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EstaPasta_de_trabalho"/>
  <bookViews>
    <workbookView xWindow="0" yWindow="0" windowWidth="15390" windowHeight="6870" tabRatio="673"/>
  </bookViews>
  <sheets>
    <sheet name="ORÇAMENTO" sheetId="1" r:id="rId1"/>
    <sheet name="BDI" sheetId="22" r:id="rId2"/>
    <sheet name="SINAPI COMPOSIÇÕES" sheetId="3" state="hidden" r:id="rId3"/>
    <sheet name="SINAPI INSUMOS" sheetId="4" state="hidden" r:id="rId4"/>
    <sheet name="SETOP RODOVIÁRIAS" sheetId="5" state="hidden" r:id="rId5"/>
    <sheet name="SETOP EDIFICAÇÕES" sheetId="6" state="hidden" r:id="rId6"/>
    <sheet name="SUDECAP INSUMOS" sheetId="12" state="hidden" r:id="rId7"/>
    <sheet name="SUDECAP CONSTRUÇÃO" sheetId="11" state="hidden" r:id="rId8"/>
    <sheet name="CFF " sheetId="25" r:id="rId9"/>
    <sheet name="COMPOSIÇÕES" sheetId="23" r:id="rId10"/>
  </sheets>
  <externalReferences>
    <externalReference r:id="rId11"/>
    <externalReference r:id="rId12"/>
  </externalReferences>
  <definedNames>
    <definedName name="_xlnm.Print_Area" localSheetId="1">BDI!$A$1:$J$45</definedName>
    <definedName name="_xlnm.Print_Area" localSheetId="8">'CFF '!$B$1:$AK$44</definedName>
    <definedName name="_xlnm.Print_Area" localSheetId="0">ORÇAMENTO!$A$1:$N$186</definedName>
    <definedName name="DESONERACAO" hidden="1">IF(OR(Import.Desoneracao="DESONERADO",Import.Desoneracao="SIM"),"SIM","NÃO")</definedName>
    <definedName name="Import.Desoneracao" hidden="1">OFFSET([1]DADOS!$G$18,0,-1)</definedName>
    <definedName name="Import.Município" hidden="1">[1]DADOS!$F$6</definedName>
    <definedName name="Import.RespOrçamento" hidden="1">[1]DADOS!$F$22:$F$24</definedName>
    <definedName name="Print_Area_0" localSheetId="0">ORÇAMENTO!$A$1:$J$9</definedName>
    <definedName name="Print_Area_0_0" localSheetId="0">ORÇAMENTO!$A$1:$J$9</definedName>
    <definedName name="Print_Area_0_0_0" localSheetId="0">ORÇAMENTO!$A$1:$J$9</definedName>
    <definedName name="Print_Area_0_0_0_0" localSheetId="0">ORÇAMENTO!$A$1:$J$9</definedName>
    <definedName name="QUADRO_GERAL" localSheetId="8">#REF!</definedName>
    <definedName name="QUADRO_GERAL">#REF!</definedName>
    <definedName name="_xlnm.Print_Titles" localSheetId="0">ORÇAMENTO!$1:$8</definedName>
  </definedNames>
  <calcPr calcId="125725"/>
</workbook>
</file>

<file path=xl/calcChain.xml><?xml version="1.0" encoding="utf-8"?>
<calcChain xmlns="http://schemas.openxmlformats.org/spreadsheetml/2006/main">
  <c r="B1" i="1"/>
  <c r="AB40" i="25" l="1"/>
  <c r="AH40" s="1"/>
  <c r="V40"/>
  <c r="U40"/>
  <c r="AA40" s="1"/>
  <c r="AG40" s="1"/>
  <c r="T40"/>
  <c r="Z40" s="1"/>
  <c r="AF40" s="1"/>
  <c r="S40"/>
  <c r="Y40" s="1"/>
  <c r="AE40" s="1"/>
  <c r="L40"/>
  <c r="R40" s="1"/>
  <c r="X40" s="1"/>
  <c r="AD40" s="1"/>
  <c r="AJ40" s="1"/>
  <c r="K40"/>
  <c r="Q40" s="1"/>
  <c r="V38"/>
  <c r="AB38" s="1"/>
  <c r="AH38" s="1"/>
  <c r="U38"/>
  <c r="AA38" s="1"/>
  <c r="AG38" s="1"/>
  <c r="T38"/>
  <c r="Z38" s="1"/>
  <c r="AF38" s="1"/>
  <c r="S38"/>
  <c r="Y38" s="1"/>
  <c r="AE38" s="1"/>
  <c r="R38"/>
  <c r="X38" s="1"/>
  <c r="AD38" s="1"/>
  <c r="AJ38" s="1"/>
  <c r="K39"/>
  <c r="Q39"/>
  <c r="W39"/>
  <c r="AC39"/>
  <c r="W40" l="1"/>
  <c r="AC40" s="1"/>
  <c r="I16" i="1"/>
  <c r="I17"/>
  <c r="I19"/>
  <c r="I11"/>
  <c r="I12"/>
  <c r="I13"/>
  <c r="I14"/>
  <c r="I15"/>
  <c r="I18"/>
  <c r="I20"/>
  <c r="I26"/>
  <c r="I31"/>
  <c r="I35"/>
  <c r="I38"/>
  <c r="I42"/>
  <c r="I43"/>
  <c r="I44"/>
  <c r="I50"/>
  <c r="I61"/>
  <c r="I66"/>
  <c r="I71"/>
  <c r="I82"/>
  <c r="AK30" i="25"/>
  <c r="K35"/>
  <c r="AK35"/>
  <c r="F35"/>
  <c r="AD35" s="1"/>
  <c r="D35"/>
  <c r="C35"/>
  <c r="E34"/>
  <c r="D34"/>
  <c r="C34"/>
  <c r="D33"/>
  <c r="C33"/>
  <c r="D32"/>
  <c r="C32"/>
  <c r="D31"/>
  <c r="C31"/>
  <c r="D30"/>
  <c r="D29"/>
  <c r="D27"/>
  <c r="C27"/>
  <c r="D26"/>
  <c r="C26"/>
  <c r="D25"/>
  <c r="C25"/>
  <c r="D24"/>
  <c r="C24"/>
  <c r="D23"/>
  <c r="C23"/>
  <c r="D22"/>
  <c r="C22"/>
  <c r="D21"/>
  <c r="C21"/>
  <c r="D20"/>
  <c r="D19"/>
  <c r="C19"/>
  <c r="D18"/>
  <c r="C18"/>
  <c r="D17"/>
  <c r="C17"/>
  <c r="D16"/>
  <c r="C16"/>
  <c r="D15"/>
  <c r="C15"/>
  <c r="D14"/>
  <c r="C14"/>
  <c r="D13"/>
  <c r="C13"/>
  <c r="D12"/>
  <c r="C12"/>
  <c r="D11"/>
  <c r="C11"/>
  <c r="D10"/>
  <c r="C10"/>
  <c r="D9"/>
  <c r="C9"/>
  <c r="D8"/>
  <c r="C8"/>
  <c r="E7"/>
  <c r="D7"/>
  <c r="B5"/>
  <c r="B4"/>
  <c r="B3"/>
  <c r="B2"/>
  <c r="AK14" l="1"/>
  <c r="AK28"/>
  <c r="AK12"/>
  <c r="AK10"/>
  <c r="AK19"/>
  <c r="AK31"/>
  <c r="AK27"/>
  <c r="AK34"/>
  <c r="AK32"/>
  <c r="AK18"/>
  <c r="AK15"/>
  <c r="AK11"/>
  <c r="AK9"/>
  <c r="AK13"/>
  <c r="AK29"/>
  <c r="AK33"/>
  <c r="AK17"/>
  <c r="AK21"/>
  <c r="AK8"/>
  <c r="AK16"/>
  <c r="X35"/>
  <c r="R35"/>
  <c r="L35"/>
  <c r="AJ35"/>
  <c r="AD74" i="23" l="1"/>
  <c r="AN74" s="1"/>
  <c r="A74"/>
  <c r="AD67"/>
  <c r="AN73"/>
  <c r="AN72"/>
  <c r="AH75" l="1"/>
  <c r="AH84" s="1"/>
  <c r="AL14"/>
  <c r="AH15" s="1"/>
  <c r="AN10"/>
  <c r="AN9"/>
  <c r="AH11" s="1"/>
  <c r="AH17" l="1"/>
  <c r="I125" i="1"/>
  <c r="I120"/>
  <c r="I114"/>
  <c r="I104"/>
  <c r="I101"/>
  <c r="I93"/>
  <c r="I90"/>
  <c r="I67" l="1"/>
  <c r="I36"/>
  <c r="I27"/>
  <c r="I63"/>
  <c r="I32"/>
  <c r="I78"/>
  <c r="I85"/>
  <c r="I59"/>
  <c r="I55"/>
  <c r="I51"/>
  <c r="I62"/>
  <c r="I84"/>
  <c r="I58"/>
  <c r="I54"/>
  <c r="I74"/>
  <c r="I48"/>
  <c r="I41"/>
  <c r="I23"/>
  <c r="I80"/>
  <c r="I70"/>
  <c r="I30"/>
  <c r="I81"/>
  <c r="I77"/>
  <c r="I73"/>
  <c r="I47"/>
  <c r="I40"/>
  <c r="I22"/>
  <c r="I69"/>
  <c r="I29"/>
  <c r="I65"/>
  <c r="I34"/>
  <c r="I87"/>
  <c r="I83"/>
  <c r="I57"/>
  <c r="I53"/>
  <c r="I64"/>
  <c r="I33"/>
  <c r="I86"/>
  <c r="I60"/>
  <c r="I56"/>
  <c r="I52"/>
  <c r="I88"/>
  <c r="I76"/>
  <c r="I72"/>
  <c r="I46"/>
  <c r="I39"/>
  <c r="I25"/>
  <c r="I21"/>
  <c r="I68"/>
  <c r="I37"/>
  <c r="I28"/>
  <c r="I79"/>
  <c r="I75"/>
  <c r="I49"/>
  <c r="I45"/>
  <c r="I24"/>
  <c r="I140"/>
  <c r="I139"/>
  <c r="I124"/>
  <c r="I100"/>
  <c r="I99"/>
  <c r="J11" l="1"/>
  <c r="I148" l="1"/>
  <c r="I164" l="1"/>
  <c r="I166" l="1"/>
  <c r="I165"/>
  <c r="J164" l="1"/>
  <c r="I108" l="1"/>
  <c r="N31" i="23" l="1"/>
  <c r="AN31" s="1"/>
  <c r="AH32" s="1"/>
  <c r="AH38" s="1"/>
  <c r="I168" i="1"/>
  <c r="J168" s="1"/>
  <c r="I119" l="1"/>
  <c r="I113"/>
  <c r="I122" l="1"/>
  <c r="I116"/>
  <c r="I112"/>
  <c r="I126"/>
  <c r="I107"/>
  <c r="I123"/>
  <c r="I121"/>
  <c r="I94"/>
  <c r="I118"/>
  <c r="I103"/>
  <c r="I92"/>
  <c r="I128"/>
  <c r="I127"/>
  <c r="I115"/>
  <c r="I105"/>
  <c r="I111"/>
  <c r="I106"/>
  <c r="I102"/>
  <c r="I97"/>
  <c r="I91"/>
  <c r="I117"/>
  <c r="I110"/>
  <c r="I109"/>
  <c r="I162" l="1"/>
  <c r="I161"/>
  <c r="I159" l="1"/>
  <c r="I158"/>
  <c r="I160"/>
  <c r="I157"/>
  <c r="J157" l="1"/>
  <c r="I95" l="1"/>
  <c r="J24" i="22"/>
  <c r="L27" s="1"/>
  <c r="J27" s="1"/>
  <c r="L26" l="1"/>
  <c r="J26" s="1"/>
  <c r="I98" i="1"/>
  <c r="I136"/>
  <c r="I135" l="1"/>
  <c r="I133" l="1"/>
  <c r="I130" l="1"/>
  <c r="I132"/>
  <c r="I153"/>
  <c r="I146"/>
  <c r="I142"/>
  <c r="J130" l="1"/>
  <c r="I155"/>
  <c r="I151"/>
  <c r="I152"/>
  <c r="I154"/>
  <c r="I96"/>
  <c r="J91" s="1"/>
  <c r="I144"/>
  <c r="I138"/>
  <c r="I137"/>
  <c r="I145"/>
  <c r="I149"/>
  <c r="P2"/>
  <c r="K17" l="1"/>
  <c r="L17" s="1"/>
  <c r="K12"/>
  <c r="L12" s="1"/>
  <c r="K14"/>
  <c r="L14" s="1"/>
  <c r="K16"/>
  <c r="L16" s="1"/>
  <c r="K19"/>
  <c r="L19" s="1"/>
  <c r="K43"/>
  <c r="L43" s="1"/>
  <c r="K18"/>
  <c r="L18" s="1"/>
  <c r="K13"/>
  <c r="L13" s="1"/>
  <c r="K15"/>
  <c r="L15" s="1"/>
  <c r="K44"/>
  <c r="L44" s="1"/>
  <c r="K59"/>
  <c r="L59" s="1"/>
  <c r="K51"/>
  <c r="L51" s="1"/>
  <c r="K70"/>
  <c r="L70" s="1"/>
  <c r="K87"/>
  <c r="L87" s="1"/>
  <c r="K57"/>
  <c r="L57" s="1"/>
  <c r="K37"/>
  <c r="L37" s="1"/>
  <c r="K36"/>
  <c r="L36" s="1"/>
  <c r="K63"/>
  <c r="L63" s="1"/>
  <c r="K78"/>
  <c r="L78" s="1"/>
  <c r="K84"/>
  <c r="L84" s="1"/>
  <c r="K54"/>
  <c r="L54" s="1"/>
  <c r="K48"/>
  <c r="L48" s="1"/>
  <c r="K23"/>
  <c r="L23" s="1"/>
  <c r="K81"/>
  <c r="L81" s="1"/>
  <c r="K73"/>
  <c r="L73" s="1"/>
  <c r="K40"/>
  <c r="L40" s="1"/>
  <c r="K69"/>
  <c r="L69" s="1"/>
  <c r="K65"/>
  <c r="L65" s="1"/>
  <c r="K64"/>
  <c r="L64" s="1"/>
  <c r="K86"/>
  <c r="L86" s="1"/>
  <c r="K88"/>
  <c r="L88" s="1"/>
  <c r="K21"/>
  <c r="L21" s="1"/>
  <c r="K49"/>
  <c r="L49" s="1"/>
  <c r="K85"/>
  <c r="L85" s="1"/>
  <c r="K55"/>
  <c r="L55" s="1"/>
  <c r="K30"/>
  <c r="L30" s="1"/>
  <c r="K83"/>
  <c r="L83" s="1"/>
  <c r="K53"/>
  <c r="L53" s="1"/>
  <c r="K68"/>
  <c r="L68" s="1"/>
  <c r="K28"/>
  <c r="L28" s="1"/>
  <c r="K75"/>
  <c r="L75" s="1"/>
  <c r="K56"/>
  <c r="L56" s="1"/>
  <c r="K39"/>
  <c r="L39" s="1"/>
  <c r="K24"/>
  <c r="L24" s="1"/>
  <c r="K67"/>
  <c r="L67" s="1"/>
  <c r="K27"/>
  <c r="L27" s="1"/>
  <c r="K32"/>
  <c r="L32" s="1"/>
  <c r="K62"/>
  <c r="L62" s="1"/>
  <c r="K58"/>
  <c r="L58" s="1"/>
  <c r="K74"/>
  <c r="L74" s="1"/>
  <c r="K41"/>
  <c r="L41" s="1"/>
  <c r="K80"/>
  <c r="L80" s="1"/>
  <c r="K77"/>
  <c r="L77" s="1"/>
  <c r="K47"/>
  <c r="L47" s="1"/>
  <c r="K22"/>
  <c r="L22" s="1"/>
  <c r="K29"/>
  <c r="L29" s="1"/>
  <c r="K34"/>
  <c r="L34" s="1"/>
  <c r="K33"/>
  <c r="L33" s="1"/>
  <c r="K60"/>
  <c r="L60" s="1"/>
  <c r="K52"/>
  <c r="L52" s="1"/>
  <c r="K76"/>
  <c r="L76" s="1"/>
  <c r="K46"/>
  <c r="L46" s="1"/>
  <c r="K25"/>
  <c r="L25" s="1"/>
  <c r="K45"/>
  <c r="L45" s="1"/>
  <c r="K72"/>
  <c r="L72" s="1"/>
  <c r="K79"/>
  <c r="L79" s="1"/>
  <c r="C29" i="25"/>
  <c r="C7"/>
  <c r="C30"/>
  <c r="C28"/>
  <c r="C20"/>
  <c r="K140" i="1"/>
  <c r="L140" s="1"/>
  <c r="K139"/>
  <c r="L139" s="1"/>
  <c r="J135"/>
  <c r="K124"/>
  <c r="L124" s="1"/>
  <c r="K148"/>
  <c r="L148" s="1"/>
  <c r="K99"/>
  <c r="L99" s="1"/>
  <c r="K100"/>
  <c r="L100" s="1"/>
  <c r="K164"/>
  <c r="L164" s="1"/>
  <c r="K165"/>
  <c r="L165" s="1"/>
  <c r="K166"/>
  <c r="L166" s="1"/>
  <c r="K108"/>
  <c r="L108" s="1"/>
  <c r="K168"/>
  <c r="L168" s="1"/>
  <c r="K97"/>
  <c r="L97" s="1"/>
  <c r="K92"/>
  <c r="L92" s="1"/>
  <c r="K103"/>
  <c r="L103" s="1"/>
  <c r="K128"/>
  <c r="L128" s="1"/>
  <c r="K118"/>
  <c r="L118" s="1"/>
  <c r="K127"/>
  <c r="L127" s="1"/>
  <c r="K119"/>
  <c r="L119" s="1"/>
  <c r="K123"/>
  <c r="L123" s="1"/>
  <c r="K126"/>
  <c r="L126" s="1"/>
  <c r="K116"/>
  <c r="L116" s="1"/>
  <c r="K122"/>
  <c r="L122" s="1"/>
  <c r="K117"/>
  <c r="L117" s="1"/>
  <c r="K121"/>
  <c r="L121" s="1"/>
  <c r="K113"/>
  <c r="L113" s="1"/>
  <c r="K94"/>
  <c r="L94" s="1"/>
  <c r="K91"/>
  <c r="L91" s="1"/>
  <c r="K106"/>
  <c r="L106" s="1"/>
  <c r="K107"/>
  <c r="L107" s="1"/>
  <c r="K109"/>
  <c r="L109" s="1"/>
  <c r="K111"/>
  <c r="L111" s="1"/>
  <c r="K112"/>
  <c r="L112" s="1"/>
  <c r="K110"/>
  <c r="L110" s="1"/>
  <c r="K105"/>
  <c r="L105" s="1"/>
  <c r="K102"/>
  <c r="L102" s="1"/>
  <c r="K115"/>
  <c r="L115" s="1"/>
  <c r="K159"/>
  <c r="L159" s="1"/>
  <c r="K161"/>
  <c r="L161" s="1"/>
  <c r="K157"/>
  <c r="L157" s="1"/>
  <c r="K162"/>
  <c r="L162" s="1"/>
  <c r="K160"/>
  <c r="L160" s="1"/>
  <c r="K158"/>
  <c r="L158" s="1"/>
  <c r="K98"/>
  <c r="L98" s="1"/>
  <c r="K95"/>
  <c r="L95" s="1"/>
  <c r="K131"/>
  <c r="L131" s="1"/>
  <c r="K136"/>
  <c r="L136" s="1"/>
  <c r="K135"/>
  <c r="L135" s="1"/>
  <c r="K133"/>
  <c r="L133" s="1"/>
  <c r="K132"/>
  <c r="L132" s="1"/>
  <c r="K130"/>
  <c r="L130" s="1"/>
  <c r="K155"/>
  <c r="L155" s="1"/>
  <c r="K154"/>
  <c r="L154" s="1"/>
  <c r="K151"/>
  <c r="L151" s="1"/>
  <c r="K152"/>
  <c r="L152" s="1"/>
  <c r="K153"/>
  <c r="L153" s="1"/>
  <c r="J151"/>
  <c r="K145"/>
  <c r="L145" s="1"/>
  <c r="K146"/>
  <c r="L146" s="1"/>
  <c r="K144"/>
  <c r="L144" s="1"/>
  <c r="K142"/>
  <c r="L142" s="1"/>
  <c r="K138"/>
  <c r="L138" s="1"/>
  <c r="K137"/>
  <c r="L137" s="1"/>
  <c r="K96"/>
  <c r="L96" s="1"/>
  <c r="K143"/>
  <c r="L143" s="1"/>
  <c r="I147"/>
  <c r="I143"/>
  <c r="K147"/>
  <c r="L147" s="1"/>
  <c r="K149"/>
  <c r="L149" s="1"/>
  <c r="F17" i="25" l="1"/>
  <c r="AJ17" s="1"/>
  <c r="F21"/>
  <c r="AJ21" s="1"/>
  <c r="F10"/>
  <c r="F23"/>
  <c r="AJ23" s="1"/>
  <c r="F11"/>
  <c r="F15"/>
  <c r="AJ15" s="1"/>
  <c r="F25"/>
  <c r="F26"/>
  <c r="AJ26" s="1"/>
  <c r="F27"/>
  <c r="AJ27" s="1"/>
  <c r="F12"/>
  <c r="AJ12" s="1"/>
  <c r="F9"/>
  <c r="F18"/>
  <c r="F24"/>
  <c r="F22"/>
  <c r="F16"/>
  <c r="F13"/>
  <c r="F14"/>
  <c r="F8"/>
  <c r="F19"/>
  <c r="J142" i="1"/>
  <c r="M142"/>
  <c r="F30" i="25" s="1"/>
  <c r="M135" i="1"/>
  <c r="M164"/>
  <c r="F33" i="25" s="1"/>
  <c r="M11" i="1"/>
  <c r="M157"/>
  <c r="F32" i="25" s="1"/>
  <c r="M90" i="1"/>
  <c r="M168"/>
  <c r="F34" i="25" s="1"/>
  <c r="M130" i="1"/>
  <c r="M151"/>
  <c r="F31" i="25" s="1"/>
  <c r="AJ25" l="1"/>
  <c r="AJ10"/>
  <c r="AJ11"/>
  <c r="F29"/>
  <c r="AJ34"/>
  <c r="AJ22"/>
  <c r="AJ18"/>
  <c r="F28"/>
  <c r="AJ14"/>
  <c r="AJ16"/>
  <c r="AJ19"/>
  <c r="AJ24"/>
  <c r="AJ9"/>
  <c r="AJ33"/>
  <c r="AJ31"/>
  <c r="AJ32"/>
  <c r="AJ30"/>
  <c r="AJ8"/>
  <c r="AJ13"/>
  <c r="M170" i="1"/>
  <c r="M171"/>
  <c r="AJ29" i="25" l="1"/>
  <c r="AJ28"/>
  <c r="AI39" l="1"/>
  <c r="E50" i="6"/>
  <c r="E50" i="5"/>
  <c r="C50"/>
  <c r="A49"/>
  <c r="AK39" i="25" l="1"/>
  <c r="K37" s="1"/>
  <c r="K38" s="1"/>
  <c r="AI40"/>
  <c r="AK40" s="1"/>
  <c r="AK25"/>
  <c r="AK23"/>
  <c r="AK26"/>
  <c r="AK24"/>
  <c r="AK22"/>
  <c r="Q38" l="1"/>
  <c r="Q37"/>
  <c r="AI37"/>
  <c r="W37"/>
  <c r="W38" s="1"/>
  <c r="AC38" s="1"/>
  <c r="AI38" s="1"/>
  <c r="AC37"/>
  <c r="AL39"/>
  <c r="AK37"/>
  <c r="AK38" s="1"/>
</calcChain>
</file>

<file path=xl/sharedStrings.xml><?xml version="1.0" encoding="utf-8"?>
<sst xmlns="http://schemas.openxmlformats.org/spreadsheetml/2006/main" count="121396" uniqueCount="31803">
  <si>
    <t>SUB-ITEM</t>
  </si>
  <si>
    <t>REFERÊNCIA</t>
  </si>
  <si>
    <t>CÓDIGO</t>
  </si>
  <si>
    <t>SERVIÇO</t>
  </si>
  <si>
    <t>UNID</t>
  </si>
  <si>
    <t>QTDE</t>
  </si>
  <si>
    <t>PREÇO SUBITEM SEM BDI</t>
  </si>
  <si>
    <t>PREÇO DO SERVIÇO SEM BDI</t>
  </si>
  <si>
    <t>1.1</t>
  </si>
  <si>
    <t>ED-50152</t>
  </si>
  <si>
    <t>1.2</t>
  </si>
  <si>
    <t>ED-50151</t>
  </si>
  <si>
    <t>ED-50135</t>
  </si>
  <si>
    <t>ESTACAS</t>
  </si>
  <si>
    <t>ED-49752</t>
  </si>
  <si>
    <t>ED-48297</t>
  </si>
  <si>
    <t>ED-48295</t>
  </si>
  <si>
    <t>ED-49805</t>
  </si>
  <si>
    <t>ED-49644</t>
  </si>
  <si>
    <t>ED-48193</t>
  </si>
  <si>
    <t>ED-49638</t>
  </si>
  <si>
    <t>RO-41614</t>
  </si>
  <si>
    <t>ED-48296</t>
  </si>
  <si>
    <t>COBERTURA</t>
  </si>
  <si>
    <t>ED-48192</t>
  </si>
  <si>
    <t>UN</t>
  </si>
  <si>
    <t>M</t>
  </si>
  <si>
    <t>ED-48191</t>
  </si>
  <si>
    <t>DISJUNTOR TRIPOLAR TERMOMAGNÉTICO 10KA, DE 90A</t>
  </si>
  <si>
    <t>U</t>
  </si>
  <si>
    <t>SUPRESSOR DE SURTO PARA PROTEÇÃO PRIMÁRIA EM QGD, ATÉ 1,5 KV - 5 KA</t>
  </si>
  <si>
    <t>ED-15117</t>
  </si>
  <si>
    <t>BARRA CHATA DE ALUMÍNIO 7/8" X 1/8" X 3M</t>
  </si>
  <si>
    <t>ED-50912</t>
  </si>
  <si>
    <t>PORTA EM MADEIRA DE LEI ESPECIAL COMPLETA 90 X 210 CM, PARA PINTURA, PARA P.N.E., COM PROTEÇÃO INFERIOR EM LAMINADO MELAMÍNICO, INCLUSIVE FERRAGENS E MAÇANETA TIPO ALAVANCA (P2)</t>
  </si>
  <si>
    <t>ED-50301</t>
  </si>
  <si>
    <t>ED-50266</t>
  </si>
  <si>
    <t>ED-50627</t>
  </si>
  <si>
    <t>ED-50624</t>
  </si>
  <si>
    <t>TOTAL SEM BDI:</t>
  </si>
  <si>
    <t>TOTAL COM BDI:</t>
  </si>
  <si>
    <t>DESCRIÇÃO DOS SERVIÇOS</t>
  </si>
  <si>
    <t>VALOR</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</si>
  <si>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</si>
  <si>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</si>
  <si>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</si>
  <si>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</si>
  <si>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</si>
  <si>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</si>
  <si>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</si>
  <si>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</si>
  <si>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</si>
  <si>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</si>
  <si>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</si>
  <si>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</si>
  <si>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</si>
  <si>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</si>
  <si>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</si>
  <si>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ASSENTAMENTO DE TUBO DE FERRO FUNDIDO PARA REDE DE ÁGUA, DN 80 MM, JUNTA ELÁSTICA, INSTALADO EM LOCAL COM NÍVEL ALTO DE INTERFERÊNCIAS (NÃO INCLUI FORNECIMENTO). AF_11/2017</t>
  </si>
  <si>
    <t>COEFICIENTE DE REPRESENTATIVIDADE</t>
  </si>
  <si>
    <t>CAIXA REFERENCIAL</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</si>
  <si>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</si>
  <si>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</si>
  <si>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</si>
  <si>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</si>
  <si>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</si>
  <si>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</si>
  <si>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</si>
  <si>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</si>
  <si>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</si>
  <si>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</si>
  <si>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</si>
  <si>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</si>
  <si>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</si>
  <si>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</si>
  <si>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</si>
  <si>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</si>
  <si>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</si>
  <si>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</si>
  <si>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</si>
  <si>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</si>
  <si>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</si>
  <si>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</si>
  <si>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</si>
  <si>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</si>
  <si>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</si>
  <si>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</si>
  <si>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</si>
  <si>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</si>
  <si>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</si>
  <si>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</si>
  <si>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</si>
  <si>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FORNEC E/OU ASSENT DE TUBO DE ACO COM JUNTA SOLDADA</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</si>
  <si>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</si>
  <si>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</si>
  <si>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</si>
  <si>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</si>
  <si>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</si>
  <si>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</si>
  <si>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</si>
  <si>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</si>
  <si>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</si>
  <si>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</si>
  <si>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</si>
  <si>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</si>
  <si>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</si>
  <si>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</si>
  <si>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</si>
  <si>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</si>
  <si>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</si>
  <si>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</si>
  <si>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</si>
  <si>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</si>
  <si>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FORNEC E/OU ASSENT DE TUBO DE PVC COM JUNTA ELASTICA</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</si>
  <si>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</si>
  <si>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</si>
  <si>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</si>
  <si>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</si>
  <si>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</si>
  <si>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</si>
  <si>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FORNEC E/OU ASSENT DE TUBO DE CONCRETO COM JUNTA ELASTICA</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</si>
  <si>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</si>
  <si>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</si>
  <si>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</si>
  <si>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</si>
  <si>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</si>
  <si>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</si>
  <si>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</si>
  <si>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</si>
  <si>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</si>
  <si>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</si>
  <si>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</si>
  <si>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</si>
  <si>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</si>
  <si>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</si>
  <si>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</si>
  <si>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</si>
  <si>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</si>
  <si>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</si>
  <si>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</si>
  <si>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</si>
  <si>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</si>
  <si>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</si>
  <si>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</si>
  <si>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</si>
  <si>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</si>
  <si>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</si>
  <si>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</si>
  <si>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</si>
  <si>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FORNEC E/OU ASSENT DE TUBO DE CONCRETO COM JUNTA ARGAMASSADA</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</si>
  <si>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</si>
  <si>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</si>
  <si>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</si>
  <si>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</si>
  <si>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</si>
  <si>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</si>
  <si>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</si>
  <si>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</si>
  <si>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</si>
  <si>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</si>
  <si>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</si>
  <si>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</si>
  <si>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</si>
  <si>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</si>
  <si>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</si>
  <si>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</si>
  <si>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</si>
  <si>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</si>
  <si>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</si>
  <si>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</si>
  <si>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</si>
  <si>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</si>
  <si>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</si>
  <si>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</si>
  <si>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</si>
  <si>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</si>
  <si>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</si>
  <si>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</si>
  <si>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</si>
  <si>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</si>
  <si>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</si>
  <si>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</si>
  <si>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</si>
  <si>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</si>
  <si>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</si>
  <si>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</si>
  <si>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</si>
  <si>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</si>
  <si>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</si>
  <si>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</si>
  <si>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</si>
  <si>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ATRIBUÍDO SÃO PAULO</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</si>
  <si>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</si>
  <si>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</si>
  <si>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</si>
  <si>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</si>
  <si>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</si>
  <si>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FORNEC E/OU ASSENT DE TUBO PVC DEFOFO COM JUNTA ELASTICA</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</si>
  <si>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</si>
  <si>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</si>
  <si>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</si>
  <si>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</si>
  <si>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</si>
  <si>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</si>
  <si>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</si>
  <si>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</si>
  <si>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</si>
  <si>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</si>
  <si>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</si>
  <si>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</si>
  <si>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</si>
  <si>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</si>
  <si>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CANTEIRO DE OBRAS</t>
  </si>
  <si>
    <t>CANT</t>
  </si>
  <si>
    <t>CONSTRUCAO DO CANTEIRO</t>
  </si>
  <si>
    <t>EXECUÇÃO DE ESCRITÓRIO EM CANTEIRO DE OBRA EM ALVENARIA, NÃO INCLUSO MOBILIÁRIO E EQUIPAMENTOS. AF_02/2016</t>
  </si>
  <si>
    <t>M2</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</si>
  <si>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</si>
  <si>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</si>
  <si>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</si>
  <si>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</si>
  <si>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</si>
  <si>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</si>
  <si>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</si>
  <si>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</si>
  <si>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</si>
  <si>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</si>
  <si>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</si>
  <si>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</si>
  <si>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</si>
  <si>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</si>
  <si>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</si>
  <si>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</si>
  <si>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</si>
  <si>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</si>
  <si>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</si>
  <si>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</si>
  <si>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</si>
  <si>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</si>
  <si>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</si>
  <si>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</si>
  <si>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</si>
  <si>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</si>
  <si>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</si>
  <si>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</si>
  <si>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</si>
  <si>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</si>
  <si>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</si>
  <si>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</si>
  <si>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CUSTOS HORÁRIOS DE MÁQUINAS E EQUIPAMENTOS</t>
  </si>
  <si>
    <t>CHOR</t>
  </si>
  <si>
    <t>CUSTO HORÁRIO PRODUTIVO DIURNO</t>
  </si>
  <si>
    <t>ESCAVADEIRA HIDRÁULICA SOBRE ESTEIRAS, CAÇAMBA 0,80 M3, PESO OPERACIONAL 17 T, POTENCIA BRUTA 111 HP - CHP DIURNO. AF_06/2014</t>
  </si>
  <si>
    <t>CHP</t>
  </si>
  <si>
    <t>COLETADO</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</si>
  <si>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</si>
  <si>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</si>
  <si>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</si>
  <si>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</si>
  <si>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</si>
  <si>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</si>
  <si>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</si>
  <si>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</si>
  <si>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</si>
  <si>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</si>
  <si>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</si>
  <si>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</si>
  <si>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</si>
  <si>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</si>
  <si>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</si>
  <si>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</si>
  <si>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</si>
  <si>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</si>
  <si>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</si>
  <si>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</si>
  <si>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</si>
  <si>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</si>
  <si>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</si>
  <si>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</si>
  <si>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</si>
  <si>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</si>
  <si>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</si>
  <si>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</si>
  <si>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</si>
  <si>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</si>
  <si>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</si>
  <si>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</si>
  <si>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</si>
  <si>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</si>
  <si>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</si>
  <si>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</si>
  <si>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</si>
  <si>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</si>
  <si>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</si>
  <si>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</si>
  <si>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</si>
  <si>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</si>
  <si>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</si>
  <si>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</si>
  <si>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</si>
  <si>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</si>
  <si>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</si>
  <si>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</si>
  <si>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</si>
  <si>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</si>
  <si>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</si>
  <si>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</si>
  <si>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</si>
  <si>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</si>
  <si>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</si>
  <si>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</si>
  <si>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</si>
  <si>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</si>
  <si>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</si>
  <si>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</si>
  <si>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</si>
  <si>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</si>
  <si>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</si>
  <si>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</si>
  <si>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</si>
  <si>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</si>
  <si>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</si>
  <si>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</si>
  <si>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</si>
  <si>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</si>
  <si>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</si>
  <si>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</si>
  <si>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</si>
  <si>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</si>
  <si>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</si>
  <si>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</si>
  <si>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</si>
  <si>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</si>
  <si>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</si>
  <si>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</si>
  <si>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</si>
  <si>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</si>
  <si>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</si>
  <si>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</si>
  <si>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</si>
  <si>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</si>
  <si>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</si>
  <si>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</si>
  <si>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</si>
  <si>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</si>
  <si>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</si>
  <si>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</si>
  <si>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</si>
  <si>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</si>
  <si>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</si>
  <si>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</si>
  <si>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</si>
  <si>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</si>
  <si>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</si>
  <si>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</si>
  <si>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</si>
  <si>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</si>
  <si>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</si>
  <si>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</si>
  <si>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</si>
  <si>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</si>
  <si>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</si>
  <si>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</si>
  <si>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</si>
  <si>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</si>
  <si>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</si>
  <si>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</si>
  <si>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</si>
  <si>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</si>
  <si>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</si>
  <si>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</si>
  <si>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</si>
  <si>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</si>
  <si>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</si>
  <si>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</si>
  <si>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</si>
  <si>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</si>
  <si>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</si>
  <si>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</si>
  <si>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</si>
  <si>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</si>
  <si>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</si>
  <si>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</si>
  <si>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</si>
  <si>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</si>
  <si>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</si>
  <si>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</si>
  <si>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</si>
  <si>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</si>
  <si>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</si>
  <si>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</si>
  <si>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</si>
  <si>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</si>
  <si>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</si>
  <si>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</si>
  <si>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</si>
  <si>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CUSTO HORÁRIO IMPRODUTIVO DIURNO</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</si>
  <si>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</si>
  <si>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</si>
  <si>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</si>
  <si>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</si>
  <si>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</si>
  <si>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</si>
  <si>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</si>
  <si>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</si>
  <si>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</si>
  <si>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</si>
  <si>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</si>
  <si>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</si>
  <si>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</si>
  <si>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</si>
  <si>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</si>
  <si>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</si>
  <si>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</si>
  <si>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</si>
  <si>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</si>
  <si>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</si>
  <si>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</si>
  <si>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</si>
  <si>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</si>
  <si>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</si>
  <si>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</si>
  <si>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</si>
  <si>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</si>
  <si>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</si>
  <si>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</si>
  <si>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</si>
  <si>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</si>
  <si>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</si>
  <si>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</si>
  <si>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</si>
  <si>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</si>
  <si>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</si>
  <si>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</si>
  <si>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</si>
  <si>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</si>
  <si>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</si>
  <si>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</si>
  <si>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</si>
  <si>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</si>
  <si>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</si>
  <si>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</si>
  <si>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</si>
  <si>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</si>
  <si>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</si>
  <si>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</si>
  <si>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</si>
  <si>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</si>
  <si>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</si>
  <si>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</si>
  <si>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</si>
  <si>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</si>
  <si>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</si>
  <si>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</si>
  <si>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</si>
  <si>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</si>
  <si>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</si>
  <si>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</si>
  <si>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</si>
  <si>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</si>
  <si>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</si>
  <si>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</si>
  <si>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</si>
  <si>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</si>
  <si>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</si>
  <si>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</si>
  <si>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</si>
  <si>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</si>
  <si>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</si>
  <si>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</si>
  <si>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</si>
  <si>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</si>
  <si>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</si>
  <si>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</si>
  <si>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</si>
  <si>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</si>
  <si>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</si>
  <si>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</si>
  <si>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</si>
  <si>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</si>
  <si>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</si>
  <si>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</si>
  <si>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</si>
  <si>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</si>
  <si>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</si>
  <si>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</si>
  <si>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</si>
  <si>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</si>
  <si>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</si>
  <si>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</si>
  <si>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</si>
  <si>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</si>
  <si>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</si>
  <si>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</si>
  <si>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</si>
  <si>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</si>
  <si>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</si>
  <si>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</si>
  <si>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</si>
  <si>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</si>
  <si>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</si>
  <si>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</si>
  <si>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</si>
  <si>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</si>
  <si>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</si>
  <si>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</si>
  <si>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</si>
  <si>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</si>
  <si>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</si>
  <si>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</si>
  <si>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</si>
  <si>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</si>
  <si>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</si>
  <si>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</si>
  <si>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</si>
  <si>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</si>
  <si>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</si>
  <si>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</si>
  <si>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</si>
  <si>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</si>
  <si>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</si>
  <si>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</si>
  <si>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</si>
  <si>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</si>
  <si>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</si>
  <si>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</si>
  <si>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</si>
  <si>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</si>
  <si>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</si>
  <si>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</si>
  <si>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</si>
  <si>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</si>
  <si>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</si>
  <si>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</si>
  <si>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</si>
  <si>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</si>
  <si>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</si>
  <si>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</si>
  <si>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</si>
  <si>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</si>
  <si>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COMPOSIÇÕES AUXILIARES</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</si>
  <si>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</si>
  <si>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</si>
  <si>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</si>
  <si>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</si>
  <si>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</si>
  <si>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</si>
  <si>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</si>
  <si>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</si>
  <si>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</si>
  <si>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</si>
  <si>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</si>
  <si>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</si>
  <si>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</si>
  <si>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</si>
  <si>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</si>
  <si>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</si>
  <si>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</si>
  <si>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</si>
  <si>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</si>
  <si>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</si>
  <si>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</si>
  <si>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</si>
  <si>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</si>
  <si>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</si>
  <si>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</si>
  <si>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</si>
  <si>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</si>
  <si>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</si>
  <si>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</si>
  <si>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</si>
  <si>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</si>
  <si>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</si>
  <si>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</si>
  <si>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</si>
  <si>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</si>
  <si>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</si>
  <si>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</si>
  <si>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</si>
  <si>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</si>
  <si>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</si>
  <si>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</si>
  <si>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</si>
  <si>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</si>
  <si>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</si>
  <si>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</si>
  <si>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</si>
  <si>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</si>
  <si>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</si>
  <si>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</si>
  <si>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</si>
  <si>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</si>
  <si>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</si>
  <si>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</si>
  <si>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</si>
  <si>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</si>
  <si>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</si>
  <si>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</si>
  <si>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</si>
  <si>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</si>
  <si>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</si>
  <si>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</si>
  <si>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</si>
  <si>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</si>
  <si>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</si>
  <si>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</si>
  <si>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</si>
  <si>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</si>
  <si>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</si>
  <si>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</si>
  <si>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</si>
  <si>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</si>
  <si>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</si>
  <si>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</si>
  <si>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</si>
  <si>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</si>
  <si>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</si>
  <si>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</si>
  <si>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</si>
  <si>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</si>
  <si>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</si>
  <si>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</si>
  <si>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</si>
  <si>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</si>
  <si>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</si>
  <si>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</si>
  <si>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</si>
  <si>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</si>
  <si>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</si>
  <si>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</si>
  <si>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</si>
  <si>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</si>
  <si>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</si>
  <si>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</si>
  <si>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</si>
  <si>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</si>
  <si>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</si>
  <si>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</si>
  <si>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</si>
  <si>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</si>
  <si>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</si>
  <si>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</si>
  <si>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</si>
  <si>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</si>
  <si>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</si>
  <si>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</si>
  <si>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</si>
  <si>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</si>
  <si>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</si>
  <si>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</si>
  <si>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</si>
  <si>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</si>
  <si>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</si>
  <si>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</si>
  <si>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</si>
  <si>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</si>
  <si>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</si>
  <si>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</si>
  <si>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</si>
  <si>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</si>
  <si>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</si>
  <si>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</si>
  <si>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</si>
  <si>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</si>
  <si>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</si>
  <si>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</si>
  <si>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</si>
  <si>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</si>
  <si>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</si>
  <si>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</si>
  <si>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</si>
  <si>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</si>
  <si>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</si>
  <si>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</si>
  <si>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</si>
  <si>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</si>
  <si>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</si>
  <si>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</si>
  <si>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</si>
  <si>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</si>
  <si>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</si>
  <si>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</si>
  <si>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</si>
  <si>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</si>
  <si>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</si>
  <si>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</si>
  <si>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</si>
  <si>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</si>
  <si>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</si>
  <si>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</si>
  <si>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</si>
  <si>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</si>
  <si>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</si>
  <si>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</si>
  <si>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</si>
  <si>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</si>
  <si>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</si>
  <si>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</si>
  <si>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</si>
  <si>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</si>
  <si>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</si>
  <si>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</si>
  <si>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</si>
  <si>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</si>
  <si>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</si>
  <si>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</si>
  <si>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</si>
  <si>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</si>
  <si>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</si>
  <si>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</si>
  <si>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</si>
  <si>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</si>
  <si>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</si>
  <si>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</si>
  <si>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</si>
  <si>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</si>
  <si>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</si>
  <si>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</si>
  <si>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</si>
  <si>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</si>
  <si>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</si>
  <si>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</si>
  <si>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</si>
  <si>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</si>
  <si>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</si>
  <si>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</si>
  <si>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</si>
  <si>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</si>
  <si>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</si>
  <si>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</si>
  <si>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</si>
  <si>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</si>
  <si>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</si>
  <si>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</si>
  <si>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</si>
  <si>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</si>
  <si>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</si>
  <si>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</si>
  <si>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</si>
  <si>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</si>
  <si>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</si>
  <si>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</si>
  <si>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</si>
  <si>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</si>
  <si>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</si>
  <si>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</si>
  <si>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</si>
  <si>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</si>
  <si>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</si>
  <si>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</si>
  <si>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</si>
  <si>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</si>
  <si>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</si>
  <si>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</si>
  <si>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</si>
  <si>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</si>
  <si>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</si>
  <si>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</si>
  <si>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</si>
  <si>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</si>
  <si>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</si>
  <si>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</si>
  <si>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</si>
  <si>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</si>
  <si>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</si>
  <si>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</si>
  <si>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</si>
  <si>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</si>
  <si>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</si>
  <si>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</si>
  <si>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</si>
  <si>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</si>
  <si>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</si>
  <si>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</si>
  <si>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</si>
  <si>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</si>
  <si>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</si>
  <si>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</si>
  <si>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</si>
  <si>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</si>
  <si>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</si>
  <si>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</si>
  <si>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</si>
  <si>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</si>
  <si>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</si>
  <si>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</si>
  <si>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</si>
  <si>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</si>
  <si>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</si>
  <si>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</si>
  <si>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</si>
  <si>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</si>
  <si>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</si>
  <si>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</si>
  <si>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</si>
  <si>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</si>
  <si>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</si>
  <si>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</si>
  <si>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</si>
  <si>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</si>
  <si>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</si>
  <si>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</si>
  <si>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</si>
  <si>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</si>
  <si>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</si>
  <si>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</si>
  <si>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</si>
  <si>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</si>
  <si>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</si>
  <si>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</si>
  <si>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</si>
  <si>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</si>
  <si>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</si>
  <si>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</si>
  <si>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</si>
  <si>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</si>
  <si>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</si>
  <si>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</si>
  <si>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</si>
  <si>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</si>
  <si>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</si>
  <si>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</si>
  <si>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</si>
  <si>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</si>
  <si>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</si>
  <si>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</si>
  <si>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</si>
  <si>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</si>
  <si>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</si>
  <si>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</si>
  <si>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</si>
  <si>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</si>
  <si>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</si>
  <si>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</si>
  <si>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</si>
  <si>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</si>
  <si>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</si>
  <si>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</si>
  <si>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</si>
  <si>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</si>
  <si>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</si>
  <si>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</si>
  <si>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</si>
  <si>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</si>
  <si>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</si>
  <si>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</si>
  <si>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</si>
  <si>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</si>
  <si>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</si>
  <si>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</si>
  <si>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</si>
  <si>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</si>
  <si>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</si>
  <si>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</si>
  <si>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</si>
  <si>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</si>
  <si>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</si>
  <si>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</si>
  <si>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</si>
  <si>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</si>
  <si>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</si>
  <si>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</si>
  <si>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</si>
  <si>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</si>
  <si>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</si>
  <si>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</si>
  <si>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</si>
  <si>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</si>
  <si>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</si>
  <si>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</si>
  <si>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</si>
  <si>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</si>
  <si>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</si>
  <si>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</si>
  <si>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</si>
  <si>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</si>
  <si>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</si>
  <si>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</si>
  <si>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</si>
  <si>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</si>
  <si>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</si>
  <si>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</si>
  <si>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</si>
  <si>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</si>
  <si>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</si>
  <si>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</si>
  <si>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</si>
  <si>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</si>
  <si>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</si>
  <si>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</si>
  <si>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</si>
  <si>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</si>
  <si>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</si>
  <si>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</si>
  <si>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</si>
  <si>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</si>
  <si>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</si>
  <si>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</si>
  <si>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</si>
  <si>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</si>
  <si>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</si>
  <si>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</si>
  <si>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</si>
  <si>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</si>
  <si>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</si>
  <si>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</si>
  <si>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</si>
  <si>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</si>
  <si>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</si>
  <si>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</si>
  <si>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</si>
  <si>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</si>
  <si>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</si>
  <si>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</si>
  <si>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</si>
  <si>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</si>
  <si>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</si>
  <si>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</si>
  <si>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</si>
  <si>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</si>
  <si>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</si>
  <si>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</si>
  <si>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</si>
  <si>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</si>
  <si>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</si>
  <si>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</si>
  <si>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</si>
  <si>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</si>
  <si>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</si>
  <si>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</si>
  <si>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</si>
  <si>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</si>
  <si>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</si>
  <si>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</si>
  <si>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</si>
  <si>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</si>
  <si>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</si>
  <si>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</si>
  <si>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</si>
  <si>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</si>
  <si>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</si>
  <si>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</si>
  <si>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</si>
  <si>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</si>
  <si>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</si>
  <si>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</si>
  <si>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</si>
  <si>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</si>
  <si>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</si>
  <si>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</si>
  <si>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</si>
  <si>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</si>
  <si>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</si>
  <si>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</si>
  <si>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</si>
  <si>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</si>
  <si>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</si>
  <si>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</si>
  <si>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</si>
  <si>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</si>
  <si>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</si>
  <si>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</si>
  <si>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</si>
  <si>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</si>
  <si>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</si>
  <si>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</si>
  <si>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</si>
  <si>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</si>
  <si>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</si>
  <si>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</si>
  <si>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</si>
  <si>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</si>
  <si>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</si>
  <si>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</si>
  <si>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</si>
  <si>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</si>
  <si>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</si>
  <si>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</si>
  <si>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</si>
  <si>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</si>
  <si>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</si>
  <si>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</si>
  <si>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</si>
  <si>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</si>
  <si>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</si>
  <si>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</si>
  <si>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</si>
  <si>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</si>
  <si>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</si>
  <si>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</si>
  <si>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</si>
  <si>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</si>
  <si>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</si>
  <si>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</si>
  <si>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</si>
  <si>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</si>
  <si>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</si>
  <si>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</si>
  <si>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</si>
  <si>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</si>
  <si>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</si>
  <si>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</si>
  <si>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</si>
  <si>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</si>
  <si>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</si>
  <si>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</si>
  <si>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</si>
  <si>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</si>
  <si>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</si>
  <si>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</si>
  <si>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</si>
  <si>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</si>
  <si>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</si>
  <si>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</si>
  <si>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</si>
  <si>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</si>
  <si>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</si>
  <si>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</si>
  <si>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</si>
  <si>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</si>
  <si>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</si>
  <si>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</si>
  <si>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</si>
  <si>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</si>
  <si>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</si>
  <si>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</si>
  <si>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</si>
  <si>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</si>
  <si>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</si>
  <si>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</si>
  <si>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</si>
  <si>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</si>
  <si>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</si>
  <si>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</si>
  <si>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</si>
  <si>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</si>
  <si>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</si>
  <si>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</si>
  <si>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</si>
  <si>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</si>
  <si>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</si>
  <si>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</si>
  <si>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</si>
  <si>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</si>
  <si>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</si>
  <si>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</si>
  <si>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</si>
  <si>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</si>
  <si>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</si>
  <si>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</si>
  <si>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</si>
  <si>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</si>
  <si>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</si>
  <si>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</si>
  <si>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</si>
  <si>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</si>
  <si>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</si>
  <si>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</si>
  <si>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</si>
  <si>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</si>
  <si>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</si>
  <si>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</si>
  <si>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</si>
  <si>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</si>
  <si>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</si>
  <si>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</si>
  <si>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</si>
  <si>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</si>
  <si>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</si>
  <si>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</si>
  <si>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</si>
  <si>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</si>
  <si>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</si>
  <si>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</si>
  <si>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</si>
  <si>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</si>
  <si>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</si>
  <si>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</si>
  <si>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</si>
  <si>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</si>
  <si>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</si>
  <si>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</si>
  <si>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</si>
  <si>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</si>
  <si>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</si>
  <si>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</si>
  <si>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</si>
  <si>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</si>
  <si>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</si>
  <si>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</si>
  <si>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</si>
  <si>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</si>
  <si>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</si>
  <si>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</si>
  <si>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</si>
  <si>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</si>
  <si>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</si>
  <si>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</si>
  <si>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</si>
  <si>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</si>
  <si>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</si>
  <si>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</si>
  <si>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</si>
  <si>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</si>
  <si>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</si>
  <si>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</si>
  <si>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</si>
  <si>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</si>
  <si>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</si>
  <si>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</si>
  <si>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</si>
  <si>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</si>
  <si>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</si>
  <si>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</si>
  <si>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COBE</t>
  </si>
  <si>
    <t>MADEIRAMENTO</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</si>
  <si>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</si>
  <si>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</si>
  <si>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</si>
  <si>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</si>
  <si>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</si>
  <si>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</si>
  <si>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</si>
  <si>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</si>
  <si>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</si>
  <si>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</si>
  <si>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</si>
  <si>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</si>
  <si>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</si>
  <si>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</si>
  <si>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</si>
  <si>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</si>
  <si>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</si>
  <si>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</si>
  <si>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</si>
  <si>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</si>
  <si>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</si>
  <si>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</si>
  <si>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</si>
  <si>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</si>
  <si>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</si>
  <si>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</si>
  <si>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</si>
  <si>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</si>
  <si>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</si>
  <si>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</si>
  <si>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</si>
  <si>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</si>
  <si>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</si>
  <si>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</si>
  <si>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</si>
  <si>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</si>
  <si>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</si>
  <si>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</si>
  <si>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</si>
  <si>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</si>
  <si>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</si>
  <si>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</si>
  <si>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</si>
  <si>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</si>
  <si>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</si>
  <si>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</si>
  <si>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</si>
  <si>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</si>
  <si>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</si>
  <si>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CERAMICA</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</si>
  <si>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</si>
  <si>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</si>
  <si>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</si>
  <si>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</si>
  <si>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</si>
  <si>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</si>
  <si>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</si>
  <si>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</si>
  <si>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</si>
  <si>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</si>
  <si>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</si>
  <si>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</si>
  <si>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</si>
  <si>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</si>
  <si>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</si>
  <si>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</si>
  <si>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</si>
  <si>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DE FIBROCIMENTO</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</si>
  <si>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</si>
  <si>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</si>
  <si>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METALICA</t>
  </si>
  <si>
    <t>TELHAMENTO COM TELHA DE AÇO/ALUMÍNIO E = 0,5 MM, COM ATÉ 2 ÁGUAS, INCLUSO IÇAMENTO. AF_07/2019</t>
  </si>
  <si>
    <t>TELHAMENTO COM TELHA METÁLICA TERMOACÚSTICA E = 30 MM, COM ATÉ 2 ÁGUAS, INCLUSO IÇAMENTO. AF_07/2019</t>
  </si>
  <si>
    <t>CUMEEIRA CERAMICA</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</si>
  <si>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</si>
  <si>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</si>
  <si>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</si>
  <si>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</si>
  <si>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DE FIBROCIMENTO</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</si>
  <si>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</si>
  <si>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</si>
  <si>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</si>
  <si>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</si>
  <si>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</si>
  <si>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</si>
  <si>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</si>
  <si>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</si>
  <si>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PVC, PECAS E ACESSORIOS</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</si>
  <si>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</si>
  <si>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</si>
  <si>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METALICA</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</si>
  <si>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</si>
  <si>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</si>
  <si>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</si>
  <si>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METALICO</t>
  </si>
  <si>
    <t>RUFO EM CHAPA DE AÇO GALVANIZADO NÚMERO 24, CORTE DE 25 CM, INCLUSO TRANSPORTE VERTICAL. AF_07/2019</t>
  </si>
  <si>
    <t>TELHAMENTO COM TELHA DE FIBRA DE VIDRO</t>
  </si>
  <si>
    <t>TELHAMENTO COM TELHA ONDULADA DE FIBRA DE VIDRO E = 0,6 MM, PARA TELHADO COM INCLINAÇÃO MAIOR QUE 10°, COM ATÉ 2 ÁGUAS, INCLUSO IÇAMENTO. AF_07/2019</t>
  </si>
  <si>
    <t>ESTRUTURA METALICA</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</si>
  <si>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</si>
  <si>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</si>
  <si>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</si>
  <si>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</si>
  <si>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</si>
  <si>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</si>
  <si>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</si>
  <si>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</si>
  <si>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</si>
  <si>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</si>
  <si>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</si>
  <si>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</si>
  <si>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</si>
  <si>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</si>
  <si>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</si>
  <si>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</si>
  <si>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</si>
  <si>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</si>
  <si>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</si>
  <si>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</si>
  <si>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</si>
  <si>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</si>
  <si>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</si>
  <si>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</si>
  <si>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</si>
  <si>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KG</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</si>
  <si>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</si>
  <si>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</si>
  <si>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</si>
  <si>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</si>
  <si>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</si>
  <si>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</si>
  <si>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</si>
  <si>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</si>
  <si>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</si>
  <si>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</si>
  <si>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</si>
  <si>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</si>
  <si>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</si>
  <si>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</si>
  <si>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</si>
  <si>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</si>
  <si>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</si>
  <si>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</si>
  <si>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</si>
  <si>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</si>
  <si>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</si>
  <si>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</si>
  <si>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</si>
  <si>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</si>
  <si>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</si>
  <si>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</si>
  <si>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</si>
  <si>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</si>
  <si>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</si>
  <si>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</si>
  <si>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</si>
  <si>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</si>
  <si>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</si>
  <si>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</si>
  <si>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</si>
  <si>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</si>
  <si>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</si>
  <si>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VIDRO</t>
  </si>
  <si>
    <t>TELHAMENTO COM TELHA DE ENCAIXE, TIPO FRANCESA DE VIDRO, COM ATÉ 2 ÁGUAS, INCLUSO TRANSPORTE VERTICAL. AF_07/2019</t>
  </si>
  <si>
    <t>DRENAGEM/OBRAS DE CONTENCAO/POCOS DE VISITA E CAIXAS</t>
  </si>
  <si>
    <t>DROP</t>
  </si>
  <si>
    <t>DRENOS</t>
  </si>
  <si>
    <t>M3</t>
  </si>
  <si>
    <t>GABIOES</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</si>
  <si>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</si>
  <si>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</si>
  <si>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</si>
  <si>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</si>
  <si>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</si>
  <si>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</si>
  <si>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</si>
  <si>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</si>
  <si>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</si>
  <si>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</si>
  <si>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</si>
  <si>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</si>
  <si>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</si>
  <si>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</si>
  <si>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</si>
  <si>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</si>
  <si>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MUROS DE ARRIMO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</si>
  <si>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</si>
  <si>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</si>
  <si>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</si>
  <si>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</si>
  <si>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</si>
  <si>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</si>
  <si>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</si>
  <si>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</si>
  <si>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</si>
  <si>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</si>
  <si>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</si>
  <si>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</si>
  <si>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</si>
  <si>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</si>
  <si>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</si>
  <si>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</si>
  <si>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</si>
  <si>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</si>
  <si>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</si>
  <si>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</si>
  <si>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</si>
  <si>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</si>
  <si>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</si>
  <si>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</si>
  <si>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</si>
  <si>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</si>
  <si>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</si>
  <si>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</si>
  <si>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</si>
  <si>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</si>
  <si>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</si>
  <si>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</si>
  <si>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</si>
  <si>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</si>
  <si>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</si>
  <si>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</si>
  <si>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</si>
  <si>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</si>
  <si>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</si>
  <si>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</si>
  <si>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</si>
  <si>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</si>
  <si>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</si>
  <si>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</si>
  <si>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</si>
  <si>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</si>
  <si>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</si>
  <si>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</si>
  <si>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</si>
  <si>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</si>
  <si>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</si>
  <si>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</si>
  <si>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</si>
  <si>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</si>
  <si>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</si>
  <si>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</si>
  <si>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</si>
  <si>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</si>
  <si>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</si>
  <si>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</si>
  <si>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</si>
  <si>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</si>
  <si>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</si>
  <si>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</si>
  <si>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</si>
  <si>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</si>
  <si>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POCOS DE VISITA/BOCAS DE LOBO/CX. DE PASSAGEM/CX. DIVERSAS</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</si>
  <si>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</si>
  <si>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</si>
  <si>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</si>
  <si>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</si>
  <si>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</si>
  <si>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</si>
  <si>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</si>
  <si>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</si>
  <si>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</si>
  <si>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</si>
  <si>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</si>
  <si>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</si>
  <si>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</si>
  <si>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</si>
  <si>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</si>
  <si>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</si>
  <si>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</si>
  <si>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</si>
  <si>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</si>
  <si>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</si>
  <si>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MEIO FIO, LINHA D'AGUA E SARJERTA</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</si>
  <si>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</si>
  <si>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</si>
  <si>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</si>
  <si>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</si>
  <si>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</si>
  <si>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</si>
  <si>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</si>
  <si>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</si>
  <si>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</si>
  <si>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</si>
  <si>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</si>
  <si>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</si>
  <si>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</si>
  <si>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</si>
  <si>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</si>
  <si>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</si>
  <si>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</si>
  <si>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</si>
  <si>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</si>
  <si>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</si>
  <si>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</si>
  <si>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</si>
  <si>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</si>
  <si>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</si>
  <si>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</si>
  <si>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</si>
  <si>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</si>
  <si>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</si>
  <si>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t>
  </si>
  <si>
    <t>ESCO</t>
  </si>
  <si>
    <t>ESCORAMENTO DE MADEIRA EM VALAS</t>
  </si>
  <si>
    <t>ESQUADRIAS/FERRAGENS/VIDROS</t>
  </si>
  <si>
    <t>ESQV</t>
  </si>
  <si>
    <t>PORTA DE MADEIRA</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</si>
  <si>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</si>
  <si>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</si>
  <si>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</si>
  <si>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</si>
  <si>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</si>
  <si>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</si>
  <si>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</si>
  <si>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</si>
  <si>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</si>
  <si>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</si>
  <si>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</si>
  <si>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</si>
  <si>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</si>
  <si>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</si>
  <si>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</si>
  <si>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</si>
  <si>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</si>
  <si>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</si>
  <si>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</si>
  <si>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</si>
  <si>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</si>
  <si>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</si>
  <si>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</si>
  <si>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</si>
  <si>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</si>
  <si>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</si>
  <si>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</si>
  <si>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</si>
  <si>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</si>
  <si>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</si>
  <si>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</si>
  <si>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</si>
  <si>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</si>
  <si>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</si>
  <si>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</si>
  <si>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</si>
  <si>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</si>
  <si>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</si>
  <si>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</si>
  <si>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</si>
  <si>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</si>
  <si>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</si>
  <si>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</si>
  <si>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</si>
  <si>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</si>
  <si>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</si>
  <si>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</si>
  <si>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</si>
  <si>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</si>
  <si>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</si>
  <si>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</si>
  <si>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</si>
  <si>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</si>
  <si>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</si>
  <si>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</si>
  <si>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</si>
  <si>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</si>
  <si>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</si>
  <si>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</si>
  <si>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</si>
  <si>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</si>
  <si>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</si>
  <si>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</si>
  <si>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</si>
  <si>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</si>
  <si>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</si>
  <si>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</si>
  <si>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</si>
  <si>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</si>
  <si>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</si>
  <si>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</si>
  <si>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</si>
  <si>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</si>
  <si>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</si>
  <si>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</si>
  <si>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</si>
  <si>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</si>
  <si>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</si>
  <si>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</si>
  <si>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</si>
  <si>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</si>
  <si>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</si>
  <si>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</si>
  <si>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</si>
  <si>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</si>
  <si>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</si>
  <si>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</si>
  <si>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</si>
  <si>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</si>
  <si>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</si>
  <si>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</si>
  <si>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</si>
  <si>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</si>
  <si>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</si>
  <si>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</si>
  <si>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</si>
  <si>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</si>
  <si>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</si>
  <si>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</si>
  <si>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E/OU TAMPA DE FERRO</t>
  </si>
  <si>
    <t>PORTA DE FERRO, DE ABRIR, TIPO GRADE COM CHAPA, COM GUARNIÇÕES. AF_12/2019</t>
  </si>
  <si>
    <t>JANELA DE FERRO</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</si>
  <si>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</si>
  <si>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</si>
  <si>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</si>
  <si>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</si>
  <si>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FERRO</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</si>
  <si>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</si>
  <si>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</si>
  <si>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</si>
  <si>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</si>
  <si>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</si>
  <si>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</si>
  <si>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</si>
  <si>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E/OU TAMPA DE ALUMINIO</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</si>
  <si>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</si>
  <si>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</si>
  <si>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</si>
  <si>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</si>
  <si>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</si>
  <si>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</si>
  <si>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</si>
  <si>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FERRAGENS PARA PORTAS</t>
  </si>
  <si>
    <t>FERRAGENS DIVERSAS</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</si>
  <si>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</si>
  <si>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</si>
  <si>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</si>
  <si>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</si>
  <si>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</si>
  <si>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</si>
  <si>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</si>
  <si>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</si>
  <si>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VIDROS/ESPELHOS</t>
  </si>
  <si>
    <t>JANELA DE ALUMINIO</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</si>
  <si>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</si>
  <si>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</si>
  <si>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</si>
  <si>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</si>
  <si>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</si>
  <si>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</si>
  <si>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FUNDACOES E ESTRUTURAS</t>
  </si>
  <si>
    <t>FUES</t>
  </si>
  <si>
    <t>TUBULOES</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</si>
  <si>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</si>
  <si>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</si>
  <si>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</si>
  <si>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</si>
  <si>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</si>
  <si>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</si>
  <si>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</si>
  <si>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</si>
  <si>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</si>
  <si>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</si>
  <si>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</si>
  <si>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</si>
  <si>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</si>
  <si>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</si>
  <si>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</si>
  <si>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</si>
  <si>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</si>
  <si>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</si>
  <si>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</si>
  <si>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</si>
  <si>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</si>
  <si>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</si>
  <si>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</si>
  <si>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</si>
  <si>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</si>
  <si>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</si>
  <si>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</si>
  <si>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</si>
  <si>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</si>
  <si>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</si>
  <si>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</si>
  <si>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</si>
  <si>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</si>
  <si>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</si>
  <si>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</si>
  <si>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LASTROS/FUNDACOES DIVERSAS</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</si>
  <si>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</si>
  <si>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</si>
  <si>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</si>
  <si>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</si>
  <si>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</si>
  <si>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FORMAS/CIMBRAMENTOS/ESCORAMENTOS</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</si>
  <si>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</si>
  <si>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</si>
  <si>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</si>
  <si>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</si>
  <si>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</si>
  <si>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</si>
  <si>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</si>
  <si>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</si>
  <si>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</si>
  <si>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</si>
  <si>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</si>
  <si>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</si>
  <si>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</si>
  <si>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</si>
  <si>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</si>
  <si>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</si>
  <si>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</si>
  <si>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</si>
  <si>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</si>
  <si>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</si>
  <si>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</si>
  <si>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ARMADURAS</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</si>
  <si>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</si>
  <si>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</si>
  <si>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</si>
  <si>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</si>
  <si>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</si>
  <si>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</si>
  <si>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</si>
  <si>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</si>
  <si>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</si>
  <si>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</si>
  <si>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</si>
  <si>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</si>
  <si>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</si>
  <si>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</si>
  <si>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</si>
  <si>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</si>
  <si>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</si>
  <si>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</si>
  <si>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</si>
  <si>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</si>
  <si>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</si>
  <si>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</si>
  <si>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</si>
  <si>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</si>
  <si>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</si>
  <si>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</si>
  <si>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</si>
  <si>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</si>
  <si>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</si>
  <si>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</si>
  <si>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</si>
  <si>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</si>
  <si>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</si>
  <si>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</si>
  <si>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</si>
  <si>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</si>
  <si>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</si>
  <si>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</si>
  <si>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</si>
  <si>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</si>
  <si>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</si>
  <si>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</si>
  <si>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</si>
  <si>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</si>
  <si>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</si>
  <si>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</si>
  <si>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</si>
  <si>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</si>
  <si>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</si>
  <si>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</si>
  <si>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</si>
  <si>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</si>
  <si>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</si>
  <si>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</si>
  <si>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</si>
  <si>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</si>
  <si>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</si>
  <si>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</si>
  <si>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</si>
  <si>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</si>
  <si>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</si>
  <si>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</si>
  <si>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</si>
  <si>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</si>
  <si>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</si>
  <si>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</si>
  <si>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</si>
  <si>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</si>
  <si>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</si>
  <si>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</si>
  <si>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</si>
  <si>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</si>
  <si>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</si>
  <si>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</si>
  <si>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</si>
  <si>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</si>
  <si>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</si>
  <si>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</si>
  <si>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</si>
  <si>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</si>
  <si>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</si>
  <si>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CA-50, DIÂMERO DE 32 MM, UTILIZADO EM ESTRUTURAS DIVERSAS, EXCETO LAJE. AF_10/2016</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</si>
  <si>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</si>
  <si>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</si>
  <si>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</si>
  <si>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</si>
  <si>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</si>
  <si>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</si>
  <si>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</si>
  <si>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</si>
  <si>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</si>
  <si>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</si>
  <si>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CONCRETOS</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</si>
  <si>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</si>
  <si>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</si>
  <si>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</si>
  <si>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</si>
  <si>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LAJE PRE-FABRICADA</t>
  </si>
  <si>
    <t>EMBASAMENTOS</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</si>
  <si>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</si>
  <si>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</si>
  <si>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ADESIVOS PARA ESTRUTURAS</t>
  </si>
  <si>
    <t>TRATAMENTO DE JUNTA DE DILATAÇÃO COM MANTA ASFÁLTICA ADERIDA COM MAÇARICO. AF_06/2018</t>
  </si>
  <si>
    <t>CINTAS E VERGAS</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</si>
  <si>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</si>
  <si>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</si>
  <si>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</si>
  <si>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</si>
  <si>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</si>
  <si>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</si>
  <si>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</si>
  <si>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</si>
  <si>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</si>
  <si>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</si>
  <si>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</si>
  <si>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</si>
  <si>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</si>
  <si>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</si>
  <si>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</si>
  <si>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</si>
  <si>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</si>
  <si>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</si>
  <si>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</si>
  <si>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</si>
  <si>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</si>
  <si>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</si>
  <si>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</si>
  <si>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</si>
  <si>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ESTRUTURAS DIVERSAS</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</si>
  <si>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</si>
  <si>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</si>
  <si>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</si>
  <si>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</si>
  <si>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</si>
  <si>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</si>
  <si>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</si>
  <si>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</si>
  <si>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</si>
  <si>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</si>
  <si>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</si>
  <si>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</si>
  <si>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</si>
  <si>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</si>
  <si>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</si>
  <si>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</si>
  <si>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</si>
  <si>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</si>
  <si>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</si>
  <si>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</si>
  <si>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</si>
  <si>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</si>
  <si>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</si>
  <si>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</si>
  <si>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</si>
  <si>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</si>
  <si>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</si>
  <si>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</si>
  <si>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</si>
  <si>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</si>
  <si>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</si>
  <si>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</si>
  <si>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</si>
  <si>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</si>
  <si>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</si>
  <si>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</si>
  <si>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</si>
  <si>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</si>
  <si>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</si>
  <si>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</si>
  <si>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</si>
  <si>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</si>
  <si>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</si>
  <si>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</si>
  <si>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</si>
  <si>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</si>
  <si>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</si>
  <si>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</si>
  <si>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</si>
  <si>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</si>
  <si>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IMPERMEABILIZACOES E PROTECOES DIVERSAS</t>
  </si>
  <si>
    <t>IMPE</t>
  </si>
  <si>
    <t>IMPERMEABILIZACAO COM ARGAMASSA</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</si>
  <si>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</si>
  <si>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</si>
  <si>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</si>
  <si>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COM ADITIVO</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</si>
  <si>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</si>
  <si>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</si>
  <si>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</si>
  <si>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</si>
  <si>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IMPERMEABILIZACAO COM MANTA</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</si>
  <si>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</si>
  <si>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</si>
  <si>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</si>
  <si>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</si>
  <si>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IMPERMEABILIZACAO BETUMINOSA C/EMULSAO ASFALTICA E ACRILICA</t>
  </si>
  <si>
    <t>IMPERMEABILIZAÇÃO DE SUPERFÍCIE COM EMULSÃO ASFÁLTICA, 2 DEMÃOS AF_06/2018</t>
  </si>
  <si>
    <t>PROTECAO DE SUPERFICIE COM ARGAMASSA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</si>
  <si>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</si>
  <si>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</si>
  <si>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</si>
  <si>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</si>
  <si>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</si>
  <si>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</si>
  <si>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</si>
  <si>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</si>
  <si>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</si>
  <si>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</si>
  <si>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</si>
  <si>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INSTALACAO ELETRICA/ELETRIFICACAO E ILUMINACAO EXTERNA</t>
  </si>
  <si>
    <t>INEL</t>
  </si>
  <si>
    <t>ELETRODUTOS/CALHAS PARA LEITO DE CABOS</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</si>
  <si>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</si>
  <si>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</si>
  <si>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</si>
  <si>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</si>
  <si>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</si>
  <si>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</si>
  <si>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</si>
  <si>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</si>
  <si>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</si>
  <si>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</si>
  <si>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</si>
  <si>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</si>
  <si>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</si>
  <si>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</si>
  <si>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</si>
  <si>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</si>
  <si>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</si>
  <si>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</si>
  <si>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</si>
  <si>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</si>
  <si>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</si>
  <si>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</si>
  <si>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</si>
  <si>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</si>
  <si>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</si>
  <si>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</si>
  <si>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</si>
  <si>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</si>
  <si>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</si>
  <si>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</si>
  <si>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</si>
  <si>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</si>
  <si>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</si>
  <si>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</si>
  <si>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</si>
  <si>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</si>
  <si>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</si>
  <si>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</si>
  <si>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</si>
  <si>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</si>
  <si>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</si>
  <si>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</si>
  <si>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</si>
  <si>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</si>
  <si>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</si>
  <si>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</si>
  <si>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</si>
  <si>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</si>
  <si>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</si>
  <si>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</si>
  <si>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</si>
  <si>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</si>
  <si>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</si>
  <si>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</si>
  <si>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CONEXOES</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</si>
  <si>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</si>
  <si>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</si>
  <si>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</si>
  <si>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</si>
  <si>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</si>
  <si>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</si>
  <si>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</si>
  <si>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</si>
  <si>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</si>
  <si>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</si>
  <si>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</si>
  <si>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</si>
  <si>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</si>
  <si>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</si>
  <si>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</si>
  <si>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</si>
  <si>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</si>
  <si>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</si>
  <si>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</si>
  <si>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</si>
  <si>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</si>
  <si>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</si>
  <si>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</si>
  <si>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</si>
  <si>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</si>
  <si>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</si>
  <si>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</si>
  <si>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</si>
  <si>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</si>
  <si>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</si>
  <si>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</si>
  <si>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</si>
  <si>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</si>
  <si>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</si>
  <si>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</si>
  <si>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</si>
  <si>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</si>
  <si>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</si>
  <si>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</si>
  <si>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</si>
  <si>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</si>
  <si>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</si>
  <si>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</si>
  <si>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</si>
  <si>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</si>
  <si>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</si>
  <si>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</si>
  <si>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</si>
  <si>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</si>
  <si>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</si>
  <si>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</si>
  <si>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</si>
  <si>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FIOS/CABOS</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</si>
  <si>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</si>
  <si>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</si>
  <si>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</si>
  <si>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</si>
  <si>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</si>
  <si>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</si>
  <si>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</si>
  <si>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</si>
  <si>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</si>
  <si>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</si>
  <si>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</si>
  <si>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</si>
  <si>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</si>
  <si>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</si>
  <si>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</si>
  <si>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</si>
  <si>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CAIXAS</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</si>
  <si>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</si>
  <si>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</si>
  <si>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</si>
  <si>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</si>
  <si>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</si>
  <si>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</si>
  <si>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</si>
  <si>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</si>
  <si>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</si>
  <si>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</si>
  <si>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</si>
  <si>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</si>
  <si>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</si>
  <si>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</si>
  <si>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</si>
  <si>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</si>
  <si>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</si>
  <si>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</si>
  <si>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</si>
  <si>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</si>
  <si>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</si>
  <si>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</si>
  <si>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</si>
  <si>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</si>
  <si>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</si>
  <si>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</si>
  <si>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</si>
  <si>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</si>
  <si>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</si>
  <si>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</si>
  <si>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</si>
  <si>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</si>
  <si>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</si>
  <si>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</si>
  <si>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</si>
  <si>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</si>
  <si>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</si>
  <si>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</si>
  <si>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</si>
  <si>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</si>
  <si>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</si>
  <si>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</si>
  <si>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</si>
  <si>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</si>
  <si>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</si>
  <si>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</si>
  <si>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</si>
  <si>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QUADROS/DISJUNTORES</t>
  </si>
  <si>
    <t>INTERRUPTOR/TOMADA</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</si>
  <si>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</si>
  <si>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</si>
  <si>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</si>
  <si>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</si>
  <si>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</si>
  <si>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</si>
  <si>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</si>
  <si>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</si>
  <si>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</si>
  <si>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</si>
  <si>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</si>
  <si>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</si>
  <si>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</si>
  <si>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</si>
  <si>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</si>
  <si>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</si>
  <si>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</si>
  <si>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</si>
  <si>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</si>
  <si>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</si>
  <si>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</si>
  <si>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</si>
  <si>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</si>
  <si>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</si>
  <si>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</si>
  <si>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</si>
  <si>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</si>
  <si>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</si>
  <si>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</si>
  <si>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</si>
  <si>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</si>
  <si>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</si>
  <si>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</si>
  <si>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</si>
  <si>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</si>
  <si>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</si>
  <si>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</si>
  <si>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</si>
  <si>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</si>
  <si>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</si>
  <si>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</si>
  <si>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</si>
  <si>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</si>
  <si>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</si>
  <si>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</si>
  <si>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</si>
  <si>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</si>
  <si>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</si>
  <si>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</si>
  <si>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</si>
  <si>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</si>
  <si>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</si>
  <si>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</si>
  <si>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</si>
  <si>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</si>
  <si>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</si>
  <si>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</si>
  <si>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</si>
  <si>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</si>
  <si>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</si>
  <si>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</si>
  <si>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</si>
  <si>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</si>
  <si>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</si>
  <si>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</si>
  <si>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</si>
  <si>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</si>
  <si>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</si>
  <si>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</si>
  <si>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</si>
  <si>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</si>
  <si>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</si>
  <si>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</si>
  <si>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</si>
  <si>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</si>
  <si>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</si>
  <si>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</si>
  <si>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</si>
  <si>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</si>
  <si>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</si>
  <si>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</si>
  <si>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</si>
  <si>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</si>
  <si>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</si>
  <si>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</si>
  <si>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</si>
  <si>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</si>
  <si>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</si>
  <si>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</si>
  <si>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</si>
  <si>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LUMINARIA INTERNA/BOCAL/LAMPADAS</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</si>
  <si>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</si>
  <si>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</si>
  <si>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</si>
  <si>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</si>
  <si>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</si>
  <si>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</si>
  <si>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</si>
  <si>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</si>
  <si>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</si>
  <si>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</si>
  <si>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</si>
  <si>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</si>
  <si>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</si>
  <si>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</si>
  <si>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</si>
  <si>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</si>
  <si>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</si>
  <si>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</si>
  <si>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</si>
  <si>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</si>
  <si>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</si>
  <si>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</si>
  <si>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</si>
  <si>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</si>
  <si>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</si>
  <si>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</si>
  <si>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</si>
  <si>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</si>
  <si>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</si>
  <si>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</si>
  <si>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</si>
  <si>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</si>
  <si>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</si>
  <si>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</si>
  <si>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</si>
  <si>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</si>
  <si>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FORNECIMENTO DE MAT/MO P/ELETRIFICACAO E ILUMINACAO PUBLICA</t>
  </si>
  <si>
    <t>POSTE DE CONCRETO</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</si>
  <si>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</si>
  <si>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</si>
  <si>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</si>
  <si>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</si>
  <si>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</si>
  <si>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</si>
  <si>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</si>
  <si>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</si>
  <si>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</si>
  <si>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</si>
  <si>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</si>
  <si>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</si>
  <si>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</si>
  <si>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</si>
  <si>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</si>
  <si>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</si>
  <si>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</si>
  <si>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</si>
  <si>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</si>
  <si>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</si>
  <si>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</si>
  <si>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</si>
  <si>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</si>
  <si>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</si>
  <si>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</si>
  <si>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</si>
  <si>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</si>
  <si>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</si>
  <si>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</si>
  <si>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</si>
  <si>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</si>
  <si>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</si>
  <si>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</si>
  <si>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</si>
  <si>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</si>
  <si>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</si>
  <si>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</si>
  <si>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</si>
  <si>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</si>
  <si>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</si>
  <si>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</si>
  <si>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METALICO</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</si>
  <si>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</si>
  <si>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</si>
  <si>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</si>
  <si>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</si>
  <si>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</si>
  <si>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LUMINARIA EXTERNA</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</si>
  <si>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</si>
  <si>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</si>
  <si>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</si>
  <si>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</si>
  <si>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</si>
  <si>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</si>
  <si>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LOCALIDADE: 1950 - BELO HORIZONTE</t>
  </si>
  <si>
    <t xml:space="preserve">CODIGO  </t>
  </si>
  <si>
    <t>DESCRICAO DO INSUMO</t>
  </si>
  <si>
    <t>ORIGEM DO PRECO</t>
  </si>
  <si>
    <t xml:space="preserve">UN    </t>
  </si>
  <si>
    <t>CR</t>
  </si>
  <si>
    <t xml:space="preserve">M2    </t>
  </si>
  <si>
    <t xml:space="preserve">C </t>
  </si>
  <si>
    <t xml:space="preserve">CJ    </t>
  </si>
  <si>
    <t>AS</t>
  </si>
  <si>
    <t xml:space="preserve">H     </t>
  </si>
  <si>
    <t xml:space="preserve">M     </t>
  </si>
  <si>
    <t xml:space="preserve">L     </t>
  </si>
  <si>
    <t xml:space="preserve">KG    </t>
  </si>
  <si>
    <t xml:space="preserve">M3    </t>
  </si>
  <si>
    <t xml:space="preserve">MES   </t>
  </si>
  <si>
    <t xml:space="preserve">PAR   </t>
  </si>
  <si>
    <t xml:space="preserve">JG    </t>
  </si>
  <si>
    <t xml:space="preserve">MIL   </t>
  </si>
  <si>
    <t xml:space="preserve">T     </t>
  </si>
  <si>
    <t xml:space="preserve">100M  </t>
  </si>
  <si>
    <t xml:space="preserve">CENTO </t>
  </si>
  <si>
    <t>SC25KG</t>
  </si>
  <si>
    <t>M2XMES</t>
  </si>
  <si>
    <t xml:space="preserve">MXMES </t>
  </si>
  <si>
    <t xml:space="preserve">310ML </t>
  </si>
  <si>
    <t>TABELA REFERENCIAL DE PREÇOS UNITÁRIOS PARA OBRAS RODOVIÁRIAS</t>
  </si>
  <si>
    <t>SETOP</t>
  </si>
  <si>
    <t>DESCRIÇÃO DO SERVIÇO</t>
  </si>
  <si>
    <t>CUSTO UNITÁRIO</t>
  </si>
  <si>
    <t>100 - CONSULTORIA</t>
  </si>
  <si>
    <t>RO-40091</t>
  </si>
  <si>
    <t>-</t>
  </si>
  <si>
    <t>VEÍCULO TIPO GOL 1.6, QUATRO PORTAS, OU SIMILAR, COM MOTORISTA</t>
  </si>
  <si>
    <t>KM</t>
  </si>
  <si>
    <t>RO-40096</t>
  </si>
  <si>
    <t>VEÍCULO TIPO GOL 1.6, QUATRO PORTAS, OU SIMILAR, SEM MOTORISTA</t>
  </si>
  <si>
    <t>RO-40102</t>
  </si>
  <si>
    <t>VEÍCULO TIPO KOMBI OU SIMILAR COM MOTORISTA</t>
  </si>
  <si>
    <t>RO-40103</t>
  </si>
  <si>
    <t>VEÍCULO TIPO KOMBI OU SIMILAR, SEM MOTORISTA</t>
  </si>
  <si>
    <t>101 - TERRAPLENAGEM</t>
  </si>
  <si>
    <t>RO-43333</t>
  </si>
  <si>
    <t>OBR-VIA-005</t>
  </si>
  <si>
    <t>DESMATAMENTO, DESTOCAMENTO E LIMPEZA DE ÁRVORES, ARBUSTOS E VEGETAÇÃO RASTEIRA. (EXECUÇÃO NA ESPESSURA DE ATÉ 30CM, INCLUINDO REMANEJAMENTO PARA FORA DA LINHA DE OFFSETS E ACERTO DO MATERIAL)</t>
  </si>
  <si>
    <t>RO-40108</t>
  </si>
  <si>
    <t>CORTE DE ÁRVORE NATIVA COM MOTO-SERRA  0,15M =&lt; Ø &lt; 0,30M - ATÉ 1.000 UNIDADES</t>
  </si>
  <si>
    <t>RO-43419</t>
  </si>
  <si>
    <t>CORTE DE ÁRVORE NATIVA COM MOTO-SERRA  0,15M =&lt; Ø &lt; 0,30M - ACIMA DE 1.000 UNIDADES</t>
  </si>
  <si>
    <t>RO-42488</t>
  </si>
  <si>
    <t>CORTE DE ÁRVORE NATIVA COM MOTO-SERRA Ø &gt;= 0,30M - ATÉ 1.000 UNIDADES</t>
  </si>
  <si>
    <t>RO-43420</t>
  </si>
  <si>
    <t>CORTE DE ÁRVORE NATIVA COM MOTO-SERRA   Ø &gt;= 0,30M - ACIMA DE 1.000 UNIDADES</t>
  </si>
  <si>
    <t>RO-40114</t>
  </si>
  <si>
    <t>RASPAGEM E LIMPEZA DE VEGETAÇÃO COM REGULARIZAÇÃO DO TERRENO</t>
  </si>
  <si>
    <t>RO-40118</t>
  </si>
  <si>
    <t>REMOÇÃO, TRANSPORTE E ESPALHAMENTO DE SOLO MOLE. DISTÂNCIA MÉDIA DE TRANSPORTE  &lt;= 200 M</t>
  </si>
  <si>
    <t>RO-40120</t>
  </si>
  <si>
    <t>REMOÇÃO, TRANSPORTE E ESPALHAMENTO DE SOLO MOLE. DISTÂNCIA MÉDIA DE TRANSPORTE  DE 201 A 400 M</t>
  </si>
  <si>
    <t>RO-40121</t>
  </si>
  <si>
    <t>REMOÇÃO, TRANSPORTE E ESPALHAMENTO DE SOLO MOLE. DISTÂNCIA MÉDIA DE TRANSPORTE  DE 401 A 600 M</t>
  </si>
  <si>
    <t>RO-40122</t>
  </si>
  <si>
    <t>REMOÇÃO, TRANSPORTE E ESPALHAMENTO DE SOLO MOLE. DISTÂNCIA MÉDIA DE TRANSPORTE  DE 601 A 800 M</t>
  </si>
  <si>
    <t>RO-40123</t>
  </si>
  <si>
    <t>REMOÇÃO, TRANSPORTE E ESPALHAMENTO DE SOLO MOLE. DISTÂNCIA MÉDIA DE TRANSPORTE  DE 801 A 1.000 M</t>
  </si>
  <si>
    <t>RO-40124</t>
  </si>
  <si>
    <t>REMOÇÃO, TRANSPORTE E ESPALHAMENTO DE SOLO MOLE. DISTÂNCIA MÉDIA DE TRANSPORTE  DE 1.001 A 1.500 M</t>
  </si>
  <si>
    <t>RO-40125</t>
  </si>
  <si>
    <t>REMOÇÃO, TRANSPORTE E ESPALHAMENTO DE SOLO MOLE. DISTÂNCIA MÉDIA DE TRANSPORTE  DE 1.501 A 2.000 M</t>
  </si>
  <si>
    <t>RO-40128</t>
  </si>
  <si>
    <t>REMOÇÃO, TRANSPORTE E ESPALHAMENTO DE SOLO MOLE. DISTÂNCIA MÉDIA DE TRANSPORTE  DE 2.001 A 3.000 M</t>
  </si>
  <si>
    <t>RO-43144</t>
  </si>
  <si>
    <t>REMOÇÃO, TRANSPORTE E ESPALHAMENTO DE SOLO MOLE. DISTÂNCIA MÉDIA DE TRANSPORTE DE 3.001 A 4.000 M</t>
  </si>
  <si>
    <t>RO-40129</t>
  </si>
  <si>
    <t>ESCAVAÇÃO, CARGA, DESCARGA, ESPALHAMENTO E TRANSPORTE DE MATERIAL DE 1ª CATEGORIA, COM MOTOSCRAPER. DISTÂNCIA MÉDIA DE TRANSPORTE  &lt;= 200 M</t>
  </si>
  <si>
    <t>RO-40130</t>
  </si>
  <si>
    <t>ESCAVAÇÃO, CARGA, DESCARGA, ESPALHAMENTO E TRANSPORTE DE MATERIAL DE 1ª CATEGORIA, COM MOTOSCRAPER. DISTÂNCIA MÉDIA DE TRANSPORTE  DE 201 A 400 M</t>
  </si>
  <si>
    <t>RO-40131</t>
  </si>
  <si>
    <t>ESCAVAÇÃO, CARGA, DESCARGA, ESPALHAMENTO E TRANSPORTE DE MATERIAL DE 1ª CATEGORIA, COM MOTOSCRAPER. DISTÂNCIA MÉDIA DE TRANSPORTE  DE 401 A 600 M</t>
  </si>
  <si>
    <t>RO-40134</t>
  </si>
  <si>
    <t>ESCAVAÇÃO, CARGA, DESCARGA, ESPALHAMENTO E TRANSPORTE DE MATERIAL DE 1ª CATEGORIA, COM MOTOSCRAPER. DISTÂNCIA MÉDIA DE TRANSPORTE  DE 601 A 800 M</t>
  </si>
  <si>
    <t>RO-40135</t>
  </si>
  <si>
    <t>ESCAVAÇÃO, CARGA, DESCARGA, ESPALHAMENTO E TRANSPORTE DE MATERIAL DE 1ª CATEGORIA, COM MOTOSCRAPER. DISTÂNCIA MÉDIA DE TRANSPORTE  DE 801 A 1.000 M</t>
  </si>
  <si>
    <t>RO-40137</t>
  </si>
  <si>
    <t>ESCAVAÇÃO, CARGA, DESCARGA, ESPALHAMENTO E TRANSPORTE DE MATERIAL DE  2ª CATEGORIA COM MOTOSCRAPER. DISTÂNCIA MÉDIA DE TRANSPORTE  DE 0 A 200 M</t>
  </si>
  <si>
    <t>RO-40138</t>
  </si>
  <si>
    <t>ESCAVAÇÃO, CARGA, DESCARGA, ESPALHAMENTO E TRANSPORTE DE MATERIAL DE  2ª CATEGORIA COM MOTOSCRAPER. DISTÂNCIA MÉDIA DE TRANSPORTE  DE 201 A 400 M</t>
  </si>
  <si>
    <t>RO-40140</t>
  </si>
  <si>
    <t>ESCAVAÇÃO, CARGA, DESCARGA, ESPALHAMENTO E TRANSPORTE DE MATERIAL DE  2ª CATEGORIA COM MOTOSCRAPER. DISTÂNCIA MÉDIA DE TRANSPORTE  DE 401 A 600 M</t>
  </si>
  <si>
    <t>RO-40143</t>
  </si>
  <si>
    <t>ESCAVAÇÃO, CARGA, DESCARGA, ESPALHAMENTO E TRANSPORTE DE MATERIAL DE  2ª CATEGORIA COM MOTOSCRAPER. DISTÂNCIA MÉDIA DE TRANSPORTE  DE 601 A 800 M</t>
  </si>
  <si>
    <t>RO-40144</t>
  </si>
  <si>
    <t>ESCAVAÇÃO, CARGA, DESCARGA, ESPALHAMENTO E TRANSPORTE DE MATERIAL DE  2ª CATEGORIA COM MOTOSCRAPER. DISTÂNCIA MÉDIA DE TRANSPORTE  DE 801 A 1.000 M</t>
  </si>
  <si>
    <t>RO-40148</t>
  </si>
  <si>
    <t>ESCAVAÇÃO, CARGA, DESCARGA, ESPALHAMENTO E TRANSPORTE DE MATERIAL DE 1ª CATEGORIA, COM CAMINHÃO. DISTÂNCIA MÉDIA DE TRANSPORTE  &lt;= 200 M</t>
  </si>
  <si>
    <t>RO-40149</t>
  </si>
  <si>
    <t>ESCAVAÇÃO, CARGA, DESCARGA, ESPALHAMENTO E TRANSPORTE DE MATERIAL DE 1ª CATEGORIA, COM CAMINHÃO. DISTÂNCIA MÉDIA DE TRANSPORTE  DE 201 A 400 M</t>
  </si>
  <si>
    <t>RO-40150</t>
  </si>
  <si>
    <t>ESCAVAÇÃO, CARGA, DESCARGA, ESPALHAMENTO E TRANSPORTE DE MATERIAL DE 1ª CATEGORIA, COM CAMINHÃO. DISTÂNCIA MÉDIA DE TRANSPORTE  DE 401 A 600 M</t>
  </si>
  <si>
    <t>RO-40151</t>
  </si>
  <si>
    <t>ESCAVAÇÃO, CARGA, DESCARGA, ESPALHAMENTO E TRANSPORTE DE MATERIAL DE 1ª CATEGORIA, COM CAMINHÃO. DISTÂNCIA MÉDIA DE TRANSPORTE  DE 601 A 800 M</t>
  </si>
  <si>
    <t>RO-40152</t>
  </si>
  <si>
    <t>ESCAVAÇÃO, CARGA, DESCARGA, ESPALHAMENTO E TRANSPORTE DE MATERIAL DE 1ª CATEGORIA, COM CAMINHÃO. DISTÂNCIA MÉDIA DE TRANSPORTE  DE 801 A 1.000 M</t>
  </si>
  <si>
    <t>RO-40153</t>
  </si>
  <si>
    <t>ESCAVAÇÃO, CARGA, DESCARGA, ESPALHAMENTO E TRANSPORTE DE MATERIAL DE 1ª CATEGORIA, COM CAMINHÃO. DISTÂNCIA MÉDIA DE TRANSPORTE  DE 1.001 A 1.200 M</t>
  </si>
  <si>
    <t>RO-40154</t>
  </si>
  <si>
    <t>ESCAVAÇÃO, CARGA, DESCARGA, ESPALHAMENTO E TRANSPORTE DE MATERIAL DE 1ª CATEGORIA, COM CAMINHÃO. DISTÂNCIA MÉDIA DE TRANSPORTE  DE 1.201 A 1.400 M</t>
  </si>
  <si>
    <t>RO-40155</t>
  </si>
  <si>
    <t>ESCAVAÇÃO, CARGA, DESCARGA, ESPALHAMENTO E TRANSPORTE DE MATERIAL DE 1ª CATEGORIA, COM CAMINHÃO. DISTÂNCIA MÉDIA DE TRANSPORTE  DE 1.401 A 1.600 M</t>
  </si>
  <si>
    <t>RO-40156</t>
  </si>
  <si>
    <t>ESCAVAÇÃO, CARGA, DESCARGA, ESPALHAMENTO E TRANSPORTE DE MATERIAL DE 1ª CATEGORIA, COM CAMINHÃO. DISTÂNCIA MÉDIA DE TRANSPORTE  DE 1.601 A 1.800 M</t>
  </si>
  <si>
    <t>RO-40157</t>
  </si>
  <si>
    <t>ESCAVAÇÃO, CARGA, DESCARGA, ESPALHAMENTO E TRANSPORTE DE MATERIAL DE 1ª CATEGORIA, COM CAMINHÃO. DISTÂNCIA MÉDIA DE TRANSPORTE  DE 1.801 A 2.000 M</t>
  </si>
  <si>
    <t>RO-40158</t>
  </si>
  <si>
    <t>ESCAVAÇÃO, CARGA, DESCARGA, ESPALHAMENTO E TRANSPORTE DE MATERIAL DE 1ª CATEGORIA, COM CAMINHÃO. DISTÂNCIA MÉDIA DE TRANSPORTE  DE 2.001 A 2.500 M</t>
  </si>
  <si>
    <t>RO-40159</t>
  </si>
  <si>
    <t>ESCAVAÇÃO, CARGA, DESCARGA, ESPALHAMENTO E TRANSPORTE DE MATERIAL DE 1ª CATEGORIA, COM CAMINHÃO. DISTÂNCIA MÉDIA DE TRANSPORTE  DE 2.501 A 3.000 M</t>
  </si>
  <si>
    <t>RO-40160</t>
  </si>
  <si>
    <t>ESCAVAÇÃO, CARGA, DESCARGA, ESPALHAMENTO E TRANSPORTE DE MATERIAL DE 1ª CATEGORIA, COM CAMINHÃO. DISTÂNCIA MÉDIA DE TRANSPORTE  DE 3.001 A 4.000 M</t>
  </si>
  <si>
    <t>RO-40162</t>
  </si>
  <si>
    <t>ESCAVAÇÃO, CARGA, DESCARGA, ESPALHAMENTO E TRANSPORTE DE MATERIAL DE 2ª. CATEGORIA COM CAMINHÃO. DISTÂNCIA MÉDIA DE TRANSPORTE  &lt;= 200 M</t>
  </si>
  <si>
    <t>RO-40163</t>
  </si>
  <si>
    <t>ESCAVAÇÃO, CARGA, DESCARGA, ESPALHAMENTO E TRANSPORTE DE MATERIAL DE 2ª. CATEGORIA COM CAMINHÃO. DISTÂNCIA MÉDIA DE TRANSPORTE  DE 201 A 400 M</t>
  </si>
  <si>
    <t>RO-40164</t>
  </si>
  <si>
    <t>ESCAVAÇÃO, CARGA, DESCARGA, ESPALHAMENTO E TRANSPORTE DE MATERIAL DE 2ª. CATEGORIA COM CAMINHÃO. DISTÂNCIA MÉDIA DE TRANSPORTE  DE 401 A 600 M</t>
  </si>
  <si>
    <t>RO-40165</t>
  </si>
  <si>
    <t>ESCAVAÇÃO, CARGA, DESCARGA, ESPALHAMENTO E TRANSPORTE DE MATERIAL DE 2ª. CATEGORIA COM CAMINHÃO. DISTÂNCIA MÉDIA DE TRANSPORTE  DE 601 A 800 M</t>
  </si>
  <si>
    <t>RO-40166</t>
  </si>
  <si>
    <t>ESCAVAÇÃO, CARGA, DESCARGA, ESPALHAMENTO E TRANSPORTE DE MATERIAL DE 2ª. CATEGORIA COM CAMINHÃO. DISTÂNCIA MÉDIA DE TRANSPORTE  DE 801 A 1.000 M</t>
  </si>
  <si>
    <t>RO-40167</t>
  </si>
  <si>
    <t>ESCAVAÇÃO, CARGA, DESCARGA, ESPALHAMENTO E TRANSPORTE DE MATERIAL DE 2ª. CATEGORIA COM CAMINHÃO. DISTÂNCIA MÉDIA DE TRANSPORTE  DE 1.001 A 1.200 M</t>
  </si>
  <si>
    <t>RO-40168</t>
  </si>
  <si>
    <t>ESCAVAÇÃO, CARGA, DESCARGA, ESPALHAMENTO E TRANSPORTE DE MATERIAL DE 2ª. CATEGORIA COM CAMINHÃO. DISTÂNCIA MÉDIA DE TRANSPORTE  DE 1.201 A 1.400 M</t>
  </si>
  <si>
    <t>RO-40169</t>
  </si>
  <si>
    <t>ESCAVAÇÃO, CARGA, DESCARGA, ESPALHAMENTO E TRANSPORTE DE MATERIAL DE 2ª. CATEGORIA COM CAMINHÃO. DISTÂNCIA MÉDIA DE TRANSPORTE  DE 1.401 A 1.600 M</t>
  </si>
  <si>
    <t>RO-40170</t>
  </si>
  <si>
    <t>ESCAVAÇÃO, CARGA, DESCARGA, ESPALHAMENTO E TRANSPORTE DE MATERIAL DE 2ª. CATEGORIA COM CAMINHÃO. DISTÂNCIA MÉDIA DE TRANSPORTE  DE 1.601 A 1.800 M</t>
  </si>
  <si>
    <t>RO-40171</t>
  </si>
  <si>
    <t>ESCAVAÇÃO, CARGA, DESCARGA, ESPALHAMENTO E TRANSPORTE DE MATERIAL DE 2ª. CATEGORIA COM CAMINHÃO. DISTÂNCIA MÉDIA DE TRANSPORTE  DE 1.801 A 2.000 M</t>
  </si>
  <si>
    <t>RO-40172</t>
  </si>
  <si>
    <t>ESCAVAÇÃO, CARGA, DESCARGA, ESPALHAMENTO E TRANSPORTE DE MATERIAL DE 2ª. CATEGORIA COM CAMINHÃO. DISTÂNCIA MÉDIA DE TRANSPORTE  DE 2.001 A 2.500 M</t>
  </si>
  <si>
    <t>RO-40173</t>
  </si>
  <si>
    <t>ESCAVAÇÃO, CARGA, DESCARGA, ESPALHAMENTO E TRANSPORTE DE MATERIAL DE 2ª. CATEGORIA COM CAMINHÃO. DISTÂNCIA MÉDIA DE TRANSPORTE  DE 2.501 A 3.000 M</t>
  </si>
  <si>
    <t>RO-40174</t>
  </si>
  <si>
    <t>ESCAVAÇÃO, CARGA, DESCARGA, ESPALHAMENTO E TRANSPORTE DE MATERIAL DE 2ª. CATEGORIA COM CAMINHÃO. DISTÂNCIA MÉDIA DE TRANSPORTE  DE 3.001 A 4.000 M</t>
  </si>
  <si>
    <t>RO-40182</t>
  </si>
  <si>
    <t>ESCAVAÇÃO, CARGA, DESCARGA, ESPALHAMENTO E TRANSPORTE DE MATERIAL DE 3ª CATEGORIA. DISTÂNCIA MÉDIA DE TRANSPORTE  &lt;= 200 M</t>
  </si>
  <si>
    <t>RO-40183</t>
  </si>
  <si>
    <t>ESCAVAÇÃO, CARGA, DESCARGA, ESPALHAMENTO E TRANSPORTE DE MATERIAL DE 3ª CATEGORIA. DISTÂNCIA MÉDIA DE TRANSPORTE  DE 201 A 400 M</t>
  </si>
  <si>
    <t>RO-40184</t>
  </si>
  <si>
    <t>ESCAVAÇÃO, CARGA, DESCARGA, ESPALHAMENTO E TRANSPORTE DE MATERIAL DE 3ª CATEGORIA. DISTÂNCIA MÉDIA DE TRANSPORTE  DE 401 A 600 M</t>
  </si>
  <si>
    <t>RO-40185</t>
  </si>
  <si>
    <t>ESCAVAÇÃO, CARGA, DESCARGA, ESPALHAMENTO E TRANSPORTE DE MATERIAL DE 3ª CATEGORIA. DISTÂNCIA MÉDIA DE TRANSPORTE  DE 601 A 800 M</t>
  </si>
  <si>
    <t>RO-41776</t>
  </si>
  <si>
    <t>ESCAVAÇÃO, CARGA, DESCARGA, ESPALHAMENTO E TRANSPORTE DE MATERIAL DE 3ª CATEGORIA. DISTÂNCIA MÉDIA DE TRANSPORTE DE 801 A 1.000 M</t>
  </si>
  <si>
    <t>RO-41777</t>
  </si>
  <si>
    <t>ESCAVAÇÃO, CARGA, DESCARGA, ESPALHAMENTO E TRANSPORTE DE MATERIAL DE 3ª CATEGORIA. DISTÂNCIA MÉDIA DE TRANSPORTE  DE 1.001 A 1.200 M</t>
  </si>
  <si>
    <t>RO-41778</t>
  </si>
  <si>
    <t>ESCAVAÇÃO, CARGA, DESCARGA, ESPALHAMENTO E TRANSPORTE DE MATERIAL DE 3ª CATEGORIA. DISTÂNCIA MÉDIA DE TRANSPORTE DE 1.201 A 1.400 M</t>
  </si>
  <si>
    <t>RO-41834</t>
  </si>
  <si>
    <t>ESCAVAÇÃO, CARGA, DESCARGA, ESPALHAMENTO E TRANSPORTE DE MATERIAL DE 3ª CATEGORIA. DISTÂNCIA MÉDIA DE TRANSPORTE DE 1.401 A 1.600 M</t>
  </si>
  <si>
    <t>RO-41835</t>
  </si>
  <si>
    <t>ESCAVAÇÃO, CARGA, DESCARGA, ESPALHAMENTO E TRANSPORTE DE MATERIAL DE 3ª CATEGORIA. DISTÂNCIA MÉDIA DE TRANSPORTE DE 1.601 A 1.800 M</t>
  </si>
  <si>
    <t>RO-41836</t>
  </si>
  <si>
    <t>ESCAVAÇÃO, CARGA, DESCARGA, ESPALHAMENTO E TRANSPORTE DE MATERIAL DE 3ª CATEGORIA. DISTÂNCIA MÉDIA DE TRANSPORTE DE 1.801 A 2.000 M</t>
  </si>
  <si>
    <t>RO-40186</t>
  </si>
  <si>
    <t>ESCAVAÇÃO, CARGA, DESCARGA, ESPALHAMENTO E TRANSPORTE DE MATERIAL DE 3ª CATEGORIA. DISTÂNCIA MÉDIA DE TRANSPORTE DE 2.001 A 2.500 M</t>
  </si>
  <si>
    <t>RO-42329</t>
  </si>
  <si>
    <t>ESCAVAÇÃO, CARGA, DESCARGA, ESPALHAMENTO E TRANSPORTE DE MATERIAL DE 3ª. CATEGORIA . DISTÂNCIA MÉDIA DE TRANSPORTE  DE 2.501 A 3.000 M</t>
  </si>
  <si>
    <t>RO-42330</t>
  </si>
  <si>
    <t>ESCAVAÇÃO, CARGA, DESCARGA, ESPALHAMENTO E TRANSPORTE DE MATERIAL DE 3ª. CATEGORIA. DISTÂNCIA MÉDIA DE TRANSPORTE  DE 3.001 A 4.000 M</t>
  </si>
  <si>
    <t>RO-40192</t>
  </si>
  <si>
    <t>OBR-VIA-015</t>
  </si>
  <si>
    <t>ESCAVAÇÃO E CARGA COM TRATOR E CARREGADEIRA (MATERIAL DE 1ª CATEGORIA)</t>
  </si>
  <si>
    <t>RO-40194</t>
  </si>
  <si>
    <t>ESCAVAÇÃO E TRANSPORTE COM TRATOR DE MATERIAL DE 1ª CATEGORIA.DISTÂNCIA MÉDIA DE TRANSPORTE &lt;= 50 M</t>
  </si>
  <si>
    <t>RO-40193</t>
  </si>
  <si>
    <t>ESCAVAÇÃO E TRANSPORTE COM TRATOR  DE MATERIAL DE 2ª CATEGORIA.DISTÂNCIA MÉDIA DE TRANSPORTE &lt;=50 M</t>
  </si>
  <si>
    <t>RO-40198</t>
  </si>
  <si>
    <t>OBR-VIA-025</t>
  </si>
  <si>
    <t>CARGA, TRANSPORTE E DESCARGA DE MATERIAL DE 1ª CATEGORIA, COM CAMINHÃO. DISTÂNCIA MÉDIA DE TRANSPORTE &lt;= 200 M</t>
  </si>
  <si>
    <t>RO-40199</t>
  </si>
  <si>
    <t>OBR-VIA-030</t>
  </si>
  <si>
    <t>CARGA, TRANSPORTE E DESCARGA DE MATERIAL DE 1ª CATEGORIA, COM CAMINHÃO. DISTÂNCIA MÉDIA DE TRANSPORTE  DE 201 A 400 M</t>
  </si>
  <si>
    <t>RO-40200</t>
  </si>
  <si>
    <t>OBR-VIA-035</t>
  </si>
  <si>
    <t>CARGA ,TRANSPORTE E DESCARGA DE MATERIAL DE 1ª CATEGORIA, COM CAMINHÃO. DISTÂNCIA MÉDIA DE TRANSPORTE 401 A 600 M</t>
  </si>
  <si>
    <t>RO-40201</t>
  </si>
  <si>
    <t>OBR-VIA-040</t>
  </si>
  <si>
    <t>CARGA, TRANSPORTE E DESCARGA DE MATERIAL DE 1ª CATEGORIA, COM CAMINHÃO. DISTÂNCIA MÉDIA DE TRANSPORTE  DE 601 A 800 M</t>
  </si>
  <si>
    <t>RO-40202</t>
  </si>
  <si>
    <t>OBR-VIA-045</t>
  </si>
  <si>
    <t>CARGA, TRANSPORTE E DESCARGA DE MATERIAL DE 1ª CATEGORIA, COM CAMINHÃO. DISTÂNCIA MÉDIA DE TRANSPORTE DE 801 A 1.000 M</t>
  </si>
  <si>
    <t>RO-43394</t>
  </si>
  <si>
    <t>OBR-VIA-050</t>
  </si>
  <si>
    <t>CARGA, TRANSPORTE E DESCARGA DE MATERIAL DE 1ª CATEGORIA, COM CAMINHÃO.DISTÂNCIA MÉDIA DE TRANSPORTE 1.001 A 1.200 M</t>
  </si>
  <si>
    <t>RO-42767</t>
  </si>
  <si>
    <t>OBR-VIA-055</t>
  </si>
  <si>
    <t>CARGA, TRANSPORTE E DESCARGA DE MATERIAL DE 1ª CATEGORIA, COM CAMINHÃO.DISTÂNCIA MÉDIA DE TRANSPORTE DE 1.201 A 1.400 M</t>
  </si>
  <si>
    <t>RO-43901</t>
  </si>
  <si>
    <t>OBR-VIA-060</t>
  </si>
  <si>
    <t>CARGA, TRANSPORTE E DESCARGA DE MATERIAL DE 1ª CATEGORIA, COM CAMINHÃO.DISTÂNCIA MÉDIA DE TRANSPORTE DE 1.401 A 1.600 M</t>
  </si>
  <si>
    <t>RO-43902</t>
  </si>
  <si>
    <t>OBR-VIA-065</t>
  </si>
  <si>
    <t>CARGA, TRANSPORTE E DESCARGA DE MATERIAL DE 1ª CATEGORIA, COM CAMINHÃO.DISTÂNCIA MÉDIA DE TRANSPORTE DE 1.601 A 1.800 M</t>
  </si>
  <si>
    <t>RO-43398</t>
  </si>
  <si>
    <t>OBR-VIA-066</t>
  </si>
  <si>
    <t>CARGA, TRANSPORTE E DESCARGA DE MATERIAL DE 1ª CATEGORIA, COM CAMINHÃO.DISTÂNCIA MÉDIA DE TRANSPORTE DE 1.801 A 2.000 M</t>
  </si>
  <si>
    <t>RO-43681</t>
  </si>
  <si>
    <t>CARGA, TRANSPORTE E DESCARGA DE MATERIAL DE 1ª CATEGORIA, COM CAMINHÃO. DISTÂNCIA MÉDIA DE TRANSPORTE DE 2.001 A 2.500 M</t>
  </si>
  <si>
    <t>RO-43886</t>
  </si>
  <si>
    <t>CARGA, TRANSPORTE E DESCARGA DE MATERIAL DE 1ª CATEGORIA, COM CAMINHÃO.DISTÂNCIA MÉDIA DE TRANSPORTE DE 2.501 A 3.000  M</t>
  </si>
  <si>
    <t>RO-40210</t>
  </si>
  <si>
    <t>OBR-VIA-070</t>
  </si>
  <si>
    <t>REVESTIMENTO PRIMÁRIO (EXECUÇÃO, INCLUINDO ESCAVAÇÃO, CARGA, DESCARGA, ESPALHAMENTO E COMPACTAÇÃO DO MATERIAL)</t>
  </si>
  <si>
    <t>RO-40211</t>
  </si>
  <si>
    <t>OBR-VIA-075</t>
  </si>
  <si>
    <t>ESCAVAÇÃO MANUAL DE VALAS EM SOLO, COM ALTURA DE 0 A 1,50 M</t>
  </si>
  <si>
    <t>RO-40213</t>
  </si>
  <si>
    <t>OBR-VIA-080</t>
  </si>
  <si>
    <t>ESCAVAÇÃO MANUAL DE VALAS EM SOLO, COM ALTURA DE 1,50 M A 3,00 M</t>
  </si>
  <si>
    <t>RO-40216</t>
  </si>
  <si>
    <t>ESCAVAÇÃO MANUAL EM MATERIAL DE 1ª CATEGORIA COM ESGOTAMENTO DE ÀGUA</t>
  </si>
  <si>
    <t>RO-40217</t>
  </si>
  <si>
    <t>ESCAVAÇÃO EM MATERIAL DE 3ª CATEGORIA COM ESGOTAMENTO DE ÀGUA</t>
  </si>
  <si>
    <t>RO-40215</t>
  </si>
  <si>
    <t>ESCAVAÇÃO MECÂNICA DE VALAS EM MATERIAL DE 1ª E 2ª CATEGORIA (EXECUÇÃO, INCLUINDO REMOÇÃO PARA FORA DO LEITO ESTRADAL)</t>
  </si>
  <si>
    <t>RO-40218</t>
  </si>
  <si>
    <t>OBR-VIA-085</t>
  </si>
  <si>
    <t>ESCAVAÇÃO MECÂNICA DE VALAS EM MATERIAL DE 1ª CATEGORIA (EXECUÇÃO, INCLUINDO REMOÇÃO PARA FORA DO LEITO ESTRADAL)</t>
  </si>
  <si>
    <t>RO-40219</t>
  </si>
  <si>
    <t>OBR-VIA-090</t>
  </si>
  <si>
    <t>ESCAVAÇÃO MECÂNICA DE VALAS EM MATERIAL DE 2ª CATEGORIA (EXECUÇÃO, INCLUINDO REMOÇÃO PARA FORA DO LEITO ESTRADAL)</t>
  </si>
  <si>
    <t>RO-40220</t>
  </si>
  <si>
    <t>ESCAVAÇÃO MECÂNICA DE VALAS EM ROCHA (EXECUÇÃO, INCLUINDO REMOÇÃO PARA FORA DO LEITO ESTRADAL)</t>
  </si>
  <si>
    <t>RO-40230</t>
  </si>
  <si>
    <t>OBR-VIA-095</t>
  </si>
  <si>
    <t>MURO DE ARRIMO EM GABIÃO CAIXA, TELA GALVANIZADA (EXECUÇÃO, INCLUINDO FORNECIMENTO DE TODOS OS MATERIAIS)</t>
  </si>
  <si>
    <t>RO-40221</t>
  </si>
  <si>
    <t>OBR-VIA-100</t>
  </si>
  <si>
    <t>MURO DE ARRIMO EM GABIÃO CAIXA, TELA REVESTIDA COM PVC (EXECUÇÃO, INCLUINDO FORNECIMENTO DE TODOS OS MATERIAIS)</t>
  </si>
  <si>
    <t>RO-40222</t>
  </si>
  <si>
    <t>DEMOLIÇÃO DE MURO DE ARRIMO EM GABIÃO</t>
  </si>
  <si>
    <t>RO-40231</t>
  </si>
  <si>
    <t>OBR-VIA-105</t>
  </si>
  <si>
    <t>GABIÃO TIPO COLCHÃO RENO ESPESSURA = 0,30 M, TELA  REVESTIDA COM  PVC (EXECUÇÃO, INCLUINDO FORNECIMENTO DE TODOS OS MATERIAIS)</t>
  </si>
  <si>
    <t>RO-40229</t>
  </si>
  <si>
    <t>ENROCAMENTO DE PEDRA DE MÃO JOGADA (EXECUÇÃO INCLUINDO O FORNECIMENTO DE TODOS OS MATERIAIS)</t>
  </si>
  <si>
    <t>RO-40233</t>
  </si>
  <si>
    <t>MURO DE ARRIMO EM RIP-RAP, COM ENCHIMENTO DE AREIA E CIMENTO. TRAÇO - 1:10 (EXECUÇÃO, INCLUINDO FORNECIMENTO E TRANSPORTE DE TODOS OS MATERIAIS)</t>
  </si>
  <si>
    <t>RO-40232</t>
  </si>
  <si>
    <t>MURO DE ARRIMO EM RIP-RAP (VEGETATIVO)</t>
  </si>
  <si>
    <t>RO-40234</t>
  </si>
  <si>
    <t>REATERRO E COMPACTAÇÃO MANUAL DE VALA</t>
  </si>
  <si>
    <t>RO-40238</t>
  </si>
  <si>
    <t>COMPACTAÇÃO MANUAL DE ATERROS</t>
  </si>
  <si>
    <t>RO-40239</t>
  </si>
  <si>
    <t>APILOAMENTO DE FUNDO DE VALAS</t>
  </si>
  <si>
    <t>RO-40240</t>
  </si>
  <si>
    <t>OBR-VIA-120</t>
  </si>
  <si>
    <t>PATROLAMENTO (RECONFORMAÇÃO MECÂNICA DA PLATAFORMA)</t>
  </si>
  <si>
    <t>RO-40242</t>
  </si>
  <si>
    <t>ESCALONAMENTO DE TALUDES DE ATERRO</t>
  </si>
  <si>
    <t>RO-40241</t>
  </si>
  <si>
    <t>COMPACTAÇÃO DE BOTA-FORA A 80% PROCTOR NORMAL</t>
  </si>
  <si>
    <t>RO-40249</t>
  </si>
  <si>
    <t>COMPACTAÇÃO DE ATERRO A 95% PROCTOR NORMAL</t>
  </si>
  <si>
    <t>RO-40251</t>
  </si>
  <si>
    <t>COMPACTAÇÃO DE ATERRO A 100% PROCTOR NORMAL</t>
  </si>
  <si>
    <t>RO-40253</t>
  </si>
  <si>
    <t>COMPACTAÇÃO DE ATERRO A 100% PROCTOR INTERNORMAL (150%PROCTOR NORMAL)</t>
  </si>
  <si>
    <t>RO-40252</t>
  </si>
  <si>
    <t>COMPACTAÇÃO DE ATERRO A 100% DO PROCTOR INTERMEDIÁRIO</t>
  </si>
  <si>
    <t>RO-40254</t>
  </si>
  <si>
    <t>COMPACTAÇÃO DE ATERRO A 100% PROCTOR NORMAL COM INTERFERÊNCIA DE FILTRO VERTICAL</t>
  </si>
  <si>
    <t>RO-40255</t>
  </si>
  <si>
    <t>COMPACTAÇÃO DE ATERRO A 100% PROCTOR NORMAL, COM INTERFERÊNCIA DE SOLO ENVELOPADO</t>
  </si>
  <si>
    <t>RO-42263</t>
  </si>
  <si>
    <t>ESPALHAMENTO DE MATERIAL EM BOTA-FORA</t>
  </si>
  <si>
    <t>102 - DRENAGEM</t>
  </si>
  <si>
    <t>RO-40269</t>
  </si>
  <si>
    <t>BUEIRO SIMPLES TUBULAR DE CONCRETO CLASSE CA-1. BSTC Ø 0,40 M - CORPO (EXECUÇÃO, INCLUINDO FORNECIMENTO E TRANSPORTE DE TODOS OS MATERIAIS E BERÇO, EXCLUSIVE ESCAVAÇÃO E COMPACTAÇÃO)</t>
  </si>
  <si>
    <t>RO-40270</t>
  </si>
  <si>
    <t>BUEIRO SIMPLES TUBULAR DE CONCRETO, CLASSE CA-1. BSTC Ø 0,60 M - CORPO (EXECUÇÃO, INCLUINDO FORNECIMENTO E TRANSPORTE DE TODOS OS MATERIAIS E BERÇO, EXCLUSIVE ESCAVAÇÃO E COMPACTAÇÃO)</t>
  </si>
  <si>
    <t>RO-40271</t>
  </si>
  <si>
    <t>BUEIRO SIMPLES TUBULAR DE CONCRETO, CLASSE CA-1. BSTC Ø 0,80 M - CORPO (EXECUÇÃO, INCLUINDO FORNECIMENTO E TRANSPORTE DE TODOS OS MATERIAIS E BERÇO, EXCLUSIVE ESCAVAÇÃO E COMPACTAÇÃO)</t>
  </si>
  <si>
    <t>RO-40272</t>
  </si>
  <si>
    <t>BUEIRO SIMPLES TUBULAR DE CONCRETO, CLASSE CA-1. BSTC Ø 1,00 M - CORPO (EXECUÇÃO, INCLUINDO FORNECIMENTO E TRANSPORTE DE TODOS OS MATERIAIS E BERÇO, EXCLUSIVE ESCAVAÇÃO E COMPACTAÇÃO)</t>
  </si>
  <si>
    <t>RO-40273</t>
  </si>
  <si>
    <t>BUEIRO SIMPLES TUBULAR DE CONCRETO, CLASSE CA-1. BSTC Ø 1,20 M - CORPO (EXECUÇÃO, INCLUINDO FORNECIMENTO E TRANSPORTE DE TODOS OS MATERIAIS E BERÇO, EXCLUSIVE ESCAVAÇÃO E COMPACTAÇÃO)</t>
  </si>
  <si>
    <t>RO-40274</t>
  </si>
  <si>
    <t>BUEIRO SIMPLES TUBULAR DE CONCRETO, CLASSE CA-1. BSTC Ø 1,50 M - CORPO (EXECUÇÃO, INCLUINDO FORNECIMENTO E TRANSPORTE DE TODOS OS MATERIAIS E BERÇO, EXCLUSIVE ESCAVAÇÃO E COMPACTAÇÃO)</t>
  </si>
  <si>
    <t>RO-40275</t>
  </si>
  <si>
    <t>BUEIRO SIMPLES TUBULAR  DE CONCRETO, CLASSE CA-2.  BSTC Ø 0,40 M - CORPO (EXECUÇÃO, INCLUINDO FORNECIMENTO E TRANSPORTE DE TODOS OS MATERIAIS E BERÇO, EXCLUSIVE ESCAVAÇÃO E COMPACTAÇÃO)</t>
  </si>
  <si>
    <t>RO-40276</t>
  </si>
  <si>
    <t>BUEIRO SIMPLES TUBULAR  DE CONCRETO, CLASSE CA-2.  BSTC Ø 0,60 M  - CORPO (EXECUÇÃO, INCLUINDO FORNECIMENTO E TRANSPORTE DE TODOS OS MATERIAIS E BERÇO, EXCLUSIVE ESCAVAÇÃO E COMPACTAÇÃO)</t>
  </si>
  <si>
    <t>RO-40277</t>
  </si>
  <si>
    <t>BUEIRO SIMPLES TUBULAR  DE CONCRETO, CLASSE CA-2.  BSTC Ø 0,80 M  - CORPO (EXECUÇÃO, INCLUINDO FORNECIMENTO E TRANSPORTE DE TODOS OS MATERIAIS E BERÇO, EXCLUSIVE ESCAVAÇÃO E COMPACTAÇÃO)</t>
  </si>
  <si>
    <t>RO-40278</t>
  </si>
  <si>
    <t>BUEIRO SIMPLES TUBULAR  DE CONCRETO, CLASSE CA-2.  BSTC Ø 1,00 M - CORPO (EXECUÇÃO, INCLUINDO FORNECIMENTO E TRANSPORTE DE TODOS OS MATERIAIS E BERÇO, EXCLUSIVE ESCAVAÇÃO E COMPACTAÇÃO)</t>
  </si>
  <si>
    <t>RO-40279</t>
  </si>
  <si>
    <t>BUEIRO SIMPLES TUBULAR  DE CONCRETO, CLASSE CA-2.  BSTC Ø 1,20 M  - CORPO (EXECUÇÃO, INCLUINDO FORNECIMENTO E TRANSPORTE DE TODOS OS MATERIAIS E BERÇO, EXCLUSIVE ESCAVAÇÃO E COMPACTAÇÃO)</t>
  </si>
  <si>
    <t>RO-40280</t>
  </si>
  <si>
    <t>BUEIRO SIMPLES TUBULAR  DE CONCRETO, CLASSE CA-2.  BSTC Ø 1,50 M  - CORPO (EXECUÇÃO, INCLUINDO FORNECIMENTO E TRANSPORTE DE TODOS OS MATERIAIS E BERÇO, EXCLUSIVE ESCAVAÇÃO E COMPACTAÇÃO)</t>
  </si>
  <si>
    <t>RO-40281</t>
  </si>
  <si>
    <t>BUEIRO SIMPLES TUBULAR DE CONCRETO, CLASSE CA-3. BSTC Ø 0,60 M - CORPO (EXECUÇÃO, INCLUINDO FORNECIMENTO E TRANSPORTE DE TODOS OS MATERIAIS E BERÇO, EXCLUSIVE ESCAVAÇÃO E COMPACTAÇÃO)</t>
  </si>
  <si>
    <t>RO-40282</t>
  </si>
  <si>
    <t>BUEIRO SIMPLES TUBULAR DE CONCRETO, CLASSE CA-3. BSTC Ø 0,80 M - CORPO (EXECUÇÃO, INCLUINDO FORNECIMENTO E TRANSPORTE DE TODOS OS MATERIAIS E BERÇO, EXCLUSIVE ESCAVAÇÃO E COMPACTAÇÃO)</t>
  </si>
  <si>
    <t>RO-40283</t>
  </si>
  <si>
    <t>BUEIRO SIMPLES TUBULAR DE CONCRETO, CLASSE CA-3. BSTC Ø 1,00 M - CORPO (EXECUÇÃO, INCLUINDO FORNECIMENTO E TRANSPORTE DE TODOS OS MATERIAIS E BERÇO, EXCLUSIVE ESCAVAÇÃO E COMPACTAÇÃO)</t>
  </si>
  <si>
    <t>RO-40284</t>
  </si>
  <si>
    <t>BUEIRO SIMPLES TUBULAR DE CONCRETO, CLASSE CA-3. BSTC Ø 1,20 M - CORPO (EXECUÇÃO, INCLUINDO FORNECIMENTO E TRANSPORTE DE TODOS OS MATERIAIS E BERÇO, EXCLUSIVE ESCAVAÇÃO E COMPACTAÇÃO)</t>
  </si>
  <si>
    <t>RO-40285</t>
  </si>
  <si>
    <t>BUEIRO SIMPLES TUBULAR DE CONCRETO, CLASSE CA-3. BSTC Ø 1,50 M - CORPO (EXECUÇÃO, INCLUINDO FORNECIMENTO E TRANSPORTE DE TODOS OS MATERIAIS E BERÇO, EXCLUSIVE ESCAVAÇÃO E COMPACTAÇÃO)</t>
  </si>
  <si>
    <t>RO-40286</t>
  </si>
  <si>
    <t>BUEIRO SIMPLES TUBULAR DE CONCRETO, BSTC Ø 0,40 M - BOCA (EXECUÇÃO, INCLUINDO FORNECIMENTO E TRANSPORTE DE TODOS OS MATERIAIS, EXCLUSIVE ESCAVAÇÃO E COMPACTAÇÃO)</t>
  </si>
  <si>
    <t>RO-40287</t>
  </si>
  <si>
    <t>BUEIRO SIMPLES TUBULAR DE CONCRETO, BSTC Ø 0,60 M - BOCA (EXECUÇÃO, INCLUINDO FORNECIMENTO E TRANSPORTE DE TODOS OS MATERIAIS, EXCLUSIVE ESCAVAÇÃO E COMPACTAÇÃO)</t>
  </si>
  <si>
    <t>RO-40288</t>
  </si>
  <si>
    <t>BUEIRO SIMPLES TUBULAR DE CONCRETO, BSTC Ø 0,80 M - BOCA (EXECUÇÃO, INCLUINDO FORNECIMENTO E TRANSPORTE DE TODOS OS MATERIAIS, EXCLUSIVE ESCAVAÇÃO E COMPACTAÇÃO)</t>
  </si>
  <si>
    <t>RO-41754</t>
  </si>
  <si>
    <t>BUEIRO SIMPLES TUBULAR DE CONCRETO. BSTC Ø 1,00 M - BOCA (EXECUÇÃO, INCLUINDO FORNECIMENTO E TRANSPORTE DE TODOS OS MATERIAIS, EXCLUSIVE ESCAVAÇÃO E COMPACTAÇÃO)</t>
  </si>
  <si>
    <t>RO-41783</t>
  </si>
  <si>
    <t>BUEIRO SIMPLES TUBULAR DE CONCRETO. BSTC Ø 1,20 M - BOCA (EXECUÇÃO, INCLUINDO FORNECIMENTO E TRANSPORTE DE TODOS OS MATERIAIS, EXCLUSIVE ESCAVAÇÃO E COMPACTAÇÃO)</t>
  </si>
  <si>
    <t>RO-42197</t>
  </si>
  <si>
    <t>BUEIRO SIMPLES TUBULAR DE CONCRETO. BSTC Ø 1,50 M - BOCA (EXECUÇÃO, INCLUINDO FORNECIMENTO E TRANSPORTE DE TODOS OS MATERIAIS, EXCLUSIVE ESCAVAÇÃO E COMPACTAÇÃO)</t>
  </si>
  <si>
    <t>RO-40292</t>
  </si>
  <si>
    <t>BUEIRO DUPLO TUBULAR DE CONCRETO, CLASSE CA-1. BDTC Ø 0,60 M - CORPO (EXECUÇÃO, INCLUINDO FORNECIMENTO E TRANSPORTE DE TODOS OS MATERIAIS E BERÇO, EXCLUSIVE ESCAVAÇÃO E COMPACTAÇÃO)</t>
  </si>
  <si>
    <t>RO-40293</t>
  </si>
  <si>
    <t>BUEIRO DUPLO TUBULAR DE CONCRETO, CLASSE CA-1. BDTC Ø 0,80 M - CORPO (EXECUÇÃO, INCLUINDO FORNECIMENTO E TRANSPORTE DE TODOS OS MATERIAIS E BERÇO, EXCLUSIVE ESCAVAÇÃO E COMPACTAÇÃO)</t>
  </si>
  <si>
    <t>RO-40294</t>
  </si>
  <si>
    <t>BUEIRO DUPLO TUBULAR DE CONCRETO, CLASSE CA-1. BDTC Ø 1,00 M - CORPO (EXECUÇÃO, INCLUINDO FORNECIMENTO E TRANSPORTE DE TODOS OS MATERIAIS E BERÇO, EXCLUSIVE ESCAVAÇÃO E COMPACTAÇÃO)</t>
  </si>
  <si>
    <t>RO-40295</t>
  </si>
  <si>
    <t>BUEIRO DUPLO TUBULAR DE CONCRETO, CLASSE CA-1. BDTC Ø 1,20 M - CORPO (EXECUÇÃO, INCLUINDO FORNECIMENTO E TRANSPORTE DE TODOS OS MATERIAIS E BERÇO, EXCLUSIVE ESCAVAÇÃO E COMPACTAÇÃO)</t>
  </si>
  <si>
    <t>RO-40296</t>
  </si>
  <si>
    <t>BUEIRO DUPLO TUBULAR DE CONCRETO, CLASSE CA-1. BDTC Ø 1,50 M - CORPO (EXECUÇÃO, INCLUINDO FORNECIMENTO E TRANSPORTE DE TODOS OS MATERIAIS E BERÇO, EXCLUSIVE ESCAVAÇÃO E COMPACTAÇÃO)</t>
  </si>
  <si>
    <t>RO-40297</t>
  </si>
  <si>
    <t>BUEIRO DUPLO TUBULAR  DE CONCRETO, CLASSE CA-2.  BDTC Ø 0,60 M - CORPO (EXECUÇÃO, INCLUINDO FORNECIMENTO E TRANSPORTE DE TODOS OS MATERIAIS E BERÇO, EXCLUSIVE ESCAVAÇÃO E COMPACTAÇÃO)</t>
  </si>
  <si>
    <t>RO-40298</t>
  </si>
  <si>
    <t>BUEIRO DUPLO TUBULAR  DE CONCRETO, CLASSE CA-2.  BDTC Ø 0,80 M - CORPO (EXECUÇÃO, INCLUINDO FORNECIMENTO E TRANSPORTE DE TODOS OS MATERIAIS E BERÇO, EXCLUSIVE ESCAVAÇÃO E COMPACTAÇÃO)</t>
  </si>
  <si>
    <t>RO-40299</t>
  </si>
  <si>
    <t>BUEIRO DUPLO TUBULAR  DE CONCRETO, CLASSE CA-2.  BDTC Ø 1,00  M - CORPO (EXECUÇÃO, INCLUINDO FORNECIMENTO E TRANSPORTE DE TODOS OS MATERIAIS E BERÇO, EXCLUSIVE ESCAVAÇÃO E COMPACTAÇÃO)</t>
  </si>
  <si>
    <t>RO-40300</t>
  </si>
  <si>
    <t>BUEIRO DUPLO TUBULAR  DE CONCRETO, CLASSE CA-2.  BDTC Ø 1,20 M - CORPO (EXECUÇÃO, INCLUINDO FORNECIMENTO E TRANSPORTE DE TODOS OS MATERIAIS E BERÇO, EXCLUSIVE ESCAVAÇÃO E COMPACTAÇÃO)</t>
  </si>
  <si>
    <t>RO-40301</t>
  </si>
  <si>
    <t>BUEIRO DUPLO TUBULAR  DE CONCRETO, CLASSE CA-2.  BDTC Ø 1,50  M - CORPO (EXECUÇÃO, INCLUINDO FORNECIMENTO E TRANSPORTE DE TODOS OS MATERIAIS E BERÇO, EXCLUSIVE ESCAVAÇÃO E COMPACTAÇÃO)</t>
  </si>
  <si>
    <t>RO-40302</t>
  </si>
  <si>
    <t>BUEIRO DUPLO TUBULAR DE CONCRETO, CLASSE CA-3. BDTC Ø 0,60 M - CORPO (EXECUÇÃO, INCLUINDO FORNECIMENTO E TRANSPORTE DE TODOS OS MATERIAIS E BERÇO, EXCLUSIVE ESCAVAÇÃO E COMPACTAÇÃO)</t>
  </si>
  <si>
    <t>RO-40303</t>
  </si>
  <si>
    <t>BUEIRO DUPLO TUBULAR DE CONCRETO, CLASSE CA-3. BDTC Ø 0,80 M - CORPO (EXECUÇÃO, INCLUINDO FORNECIMENTO E TRANSPORTE DE TODOS OS MATERIAIS E BERÇO, EXCLUSIVE ESCAVAÇÃO E COMPACTAÇÃO)</t>
  </si>
  <si>
    <t>RO-40304</t>
  </si>
  <si>
    <t>BUEIRO DUPLO TUBULAR DE CONCRETO, CLASSE CA-3. BDTC Ø 1,00 M - CORPO (EXECUÇÃO, INCLUINDO FORNECIMENTO E TRANSPORTE DE TODOS OS MATERIAIS E BERÇO, EXCLUSIVE ESCAVAÇÃO E COMPACTAÇÃO)</t>
  </si>
  <si>
    <t>RO-40305</t>
  </si>
  <si>
    <t>BUEIRO DUPLO TUBULAR DE CONCRETO, CLASSE CA-3. BDTC Ø 1,20 M - CORPO (EXECUÇÃO, INCLUINDO FORNECIMENTO E TRANSPORTE DE TODOS OS MATERIAIS E BERÇO, EXCLUSIVE ESCAVAÇÃO E COMPACTAÇÃO)</t>
  </si>
  <si>
    <t>RO-40306</t>
  </si>
  <si>
    <t>BUEIRO DUPLO TUBULAR DE CONCRETO, CLASSE CA-3. BDTC Ø 1,50 M - CORPO (EXECUÇÃO, INCLUINDO FORNECIMENTO E TRANSPORTE DE TODOS OS MATERIAIS E BERÇO, EXCLUSIVE ESCAVAÇÃO E COMPACTAÇÃO)</t>
  </si>
  <si>
    <t>RO-40307</t>
  </si>
  <si>
    <t>BUEIRO DUPLO TUBULAR DE CONCRETO, BDTC Ø 0,60 M - BOCA (EXECUÇÃO, INCLUINDO FORNECIMENTO E TRANSPORTE DE TODOS OS MATERIAIS, EXCLUSIVE ESCAVAÇÃO E COMPACTAÇÃO)</t>
  </si>
  <si>
    <t>RO-40308</t>
  </si>
  <si>
    <t>BUEIRO DUPLO TUBULAR DE CONCRETO, BDTC Ø 0,80 M - BOCA (EXECUÇÃO, INCLUINDO FORNECIMENTO E TRANSPORTE DE TODOS OS MATERIAIS, EXCLUSIVE ESCAVAÇÃO E COMPACTAÇÃO)</t>
  </si>
  <si>
    <t>RO-40309</t>
  </si>
  <si>
    <t>BUEIRO DUPLO TUBULAR DE CONCRETO, BDTC Ø 1,00 M - BOCA (EXECUÇÃO, INCLUINDO FORNECIMENTO E TRANSPORTE DE TODOS OS MATERIAIS, EXCLUSIVE ESCAVAÇÃO E COMPACTAÇÃO)</t>
  </si>
  <si>
    <t>RO-40310</t>
  </si>
  <si>
    <t>BUEIRO DUPLO TUBULAR DE CONCRETO, BDTC Ø 1,20 M - BOCA (EXECUÇÃO, INCLUINDO FORNECIMENTO E TRANSPORTE DE TODOS OS MATERIAIS, EXCLUSIVE ESCAVAÇÃO E COMPACTAÇÃO)</t>
  </si>
  <si>
    <t>RO-40311</t>
  </si>
  <si>
    <t>BUEIRO DUPLO TUBULAR DE CONCRETO, BDTC Ø 1,50 M - BOCA (EXECUÇÃO, INCLUINDO FORNECIMENTO E TRANSPORTE DE TODOS OS MATERIAIS, EXCLUSIVE ESCAVAÇÃO E COMPACTAÇÃO)</t>
  </si>
  <si>
    <t>RO-40316</t>
  </si>
  <si>
    <t>BUEIRO TRIPLO TUBULAR DE CONCRETO, CLASSE CA-1. BTTC Ø 0,60 M - CORPO (EXECUÇÃO, INCLUINDO FORNECIMENTO E TRANSPORTE DE TODOS OS MATERIAIS E BERÇO, EXCLUSIVE ESCAVAÇÃO E COMPACTAÇÃO)</t>
  </si>
  <si>
    <t>RO-40317</t>
  </si>
  <si>
    <t>BUEIRO TRIPLO TUBULAR DE CONCRETO, CLASSE CA-1. BTTC Ø 0,80 M - CORPO (EXECUÇÃO, INCLUINDO FORNECIMENTO E TRANSPORTE DE TODOS OS MATERIAIS E BERÇO, EXCLUSIVE ESCAVAÇÃO E COMPACTAÇÃO)</t>
  </si>
  <si>
    <t>RO-40318</t>
  </si>
  <si>
    <t>BUEIRO TRIPLO TUBULAR DE CONCRETO, CLASSE CA-1. BTTC Ø 1,00 M - CORPO (EXECUÇÃO, INCLUINDO FORNECIMENTO E TRANSPORTE DE TODOS OS MATERIAIS E BERÇO, EXCLUSIVE ESCAVAÇÃO E COMPACTAÇÃO)</t>
  </si>
  <si>
    <t>RO-40319</t>
  </si>
  <si>
    <t>BUEIRO TRIPLO TUBULAR DE CONCRETO, CLASSE CA-1. BTTC Ø 1,20 M - CORPO (EXECUÇÃO, INCLUINDO FORNECIMENTO E TRANSPORTE DE TODOS OS MATERIAIS E BERÇO, EXCLUSIVE ESCAVAÇÃO E COMPACTAÇÃO)</t>
  </si>
  <si>
    <t>RO-40320</t>
  </si>
  <si>
    <t>BUEIRO TRIPLO TUBULAR DE CONCRETO, CLASSE CA-1. BTTC Ø 1,50 M - CORPO (EXECUÇÃO, INCLUINDO FORNECIMENTO E TRANSPORTE DE TODOS OS MATERIAIS E BERÇO, EXCLUSIVE ESCAVAÇÃO E COMPACTAÇÃO)</t>
  </si>
  <si>
    <t>RO-40321</t>
  </si>
  <si>
    <t>BUEIRO TRIPLO TUBULAR  DE CONCRETO, CLASSE CA-2.  BTTC Ø 0,60 M - CORPO (EXECUÇÃO, INCLUINDO FORNECIMENTO E TRANSPORTE DE TODOS OS MATERIAIS E BERÇO, EXCLUSIVE ESCAVAÇÃO E COMPACTAÇÃO)</t>
  </si>
  <si>
    <t>RO-40322</t>
  </si>
  <si>
    <t>BUEIRO TRIPLO TUBULAR  DE CONCRETO, CLASSE CA-2.  BTTC Ø 0,80 M - CORPO (EXECUÇÃO, INCLUINDO FORNECIMENTO E TRANSPORTE DE TODOS OS MATERIAIS E BERÇO, EXCLUSIVE ESCAVAÇÃO E COMPACTAÇÃO)</t>
  </si>
  <si>
    <t>RO-40323</t>
  </si>
  <si>
    <t>BUEIRO TRIPLO TUBULAR  DE CONCRETO, CLASSE CA-2.  BTTC Ø 1,00 M - CORPO (EXECUÇÃO, INCLUINDO FORNECIMENTO E TRANSPORTE DE TODOS OS MATERIAIS E BERÇO, EXCLUSIVE ESCAVAÇÃO E COMPACTAÇÃO)</t>
  </si>
  <si>
    <t>RO-40324</t>
  </si>
  <si>
    <t>BUEIRO TRIPLO TUBULAR  DE CONCRETO, CLASSE CA-2.  BTTC Ø 1,20 M - CORPO (EXECUÇÃO, INCLUINDO FORNECIMENTO E TRANSPORTE DE TODOS OS MATERIAIS E BERÇO, EXCLUSIVE ESCAVAÇÃO E COMPACTAÇÃO)</t>
  </si>
  <si>
    <t>RO-40325</t>
  </si>
  <si>
    <t>BUEIRO TRIPLO TUBULAR  DE CONCRETO, CLASSE CA-2.  BTTC Ø 1,50 M - CORPO (EXECUÇÃO, INCLUINDO FORNECIMENTO E TRANSPORTE DE TODOS OS MATERIAIS E BERÇO, EXCLUSIVE ESCAVAÇÃO E COMPACTAÇÃO)</t>
  </si>
  <si>
    <t>RO-40327</t>
  </si>
  <si>
    <t>BUEIRO TRIPLO TUBULAR DE CONCRETO, CLASSE CA-3. BTTC Ø 0,80 M - CORPO (EXECUÇÃO, INCLUINDO FORNECIMENTO E TRANSPORTE DE TODOS OS MATERIAIS E BERÇO, EXCLUSIVE ESCAVAÇÃO E COMPACTAÇÃO)</t>
  </si>
  <si>
    <t>RO-40328</t>
  </si>
  <si>
    <t>BUEIRO TRIPLO TUBULAR DE CONCRETO, CLASSE CA-3. BTTC Ø 1,00 M - CORPO (EXECUÇÃO, INCLUINDO FORNECIMENTO E TRANSPORTE DE TODOS OS MATERIAIS E BERÇO, EXCLUSIVE ESCAVAÇÃO E COMPACTAÇÃO)</t>
  </si>
  <si>
    <t>RO-40329</t>
  </si>
  <si>
    <t>BUEIRO TRIPLO TUBULAR DE CONCRETO, CLASSE CA-3. BTTC Ø 1,20 M - CORPO (EXECUÇÃO, INCLUINDO FORNECIMENTO E TRANSPORTE DE TODOS OS MATERIAIS E BERÇO, EXCLUSIVE ESCAVAÇÃO E COMPACTAÇÃO)</t>
  </si>
  <si>
    <t>RO-40330</t>
  </si>
  <si>
    <t>BUEIRO TRIPLO TUBULAR DE CONCRETO, CLASSE CA-3. BTTC Ø 1,50 M - CORPO (EXECUÇÃO, INCLUINDO FORNECIMENTO E TRANSPORTE DE TODOS OS MATERIAIS E BERÇO, EXCLUSIVE ESCAVAÇÃO E COMPACTAÇÃO)</t>
  </si>
  <si>
    <t>RO-40331</t>
  </si>
  <si>
    <t>BUEIRO TRIPLO TUBULAR DE CONCRETO. BTTC Ø 0,60 M - BOCA (EXECUÇÃO, INCLUINDO FORNECIMENTO E TRANSPORTE DE TODOS OS MATERIAIS, EXCLUSIVE ESCAVAÇÃO E COMPACTAÇÃO)</t>
  </si>
  <si>
    <t>RO-40332</t>
  </si>
  <si>
    <t>BUEIRO TRIPLO TUBULAR DE CONCRETO. BTTC Ø 0,80 M - BOCA (EXECUÇÃO, INCLUINDO FORNECIMENTO E TRANSPORTE DE TODOS OS MATERIAIS, EXCLUSIVE ESCAVAÇÃO E COMPACTAÇÃO)</t>
  </si>
  <si>
    <t>RO-40333</t>
  </si>
  <si>
    <t>BUEIRO TRIPLO TUBULAR DE CONCRETO. BTTC Ø 1,00 M - BOCA (EXECUÇÃO, INCLUINDO FORNECIMENTO E TRANSPORTE DE TODOS OS MATERIAIS, EXCLUSIVE ESCAVAÇÃO E COMPACTAÇÃO)</t>
  </si>
  <si>
    <t>RO-40334</t>
  </si>
  <si>
    <t>BUEIRO TRIPLO TUBULAR DE CONCRETO. BTTC Ø 1,20 M - BOCA (EXECUÇÃO, INCLUINDO FORNECIMENTO E TRANSPORTE DE TODOS OS MATERIAIS, EXCLUSIVE ESCAVAÇÃO E COMPACTAÇÃO)</t>
  </si>
  <si>
    <t>RO-40335</t>
  </si>
  <si>
    <t>BUEIRO TRIPLO TUBULAR DE CONCRETO. BTTC Ø 1,50 M - BOCA (EXECUÇÃO, INCLUINDO FORNECIMENTO E TRANSPORTE DE TODOS OS MATERIAIS, EXCLUSIVE ESCAVAÇÃO E COMPACTAÇÃO)</t>
  </si>
  <si>
    <t>RO-40342</t>
  </si>
  <si>
    <t>GIGANTE DE SUSTENTAÇÃO PARA BUEIRO SIMPLES TUBULAR DE CONCRETO - BSTC Ø 0,60 M (EXECUÇÃO, INCLUINDO FORNECIMENTO E TRANSPORTE DE TODOS OS MATERIAIS,EXCLUSIVE ESCAVAÇÃO E COMPACTAÇÃO)</t>
  </si>
  <si>
    <t>RO-40343</t>
  </si>
  <si>
    <t>GIGANTE DE SUSTENTAÇÃO PARA BUEIRO SIMPLES TUBULAR DE CONCRETO - BSTC Ø 0,80 M (EXECUÇÃO, INCLUINDO FORNECIMENTO E TRANSPORTE DE TODOS OS MATERIAIS,EXCLUSIVE ESCAVAÇÃO E COMPACTAÇÃO)</t>
  </si>
  <si>
    <t>RO-40344</t>
  </si>
  <si>
    <t>GIGANTE DE SUSTENTAÇÃO PARA BUEIRO SIMPLES TUBULAR DE CONCRETO - BSTC Ø 1,00 M (EXECUÇÃO, INCLUINDO FORNECIMENTO E TRANSPORTE DE TODOS OS MATERIAIS,EXCLUSIVE ESCAVAÇÃO E COMPACTAÇÃO)</t>
  </si>
  <si>
    <t>RO-40345</t>
  </si>
  <si>
    <t>GIGANTE DE SUSTENTAÇÃO PARA BUEIRO DUPLO TUBULAR DE CONCRETO - BDTC Ø 0,80 M (EXECUÇÃO, INCLUINDO FORNECIMENTO E TRANSPORTE DE TODOS OS MATERIAIS,EXCLUSIVE ESCAVAÇÃO E COMPACTAÇÃO)</t>
  </si>
  <si>
    <t>RO-40346</t>
  </si>
  <si>
    <t>GIGANTE DE SUSTENTAÇÃO PARA BUEIRO TRIPLO TUBULAR DE CONCRETO - BTTC Ø 1,00 M (EXECUÇÃO, INCLUINDO FORNECIMENTO E TRANSPORTE DE TODOS OS MATERIAIS,EXCLUSIVE ESCAVAÇÃO E COMPACTAÇÃO)</t>
  </si>
  <si>
    <t>RO-41040</t>
  </si>
  <si>
    <t>REMOÇÃO DE BUEIRO SIMPLES TUBULAR DE CONCRETO. BSTC Ø 0,40 M - CORPO</t>
  </si>
  <si>
    <t>RO-41046</t>
  </si>
  <si>
    <t>REMOÇÃO DE BUEIRO SIMPLES TUBULAR DE CONCRETO. BSTC Ø 0,40 M - BOCA</t>
  </si>
  <si>
    <t>RO-41041</t>
  </si>
  <si>
    <t>REMOÇÃO DE BUEIRO SIMPLES TUBULAR DE CONCRETO. BSTC Ø 0,60 M - CORPO</t>
  </si>
  <si>
    <t>RO-41047</t>
  </si>
  <si>
    <t>REMOÇÃO DE BUEIRO SIMPLES TUBULAR DE CONCRETO. BSTC Ø 0,60 M - BOCA</t>
  </si>
  <si>
    <t>RO-41042</t>
  </si>
  <si>
    <t>REMOÇÃO DE BUEIRO SIMPLES TUBULAR DE CONCRETO. BSTC Ø 0,80 M - CORPO</t>
  </si>
  <si>
    <t>RO-41048</t>
  </si>
  <si>
    <t>REMOÇÃO DE BUEIRO SIMPLES TUBULAR DE CONCRETO. BSTC Ø 0,80 M - BOCA</t>
  </si>
  <si>
    <t>RO-41043</t>
  </si>
  <si>
    <t>REMOÇÃO DE BUEIRO SIMPLES TUBULAR DE CONCRETO. BSTC Ø 1,00 M - CORPO</t>
  </si>
  <si>
    <t>RO-41049</t>
  </si>
  <si>
    <t>REMOÇÃO DE BUEIRO SIMPLES TUBULAR DE CONCRETO. BSTC Ø 1,00 M - BOCA</t>
  </si>
  <si>
    <t>RO-41044</t>
  </si>
  <si>
    <t>REMOÇÃO DE BUEIRO SIMPLES TUBULAR DE CONCRETO. BSTC Ø 1,20 M - CORPO</t>
  </si>
  <si>
    <t>RO-41050</t>
  </si>
  <si>
    <t>REMOÇÃO DE BUEIRO SIMPLES TUBULAR DE CONCRETO. BSTC Ø 1,20 M - BOCA</t>
  </si>
  <si>
    <t>RO-41045</t>
  </si>
  <si>
    <t>REMOÇÃO DE BUEIRO SIMPLES TUBULAR DE CONCRETO. BSTC Ø 1,50 M - CORPO</t>
  </si>
  <si>
    <t>RO-41051</t>
  </si>
  <si>
    <t>REMOÇÃO DE BUEIRO SIMPLES TUBULAR DE CONCRETO. BSTC Ø 1,50 M - BOCA</t>
  </si>
  <si>
    <t>RO-41052</t>
  </si>
  <si>
    <t>REMOÇÃO DE BUEIRO DUPLO TUBULAR DE CONCRETO. BDTC Ø 0,60 M - CORPO</t>
  </si>
  <si>
    <t>RO-41057</t>
  </si>
  <si>
    <t>REMOÇÃO DE BUEIRO DUPLO TUBULAR DE CONCRETO. BDTC Ø 0,60 M - BOCA</t>
  </si>
  <si>
    <t>RO-41053</t>
  </si>
  <si>
    <t>REMOÇÃO DE BUEIRO DUPLO TUBULAR DE CONCRETO. BDTC Ø 0,80 M - CORPO</t>
  </si>
  <si>
    <t>RO-41058</t>
  </si>
  <si>
    <t>REMOÇÃO DE BUEIRO DUPLO TUBULAR DE CONCRETO. BDTC Ø 0,80 M - BOCA</t>
  </si>
  <si>
    <t>RO-41054</t>
  </si>
  <si>
    <t>REMOÇÃO DE BUEIRO DUPLO TUBULAR DE CONCRETO. BDTC Ø 1,00 M - CORPO</t>
  </si>
  <si>
    <t>RO-41059</t>
  </si>
  <si>
    <t>REMOÇÃO DE BUEIRO DUPLO TUBULAR DE CONCRETO. BDTC Ø 1.00 M - BOCA</t>
  </si>
  <si>
    <t>RO-41055</t>
  </si>
  <si>
    <t>REMOÇÃO DE BUEIRO DUPLO TUBULAR DE CONCRETO. BDTC Ø 1,20 M - CORPO</t>
  </si>
  <si>
    <t>RO-41060</t>
  </si>
  <si>
    <t>REMOÇÃO DE BUEIRO DUPLO TUBULAR DE CONCRETO. BDTC Ø 1,20 M - BOCA</t>
  </si>
  <si>
    <t>RO-41056</t>
  </si>
  <si>
    <t>REMOÇÃO DE BUEIRO DUPLO TUBULAR DE CONCRETO. BDTC Ø 1,50 M - CORPO</t>
  </si>
  <si>
    <t>RO-41061</t>
  </si>
  <si>
    <t>REMOÇÃO DE BUEIRO DUPLO TUBULAR DE CONCRETO. BDTC Ø 1,50 M - BOCA</t>
  </si>
  <si>
    <t>RO-41062</t>
  </si>
  <si>
    <t>REMOÇÃO DE BUEIRO TRIPLO TUBULAR DE CONCRETO. BTTC Ø 0,60 M - CORPO</t>
  </si>
  <si>
    <t>RO-41067</t>
  </si>
  <si>
    <t>REMOÇÃO DE BUEIRO TRIPLO TUBULAR DE CONCRETO. BTTC Ø 0,60 M - BOCA</t>
  </si>
  <si>
    <t>RO-41063</t>
  </si>
  <si>
    <t>REMOÇÃO DE BUEIRO TRIPLO TUBULAR DE CONCRETO. BTTC Ø 0,80 M - CORPO</t>
  </si>
  <si>
    <t>RO-41068</t>
  </si>
  <si>
    <t>REMOÇÃO DE BUEIRO TRIPLO TUBULAR DE CONCRETO. BTTC Ø 0,80 M - BOCA</t>
  </si>
  <si>
    <t>RO-41064</t>
  </si>
  <si>
    <t>REMOÇÃO DE BUEIRO TRIPLO TUBULAR DE CONCRETO. BTTC Ø 1,00 M - CORPO</t>
  </si>
  <si>
    <t>RO-41069</t>
  </si>
  <si>
    <t>REMOÇÃO DE BUEIRO TRIPLO TUBULAR DE CONCRETO. BTTC Ø 1,00 M - BOCA</t>
  </si>
  <si>
    <t>RO-41065</t>
  </si>
  <si>
    <t>REMOÇÃO DE BUEIRO TRIPLO TUBULAR DE CONCRETO. BTTC Ø 1,20 M - CORPO</t>
  </si>
  <si>
    <t>RO-41070</t>
  </si>
  <si>
    <t>REMOÇÃO DE BUEIRO TRIPLO TUBULAR DE CONCRETO. BTTC Ø 1.20 M - BOCA</t>
  </si>
  <si>
    <t>RO-41066</t>
  </si>
  <si>
    <t>REMOÇÃO DE BUEIRO TRIPLO TUBULAR DE CONCRETO. BTTC Ø 1,50 M - CORPO</t>
  </si>
  <si>
    <t>RO-41071</t>
  </si>
  <si>
    <t>REMOÇÃO DE BUEIRO TRIPLO TUBULAR DE CONCRETO. BTTC Ø 1,50 M - BOCA</t>
  </si>
  <si>
    <t>RO-40354</t>
  </si>
  <si>
    <t>BUEIRO SIMPLES CELULAR DE CONCRETO PADRÃO DER/MG. PARA ALTURA DE ATERRO DE 0 A 5,00 M. BSCC (1,00 X 1,00)M - CORPO (EXECUÇÃO, INCLUINDO FORNECIMENTO E TRANSPORTE DE TODOS OS MATERIAIS, EXCLUSIVE ESCAVAÇÃO E COMPACTAÇÃO)</t>
  </si>
  <si>
    <t>RO-40392</t>
  </si>
  <si>
    <t>BUEIRO SIMPLES CELULAR DE CONCRETO PADRÃO DER/MG. PARA ALTURA DE ATERRO DE 0 A 5,00 M. BSCC (1,00 X 1,00)M - BOCA (EXECUÇÃO, INCLUINDO FORNECIMENTO E TRANSPORTE DE TODOS OS MATERIAIS, EXCLUSIVE ESCAVAÇÃO E COMPACTAÇÃO)</t>
  </si>
  <si>
    <t>RO-40355</t>
  </si>
  <si>
    <t>BUEIRO SIMPLES CELULAR DE CONCRETO PADRÃO DER/MG. PARA ALTURA DE ATERRO DE 0 A 5,00 M. BSCC (1,00 X 1,50)M - CORPO (EXECUÇÃO, INCLUINDO FORNECIMENTO E TRANSPORTE DE TODOS OS MATERIAIS, EXCLUSIVE ESCAVAÇÃO E COMPACTAÇÃO)</t>
  </si>
  <si>
    <t>RO-40393</t>
  </si>
  <si>
    <t>BUEIRO SIMPLES CELULAR DE CONCRETO PADRÃO DER/MG. PARA ALTURA DE ATERRO DE 0 A 5,00 M. BSCC (1,00 X 1,50)M - BOCA (EXECUÇÃO, INCLUINDO FORNECIMENTO E TRANSPORTE DE TODOS OS MATERIAIS, EXCLUSIVE ESCAVAÇÃO E COMPACTAÇÃO)</t>
  </si>
  <si>
    <t>RO-40356</t>
  </si>
  <si>
    <t>BUEIRO SIMPLES CELULAR DE CONCRETO PADRÃO DER/MG. PARA ALTURA DE ATERRO DE 0 A 5,00 M. BSCC (1,00 X 2,00)M - CORPO (EXECUÇÃO, INCLUINDO FORNECIMENTO E TRANSPORTE DE TODOS OS MATERIAIS, EXCLUSIVE ESCAVAÇÃO E COMPACTAÇÃO)</t>
  </si>
  <si>
    <t>RO-40394</t>
  </si>
  <si>
    <t>BUEIRO SIMPLES CELULAR DE CONCRETO PADRÃO DER/MG. PARA ALTURA DE ATERRO DE 0 A 5,00 M. BSCC (1,00 X 2,00 M - BOCA (EXECUÇÃO, INCLUINDO FORNECIMENTO E TRANSPORTE DE TODOS OS MATERIAIS, EXCLUSIVE ESCAVAÇÃO E COMPACTAÇÃO)</t>
  </si>
  <si>
    <t>RO-40357</t>
  </si>
  <si>
    <t>BUEIRO SIMPLES CELULAR DE CONCRETO PADRÃO DER/MG. PARA ALTURA DE ATERRO DE 0 A 5,00 M. BSCC (1,50 X 1,00)M - CORPO (EXECUÇÃO, INCLUINDO FORNECIMENTO E TRANSPORTE DE TODOS OS MATERIAIS, EXCLUSIVE ESCAVAÇÃO E COMPACTAÇÃO)</t>
  </si>
  <si>
    <t>RO-40395</t>
  </si>
  <si>
    <t>BUEIRO SIMPLES CELULAR DE CONCRETO PADRÃO DER/MG. PARA ALTURA DE ATERRO DE 0 A 5,00 M. BSCC (1,50 X 1,00)M - BOCA (EXECUÇÃO, INCLUINDO FORNECIMENTO E TRANSPORTE DE TODOS OS MATERIAIS, EXCLUSIVE ESCAVAÇÃO E COMPACTAÇÃO)</t>
  </si>
  <si>
    <t>RO-40358</t>
  </si>
  <si>
    <t>BUEIRO SIMPLES CELULAR DE CONCRETO PADRÃO DER/MG. PARA ALTURA DE ATERRO DE 0 A 5,00 M. BSCC (1,50 X 1,50)M - CORPO (EXECUÇÃO, INCLUINDO FORNECIMENTO E TRANSPORTE DE TODOS OS MATERIAIS, EXCLUSIVE ESCAVAÇÃO E COMPACTAÇÃO)</t>
  </si>
  <si>
    <t>RO-40396</t>
  </si>
  <si>
    <t>BUEIRO SIMPLES CELULAR DE CONCRETO PADRÃO DER/MG. PARA ALTURA DE ATERRO DE 0 A 5,00 M. BSCC (1,50 X 1,50)M - BOCA (EXECUÇÃO, INCLUINDO FORNECIMENTO E TRANSPORTE DE TODOS OS MATERIAIS, EXCLUSIVE ESCAVAÇÃO E COMPACTAÇÃO)</t>
  </si>
  <si>
    <t>RO-40359</t>
  </si>
  <si>
    <t>BUEIRO SIMPLES CELULAR DE CONCRETO PADRÃO DER/MG. PARA ALTURA DE ATERRO DE 0 A 5,00 M. BSCC (1,50 X 2,00)M - CORPO (EXECUÇÃO, INCLUINDO FORNECIMENTO E TRANSPORTE DE TODOS OS MATERIAIS, EXCLUSIVE ESCAVAÇÃO E COMPACTAÇÃO)</t>
  </si>
  <si>
    <t>RO-40397</t>
  </si>
  <si>
    <t>BUEIRO SIMPLES CELULAR DE CONCRETO PADRÃO DER/MG. PARA ALTURA DE ATERRO DE 0 A 5,00 M. BSCC (1,50 X 2,00)M - BOCA (EXECUÇÃO, INCLUINDO FORNECIMENTO E TRANSPORTE DE TODOS OS MATERIAIS, EXCLUSIVE ESCAVAÇÃO E COMPACTAÇÃO)</t>
  </si>
  <si>
    <t>RO-41796</t>
  </si>
  <si>
    <t>BUEIRO SIMPLES CELULAR DE CONCRETO PADRÃO DER/MG. PARA ALTURA DE ATERRO DE 0 A 5,00 M. BSCC (2,00 X 1,00)M - CORPO (EXECUÇÃO, INCLUINDO FORNECIMENTO E TRANSPORTE DE TODOS OS MATERIAIS, EXCLUSIVE ESCAVAÇÃO E COMPACTAÇÃO)</t>
  </si>
  <si>
    <t>RO-41797</t>
  </si>
  <si>
    <t>BUEIRO SIMPLES CELULAR DE CONCRETO PADRÃO DER/MG. PARA ALTURA DE ATERRO DE 0 A 5,00 M. BSCC (2,00 X 1,00)M - BOCA (EXECUÇÃO, INCLUINDO FORNECIMENTO E TRANSPORTE DE TODOS OS MATERIAIS, EXCLUSIVE ESCAVAÇÃO E COMPACTAÇÃO)</t>
  </si>
  <si>
    <t>RO-40360</t>
  </si>
  <si>
    <t>BUEIRO SIMPLES CELULAR DE CONCRETO PADRÃO DER/MG. PARA ALTURA DE ATERRO DE 0 A 5,00 M. BSCC (2,00 X 1,50)M - CORPO (EXECUÇÃO, INCLUINDO FORNECIMENTO E TRANSPORTE DE TODOS OS MATERIAIS, EXCLUSIVE ESCAVAÇÃO E COMPACTAÇÃO)</t>
  </si>
  <si>
    <t>RO-40398</t>
  </si>
  <si>
    <t>BUEIRO SIMPLES CELULAR DE CONCRETO PADRÃO DER/MG. PARA ALTURA DE ATERRO DE 0 A 5,00 M. BSCC (2,00 X 1,50)M - BOCA (EXECUÇÃO, INCLUINDO FORNECIMENTO E TRANSPORTE DE TODOS OS MATERIAIS, EXCLUSIVE ESCAVAÇÃO E COMPACTAÇÃO)</t>
  </si>
  <si>
    <t>RO-40361</t>
  </si>
  <si>
    <t>BUEIRO SIMPLES CELULAR DE CONCRETO PADRÃO DER/MG. PARA ALTURA DE ATERRO DE 0 A 5,00 M. BSCC (2,00 X 2,00)M - CORPO (EXECUÇÃO, INCLUINDO FORNECIMENTO E TRANSPORTE DE TODOS OS MATERIAIS, EXCLUSIVE ESCAVAÇÃO E COMPACTAÇÃO)</t>
  </si>
  <si>
    <t>RO-40399</t>
  </si>
  <si>
    <t>BUEIRO SIMPLES CELULAR DE CONCRETO PADRÃO DER/MG. PARA ALTURA DE ATERRO DE 0 A 5,00 M. BSCC (2,00 X 2,00)M - BOCA (EXECUÇÃO, INCLUINDO FORNECIMENTO E TRANSPORTE DE TODOS OS MATERIAIS, EXCLUSIVE ESCAVAÇÃO E COMPACTAÇÃO)</t>
  </si>
  <si>
    <t>RO-40362</t>
  </si>
  <si>
    <t>BUEIRO SIMPLES CELULAR DE CONCRETO PADRÃO DER/MG. PARA ALTURA DE ATERRO DE 0 A 5,00 M. BSCC (2,00 X 2,50)M - CORPO (EXECUÇÃO, INCLUINDO FORNECIMENTO E TRANSPORTE DE TODOS OS MATERIAIS, EXCLUSIVE ESCAVAÇÃO E COMPACTAÇÃO)</t>
  </si>
  <si>
    <t>RO-40400</t>
  </si>
  <si>
    <t>BUEIRO SIMPLES CELULAR DE CONCRETO PADRÃO DER/MG. PARA ALTURA DE ATERRO DE 0 A 5,00 M. BSCC (2,00 X 2,50)M - BOCA (EXECUÇÃO, INCLUINDO FORNECIMENTO E TRANSPORTE DE TODOS OS MATERIAIS, EXCLUSIVE ESCAVAÇÃO E COMPACTAÇÃO)</t>
  </si>
  <si>
    <t>RO-40363</t>
  </si>
  <si>
    <t>BUEIRO SIMPLES CELULAR DE CONCRETO PADRÃO DER/MG. PARA ALTURA DE ATERRO DE 0 A 5,00 M. BSCC (2,00 X 3,00)M - CORPO (EXECUÇÃO, INCLUINDO FORNECIMENTO E TRANSPORTE DE TODOS OS MATERIAIS, EXCLUSIVE ESCAVAÇÃO E COMPACTAÇÃO)</t>
  </si>
  <si>
    <t>RO-40401</t>
  </si>
  <si>
    <t>BUEIRO SIMPLES CELULAR DE CONCRETO PADRÃO DER/MG. PARA ALTURA DE ATERRO DE 0 A 5,00 M. BSCC (2,00 X 3,00)M - BOCA (EXECUÇÃO, INCLUINDO FORNECIMENTO E TRANSPORTE DE TODOS OS MATERIAIS, EXCLUSIVE ESCAVAÇÃO E COMPACTAÇÃO)</t>
  </si>
  <si>
    <t>RO-40366</t>
  </si>
  <si>
    <t>BUEIRO SIMPLES CELULAR DE CONCRETO PADRÃO DER/MG. PARA ALTURA DE ATERRO DE 0 A 5,00 M. BSCC (2,50 X 2,00)M - CORPO (EXECUÇÃO, INCLUINDO FORNECIMENTO E TRANSPORTE DE TODOS OS MATERIAIS, EXCLUSIVE ESCAVAÇÃO E COMPACTAÇÃO)</t>
  </si>
  <si>
    <t>RO-40404</t>
  </si>
  <si>
    <t>BUEIRO SIMPLES CELULAR DE CONCRETO PADRÃO DER/MG. PARA ALTURA DE ATERRO DE 0 A 5,00 M. BSCC (2,50 X 2,00)M - BOCA (EXECUÇÃO, INCLUINDO FORNECIMENTO E TRANSPORTE DE TODOS OS MATERIAIS, EXCLUSIVE ESCAVAÇÃO E COMPACTAÇÃO)</t>
  </si>
  <si>
    <t>RO-40367</t>
  </si>
  <si>
    <t>BUEIRO SIMPLES CELULAR DE CONCRETO PADRÃO DER/MG. PARA ALTURA DE ATERRO DE 0 A 5,00 M. BSCC (2,50 X 2,50)M - CORPO (EXECUÇÃO, INCLUINDO FORNECIMENTO E TRANSPORTE DE TODOS OS MATERIAIS, EXCLUSIVE ESCAVAÇÃO E COMPACTAÇÃO)</t>
  </si>
  <si>
    <t>RO-40405</t>
  </si>
  <si>
    <t>BUEIRO SIMPLES CELULAR DE CONCRETO PADRÃO DER/MG. PARA ALTURA DE ATERRO DE 0 A 5,00 M. BSCC (2,50 X 2,50)M - BOCA (EXECUÇÃO, INCLUINDO FORNECIMENTO E TRANSPORTE DE TODOS OS MATERIAIS, EXCLUSIVE ESCAVAÇÃO E COMPACTAÇÃO)</t>
  </si>
  <si>
    <t>RO-40368</t>
  </si>
  <si>
    <t>BUEIRO SIMPLES CELULAR DE CONCRETO PADRÃO DER/MG. PARA ALTURA DE ATERRO DE 0 A 5,00 M. BSCC (2,50 X 3,00)M - CORPO (EXECUÇÃO, INCLUINDO FORNECIMENTO E TRANSPORTE DE TODOS OS MATERIAIS, EXCLUSIVE ESCAVAÇÃO E COMPACTAÇÃO)</t>
  </si>
  <si>
    <t>RO-40406</t>
  </si>
  <si>
    <t>BUEIRO SIMPLES CELULAR DE CONCRETO PADRÃO DER/MG. PARA ALTURA DE ATERRO DE 0 A 5,00 M. BSCC (2,50 X 3,00)M - BOCA (EXECUÇÃO, INCLUINDO FORNECIMENTO E TRANSPORTE DE TODOS OS MATERIAIS, EXCLUSIVE ESCAVAÇÃO E COMPACTAÇÃO)</t>
  </si>
  <si>
    <t>RO-40370</t>
  </si>
  <si>
    <t>BUEIRO SIMPLES CELULAR DE CONCRETO PADRÃO DER/MG. PARA ALTURA DE ATERRO DE 0 A 5,00 M. BSCC (3,00 X 1,50)M - CORPO (EXECUÇÃO, INCLUINDO FORNECIMENTO E TRANSPORTE DE TODOS OS MATERIAIS, EXCLUSIVE ESCAVAÇÃO E COMPACTAÇÃO)</t>
  </si>
  <si>
    <t>RO-40408</t>
  </si>
  <si>
    <t>BUEIRO SIMPLES CELULAR DE CONCRETO PADRÃO DER/MG. PARA ALTURA DE ATERRO DE 0 A 5,00 M. BSCC (3,00 X 1,50)M - BOCA (EXECUÇÃO, INCLUINDO FORNECIMENTO E TRANSPORTE DE TODOS OS MATERIAIS, EXCLUSIVE ESCAVAÇÃO E COMPACTAÇÃO)</t>
  </si>
  <si>
    <t>RO-40371</t>
  </si>
  <si>
    <t>BUEIRO SIMPLES CELULAR DE CONCRETO PADRÃO DER/MG. PARA ALTURA DE ATERRO DE 0 A 5,00 M. BSCC (3,00 X 2,00)M - CORPO (EXECUÇÃO, INCLUINDO FORNECIMENTO E TRANSPORTE DE TODOS OS MATERIAIS, EXCLUSIVE ESCAVAÇÃO E COMPACTAÇÃO)</t>
  </si>
  <si>
    <t>RO-40409</t>
  </si>
  <si>
    <t>BUEIRO SIMPLES CELULAR DE CONCRETO PADRÃO DER/MG. PARA ALTURA DE ATERRO DE 0 A 5,00 M. BSCC (3,00 X 2,00)M - BOCA (EXECUÇÃO, INCLUINDO FORNECIMENTO E TRANSPORTE DE TODOS OS MATERIAIS, EXCLUSIVE ESCAVAÇÃO E COMPACTAÇÃO)</t>
  </si>
  <si>
    <t>RO-40372</t>
  </si>
  <si>
    <t>BUEIRO SIMPLES CELULAR DE CONCRETO PADRÃO DER/MG. PARA ALTURA DE ATERRO DE 0 A 5,00 M. BSCC (3,00 X 2,50)M - CORPO (EXECUÇÃO, INCLUINDO FORNECIMENTO E TRANSPORTE DE TODOS OS MATERIAIS, EXCLUSIVE ESCAVAÇÃO E COMPACTAÇÃO)</t>
  </si>
  <si>
    <t>RO-40410</t>
  </si>
  <si>
    <t>BUEIRO SIMPLES CELULAR DE CONCRETO PADRÃO DER/MG. PARA ALTURA DE ATERRO DE 0 A 5,00 M. BSCC (3,00 X 2,50)M - BOCA (EXECUÇÃO, INCLUINDO FORNECIMENTO E TRANSPORTE DE TODOS OS MATERIAIS, EXCLUSIVE ESCAVAÇÃO E COMPACTAÇÃO)</t>
  </si>
  <si>
    <t>RO-40373</t>
  </si>
  <si>
    <t>BUEIRO SIMPLES CELULAR DE CONCRETO PADRÃO DER/MG. PARA ALTURA DE ATERRO DE 0 A 5,00 M. BSCC (3,00 X 3,00)M - CORPO (EXECUÇÃO, INCLUINDO FORNECIMENTO E TRANSPORTE DE TODOS OS MATERIAIS, EXCLUSIVE ESCAVAÇÃO E COMPACTAÇÃO)</t>
  </si>
  <si>
    <t>RO-40411</t>
  </si>
  <si>
    <t>BUEIRO SIMPLES CELULAR DE CONCRETO PADRÃO DER/MG. PARA ALTURA DE ATERRO DE 0 A 5,00 M. BSCC (3,00 X 3,00)M - BOCA (EXECUÇÃO, INCLUINDO FORNECIMENTO E TRANSPORTE DE TODOS OS MATERIAIS, EXCLUSIVE ESCAVAÇÃO E COMPACTAÇÃO)</t>
  </si>
  <si>
    <t>RO-43343</t>
  </si>
  <si>
    <t>BUEIRO SIMPLES CELULAR DE CONCRETO PADRÃO DER/MG. PARA ALTURA DE ATERRO DE 0 A 5,00 M. BSCC (3,00 X 3,50)M - CORPO (EXECUÇÃO, INCLUINDO FORNECIMENTO E TRANSPORTE DE TODOS OS MATERIAIS, EXCLUSIVE ESCAVAÇÃO E COMPACTAÇÃO)</t>
  </si>
  <si>
    <t>RO-40412</t>
  </si>
  <si>
    <t>BUEIRO SIMPLES CELULAR DE CONCRETO PADRÃO DER/MG. PARA ALTURA DE ATERRO DE 0 A 5,00 M. BSCC (3,00 X 3,50)M - BOCA (EXECUÇÃO, INCLUINDO FORNECIMENTO E TRANSPORTE DE TODOS OS MATERIAIS, EXCLUSIVE ESCAVAÇÃO E COMPACTAÇÃO)</t>
  </si>
  <si>
    <t>RO-40375</t>
  </si>
  <si>
    <t>BUEIRO SIMPLES CELULAR DE CONCRETO PADRÃO DER/MG. PARA ALTURA DE ATERRO DE 0 A 5,00 M. BSCC (3,50 X 2,50)M - CORPO (EXECUÇÃO, INCLUINDO FORNECIMENTO E TRANSPORTE DE TODOS OS MATERIAIS, EXCLUSIVE ESCAVAÇÃO E COMPACTAÇÃO)</t>
  </si>
  <si>
    <t>RO-40414</t>
  </si>
  <si>
    <t>BUEIRO SIMPLES CELULAR DE CONCRETO PADRÃO DER/MG. PARA ALTURA DE ATERRO DE 0 A 5,00 M. BSCC (3,50 X 2,50)M - BOCA (EXECUÇÃO, INCLUINDO FORNECIMENTO E TRANSPORTE DE TODOS OS MATERIAIS, EXCLUSIVE ESCAVAÇÃO E COMPACTAÇÃO)</t>
  </si>
  <si>
    <t>RO-40376</t>
  </si>
  <si>
    <t>BUEIRO SIMPLES CELULAR DE CONCRETO PADRÃO DER/MG. PARA ALTURA DE ATERRO DE 0 A 5,00 M. BSCC (3,50 X 3,00)M - CORPO (EXECUÇÃO, INCLUINDO FORNECIMENTO E TRANSPORTE DE TODOS OS MATERIAIS, EXCLUSIVE ESCAVAÇÃO E COMPACTAÇÃO)</t>
  </si>
  <si>
    <t>RO-40415</t>
  </si>
  <si>
    <t>BUEIRO SIMPLES CELULAR DE CONCRETO PADRÃO DER/MG. PARA ALTURA DE ATERRO DE 0 A 5,00 M. BSCC (3,50 X 3,00)M - BOCA (EXECUÇÃO, INCLUINDO FORNECIMENTO E TRANSPORTE DE TODOS OS MATERIAIS, EXCLUSIVE ESCAVAÇÃO E COMPACTAÇÃO)</t>
  </si>
  <si>
    <t>RO-40388</t>
  </si>
  <si>
    <t>BUEIRO SIMPLES CELULAR DE CONCRETO PADRÃO DER/MG. PARA ALTURA DE ATERRO DE 0 A 5,00 M. BSCC (3,50 X 3,50)M - CORPO (EXECUÇÃO, INCLUINDO FORNECIMENTO E TRANSPORTE DE TODOS OS MATERIAIS, EXCLUSIVE ESCAVAÇÃO E COMPACTAÇÃO)</t>
  </si>
  <si>
    <t>RO-40416</t>
  </si>
  <si>
    <t>BUEIRO SIMPLES CELULAR DE CONCRETO PADRÃO DER/MG. PARA ALTURA DE ATERRO DE 0 A 5,00 M. BSCC (3,50 X 3,50)M - BOCA (EXECUÇÃO, INCLUINDO FORNECIMENTO E TRANSPORTE DE TODOS OS MATERIAIS, EXCLUSIVE ESCAVAÇÃO E COMPACTAÇÃO)</t>
  </si>
  <si>
    <t>RO-40389</t>
  </si>
  <si>
    <t>BUEIRO SIMPLES CELULAR DE CONCRETO PADRÃO DER/MG. PARA ALTURA DE ATERRO DE 0 A 5,00 M. BSCC (3,50 X 4,00)M - CORPO (EXECUÇÃO, INCLUINDO FORNECIMENTO E TRANSPORTE DE TODOS OS MATERIAIS, EXCLUSIVE ESCAVAÇÃO E COMPACTAÇÃO)</t>
  </si>
  <si>
    <t>RO-40417</t>
  </si>
  <si>
    <t>BUEIRO SIMPLES CELULAR DE CONCRETO PADRÃO DER/MG. PARA ALTURA DE ATERRO DE 0 A 5,00 M. BSCC (3,50 X 4,00)M - BOCA (EXECUÇÃO, INCLUINDO FORNECIMENTO E TRANSPORTE DE TODOS OS MATERIAIS, EXCLUSIVE ESCAVAÇÃO E COMPACTAÇÃO)</t>
  </si>
  <si>
    <t>RO-40429</t>
  </si>
  <si>
    <t>BUEIRO DUPLO CELULAR DE CONCRETO PADRÃO DER/MG. PARA ALTURA DE ATERRO DE 0 A 5,00 M. BDCC (1,00 X 1,00)M - CORPO (EXECUÇÃO, INCLUINDO FORNECIMENTO E TRANSPORTE DE TODOS OS MATERIAIS, EXCLUSIVE ESCAVAÇÃO E COMPACTAÇÃO)</t>
  </si>
  <si>
    <t>RO-40453</t>
  </si>
  <si>
    <t>BUEIRO DUPLO CELULAR DE CONCRETO PADRÃO DER/MG. PARA ALTURA DE ATERRO DE 0 A 5,00 M. BDCC (1,00 X 1,00)M - BOCA (EXECUÇÃO, INCLUINDO FORNECIMENTO E TRANSPORTE DE TODOS OS MATERIAIS, EXCLUSIVE ESCAVAÇÃO E COMPACTAÇÃO)</t>
  </si>
  <si>
    <t>RO-40431</t>
  </si>
  <si>
    <t>BUEIRO DUPLO CELULAR DE CONCRETO PADRÃO DER/MG. PARA ALTURA DE ATERRO DE 0 A 5,00 M. BDCC (1,50 X 2,00)M - CORPO (EXECUÇÃO, INCLUINDO FORNECIMENTO E TRANSPORTE DE TODOS OS MATERIAIS, EXCLUSIVE ESCAVAÇÃO E COMPACTAÇÃO)</t>
  </si>
  <si>
    <t>RO-40455</t>
  </si>
  <si>
    <t>BUEIRO DUPLO CELULAR DE CONCRETO PADRÃO DER/MG. PARA ALTURA DE ATERRO DE 0 A 5,00 M. BDCC (1,50 X 2,00)M - BOCA (EXECUÇÃO, INCLUINDO FORNECIMENTO E TRANSPORTE DE TODOS OS MATERIAIS, EXCLUSIVE ESCAVAÇÃO E COMPACTAÇÃO)</t>
  </si>
  <si>
    <t>RO-40432</t>
  </si>
  <si>
    <t>BUEIRO DUPLO CELULAR DE CONCRETO PADRÃO DER/MG. PARA ALTURA DE ATERRO DE 0 A 5,00 M. BDCC (2,00 X 1,50)M - CORPO (EXECUÇÃO, INCLUINDO FORNECIMENTO E TRANSPORTE DE TODOS OS MATERIAIS, EXCLUSIVE ESCAVAÇÃO E COMPACTAÇÃO)</t>
  </si>
  <si>
    <t>RO-40456</t>
  </si>
  <si>
    <t>BUEIRO DUPLO CELULAR DE CONCRETO PADRÃO DER/MG. PARA ALTURA DE ATERRO DE 0 A 5,00 M. BDCC (2,00 X 1,50)M - BOCA (EXECUÇÃO, INCLUINDO FORNECIMENTO E TRANSPORTE DE TODOS OS MATERIAIS, EXCLUSIVE ESCAVAÇÃO E COMPACTAÇÃO)</t>
  </si>
  <si>
    <t>RO-40433</t>
  </si>
  <si>
    <t>BUEIRO DUPLO CELULAR DE CONCRETO PADRÃO DER/MG. PARA ALTURA DE ATERRO DE 0 A 5,00 M. BDCC (2,00 X 2,00)M - CORPO (EXECUÇÃO, INCLUINDO FORNECIMENTO E TRANSPORTE DE TODOS OS MATERIAIS, EXCLUSIVE ESCAVAÇÃO E COMPACTAÇÃO)</t>
  </si>
  <si>
    <t>RO-40457</t>
  </si>
  <si>
    <t>BUEIRO DUPLO CELULAR DE CONCRETO PADRÃO DER/MG. PARA ALTURA DE ATERRO DE 0 A 5,00 M. BDCC (2,00 X 2,00)M - BOCA (EXECUÇÃO, INCLUINDO FORNECIMENTO E TRANSPORTE DE TODOS OS MATERIAIS, EXCLUSIVE ESCAVAÇÃO E COMPACTAÇÃO)</t>
  </si>
  <si>
    <t>RO-40434</t>
  </si>
  <si>
    <t>BUEIRO DUPLO CELULAR DE CONCRETO PADRÃO DER/MG. PARA ALTURA DE ATERRO DE 0 A 5,00 M. BDCC (2,00 X 2,50)M - CORPO (EXECUÇÃO, INCLUINDO FORNECIMENTO E TRANSPORTE DE TODOS OS MATERIAIS, EXCLUSIVE ESCAVAÇÃO E COMPACTAÇÃO)</t>
  </si>
  <si>
    <t>RO-40458</t>
  </si>
  <si>
    <t>BUEIRO DUPLO CELULAR DE CONCRETO PADRÃO DER/MG. PARA ALTURA DE ATERRO DE 0 A 5,00 M. BDCC (2,00 X 2,50)M - BOCA (EXECUÇÃO, INCLUINDO FORNECIMENTO E TRANSPORTE DE TODOS OS MATERIAIS, EXCLUSIVE ESCAVAÇÃO E COMPACTAÇÃO)</t>
  </si>
  <si>
    <t>RO-40435</t>
  </si>
  <si>
    <t>BUEIRO DUPLO CELULAR DE CONCRETO PADRÃO DER/MG. PARA ALTURA DE ATERRO DE 0 A 5,00 M. BDCC (2,00 X 3,00)M - CORPO (EXECUÇÃO, INCLUINDO FORNECIMENTO E TRANSPORTE DE TODOS OS MATERIAIS, EXCLUSIVE ESCAVAÇÃO E COMPACTAÇÃO)</t>
  </si>
  <si>
    <t>RO-40459</t>
  </si>
  <si>
    <t>BUEIRO DUPLO CELULAR DE CONCRETO PADRÃO DER/MG. PARA ALTURA DE ATERRO DE 0 A 5,00 M. BDCC (2,00 X 3,00)M - BOCA (EXECUÇÃO, INCLUINDO FORNECIMENTO E TRANSPORTE DE TODOS OS MATERIAIS, EXCLUSIVE ESCAVAÇÃO E COMPACTAÇÃO)</t>
  </si>
  <si>
    <t>RO-40436</t>
  </si>
  <si>
    <t>BUEIRO DUPLO CELULAR DE CONCRETO PADRÃO DER/MG. PARA ALTURA DE ATERRO DE 0 A 5,00 M. BDCC (2,50 X 1,50)M - CORPO (EXECUÇÃO, INCLUINDO FORNECIMENTO E TRANSPORTE DE TODOS OS MATERIAIS, EXCLUSIVE ESCAVAÇÃO E COMPACTAÇÃO)</t>
  </si>
  <si>
    <t>RO-40460</t>
  </si>
  <si>
    <t>BUEIRO DUPLO CELULAR DE CONCRETO PADRÃO DER/MG. PARA ALTURA DE ATERRO DE 0 A 5,00 M. BDCC (2,50 X 1,50)M - BOCA (EXECUÇÃO, INCLUINDO FORNECIMENTO E TRANSPORTE DE TODOS OS MATERIAIS, EXCLUSIVE ESCAVAÇÃO E COMPACTAÇÃO)</t>
  </si>
  <si>
    <t>RO-40437</t>
  </si>
  <si>
    <t>BUEIRO DUPLO CELULAR DE CONCRETO PADRÃO DER/MG. PARA ALTURA DE ATERRO DE 0 A 5,00 M. BDCC (2,50 X 2,00)M - CORPO (EXECUÇÃO, INCLUINDO FORNECIMENTO E TRANSPORTE DE TODOS OS MATERIAIS, EXCLUSIVE ESCAVAÇÃO E COMPACTAÇÃO)</t>
  </si>
  <si>
    <t>RO-40461</t>
  </si>
  <si>
    <t>BUEIRO DUPLO CELULAR DE CONCRETO PADRÃO DER/MG. PARA ALTURA DE ATERRO DE 0 A 5,00 M. BDCC (2,50 X 2,00)M - BOCA (EXECUÇÃO, INCLUINDO FORNECIMENTO E TRANSPORTE DE TODOS OS MATERIAIS, EXCLUSIVE ESCAVAÇÃO E COMPACTAÇÃO)</t>
  </si>
  <si>
    <t>RO-40438</t>
  </si>
  <si>
    <t>BUEIRO DUPLO CELULAR DE CONCRETO PADRÃO DER/MG. PARA ALTURA DE ATERRO DE 0 A 5,00 M. BDCC (2,50 X 2,50)M - CORPO (EXECUÇÃO, INCLUINDO FORNECIMENTO E TRANSPORTE DE TODOS OS MATERIAIS, EXCLUSIVE ESCAVAÇÃO E COMPACTAÇÃO)</t>
  </si>
  <si>
    <t>RO-40462</t>
  </si>
  <si>
    <t>BUEIRO DUPLO CELULAR DE CONCRETO PADRÃO DER/MG. PARA ALTURA DE ATERRO DE 0 A 5,00 M. BDCC (2,50 X 2,50)M - BOCA (EXECUÇÃO, INCLUINDO FORNECIMENTO E TRANSPORTE DE TODOS OS MATERIAIS, EXCLUSIVE ESCAVAÇÃO E COMPACTAÇÃO)</t>
  </si>
  <si>
    <t>RO-40439</t>
  </si>
  <si>
    <t>BUEIRO DUPLO CELULAR DE CONCRETO PADRÃO DER/MG. PARA ALTURA DE ATERRO DE 0 A 5,00 M. BDCC (2,50 X 3,00)M - CORPO (EXECUÇÃO, INCLUINDO FORNECIMENTO E TRANSPORTE DE TODOS OS MATERIAIS, EXCLUSIVE ESCAVAÇÃO E COMPACTAÇÃO)</t>
  </si>
  <si>
    <t>RO-40463</t>
  </si>
  <si>
    <t>BUEIRO DUPLO CELULAR DE CONCRETO PADRÃO DER/MG. PARA ALTURA DE ATERRO DE 0 A 5,00 M. BDCC (2,50 X 3,00)M - BOCA (EXECUÇÃO, INCLUINDO FORNECIMENTO E TRANSPORTE DE TODOS OS MATERIAIS, EXCLUSIVE ESCAVAÇÃO E COMPACTAÇÃO)</t>
  </si>
  <si>
    <t>RO-40440</t>
  </si>
  <si>
    <t>BUEIRO DUPLO CELULAR DE CONCRETO PADRÃO DER/MG. PARA ALTURA DE ATERRO DE 0 A 5,00 M. BDCC (3,00 X 2,00)M - CORPO (EXECUÇÃO, INCLUINDO FORNECIMENTO E TRANSPORTE DE TODOS OS MATERIAIS, EXCLUSIVE ESCAVAÇÃO E COMPACTAÇÃO)</t>
  </si>
  <si>
    <t>RO-40464</t>
  </si>
  <si>
    <t>BUEIRO DUPLO CELULAR DE CONCRETO PADRÃO DER/MG. PARA ALTURA DE ATERRO DE 0 A 5,00 M. BDCC (3,00 X 2,00)M - BOCA (EXECUÇÃO, INCLUINDO FORNECIMENTO E TRANSPORTE DE TODOS OS MATERIAIS, EXCLUSIVE ESCAVAÇÃO E COMPACTAÇÃO)</t>
  </si>
  <si>
    <t>RO-40441</t>
  </si>
  <si>
    <t>BUEIRO DUPLO CELULAR DE CONCRETO PADRÃO DER/MG. PARA ALTURA DE ATERRO DE 0 A 5,00 M. BDCC (3,00 X 2,50)M - CORPO (EXECUÇÃO, INCLUINDO FORNECIMENTO E TRANSPORTE DE TODOS OS MATERIAIS, EXCLUSIVE ESCAVAÇÃO E COMPACTAÇÃO)</t>
  </si>
  <si>
    <t>RO-40465</t>
  </si>
  <si>
    <t>BUEIRO DUPLO CELULAR DE CONCRETO PADRÃO DER/MG. PARA ALTURA DE ATERRO DE 0 A 5,00 M. BDCC (3,00 X 2,50)M - BOCA (EXECUÇÃO, INCLUINDO FORNECIMENTO E TRANSPORTE DE TODOS OS MATERIAIS, EXCLUSIVE ESCAVAÇÃO E COMPACTAÇÃO)</t>
  </si>
  <si>
    <t>RO-40442</t>
  </si>
  <si>
    <t>BUEIRO DUPLO CELULAR DE CONCRETO PADRÃO DER/MG. PARA ALTURA DE ATERRO DE 0 A 5,00 M. BDCC (3,00 X 3,00)M - CORPO (EXECUÇÃO, INCLUINDO FORNECIMENTO E TRANSPORTE DE TODOS OS MATERIAIS, EXCLUSIVE ESCAVAÇÃO E COMPACTAÇÃO)</t>
  </si>
  <si>
    <t>RO-40466</t>
  </si>
  <si>
    <t>BUEIRO DUPLO CELULAR DE CONCRETO PADRÃO DER/MG. PARA ALTURA DE ATERRO DE 0 A 5,00 M. BDCC (3,00 X 3,00)M - BOCA (EXECUÇÃO, INCLUINDO FORNECIMENTO E TRANSPORTE DE TODOS OS MATERIAIS, EXCLUSIVE ESCAVAÇÃO E COMPACTAÇÃO)</t>
  </si>
  <si>
    <t>RO-40443</t>
  </si>
  <si>
    <t>BUEIRO DUPLO CELULAR DE CONCRETO PADRÃO DER/MG. PARA ALTURA DE ATERRO DE 0 A 5,00 M. BDCC (3,00 X 3,50)M - CORPO (EXECUÇÃO, INCLUINDO FORNECIMENTO E TRANSPORTE DE TODOS OS MATERIAIS, EXCLUSIVE ESCAVAÇÃO E COMPACTAÇÃO)</t>
  </si>
  <si>
    <t>RO-40467</t>
  </si>
  <si>
    <t>BUEIRO DUPLO CELULAR DE CONCRETO PADRÃO DER/MG. PARA ALTURA DE ATERRO DE 0 A 5,00 M. BDCC (3,00 X 3,50)M - BOCA (EXECUÇÃO, INCLUINDO FORNECIMENTO E TRANSPORTE DE TODOS OS MATERIAIS, EXCLUSIVE ESCAVAÇÃO E COMPACTAÇÃO)</t>
  </si>
  <si>
    <t>RO-40444</t>
  </si>
  <si>
    <t>BUEIRO DUPLO CELULAR DE CONCRETO PADRÃO DER/MG. PARA ALTURA DE ATERRO DE 0 A 5,00 M. BDCC (3,50 X 3,00)M - CORPO (EXECUÇÃO, INCLUINDO FORNECIMENTO E TRANSPORTE DE TODOS OS MATERIAIS, EXCLUSIVE ESCAVAÇÃO E COMPACTAÇÃO)</t>
  </si>
  <si>
    <t>RO-40469</t>
  </si>
  <si>
    <t>BUEIRO DUPLO CELULAR DE CONCRETO PADRÃO DER/MG. PARA ALTURA DE ATERRO DE 0 A 5,00 M. BDCC (3,50 X 3,00)M - BOCA (EXECUÇÃO, INCLUINDO FORNECIMENTO E TRANSPORTE DE TODOS OS MATERIAIS, EXCLUSIVE ESCAVAÇÃO E COMPACTAÇÃO)</t>
  </si>
  <si>
    <t>RO-40445</t>
  </si>
  <si>
    <t>BUEIRO DUPLO CELULAR DE CONCRETO PADRÃO DER/MG. PARA ALTURA DE ATERRO DE 0 A 5,00 M. BDCC (3,50 X 3,50)M - CORPO (EXECUÇÃO, INCLUINDO FORNECIMENTO E TRANSPORTE DE TODOS OS MATERIAIS, EXCLUSIVE ESCAVAÇÃO E COMPACTAÇÃO)</t>
  </si>
  <si>
    <t>RO-41798</t>
  </si>
  <si>
    <t>BUEIRO DUPLO CELULAR DE CONCRETO PADRÃO DER/MG. PARA ALTURA DE ATERRO DE 0 A 5,00 M. BDCC (3,50 X 3,50)M - BOCA (EXECUÇÃO, INCLUINDO FORNECIMENTO E TRANSPORTE DE TODOS OS MATERIAIS, EXCLUSIVE ESCAVAÇÃO E COMPACTAÇÃO)</t>
  </si>
  <si>
    <t>RO-40447</t>
  </si>
  <si>
    <t>BUEIRO DUPLO CELULAR DE CONCRETO PADRÃO DER/MG. PARA ALTURA DE ATERRO DE 0 A 5,00 M. BDCC (4,00 X 4,00)M - CORPO (EXECUÇÃO, INCLUINDO FORNECIMENTO E TRANSPORTE DE TODOS OS MATERIAIS, EXCLUSIVE ESCAVAÇÃO E COMPACTAÇÃO)</t>
  </si>
  <si>
    <t>RO-40471</t>
  </si>
  <si>
    <t>BUEIRO DUPLO CELULAR DE CONCRETO PADRÃO DER/MG. PARA ALTURA DE ATERRO DE 0 A 5,00 M. BDCC (4,00 X 4,00)M - BOCA (EXECUÇÃO, INCLUINDO FORNECIMENTO E TRANSPORTE DE TODOS OS MATERIAIS, EXCLUSIVE ESCAVAÇÃO E COMPACTAÇÃO)</t>
  </si>
  <si>
    <t>RO-40483</t>
  </si>
  <si>
    <t>BUEIRO TRIPLO CELULAR DE CONCRETO PADRÃO DER/MG. PARA ALTURA DE ATERRO DE 0 A 5,00 M.  BTCC (2,00 X 2,00)M - CORPO (EXECUÇÃO, INCLUINDO FORNECIMENTO E TRANSPORTE DE TODOS OS MATERIAIS, EXCLUSIVE ESCAVAÇÃO E COMPACTAÇÃO)</t>
  </si>
  <si>
    <t>RO-40504</t>
  </si>
  <si>
    <t>BUEIRO TRIPLO CELULAR DE CONCRETO PADRÃO DER/MG. PARA ALTURA DE ATERRO DE 0 A 5,00 M.  BTCC (2,00 X 2,00)M - BOCA (EXECUÇÃO, INCLUINDO FORNECIMENTO E TRANSPORTE DE TODOS OS MATERIAIS, EXCLUSIVE ESCAVAÇÃO E COMPACTAÇÃO)</t>
  </si>
  <si>
    <t>RO-42271</t>
  </si>
  <si>
    <t>BUEIRO TRIPLO CELULAR DE CONCRETO PADRÃO DER/MG. PARA ALTURA DE ATERRO DE 0 A 5,00 M.  BTCC (2,50 X 1,50)M - CORPO (EXECUÇÃO, INCLUINDO FORNECIMENTO E TRANSPORTE DE TODOS OS MATERIAIS, EXCLUSIVE ESCAVAÇÃO E COMPACTAÇÃO)</t>
  </si>
  <si>
    <t>RO-42272</t>
  </si>
  <si>
    <t>BUEIRO TRIPLO CELULAR DE CONCRETO PADRÃO DER/MG. PARA ALTURA DE ATERRO DE 0 A 5,00 M.  BTCC (2,50 X 1,50)M - BOCA (EXECUÇÃO, INCLUINDO FORNECIMENTO E TRANSPORTE DE TODOS OS MATERIAIS, EXCLUSIVE ESCAVAÇÃO E COMPACTAÇÃO)</t>
  </si>
  <si>
    <t>RO-40494</t>
  </si>
  <si>
    <t>BUEIRO TRIPLO CELULAR DE CONCRETO PADRÃO DER/MG. PARA ALTURA DE ATERRO DE 0 A 5,00 M.  BTCC (2,50 X 2,50)M - CORPO (EXECUÇÃO, INCLUINDO FORNECIMENTO E TRANSPORTE DE TODOS OS MATERIAIS, EXCLUSIVE ESCAVAÇÃO E COMPACTAÇÃO)</t>
  </si>
  <si>
    <t>RO-40505</t>
  </si>
  <si>
    <t>BUEIRO TRIPLO CELULAR DE CONCRETO PADRÃO DER/MG. PARA ALTURA DE ATERRO DE 0 A 5,00 M.  BTCC (2,50 X 2,50)M - BOCA (EXECUÇÃO, INCLUINDO FORNECIMENTO E TRANSPORTE DE TODOS OS MATERIAIS, EXCLUSIVE ESCAVAÇÃO E COMPACTAÇÃO)</t>
  </si>
  <si>
    <t>RO-41799</t>
  </si>
  <si>
    <t>BUEIRO TRIPLO CELULAR DE CONCRETO PADRÃO DER/MG. PARA ALTURA DE ATERRO DE 0 A 5,00 M.  BTCC (3,00 X2,00)M - CORPO (EXECUÇÃO, INCLUINDO FORNECIMENTO E TRANSPORTE DE TODOS OS MATERIAIS, EXCLUSIVE ESCAVAÇÃO E COMPACTAÇÃO)</t>
  </si>
  <si>
    <t>RO-44766</t>
  </si>
  <si>
    <t>BUEIRO TRIPLO CELULAR DE CONCRETO PADRÃO DER/MG PARA ALTURA DE ATERRO DE 0 A 5,00M. BTCC (3,00 X 2,00)M - BOCA (EXECUÇÃO, INCLUINDO FORNECIMENTO E TRANSPORTE DE TODOS OS MATERIAIS, EXCLUSIVE ESCAVAÇÃO E COMPACTAÇÃO)</t>
  </si>
  <si>
    <t>RO-40485</t>
  </si>
  <si>
    <t>BUEIRO TRIPLO CELULAR DE CONCRETO PADRÃO DER/MG. PARA ALTURA DE ATERRO DE 0 A 5,00 M.  BTCC (3,00 X 2,50)M - CORPO (EXECUÇÃO, INCLUINDO FORNECIMENTO E TRANSPORTE DE TODOS OS MATERIAIS, EXCLUSIVE ESCAVAÇÃO E COMPACTAÇÃO)</t>
  </si>
  <si>
    <t>RO-40496</t>
  </si>
  <si>
    <t>BUEIRO TRIPLO CELULAR DE CONCRETO PADRÃO DER/MG. PARA ALTURA DE ATERRO DE 0 A 5,00 M.  BTCC (3,00 X 2,50)M - BOCA (EXECUÇÃO, INCLUINDO FORNECIMENTO E TRANSPORTE DE TODOS OS MATERIAIS, EXCLUSIVE ESCAVAÇÃO E COMPACTAÇÃO)</t>
  </si>
  <si>
    <t>RO-40486</t>
  </si>
  <si>
    <t>BUEIRO TRIPLO CELULAR DE CONCRETO PADRÃO DER/MG. PARA ALTURA DE ATERRO DE 0 A 5,00 M.  BTCC (3,00 X 3,00)M - CORPO (EXECUÇÃO, INCLUINDO FORNECIMENTO E TRANSPORTE DE TODOS OS MATERIAIS, EXCLUSIVE ESCAVAÇÃO E COMPACTAÇÃO)</t>
  </si>
  <si>
    <t>RO-40497</t>
  </si>
  <si>
    <t>BUEIRO TRIPLO CELULAR DE CONCRETO PADRÃO DER/MG. PARA ALTURA DE ATERRO DE 0 A 5,00 M.  BTCC (3,00 X 3,00 M - BOCA (EXECUÇÃO, INCLUINDO FORNECIMENTO E TRANSPORTE DE TODOS OS MATERIAIS, EXCLUSIVE ESCAVAÇÃO E COMPACTAÇÃO)</t>
  </si>
  <si>
    <t>RO-40487</t>
  </si>
  <si>
    <t>BUEIRO TRIPLO CELULAR DE CONCRETO PADRÃO DER/MG. PARA ALTURA DE ATERRO DE 0 A 5,00 M.  BTCC (3,00 X 3,50)M - CORPO (EXECUÇÃO, INCLUINDO FORNECIMENTO E TRANSPORTE DE TODOS OS MATERIAIS, EXCLUSIVE ESCAVAÇÃO E COMPACTAÇÃO)</t>
  </si>
  <si>
    <t>RO-40498</t>
  </si>
  <si>
    <t>BUEIRO TRIPLO CELULAR DE CONCRETO PADRÃO DER/MG. PARA ALTURA DE ATERRO DE 0 A 5,00 M.  BTCC (3,00 X 3,50)M - BOCA (EXECUÇÃO, INCLUINDO FORNECIMENTO E TRANSPORTE DE TODOS OS MATERIAIS, EXCLUSIVE ESCAVAÇÃO E COMPACTAÇÃO)</t>
  </si>
  <si>
    <t>RO-40492</t>
  </si>
  <si>
    <t>BUEIRO TRIPLO CELULAR DE CONCRETO PADRÃO DER/MG. PARA ALTURA DE ATERRO DE 0 A 5,00 M.  BTCC (3,50 X 3,50)M - CORPO (EXECUÇÃO, INCLUINDO FORNECIMENTO E TRANSPORTE DE TODOS OS MATERIAIS, EXCLUSIVE ESCAVAÇÃO E COMPACTAÇÃO)</t>
  </si>
  <si>
    <t>RO-40507</t>
  </si>
  <si>
    <t>BUEIRO TRIPLO CELULAR DE CONCRETO PADRÃO DER/MG. PARA ALTURA DE ATERRO DE 0 A 5,00 M.  BTCC (3,50 X 3,50)M - BOCA (EXECUÇÃO, INCLUINDO FORNECIMENTO E TRANSPORTE DE TODOS OS MATERIAIS, EXCLUSIVE ESCAVAÇÃO E COMPACTAÇÃO)</t>
  </si>
  <si>
    <t>RO-40500</t>
  </si>
  <si>
    <t>BUEIRO TRIPLO CELULAR DE CONCRETO PADRÃO DER/MG. PARA ALTURA DE ATERRO DE 0 A 5,00 M.  BTCC (4,00 X 4,00)M - CORPO (EXECUÇÃO, INCLUINDO FORNECIMENTO E TRANSPORTE DE TODOS OS MATERIAIS, EXCLUSIVE ESCAVAÇÃO E COMPACTAÇÃO)</t>
  </si>
  <si>
    <t>RO-40509</t>
  </si>
  <si>
    <t>BUEIRO TRIPLO CELULAR DE CONCRETO PADRÃO DER/MG. PARA ALTURA DE ATERRO DE 0 A 5,00 M. BTCC (4,00 X 4,00)M - BOCA (EXECUÇÃO, INCLUINDO FORNECIMENTO E TRANSPORTE DE TODOS OS MATERIAIS, EXCLUSIVE ESCAVAÇÃO E COMPACTAÇÃO)</t>
  </si>
  <si>
    <t>RO-40377</t>
  </si>
  <si>
    <t>BUEIRO SIMPLES CELULAR DE CONCRETO PADRÃO DER/MG.  PARA ALTURA DE ATERRO DE 5,10 A 10,00 M. BSCC (1,50 X 1,50)M - CORPO (EXECUÇÃO, INCLUINDO FORNECIMENTO E TRANSPORTE DE TODOS OS MATERIAIS, EXCLUSIVE ESCAVAÇÃO E COMPACTAÇÃO)</t>
  </si>
  <si>
    <t>RO-40418</t>
  </si>
  <si>
    <t>BUEIRO SIMPLES CELULAR DE CONCRETO PADRÃO DER/MG.  PARA ALTURA DE ATERRO DE 5,10 A 10,00 M. BSCC (1,50 X 1,50)M - BOCA (EXECUÇÃO, INCLUINDO FORNECIMENTO E TRANSPORTE DE TODOS OS MATERIAIS, EXCLUSIVE ESCAVAÇÃO E COMPACTAÇÃO)</t>
  </si>
  <si>
    <t>RO-40378</t>
  </si>
  <si>
    <t>BUEIRO SIMPLES CELULAR DE CONCRETO PADRÃO DER/MG.  PARA ALTURA DE ATERRO DE 5,10 A 10,00 M. BSCC (2,00 X 1,50)M - CORPO (EXECUÇÃO, INCLUINDO FORNECIMENTO E TRANSPORTE DE TODOS OS MATERIAIS, EXCLUSIVE ESCAVAÇÃO E COMPACTAÇÃO)</t>
  </si>
  <si>
    <t>RO-40419</t>
  </si>
  <si>
    <t>BUEIRO SIMPLES CELULAR DE CONCRETO PADRÃO DER/MG.  PARA ALTURA DE ATERRO DE 5,10 A 10,00 M. BSCC (2,00 X 1,50)M - BOCA (EXECUÇÃO, INCLUINDO FORNECIMENTO E TRANSPORTE DE TODOS OS MATERIAIS, EXCLUSIVE ESCAVAÇÃO E COMPACTAÇÃO)</t>
  </si>
  <si>
    <t>RO-40379</t>
  </si>
  <si>
    <t>BUEIRO SIMPLES CELULAR DE CONCRETO PADRÃO DER/MG.  PARA ALTURA DE ATERRO DE 5,10 A 10,00 M. BSCC (2,00 X 2,00)M - CORPO (EXECUÇÃO, INCLUINDO FORNECIMENTO E TRANSPORTE DE TODOS OS MATERIAIS, EXCLUSIVE ESCAVAÇÃO E COMPACTAÇÃO)</t>
  </si>
  <si>
    <t>RO-40420</t>
  </si>
  <si>
    <t>BUEIRO SIMPLES CELULAR DE CONCRETO PADRÃO DER/MG.  PARA ALTURA DE ATERRO DE 5,10 A 10,00 M. BSCC (2,00 X 2,00)M - BOCA (EXECUÇÃO, INCLUINDO FORNECIMENTO E TRANSPORTE DE TODOS OS MATERIAIS, EXCLUSIVE ESCAVAÇÃO E COMPACTAÇÃO)</t>
  </si>
  <si>
    <t>RO-40380</t>
  </si>
  <si>
    <t>BUEIRO SIMPLES CELULAR DE CONCRETO PADRÃO DER/MG.  PARA ALTURA DE ATERRO DE 5,10 A 10,00 M. BSCC (2,00 X 2,50)M - CORPO (EXECUÇÃO, INCLUINDO FORNECIMENTO E TRANSPORTE DE TODOS OS MATERIAIS, EXCLUSIVE ESCAVAÇÃO E COMPACTAÇÃO)</t>
  </si>
  <si>
    <t>RO-40421</t>
  </si>
  <si>
    <t>BUEIRO SIMPLES CELULAR DE CONCRETO PADRÃO DER/MG.  PARA ALTURA DE ATERRO DE 5,10 A 10,00 M. BSCC (2,00 X 2,50)M - BOCA (EXECUÇÃO, INCLUINDO FORNECIMENTO E TRANSPORTE DE TODOS OS MATERIAIS, EXCLUSIVE ESCAVAÇÃO E COMPACTAÇÃO)</t>
  </si>
  <si>
    <t>RO-40381</t>
  </si>
  <si>
    <t>BUEIRO SIMPLES CELULAR DE CONCRETO PADRÃO DER/MG.  PARA ALTURA DE ATERRO DE 5,10 A 10,00 M. BSCC (2,00 X 3,00)M - CORPO (EXECUÇÃO, INCLUINDO FORNECIMENTO E TRANSPORTE DE TODOS OS MATERIAIS, EXCLUSIVE ESCAVAÇÃO E COMPACTAÇÃO)</t>
  </si>
  <si>
    <t>RO-40422</t>
  </si>
  <si>
    <t>BUEIRO SIMPLES CELULAR DE CONCRETO PADRÃO DER/MG.  PARA ALTURA DE ATERRO DE 5,10 A 10,00 M. BSCC (2,00 X 3,00)M - BOCA (EXECUÇÃO, INCLUINDO FORNECIMENTO E TRANSPORTE DE TODOS OS MATERIAIS, EXCLUSIVE ESCAVAÇÃO E COMPACTAÇÃO)</t>
  </si>
  <si>
    <t>RO-40382</t>
  </si>
  <si>
    <t>BUEIRO SIMPLES CELULAR DE CONCRETO PADRÃO DER/MG.  PARA ALTURA DE ATERRO DE 5,10 A 10,00 M. BSCC (2,50 X 2,00)M - CORPO (EXECUÇÃO, INCLUINDO FORNECIMENTO E TRANSPORTE DE TODOS OS MATERIAIS, EXCLUSIVE ESCAVAÇÃO E COMPACTAÇÃO)</t>
  </si>
  <si>
    <t>RO-40423</t>
  </si>
  <si>
    <t>BUEIRO SIMPLES CELULAR DE CONCRETO PADRÃO DER/MG.  PARA ALTURA DE ATERRO DE 5,10 A 10,00 M. BSCC (2,50 X 2,00)M - BOCA (EXECUÇÃO, INCLUINDO FORNECIMENTO E TRANSPORTE DE TODOS OS MATERIAIS, EXCLUSIVE ESCAVAÇÃO E COMPACTAÇÃO)</t>
  </si>
  <si>
    <t>RO-40383</t>
  </si>
  <si>
    <t>BUEIRO SIMPLES CELULAR DE CONCRETO PADRÃO DER/MG.  PARA ALTURA DE ATERRO DE 5,10 A 10,00 M. BSCC (2,50 X 2,50)M - CORPO (EXECUÇÃO, INCLUINDO FORNECIMENTO E TRANSPORTE DE TODOS OS MATERIAIS, EXCLUSIVE ESCAVAÇÃO E COMPACTAÇÃO)</t>
  </si>
  <si>
    <t>RO-40424</t>
  </si>
  <si>
    <t>BUEIRO SIMPLES CELULAR DE CONCRETO PADRÃO DER/MG.PARA ALTURA DE ATERRO DE 5,10 A 10,00 M.BSCC (2,50 X 2,50)M - BOCA (EXECUÇÃO, INCLUINDO FORNECIMENTO E TRANSPORTE DE TODOS OS MATERIAIS, EXCLUSIVE ESCAVAÇÃO E COMPACTAÇÃO)</t>
  </si>
  <si>
    <t>RO-40384</t>
  </si>
  <si>
    <t>BUEIRO SIMPLES CELULAR DE CONCRETO PADRÃO DER/MG.  PARA ALTURA DE ATERRO DE 5,10 A 10,00 M. BSCC (3,00 X 2,50)M - CORPO (EXECUÇÃO, INCLUINDO FORNECIMENTO E TRANSPORTE DE TODOS OS MATERIAIS, EXCLUSIVE ESCAVAÇÃO E COMPACTAÇÃO)</t>
  </si>
  <si>
    <t>RO-40425</t>
  </si>
  <si>
    <t>BUEIRO SIMPLES CELULAR DE CONCRETO PADRÃO DER/MG.  PARA ALTURA DE ATERRO DE 5,10 A 10,00 M. BSCC (3,00 X 2,50)M - BOCA (EXECUÇÃO, INCLUINDO FORNECIMENTO E TRANSPORTE DE TODOS OS MATERIAIS, EXCLUSIVE ESCAVAÇÃO E COMPACTAÇÃO)</t>
  </si>
  <si>
    <t>RO-40385</t>
  </si>
  <si>
    <t>BUEIRO SIMPLES CELULAR DE CONCRETO PADRÃO DER/MG.  PARA ALTURA DE ATERRO DE 5,10 A 10,00 M. BSCC (3,00 X 3,00)M - CORPO (EXECUÇÃO, INCLUINDO FORNECIMENTO E TRANSPORTE DE TODOS OS MATERIAIS, EXCLUSIVE ESCAVAÇÃO E COMPACTAÇÃO)</t>
  </si>
  <si>
    <t>RO-40426</t>
  </si>
  <si>
    <t>BUEIRO SIMPLES CELULAR DE CONCRETO PADRÃO DER/MG.  PARA ALTURA DE ATERRO DE 5,10 A 10,00 M. BSCC (3,00 X 3,00)M - BOCA (EXECUÇÃO, INCLUINDO FORNECIMENTO E TRANSPORTE DE TODOS OS MATERIAIS, EXCLUSIVE ESCAVAÇÃO E COMPACTAÇÃO)</t>
  </si>
  <si>
    <t>RO-40448</t>
  </si>
  <si>
    <t>BUEIRO DUPLO CELULAR DE CONCRETO PADRÃO DER/MG.  PARA ALTURA DE ATERRO DE 5,10 A 10,00 M. BDCC (2,50 X 2,00)M - CORPO (EXECUÇÃO, INCLUINDO FORNECIMENTO E TRANSPORTE DE TODOS OS MATERIAIS, EXCLUSIVE ESCAVAÇÃO E COMPACTAÇÃO)</t>
  </si>
  <si>
    <t>RO-40472</t>
  </si>
  <si>
    <t>BUEIRO DUPLO CELULAR DE CONCRETO PADRÃO DER/MG.  PARA ALTURA DE ATERRO DE 5,10 A 10,00 M. BDCC (2,50 X 2,00)M - BOCA (EXECUÇÃO, INCLUINDO FORNECIMENTO E TRANSPORTE DE TODOS OS MATERIAIS, EXCLUSIVE ESCAVAÇÃO E COMPACTAÇÃO)</t>
  </si>
  <si>
    <t>RO-40450</t>
  </si>
  <si>
    <t>BUEIRO DUPLO CELULAR DE CONCRETO PADRÃO DER/MG.  PARA ALTURA DE ATERRO DE 5,10 A 10,00 M. BDCC (3,00 X 2,00)M - CORPO (EXECUÇÃO, INCLUINDO FORNECIMENTO E TRANSPORTE DE TODOS OS MATERIAIS, EXCLUSIVE ESCAVAÇÃO E COMPACTAÇÃO)</t>
  </si>
  <si>
    <t>RO-40474</t>
  </si>
  <si>
    <t>BUEIRO DUPLO CELULAR DE CONCRETO PADRÃO DER/MG.  PARA ALTURA DE ATERRO DE 5,10 A 10,00 M. BDCC (3,00 X 2,00)M - BOCA (EXECUÇÃO, INCLUINDO FORNECIMENTO E TRANSPORTE DE TODOS OS MATERIAIS, EXCLUSIVE ESCAVAÇÃO E COMPACTAÇÃO)</t>
  </si>
  <si>
    <t>RO-40451</t>
  </si>
  <si>
    <t>BUEIRO DUPLO CELULAR DE CONCRETO PADRÃO DER/MG.  PARA ALTURA DE ATERRO DE 5,10 A 10,00 M. BDCC (3,00 X 3,00)M - CORPO (EXECUÇÃO, INCLUINDO FORNECIMENTO E TRANSPORTE DE TODOS OS MATERIAIS, EXCLUSIVE ESCAVAÇÃO E COMPACTAÇÃO)</t>
  </si>
  <si>
    <t>RO-40475</t>
  </si>
  <si>
    <t>BUEIRO DUPLO CELULAR DE CONCRETO PADRÃO DER/MG.  PARA ALTURA DE ATERRO DE 5,10 A 10,00 M. BDCC (3,00 X 3,00)M - BOCA (EXECUÇÃO, INCLUINDO FORNECIMENTO E TRANSPORTE DE TODOS OS MATERIAIS, EXCLUSIVE ESCAVAÇÃO E COMPACTAÇÃO)</t>
  </si>
  <si>
    <t>RO-42820</t>
  </si>
  <si>
    <t>BUEIRO TRIPLO CELULAR DE CONCRETO PADRÃO DER/MG. PARA ALTURA DE ATERRO DE 5,10 A 10,00 M. BTCC (3,50 X 2,50)M - CORPO (EXECUÇÃO, INCLUINDO FORNECIMENTO E TRANSPORTE DE TODOS OS MATERIAIS, EXCLUSIVE ESCAVAÇÃO E COMPACTAÇÃO)</t>
  </si>
  <si>
    <t>RO-42821</t>
  </si>
  <si>
    <t>BUEIRO TRIPLO CELULAR DE CONCRETO PADRÃO DER/MG. PARA ALTURA DE ATERRO DE 5,10 A 10,00 M. BTCC (3,50 X 2,50)M - BOCA (EXECUÇÃO, INCLUINDO FORNECIMENTO E TRANSPORTE DE TODOS OS MATERIAIS, EXCLUSIVE ESCAVAÇÃO E COMPACTAÇÃO)</t>
  </si>
  <si>
    <t>RO-40452</t>
  </si>
  <si>
    <t>BUEIRO DUPLO CELULAR DE CONCRETO PADRÃO DER/MG.  PARA ALTURA DE ATERRO DE 5,10 A 10,00 M. BDCC (3,50 X 3,50)M - CORPO (EXECUÇÃO, INCLUINDO FORNECIMENTO E TRANSPORTE DE TODOS OS MATERIAIS, EXCLUSIVE ESCAVAÇÃO E COMPACTAÇÃO)</t>
  </si>
  <si>
    <t>RO-40476</t>
  </si>
  <si>
    <t>BUEIRO DUPLO CELULAR DE CONCRETO PADRÃO DER/MG.  PARA ALTURA DE ATERRO DE 5,10 A 10,00 M. BDCC (3,50 X 3,50)M - BOCA (EXECUÇÃO, INCLUINDO FORNECIMENTO E TRANSPORTE DE TODOS OS MATERIAIS, EXCLUSIVE ESCAVAÇÃO E COMPACTAÇÃO)</t>
  </si>
  <si>
    <t>RO-40488</t>
  </si>
  <si>
    <t>BUEIRO TRIPLO CELULAR DE CONCRETO PADRÃO DER/MG.  PARA ALTURA DE ATERRO DE 5,10 A 10,00 M. BTCC (2,00 X 1,50)M - CORPO (EXECUÇÃO, INCLUINDO FORNECIMENTO E TRANSPORTE DE TODOS OS MATERIAIS, EXCLUSIVE ESCAVAÇÃO E COMPACTAÇÃO)</t>
  </si>
  <si>
    <t>RO-40501</t>
  </si>
  <si>
    <t>BUEIRO TRIPLO CELULAR DE CONCRETO PADRÃO DER/MG.  PARA ALTURA DE ATERRO DE 5,10 A 10,00 M. BTCC (2,00 X 1,50)M - BOCA (EXECUÇÃO, INCLUINDO FORNECIMENTO E TRANSPORTE DE TODOS OS MATERIAIS, EXCLUSIVE ESCAVAÇÃO E COMPACTAÇÃO)</t>
  </si>
  <si>
    <t>RO-40478</t>
  </si>
  <si>
    <t>BUEIRO TRIPLO CELULAR DE CONCRETO PADRÃO DER/MG.  PARA ALTURA DE ATERRO DE 5,10 A 10,00 M. BTCC (3,50 X 3,50)M - CORPO (EXECUÇÃO, INCLUINDO FORNECIMENTO E TRANSPORTE DE TODOS OS MATERIAIS, EXCLUSIVE ESCAVAÇÃO E COMPACTAÇÃO)</t>
  </si>
  <si>
    <t>RO-40503</t>
  </si>
  <si>
    <t>BUEIRO TRIPLO CELULAR DE CONCRETO PADRÃO DER/MG.  PARA ALTURA DE ATERRO DE 5,10 A 10,00 M. BTCC (3,50 X 3,50)M - BOCA (EXECUÇÃO, INCLUINDO FORNECIMENTO E TRANSPORTE DE TODOS OS MATERIAIS, EXCLUSIVE ESCAVAÇÃO E COMPACTAÇÃO)</t>
  </si>
  <si>
    <t>RO-40519</t>
  </si>
  <si>
    <t>VALETA DE PROTEÇÃO DE CORTE, TIPO DR.VP-01., TIPO 75/50 (EXECUÇÃO, INCLUINDO ESCAVAÇÃO)</t>
  </si>
  <si>
    <t>RO-40520</t>
  </si>
  <si>
    <t>VALETA DE PROTEÇÃO DE CORTE, TIPO DR.VP-01., TIPO 75/60 (EXECUÇÃO, INCLUINDO ESCAVAÇÃO)</t>
  </si>
  <si>
    <t>RO-40521</t>
  </si>
  <si>
    <t>VALETA DE PROTEÇÃO DE CORTE, TIPO DR.VP-01., TIPO 75/70 (EXECUÇÃO, INCLUINDO ESCAVAÇÃO)</t>
  </si>
  <si>
    <t>RO-40522</t>
  </si>
  <si>
    <t>VALETA DE PROTEÇÃO DE CORTE, TIPO DR.VP-01., TIPO 85/60 (EXECUÇÃO, INCLUINDO ESCAVAÇÃO)</t>
  </si>
  <si>
    <t>RO-40523</t>
  </si>
  <si>
    <t>VALETA DE PROTEÇÃO DE CORTE, TIPO DR.VP-01., TIPO 85/70 (EXECUÇÃO, INCLUINDO ESCAVAÇÃO)</t>
  </si>
  <si>
    <t>RO-40524</t>
  </si>
  <si>
    <t>VALETA DE PROTEÇÃO DE CORTE, TIPO DR.VP-01., TIPO 85/80 (EXECUÇÃO, INCLUINDO ESCAVAÇÃO)</t>
  </si>
  <si>
    <t>RO-40525</t>
  </si>
  <si>
    <t>VALETA DE PROTEÇÃO DE CORTE, TIPO DR.VP-01., TIPO 95/70 (EXECUÇÃO, INCLUINDO ESCAVAÇÃO)</t>
  </si>
  <si>
    <t>RO-40526</t>
  </si>
  <si>
    <t>VALETA DE PROTEÇÃO DE CORTE, TIPO DR.VP-01., TIPO 95/80 (EXECUÇÃO, INCLUINDO ESCAVAÇÃO)</t>
  </si>
  <si>
    <t>RO-40527</t>
  </si>
  <si>
    <t>VALETA DE PROTEÇÃO DE CORTE, TIPO DR.VP-01., TIPO 95/90 (EXECUÇÃO, INCLUINDO ESCAVAÇÃO)</t>
  </si>
  <si>
    <t>RO-40529</t>
  </si>
  <si>
    <t>VALETA DE PROTEÇÃO DE CORTE, TIPO DR.VP-01., TIPO 105/80 (EXECUÇÃO, INCLUINDO ESCAVAÇÃO)</t>
  </si>
  <si>
    <t>RO-40530</t>
  </si>
  <si>
    <t>VALETA DE PROTEÇÃO DE CORTE, TIPO DR.VP-01., TIPO 105/90 (EXECUÇÃO, INCLUINDO ESCAVAÇÃO)</t>
  </si>
  <si>
    <t>RO-40528</t>
  </si>
  <si>
    <t>VALETA DE PROTEÇÃO DE CORTE, TIPO DR.VP-01., TIPO 105/100 (EXECUÇÃO, INCLUINDO ESCAVAÇÃO)</t>
  </si>
  <si>
    <t>RO-40532</t>
  </si>
  <si>
    <t>VALETA DE PROTEÇÃO DE CORTE, TIPO DR.VP-01., TIPO 115/80 (EXECUÇÃO, INCLUINDO ESCAVAÇÃO)</t>
  </si>
  <si>
    <t>RO-40533</t>
  </si>
  <si>
    <t>VALETA DE PROTEÇÃO DE CORTE, TIPO DR.VP-01., TIPO 115/90 (EXECUÇÃO, INCLUINDO ESCAVAÇÃO)</t>
  </si>
  <si>
    <t>RO-40531</t>
  </si>
  <si>
    <t>VALETA DE PROTEÇÃO DE CORTE, TIPO DR.VP-01., TIPO 115/100 (EXECUÇÃO, INCLUINDO ESCAVAÇÃO)</t>
  </si>
  <si>
    <t>RO-40535</t>
  </si>
  <si>
    <t>VALETA DE PROTEÇÃO DE CORTE, TIPO DR.VP-01., TIPO 125/90 (EXECUÇÃO, INCLUINDO ESCAVAÇÃO)</t>
  </si>
  <si>
    <t>RO-40534</t>
  </si>
  <si>
    <t>VALETA DE PROTEÇÃO DE CORTE, TIPO DR.VP-01., TIPO 125/100 (EXECUÇÃO, INCLUINDO ESCAVAÇÃO)</t>
  </si>
  <si>
    <t>RO-40536</t>
  </si>
  <si>
    <t>VALETA DE PROTEÇÃO DE CORTE, TIPO DR.VP-02., TIPO 75/50 (EXECUÇÃO, INCLUINDO ESCAVAÇÃO, FORNECIMENTO, TRANSPORTE E PLANTIO DA GRAMA)</t>
  </si>
  <si>
    <t>RO-40537</t>
  </si>
  <si>
    <t>VALETA DE PROTEÇÃO DE CORTE, TIPO DR.VP-02., TIPO 75/60 (EXECUÇÃO, INCLUINDO ESCAVAÇÃO, FORNECIMENTO, TRANSPORTE E PLANTIO DA GRAMA)</t>
  </si>
  <si>
    <t>RO-40538</t>
  </si>
  <si>
    <t>VALETA DE PROTEÇÃO DE CORTE, TIPO DR.VP-02., TIPO 75/70 (EXECUÇÃO, INCLUINDO ESCAVAÇÃO, FORNECIMENTO, TRANSPORTE E PLANTIO DA GRAMA)</t>
  </si>
  <si>
    <t>RO-40539</t>
  </si>
  <si>
    <t>VALETA DE PROTEÇÃO DE CORTE, TIPO DR.VP-02., TIPO 85/60 (EXECUÇÃO, INCLUINDO ESCAVAÇÃO, FORNECIMENTO, TRANSPORTE E PLANTIO DA GRAMA)</t>
  </si>
  <si>
    <t>RO-40540</t>
  </si>
  <si>
    <t>VALETA DE PROTEÇÃO DE CORTE, TIPO DR.VP-02., TIPO 85/70 (EXECUÇÃO, INCLUINDO ESCAVAÇÃO, FORNECIMENTO, TRANSPORTE E PLANTIO DA GRAMA)</t>
  </si>
  <si>
    <t>RO-40541</t>
  </si>
  <si>
    <t>VALETA DE PROTEÇÃO DE CORTE, TIPO DR.VP-02., TIPO 85/80 (EXECUÇÃO, INCLUINDO ESCAVAÇÃO, FORNECIMENTO, TRANSPORTE E PLANTIO DA GRAMA)</t>
  </si>
  <si>
    <t>RO-40542</t>
  </si>
  <si>
    <t>VALETA DE PROTEÇÃO DE CORTE, TIPO DR.VP-02., TIPO 95/70 (EXECUÇÃO, INCLUINDO ESCAVAÇÃO, FORNECIMENTO, TRANSPORTE E PLANTIO DA GRAMA)</t>
  </si>
  <si>
    <t>RO-40543</t>
  </si>
  <si>
    <t>VALETA DE PROTEÇÃO DE CORTE, TIPO DR.VP-02., TIPO 95/80 (EXECUÇÃO, INCLUINDO ESCAVAÇÃO, FORNECIMENTO, TRANSPORTE E PLANTIO DA GRAMA)</t>
  </si>
  <si>
    <t>RO-40544</t>
  </si>
  <si>
    <t>VALETA DE PROTEÇÃO DE CORTE, TIPO DR.VP-02., TIPO 95/90 (EXECUÇÃO, INCLUINDO ESCAVAÇÃO, FORNECIMENTO, TRANSPORTE E PLANTIO DA GRAMA)</t>
  </si>
  <si>
    <t>RO-40546</t>
  </si>
  <si>
    <t>VALETA DE PROTEÇÃO DE CORTE, TIPO DR.VP-02., TIPO 105/80 (EXECUÇÃO, INCLUINDO ESCAVAÇÃO, FORNECIMENTO, TRANSPORTE E PLANTIO DA GRAMA)</t>
  </si>
  <si>
    <t>RO-40547</t>
  </si>
  <si>
    <t>VALETA DE PROTEÇÃO DE CORTE, TIPO DR.VP-02., TIPO 105/90 (EXECUÇÃO, INCLUINDO ESCAVAÇÃO, FORNECIMENTO, TRANSPORTE E PLANTIO DA GRAMA)</t>
  </si>
  <si>
    <t>RO-40545</t>
  </si>
  <si>
    <t>VALETA DE PROTEÇÃO DE CORTE, TIPO DR.VP-02., TIPO 105/100 (EXECUÇÃO, INCLUINDO ESCAVAÇÃO, FORNECIMENTO, TRANSPORTE E PLANTIO DA GRAMA)</t>
  </si>
  <si>
    <t>RO-40549</t>
  </si>
  <si>
    <t>VALETA DE PROTEÇÃO DE CORTE, TIPO DR.VP-02., TIPO 115/80 (EXECUÇÃO, INCLUINDO ESCAVAÇÃO, FORNECIMENTO, TRANSPORTE E PLANTIO DA GRAMA)</t>
  </si>
  <si>
    <t>RO-40550</t>
  </si>
  <si>
    <t>VALETA DE PROTEÇÃO DE CORTE, TIPO DR.VP-02., TIPO 115/90 (EXECUÇÃO, INCLUINDO ESCAVAÇÃO, FORNECIMENTO, TRANSPORTE E PLANTIO DA GRAMA)</t>
  </si>
  <si>
    <t>RO-40548</t>
  </si>
  <si>
    <t>VALETA DE PROTEÇÃO DE CORTE, TIPO DR.VP-02., TIPO 115/100 (EXECUÇÃO, INCLUINDO ESCAVAÇÃO,FORNECIMENTO, TRANSPORTE E PLANTIO DA GRAMA)</t>
  </si>
  <si>
    <t>RO-40552</t>
  </si>
  <si>
    <t>VALETA DE PROTEÇÃO DE CORTE, TIPO DR.VP-02., TIPO 125/90 (EXECUÇÃO, INCLUINDO ESCAVAÇÃO,FORNECIMENTO, TRANSPORTE E PLANTIO DA GRAMA)</t>
  </si>
  <si>
    <t>RO-40551</t>
  </si>
  <si>
    <t>VALETA DE PROTEÇÃO DE CORTE, TIPO DR.VP-02., TIPO 125/100 (EXECUÇÃO, INCLUINDO ESCAVAÇÃO,FORNECIMENTO, TRANSPORTE E PLANTIO DA GRAMA)</t>
  </si>
  <si>
    <t>RO-40554</t>
  </si>
  <si>
    <t>VALETA DE PROTEÇÃO DE CORTE, TIPO DR.VP-03., TIPO 75/50 (EXECUÇÃO, INCLUINDO ESCAVAÇÃO,FORNECIMENTO E TRANSPORTE DE TODOS OS MATERIAIS)</t>
  </si>
  <si>
    <t>RO-40555</t>
  </si>
  <si>
    <t>VALETA DE PROTEÇÃO DE CORTE, TIPO DR.VP-03., TIPO 75/60 (EXECUÇÃO, INCLUINDO ESCAVAÇÃO,FORNECIMENTO E TRANSPORTE DE TODOS OS MATERIAIS)</t>
  </si>
  <si>
    <t>RO-40556</t>
  </si>
  <si>
    <t>VALETA DE PROTEÇÃO DE CORTE, TIPO DR.VP-03., TIPO 75/70 (EXECUÇÃO, INCLUINDO ESCAVAÇÃO,FORNECIMENTO E TRANSPORTE DE TODOS OS MATERIAIS)</t>
  </si>
  <si>
    <t>RO-40557</t>
  </si>
  <si>
    <t>VALETA DE PROTEÇÃO DE CORTE, TIPO DR.VP-03., TIPO 85/60 (EXECUÇÃO, INCLUINDO ESCAVAÇÃO,FORNECIMENTO E TRANSPORTE DE TODOS OS MATERIAIS)</t>
  </si>
  <si>
    <t>RO-40558</t>
  </si>
  <si>
    <t>VALETA DE PROTEÇÃO DE CORTE, TIPO DR.VP-03., TIPO 85/70 (EXECUÇÃO, INCLUINDO ESCAVAÇÃO,FORNECIMENTO E TRANSPORTE DE TODOS OS MATERIAIS)</t>
  </si>
  <si>
    <t>RO-40559</t>
  </si>
  <si>
    <t>VALETA DE PROTEÇÃO DE CORTE, TIPO DR.VP-03., TIPO 85/80 (EXECUÇÃO, INCLUINDO ESCAVAÇÃO,FORNECIMENTO E TRANSPORTE DE TODOS OS MATERIAIS)</t>
  </si>
  <si>
    <t>RO-40560</t>
  </si>
  <si>
    <t>VALETA DE PROTEÇÃO DE CORTE, TIPO DR.VP-03., TIPO 95/70 (EXECUÇÃO, INCLUINDO ESCAVAÇÃO,FORNECIMENTO E TRANSPORTE DE TODOS OS MATERIAIS)</t>
  </si>
  <si>
    <t>RO-40561</t>
  </si>
  <si>
    <t>VALETA DE PROTEÇÃO DE CORTE, TIPO DR.VP-03., TIPO 95/80 (EXECUÇÃO, INCLUINDO ESCAVAÇÃO,FORNECIMENTO E TRANSPORTE DE TODOS OS MATERIAIS)</t>
  </si>
  <si>
    <t>RO-40562</t>
  </si>
  <si>
    <t>VALETA DE PROTEÇÃO DE CORTE, TIPO DR.VP-03., TIPO 95/90 (EXECUÇÃO, INCLUINDO ESCAVAÇÃO,FORNECIMENTO E TRANSPORTE DE TODOS OS MATERIAIS)</t>
  </si>
  <si>
    <t>RO-40564</t>
  </si>
  <si>
    <t>VALETA DE PROTEÇÃO DE CORTE, TIPO DR.VP-03., TIPO 105/80 (EXECUÇÃO, INCLUINDO ESCAVAÇÃO,FORNECIMENTO E TRANSPORTE DE TODOS OS MATERIAIS)</t>
  </si>
  <si>
    <t>RO-40565</t>
  </si>
  <si>
    <t>VALETA DE PROTEÇÃO DE CORTE, TIPO DR.VP-03., TIPO 105/90 (EXECUÇÃO, INCLUINDO ESCAVAÇÃO,FORNECIMENTO E TRANSPORTE DE TODOS OS MATERIAIS)</t>
  </si>
  <si>
    <t>RO-40563</t>
  </si>
  <si>
    <t>VALETA DE PROTEÇÃO DE CORTE, TIPO DR.VP-03., TIPO 105/100 (EXECUÇÃO, INCLUINDO ESCAVAÇÃO,FORNECIMENTO E TRANSPORTE DE TODOS OS MATERIAIS)</t>
  </si>
  <si>
    <t>RO-40567</t>
  </si>
  <si>
    <t>VALETA DE PROTEÇÃO DE CORTE, TIPO DR.VP-03., TIPO 115/80 (EXECUÇÃO, INCLUINDO ESCAVAÇÃO,FORNECIMENTO E TRANSPORTE DE TODOS OS MATERIAIS)</t>
  </si>
  <si>
    <t>RO-40568</t>
  </si>
  <si>
    <t>VALETA DE PROTEÇÃO DE CORTE, TIPO DR.VP-03., TIPO 115/90 (EXECUÇÃO, INCLUINDO ESCAVAÇÃO,FORNECIMENTO E TRANSPORTE DE TODOS OS MATERIAIS)</t>
  </si>
  <si>
    <t>RO-40566</t>
  </si>
  <si>
    <t>VALETA DE PROTEÇÃO DE CORTE, TIPO DR.VP-03., TIPO 115/100 (EXECUÇÃO, INCLUINDO ESCAVAÇÃO,FORNECIMENTO E TRANSPORTE DE TODOS OS MATERIAIS)</t>
  </si>
  <si>
    <t>RO-40570</t>
  </si>
  <si>
    <t>VALETA DE PROTEÇÃO DE CORTE, TIPO DR.VP-03., TIPO 125/90 (EXECUÇÃO, INCLUINDO ESCAVAÇÃO,FORNECIMENTO E TRANSPORTE DE TODOS OS MATERIAIS)</t>
  </si>
  <si>
    <t>RO-40569</t>
  </si>
  <si>
    <t>VALETA DE PROTEÇÃO DE CORTE, TIPO DR.VP-03., TIPO 125/100 (EXECUÇÃO, INCLUINDO ESCAVAÇÃO,FORNECIMENTO E TRANSPORTE DE TODOS OS MATERIAIS)</t>
  </si>
  <si>
    <t>RO-40514</t>
  </si>
  <si>
    <t>VALETA DE PROTEÇÃO DE ATERRO TIPO DR.VPA (EXECUÇÃO, INCLUINDO ESCAVAÇÃO)</t>
  </si>
  <si>
    <t>RO-40571</t>
  </si>
  <si>
    <t>SARJETA DE TERRA EM CORTE TIPO DR.SCT- X/Y. LARGURA = 50 CM TIPO 50/10 (EXECUÇÃO, INCLUINDO ESCAVAÇÃO)</t>
  </si>
  <si>
    <t>RO-40572</t>
  </si>
  <si>
    <t>SARJETA DE TERRA EM CORTE TIPO DR.SCT- X/Y. LARGURA = 50 CM TIPO 50/15 (EXECUÇÃO, INCLUINDO ESCAVAÇÃO)</t>
  </si>
  <si>
    <t>RO-40573</t>
  </si>
  <si>
    <t>SARJETA DE TERRA EM CORTE TIPO DR.SCT- X/Y. LARGURA = 60 CM TIPO 60/10 (EXECUÇÃO, INCLUINDO ESCAVAÇÃO)</t>
  </si>
  <si>
    <t>RO-40574</t>
  </si>
  <si>
    <t>SARJETA DE TERRA EM CORTE TIPO DR.SCT- X/Y. LARGURA = 60 CM TIPO 60/15 (EXECUÇÃO, INCLUINDO ESCAVAÇÃO)</t>
  </si>
  <si>
    <t>RO-40575</t>
  </si>
  <si>
    <t>SARJETA DE TERRA EM CORTE TIPO DR.SCT- X/Y. LARGURA = 60 CM TIPO 60/20 (EXECUÇÃO, INCLUINDO ESCAVAÇÃO)</t>
  </si>
  <si>
    <t>RO-40576</t>
  </si>
  <si>
    <t>SARJETA DE TERRA EM CORTE TIPO DR.SCT- X/Y. LARGURA = 70 CM TIPO 70/10 (EXECUÇÃO, INCLUINDO ESCAVAÇÃO)</t>
  </si>
  <si>
    <t>RO-40577</t>
  </si>
  <si>
    <t>SARJETA DE TERRA EM CORTE TIPO DR.SCT- X/Y. LARGURA = 70 CM TIPO 70/15 (EXECUÇÃO, INCLUINDO ESCAVAÇÃO)</t>
  </si>
  <si>
    <t>RO-40578</t>
  </si>
  <si>
    <t>SARJETA DE TERRA EM CORTE TIPO DR.SCT- X/Y. LARGURA = 70 CM TIPO 70/20 (EXECUÇÃO, INCLUINDO ESCAVAÇÃO)</t>
  </si>
  <si>
    <t>RO-40579</t>
  </si>
  <si>
    <t>SARJETA DE TERRA EM CORTE TIPO DR.SCT- X/Y. LARGURA = 80 CM TIPO 80/10 (EXECUÇÃO, INCLUINDO ESCAVAÇÃO)</t>
  </si>
  <si>
    <t>RO-40580</t>
  </si>
  <si>
    <t>SARJETA DE TERRA EM CORTE TIPO DR.SCT- X/Y. LARGURA = 80 CM TIPO 80/15 (EXECUÇÃO, INCLUINDO ESCAVAÇÃO)</t>
  </si>
  <si>
    <t>RO-40581</t>
  </si>
  <si>
    <t>SARJETA DE TERRA EM CORTE TIPO DR.SCT- X/Y. LARGURA = 80 CM TIPO 80/20 (EXECUÇÃO, INCLUINDO ESCAVAÇÃO)</t>
  </si>
  <si>
    <t>RO-40582</t>
  </si>
  <si>
    <t>SARJETA DE TERRA EM CORTE TIPO DR.SCT- X/Y. LARGURA = 80 CM TIPO 80/25 (EXECUÇÃO, INCLUINDO ESCAVAÇÃO)</t>
  </si>
  <si>
    <t>RO-40583</t>
  </si>
  <si>
    <t>SARJETA DE TERRA EM CORTE TIPO DR.SCT- X/Y. LARGURA = 90 CM TIPO 90/10 (EXECUÇÃO, INCLUINDO ESCAVAÇÃO)</t>
  </si>
  <si>
    <t>RO-40584</t>
  </si>
  <si>
    <t>SARJETA DE TERRA EM CORTE TIPO DR.SCT- X/Y. LARGURA = 90 CM TIPO 90/15 (EXECUÇÃO, INCLUINDO ESCAVAÇÃO)</t>
  </si>
  <si>
    <t>RO-40585</t>
  </si>
  <si>
    <t>SARJETA DE TERRA EM CORTE TIPO DR.SCT- X/Y. LARGURA = 90 CM TIPO 90/20 (EXECUÇÃO, INCLUINDO ESCAVAÇÃO)</t>
  </si>
  <si>
    <t>RO-40586</t>
  </si>
  <si>
    <t>SARJETA DE TERRA EM CORTE TIPO DR.SCT- X/Y. LARGURA = 90 CM TIPO 90/25 (EXECUÇÃO, INCLUINDO ESCAVAÇÃO)</t>
  </si>
  <si>
    <t>RO-40587</t>
  </si>
  <si>
    <t>SARJETA DE TERRA EM CORTE TIPO DR.SCT- X/Y. LARGURA = 100 CM TIPO 100/10 (EXECUÇÃO, INCLUINDO ESCAVAÇÃO)</t>
  </si>
  <si>
    <t>RO-40588</t>
  </si>
  <si>
    <t>SARJETA DE TERRA EM CORTE TIPO DR.SCT- X/Y. LARGURA = 100 CM TIPO 100/15 (EXECUÇÃO, INCLUINDO ESCAVAÇÃO)</t>
  </si>
  <si>
    <t>RO-40589</t>
  </si>
  <si>
    <t>SARJETA DE TERRA EM CORTE TIPO DR.SCT- X/Y. LARGURA = 100 CM TIPO 100/20 (EXECUÇÃO, INCLUINDO ESCAVAÇÃO)</t>
  </si>
  <si>
    <t>RO-40590</t>
  </si>
  <si>
    <t>SARJETA DE TERRA EM CORTE TIPO DR.SCT- X/Y. LARGURA = 100 CM TIPO 100/25 (EXECUÇÃO, INCLUINDO ESCAVAÇÃO)</t>
  </si>
  <si>
    <t>RO-40591</t>
  </si>
  <si>
    <t>SARJETA DE GRAMA EM CORTE TIPO SGC-X/Y. LARGURA = 50 CM TIPO 50/10 (EXECUÇÃO, INCLUINDO ESCAVAÇÃO,FORNECIMENTO, TRANSPORTE E PLANTIO DA GRAMA)</t>
  </si>
  <si>
    <t>RO-40592</t>
  </si>
  <si>
    <t>SARJETA DE GRAMA EM CORTE TIPO SGC-X/Y. LARGURA = 50 CM TIPO 50/15 (EXECUÇÃO, INCLUINDO ESCAVAÇÃO,FORNECIMENTO, TRANSPORTE E PLANTIO DA GRAMA)</t>
  </si>
  <si>
    <t>RO-40593</t>
  </si>
  <si>
    <t>SARJETA DE GRAMA EM CORTE TIPO SGC-X/Y. LARGURA = 60 CM TIPO 60/10 (EXECUÇÃO, INCLUINDO ESCAVAÇÃO,FORNECIMENTO, TRANSPORTE E PLANTIO DA GRAMA)</t>
  </si>
  <si>
    <t>RO-40594</t>
  </si>
  <si>
    <t>SARJETA DE GRAMA EM CORTE TIPO SGC-X/Y. LARGURA = 60 CM TIPO 60/15 (EXECUÇÃO, INCLUINDO ESCAVAÇÃO,FORNECIMENTO, TRANSPORTE E PLANTIO DA GRAMA)</t>
  </si>
  <si>
    <t>RO-40595</t>
  </si>
  <si>
    <t>SARJETA DE GRAMA EM CORTE TIPO SGC-X/Y. LARGURA = 60 CM TIPO 60/20 (EXECUÇÃO, INCLUINDO ESCAVAÇÃO,FORNECIMENTO, TRANSPORTE E PLANTIO DA GRAMA)</t>
  </si>
  <si>
    <t>RO-40596</t>
  </si>
  <si>
    <t>SARJETA DE GRAMA EM CORTE TIPO SGC-X/Y. LARGURA = 70 CM TIPO 70/10 (EXECUÇÃO, INCLUINDO ESCAVAÇÃO,FORNECIMENTO, TRANSPORTE E PLANTIO DA GRAMA)</t>
  </si>
  <si>
    <t>RO-40597</t>
  </si>
  <si>
    <t>SARJETA DE GRAMA EM CORTE TIPO SGC-X/Y. LARGURA = 70 CM TIPO 70/15 (EXECUÇÃO, INCLUINDO ESCAVAÇÃO,FORNECIMENTO, TRANSPORTE E PLANTIO DA GRAMA)</t>
  </si>
  <si>
    <t>RO-40598</t>
  </si>
  <si>
    <t>SARJETA DE GRAMA EM CORTE TIPO SGC-X/Y. LARGURA = 70 CM TIPO 70/20 (EXECUÇÃO, INCLUINDO ESCAVAÇÃO,FORNECIMENTO, TRANSPORTE E PLANTIO DA GRAMA)</t>
  </si>
  <si>
    <t>RO-40599</t>
  </si>
  <si>
    <t>SARJETA DE GRAMA EM CORTE TIPO SGC-X/Y. LARGURA = 80 CM TIPO 80/10 (EXECUÇÃO, INCLUINDO ESCAVAÇÃO,FORNECIMENTO, TRANSPORTE E PLANTIO DA GRAMA)</t>
  </si>
  <si>
    <t>RO-40600</t>
  </si>
  <si>
    <t>SARJETA DE GRAMA EM CORTE TIPO SGC-X/Y. LARGURA = 80 CM TIPO 80/15 (EXECUÇÃO, INCLUINDO ESCAVAÇÃO,FORNECIMENTO, TRANSPORTE E PLANTIO DA GRAMA)</t>
  </si>
  <si>
    <t>RO-40601</t>
  </si>
  <si>
    <t>SARJETA DE GRAMA EM CORTE TIPO SGC-X/Y. LARGURA = 80 CM TIPO 80/20 (EXECUÇÃO, INCLUINDO ESCAVAÇÃO,FORNECIMENTO, TRANSPORTE E PLANTIO DA GRAMA)</t>
  </si>
  <si>
    <t>RO-40602</t>
  </si>
  <si>
    <t>SARJETA DE GRAMA EM CORTE TIPO SGC-X/Y. LARGURA = 80 CM TIPO 80/25 (EXECUÇÃO, INCLUINDO ESCAVAÇÃO,FORNECIMENTO, TRANSPORTE E PLANTIO DA GRAMA)</t>
  </si>
  <si>
    <t>RO-40603</t>
  </si>
  <si>
    <t>SARJETA DE GRAMA EM CORTE TIPO SGC-X/Y. LARGURA = 90 CM TIPO 90/10 (EXECUÇÃO, INCLUINDO ESCAVAÇÃO,FORNECIMENTO, TRANSPORTE E PLANTIO DA GRAMA)</t>
  </si>
  <si>
    <t>RO-40604</t>
  </si>
  <si>
    <t>SARJETA DE GRAMA EM CORTE TIPO SGC-X/Y. LARGURA = 90 CM TIPO 90/15 (EXECUÇÃO, INCLUINDO ESCAVAÇÃO,FORNECIMENTO, TRANSPORTE E PLANTIO DA GRAMA)</t>
  </si>
  <si>
    <t>RO-40605</t>
  </si>
  <si>
    <t>SARJETA DE GRAMA EM CORTE TIPO SGC-X/Y. LARGURA = 90 CM TIPO 90/20 (EXECUÇÃO, INCLUINDO ESCAVAÇÃO,FORNECIMENTO, TRANSPORTE E PLANTIO DA GRAMA)</t>
  </si>
  <si>
    <t>RO-40606</t>
  </si>
  <si>
    <t>SARJETA DE GRAMA EM CORTE TIPO SGC-X/Y. LARGURA = 90 CM TIPO 90/25 (EXECUÇÃO, INCLUINDO ESCAVAÇÃO,FORNECIMENTO, TRANSPORTE E PLANTIO DA GRAMA)</t>
  </si>
  <si>
    <t>RO-40607</t>
  </si>
  <si>
    <t>SARJETA DE GRAMA EM CORTE TIPO SGC-X/Y. LARGURA = 100 CM TIPO 100/10 (EXECUÇÃO, INCLUINDO ESCAVAÇÃO,FORNECIMENTO, TRANSPORTE E PLANTIO DA GRAMA)</t>
  </si>
  <si>
    <t>RO-40608</t>
  </si>
  <si>
    <t>SARJETA DE GRAMA EM CORTE TIPO SGC-X/Y. LARGURA = 100 CM TIPO 100/15 (EXECUÇÃO, INCLUINDO ESCAVAÇÃO,FORNECIMENTO, TRANSPORTE E PLANTIO DA GRAMA)</t>
  </si>
  <si>
    <t>RO-40609</t>
  </si>
  <si>
    <t>SARJETA DE GRAMA EM CORTE TIPO SGC-X/Y. LARGURA = 100 CM TIPO 100/20 (EXECUÇÃO, INCLUINDO ESCAVAÇÃO,FORNECIMENTO, TRANSPORTE E PLANTIO DA GRAMA)</t>
  </si>
  <si>
    <t>RO-40610</t>
  </si>
  <si>
    <t>SARJETA DE GRAMA EM CORTE TIPO SGC-X/Y. LARGURA = 100 CM TIPO 100/25 (EXECUÇÃO, INCLUINDO ESCAVAÇÃO,FORNECIMENTO, TRANSPORTE E PLANTIO DA GRAMA)</t>
  </si>
  <si>
    <t>RO-40613</t>
  </si>
  <si>
    <t>SARJETA DE CONCRETO EM ATERRO, TIPO DR.SCA-X/Y. LARGURA = 60 CM TIPO 30/10 (EXECUÇÃO, INCLUINDO ESCAVAÇÃO,FORNECIMENTO, TRANSPORTE E PLANTIO DA GRAMA)</t>
  </si>
  <si>
    <t>RO-40614</t>
  </si>
  <si>
    <t>SARJETA DE CONCRETO EM ATERRO, TIPO DR.SCA-X/Y. LARGURA = 60 CM TIPO 30/15 (EXECUÇÃO, INCLUINDO ESCAVAÇÃO,FORNECIMENTO, TRANSPORTE E PLANTIO DA GRAMA)</t>
  </si>
  <si>
    <t>RO-40615</t>
  </si>
  <si>
    <t>SARJETA DE CONCRETO EM ATERRO, TIPO DR.SCA-X/Y. LARGURA = 60 CM TIPO 30/20 (EXECUÇÃO, INCLUINDO ESCAVAÇÃO, FORNECIMENTO E TRANSPORTE DE TODOS OS MATERIAIS)</t>
  </si>
  <si>
    <t>RO-40616</t>
  </si>
  <si>
    <t>SARJETA DE CONCRETO EM ATERRO, TIPO DR.SCA-X/Y. LARGURA = 70 CM TIPO 40/10 (EXECUÇÃO, INCLUINDO ESCAVAÇÃO, FORNECIMENTO E TRANSPORTE DE TODOS OS MATERIAIS)</t>
  </si>
  <si>
    <t>RO-40617</t>
  </si>
  <si>
    <t>SARJETA DE CONCRETO EM ATERRO, TIPO DR.SCA-X/Y. LARGURA = 70 CM TIPO 40/15 (EXECUÇÃO, INCLUINDO ESCAVAÇÃO, FORNECIMENTO E TRANSPORTE DE TODOS OS MATERIAIS)</t>
  </si>
  <si>
    <t>RO-40618</t>
  </si>
  <si>
    <t>SARJETA DE CONCRETO EM ATERRO, TIPO DR.SCA-X/Y. LARGURA = 70 CM TIPO 40/20 (EXECUÇÃO, INCLUINDO ESCAVAÇÃO, FORNECIMENTO E TRANSPORTE DE TODOS OS MATERIAIS)</t>
  </si>
  <si>
    <t>RO-40619</t>
  </si>
  <si>
    <t>SARJETA DE CONCRETO EM ATERRO, TIPO DR.SCA-X/Y. LARGURA = 70 CM TIPO 40/25 (EXECUÇÃO, INCLUINDO ESCAVAÇÃO, FORNECIMENTO E TRANSPORTE DE TODOS OS MATERIAIS)</t>
  </si>
  <si>
    <t>RO-40620</t>
  </si>
  <si>
    <t>SARJETA DE CONCRETO EM ATERRO, TIPO DR.SCA-X/Y. LARGURA = 80 CM TIPO 50/10 (EXECUÇÃO, INCLUINDO ESCAVAÇÃO, FORNECIMENTO E TRANSPORTE DE TODOS OS MATERIAIS)</t>
  </si>
  <si>
    <t>RO-40621</t>
  </si>
  <si>
    <t>SARJETA DE CONCRETO EM ATERRO, TIPO DR.SCA-X/Y. LARGURA = 80 CM TIPO 50/15 (EXECUÇÃO, INCLUINDO ESCAVAÇÃO, FORNECIMENTO E TRANSPORTE DE TODOS OS MATERIAIS)</t>
  </si>
  <si>
    <t>RO-40622</t>
  </si>
  <si>
    <t>SARJETA DE CONCRETO EM ATERRO, TIPO DR.SCA-X/Y. LARGURA = 80 CM TIPO 50/20 (EXECUÇÃO, INCLUINDO ESCAVAÇÃO, FORNECIMENTO E TRANSPORTE DE TODOS OS MATERIAIS)</t>
  </si>
  <si>
    <t>RO-40623</t>
  </si>
  <si>
    <t>SARJETA DE CONCRETO EM ATERRO, TIPO DR.SCA-X/Y. LARGURA = 80 CM TIPO 50/25 (EXECUÇÃO, INCLUINDO ESCAVAÇÃO, FORNECIMENTO E TRANSPORTE DE TODOS OS MATERIAIS)</t>
  </si>
  <si>
    <t>RO-40624</t>
  </si>
  <si>
    <t>SARJETA DE CONCRETO EM ATERRO, TIPO DR.SCA-X/Y. LARGURA = 80 CM TIPO 50/30 (EXECUÇÃO, INCLUINDO ESCAVAÇÃO, FORNECIMENTO E TRANSPORTE DE TODOS OS MATERIAIS)</t>
  </si>
  <si>
    <t>RO-40625</t>
  </si>
  <si>
    <t>SARJETA DE CONCRETO EM ATERRO, TIPO DR.SCA-X/Y. LARGURA = 90 CM TIPO 60/10 (EXECUÇÃO, INCLUINDO ESCAVAÇÃO, FORNECIMENTO E TRANSPORTE DE TODOS OS MATERIAIS)</t>
  </si>
  <si>
    <t>RO-40626</t>
  </si>
  <si>
    <t>SARJETA DE CONCRETO EM ATERRO, TIPO DR.SCA-X/Y. LARGURA = 90 CM TIPO 60/15 (EXECUÇÃO, INCLUINDO ESCAVAÇÃO, FORNECIMENTO E TRANSPORTE DE TODOS OS MATERIAIS)</t>
  </si>
  <si>
    <t>RO-40627</t>
  </si>
  <si>
    <t>SARJETA DE CONCRETO EM ATERRO, TIPO DR.SCA-X/Y. LARGURA = 90 CM TIPO 60/20 (EXECUÇÃO, INCLUINDO ESCAVAÇÃO, FORNECIMENTO E TRANSPORTE DE TODOS OS MATERIAIS)</t>
  </si>
  <si>
    <t>RO-40628</t>
  </si>
  <si>
    <t>SARJETA DE CONCRETO EM ATERRO, TIPO DR.SCA-X/Y. LARGURA = 90 CM TIPO 60/25 (EXECUÇÃO, INCLUINDO ESCAVAÇÃO, FORNECIMENTO E TRANSPORTE DE TODOS OS MATERIAIS)</t>
  </si>
  <si>
    <t>RO-40629</t>
  </si>
  <si>
    <t>SARJETA DE CONCRETO EM ATERRO, TIPO DR.SCA-X/Y. LARGURA = 90 CM TIPO 60/30 (EXECUÇÃO, INCLUINDO ESCAVAÇÃO, FORNECIMENTO E TRANSPORTE DE TODOS OS MATERIAIS)</t>
  </si>
  <si>
    <t>RO-40630</t>
  </si>
  <si>
    <t>SARJETA DE CONCRETO EM ATERRO, TIPO DR.SCA-X/Y. LARGURA = 100 CM TIPO 70/10 (EXECUÇÃO, INCLUINDO ESCAVAÇÃO, FORNECIMENTO E TRANSPORTE DE TODOS OS MATERIAIS)</t>
  </si>
  <si>
    <t>RO-40631</t>
  </si>
  <si>
    <t>SARJETA DE CONCRETO EM ATERRO, TIPO DR.SCA-X/Y. LARGURA = 100 CM TIPO 70/15 (EXECUÇÃO, INCLUINDO ESCAVAÇÃO, FORNECIMENTO E TRANSPORTE DE TODOS OS MATERIAIS)</t>
  </si>
  <si>
    <t>RO-40632</t>
  </si>
  <si>
    <t>SARJETA DE CONCRETO EM ATERRO, TIPO DR.SCA-X/Y. LARGURA = 100 CM TIPO 70/20 (EXECUÇÃO, INCLUINDO ESCAVAÇÃO, FORNECIMENTO E TRANSPORTE DE TODOS OS MATERIAIS)</t>
  </si>
  <si>
    <t>RO-40633</t>
  </si>
  <si>
    <t>SARJETA DE CONCRETO EM ATERRO, TIPO DR.SCA-X/Y. LARGURA = 100 CM TIPO 70/25 (EXECUÇÃO, INCLUINDO ESCAVAÇÃO, FORNECIMENTO E TRANSPORTE DE TODOS OS MATERIAIS)</t>
  </si>
  <si>
    <t>RO-40634</t>
  </si>
  <si>
    <t>SARJETA DE CONCRETO EM ATERRO, TIPO DR.SCA-X/Y. LARGURA = 100 CM TIPO 70/30 (EXECUÇÃO, INCLUINDO ESCAVAÇÃO, FORNECIMENTO E TRANSPORTE DE TODOS OS MATERIAIS)</t>
  </si>
  <si>
    <t>RO-40647</t>
  </si>
  <si>
    <t>SARJETA DE CONCRETO EM CORTE TIPO DR.SCC-X/Y. LARGURA = 50 CM TIPO 40/10 (EXECUÇÃO, INCLUINDO ESCAVAÇÃO, FORNECIMENTO E TRANSPORTE DE TODOS OS MATERIAIS)</t>
  </si>
  <si>
    <t>RO-40648</t>
  </si>
  <si>
    <t>SARJETA DE CONCRETO EM CORTE TIPO DR.SCC-X/Y. LARGURA = 50 CM TIPO 40/15 (EXECUÇÃO, INCLUINDO ESCAVAÇÃO, FORNECIMENTO E TRANSPORTE DE TODOS OS MATERIAIS)</t>
  </si>
  <si>
    <t>RO-40649</t>
  </si>
  <si>
    <t>SARJETA DE CONCRETO EM CORTE TIPO DR.SCC-X/Y. LARGURA = 60 CM TIPO 50/10 (EXECUÇÃO, INCLUINDO ESCAVAÇÃO, FORNECIMENTO E TRANSPORTE DE TODOS OS MATERIAIS)</t>
  </si>
  <si>
    <t>RO-40650</t>
  </si>
  <si>
    <t>SARJETA DE CONCRETO EM CORTE TIPO DR.SCC-X/Y. LARGURA = 60 CM TIPO 50/15 (EXECUÇÃO, INCLUINDO ESCAVAÇÃO, FORNECIMENTO E TRANSPORTE DE TODOS OS MATERIAIS)</t>
  </si>
  <si>
    <t>RO-40651</t>
  </si>
  <si>
    <t>SARJETA DE CONCRETO EM CORTE TIPO DR.SCC-X/Y. LARGURA = 60 CM TIPO 50/20 (EXECUÇÃO, INCLUINDO ESCAVAÇÃO, FORNECIMENTO E TRANSPORTE DE TODOS OS MATERIAIS)</t>
  </si>
  <si>
    <t>RO-40652</t>
  </si>
  <si>
    <t>SARJETA DE CONCRETO EM CORTE TIPO DR.SCC-X/Y. LARGURA = 70 CM TIPO 60/10 (EXECUÇÃO, INCLUINDO ESCAVAÇÃO, FORNECIMENTO E TRANSPORTE DE TODOS OS MATERIAIS)</t>
  </si>
  <si>
    <t>RO-40653</t>
  </si>
  <si>
    <t>SARJETA DE CONCRETO EM CORTE TIPO DR.SCC-X/Y. LARGURA = 70 CM TIPO 60/15 (EXECUÇÃO, INCLUINDO ESCAVAÇÃO, FORNECIMENTO E TRANSPORTE DE TODOS OS MATERIAIS)</t>
  </si>
  <si>
    <t>RO-40654</t>
  </si>
  <si>
    <t>SARJETA DE CONCRETO EM CORTE TIPO DR.SCC-X/Y. LARGURA = 70 CM TIPO 60/20 (EXECUÇÃO, INCLUINDO ESCAVAÇÃO, FORNECIMENTO E TRANSPORTE DE TODOS OS MATERIAIS)</t>
  </si>
  <si>
    <t>RO-40655</t>
  </si>
  <si>
    <t>SARJETA DE CONCRETO EM CORTE TIPO DR.SCC-X/Y. LARGURA = 70 CM TIPO 60/25 (EXECUÇÃO, INCLUINDO ESCAVAÇÃO, FORNECIMENTO E TRANSPORTE DE TODOS OS MATERIAIS)</t>
  </si>
  <si>
    <t>RO-40656</t>
  </si>
  <si>
    <t>SARJETA DE CONCRETO EM CORTE TIPO DR.SCC-X/Y. LARGURA = 80 CM TIPO 70/10 (EXECUÇÃO, INCLUINDO ESCAVAÇÃO, FORNECIMENTO E TRANSPORTE DE TODOS OS MATERIAIS)</t>
  </si>
  <si>
    <t>RO-40657</t>
  </si>
  <si>
    <t>SARJETA DE CONCRETO EM CORTE TIPO DR.SCC-X/Y. LARGURA = 80 CM TIPO 70/15 (EXECUÇÃO, INCLUINDO ESCAVAÇÃO, FORNECIMENTO E TRANSPORTE DE TODOS OS MATERIAIS)</t>
  </si>
  <si>
    <t>RO-40658</t>
  </si>
  <si>
    <t>SARJETA DE CONCRETO EM CORTE TIPO DR.SCC-X/Y. LARGURA = 80 CM TIPO 70/20 (EXECUÇÃO, INCLUINDO ESCAVAÇÃO, FORNECIMENTO E TRANSPORTE DE TODOS OS MATERIAIS)</t>
  </si>
  <si>
    <t>RO-40659</t>
  </si>
  <si>
    <t>SARJETA DE CONCRETO EM CORTE TIPO DR.SCC-X/Y. LARGURA = 80 CM TIPO 70/25 (EXECUÇÃO, INCLUINDO ESCAVAÇÃO, FORNECIMENTO E TRANSPORTE DE TODOS OS MATERIAIS)</t>
  </si>
  <si>
    <t>RO-40660</t>
  </si>
  <si>
    <t>SARJETA DE CONCRETO EM CORTE TIPO DR.SCC-X/Y. LARGURA = 80 CM TIPO 70/30 (EXECUÇÃO, INCLUINDO ESCAVAÇÃO, FORNECIMENTO E TRANSPORTE DE TODOS OS MATERIAIS)</t>
  </si>
  <si>
    <t>RO-40661</t>
  </si>
  <si>
    <t>SARJETA DE CONCRETO EM CORTE TIPO DR.SCC-X/Y. LARGURA = 90 CM TIPO 80/10 (EXECUÇÃO, INCLUINDO ESCAVAÇÃO, FORNECIMENTO E TRANSPORTE DE TODOS OS MATERIAIS)</t>
  </si>
  <si>
    <t>RO-40662</t>
  </si>
  <si>
    <t>SARJETA DE CONCRETO EM CORTE TIPO DR.SCC-X/Y. LARGURA = 90 CM TIPO 80/15 (EXECUÇÃO, INCLUINDO ESCAVAÇÃO, FORNECIMENTO E TRANSPORTE DE TODOS OS MATERIAIS)</t>
  </si>
  <si>
    <t>RO-40663</t>
  </si>
  <si>
    <t>SARJETA DE CONCRETO EM CORTE TIPO DR.SCC-X/Y. LARGURA = 90 CM TIPO 80/20 (EXECUÇÃO, INCLUINDO ESCAVAÇÃO, FORNECIMENTO E TRANSPORTE DE TODOS OS MATERIAIS)</t>
  </si>
  <si>
    <t>RO-40664</t>
  </si>
  <si>
    <t>SARJETA DE CONCRETO EM CORTE TIPO DR.SCC-X/Y. LARGURA = 90 CM TIPO 80/25 (EXECUÇÃO, INCLUINDO ESCAVAÇÃO, FORNECIMENTO E TRANSPORTE DE TODOS OS MATERIAIS)</t>
  </si>
  <si>
    <t>RO-40665</t>
  </si>
  <si>
    <t>SARJETA DE CONCRETO EM CORTE TIPO DR.SCC-X/Y. LARGURA = 90 CM TIPO 80/30 (EXECUÇÃO, INCLUINDO ESCAVAÇÃO, FORNECIMENTO E TRANSPORTE DE TODOS OS MATERIAIS)</t>
  </si>
  <si>
    <t>RO-40666</t>
  </si>
  <si>
    <t>SARJETA DE CONCRETO EM CORTE TIPO DR.SCC-X/Y. LARGURA = 100 CM TIPO 90/10 (EXECUÇÃO, INCLUINDO ESCAVAÇÃO, FORNECIMENTO E TRANSPORTE DE TODOS OS MATERIAIS)</t>
  </si>
  <si>
    <t>RO-40667</t>
  </si>
  <si>
    <t>SARJETA DE CONCRETO EM CORTE TIPO DR.SCC-X/Y. LARGURA = 100 CM TIPO 90/15 (EXECUÇÃO, INCLUINDO ESCAVAÇÃO, FORNECIMENTO E TRANSPORTE DE TODOS OS MATERIAIS)</t>
  </si>
  <si>
    <t>RO-40668</t>
  </si>
  <si>
    <t>SARJETA DE CONCRETO EM CORTE TIPO DR.SCC-X/Y. LARGURA = 100 CM TIPO 90/20 (EXECUÇÃO, INCLUINDO ESCAVAÇÃO, FORNECIMENTO E TRANSPORTE DE TODOS OS MATERIAIS)</t>
  </si>
  <si>
    <t>RO-40669</t>
  </si>
  <si>
    <t>SARJETA DE CONCRETO EM CORTE TIPO DR.SCC-X/Y. LARGURA = 100 CM TIPO 90/25 (EXECUÇÃO, INCLUINDO ESCAVAÇÃO, FORNECIMENTO E TRANSPORTE DE TODOS OS MATERIAIS)</t>
  </si>
  <si>
    <t>RO-40670</t>
  </si>
  <si>
    <t>SARJETA DE CONCRETO EM CORTE TIPO DR.SCC-X/Y. LARGURA = 100 CM TIPO 90/30 (EXECUÇÃO, INCLUINDO ESCAVAÇÃO, FORNECIMENTO E TRANSPORTE DE TODOS OS MATERIAIS)</t>
  </si>
  <si>
    <t>RO-40638</t>
  </si>
  <si>
    <t>MEIO-FIO DE CONCRETO, TIPO DR.MF-01 (EXECUÇÃO, INCLUINDO ESCAVAÇÃO, FORNECIMENTO E TRANSPORTE DE TODOS OS MATERIAIS)</t>
  </si>
  <si>
    <t>RO-40553</t>
  </si>
  <si>
    <t>MURETA DE PROTEÇÃO,  TIPO DR.MP-01 (EXECUÇÃO,  FORNECIMENTO E TRANSPORTE DE TODOS OS MATERIAIS)</t>
  </si>
  <si>
    <t>RO-42379</t>
  </si>
  <si>
    <t>BACIA DE ACUMULAÇÃO TIPO I (JUSANTE DE SAÍDAS D'ÁGUA E VALETAS DE PROTEÇÃO)</t>
  </si>
  <si>
    <t>RO-42380</t>
  </si>
  <si>
    <t>BACIA DE ACUMULAÇÃO TIPO II (JUSANTE DE BUEIROS DE GREIDE)</t>
  </si>
  <si>
    <t>RO-42910</t>
  </si>
  <si>
    <t>BACIA DE ACUMULAÇÃO TIPO I - A (JUSANTE DE SAÍDAS D'ÁGUA E VALETAS DE PROTEÇÃO)</t>
  </si>
  <si>
    <t>RO-42911</t>
  </si>
  <si>
    <t>BACIA DE ACUMULAÇÃO TIPO II - A (JUSANTE DE BUEIROS DE GREIDE)</t>
  </si>
  <si>
    <t>RO-40925</t>
  </si>
  <si>
    <t>DRENO DE TALVEGUE COM PEDRA DE MÃO, BRITA E AREIA, TIPO DR.DT (EXECUÇÃO, INCLUINDO FORNECIMENTO DE TODOS OS MATERIAIS, EXCETO TRANSPORTE DOS AGREGADOS E ESCAVAÇÃO)</t>
  </si>
  <si>
    <t>RO-43467</t>
  </si>
  <si>
    <t>DRENO DE TALVEGUE TIPO DR-DT COM PEDRA DE MÃO (EXECUÇÃO, INCLUINDO FORNECIMENTO DE TODOS OS MATERIAIS, EXCETO TRANSPORTE DOS AGREGADOS E ESCAVAÇÃO)</t>
  </si>
  <si>
    <t>RO-40928</t>
  </si>
  <si>
    <t>DRENO ESPINHA DE PEIXE DE AREIA, TIPO DR.EP-01 (EXECUÇÃO INCLUINDO  ESCAVAÇÃO ,FORNECIMENTO DE TODOS OS MATERIAIS, EXCETO TRANSPORTE DOS AGREGADOS)</t>
  </si>
  <si>
    <t>RO-40930</t>
  </si>
  <si>
    <t>DRENO ESPINHA DE PEIXE DE BRITA, TIPO DR.EP-01 (EXECUÇÃO INCLUINDO  ESCAVAÇÃO ,FORNECIMENTO DE TODOS OS MATERIAIS, EXCETO TRANSPORTE DOS AGREGADOS)</t>
  </si>
  <si>
    <t>RO-40935</t>
  </si>
  <si>
    <t>DRENO DE ALIVIO DE PAVIMENTO, TIPO DR.DA-01 (EXECUÇÃO INCLUINDO  ESCAVAÇÃO ,FORNECIMENTO DE TODOS OS MATERIAIS, EXCETO TRANSPORTE DOS AGREGADOS)</t>
  </si>
  <si>
    <t>RO-40955</t>
  </si>
  <si>
    <t>DRENO VERTICAL DE BRITA (EXECUÇÃO INCLUINDO  ESCAVAÇÃO ,FORNECIMENTO DE TODOS OS MATERIAIS, EXCETO TRANSPORTE DOS AGREGADOS)</t>
  </si>
  <si>
    <t>RO-40956</t>
  </si>
  <si>
    <t>DRENO VERTICAL DE AREIA (EXECUÇÃO INCLUINDO  ESCAVAÇÃO ,FORNECIMENTO DE TODOS OS MATERIAIS, EXCETO TRANSPORTE DOS AGREGADOS)</t>
  </si>
  <si>
    <t>RO-43118</t>
  </si>
  <si>
    <t>COLCHÃO DRENANTE DE BRITA COM GEOTEXTIL NÃO TECIDO (EXECUÇÃO,  INCLUINDO  ESPALHAMENTO E FORNECIMENTO DE TODOS OS MATERIAIS, EXCETO TRANSPORTE DOS AGREGADOS)</t>
  </si>
  <si>
    <t>RO-40988</t>
  </si>
  <si>
    <t>COLCHÃO DRENANTE DE AREIA (EXECUÇÃO,  INCLUINDO  ESPALHAMENTO E FORNECIMENTO DE TODOS OS MATERIAIS, EXCETO TRANSPORTE DOS AGREGADOS)</t>
  </si>
  <si>
    <t>RO-40942</t>
  </si>
  <si>
    <t>DRENO PROFUNDO DE AREIA COM SELO, COM (1,50 X 0,40)M E TUBO DE PVC PERFURADO COM Ø 100MM, TIPO DPS-02 (EXECUÇÃO  INCLUINDO  ESCAVAÇÃO,  FORNECIMENTO DE TODOS OS MATERIAIS, EXCETO TRANSPORTE DOS AGREGADOS)</t>
  </si>
  <si>
    <t>RO-42808</t>
  </si>
  <si>
    <t>DRENO PROFUNDO COM AREIA, SEM SELO, COM 1,50X0,40 M E TUBO DE POLIETILENO DE ALTA DENSIDADE PERFURADO, DE 100MM ENVOLVIDO EM MANTA GEOTÊXTIL NÃO TECIDA, TIPO DR.DP-02 (EXECUÇÃO  INCLUINDO  ESCAVAÇÃO , FORNECIMENTO DE TODOS OS MATERIAIS, EXCETO TRANSPORTE DOS AGREGADOS)</t>
  </si>
  <si>
    <t>RO-42935</t>
  </si>
  <si>
    <t>DRENO PROFUNDO COM BRITA, COM SELO, COM 1,50X0,40 M ENVOLVIDO EM MANTA GEOTÊXTIL NÃO TECIDA, COM TUBO DE POLIETILENO DE ALTA DENSIDADE PERFURADO, DE 100MM TIPO DR.DPS-02 (EXECUÇÃO  INCLUINDO  ESCAVAÇÃO, FORNECIMENTO DE TODOS OS MATERIAIS, EXCETO TRANSPORTE DOS AGREGADOS)</t>
  </si>
  <si>
    <t>RO-42838</t>
  </si>
  <si>
    <t>DRENO PROFUNDO COM BRITA, SEM SELO, COM 1,50X0,40 M ENVOLVIDO EM MANTA GEOTÊXTIL NÃO TECIDA, COM TUBO DE POLIETILENO DE ALTA DENSIDADE PERFURADO, DE 100MM TIPO DR.DP-02 (EXECUÇÃO  INCLUINDO  ESCAVAÇÃO, FORNECIMENTO DE TODOS OS MATERIAIS, EXCETO TRANSPORTE DOS AGREGADOS)</t>
  </si>
  <si>
    <t>RO-43276</t>
  </si>
  <si>
    <t>DRENO PROFUNDO COM BRITA, SEM SELO, COM 1,50X0,60 M ENVOLVIDO EM MANTA GEOTÊXTIL NÃO TECIDA, COM TUBO DE POLIETILENO DE ALTA DENSIDADE PERFURADO, DE 100MM TIPO DR.DP-02 (EXECUÇÃO  INCLUINDO  ESCAVAÇÃO, FORNECIMENTO DE TODOS OS MATERIAIS, EXCETO TRANSPORTE DOS AGREGADOS)</t>
  </si>
  <si>
    <t>RO-40953</t>
  </si>
  <si>
    <t>DRENO PROFUNDO DE CORTE EM ROCHA TIPO DR.DPR (EXECUÇÃO  INCLUINDO  ESCAVAÇÃO,  FORNECIMENTO DE TODOS OS MATERIAIS, EXCETO TRANSPORTE DOS AGREGADOS)</t>
  </si>
  <si>
    <t>RO-40984</t>
  </si>
  <si>
    <t>TERMINAL DE DRENO DE ALIVIO, TIPO DR.DA-01 (EXECUÇÃO,  INCLUINDO  ESCAVAÇÃO,  FORNECIMENTO E TRANSPORTE DE TODOS OS MATERIAIS)</t>
  </si>
  <si>
    <t>RO-40974</t>
  </si>
  <si>
    <t>TERMINAL DE DRENO PROFUNDO, TIPO DR.TDP (EXECUÇÃO,  INCLUINDO  ESCAVAÇÃO, FORNECIMENTO E TRANSPORTE DE TODOS OS MATERIAIS)</t>
  </si>
  <si>
    <t>RO-40975</t>
  </si>
  <si>
    <t>TERMINAL DE DRENO PROFUNDO DE CORTE EM ROCHA PARA DR.DPR (EXECUÇÃO, INCLUINDO  ESCAVAÇÃO, FORNECIMENTO E TRANSPORTE  DE TODOS OS MATERIAIS)</t>
  </si>
  <si>
    <t>RO-40976</t>
  </si>
  <si>
    <t>MANTA GEOTEXTIL TECIDA, 2004 OU SIMILAR, RESISTÊNCIA A TRAÇÃO DE 22 KN/M2 (EEXECUÇÃO, INCLUINDO FORNECIMENTO, TRANSPORTE E COLOCAÇÃO)</t>
  </si>
  <si>
    <t>RO-40977</t>
  </si>
  <si>
    <t>MANTA GEOTEXTIL TECIDA, 2008 OU SIMILAR, RESISTÊNCIA À TRAÇÃO DE 35 KN/M2. (EXECUÇÃO, INCLUINDO FORNECIMENTO, TRANSPORTE E COLOCAÇÃO)</t>
  </si>
  <si>
    <t>RO-40978</t>
  </si>
  <si>
    <t>MANTA GEOTEXTIL TECIDA, 2010A OU SIMILAR, RESISTÊNCIA A TRAÇÃO DE 42 KN/M2. (EXECUÇÃO, INCLUINDO FORNECIMENTO, TRANSPORTE E COLOCAÇÃO)</t>
  </si>
  <si>
    <t>RO-43310</t>
  </si>
  <si>
    <t>MANTA GEOTÊXTIL NÃO TECIDA, A/150, OP/15 OU SIMILAR, RESISTÊNCIA À TRAÇÃO DE 10 KN/M2 (EXECUÇÃO, INCLUINDO FORNECIMENTO, TRANSPORTE E COLOCAÇÃO)</t>
  </si>
  <si>
    <t>RO-40980</t>
  </si>
  <si>
    <t>MANTA GEOTÊXTIL NÃO TECIDA, A/180, OP/20 OU SIMILAR, RESISTÊNCIA À TRAÇÃO DE 12 KN/M2 (INCLUINDO FORNECIMENTO, TRANSPORTE E COLOCAÇÃO)</t>
  </si>
  <si>
    <t>RO-40981</t>
  </si>
  <si>
    <t>MANTA GEOTÊXTIL NÃO TECIDA, A/300, OP/30 OU SIMILAR, RESISTÊNCIA À TRAÇÃO DE 21 KN/M2 (EXECUÇÃO, INCLUINDO FORNECIMENTO, TRANSPORTE E COLOCAÇÃO)</t>
  </si>
  <si>
    <t>RO-43147</t>
  </si>
  <si>
    <t>MANTA GEOTÊXTIL NÃO TECIDA, OP/40 OU SIMILAR, RESISTÊNCIA À TRAÇÃO DE 27 KN/M2 (EXECUÇÃO, INCLUINDO FORNECIMENTO, TRANSPORTE E COLOCAÇÃO)</t>
  </si>
  <si>
    <t>RO-40982</t>
  </si>
  <si>
    <t>MANTA GEOTÊXTIL NÃO TECIDA, A/500, OP/60 OU SIMILAR, RESISTÊNCIA À TRAÇÃO DE 39 KN/M2 (EXECUÇÃO, INCLUINDO FORNECIMENTO, TRANSPORTE E COLOCAÇÃO)</t>
  </si>
  <si>
    <t>RO-41030</t>
  </si>
  <si>
    <t>PASSAGEM DE GADO, TIPO OC.PG-01 - CORPO (EXECUÇÃO, INCLUINDO GUARDAD-CORPO, FORNECIMENTO E TRANSPORTE DE TODOS OS MATERIAIS, EXCLUSIVE ESCAVAÇÃO, COMPACTAÇÃO E FUNDAÇÃO PARA A PASSAGEM DE GADO)</t>
  </si>
  <si>
    <t>RO-41031</t>
  </si>
  <si>
    <t>PASSAGEM DE GADO, TIPO OC.PG-01 - BOCA (EXECUÇÃO, INCLUINDO GUARDAD-CORPO, FORNECIMENTO E TRANSPORTE DE TODOS OS MATERIAIS, EXCLUSIVE ESCAVAÇÃO, COMPACTAÇÃO E FUNDAÇÃO PARA A PASSAGEM DE GADO)</t>
  </si>
  <si>
    <t>RO-41028</t>
  </si>
  <si>
    <t>PASSAGEM DE GADO, TIPO OC.PG-03 - CORPO (EXECUÇÃO, INCLUINDO GUARDAD-CORPO, FORNECIMENTO E TRANSPORTE DE TODOS OS MATERIAIS, EXCLUSIVE ESCAVAÇÃO, COMPACTAÇÃO E FUNDAÇÃO PARA A PASSAGEM DE GADO)</t>
  </si>
  <si>
    <t>RO-41029</t>
  </si>
  <si>
    <t>PASSAGEM DE GADO, TIPO OC.PG-03 -  BOCA (EXECUÇÃO, INCLUINDO GUARDAD-CORPO, FORNECIMENTO E TRANSPORTE DE TODOS OS MATERIAIS, EXCLUSIVE ESCAVAÇÃO, COMPACTAÇÃO E FUNDAÇÃO PARA A PASSAGEM DE GADO)</t>
  </si>
  <si>
    <t>RO-42920</t>
  </si>
  <si>
    <t>PASSAGEM SOBRE SARJETA, TIPO OC.PS-01A COM LAJES DE LARGURA = 1,00M (EXECUÇÃO INCLUINDO ESCAVAÇÃO, FORNECIMENTO E TRANSPORTE DE TODOS OS MATERIAIS)</t>
  </si>
  <si>
    <t>RO-41033</t>
  </si>
  <si>
    <t>PASSAGEM SOBRE SARJETA, TIPO OC.PS-02A COM LAJES DE LARGURA = 2,00M (EXECUÇÃO INCLUINDO ESCAVAÇÃO, FORNECIMENTO E TRANSPORTE DE TODOS OS MATERIAIS)</t>
  </si>
  <si>
    <t>RO-41037</t>
  </si>
  <si>
    <t>ENROCAMENTO DE TALUDE, TIPO OC.ET-01 (EXECUÇÃO, INCLUINDO  FORNECIMENTO DE TODOS OS MATERIAIS, EXCLUI TRANSPORTE DO AGREGADO)</t>
  </si>
  <si>
    <t>RO-41034</t>
  </si>
  <si>
    <t>GUARDA-CORPO, TIPO OC.NJ-S1 (EXECUÇÃO INCLUINDO  FORNECIMENTO E TRANSPORTE DE TODOS OS MATERIAIS)</t>
  </si>
  <si>
    <t>103 - PAVIMENTAÇÃO</t>
  </si>
  <si>
    <t>RO-42650</t>
  </si>
  <si>
    <t>FRESAGEM CONTÍNUA DE PAVIMENTO ASFÁLTICO (3CM)</t>
  </si>
  <si>
    <t>RO-42643</t>
  </si>
  <si>
    <t>FRESAGEM DESCONTÍNUA DE PAVIMENTO ASFÁLTICO (3CM)</t>
  </si>
  <si>
    <t>RO-43833</t>
  </si>
  <si>
    <t>RECICLAGEM E RECONFECÇÃO DO  PAVIMENTO COM ADIÇÃO DE 2% DE CIMENTO , COMPACTADA NA ENERGIA DO PROCTOR INTERMEDIÁRIO (EXECUÇÃO, COM REAPROVEITAMENTO DO MATERIAL, INCLUINDO FORNECIMENTO E TRANSPORTE DO CIMENTO)</t>
  </si>
  <si>
    <t>RO-41079</t>
  </si>
  <si>
    <t>RECICLAGEM E RECONFECÇÃO DO PAVIMENTO COM  ADIÇÃO DE 3% DE CIMENTO, COMPACTADA NA ENERGIA DO PROCTOR INTERMEDIÁRIO (EXECUÇÃO COM REAPROVEITAMENTO DO MATERIAL , INCLUINDO O FORNECIMENTO E TRANSPORTE DO CIMENTO)</t>
  </si>
  <si>
    <t>RO-41081</t>
  </si>
  <si>
    <t>OBR-VIA-125</t>
  </si>
  <si>
    <t>REGULARIZAÇÃO DO SUB-LEITO (PROCTOR NORMAL)</t>
  </si>
  <si>
    <t>RO-41083</t>
  </si>
  <si>
    <t>OBR-VIA-131</t>
  </si>
  <si>
    <t>REGULARIZAÇÃO DO SUB-LEITO (PROCTOR INTERNORMAL)</t>
  </si>
  <si>
    <t>RO-41082</t>
  </si>
  <si>
    <t>OBR-VIA-130</t>
  </si>
  <si>
    <t>REGULARIZAÇÃO DO SUB-LEITO (PROCTOR INTERMEDIÁRIO)</t>
  </si>
  <si>
    <t>RO-41087</t>
  </si>
  <si>
    <t>ESCAVAÇÃO E CARGA DE MATERIAL DE JAZIDA (INCLUSIVE EXPURGO E CAPEAMENTO)</t>
  </si>
  <si>
    <t>RO-41093</t>
  </si>
  <si>
    <t>OBR-VIA-135</t>
  </si>
  <si>
    <t>REFORÇO DO SUB-LEITO (EXECUÇÃO, INCLUINDO ESCAVAÇÃO, CARGA, DESCARGA, HOMOGENIZAÇÃO, UMIDECIMENTO, ESPALHAMENTO E COMPACTAÇÃO DO MATERIAL)</t>
  </si>
  <si>
    <t>RO-41092</t>
  </si>
  <si>
    <t>REFORÇO DO SUB-LEITO COM ADIÇÃO DE 3% DE CAL E COMPACTAÇÃO À 100% (EXECUÇÃO, INCLUINDO FORNRCIMENTO DA CAL, ESCAVAÇÃO, CARGA, DESCARGA, HOMOGENIZAÇÃO, UMIDECIMENTO, ESPALHAMENTO E COMPACTAÇÃO DO MATERIAL)</t>
  </si>
  <si>
    <t>RO-43112</t>
  </si>
  <si>
    <t>SUB-BASE, SEM MISTURA, COMPACTADA NA ENERGIA DO PROCTOR INTERMEDIÁRIO (EXECUÇÃO, INCLUINDO ESCAVAÇÃO, CARGA, DESCARGA, ESPALHAMENTO, UMIDECIMENTO E COMPACTAÇÃO DO MATERIAL; EXCLUI AQUISIÇÃO E TRANSPORTE DO MATERIAL)</t>
  </si>
  <si>
    <t>RO-42280</t>
  </si>
  <si>
    <t>SUB-BASE, SEM MISTURA, COMPACTADA NA ENERGIA DE PROCTOR INTERMODIFICADO (EXECUÇÃO, INCLUINDO ESCAVAÇÃO, CARGA, DESCARGA, ESPALHAMENTO, UMIDECIMENTO E COMPACTAÇÃO DO MATERIAL; EXCLUI AQUISIÇÃO E TRANSPORTE DO MATERIAL)</t>
  </si>
  <si>
    <t>RO-43195</t>
  </si>
  <si>
    <t>OBR-VIA-140</t>
  </si>
  <si>
    <t>SUB-BASE, SEM MISTURA, COMPACTADO NA ENERGIA DO PROCTOR MODIFICADO (EXECUÇÃO, INCLUINDO ESCAVAÇÃO, CARGA, DESCARGA, ESPALHAMENTO, UMIDECIMENTO E COMPACTAÇÃO DO MATERIAL; EXCLUI AQUISIÇÃO E TRANSPORTE DO MATERIAL)</t>
  </si>
  <si>
    <t>RO-41104</t>
  </si>
  <si>
    <t>SUB-BASE DE SOLO, COM MISTURA NA PISTA, COMPACTADA NA ENERGIA DO PROCTOR INTERMEDIÁRIO (EXECUÇÃO, INCLUINDO ESCAVAÇÃO, CARGA E DESCARGA DO MATERIAL DE JAZIDA, ESPALHAMENTO, UMIDECIMENTO, HOMOGENIZAÇÃO E COMPACTAÇÃO DA MISTURA; EXCLUI AQUISIÇÃO E TRANSPORTE DO MATERIAL)</t>
  </si>
  <si>
    <t>RO-41135</t>
  </si>
  <si>
    <t>SUB-BASE DE SOLO, COM MISTURA NA PISTA, COMPACTADA NA ENERGIA DE PROCTOR INTERMODIFICADO (EXECUÇÃO, INCLUINDO ESCAVAÇÃO, CARGA E DESCARGA DO MATERIAL DE JAZIDA, ESPALHAMENTO, UMIDECIMENTO, HOMOGENIZAÇÃO E COMPACTAÇÃO DA MISTURA; EXCLUI AQUISIÇÃO E TRANSPORTE DO MATERIAL)</t>
  </si>
  <si>
    <t>RO-43113</t>
  </si>
  <si>
    <t>OBR-VIA-145</t>
  </si>
  <si>
    <t>BASE DE SOLO SEM MISTURA, COMPACTADA NA ENERGIA DO PROCTOR INTERMEDIÁRIO (EXECUÇÃO, INCLUINDO ESCAVAÇÃO, CARGA, DESCARGA, ESPALHAMENTO, UMIDECIMENTO E COMPACTAÇÃO DO MATERIAL; EXCLUI AQUISIÇÃO E TRANSPORTE DO MATERIAL)</t>
  </si>
  <si>
    <t>RO-42395</t>
  </si>
  <si>
    <t>BASE DE SOLO SEM MISTURA, COMPACTADA NA ENERGIA DO PROCTOR INTERMODIFICADO (EXECUÇÃO, INCLUINDO ESCAVAÇÃO, CARGA, DESCARGA, ESPALHAMENTO, UMIDECIMENTO E COMPACTAÇÃO DO MATERIAL; EXCLUI AQUISIÇÃO E TRANSPORTE DO MATERIAL)</t>
  </si>
  <si>
    <t>RO-41098</t>
  </si>
  <si>
    <t>BASE DE SOLO SEM MISTURA, COMPACTADA NA ENERGIA DO PROCTOR MODIFICADO (EXECUÇÃO, INCLUINDO ESCAVAÇÃO, CARGA, DESCARGA, ESPALHAMENTO, UMIDECIMENTO E COMPACTAÇÃO DO MATERIAL; EXCLUI AQUISIÇÃO E TRANSPORTE DO MATERIAL)</t>
  </si>
  <si>
    <t>RO-44242</t>
  </si>
  <si>
    <t>BASE DE SOLO COM MISTURA NA PISTA, COMPACTADA NA ENERGIA DO PROCTOR INTERMODIFICADO (EXECUÇÃO, INCLUINDO ESCAVAÇÃO, CARGA E DESCARGA DO MATERIAL DE JAZIDA, ESPALHAMENTO, UMIDECIMENTO, HOMOGENIZAÇÃO E COMPACTAÇÃO DA MISTURA; EXCLUI AQUISIÇÃO E TRANSPORTE DO MATERIAL)</t>
  </si>
  <si>
    <t>RO-42186</t>
  </si>
  <si>
    <t>BASE DE SOLO COM MISTURA EM USINA, COMPACTADA NA ENERGIA DO PROCTOR INTERMEDIARIO (EXECUÇÃO, INCLUINDO ESCAVAÇÃO, CARGA, DESCARGA,  ESPALHAMENTO E COMPACTAÇÃO DA MISTURA; EXCLUI AQUISIÇÃO E TRANSPORTE DO MATERIAL E DA MISTURA)</t>
  </si>
  <si>
    <t>RO-43164</t>
  </si>
  <si>
    <t>BASE DE SOLO COM MISTURA EM USINA, COMPACTADA NA ENERGIA DO PROCTOR INTERMODIFICADO (EXECUÇÃO, INCLUINDO ESCAVAÇÃO, CARGA, DESCARGA,  ESPALHAMENTO E COMPACTAÇÃO DA MISTURA; EXCLUI AQUISIÇÃO E TRANSPORTE DO MATERIAL E DA MISTURA)</t>
  </si>
  <si>
    <t>RO-41163</t>
  </si>
  <si>
    <t>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t>
  </si>
  <si>
    <t>RO-43165</t>
  </si>
  <si>
    <t>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t>
  </si>
  <si>
    <t>RO-43170</t>
  </si>
  <si>
    <t>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t>
  </si>
  <si>
    <t>RO-41144</t>
  </si>
  <si>
    <t>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t>
  </si>
  <si>
    <t>RO-41113</t>
  </si>
  <si>
    <t>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t>
  </si>
  <si>
    <t>RO-41138</t>
  </si>
  <si>
    <t>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t>
  </si>
  <si>
    <t>RO-41137</t>
  </si>
  <si>
    <t>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t>
  </si>
  <si>
    <t>RO-44461</t>
  </si>
  <si>
    <t>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t>
  </si>
  <si>
    <t>RO-43836</t>
  </si>
  <si>
    <t>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t>
  </si>
  <si>
    <t>RO-41688</t>
  </si>
  <si>
    <t>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t>
  </si>
  <si>
    <t>RO-43859</t>
  </si>
  <si>
    <t>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t>
  </si>
  <si>
    <t>RO-41164</t>
  </si>
  <si>
    <t>IMPRIMAÇÃO SEM FORNECIMENTO DO MATERIAL BETUMINOSO (EXECUÇÃO, INCLUINDO TRANSPORTE DO MATERIAL BETUMINOSO DENTRO DO CANTEIRO DE OBRAS)</t>
  </si>
  <si>
    <t>RO-51228</t>
  </si>
  <si>
    <t>OBR-VIA-160</t>
  </si>
  <si>
    <t>IMPRIMAÇÃO (EXECUÇÃO E FORNECIMENTO DO MATERIAL BETUMINOSO, EXCLUSIVE TRANSPORTE DO MATERIAL BETUMINOSO)</t>
  </si>
  <si>
    <t>RO-41166</t>
  </si>
  <si>
    <t>PINTURA DE LIGAÇÃO SEM FORNECIMENTO DO MATERIAL BETUMINOSO (EXECUÇÃO, INCLUINDO O TRANSPORTE DO MATERIAL BETUMINOSO DENTRO DO CANTEIRO DE OBRAS)</t>
  </si>
  <si>
    <t>RO-51229</t>
  </si>
  <si>
    <t>OBR-VIA-165</t>
  </si>
  <si>
    <t>PINTURA DE LIGAÇÃO (EXECUÇÃO E FORNECIMENTO DO MATERIAL BETUMINOSO, EXCLUSIVE TRANSPORTE DO MATERIAL BETUMINOSO)</t>
  </si>
  <si>
    <t>RO-41168</t>
  </si>
  <si>
    <t>TRATAMENTO SUPERFICIAL SIMPLES COM BANHO DILUÍDO (EXECUÇÃO, INCLUINDO FORNECIMENTO E LIMPEZA DOS AGREGADOS)</t>
  </si>
  <si>
    <t>RO-13320</t>
  </si>
  <si>
    <t>TRATAMENTO SUPERFICIAL SIMPLES COM BANHO DILUÍDO (EXECUÇÃO, INCLUINDO FORNECIMENTO E LIMPEZA DOS AGREGADOS E FORNECIMENTO DO MATERIAL BETUMINOSO, EXCLUSIVE TRANSPORTE DO MATERIAL BETUMINOSO)</t>
  </si>
  <si>
    <t>RO-43449</t>
  </si>
  <si>
    <t>TRATAMENTO SUPERFICIAL DUPLO COM BANHO DILUÍDO (EXECUÇÃO, INCLUINDO FORNECIMENTO E LIMPEZA DOS AGREGADOS)</t>
  </si>
  <si>
    <t>RO-13321</t>
  </si>
  <si>
    <t>OBR-VIA-177</t>
  </si>
  <si>
    <t>TRATAMENTO SUPERFICIAL DUPLO COM BANHO DILUÍDO E FORNECIMENTO DO MATERIAL BETUMINOSO (EXECUÇÃO, INCLUINDO FORNECIMENTO E LIMPEZA DOS AGREGADOS E FORNECIMENTO DO MATERIAL BETUMINOSO, EXCLUSIVE TRANSPORTE DO MATERIAL BETUMINOSO)</t>
  </si>
  <si>
    <t>RO-42664</t>
  </si>
  <si>
    <t>TRATAMENTO SUPERFICIAL DUPLO COM APLICAÇÃO DE EMULSÃO ASFÁLTICA MODIFICADA POR POLÍMERO (EXECUÇÃO, INCLUINDO FORNECIMENTO E LIMPEZA DOS AGREGADOS)</t>
  </si>
  <si>
    <t>RO-41170</t>
  </si>
  <si>
    <t>TRATAMENTO SUPERFICIAL TRIPLO COM BANHO DILUÍDO (EXECUÇÃO, INCLUINDO FORNECIMENTO E LIMPEZA DOS AGREGADOS E TRANSPORTE DO MATERIAL BETUMINOSO DENTRO DO CANTEIRO DE OBRAS)</t>
  </si>
  <si>
    <t>RO-41171</t>
  </si>
  <si>
    <t>TRATAMENTO ANTI-PÓ (EXECUÇÃO, INCLUINDO O FORNECIMENTO DA AREIA)</t>
  </si>
  <si>
    <t>RO-41177</t>
  </si>
  <si>
    <t>CONCRETO BETUMINOSO USINADO A QUENTE (FAIXA C) (EXECUÇÃO, INCLUINDO USINAGEM, APLICAÇÃO, ESPALHAMENTO E COMPACTAÇÃO, FORNECIMENTO DOS AGREGADOS; EXCLUI O FORNECIMENTO E TRANSPORTE DO MATERIAL BETUMINOSO, O TRANSPORTE DOS AGREGADOS E O TRANSPORTE DA USINA ATÉ A PISTA)</t>
  </si>
  <si>
    <t>RO-14019</t>
  </si>
  <si>
    <t>OBR-VIA-180</t>
  </si>
  <si>
    <t>CONCRETO BETUMINOSO USINADO A QUENTE - CBUQ (EXECUÇÃO, INCLUINDO USINAGEM, APLICAÇÃO, ESPALHAMENTO E COMPACTAÇÃO, FORNECIMENTO DOS AGREGADOS E MATERIAL BETUMINOSO, EXCLUI TRANSPORTE DOS AGREGADOS E DO MATERIAL BETUMINOSO ATÉ USINA E DA MASSA PRONTA ATÉ A  PISTA)</t>
  </si>
  <si>
    <t>RO-14020</t>
  </si>
  <si>
    <t>CONCRETO BETUMINOSO USINADO A QUENTE - CBUQ (EXECUÇÃO, INCLUINDO USINAGEM, APLICAÇÃO, ESPALHAMENTO E COMPACTAÇÃO, FORNECIMENTO DOS AGREGADOS E MATERIAL BETUMINOSO, EXCLUI TRANSPORTE DOS AGREGADOS E DO MATERIAL BETUMINOSO ATÉ USINA E DA MASSA PRONTA ATÉ A PISTA)</t>
  </si>
  <si>
    <t>T</t>
  </si>
  <si>
    <t>RO-43829</t>
  </si>
  <si>
    <t>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t>
  </si>
  <si>
    <t>RO-42208</t>
  </si>
  <si>
    <t>USINAGEM DE CONCRETO BETUMINOSO USINADO A QUENTE PARA REPERFILAMENTO  (FAIXA C) (EXECUÇÃO, INCLUINDO O FORNECIMENTO DOS AGREGADOS; EXCLUI O FORNECIMENTO E TRANSPORTE DO MATERIAL BETUMINOSO E O TRANSPORTE DOS AGREGADOS)</t>
  </si>
  <si>
    <t>RO-41178</t>
  </si>
  <si>
    <t>USINAGEM DE CONCRETO BETUMINOSO USINADO A QUENTE (FAIXA C) (EXECUÇÃO, INCLUINDO O FORNECIMENTO DOS AGREGADOS; EXCLUI O FORNECIMENTO E TRANSPORTE DO MATERIAL BETUMINOSO E O TRANSPORTE DOS AGREGADOS)</t>
  </si>
  <si>
    <t>RO-42649</t>
  </si>
  <si>
    <t>MICRO-REVESTIMENTO ASFÁTICO A FRIO  COM ESPESSURA DE 12MM (EXECUÇÃO, INCLUINDO O FORNECIMENTO DE TODOS OS MATERIAIS, EXCETO A EMULSÃO)</t>
  </si>
  <si>
    <t>RO-42831</t>
  </si>
  <si>
    <t>MICRO-REVESTIMENTO ASFÁTICO A FRIO  (COM ESPESSURA DE 15MM (EXECUÇÃO, INCLUINDO O FORNECIMENTO DE TODOS OS MATERIAIS, EXCETO A EMULSÃO)</t>
  </si>
  <si>
    <t>RO-43228</t>
  </si>
  <si>
    <t>PRÉ-MISTURADO A FRIO (EXECUÇÃO, INCLUINDO O FORNECIMENTO DOS AGREGADOS, EXCLUI O TRANSPORTE DOS MATERIAIS, O FORNECIMENTO E TRANSPORTE DO MATERIAL BETUMINOSO)</t>
  </si>
  <si>
    <t>RO-43402</t>
  </si>
  <si>
    <t>USINAGEM DE PRÉ-MISTURADO A FRIO (EXECUÇÃO, INCLUINDO O FORNECIMENTO DOS AGREGADOS)</t>
  </si>
  <si>
    <t>RO-14021</t>
  </si>
  <si>
    <t>OBR-VIA-190</t>
  </si>
  <si>
    <t>PRÉ-MISTURADO A FRIO - PMF (EXECUÇÃO, INCLUINDO USINAGEM, APLICAÇÃO, ESPALHAMENTO E COMPACTAÇÃO, FORNECIMENTO DOS AGREGADOS E MATERIAL BETUMINOSO, EXCLUI TRANSPORTE DOS AGREGADOS E DO MATERIAL BETUMINOSO ATÉ USINA E DA MASSA PRONTA ATÉ A PISTA)</t>
  </si>
  <si>
    <t>RO-14022</t>
  </si>
  <si>
    <t>RO-43327</t>
  </si>
  <si>
    <t>LAMA ASFALTICA COM ESPESSURA DE 6,0 MM SEM FORNECIMENTO DO MATERIAL BETUMINOSO (EXECUÇÃO, INCLUINDO FORNECIMENTO DOS AGREGADOS E O TRANSPORTE DENTRO DO CANTEIRO DE OBRAS DO MATERIAL BETUMINOSO E DOS AGREGADOS)</t>
  </si>
  <si>
    <t>RO-43422</t>
  </si>
  <si>
    <t>LAMA ASFÁLTICA COM ESPESSURA DE 6,0 MM COM FORNECIMENTO DO MATERIAL BETUMINOSO (EXECUÇÃO, INCLUINDO FORNECIMENTO  E O TRANSPORTE DENTRO DO CANTEIRO DE OBRAS DOS AGREGADOS E DO MATERIAL BETUMINOSO)</t>
  </si>
  <si>
    <t>RO-43326</t>
  </si>
  <si>
    <t>LAMA ASFALTICA COM ESPESSURA DE 12,0 MM SEM FORNECIMENTO DO MATERIAL BETUMINOSO (EXECUÇÃO, INCLUINDO FORNECIMENTO DOS AGREGADOS E O TRANSPORTE DENTRO DO CANTEIRO DE OBRAS DO MATERIAL BETUMINOSO E DOS AGREGADOS)</t>
  </si>
  <si>
    <t>RO-41204</t>
  </si>
  <si>
    <t>LAMA ASFALTICA COM ESPESSURA DE 12,0 MM COM FORNECIMENTO DO MATERIAL BETUMINOSO (EXECUÇÃO, INCLUINDO FORNECIMENTO E  TRANSPORTE DENTRO DO CANTEIRO DE OBRAS  DOS AGREGADOS E DO MATERIAL BETUMINOSO)</t>
  </si>
  <si>
    <t>RO-41207</t>
  </si>
  <si>
    <t>REPERFILAMENTO DE PAVIMENTO (PARA CBUQ E PRÉ-MISTURADO A FRIO) (APLICAÇÃO COM MOTONIVELADORA, EXCLUI O FORNECIMENTO DA MASSA)</t>
  </si>
  <si>
    <t>RO-43971</t>
  </si>
  <si>
    <t>OBR-VIA-200</t>
  </si>
  <si>
    <t>PAVIMENTO DE ALVENARIA POLIÉDRICA COM 8,0 CM DE ESPESSURA (EXECUÇÃO, INCLUINDO O FORNECIMENTO DO MATERIAL DO COLCHÃO DE ASSENTAMENTO E DAS PEDRAS; EXCLUI OS TRANSPORTES DOS MATERIAIS)</t>
  </si>
  <si>
    <t>RO-41208</t>
  </si>
  <si>
    <t>OBR-VIA-205</t>
  </si>
  <si>
    <t>PAVIMENTO DE PARALEPÍPEDO COM 10,0 CM DE ESPESSURA (EXECUÇÃO, INCLUINDO O FORNECIMENTO DO MATERIAL DO COLCHÃO DE ASSENTAMENTO E DAS PEDRAS; EXCLUI OS TRANSPORTES DOS MATERIAIS)</t>
  </si>
  <si>
    <t>RO-41773</t>
  </si>
  <si>
    <t>REMOÇÃO E CARGA DA CAMADA DE MATERIAL GRANULAR DO PAVIMENTO (BASE E/OU SUB-BASE)</t>
  </si>
  <si>
    <t>RO-41209</t>
  </si>
  <si>
    <t>REMOÇAO E CARGA DO REVESTIMENTO ASFALTICO EM TRATAMENTO SUPERFICIAL</t>
  </si>
  <si>
    <t>RO-41212</t>
  </si>
  <si>
    <t>REMOÇÃO E CARGA DO REVESTIMENTO ASFALTICO EM PRÉ-MISTURADO OU CONCRETO BETUMINOSO USINADO A QUENTE</t>
  </si>
  <si>
    <t>RO-41211</t>
  </si>
  <si>
    <t>REMOÇÃO E CARGA DE TODO PAVIMENTO EXISTENTE</t>
  </si>
  <si>
    <t>105 - PAVIMENTAÇÃO CONCRETO</t>
  </si>
  <si>
    <t>RO-43473</t>
  </si>
  <si>
    <t>CORDÃO TRAPEZOIDAL DE CONCRETO NAS DIMENSÕES 15X12 CM E H=35 CM (FCK &gt;=35 MPA) (EXECUÇÃO, INCLUINDO O FORNECIMENTO E TRANSPORTE DE TODOS OS MATERIAIS)</t>
  </si>
  <si>
    <t>RO-42387</t>
  </si>
  <si>
    <t>REMOÇÃO DE BLOCOS SEXTAVADOS (BLOQUETES)</t>
  </si>
  <si>
    <t>RO-43415</t>
  </si>
  <si>
    <t>REMOÇÃO MANUAL DE CALÇAMENTO INTERTRAVADO</t>
  </si>
  <si>
    <t>RO-41228</t>
  </si>
  <si>
    <t>OBR-VIA-230</t>
  </si>
  <si>
    <t>TACHÃO REFLETIVO  TIPO SHTRG, COM CATADIÓPTRICO NAS DUAS FACES (EXECUÇÃO, INCLUINDO FORNECIMENTO, COLOCAÇÃO E TRANSPORTE DE TODOS OS MATERIAIS)</t>
  </si>
  <si>
    <t>RO-41229</t>
  </si>
  <si>
    <t>OBR-VIA-225</t>
  </si>
  <si>
    <t>TACHÃO REFLETIVO TIPO SHTRG, COM CATADIÓPTRICO EM APENAS UMA FACE (EXECUÇÃO, INCLUINDO FORNECIMENTO, COLOCAÇÃO E TRANSPORTE DE TODOS OS MATERIAIS)</t>
  </si>
  <si>
    <t>RO-41230</t>
  </si>
  <si>
    <t>OBR-VIA-220</t>
  </si>
  <si>
    <t>TACHA REFLETIVA TIPO SHTRP, COM CATADIÓPTRICO NAS DUAS FACES (EXECUÇÃO, INCLUINDO FORNECIMENTO, COLOCAÇÃO E TRANSPORTE DE TODOS OS MATERIAIS)</t>
  </si>
  <si>
    <t>RO-41231</t>
  </si>
  <si>
    <t>OBR-VIA-235</t>
  </si>
  <si>
    <t>TACHA REFLETIVA TIPO SHTRP, COM CATADIÓPTRICO EM APENAS UMA FACE (EXECUÇÃO, INCLUINDO FORNECIMENTO, COLOCAÇÃO E TRANSPORTE DE TODOS OS MATERIAIS)</t>
  </si>
  <si>
    <t>RO-43269</t>
  </si>
  <si>
    <t>BANDA RUGOSA EM PRÉ-MISTURADO A FRIO COM FORNECIMENTO DO MATERIAL BETUMINOSO (EXECUÇÃO INCLUINDO O FORNECIMENTO E TRANSPORTE DOS AGREGADOS, MATERIAL BETUMINOSO E PINTURA DE LIGAÇÃO)</t>
  </si>
  <si>
    <t>RO-42215</t>
  </si>
  <si>
    <t>BANDA RUGOSA EM PRÉ-MISTURADO A FRIO SEM FORNECIMENTO DO MATERIAL BETUMINOSO (EXECUÇÃO, INCLUINDO O FORNECIMENTO DOS AGREGADOS E PINTURA  DE LIGAÇÃO)</t>
  </si>
  <si>
    <t>RO-42399</t>
  </si>
  <si>
    <t>BANDA RUGOSA EM CONCRETO BETUMINOSO USINADO A QUENTE COM  FORNECIMENTO DO MATERIAL BETUMINOSO (EXECUÇÃO, INCLUINDO O FORNECIMENTO E TRANSPORTE DOS AGREGADOS, MATERIAL BETUMINOSO E PINTURA  DE LIGAÇÃO)</t>
  </si>
  <si>
    <t>RO-42198</t>
  </si>
  <si>
    <t>OBR-VIA-240</t>
  </si>
  <si>
    <t>LINHAS DE RESINA ACRILICA 0,6MM DE ESPESSURA E LARGURA  = 0,08M (EXECUÇÃO, INCLUSIVE PRÉ-MARCAÇÃO, FORNECIMENTO E TRANSPORTE DE TODOS OS MATERIAIS)</t>
  </si>
  <si>
    <t>RO-41237</t>
  </si>
  <si>
    <t>OBR-VIA-245</t>
  </si>
  <si>
    <t>LINHAS DE RESINA ACRILICA DE  0,6MM  DE ESPESSURA E LARGURA  = 0,10M (EXECUÇÃO, INCLUINDO PRÉ-MARCAÇÃO, FORNECIMENTO E TRANSPORTE DE TODOS OS MATERIAIS)</t>
  </si>
  <si>
    <t>RO-41239</t>
  </si>
  <si>
    <t>OBR-VIA-250</t>
  </si>
  <si>
    <t>LINHAS DE RESINA ACRILICA 0,6MM DE ESPESSURA E LARGURA  = 0,20M (EXECUÇÃO, INCLUSIVE PRÉ-MARCAÇÃO, FORNECIMENTO E TRANSPORTE DE TODOS OS MATERIAIS)</t>
  </si>
  <si>
    <t>RO-41240</t>
  </si>
  <si>
    <t>OBR-VIA-255</t>
  </si>
  <si>
    <t>LINHAS DE RESINA ACRILICA 0,6MM DE ESPESSURA E  LARGURA = 0,30M (EXECUÇÃO, INCLUSIVE PRÉ-MARCAÇÃO, FORNECIMENTO E TRANSPORTE DE TODOS OS MATERIAIS)</t>
  </si>
  <si>
    <t>RO-41243</t>
  </si>
  <si>
    <t>OBR-VIA-260</t>
  </si>
  <si>
    <t>LINHAS DE RESINA ACRILICA 0,6MM COM LARGURA &gt; 0,30M (EXECUÇÃO, INCLUSIVE PRÉ-MARCAÇÃO, FORNECIMENTO E TRANSPORTE DE TODOS OS MATERIAIS)</t>
  </si>
  <si>
    <t>RO-41779</t>
  </si>
  <si>
    <t>OBR-VIA-265</t>
  </si>
  <si>
    <t>SETAS, SIMBOLOS E DIZERES DE RESINA ACRÍLICA 0,6MM DE ESPESSURA (EXECUÇÃO, INCLUINDO PRÉ-MARCAÇÃO, FORNECIMENTO E TRANSPORTE DE TODOS OS MATERIAIS)</t>
  </si>
  <si>
    <t>RO-41227</t>
  </si>
  <si>
    <t>PRÉ-MARCAÇÃO PARA LINHAS DE SINALIZAÇÃO HORIZONTAL POR ALINHAMENTO (EXECUÇÃO, INCLUINDO FORNECIMENTO E TRANSPORTE DE TODOS OS MATERIAIS EIXO, BORDO ESQUERDO E BORDO DIREITO)</t>
  </si>
  <si>
    <t>RO-41841</t>
  </si>
  <si>
    <t>PLACA DE AÇO CARBONO COM PELÍCULA REFLETIVA GRAU TÉCNICO TIPO I DA ABNT - PLACA CIRCULAR (EXECUÇÃO, INCLUINDO FORNECIMENTO E TRANSPORTE DE TODOS OS MATERIAIS, INCLUSIVE POSTE DE SUSTENTAÇÃO)</t>
  </si>
  <si>
    <t>RO-41842</t>
  </si>
  <si>
    <t>PLACA DE AÇO CARBONO COM PELÍCULA REFLETIVA GRAU TÉCNICO TIPO I DA ABNT - PLACA OCTOGONAL (EXECUÇÃO, INCLUINDO FORNECIMENTO E TRANSPORTE DE TODOS OS MATERIAIS, INCLUSIVE POSTE DE SUSTENTAÇÃO)</t>
  </si>
  <si>
    <t>RO-41843</t>
  </si>
  <si>
    <t>PLACA DE AÇO CARBONO COM PELÍCULA REFLETIVA GRAU TÉCNICO TIPO I DA ABNT - PLACA TRIANGULAR (EXECUÇÃO, INCLUINDO FORNECIMENTO E TRANSPORTE DE TODOS OS MATERIAIS, INCLUSIVE POSTE DE SUSTENTAÇÃO)</t>
  </si>
  <si>
    <t>RO-41844</t>
  </si>
  <si>
    <t>PLACA DE AÇO CARBONO COM PELÍCULA REFLETIVA GRAU TÉCNICO TIPO I DA ABNT - PLACA QUADRADA (EXECUÇÃO, INCLUINDO FORNECIMENTO E TRANSPORTE DE TODOS OS MATERIAIS, INCLUSIVE POSTE DE SUSTENTAÇÃO)</t>
  </si>
  <si>
    <t>RO-42193</t>
  </si>
  <si>
    <t>PLACA DE AÇO CARBONO COM PELÍCULA REFLETIVA GRAU TÉCNICO TIPO I DA ABNT - PLACA RETANGULAR (EXECUÇÃO, INCLUINDO FORNECIMENTO E TRANSPORTE DE TODOS OS MATERIAIS, INCLUSIVE POSTE DE SUSTENTAÇÃO)</t>
  </si>
  <si>
    <t>RO-42196</t>
  </si>
  <si>
    <t>PLACA DE AÇO CARBONO COM PELÍCULA REFLETIVA GRAU TÉCNICO TIPO I DA ABNT - MARCO QUILOMÉTRICO (EXECUÇÃO, INCLUINDO FORNECIMENTO E TRANSPORTE DE TODOS OS MATERIAIS, INCLUSIVE POSTE DE SUSTENTAÇÃO)</t>
  </si>
  <si>
    <t>RO-42210</t>
  </si>
  <si>
    <t>PLACA DE AÇO CARBONO COM PELÍCULA REFLETIVA GRAU TÉCNICO TIPO I DA ABNT - ESCUDO (EXECUÇÃO, INCLUINDO FORNECIMENTO E TRANSPORTE DE TODOS OS MATERIAIS, INCLUSIVE POSTE DE SUSTENTAÇÃO)</t>
  </si>
  <si>
    <t>RO-42194</t>
  </si>
  <si>
    <t>PLACA DE AÇO CARBONO COM PELÍCULA REFLETIVA GRAU TÉCNICO TIPO I DA ABNT - MARCADOR DE ALINHAMENTO (EXECUÇÃO, INCLUINDO FORNECIMENTO E TRANSPORTE DE TODOS OS MATERIAIS, INCLUSIVE POSTE DE SUSTENTAÇÃO)</t>
  </si>
  <si>
    <t>RO-42195</t>
  </si>
  <si>
    <t>PLACA DE AÇO CARBONO COM PELÍCULA REFLETIVA GRAU TÉCNICO TIPO I DA ABNT - MARCADOR DE PERIGO 0,30 X 0,90M (EXECUÇÃO, INCLUINDO FORNECIMENTO E TRANSPORTE DE TODOS OS MATERIAIS, INCLUSIVE POSTE DE SUSTENTAÇÃO)</t>
  </si>
  <si>
    <t>RO-42977</t>
  </si>
  <si>
    <t>PLACA DE AÇO CARBONO COM PELÍCULA REFLETIVA ALTA INTENSIDADE PRISMÁTICA TIPO III DA ABNT - PLACA CIRCULAR (EXECUÇÃO, INCLUINDO FORNECIMENTO E TRANSPORTE DE TODOS OS MATERIAIS, INCLUSIVE POSTES DE SUSTENTAÇÃO)</t>
  </si>
  <si>
    <t>RO-42978</t>
  </si>
  <si>
    <t>PLACA DE AÇO CARBONO COM PELÍCULA REFLETIVA ALTA INTENSIDADE PRISMÁTICA TIPO III DA ABNT - PLACA OCTOGONAL (EXECUÇÃO, INCLUINDO FORNECIMENTO E TRANSPORTE DE TODOS OS MATERIAIS, INCLUSIVE POSTES DE SUSTENTAÇÃO)</t>
  </si>
  <si>
    <t>RO-42979</t>
  </si>
  <si>
    <t>PLACA DE AÇO CARBONO COM PELÍCULA REFLETIVA ALTA INTENSIDADE PRISMÁTICA TIPO III DA ABNT - PLACA TRIANGULAR (EXECUÇÃO, INCLUINDO FORNECIMENTO E TRANSPORTE DE TODOS OS MATERIAIS, INCLUSIVE POSTES DE SUSTENTAÇÃO)</t>
  </si>
  <si>
    <t>RO-42980</t>
  </si>
  <si>
    <t>PLACA DE AÇO CARBONO COM PELÍCULA REFLETIVA ALTA INTENSIDADE PRISMÁTICA TIPO III DA ABNT - PLACA QUADRADA (EXECUÇÃO, INCLUINDO FORNECIMENTO E TRANSPORTE DE TODOS OS MATERIAIS, INCLUSIVE POSTES DE SUSTENTAÇÃO)</t>
  </si>
  <si>
    <t>RO-42981</t>
  </si>
  <si>
    <t>PLACA DE AÇO CARBONO COM PELÍCULA REFLETIVA ALTA INTENSIDADE PRISMÁTICA TIPO III DA ABNT - PLACA RETANGULAR (EXECUÇÃO, INCLUINDO FORNECIMENTO E TRANSPORTE DE TODOS OS MATERIAIS, INCLUSIVE POSTES DE SUSTENTAÇÃO)</t>
  </si>
  <si>
    <t>RO-44586</t>
  </si>
  <si>
    <t>PLACA DE AÇO CARBONO COM PELÍCULA REFLETIVA ALTA INTENSIDADE PRISMÁTICA TIPO III DA ABNT - MARCO QUILOMÉTRICO (EXECUÇÃO, INCLUINDO FORNECIMENTO E TRANSPORTE DE TODOS OS MATERIAIS, INCLUSIVE POSTES DE SUSTENTAÇÃO)</t>
  </si>
  <si>
    <t>RO-42983</t>
  </si>
  <si>
    <t>PLACA DE AÇO CARBONO COM PELÍCULA REFLETIVA ALTA INTENSIDADE PRISMÁTICA TIPO III DA ABNT - ESCUDO (EXECUÇÃO, INCLUINDO FORNECIMENTO E TRANSPORTE DE TODOS OS MATERIAIS, INCLUSIVE POSTES DE SUSTENTAÇÃO)</t>
  </si>
  <si>
    <t>RO-44777</t>
  </si>
  <si>
    <t>PLACA DE AÇO CARBONO COM PELÍCULA REFLETIVA ALTA INTENSIDADE PRISMÁTICA TIPO III DA ABNT  - MARCADOR DE ALINHAMENTO (EXECUÇÃO, INCLUINDO FORNECIMENTO E TRANSPORTE DE TODOS OS MATERIAIS, INCLUSIVE POSTES DE SUSTENTAÇÃO)</t>
  </si>
  <si>
    <t>RO-44585</t>
  </si>
  <si>
    <t>PLACA DE AÇO CARBONO COM PELÍCULA REFLETIVA ALTA INTENSIDADE PRISMÁTICA TIPO III DA ABNT - MARCADOR DE PERIGO 0,30X0,90 M (EXECUÇÃO, INCLUINDO FORNECIMENTO E TRANSPORTE DE TODOS OS MATERIAIS, INCLUSIVE POSTE DE SUSTENTAÇÃO)</t>
  </si>
  <si>
    <t>RO-42878</t>
  </si>
  <si>
    <t>PLACA DE AÇO CARBONO COM PELÍCULA REFLETIVA GRAU DIAMANTE TIPO X DA ABNT - PLACA CIRCULAR (EXECUÇÃO, INCLUINDO FORNECIMENTO E TRANSPORTE DE TODOS OS MATERIAIS, INCLUSIVE POSTE DE SUSTENTAÇÃO)</t>
  </si>
  <si>
    <t>RO-42879</t>
  </si>
  <si>
    <t>PLACA DE AÇO CARBONO COM PELÍCULA REFLETIVA GRAU DIAMANTE TIPO X DA ABNT - PLACA OCTOGONAL (EXECUÇÃO, INCLUINDO FORNECIMENTO E TRANSPORTE DE TODOS OS MATERIAIS, INCLUSIVE POSTES DE SUSTENTAÇÃO)</t>
  </si>
  <si>
    <t>RO-42880</t>
  </si>
  <si>
    <t>PLACA DE AÇO CARBONO COM PELÍCULA REFLETIVA GRAU DIAMANTE TIPO X DA ABNT - PLACA TRIANGULAR (EXECUÇÃO, INCLUINDO FORNECIMENTO E TRANSPORTE DE TODOS OS MATERIAIS, INCLUSIVE POSTE DE SUSTENTAÇÃO)</t>
  </si>
  <si>
    <t>RO-42881</t>
  </si>
  <si>
    <t>PLACA DE AÇO CARBONO COM PELÍCULA REFLETIVA GRAU DIAMANTE TIPO X DA ABNT - PLACA QUADRADA (EXECUÇÃO, INCLUINDO FORNECIMENTO E TRANSPORTE DE TODOS OS MATERIAIS, INCLUSIVE POSTE DE SUSTENTAÇÃO)</t>
  </si>
  <si>
    <t>RO-42887</t>
  </si>
  <si>
    <t>BALIZADOR DE LÂMINA FLEXIVEL DE PVC, TIPO SV-BLF (EXECUÇÃO, INCLUINDO FORNECIMENTO E TRANSPORTE DE TODOS  MATERIAIS)</t>
  </si>
  <si>
    <t>RO-42882</t>
  </si>
  <si>
    <t>PLACA DE AÇO CARBONO COM PELÍCULA REFLETIVA GRAU DIAMANTE TIPO X DA ABNT - PLACA RETANGULAR (EXECUÇÃO, INCLUINDO FORNECIMENTO E TRANSPORTE DE TODOS OS MATERIAIS, INCLUSIVE POSTE DE SUSTENTAÇÃO)</t>
  </si>
  <si>
    <t>RO-42885</t>
  </si>
  <si>
    <t>PLACA DE AÇO CARBONO COM PELÍCULA REFLETIVA GRAU DIAMANTE TIPO X DA ABNT - MARCO QUILOMÉTRICO (EXECUÇÃO, INCLUINDO FORNECIMENTO TRANSPORTE DE TODOS  MATERIAIS, INCLUSIVE POSTE DE SUSTENTAÇÃO)</t>
  </si>
  <si>
    <t>RO-42886</t>
  </si>
  <si>
    <t>PLACA DE AÇO CARBONO COM PELÍCULA REFLETIVA GRAU DIAMANTE TIPO X DA ABNT - ESCUDO (EXECUÇÃO, INCLUINDO FORNECIMENTO TRANSPORTE DE TODOS  MATERIAIS, INCLUSIVE POSTE DE SUSTENTAÇÃO)</t>
  </si>
  <si>
    <t>RO-42883</t>
  </si>
  <si>
    <t>PLACA DE AÇO CARBONO COM PELÍCULA REFLETIVA GRAU DIAMANTE TIPO X DA ABNT, COM SUPORTE DE MADEIRA - MARCADOR DE ALINHAMENTO (EXECUÇÃO, INCLUINDO FORNECIMENTO TRANSPORTE DE TODOS  MATERIAIS, INCLUSIVE POSTE DE SUSTENTAÇÃO)</t>
  </si>
  <si>
    <t>RO-42884</t>
  </si>
  <si>
    <t>PLACA DE AÇO CARBONO COM PELÍCULA REFLETIVA GRAU DIAMANTE TIPO X DA ABNT - MARCADOR DE PERIGO 0,30 X 0,90 M (EXECUÇÃO, INCLUINDO FORNECIMENTO TRANSPORTE DE TODOS  MATERIAIS, INCLUSIVE POSTE DE SUSTENTAÇÃO)</t>
  </si>
  <si>
    <t>RO-43226</t>
  </si>
  <si>
    <t>COLOCAÇÃO DE PLACAS</t>
  </si>
  <si>
    <t>RO-43014</t>
  </si>
  <si>
    <t>REMOÇÃO DE PLACAS</t>
  </si>
  <si>
    <t>RO-42830</t>
  </si>
  <si>
    <t>BRAÇO PROJETADO COM ALTURA MAIOR OU IGUAL À 5,50 METROS E VÃO DE 3,80 METROS (EXECUÇÃO, INCLUINDO INSTALAÇÃO, BASE DE CONCRETO, CHUMBADORES, COLOCAÇÃO DA PLACA,FORNECIMENTO E TRANSPORTE DOS  MATERIAIS)</t>
  </si>
  <si>
    <t>RO-42829</t>
  </si>
  <si>
    <t>BRAÇO PROJETADO COM ALTURA MAIOR OU IGUAL À 5,50 METROS E VÃO DE 4,80 METROS (EXECUÇÃO, INCLUINDO INSTALAÇÃO, BASE DE CONCRETO, CHUMBADORES, COLOCAÇÃO DA PLACA, FORNECIMENTO E TRANSPORTE DOS  MATERIAIS)</t>
  </si>
  <si>
    <t>107 - CONSERVAÇÃO</t>
  </si>
  <si>
    <t>RO-41292</t>
  </si>
  <si>
    <t>ROÇADA MANUAL LEVE (EXECUÇÃO, INCLUINDO REMOÇÃO DO MATERIAL ATÉ 5 KM)</t>
  </si>
  <si>
    <t>HA</t>
  </si>
  <si>
    <t>RO-41293</t>
  </si>
  <si>
    <t>ROÇADA MANUAL PESADA (EXECUÇÃO, INCLUINDO REMOÇÃO DO MATERIAL ATÉ 5 KM)</t>
  </si>
  <si>
    <t>RO-41295</t>
  </si>
  <si>
    <t>ROÇADA MECANIZADA (EXECUÇÃO, INCLUINDO REMOÇÃO DO MATERIAL ATÉ 5 KM)</t>
  </si>
  <si>
    <t>RO-41296</t>
  </si>
  <si>
    <t>CAPINA (EXECUÇÃO, INCLUINDO REMOÇÃO DO MATERIAL ATÉ 5 KM)</t>
  </si>
  <si>
    <t>RO-41388</t>
  </si>
  <si>
    <t>OBR-VIA-295</t>
  </si>
  <si>
    <t>ENCASCALHAMENTO (EXECUÇÃO, INCLUINDO ESCAVAÇÃO, CARGA E DESCARGA, UMIDECIMENTO E ESPALHAMENTO DO MATERIAL)</t>
  </si>
  <si>
    <t>RO-43246</t>
  </si>
  <si>
    <t>OBR-VIA-296</t>
  </si>
  <si>
    <t>CONFORMAÇÃO DO LEITO ESTRADAL, INCLUSIVE UMIDECIMENTO</t>
  </si>
  <si>
    <t>RO-41278</t>
  </si>
  <si>
    <t>CERCA DE ARAME FARPADO, TIPO OC.CA-01 (COM 4 FIOS E MOURÃO DE MADEIRA COM ESPAÇAMENTO DE 2,5 METROS) ((EXECUÇÃO, INCLUINDO ESCAVAÇÃO , FORNECIMENTO, ASSENTAMENTO E TRANSPORTE DE TODOS OS MATERIAIS)</t>
  </si>
  <si>
    <t>RO-41279</t>
  </si>
  <si>
    <t>RECONFECÇÃO DE CERCA COM REAPROVEITAMENTO DE 70% DE MATERIAIS (EXECUÇÃO, INCLUINDO FORNECIMENTO, ASSENTAMENTO E TRANSPORTE DE TODOS OS MATERIAIS)</t>
  </si>
  <si>
    <t>RO-41288</t>
  </si>
  <si>
    <t>REMANEJAMENTO DE CERCA, COM APROVEITAMENTO DO MATERIAL (EXECUÇÃO, INCLUINDO ESCAVAÇÃO E ASSENTAMENTO DE TODOS OS MATERIAIS)</t>
  </si>
  <si>
    <t>RO-41291</t>
  </si>
  <si>
    <t>REMOÇÃO DE CERCAS</t>
  </si>
  <si>
    <t>RO-42216</t>
  </si>
  <si>
    <t>MATA-BURRO EM TRILHOS TIPO OC.MB-01 (EXECUÇÃO, INCLUINDO ESCAVAÇÃO, FORNECIMENTO E TRANSPORTE DE TODOS OS MATERIAIS)</t>
  </si>
  <si>
    <t>RO-42282</t>
  </si>
  <si>
    <t>REMOÇÃO DE MATA-BURRO</t>
  </si>
  <si>
    <t>RO-41763</t>
  </si>
  <si>
    <t>DEFENSA SINGELA SEMI-MALEÁVEL SV-DSM-02 (EXECUÇÃO, INCLUINDO FORNECIMENTO, COLOCAÇÃO E TRANSPORTE DE TODOS OS MATERIAIS)</t>
  </si>
  <si>
    <t>RO-41379</t>
  </si>
  <si>
    <t>PORTEIRA TIPO OC.PT (EXECUÇÃO, INCLUINDO ESCAVAÇÃO , FORNECIMENTO, ASSENTAMENTO E TRANSPORTE DOS  MATERIAIS)</t>
  </si>
  <si>
    <t>RO-41387</t>
  </si>
  <si>
    <t>ARMAÇÃO DE AÇO TIPO CA-50 (EXECUÇÃO, INCLUINDO PREPARO, DOBRAGEM, COLOCAÇÃO NAS FORMAS E TRANSPORTE DE TODOS OS MATERIAIS)</t>
  </si>
  <si>
    <t>RO-42283</t>
  </si>
  <si>
    <t>PASSEIO DE CONCRETO (FCK &gt;= 11 MPA - ESPESSURA DE 6 CM) (EXECUÇÃO, INCLUINDO FORNECIMENTO E TRANSPORTE DE TODOS OS MATERIAIS)</t>
  </si>
  <si>
    <t>RO-41396</t>
  </si>
  <si>
    <t>CONFORMAÇÃO DAS CAIXAS DE EMPRÉSTIMOS E JAZIDAS (EXECUÇÃO, INCLUINDO REGULARIZAÇÃO, FORNECIMENTO E TRANSPORTE DE TODOS OS MATERIAIS)</t>
  </si>
  <si>
    <t>RO-41399</t>
  </si>
  <si>
    <t>CONFORMAÇÃO E PROTEÇÃO DOS LOCAIS DE BOTA FORA (EXECUÇÃO, INCLUINDO REGULARIZAÇÃO, FORNECIMENTO E TRANSPORTE DE TODOS OS MATERIAIS)</t>
  </si>
  <si>
    <t>RO-41400</t>
  </si>
  <si>
    <t>ESTOCAGEM DA CAMADA VEGETAL DE CAIXAS DE EMPRESTIMO E JAZIDAS</t>
  </si>
  <si>
    <t>RO-41401</t>
  </si>
  <si>
    <t>REPOSIÇÃO DE CAMADA VEGETAL EM CAIXA DE EMPRÉSTIMO E JAZIDAS</t>
  </si>
  <si>
    <t>RO-41402</t>
  </si>
  <si>
    <t>REVESTIMENTO VEGETAL COM GRAMAS EM PLACAS (EXECUÇÃO, INCLUINDO FORNECIMENTO, UMIDECIMENTO, CORTE E CARGA DA GRAMA, ADUBAÇÃO E PLANTIO)</t>
  </si>
  <si>
    <t>RO-41404</t>
  </si>
  <si>
    <t>REVESTIMENTO VEGETAL COM SEMEADURA MANUAL (EXECUÇÃO, INCLUINDO FORNECIMENTO E TRANSPORTE DE TODOS OS MATERIAIS)</t>
  </si>
  <si>
    <t>RO-41781</t>
  </si>
  <si>
    <t>ARBORIZAÇÃO COM O FORNECIMENTO E TRANSPORTE DA MUDA ((EXECUÇÃO, INCLUINDO ESCAVAÇÃO, FORNECIMENTO E TRANSPORTE DA MUDA)</t>
  </si>
  <si>
    <t>RO-41732</t>
  </si>
  <si>
    <t>TRANSPORTE DA GRAMA</t>
  </si>
  <si>
    <t>M2*KM</t>
  </si>
  <si>
    <t>RO-41297</t>
  </si>
  <si>
    <t>LIMPEZA DE DISPOSITIVO DE DRENAGEM SUPERFICIAL (EXECUÇÃO, INCLUINDO CAPINA LATERAL NA LARGURA DE 0,20 M  E REMOÇÃO DE ENTULHO)</t>
  </si>
  <si>
    <t>RO-41300</t>
  </si>
  <si>
    <t>LIMPEZA DE BUEIROS (EXECUÇÃO, INCLUINDO REMOÇÃO DO MATERIAL PARA LOCAL ADEQUADO)</t>
  </si>
  <si>
    <t>HXH</t>
  </si>
  <si>
    <t>RO-42874</t>
  </si>
  <si>
    <t>LIMPEZA MECÂNICA DE BUEIROS POR HIDROJATEAMENTO, COM OBSTRUÇÃO MÉDIA - Ø 0,40M</t>
  </si>
  <si>
    <t>RO-42875</t>
  </si>
  <si>
    <t>LIMPEZA MECÂNICA DE BUEIROS POR HIDROJATEAMENTO, COM OBSTRUÇÃO MÉDIA - Ø 0,60M</t>
  </si>
  <si>
    <t>RO-42876</t>
  </si>
  <si>
    <t>LIMPEZA MECÂNICA DE BUEIROS POR HIDROJATEAMENTO, COM OBSTRUÇÃO MÉDIA - Ø 0,80M</t>
  </si>
  <si>
    <t>RO-42877</t>
  </si>
  <si>
    <t>LIMPEZA MECÂNICA DE BUEIROS POR HIDROJATEAMENTO, COM OBSTRUÇÃO MÉDIA - Ø 1,00M</t>
  </si>
  <si>
    <t>RO-41316</t>
  </si>
  <si>
    <t>CAIAÇÃO A DUAS DEMÃOS (EXECUÇÃO, INCLUINDO FORNECIMENTO E TRANSPORTE DE TODOS OS MATERIAIS)</t>
  </si>
  <si>
    <t>RO-43273</t>
  </si>
  <si>
    <t>TAPA BURACO - APLICAÇÃO DA MASSA (EXECUÇÃO, INCLUINDO PINTURA DE LIGAÇÃO)</t>
  </si>
  <si>
    <t>RO-41321</t>
  </si>
  <si>
    <t>USINAGEM DE PRÉ-MISTURADO A FRIO PARA TAPA-BURACO SEM FORNECIMENTO DO MATERIAL BETUMINOSO (EXECUÇÃO, INCLUINDO FORNECIMENTO DOS AGREGADOS, EXCLUI FORNECIMENTO E TRANSPORTE DO MATERIAL BETUMINOSO)</t>
  </si>
  <si>
    <t>RO-41329</t>
  </si>
  <si>
    <t>USINAGEM DE CONCRETO BETUMINOSO USINADO A QUENTE PARA TAPA-BURACO (EXECUÇÃO, INCLUINDO FORNECIMENTO DOS AGREGADOS, EXCLUI FORNECIMENTO E TRANSPORTE DO MATERIAL BETUMINOSO)</t>
  </si>
  <si>
    <t>RO-44505</t>
  </si>
  <si>
    <t>USINAGEM DE CBUQ PARA TAPA BURACO (EXECUÇÃO, INCLUINDO FORNECIMENTO E TRANSPORTE DOS AGREGADOS E DO MATERIAL BETUMINOSO)</t>
  </si>
  <si>
    <t>RO-44638</t>
  </si>
  <si>
    <t>TAPA-BURACO COM CONCRETO BETUMINOSO USINADO A QUENTE ((EXECUÇÃO INCLUINDO USINAGEM, PINTURA DE LIGAÇÃO, APLICAÇÃO DA MASSA, FORNECIMENTO E TRANSPORTE DOS AGREGADOS, EXCLUI FORNECIMENTO E TRANSPORTE DO MATERIAL BETUMINOSO)</t>
  </si>
  <si>
    <t>RO-41320</t>
  </si>
  <si>
    <t>TAPA-BURACO COM PMF COM FORNECIMENTO DO MATERIAL BETUMINOSO (EXECUÇÃO INCLUINDO USINAGEM, APLICAÇÃO DA MASSA, PINTURA DE LIGAÇÃO, FORNECIMENTO E TRANSPORTE DOS AGREGADOS E DO MATERIAL BETUMINOSO)</t>
  </si>
  <si>
    <t>RO-43439</t>
  </si>
  <si>
    <t>REMENDO SUPERFICIAL (EXECUÇÃO, INCLUINDO ESCAVAÇÃO E CARGA DO MATERIAL GRANULAR)</t>
  </si>
  <si>
    <t>RO-41334</t>
  </si>
  <si>
    <t>REMENDO PROFUNDO - RECOMPOSIÇÃO DA CAMADA GRANULAR (EXECUÇÃO, INCLUINDO REMOÇÃO DE CAMADA GRANULAR E REVESTIMENTO BETUMINOSO, TRANSPORTE PARA BOTA-FORA, FORNECIMENTO DO MATERIAL GRANULAR)</t>
  </si>
  <si>
    <t>RO-41336</t>
  </si>
  <si>
    <t>HORAS DE SERVENTE</t>
  </si>
  <si>
    <t>HORA</t>
  </si>
  <si>
    <t>RO-41337</t>
  </si>
  <si>
    <t>OBR-VIA-315</t>
  </si>
  <si>
    <t>TRANSPORTE DE MATERIAL DE JAZIDA PARA CONSERVAÇÃO. DISTÂNCIA MÉDIA DE TRANSPORTE   &lt;= 10,00 KM</t>
  </si>
  <si>
    <t>M3XKM</t>
  </si>
  <si>
    <t>RO-41338</t>
  </si>
  <si>
    <t>OBR-VIA-320</t>
  </si>
  <si>
    <t>TRANSPORTE DE MATERIAL DE JAZIDA PARA CONSERVAÇÃO. DISTÂNCIA MÉDIA DE TRANSPORTE DE 10,10 A 15,00 KM</t>
  </si>
  <si>
    <t>RO-41339</t>
  </si>
  <si>
    <t>OBR-VIA-325</t>
  </si>
  <si>
    <t>TRANSPORTE DE MATERIAL DE JAZIDA PARA CONSERVAÇÃO. DISTÂNCIA MÉDIA DE TRANSPORTE DE 15,10 A 20,00 KM</t>
  </si>
  <si>
    <t>RO-41340</t>
  </si>
  <si>
    <t>OBR-VIA-330</t>
  </si>
  <si>
    <t>TRANSPORTE DE MATERIAL DE JAZIDA PARA CONSERVAÇÃO. DISTÂNCIA MÉDIA DE TRANSPORTE DE 20,10 A 25,00 KM</t>
  </si>
  <si>
    <t>RO-41341</t>
  </si>
  <si>
    <t>OBR-VIA-335</t>
  </si>
  <si>
    <t>TRANSPORTE DE MATERIAL DE JAZIDA PARA CONSERVAÇÃO. DISTÂNCIA MÉDIA DE TRANSPORTE DE 25,10 A 30,00 KM</t>
  </si>
  <si>
    <t>RO-41342</t>
  </si>
  <si>
    <t>TRANSPORTE DE MATERIAL DE JAZIDA PARA CONSERVAÇÃO. DISTÂNCIA MÉDIA DE TRANSPORTE DE 30,10 A 40,00 KM</t>
  </si>
  <si>
    <t>RO-41343</t>
  </si>
  <si>
    <t>OBR-VIA-336</t>
  </si>
  <si>
    <t>TRANSPORTE DE MATERIAL DE JAZIDA PARA CONSERVAÇÃO. DISTÂNCIA MÉDIA DE TRANSPORTE DE 40,10 A 50,00 KM</t>
  </si>
  <si>
    <t>RO-41344</t>
  </si>
  <si>
    <t>OBR-VIA-340</t>
  </si>
  <si>
    <t>TRANSPORTE DE MATERIAL DE JAZIDA PARA CONSERVAÇÃO. DISTÂNCIA MÉDIA DE TRANSPORTE &gt; 50,10 KM</t>
  </si>
  <si>
    <t>RO-41345</t>
  </si>
  <si>
    <t>OBR-VIA-345</t>
  </si>
  <si>
    <t>TRANSPORTE DE AGREGADOS PARA CONSERVAÇÃO. DISTÂNCIA MÉDIA DE TRANSPORTE &lt;= 10,00 KM</t>
  </si>
  <si>
    <t>RO-41346</t>
  </si>
  <si>
    <t>OBR-VIA-350</t>
  </si>
  <si>
    <t>TRANSPORTE DE AGREGADOS PARA CONSERVAÇÃO. DISTÂNCIA MÉDIA DE TRANSPORTE DE 10,10 A 15,00 KM</t>
  </si>
  <si>
    <t>RO-41347</t>
  </si>
  <si>
    <t>OBR-VIA-355</t>
  </si>
  <si>
    <t>TRANSPORTE DE AGREGADOS PARA CONSERVAÇÃO. DISTÂNCIA MÉDIA DE TRANSPORTE DE 15,10 A 20,00 KM</t>
  </si>
  <si>
    <t>RO-41348</t>
  </si>
  <si>
    <t>OBR-VIA-360</t>
  </si>
  <si>
    <t>TRANSPORTE DE AGREGADOS PARA CONSERVAÇÃO. DISTÂNCIA MÉDIA DE TRANSPORTE DE 20,10 A 25,00 KM</t>
  </si>
  <si>
    <t>RO-41349</t>
  </si>
  <si>
    <t>OBR-VIA-361</t>
  </si>
  <si>
    <t>TRANSPORTE DE AGREGADOS PARA CONSERVAÇÃO. DISTÂNCIA MÉDIA DE TRANSPORTE DE 25,10 A 30,00 KM</t>
  </si>
  <si>
    <t>RO-41350</t>
  </si>
  <si>
    <t>TRANSPORTE DE AGREGADOS PARA CONSERVAÇÃO. DISTÂNCIA MÉDIA DE TRANSPORTE DE 30,10 A 40,00 KM</t>
  </si>
  <si>
    <t>RO-41351</t>
  </si>
  <si>
    <t>OBR-VIA-365</t>
  </si>
  <si>
    <t>TRANSPORTE DE AGREGADOS PARA CONSERVAÇÃO. DISTÂNCIA MÉDIA DE TRANSPORTE DE 40,10 A 50,00 KM</t>
  </si>
  <si>
    <t>RO-41352</t>
  </si>
  <si>
    <t>OBR-VIA-370</t>
  </si>
  <si>
    <t>TRANSPORTE DE AGREGADOS PARA CONSERVAÇÃO. DISTÂNCIA MÉDIA DE TRANSPORTE &gt; 50,10 KM</t>
  </si>
  <si>
    <t>RO-14023</t>
  </si>
  <si>
    <t>OBR-VIA-375</t>
  </si>
  <si>
    <t>TRANSPORTE DE PRÉ-MISTURADO A FRIO. DISTÂNCIA MÉDIA DE TRANSPORTE &lt;= 10,0 KM (VOLUME COMPACTADO)</t>
  </si>
  <si>
    <t>RO-14024</t>
  </si>
  <si>
    <t>OBR-VIA-380</t>
  </si>
  <si>
    <t>TRANSPORTE DE PRÉ-MISTURADO A FRIO. DISTÂNCIA MÉDIA DE TRANSPORTE DE 10,10 A 15,00 KM (VOLUME COMPACTADO)</t>
  </si>
  <si>
    <t>RO-14025</t>
  </si>
  <si>
    <t>OBR-VIA-385</t>
  </si>
  <si>
    <t>TRANSPORTE DE PRÉ-MISTURADO A FRIO. DISTÂNCIA MÉDIA DE TRANSPORTE DE 15,10 A 20,00 KM (VOLUME COMPACTADO)</t>
  </si>
  <si>
    <t>RO-14026</t>
  </si>
  <si>
    <t>OBR-VIA-390</t>
  </si>
  <si>
    <t>TRANSPORTE DE PRÉ-MISTURADO A FRIO. DISTÂNCIA MÉDIA DE TRANSPORTE DE 20,10 A 25.00 KM (VOLUME COMPACTADO)</t>
  </si>
  <si>
    <t>RO-14027</t>
  </si>
  <si>
    <t>OBR-VIA-391</t>
  </si>
  <si>
    <t>TRANSPORTE DE PRÉ-MISTURADO A FRIO. DISTÂNCIA MÉDIA DE TRANSPORTE DE 25,10 A 30,00 KM (VOLUME COMPACTADO)</t>
  </si>
  <si>
    <t>RO-14028</t>
  </si>
  <si>
    <t>TRANSPORTE DE PRÉ-MISTURADO A FRIO. DISTÂNCIA MÉDIA DE TRANSPORTE DE 30,10 A 40,00 KM (VOLUME COMPACTADO)</t>
  </si>
  <si>
    <t>RO-14029</t>
  </si>
  <si>
    <t>OBR-VIA-400</t>
  </si>
  <si>
    <t>TRANSPORTE DE PRÉ-MISTURADO A FRIO. DISTÂNCIA MÉDIA DE TRANSPORTE DE 40,10 A 50,00 KM (VOLUME COMPACTADO)</t>
  </si>
  <si>
    <t>RO-14030</t>
  </si>
  <si>
    <t>OBR-VIA-405</t>
  </si>
  <si>
    <t>TRANSPORTE DE PRÉ-MISTURADO A FRIO. DISTÂNCIA MÉDIA DE TRANSPORTE &gt; 50,00 KM (VOLUME COMPACTADO)</t>
  </si>
  <si>
    <t>RO-14031</t>
  </si>
  <si>
    <t>TRANSPORTE DE CONCRETO BETUMINOSO USINADO A QUENTE. DISTÂNCIA MÉDIA DE TRANSPORTE &lt;= 10,0 KM (VOLUME COMPACTADO)</t>
  </si>
  <si>
    <t>RO-14032</t>
  </si>
  <si>
    <t>TRANSPORTE DE CONCRETO BETUMINOSO USINADO A QUENTE. DISTÂNCIA MÉDIA DE TRANSPORTE DE 10,10 A 15,00 KM (VOLUME COMPACTADO)</t>
  </si>
  <si>
    <t>RO-14033</t>
  </si>
  <si>
    <t>TRANSPORTE DE CONCRETO BETUMINOSO USINADO A QUENTE. DISTÂNCIA MÉDIA DE TRANSPORTE DE 15,10 A 20,00 KM (VOLUME COMPACTADO)</t>
  </si>
  <si>
    <t>RO-14034</t>
  </si>
  <si>
    <t>TRANSPORTE DE CONCRETO BETUMINOSO USINADO A QUENTE. DISTÂNCIA MÉDIA DE TRANSPORTE DE 20,10 A 25,00 KM (VOLUME COMPACTADO)</t>
  </si>
  <si>
    <t>RO-14035</t>
  </si>
  <si>
    <t>TRANSPORTE DE CONCRETO BETUMINOSO USINADO A QUENTE. DISTÂNCIA MÉDIA DE TRANSPORTE DE 25,10 A 30,00 KM (VOLUME COMPACTADO)</t>
  </si>
  <si>
    <t>RO-14036</t>
  </si>
  <si>
    <t>TRANSPORTE DE CONCRETO BETUMINOSO USINADO A QUENTE. DISTÂNCIA MÉDIA DE TRANSPORTE DE 30,10 A 40,00 KM (VOLUME COMPACTADO)</t>
  </si>
  <si>
    <t>RO-14037</t>
  </si>
  <si>
    <t>TRANSPORTE DE CONCRETO BETUMINOSO USINADO A QUENTE. DISTÂNCIA MÉDIA DE TRANSPORTE DE 40,10 A 50,00 KM (VOLUME COMPACTADO)</t>
  </si>
  <si>
    <t>RO-14038</t>
  </si>
  <si>
    <t>TRANSPORTE DE CONCRETO BETUMINOSO USINADO A QUENTE. DISTÂNCIA MÉDIA DE TRANSPORTE &gt; 50,00 KM (VOLUME COMPACTADO)</t>
  </si>
  <si>
    <t>RO-41353</t>
  </si>
  <si>
    <t>TRANSPORTE DE PRÉ-MISTURADO A FRIO. DISTÂNCIA MÉDIA DE TRANSPORTE &lt;= 10,0 KM (DENSIDADE MATERIAL SOLTO)</t>
  </si>
  <si>
    <t>RO-41354</t>
  </si>
  <si>
    <t>TRANSPORTE DE PRÉ-MISTURADO A FRIO. DISTÂNCIA MÉDIA DE TRANSPORTE DE 10,10 A 15,00 KM (DENSIDADE DE MATERIAL SOLTO)</t>
  </si>
  <si>
    <t>M3*KM</t>
  </si>
  <si>
    <t>RO-41355</t>
  </si>
  <si>
    <t>TRANSPORTE DE PRÉ-MISTURADO A FRIO. DISTÂNCIA MÉDIA DE TRANSPORTE DE 15,10 A 20,00 KM (DENSIDADE DE MATERIAL SOLTO)</t>
  </si>
  <si>
    <t>RO-41356</t>
  </si>
  <si>
    <t>TRANSPORTE DE PRÉ-MISTURADO A FRIO. DISTÂNCIA MÉDIA DE TRANSPORTE DE 20,10 A 25.00 KM (DENSIDADE DE MATERIAL SOLTO)</t>
  </si>
  <si>
    <t>RO-41357</t>
  </si>
  <si>
    <t>TRANSPORTE DE PRÉ-MISTURADO A FRIO. DISTÂNCIA MÉDIA DE TRANSPORTE DE 25,10 A 30,00 KM (DENSIDADE DE MATERIAL SOLTO)</t>
  </si>
  <si>
    <t>RO-41358</t>
  </si>
  <si>
    <t>TRANSPORTE DE PRÉ-MISTURADO A FRIO. DISTÂNCIA MÉDIA DE TRANSPORTE DE 30,10 A 40,00 KM (DENSIDADE DE MATERIAL SOLTO)</t>
  </si>
  <si>
    <t>RO-41359</t>
  </si>
  <si>
    <t>TRANSPORTE DE PRÉ-MISTURADO A FRIO. DISTÂNCIA MÉDIA DE TRANSPORTE DE 40,10 A 50,00 KM (DENSIDADE DE MATERIAL SOLTO)</t>
  </si>
  <si>
    <t>RO-41360</t>
  </si>
  <si>
    <t>TRANSPORTE DE PRÉ-MISTURADO A FRIO. DISTÂNCIA MÉDIA DE TRANSPORTE &gt; 50,00 KM (DENSIDADE DE MATERIAL SOLTO)</t>
  </si>
  <si>
    <t>RO-41361</t>
  </si>
  <si>
    <t>TRANSPORTE DE CONCRETO BETUMINOSO USINADO A QUENTE. DISTÂNCIA MÉDIA DE TRANSPORTE &lt;= 10,00 KM (DENSIDADE DE MATERIAL SOLTO)</t>
  </si>
  <si>
    <t>RO-41362</t>
  </si>
  <si>
    <t>TRANSPORTE DE CONCRETO BETUMINOSO USINADO A QUENTE. DISTÂNCIA MÉDIA DE TRANSPORTE DE 10,10 A 15,00 KM (DENSIDADE DE MATERIAL SOLTO)</t>
  </si>
  <si>
    <t>RO-41363</t>
  </si>
  <si>
    <t>TRANSPORTE DE CONCRETO BETUMINOSO USINADO A QUENTE. DISTÂNCIA MÉDIA DE TRANSPORTE DE 15,10 A 20,00 KM (DENSIDADE DE MATERIAL SOLTO)</t>
  </si>
  <si>
    <t>RO-41364</t>
  </si>
  <si>
    <t>TRANSPORTE DE CONCRETO BETUMINOSO USINADO A QUENTE. DISTÂNCIA MÉDIA DE TRANSPORTE DE 20,10 A 25,00 KM (DENSIDADE DE MATERIAL SOLTO)</t>
  </si>
  <si>
    <t>RO-41365</t>
  </si>
  <si>
    <t>TRANSPORTE DE CONCRETO BETUMINOSO USINADO A QUENTE. DISTÂNCIA MÉDIA DE TRANSPORTE DE 25,10 A 30,00 KM (DENSIDADE DE MATERIAL SOLTO)</t>
  </si>
  <si>
    <t>RO-41366</t>
  </si>
  <si>
    <t>TRANSPORTE DE CONCRETO BETUMINOSO USINADO A QUENTE. DISTÂNCIA MÉDIA DE TRANSPORTE DE 30,10 A 40,00 KM (DENSIDADE DE MATERIAL SOLTO)</t>
  </si>
  <si>
    <t>RO-41367</t>
  </si>
  <si>
    <t>TRANSPORTE DE CONCRETO BETUMINOSO USINADO A QUENTE. DISTÂNCIA MÉDIA DE TRANSPORTE DE 40,10 A 50,00 KM (DENSIDADE DE MATERIAL SOLTO)</t>
  </si>
  <si>
    <t>RO-41368</t>
  </si>
  <si>
    <t>TRANSPORTE DE CONCRETO BETUMINOSO USINADO A QUENTE. DISTÂNCIA MÉDIA DE TRANSPORTE &gt;= 50,10 KM (DENSIDADE DE MATERIAL SOLTO)</t>
  </si>
  <si>
    <t>RO-41369</t>
  </si>
  <si>
    <t>OBR-VIA-410</t>
  </si>
  <si>
    <t>TRANSPORTE DE MATERIAL DE QUALQUER NATUREZA. DISTÂNCIA MÉDIA DE TRANSPORTE &lt;= 10,00 KM</t>
  </si>
  <si>
    <t>TXKM</t>
  </si>
  <si>
    <t>RO-41370</t>
  </si>
  <si>
    <t>OBR-VIA-415</t>
  </si>
  <si>
    <t>TRANSPORTE DE MATERIAL DE QUALQUER NATUREZA. DISTÂNCIA MÉDIA DE TRANSPORTE DE 10,10 A 15,00 KM</t>
  </si>
  <si>
    <t>RO-41371</t>
  </si>
  <si>
    <t>OBR-VIA-420</t>
  </si>
  <si>
    <t>TRANSPORTE DE MATERIAL DE QUALQUER NATUREZA. DISTÂNCIA MÉDIA DE TRANSPORTE DE 15,10 A 20,00 KM</t>
  </si>
  <si>
    <t>RO-41372</t>
  </si>
  <si>
    <t>OBR-VIA-425</t>
  </si>
  <si>
    <t>TRANSPORTE DE MATERIAL DE QUALQUER NATUREZA. DISTÂNCIA MÉDIA DE TRANSPORTE DE 20,10 A 25,00 KM</t>
  </si>
  <si>
    <t>RO-41373</t>
  </si>
  <si>
    <t>OBR-VIA-426</t>
  </si>
  <si>
    <t>TRANSPORTE DE MATERIAL DE QUALQUER NATUREZA. DISTÂNCIA MÉDIA DE TRANSPORTE DE 25,10 A 30,00 KM</t>
  </si>
  <si>
    <t>RO-41374</t>
  </si>
  <si>
    <t>TRANSPORTE DE MATERIAL DE QUALQUER NATUREZA. DISTÂNCIA MÉDIA DE TRANSPORTE DE 30,10 A 40,00 KM</t>
  </si>
  <si>
    <t>RO-41375</t>
  </si>
  <si>
    <t>OBR-VIA-430</t>
  </si>
  <si>
    <t>TRANSPORTE DE MATERIAL DE QUALQUER NATUREZA. DISTÂNCIA MÉDIA DE TRANSPORTE DE 40,10 A 50,00 KM</t>
  </si>
  <si>
    <t>RO-41376</t>
  </si>
  <si>
    <t>OBR-VIA-435</t>
  </si>
  <si>
    <t>TRANSPORTE DE MATERIAL DE QUALQUER NATUREZA. DISTÂNCIA MÉDIA DE TRANSPORTE &gt;= 50,10 KM</t>
  </si>
  <si>
    <t>108 - OBRAS DE ARTE ESPECIAIS</t>
  </si>
  <si>
    <t>RO-41596</t>
  </si>
  <si>
    <t>MURO DE ARRIMO EM CONCRETO, TIPO OC.MA-01 (EXECUÇÃO, INCLUINDO FORNECIMENTO E TRANSPORTE DE TODOS OS MATERIAIS)</t>
  </si>
  <si>
    <t>RO-41599</t>
  </si>
  <si>
    <t>DEMOLIÇÃO DE CONCRETO SIMPLES</t>
  </si>
  <si>
    <t>RO-43107</t>
  </si>
  <si>
    <t>DEMOLIÇÃO MANUAL DE CONCRETO ARMADO</t>
  </si>
  <si>
    <t>RO-41602</t>
  </si>
  <si>
    <t>DEMOLIÇÃO MECÂNICA DE CONCRETO ARMADO</t>
  </si>
  <si>
    <t>RO-42445</t>
  </si>
  <si>
    <t>DEMOLIÇÃO DE GUARDA-CORPO, INCLUINDO A REMOÇÃO DO MATERIAL DEMOLIDO (EXECUÇÃO, INCLUINDO CARGA E TRANSPORTE DO MATERIAL DEMOLIDO)</t>
  </si>
  <si>
    <t>RO-42418</t>
  </si>
  <si>
    <t>FORMAS PLANAS DE COMPENSADO COM REVESTIMENTO RESINADO (EXECUÇÃO, INCLUINDO DESFORMA,FORNECIMENTO E TRANSPORTE DE TODOS OS MATERIAIS)</t>
  </si>
  <si>
    <t>RO-43247</t>
  </si>
  <si>
    <t>ESCORAMENTO DESCONTÍNUO DE VALAS (EXECUÇÃO, INCLUINDO FORNECIMENTO E TRANSPORTE DE TODOS OS MATERIAIS)</t>
  </si>
  <si>
    <t>RO-41762</t>
  </si>
  <si>
    <t>ARGAMASSA DE CIMENTO E AREIA TRAÇO 1:3 (EXECUÇÃO, INCLUINDO FORNECIMENTO E TRANSPORTE DE TODOS OS MATERIAIS)</t>
  </si>
  <si>
    <t>RO-41621</t>
  </si>
  <si>
    <t>CONCRETO CICLÓPICO DE  CIMENTO PORTLAND COM 30% DE PEDRA DE MÃO, FCK &gt;= 10 MPA (EXECUÇÃO, INCLUINDO O FORNECIMENTO E TRANSPORTE DOS AGREGADOS)</t>
  </si>
  <si>
    <t>RO-41634</t>
  </si>
  <si>
    <t>CONCRETO CICLÓPICO DE  CIMENTO PORTLAND COM 30% PEDRA DE MÃO, FCK = 13,5 MPA (EXECUÇÃO, INCLUINDO O FORNECIMENTO E TRANSPORTE DOS AGREGADOS)</t>
  </si>
  <si>
    <t>RO-41626</t>
  </si>
  <si>
    <t>CONCRETO CICLÓPICO DE CIMENTO PORTLAND COM 30% PEDRA DE MÃO, FCK= 15,0 MPA (EXECUÇÃO, INCLUINDO O FORNECIMENTO E TRANSPORTE DOS AGREGADOS)</t>
  </si>
  <si>
    <t>RO-42415</t>
  </si>
  <si>
    <t>CONCRETO MAGRO DE CIMENTO PORTLAND FCK &gt;= 10,0 MPA (EXECUÇÃO, INCLUINDO O FORNECIMENTO E TRANSPORTE DOS AGREGADOS)</t>
  </si>
  <si>
    <t>RO-41622</t>
  </si>
  <si>
    <t>CONCRETO DE CIMENTO PORTLAND, FCK &gt;= 11,0 MPA (EXECUÇÃO, INCLUINDO O FORNECIMENTO E TRANSPORTE DOS AGREGADOS)</t>
  </si>
  <si>
    <t>RO-41623</t>
  </si>
  <si>
    <t>CONCRETO DE CIMENTO PORTLAND, FCK &gt;= 13,5 MPA (EXECUÇÃO, INCLUINDO O FORNECIMENTO E TRANSPORTE DOS AGREGADOS)</t>
  </si>
  <si>
    <t>RO-41624</t>
  </si>
  <si>
    <t>CONCRETO DE CIMENTO PORTLAND, FCK &gt;= 15,0 MPA (EXECUÇÃO, INCLUINDO O FORNECIMENTO E TRANSPORTE DOS AGREGADOS)</t>
  </si>
  <si>
    <t>RO-41625</t>
  </si>
  <si>
    <t>CONCRETO DE CIMENTO PORTLAND, FCK &gt;= 16,0 MPA (EXECUÇÃO, INCLUINDO O FORNECIMENTO E TRANSPORTE DOS AGREGADOS)</t>
  </si>
  <si>
    <t>RO-41627</t>
  </si>
  <si>
    <t>CONCRETO DE CIMENTO PORTLAND, FCK &gt;= 18,0 MPA (EXECUÇÃO, INCLUINDO O FORNECIMENTO E TRANSPORTE DOS AGREGADOS)</t>
  </si>
  <si>
    <t>RO-41628</t>
  </si>
  <si>
    <t>CONCRETO DE CIMENTO PORTLAND FCK &gt;= 20,0 MPA (EXECUÇÃO, INCLUINDO O FORNECIMENTO E TRANSPORTE DOS AGREGADOS)</t>
  </si>
  <si>
    <t>RO-41630</t>
  </si>
  <si>
    <t>CONCRETO DE CIMENTO PORTLAND, FCK &gt;= 21,0 MPA (EXECUÇÃO, INCLUINDO O FORNECIMENTO E TRANSPORTE DOS AGREGADOS)</t>
  </si>
  <si>
    <t>RO-41632</t>
  </si>
  <si>
    <t>CONCRETO DE CIMENTO PORTLAND, FCK &gt;= 25,0 MPA (EXECUÇÃO, INCLUINDO O FORNECIMENTO E TRANSPORTE DOS AGREGADOS)</t>
  </si>
  <si>
    <t>RO-41633</t>
  </si>
  <si>
    <t>CONCRETO DE CIMENTO PORTLAND, FCK &gt;= 30,0 MPA (EXECUÇÃO, INCLUINDO O FORNECIMENTO E TRANSPORTE DOS AGREGADOS)</t>
  </si>
  <si>
    <t>RO-44908</t>
  </si>
  <si>
    <t>OBR-PON-005</t>
  </si>
  <si>
    <t>ENSECADEIRA DE ESTACAS PRANCHA (EXECUÇÃO, INCLUINDO O FORNECIMENTO E TRANSPORTE DE TODOS OS MATERIAIS)</t>
  </si>
  <si>
    <t>RO-42412</t>
  </si>
  <si>
    <t>TUBULÃO A CÉU ABERTO, COM CAMISA DE CONCRETO PRÉ-MOLDADA COM DIAMETRO DE FUSTE Ø 1,20M EM SOLO (EXECUÇÃO, INCLUINDO ESCAVAÇÃO, EXCLUSIVE CONCRETO PARA CAMISA)</t>
  </si>
  <si>
    <t>RO-42442</t>
  </si>
  <si>
    <t>TUBULÃO A CÉU ABERTO, COM CAMISA DE CONCRETO PRÉ-MOLDADA COM DIAMETRO DE FUSTE Ø 1,20M, EM ROCHA (EXECUÇÃO, INCLUINDO ESCAVAÇÃO, EXCLUSIVE CONCRETO PARA CAMISA)</t>
  </si>
  <si>
    <t>RO-42455</t>
  </si>
  <si>
    <t>TUBULÃO A CÉU ABERTO, COM CAMISA DE CONCRETO PRÉ-MOLDADA COM DIÂMETRO DE FUSTE Ø 1,40M EM SOLO (EXECUÇÃO, INCLUINDO ESCAVAÇÃO, EXCLUSIVE CONCRETO PARA CAMISA)</t>
  </si>
  <si>
    <t>RO-42413</t>
  </si>
  <si>
    <t>TUBULÃO COM AR COMPRIMIDO COM CAMISA DE CONCRETO PRÉ MOLDADA COM DIAMETRO DE FUSTE Ø 1,20M, EM SOLO (EXECUÇÃO, INCLUINDO ESCAVAÇÃO, EXCLUSIVE CONCRETO PARA CAMISA)</t>
  </si>
  <si>
    <t>RO-43462</t>
  </si>
  <si>
    <t>TUBULÃO COM AR COMPRIMIDO COM CAMISA DE CONCRETO PRÉ MOLDADA COM DIAMETRO DE FUSTE Ø 1,20M, EM ROCHA (EXECUÇÃO, INCLUINDO ESCAVAÇÃO, EXCLUSIVE CONCRETO PARA CAMISA)</t>
  </si>
  <si>
    <t>RO-42811</t>
  </si>
  <si>
    <t>TUBULÃO COM AR COMPRIMIDO COM CAMISA DE CONCRETO PRÉ MOLDADA COM DIAMETRO DE FUSTE Ø 1,40M, EM SOLO (EXECUÇÃO, INCLUINDO ESCAVAÇÃO, EXCLUSIVE CONCRETO PARA CAMISA)</t>
  </si>
  <si>
    <t>RO-43871</t>
  </si>
  <si>
    <t>TUBULÃO COM AR COMPRIMIDO COM CAMISA DE CONCRETO PRÉ MOLDADA COM DIAMETRO DE FUSTE Ø 1,40M, EM ROCHA (EXECUÇÃO, INCLUINDO ESCAVAÇÃO, EXCLUSIVE CONCRETO PARA CAMISA)</t>
  </si>
  <si>
    <t>RO-43568</t>
  </si>
  <si>
    <t>TUBULÃO COM AR COMPRIMIDO COM CAMISA DE CONCRETO PRÉ-MOLDADA COM DIÂMETRO DE FUSTE Ø 1,60M, EM SOLO (EXECUÇÃO, INCLUINDO ESCAVAÇÃO, EXCLUSIVE CONCRETO PARA CAMISA)</t>
  </si>
  <si>
    <t>RO-41429</t>
  </si>
  <si>
    <t>APICOAMENTO MANUAL EM CONCRETO</t>
  </si>
  <si>
    <t>RO-41431</t>
  </si>
  <si>
    <t>ESTRUTURA METÁLICA PARA ANDAIMES</t>
  </si>
  <si>
    <t>RO-41432</t>
  </si>
  <si>
    <t>PLATAFORMA DE MADEIRA PARA  ANDAIMES (EXECUÇÃO, INCLUINDO FORNECIMENTO E TRANSPORTE DE TODOS OS MATERIAIS)</t>
  </si>
  <si>
    <t>FORMAS PLANAS DE MADEIRA DE PINHO DE 3ª (EXECUÇÃO, INCLUINDO DESFORMA,FORNECIMENTO E TRANSPORTE DE TODOS OS MATERIAIS)</t>
  </si>
  <si>
    <t>RO-41435</t>
  </si>
  <si>
    <t>DEMOLIÇÃO DE PAVIMENTO DE CONCRETO (EXECUÇÃO, INCLUINDO A REMOÇÃO DO MATERIAL DEMOLIDO)</t>
  </si>
  <si>
    <t>RO-41443</t>
  </si>
  <si>
    <t>OBR-PON-065</t>
  </si>
  <si>
    <t>ANDAIME SUSPENSO COM PISO EM PRANCHAS DE MADEIRA (EXECUÇÃO, INCLUINDO O FORNECIMENTO E TRANSPORTE DOS MATERIAIS)</t>
  </si>
  <si>
    <t>RO-43047</t>
  </si>
  <si>
    <t>FURO EM CONCRETO Ø = 10,0 MM, PROFUNDIDADE = 10 CM</t>
  </si>
  <si>
    <t>RO-43456</t>
  </si>
  <si>
    <t>FURO EM CONCRETO Ø = 10,0 MM, PROFUNDIDADE = 15 CM</t>
  </si>
  <si>
    <t>RO-42426</t>
  </si>
  <si>
    <t>FURO EM CONCRETO Ø = 12,5 MM, PROFUNDIDADE = 10 CM</t>
  </si>
  <si>
    <t>RO-41453</t>
  </si>
  <si>
    <t>FURO EM CONCRETO Ø = 12,5 MM, PROFUNDIDADE = 15 CM</t>
  </si>
  <si>
    <t>RO-41454</t>
  </si>
  <si>
    <t>FURO EM CONCRETO Ø = 12,5 MM, PROFUNDIDADE = 20 CM</t>
  </si>
  <si>
    <t>RO-41455</t>
  </si>
  <si>
    <t>FURO EM CONCRETO Ø = 12,5 MM, PROFUNDIDADE = 30 CM</t>
  </si>
  <si>
    <t>RO-41456</t>
  </si>
  <si>
    <t>FURO EM CONCRETO Ø = 16,0 MM, PROFUNDIDADE = 15 CM</t>
  </si>
  <si>
    <t>RO-41457</t>
  </si>
  <si>
    <t>FURO EM CONCRETO Ø = 16,0 MM, PROFUNDIDADE = 20 CM</t>
  </si>
  <si>
    <t>RO-41458</t>
  </si>
  <si>
    <t>FURO EM CONCRETO Ø = 16,0 MM, PROFUNDIDADE = 30 CM</t>
  </si>
  <si>
    <t>RO-41459</t>
  </si>
  <si>
    <t>FURO EM CONCRETO Ø = 16,0 MM, PROFUNDIDADE = 50 CM</t>
  </si>
  <si>
    <t>RO-41460</t>
  </si>
  <si>
    <t>FURO EM CONCRETO Ø = 20,0 MM, PROFUNDIDADE = 15 CM</t>
  </si>
  <si>
    <t>RO-41461</t>
  </si>
  <si>
    <t>FURO EM CONCRETO Ø = 20,0 MM, PROFUNDIDADE = 20 CM</t>
  </si>
  <si>
    <t>RO-41463</t>
  </si>
  <si>
    <t>FURO EM CONCRETO Ø = 20,0 MM, PROFUNDIDADE = 30 CM</t>
  </si>
  <si>
    <t>RO-41464</t>
  </si>
  <si>
    <t>FURO EM CONCRETO Ø = 20,0 MM, PROFUNDIDADE = 40 CM</t>
  </si>
  <si>
    <t>RO-41466</t>
  </si>
  <si>
    <t>FURO EM CONCRETO Ø = 25,0 MM, PROFUNDIDADE = 15 CM</t>
  </si>
  <si>
    <t>RO-41465</t>
  </si>
  <si>
    <t>FURO EM CONCRETO Ø = 25,0 MM, PROFUNDIDADE = 20 CM</t>
  </si>
  <si>
    <t>RO-41467</t>
  </si>
  <si>
    <t>FURO EM CONCRETO Ø = 25,0 MM, PROFUNDIDADE = 30 CM</t>
  </si>
  <si>
    <t>RO-41469</t>
  </si>
  <si>
    <t>FURO EM CONCRETO Ø = 25,0 MM, PROFUNDIDADE = 50 CM</t>
  </si>
  <si>
    <t>RO-41470</t>
  </si>
  <si>
    <t>FURO EM CONCRETO Ø = 25,0 MM, PROFUNDIDADE = 80 CM</t>
  </si>
  <si>
    <t>RO-41473</t>
  </si>
  <si>
    <t>FURO EM CONCRETO Ø = 32,0 MM, PROFUNDIDADE = 30 CM</t>
  </si>
  <si>
    <t>RO-41475</t>
  </si>
  <si>
    <t>FURO EM CONCRETO Ø = 40,0 MM, PROFUNDIDADE = 30 CM</t>
  </si>
  <si>
    <t>RO-41476</t>
  </si>
  <si>
    <t>FURO EM CONCRETO Ø = 50,0 MM, PROFUNDIDADE = 30 CM</t>
  </si>
  <si>
    <t>RO-41482</t>
  </si>
  <si>
    <t>FURO EM CONCRETO Ø = 75 MM, PROFUNDIDADE = 15 CM</t>
  </si>
  <si>
    <t>RO-41479</t>
  </si>
  <si>
    <t>FURO EM ROCHA Ø = 20,0 MM, PROFUNDIDADE = 40 MM</t>
  </si>
  <si>
    <t>RO-41648</t>
  </si>
  <si>
    <t>FURO EM ROCHA Ø = 25,0 MM, PROFUNDIDADE = 50 MM</t>
  </si>
  <si>
    <t>RO-41481</t>
  </si>
  <si>
    <t>FURO EM ROCHA Ø = 50,0 MM, PROFUNDIDADE = 30 MM</t>
  </si>
  <si>
    <t>RO-41493</t>
  </si>
  <si>
    <t>CONCRETO ESTRUTURAL COM RESISTÊNCIA FCK &gt;= 13,5 MPA (EXECUÇÃO, INCLUINDO O FORNECIMENTO DE TODOS OS MATERIAIS, EXCLUI O TRANSPORTE DOS AGREGADOS)</t>
  </si>
  <si>
    <t>RO-41494</t>
  </si>
  <si>
    <t>CONCRETO ESTRUTURAL COM RESISTÊNCIA FCK &gt;= 15,0 MPA (EXECUÇÃO, INCLUINDO O FORNECIMENTO DE TODOS OS MATERIAIS, EXCLUI O TRANSPORTE DOS AGREGADOS)</t>
  </si>
  <si>
    <t>RO-41495</t>
  </si>
  <si>
    <t>CONCRETO ESTRUTURAL COM RESISTÊNCIA FCK &gt;= 16,0 MPA (EXECUÇÃO, INCLUINDO O FORNECIMENTO DE TODOS OS MATERIAIS, EXCLUI O TRANSPORTE DOS AGREGADOS)</t>
  </si>
  <si>
    <t>RO-41496</t>
  </si>
  <si>
    <t>CONCRETO ESTRUTURAL COM RESISTÊNCIA FCK &gt;= 18,0 MPA (EXECUÇÃO, INCLUINDO O FORNECIMENTO DE TODOS OS MATERIAIS, EXCLUI O TRANSPORTE DOS AGREGADOS)</t>
  </si>
  <si>
    <t>RO-42416</t>
  </si>
  <si>
    <t>CONCRETO ESTRUTURAL COM RESISTÊNCIA FCK &gt;= 20,0 MPA (EXECUÇÃO, INCLUINDO O FORNECIMENTO DE TODOS OS MATERIAIS, EXCLUI O TRANSPORTE DOS AGREGADOS)</t>
  </si>
  <si>
    <t>RO-45041</t>
  </si>
  <si>
    <t>CONCRETO ESTRUTURAL COM RESISTÊNCIA FCK &gt;= 21 MPA (EXECUÇÃO, INCLUINDO O FORNECIMENTO DE TODOS OS MATERIAIS, EXCLUI O TRANSPORTE DOS AGREGADOS)</t>
  </si>
  <si>
    <t>RO-42417</t>
  </si>
  <si>
    <t>CONCRETO ESTRUTURAL COM RESISTÊNCIA FCK &gt;= 25,0 MPA (EXECUÇÃO, INCLUINDO O FORNECIMENTO DE TODOS OS MATERIAIS, EXCLUI O TRANSPORTE DOS AGREGADOS)</t>
  </si>
  <si>
    <t>RO-42456</t>
  </si>
  <si>
    <t>CONCRETO ESTRUTURAL COM RESISTÊNCIA FCK &gt;= 30,0 MPA (EXECUÇÃO, INCLUINDO O FORNECIMENTO DE TODOS OS MATERIAIS, EXCLUI O TRANSPORTE DOS AGREGADOS)</t>
  </si>
  <si>
    <t>RO-42467</t>
  </si>
  <si>
    <t>CONCRETO MAGRO FCK &gt;= 10,0 MPA (EXECUÇÃO, INCLUINDO O FORNECIMENTO DE TODOS OS MATERIAIS, EXCLUI O TRANSPORTE DOS AGREGADOS)</t>
  </si>
  <si>
    <t>RO-41502</t>
  </si>
  <si>
    <t>CONCRETO CICLÓPICO FCK &gt; 13,5 MPA, COM 30% PEDRA DE MÃO (EXECUÇÃO, INCLUINDO O FORNECIMENTO DE TODOS OS MATERIAIS, EXCLUI O TRANSPORTE DOS AGREGADOS)</t>
  </si>
  <si>
    <t>RO-41544</t>
  </si>
  <si>
    <t>OBR-PON-015</t>
  </si>
  <si>
    <t>CIMBRAMENTO: ESCORAMENTO EM MADEIRA (EXECUÇÃO, INCLUINDO O FORNECIMENTO E TRANSPORTE DE TODOS OS MATERIAIS)</t>
  </si>
  <si>
    <t>RO-42285</t>
  </si>
  <si>
    <t>ARMAÇÃO: AÇO CA-50 (EXECUÇÃO, INCLUINDO PREPARO, DOBRAGEM, COLOCAÇÃO NAS FORMAS E TRANSPORTE DE TODOS OS MATERIAIS)</t>
  </si>
  <si>
    <t>RO-41552</t>
  </si>
  <si>
    <t>ARMAÇÃO: AÇO CA-60 (EXECUÇÃO, INCLUINDO PREPARO, DOBRAGEM, COLOCAÇÃO NAS FORMAS E TRANSPORTE DE TODOS OS MATERIAIS)</t>
  </si>
  <si>
    <t>RO-41651</t>
  </si>
  <si>
    <t>PREENCHIMENTO DE FUROS COM SIKADUR 32 OU SIMILAR (EXECUÇÃO, INCLUINDO O FORNECIMENTO E TRANSPORTE DE TODOS OS MATERIAIS, EXCLUI EXECUÇÃO DO FURO)</t>
  </si>
  <si>
    <t>RO-41653</t>
  </si>
  <si>
    <t>PREENCHIMENTO DE FUROS COM INJEÇÃO DE EPOXI (SIKADUR - 43) (EXECUÇÃO, INCLUINDO O FORNECIMENTO DE TODOS OS MATERIAIS, EXCLUI EXECUÇÃO DO FURO)</t>
  </si>
  <si>
    <t>RO-41652</t>
  </si>
  <si>
    <t>TRATAMENTO DE TRINCAS FINAS (EXECUÇÃO, INCLUINDO O FORNECIMENTO E TRANSPORTE DE TODOS OS MATERIAIS)</t>
  </si>
  <si>
    <t>RO-42425</t>
  </si>
  <si>
    <t>CONCRETO DE PAVIMENTAÇÃO COM FCK &gt;= 25 MPA (EXECUÇÃO, INCLUINDO O FORNECIMENTO DE TODOS OS MATERIAIS, EXCLUI O TRANSPORTE DOS AGREGADOS)</t>
  </si>
  <si>
    <t>RO-41575</t>
  </si>
  <si>
    <t>MASTIQUE ELÁSTICO(TIPO VEDAFLEX OU SIMILAR) (EXECUÇÃO, INCLUINDO O FORNECIMENTO E TRANSPORTE DE TODOS OS MATERIAIS)</t>
  </si>
  <si>
    <t>DM3</t>
  </si>
  <si>
    <t>RO-41582</t>
  </si>
  <si>
    <t>OBR-PON-035</t>
  </si>
  <si>
    <t>APARELHOS DE APOIO EM NEOPRENE FRETADO (EXECUÇÃO, INCLUINDO A APLICAÇÃO, FORNECIMENTO E TRANSPORTE DOS MATERIAIS)</t>
  </si>
  <si>
    <t>RO-41557</t>
  </si>
  <si>
    <t>OBR-PON-010</t>
  </si>
  <si>
    <t>FORMAS SUSPENSAS DE COMPENSADO RESINADO (EXECUÇÃO, INCLUINDO DESFORMA, FORNECIMENTO E TRANSPORTE DE TODOS OS MATERIAIS)</t>
  </si>
  <si>
    <t>RO-41558</t>
  </si>
  <si>
    <t>FORMA PLANA DE MADEIRIT (EXECUÇÃO, INCLUINDO DESFORMA, FORNECIMENTO E TRANSPORTE DE TODOS OS MATERIAIS)</t>
  </si>
  <si>
    <t>RO-41559</t>
  </si>
  <si>
    <t>FORMAS CURVAS DE MADEIRIT (EXECUÇÃO, INCLUINDO DESFORMA, FORNECIMENTO E TRANSPORTE DE TODOS OS MATERIAIS)</t>
  </si>
  <si>
    <t>RO-41565</t>
  </si>
  <si>
    <t>OBR-PON-030</t>
  </si>
  <si>
    <t>JUNTAS DE PAVIMENTAÇÃO LONGITUDINAL E TRANSVERSAL (EXECUÇÃO, INCLUINDO O FORNECIMENTO E TRANSPORTE DE TODOS OS MATERIAIS)</t>
  </si>
  <si>
    <t>RO-40989</t>
  </si>
  <si>
    <t>BARREIRA SIMPLES DE CONCRETO ARMADO TIPO NEW JERSEY (EXECUÇÃO, INCLUINDO  FORNECIMENTO E TRANSPORTE DE TODOS OS MATERIAIS)</t>
  </si>
  <si>
    <t>RO-41657</t>
  </si>
  <si>
    <t>CANTONEIRA METÁLICA DE DIMENSÕES  2"X2"X5/16" (EXECUÇÃO, INCLUINDO FORNECIMENTO E TRANSPORTE DE TODOS OS MATERIAIS)</t>
  </si>
  <si>
    <t>RO-41569</t>
  </si>
  <si>
    <t>CANTONEIRA METÁLICA DE DIMENSÕES 3" X 3" X 3/8" (EXECUÇÃO, INCLUINDO O FORNECIMENTO E TRANSPORTE DE TODOS OS MATERIAIS)</t>
  </si>
  <si>
    <t>RO-41570</t>
  </si>
  <si>
    <t>CANTONEIRA METÁLICA DE DIMENSÕES 4" X 4" X 3/8" (EXECUÇÃO, INCLUINDO O FORNECIMENTO E TRANSPORTE DE TODOS OS MATERIAIS)</t>
  </si>
  <si>
    <t>RO-41571</t>
  </si>
  <si>
    <t>CANTONEIRA METÁLICA DE DIMENSÕES 4" X 4" X 1/2" (EXECUÇÃO, INCLUINDO O FORNECIMENTO E TRANSPORTE DE TODOS OS MATERIAIS)</t>
  </si>
  <si>
    <t>RO-41578</t>
  </si>
  <si>
    <t>LIMPEZA DE SUPERFÍCIE COM JATO DE AREIA E AGUA</t>
  </si>
  <si>
    <t>RO-42430</t>
  </si>
  <si>
    <t>LIMPEZA MANUAL E TRATAMENTO DE ARMADURA OXIDADA</t>
  </si>
  <si>
    <t>RO-41581</t>
  </si>
  <si>
    <t>LIMPEZA DE ARMADURA COM JATO DE AREIA E ÁGUA</t>
  </si>
  <si>
    <t>RO-41584</t>
  </si>
  <si>
    <t>DRENO DE PVC Ø = 50 MM, COMPRIMENTO UNITÁRIO = 30 CM (EXECUÇÃO, INCLUINDO O FORNECIMENTO E TRANSPORTE DE TODOS OS MATERIAIS)</t>
  </si>
  <si>
    <t>RO-42476</t>
  </si>
  <si>
    <t>DRENO DE PVC Ø = 50 MM, COMPRIMENTO UNITÁRIO = 35 CM (EXECUÇÃO, INCLUINDO O FORNECIMENTO E TRANSPORTE DE TODOS OS MATERIAIS)</t>
  </si>
  <si>
    <t>RO-42994</t>
  </si>
  <si>
    <t>DRENO DE PVC Ø = 50 MM, COMPRIMENTO UNITÁRIO = 40 CM (EXECUÇÃO, INCLUINDO O FORNECIMENTO E TRANSPORTE DE TODOS OS MATERIAIS)</t>
  </si>
  <si>
    <t>RO-41586</t>
  </si>
  <si>
    <t>DRENO DE PVC Ø = 75 MM, COMPRIMENTO UNITÁRIO = 15 CM (EXECUÇÃO, INCLUINDO O FORNECIMENTO E TRANSPORTE DE TODOS OS MATERIAIS)</t>
  </si>
  <si>
    <t>RO-41587</t>
  </si>
  <si>
    <t>DRENO DE PVC Ø = 75 MM, COMPRIMENTO UNITÁRIO = 30 CM (EXECUÇÃO, INCLUINDO O FORNECIMENTO E TRANSPORTE DE TODOS OS MATERIAIS)</t>
  </si>
  <si>
    <t>RO-41591</t>
  </si>
  <si>
    <t>DRENO DE PVC Ø = 75 MM, COMPRIMENTO UNITÁRIO = 35 CM (EXECUÇÃO, INCLUINDO O FORNECIMENTO E TRANSPORTE DE TODOS OS MATERIAIS)</t>
  </si>
  <si>
    <t>RO-41592</t>
  </si>
  <si>
    <t>DRENO DE PVC Ø = 75 MM, COMPRIMENTO UNITÁRIO = 40 CM (EXECUÇÃO, INCLUINDO O FORNECIMENTO E TRANSPORTE DE TODOS OS MATERIAIS)</t>
  </si>
  <si>
    <t>RO-41589</t>
  </si>
  <si>
    <t>DRENO DE PVC Ø = 100 MM, COMPRIMENTO UNITÁRIO = 35 CM (EXECUÇÃO, INCLUINDO O FORNECIMENTO E TRANSPORTE DE TODOS OS MATERIAIS)</t>
  </si>
  <si>
    <t>RO-41588</t>
  </si>
  <si>
    <t>DRENO DE PVC Ø = 100 MM, COMPRIMENTO UNITÁRIO = 40 CM (EXECUÇÃO, INCLUINDO O FORNECIMENTO E TRANSPORTE DE TODOS OS MATERIAIS)</t>
  </si>
  <si>
    <t>RO-41590</t>
  </si>
  <si>
    <t>DRENO DE PVC Ø = 100 MM, COMPRIMENTO UNITÁRIO = 45 CM (EXECUÇÃO, INCLUINDO O FORNECIMENTO E TRANSPORTE DE TODOS OS MATERIAIS)</t>
  </si>
  <si>
    <t>RO-41594</t>
  </si>
  <si>
    <t>DRENO DE PVC Ø = 100MM, COMPRIMENTO UNITÁRIO = 0,60M (EXECUÇÃO, INCLUINDO O FORNECIMENTO E TRANSPORTE DE TODOS OS MATERIAIS)</t>
  </si>
  <si>
    <t>RO-41593</t>
  </si>
  <si>
    <t>CAIAÇÃO A TRÊS DEMÃOS (EXECUÇÃO, INCLUINDO O FORNECIMENTO E TRANSPORTE DE TODOS OS MATERIAIS)</t>
  </si>
  <si>
    <t>RO-42424</t>
  </si>
  <si>
    <t>GRADIL METÁLICO PADRÃO DER-MG (EXECUÇÃO, INCLUINDO O FORNECIMENTO E TRANSPORTE DE TODOS OS MATERIAIS)</t>
  </si>
  <si>
    <t>109 - ÍNDICE NACIONAL DE CONSTRUÇÃO CIVIL</t>
  </si>
  <si>
    <t>RO-41664</t>
  </si>
  <si>
    <t>ABRIGO SIMPLES DE PASSAGEIROS PRÉ-MOLDADO (EXECUÇÃO, INCLUINDO O FORNECIMENTO E TRANSPORTE E MONTAGEM)</t>
  </si>
  <si>
    <t>RO-41665</t>
  </si>
  <si>
    <t>ABRIGO DUPLO DE PASSAGEIROS PRÉ-MOLDADO (EXECUÇÃO, INCLUINDO O FORNECIMENTO,  TRANSPORTE E MONTAGEM)</t>
  </si>
  <si>
    <t>RO-41662</t>
  </si>
  <si>
    <t>REBOCO DE ARGAMASSA DE CIMENTO E AREIA, TRAÇO 1:5 (EXECUÇÃO, INCLUINDO O FORNECIMENTO E TRANSPORTE DE TODOS OS MATERIAIS)</t>
  </si>
  <si>
    <t>RO-41661</t>
  </si>
  <si>
    <t>CHAPISCO DE CIMENTO E AREIA, TRAÇO 1:3 (EXECUÇÃO, INCLUINDO O FORNECIMENTO E TRANSPORTE DE TODOS OS MATERIAIS)</t>
  </si>
  <si>
    <t xml:space="preserve">TABELA REFERENCIAL DE PREÇOS UNITÁRIOS PARA OBRAS DE EDIFICAÇÃO </t>
  </si>
  <si>
    <t>S/ DESONERAÇÃO</t>
  </si>
  <si>
    <t>ED-48151</t>
  </si>
  <si>
    <t>ABERTURA MANUAL DE POÇO COM PROFUNDIDADE &lt;= 2,00M, DIÂMETRO DE 1,20M, INCLUSIVE AFASTAMENTO DO MATERIAL ESCAVADO</t>
  </si>
  <si>
    <t>ED-48152</t>
  </si>
  <si>
    <t>ABERTURA MANUAL DE POÇO COM PROFUNDIDADE &gt; 2,00M, DIÂMETRO DE 1,20M, INCLUSIVE AFASTAMENTO DO MATERIAL ESCAVADO</t>
  </si>
  <si>
    <t>ED-48145</t>
  </si>
  <si>
    <t>FILTROS ANAERÓBICOS COM DIÂMETRO 250 CM E PROFUNDIDADE ÚTIL DE 160 CM, INSTALADOS, INCLUSIVE BOTA FORA DE MATERIAL ESCAVADO</t>
  </si>
  <si>
    <t>ED-48146</t>
  </si>
  <si>
    <t>FOSSA SÉPTICA PARA 1500 L/DIA, DE CONCRETO, INSTALADA (15 PESSOAS), INCLUSIVE BOTA FORA DE MATERIAL ESCAVADO</t>
  </si>
  <si>
    <t>ED-48147</t>
  </si>
  <si>
    <t>FOSSA SÉPTICA PARA 2250 L/DIA, DE CONCRETO, INSTALADA (30 PESSOAS), INCLUSIVE BOTA FORA DE MATERIAL ESCAVADO</t>
  </si>
  <si>
    <t>ED-48148</t>
  </si>
  <si>
    <t>FOSSA SÉPTICA PARA 3000 L/DIA, DE CONCRETO, INSTALADA (40 PESSOAS), INCLUSIVE BOTA FORA DE MATERIAL ESCAVADO</t>
  </si>
  <si>
    <t>ED-48149</t>
  </si>
  <si>
    <t>FOSSA SÉPTICA PARA 3750 L/DIA, DE CONCRETO, INSTALADA (100 PESSOAS), INCLUSIVE BOTA FORA DE MATERIAL ESCAVADO</t>
  </si>
  <si>
    <t>ED-48154</t>
  </si>
  <si>
    <t>REVESTIMENTO DE CISTERNA COM 1/2 TIJOLO MACIÇO REQUEIMADO</t>
  </si>
  <si>
    <t>ED-48153</t>
  </si>
  <si>
    <t>REVESTIMENTO DE POÇO COM ANÉIS DE CONCRETO, D = 1,20 M</t>
  </si>
  <si>
    <t>ED-48156</t>
  </si>
  <si>
    <t>ASSENTO BRANCO PARA VASO</t>
  </si>
  <si>
    <t>ED-48157</t>
  </si>
  <si>
    <t>ASSENTO PARA VASO PNE (NBR 9050)</t>
  </si>
  <si>
    <t>ED-48158</t>
  </si>
  <si>
    <t>BANCO ARTICULADO EM AÇO INOX COM CANTOS ARREDONDADOS, PROFUNDIDADE MÍNIMA DE 0,45 M E COMPRIMENTO MÍNIMO DE 0,70 M, CONFORME NBR 9050</t>
  </si>
  <si>
    <t>ED-48159</t>
  </si>
  <si>
    <t>BANCO ARTICULADO EM FÓRMICA COM CANTOS ARREDONDADOS E SUPERFÍCIE ANTIDERRAPANTE IMPERMEÁVEL, PROFUNDIDADE MÍNIMA DE 0,45 M E COMPRIMENTO MÍNIMO DE 0,70 M, PARA ESFORÇO DE 1,5 KN CONFORME NBR 9050</t>
  </si>
  <si>
    <t>ED-48165</t>
  </si>
  <si>
    <t>BARRA DE APOIO EM AÇO INOX POLIDO EM "L", DN 1.1/4" (31,75MM), PARA ACESSIBILIDADE (PMR/PCR), COMPRIMENTO 140CM, INSTALADO EM PAREDE, INCLUSIVE FORNECIMENTO, INSTALAÇÃO E ACESSÓRIOS PARA FIXAÇÃO</t>
  </si>
  <si>
    <t>ED-48167</t>
  </si>
  <si>
    <t>ED-48161</t>
  </si>
  <si>
    <t>ED-48166</t>
  </si>
  <si>
    <t>BARRA DE APOIO EM AÇO INOX POLIDO RETA, DN 1.1/4" (31,75MM), PARA ACESSIBILIDADE (PMR/PCR), COMPRIMENTO 120CM, INSTALADO EM PAREDE, INCLUSIVE FORNECIMENTO, INSTALAÇÃO E ACESSÓRIOS PARA FIXAÇÃO</t>
  </si>
  <si>
    <t>ED-48163</t>
  </si>
  <si>
    <t>BARRA DE APOIO EM AÇO INOX POLIDO RETA, DN 1.1/4" (31,75MM), PARA ACESSIBILIDADE (PMR/PCR), COMPRIMENTO 40CM, INSTALADO EM PORTA/PAREDE, INCLUSIVE FORNECIMENTO, INSTALAÇÃO E ACESSÓRIOS PARA FIXAÇÃO</t>
  </si>
  <si>
    <t>ED-48164</t>
  </si>
  <si>
    <t>ED-48160</t>
  </si>
  <si>
    <t>BARRA DE APOIO EM AÇO INOX POLIDO RETA, DN 1.1/4" (31,75MM), PARA ACESSIBILIDADE (PMR/PCR), COMPRIMENTO 80CM, INSTALADO EM PAREDE, INCLUSIVE FORNECIMENTO, INSTALAÇÃO E ACESSÓRIOS PARA FIXAÇÃO</t>
  </si>
  <si>
    <t>ED-48162</t>
  </si>
  <si>
    <t>BARRA DE APOIO EM AÇO INOX POLIDO RETA, DN 1.1/4" (31,75MM), PARA ACESSIBILIDADE (PMR/PCR), COMPRIMENTO 90CM, INSTALADO EM PAREDE, INCLUSIVE FORNECIMENTO, INSTALAÇÃO E ACESSÓRIOS PARA FIXAÇÃO</t>
  </si>
  <si>
    <t>ED-48169</t>
  </si>
  <si>
    <t>BEBEDOURO GEMINADO MG-F 80 INOX</t>
  </si>
  <si>
    <t>ED-48170</t>
  </si>
  <si>
    <t>BEBEDOURO MF-F PINTADO</t>
  </si>
  <si>
    <t>ED-48171</t>
  </si>
  <si>
    <t>BEBEDOURO MG-F INFANTIL INOX</t>
  </si>
  <si>
    <t>ED-48172</t>
  </si>
  <si>
    <t>BEBEDOURO MG-F INFANTIL PINTADO</t>
  </si>
  <si>
    <t>ED-48174</t>
  </si>
  <si>
    <t>ED-48175</t>
  </si>
  <si>
    <t>CABIDE EM TUBO DE AÇO GALVANIZADO D = 1/2"</t>
  </si>
  <si>
    <t>ED-48176</t>
  </si>
  <si>
    <t>CABIDE METÁLICO SIMPLES CROMADO, INCLUSIVE FIXAÇÃO</t>
  </si>
  <si>
    <t>ED-48180</t>
  </si>
  <si>
    <t>DISPENSER EM AÇO INOX PARA PAPEL TOALHA 2 OU 3 FOLHAS</t>
  </si>
  <si>
    <t>ED-48182</t>
  </si>
  <si>
    <t>DISPENSER EM PLÁSTICO PARA PAPEL TOALHA 2 OU 3 FOLHAS</t>
  </si>
  <si>
    <t>ED-48155</t>
  </si>
  <si>
    <t>DISPENSER PARA GEL/ÁLCOOL COM RESERVATORIO 800 ML</t>
  </si>
  <si>
    <t>ED-48177</t>
  </si>
  <si>
    <t>FILTRO AP-200 CURTO</t>
  </si>
  <si>
    <t>ED-48185</t>
  </si>
  <si>
    <t>ED-48179</t>
  </si>
  <si>
    <t>ED-48181</t>
  </si>
  <si>
    <t>PAPELEIRA METÁLICA CROMADA, INCLUSIVE FIXAÇÃO</t>
  </si>
  <si>
    <t>ED-48183</t>
  </si>
  <si>
    <t>PAPELEIRA PLASTICA TIPO DISPENSER PARA PAPEL HIGIENICO ROLAO</t>
  </si>
  <si>
    <t>ED-48184</t>
  </si>
  <si>
    <t>SABONETEIRA EM AÇO INOX TIPO DISPENSER PARA SABONETE LIQUIDO COM RESERVATORIO 800 ML</t>
  </si>
  <si>
    <t>ED-48186</t>
  </si>
  <si>
    <t>ED-48187</t>
  </si>
  <si>
    <t>SABONETEIRA METÁLICA CROMADA, TIPO CONCHA, DE SOBREPOR</t>
  </si>
  <si>
    <t>ED-48189</t>
  </si>
  <si>
    <t>SABONETEIRA PLASTICA TIPO DISPENSER PARA SABONETE LIQUIDO COM RESERVATORIO 1500 ML</t>
  </si>
  <si>
    <t>ED-48188</t>
  </si>
  <si>
    <t>SABONETEIRA PLASTICA TIPO DISPENSER PARA SABONETE LIQUIDO COM RESERVATORIO 800 ML</t>
  </si>
  <si>
    <t>ED-48213</t>
  </si>
  <si>
    <t>ALVENARIA DE BLOCO DE CONCRETO CHEIO COM ARMAÇÃO, EM CONCRETO COM FCK 15MPA , ESP. 14CM, PARA REVESTIMENTO, INCLUSIVE ARGAMASSA PARA ASSENTAMENTO (DETALHE D - CADERNO SEDS)</t>
  </si>
  <si>
    <t>ED-48214</t>
  </si>
  <si>
    <t>ALVENARIA DE BLOCO DE CONCRETO CHEIO COM ARMAÇÃO, EM CONCRETO COM FCK 15MPA , ESP. 19CM, PARA REVESTIMENTO, INCLUSIVE ARGAMASSA PARA ASSENTAMENTO (DETALHE D - CADERNO SEDS)</t>
  </si>
  <si>
    <t>ED-48212</t>
  </si>
  <si>
    <t>ALVENARIA DE BLOCO DE CONCRETO CHEIO COM ARMAÇÃO, EM CONCRETO COM FCK 15MPA , ESP. 9CM, PARA REVESTIMENTO, INCLUSIVE ARGAMASSA PARA ASSENTAMENTO (DETALHE D - CADERNO SEDS)</t>
  </si>
  <si>
    <t>ED-48219</t>
  </si>
  <si>
    <t>ALVENARIA DE BLOCO DE CONCRETO CHEIO SEM ARMAÇÃO, EM CONCRETO COM FCK DE 20MPA , ESP. 14CM, PARA REVESTIMENTO, INCLUSIVE ARGAMASSA PARA ASSENTAMENTO (DETALHE D - CADERNO SEDS)</t>
  </si>
  <si>
    <t>ED-48220</t>
  </si>
  <si>
    <t>ALVENARIA DE BLOCO DE CONCRETO CHEIO SEM ARMAÇÃO, EM CONCRETO COM FCK DE 20MPA , ESP. 19CM, PARA REVESTIMENTO, INCLUSIVE ARGAMASSA PARA ASSENTAMENTO (DETALHE D - CADERNO SEDS)</t>
  </si>
  <si>
    <t>ED-48218</t>
  </si>
  <si>
    <t>ALVENARIA DE BLOCO DE CONCRETO CHEIO SEM ARMAÇÃO, EM CONCRETO COM FCK DE 20MPA , ESP. 9CM, PARA REVESTIMENTO, INCLUSIVE ARGAMASSA PARA ASSENTAMENTO (DETALHE D - CADERNO SEDS)</t>
  </si>
  <si>
    <t>ED-48216</t>
  </si>
  <si>
    <t>ALVENARIA DE BLOCO DE CONCRETO CHEIO SEM ARMAÇÃO, EM CONCRETO COM FCK 15MPA , ESP. 14CM, PARA REVESTIMENTO, INCLUSIVE ARGAMASSA PARA ASSENTAMENTO (DETALHE D - CADERNO SEDS)</t>
  </si>
  <si>
    <t>ED-48217</t>
  </si>
  <si>
    <t>ALVENARIA DE BLOCO DE CONCRETO CHEIO SEM ARMAÇÃO, EM CONCRETO COM FCK 15MPA , ESP. 19CM, PARA REVESTIMENTO, INCLUSIVE ARGAMASSA PARA ASSENTAMENTO (DETALHE D - CADERNO SEDS)</t>
  </si>
  <si>
    <t>ED-48215</t>
  </si>
  <si>
    <t>ALVENARIA DE BLOCO DE CONCRETO CHEIO SEM ARMAÇÃO, EM CONCRETO COM FCK 15MPA , ESP. 9CM, PARA REVESTIMENTO, INCLUSIVE ARGAMASSA PARA ASSENTAMENTO (DETALHE D - CADERNO SEDS)</t>
  </si>
  <si>
    <t>ED-48208</t>
  </si>
  <si>
    <t>ED-48207</t>
  </si>
  <si>
    <t>ED-48206</t>
  </si>
  <si>
    <t>ALVENARIA DE ELEMENTO VAZADO, COBOGÓ CERÂMICO (18X18CM), ESP. 7CM, COM ACABAMENTO APARENTE, INCLUSIVE ARGAMASSA PARA ASSENTAMENTO</t>
  </si>
  <si>
    <t>ED-48234</t>
  </si>
  <si>
    <t>ED-48195</t>
  </si>
  <si>
    <t>ALVENARIA DE VEDAÇÃO COM BLOCO DE CONCRETO, ESP. 14CM, COM ACABAMENTO APARENTE, INCLUSIVE ARGAMASSA PARA ASSENTAMENTO</t>
  </si>
  <si>
    <t>ALVENARIA DE VEDAÇÃO COM BLOCO DE CONCRETO, ESP. 14CM, PARA REVESTIMENTO, INCLUSIVE ARGAMASSA PARA ASSENTAMENTO</t>
  </si>
  <si>
    <t>ED-48196</t>
  </si>
  <si>
    <t>ALVENARIA DE VEDAÇÃO COM BLOCO DE CONCRETO, ESP. 19CM, COM ACABAMENTO APARENTE, INCLUSIVE ARGAMASSA PARA ASSENTAMENTO</t>
  </si>
  <si>
    <t>ALVENARIA DE VEDAÇÃO COM BLOCO DE CONCRETO, ESP. 19CM, PARA REVESTIMENTO, INCLUSIVE ARGAMASSA PARA ASSENTAMENTO</t>
  </si>
  <si>
    <t>ED-48194</t>
  </si>
  <si>
    <t>ALVENARIA DE VEDAÇÃO COM BLOCO DE CONCRETO, ESP. 9CM, COM ACABAMENTO APARENTE, INCLUSIVE ARGAMASSA PARA ASSENTAMENTO</t>
  </si>
  <si>
    <t>ALVENARIA DE VEDAÇÃO COM BLOCO DE CONCRETO, ESP. 9CM, PARA REVESTIMENTO, INCLUSIVE ARGAMASSA PARA ASSENTAMENTO</t>
  </si>
  <si>
    <t>ED-48203</t>
  </si>
  <si>
    <t>ALVENARIA DE VEDAÇÃO COM BLOCOS DE CONCRETO CELULAR AUTOCLAVADO (CCA), ESP. 10CM, INCLUSIVE ARGAMASSA INDUSTRIALIZADA PARA ASSENTAMENTO</t>
  </si>
  <si>
    <t>ED-48204</t>
  </si>
  <si>
    <t>ALVENARIA DE VEDAÇÃO COM BLOCOS DE CONCRETO CELULAR AUTOCLAVADO (CCA), ESP. 15CM, INCLUSIVE ARGAMASSA INDUSTRIALIZADA PARA ASSENTAMENTO</t>
  </si>
  <si>
    <t>ED-48205</t>
  </si>
  <si>
    <t>ALVENARIA DE VEDAÇÃO COM BLOCOS DE CONCRETO CELULAR AUTOCLAVADO (CCA), ESP. 20CM, INCLUSIVE ARGAMASSA INDUSTRIALIZADA PARA ASSENTAMENTO</t>
  </si>
  <si>
    <t>ED-48232</t>
  </si>
  <si>
    <t>ALVENARIA DE VEDAÇÃO COM TIJOLO CERÂMICO FURADO, ESP. 14CM, PARA REVESTIMENTO, INCLUSIVE ARGAMASSA PARA ASSENTAMENTO</t>
  </si>
  <si>
    <t>ED-48233</t>
  </si>
  <si>
    <t>ALVENARIA DE VEDAÇÃO COM TIJOLO CERÂMICO FURADO, ESP. 19CM, PARA REVESTIMENTO, INCLUSIVE ARGAMASSA PARA ASSENTAMENTO</t>
  </si>
  <si>
    <t>ED-48231</t>
  </si>
  <si>
    <t>ALVENARIA DE VEDAÇÃO COM TIJOLO CERÂMICO FURADO, ESP. 9CM, PARA REVESTIMENTO, INCLUSIVE ARGAMASSA PARA ASSENTAMENTO</t>
  </si>
  <si>
    <t>ED-48222</t>
  </si>
  <si>
    <t>ALVENARIA DE VEDAÇÃO COM TIJOLO CERÂMICO LAMINADO, 18 FUROS, ESP. 11CM, COM ACABAMENTO APARENTE, INCLUSIVE ARGAMASSA PARA ASSENTAMENTO</t>
  </si>
  <si>
    <t>ED-48224</t>
  </si>
  <si>
    <t>ALVENARIA DE VEDAÇÃO COM TIJOLO CERÂMICO LAMINADO, 18 FUROS, ESP. 23,5CM, COM ACABAMENTO APARENTE, INCLUSIVE ARGAMASSA PARA ASSENTAMENTO</t>
  </si>
  <si>
    <t>ED-48221</t>
  </si>
  <si>
    <t>ALVENARIA DE VEDAÇÃO COM TIJOLO CERÂMICO LAMINADO, 18 FUROS, ESP. 5,5CM, COM ACABAMENTO APARENTE, INCLUSIVE ARGAMASSA PARA ASSENTAMENTO</t>
  </si>
  <si>
    <t>ED-48229</t>
  </si>
  <si>
    <t>ALVENARIA DE VEDAÇÃO COM TIJOLO MACIÇO REQUEIMADO, ESP. 10CM, COM ACABAMENTO APARENTE, INCLUSIVE ARGAMASSA PARA ASSENTAMENTO</t>
  </si>
  <si>
    <t>ED-48227</t>
  </si>
  <si>
    <t>ALVENARIA DE VEDAÇÃO COM TIJOLO MACIÇO REQUEIMADO, ESP. 10CM, PARA REVESTIMENTO, INCLUSIVE ARGAMASSA PARA ASSENTAMENTO</t>
  </si>
  <si>
    <t>ED-48230</t>
  </si>
  <si>
    <t>ALVENARIA DE VEDAÇÃO COM TIJOLO MACIÇO REQUEIMADO, ESP. 20CM, COM ACABAMENTO APARENTE, INCLUSIVE ARGAMASSA PARA ASSENTAMENTO</t>
  </si>
  <si>
    <t>ED-48228</t>
  </si>
  <si>
    <t>ALVENARIA DE VEDAÇÃO COM TIJOLO MACIÇO REQUEIMADO, ESP. 20CM, PARA REVESTIMENTO, INCLUSIVE ARGAMASSA PARA ASSENTAMENTO</t>
  </si>
  <si>
    <t>ED-48226</t>
  </si>
  <si>
    <t>ALVENARIA DE VEDAÇÃO COM TIJOLO MACIÇO REQUEIMADO, ESP. 5CM, PARA REVESTIMENTO, INCLUSIVE ARGAMASSA PARA ASSENTAMENTO</t>
  </si>
  <si>
    <t>ED-48201</t>
  </si>
  <si>
    <t>ALVENARIA ESTRUTURAL COM BLOCO DE CONCRETO, ESP. 14CM, (FBK 4,5MPA), COM ACABAMENTO APARENTE, INCLUSIVE ARGAMASSA PARA ASSENTAMENTO</t>
  </si>
  <si>
    <t>ED-48198</t>
  </si>
  <si>
    <t>ALVENARIA ESTRUTURAL COM BLOCO DE CONCRETO, ESP. 14CM, (FBK 4,5MPA), PARA REVESTIMENTO, INCLUSIVE ARGAMASSA PARA ASSENTAMENTO</t>
  </si>
  <si>
    <t>ED-48202</t>
  </si>
  <si>
    <t>ALVENARIA ESTRUTURAL COM BLOCO DE CONCRETO, ESP. 19CM, (FBK 4,5MPA), COM ACABAMENTO APARENTE, INCLUSIVE ARGAMASSA PARA ASSENTAMENTO</t>
  </si>
  <si>
    <t>ED-48199</t>
  </si>
  <si>
    <t>ALVENARIA ESTRUTURAL COM BLOCO DE CONCRETO, ESP. 19CM, (FBK 4,5MPA), PARA REVESTIMENTO, INCLUSIVE ARGAMASSA PARA ASSENTAMENTO</t>
  </si>
  <si>
    <t>ED-48200</t>
  </si>
  <si>
    <t>ALVENARIA ESTRUTURAL COM BLOCO DE CONCRETO, ESP. 9CM, (FBK 4,5MPA), COM ACABAMENTO APARENTE, INCLUSIVE ARGAMASSA PARA ASSENTAMENTO</t>
  </si>
  <si>
    <t>ED-48197</t>
  </si>
  <si>
    <t>ALVENARIA ESTRUTURAL COM BLOCO DE CONCRETO, ESP. 9CM, (FBK 4,5MPA), PARA REVESTIMENTO, INCLUSIVE ARGAMASSA PARA ASSENTAMENTO</t>
  </si>
  <si>
    <t>ED-48236</t>
  </si>
  <si>
    <t>ED-48235</t>
  </si>
  <si>
    <t>ED-48210</t>
  </si>
  <si>
    <t>PAREDE DE GESSO ACARTONADO (DRY-WALL), DIVISÃO ENTRE ÁREAS SECA E ÚMIDA DE UMA MESMA UNIDADE (ST/RU), ESP. 115 MM, INCLUSIVE MONTANTES, GUIAS E ACESSÓRIOS, EXCLUSIVE ISOLANTE TÉRMICO/ACÚSTICO</t>
  </si>
  <si>
    <t>ED-48209</t>
  </si>
  <si>
    <t>PAREDE DE GESSO ACARTONADO (DRY-WALL), DIVISÃO ENTRE ÁREAS SECAS DE UMA MESMA UNIDADE (ST/ST), ESP. 115 MM, INCLUSIVE MONTANTES, GUIAS E ACESSÓRIOS, EXCLUSIVE ISOLANTE TÉRMICO/ACÚSTICO</t>
  </si>
  <si>
    <t>ED-48211</t>
  </si>
  <si>
    <t>PAREDE DE GESSO ACARTONADO (DRY-WALL), DIVISÃO ENTRE ÁREAS UMIDAS DE UMA MESMA UNIDADE (RU/RU), ESP. 115 MM, INCLUSIVE MONTANTES, GUIAS E ACESSÓRIOS, EXCLUSIVE ISOLANTE TÉRMICO/ACÚSTICO</t>
  </si>
  <si>
    <t>ED-48239</t>
  </si>
  <si>
    <t>BANDEJA SALVA-VIDAS PRIMÁRIA, DE MADEIRA - COM FORRO EM CHAPA COMPENSADA - LARGURA 2,50 M</t>
  </si>
  <si>
    <t>ED-48238</t>
  </si>
  <si>
    <t>BANDEJA SALVA-VIDAS PRIMÁRIA, DE MADEIRA - COM FORRO EM TÁBUA - LARGURA 2,50 M</t>
  </si>
  <si>
    <t>ED-48241</t>
  </si>
  <si>
    <t>BANDEJA SALVA-VIDAS SECUNDÁRIA, DE MADEIRA - COM FORRO EM CHAPA COMPENSADA - LARGURA 1,40 M</t>
  </si>
  <si>
    <t>ED-48240</t>
  </si>
  <si>
    <t>BANDEJA SALVA-VIDAS SECUNDÁRIA, DE MADEIRA - COM FORRO EM TÁBUA - LARGURA 1,40 M</t>
  </si>
  <si>
    <t>ED-48247</t>
  </si>
  <si>
    <t>CONSTRUÇÃO/MONTAGEM E DESMONTAGEM DE ANDAIME PARA REVESTIMENTO INTERNO DE FORROS</t>
  </si>
  <si>
    <t>ED-48243</t>
  </si>
  <si>
    <t>DUTO DE ENTULHO (ALUGUEL MENSAL), INCLUSIVE MONTAGEM/DESMONTAGEM</t>
  </si>
  <si>
    <t>MXMÊS</t>
  </si>
  <si>
    <t>ED-14397</t>
  </si>
  <si>
    <t xml:space="preserve">FORNECIMENTO DE ANDAIME EM CAVALETE METÁLICO PARA ALVENARIA, COM REAPROVEITAMENTO, INCLUSIVE  MONTAGEM/DESMONTAGEM </t>
  </si>
  <si>
    <t>ED-48237</t>
  </si>
  <si>
    <t xml:space="preserve">FORNECIMENTO DE ANDAIME EM MADEIRA PARA ALVENARIA, REAPROVEITAMENTO (6X), INCLUSIVE  MONTAGEM/DESMONTAGEM </t>
  </si>
  <si>
    <t>ED-9075</t>
  </si>
  <si>
    <t>FORNECIMENTO DE ANDAIME METÁLICO PARA FACHADA (LOCAÇÃO), INCLUSIVE PISO METÁLICO E SAPATAS, EXCLUSIVE MONTAGEM E DESMONTAGEM</t>
  </si>
  <si>
    <t>ED-9076</t>
  </si>
  <si>
    <t>FORNECIMENTO DE ANDAIME METÁLICO TUBULAR TIPO TORRE (LOCAÇÃO), INCLUSIVE RODÍZIOS, EXCLUSIVE MONTAGEM E DESMONTAGEM</t>
  </si>
  <si>
    <t>ED-48246</t>
  </si>
  <si>
    <t>MONTAGEM E DESMONTAGEM DE ANDAIME METÁLICO PARA FACHADA COM PISO METÁLICO, EXCLUSIVE FORNECIMENTO DO ANDAIME E RODAPÉ/GUARDA-CORPO EM MADEIRA</t>
  </si>
  <si>
    <t>ED-48245</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</si>
  <si>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</si>
  <si>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</si>
  <si>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</si>
  <si>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</si>
  <si>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TELA DE PROTEÇÃO DE FACHADA INSTALADA EM ANDAIME FACHADEIRO</t>
  </si>
  <si>
    <t>ED-48248</t>
  </si>
  <si>
    <t>TELA PARA PROTEÇÃO DE FACHADA EM POLIETILENO</t>
  </si>
  <si>
    <t>ED-48250</t>
  </si>
  <si>
    <t>CILINDRO DE PRESSÃO MÁXI,A 140 BAR, 3/4" NPT</t>
  </si>
  <si>
    <t>ED-48251</t>
  </si>
  <si>
    <t>COMPRESSOR SL/100 - 120PSI -8,3 BAR 100 LIBRAS</t>
  </si>
  <si>
    <t>ED-48256</t>
  </si>
  <si>
    <t>FILTRO TIPO "Y" EM BRONZE, DIÂMETRO DE 1" NPT</t>
  </si>
  <si>
    <t>ED-48258</t>
  </si>
  <si>
    <t>FILTRO TIPO "Y" EM BRONZE, DIÂMETRO DE 1 1/2" NPT</t>
  </si>
  <si>
    <t>ED-48257</t>
  </si>
  <si>
    <t>FILTRO TIPO "Y" EM BRONZE, DIÂMETRO DE 1 1/4" NPT</t>
  </si>
  <si>
    <t>ED-48254</t>
  </si>
  <si>
    <t>FILTRO TIPO "Y" EM BRONZE, DIÂMETRO DE 1/2" NPT</t>
  </si>
  <si>
    <t>ED-48259</t>
  </si>
  <si>
    <t>FILTRO TIPO "Y" EM BRONZE, DIÂMETRO DE 2" NPT</t>
  </si>
  <si>
    <t>ED-48255</t>
  </si>
  <si>
    <t>FILTRO TIPO "Y" EM BRONZE, DIÂMETRO DE 3/4" NPT</t>
  </si>
  <si>
    <t>ED-48262</t>
  </si>
  <si>
    <t>ED-48261</t>
  </si>
  <si>
    <t>ED-48253</t>
  </si>
  <si>
    <t>PRESSOSTATO PARA COMPRESSOR DE 125 A 175 PSI</t>
  </si>
  <si>
    <t>ED-48252</t>
  </si>
  <si>
    <t>PRESSOSTATO PARA COMPRESSOR DE 80 A 125 PSI</t>
  </si>
  <si>
    <t>ED-48290</t>
  </si>
  <si>
    <t>VÁLVULA DE ALÍVIO E SEGURANÇA, DIÂMETRO DE 1" NPT</t>
  </si>
  <si>
    <t>ED-48292</t>
  </si>
  <si>
    <t>VÁLVULA DE ALÍVIO E SEGURANÇA, DIÂMETRO DE 1 1/2" NPT</t>
  </si>
  <si>
    <t>ED-48291</t>
  </si>
  <si>
    <t>VÁLVULA DE ALÍVIO E SEGURANÇA, DIÂMETRO DE 1 1/4" NPT</t>
  </si>
  <si>
    <t>ED-48288</t>
  </si>
  <si>
    <t>VÁLVULA DE ALÍVIO E SEGURANÇA, DIÂMETRO DE 1/2" NPT</t>
  </si>
  <si>
    <t>ED-48293</t>
  </si>
  <si>
    <t>VÁLVULA DE ALÍVIO E SEGURANÇA, DIÂMETRO DE 2" NPT</t>
  </si>
  <si>
    <t>ED-48294</t>
  </si>
  <si>
    <t>VÁLVULA DE ALÍVIO E SEGURANÇA, DIÂMETRO DE 2 1/2" NPT</t>
  </si>
  <si>
    <t>ED-48289</t>
  </si>
  <si>
    <t>VÁLVULA DE ALÍVIO E SEGURANÇA, DIÂMETRO DE 3/4" NPT</t>
  </si>
  <si>
    <t>ED-48276</t>
  </si>
  <si>
    <t>VÁLVULA DE ESFERA EM LATÃO, DIÂMETRO DE 1" NPT</t>
  </si>
  <si>
    <t>ED-48278</t>
  </si>
  <si>
    <t>VÁLVULA DE ESFERA EM LATÃO, DIÂMETRO DE 1 1/2" NPT</t>
  </si>
  <si>
    <t>ED-48277</t>
  </si>
  <si>
    <t>VÁLVULA DE ESFERA EM LATÃO, DIÂMETRO DE 1 1/4" NPT</t>
  </si>
  <si>
    <t>ED-48274</t>
  </si>
  <si>
    <t>VÁLVULA DE ESFERA EM LATÃO, DIÂMETRO DE 1/2" NPT</t>
  </si>
  <si>
    <t>ED-48279</t>
  </si>
  <si>
    <t>VÁLVULA DE ESFERA EM LATÃO, DIÂMETRO DE 2" NPT</t>
  </si>
  <si>
    <t>ED-48280</t>
  </si>
  <si>
    <t>VÁLVULA DE ESFERA EM LATÃO, DIÂMETRO DE 2 1/2" NPT</t>
  </si>
  <si>
    <t>ED-48275</t>
  </si>
  <si>
    <t>VÁLVULA DE ESFERA EM LATÃO, DIÂMETRO DE 3/4" NPT</t>
  </si>
  <si>
    <t>ED-48283</t>
  </si>
  <si>
    <t>VÁLVULA DE RETENÇÃO EM LATÃO, DIÂMETRO DE 1" NPT</t>
  </si>
  <si>
    <t>ED-48285</t>
  </si>
  <si>
    <t>VÁLVULA DE RETENÇÃO EM LATÃO, DIÂMETRO DE 1 1/2" NPT</t>
  </si>
  <si>
    <t>ED-48284</t>
  </si>
  <si>
    <t>VÁLVULA DE RETENÇÃO EM LATÃO, DIÂMETRO DE 1 1/4" NPT</t>
  </si>
  <si>
    <t>ED-48281</t>
  </si>
  <si>
    <t>VÁLVULA DE RETENÇÃO EM LATÃO, DIÂMETRO DE 1/2" NPT</t>
  </si>
  <si>
    <t>ED-48286</t>
  </si>
  <si>
    <t>VÁLVULA DE RETENÇÃO EM LATÃO, DIÂMETRO DE 2" NPT</t>
  </si>
  <si>
    <t>ED-48287</t>
  </si>
  <si>
    <t>VÁLVULA DE RETENÇÃO EM LATÃO, DIÂMETRO DE 2 1/2" NPT</t>
  </si>
  <si>
    <t>ED-48282</t>
  </si>
  <si>
    <t>VÁLVULA DE RETENÇÃO EM LATÃO, DIÂMETRO DE 3/4" NPT</t>
  </si>
  <si>
    <t>ED-48273</t>
  </si>
  <si>
    <t>VÁLVULA SOLENÓIDE 2/3 VIAS NF. AÇÃO DIRETA 1/2" BSP</t>
  </si>
  <si>
    <t>ED-48272</t>
  </si>
  <si>
    <t>VÁLVULA SOLENÓIDE 2/3 VIAS NF. AÇÃO DIRETA 3/8" BSP</t>
  </si>
  <si>
    <t>ED-48299</t>
  </si>
  <si>
    <t>ARMADURA DE TELA DE AÇO CA-60 B SOLDADA TIPO Q-138 (DIÂMETRO DO FIO: 4,20 MM / DIMENSÕES DA TRAMA: 100 X 100 MM / TIPO DA MALHA: QUADRANGULAR )</t>
  </si>
  <si>
    <t>ED-48300</t>
  </si>
  <si>
    <t>ARMADURA DE TELA DE AÇO CA-60 B SOLDADA TIPO Q-92 (DIÂMETRO DO FIO: 4,20 MM / DIMENSÕES DA TRAMA: 150 X 150 MM / TIPO DA MALHA: QUADRANGULAR)</t>
  </si>
  <si>
    <t xml:space="preserve">CORTE, DOBRA E MONTAGEM DE AÇO CA-50 DIÂMETRO (16,0MM A 25,0MM) </t>
  </si>
  <si>
    <t>CORTE, DOBRA E MONTAGEM DE AÇO CA-50 DIÂMETRO (6,3MM A 12,5MM)</t>
  </si>
  <si>
    <t>ED-48298</t>
  </si>
  <si>
    <t>CORTE, DOBRA E MONTAGEM DE AÇO CA-50/60</t>
  </si>
  <si>
    <t>CORTE, DOBRA E MONTAGEM DE AÇO CA-60 DIÂMETRO (4,2MM A 5,0MM)</t>
  </si>
  <si>
    <t>ED-48337</t>
  </si>
  <si>
    <t>BANCADA EM AÇO INOXIDÁVEL</t>
  </si>
  <si>
    <t>ED-48338</t>
  </si>
  <si>
    <t>BANCADA EM ARDÓSIA E = 3 CM, APOIADA EM ALVENARIA</t>
  </si>
  <si>
    <t>ED-48339</t>
  </si>
  <si>
    <t>BANCADA EM ARDÓSIA E = 3 CM, L = 55 CM, APOIADA EM CONSOLE DE METALON</t>
  </si>
  <si>
    <t>ED-48341</t>
  </si>
  <si>
    <t>BANCADA EM CONCRETO, APOIADA EM CONSOLE DE METALON 20 X 30 MM</t>
  </si>
  <si>
    <t>ED-48344</t>
  </si>
  <si>
    <t>BANCADA EM GRANITO CINZA ANDORINHA E = 3 CM, APOIADA EM ALVENARIA</t>
  </si>
  <si>
    <t>ED-48343</t>
  </si>
  <si>
    <t>BANCADA EM GRANITO CINZA ANDORINHA E = 3 CM, APOIADA EM CONSOLE DE METALON 20 X 30 MM</t>
  </si>
  <si>
    <t>ED-48346</t>
  </si>
  <si>
    <t>BANCADA EM MÁRMORE BRANCO E = 3 CM, APOIADA EM ALVENARIA</t>
  </si>
  <si>
    <t>ED-48345</t>
  </si>
  <si>
    <t>BANCADA EM MÁRMORE BRANCO E = 3 CM, APOIADA EM CONSOLE DE METALON 20 X 30 MM</t>
  </si>
  <si>
    <t>ED-48340</t>
  </si>
  <si>
    <t>BANCADA SIMPLES EM CONCRETO, APOIADA EM ALVENARIA</t>
  </si>
  <si>
    <t>ED-48342</t>
  </si>
  <si>
    <t>ED-48348</t>
  </si>
  <si>
    <t>ED-48347</t>
  </si>
  <si>
    <t>ED-48350</t>
  </si>
  <si>
    <t>RODABANCADA EM MÁRMORE BRANCO H = 10 CM, E = 2 CM</t>
  </si>
  <si>
    <t>ED-48349</t>
  </si>
  <si>
    <t>RODABANCADA EM MÁRMORE BRANCO H = 7 CM, E = 2 CM</t>
  </si>
  <si>
    <t>ED-48351</t>
  </si>
  <si>
    <t>TESTEIRA EM GRANITO CINZA ANDORINHA</t>
  </si>
  <si>
    <t>ED-48352</t>
  </si>
  <si>
    <t>TESTEIRA EM MÁRMORE BRANCO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</si>
  <si>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</si>
  <si>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</si>
  <si>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</si>
  <si>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</si>
  <si>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</si>
  <si>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</si>
  <si>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</si>
  <si>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</si>
  <si>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</si>
  <si>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</si>
  <si>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</si>
  <si>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BANCO EM CONCRETO APARENTE, TIPO-2, PADRÃO SEE-MG, SEM ENCOSTO, POLIDO COM ACABAMENTO EM VERNIZ, ESP. 5CM, COMPRIMENTO 150CM, LARGURA 40CM, ALTURA 45CM, INCLUSIVE CORTE NO PISO PARA FIXAÇÃO COM CONCRETO NÃO ESTRUTURAL, PREPARADO EM OBRA COM BETONEIRA, COM FCK 15 MPA</t>
  </si>
  <si>
    <t>ED-48355</t>
  </si>
  <si>
    <t>BANCO EM GRANITO ANDORINHA POLIDO 52 X 30 CM</t>
  </si>
  <si>
    <t>ED-48354</t>
  </si>
  <si>
    <t>BANCO INTERNO EM CONCRETO APARENTE, ALTURA 45 CM, LARGURA 30 CM</t>
  </si>
  <si>
    <t>ED-48353</t>
  </si>
  <si>
    <t>BANCO INTERNO EM CONCRETO E ALVENARIA, ACABAMENTO EM VERNIZ, E = 8 CM, L = 40 CM</t>
  </si>
  <si>
    <t>ED-48359</t>
  </si>
  <si>
    <t>CONJUNTO DE MESA E BANCOS DE ARDÓSIA</t>
  </si>
  <si>
    <t>CJ</t>
  </si>
  <si>
    <t>ED-48360</t>
  </si>
  <si>
    <t>CONJUNTO DE MESA E BANCOS DE CONCRETO PARA JOGOS (02 BANCOS EM ARCO COM D INTERNO = 130 CM E H = 43 CM E MESA COM D = 80 CM, E = 8 CM E H = 75 CM)</t>
  </si>
  <si>
    <t>ED-48362</t>
  </si>
  <si>
    <t>ANILHA (MARCADOR) PARA IDENTIFICAÇÃO DE CABOS (# 16 MM2) - 500 UN</t>
  </si>
  <si>
    <t>ED-48361</t>
  </si>
  <si>
    <t>ANILHA (MARCADOR) PARA IDENTIFICAÇÃO DE CABOS (# 6 MM2) - 500 UN</t>
  </si>
  <si>
    <t>ED-48364</t>
  </si>
  <si>
    <t>CABO COAXIAL RG-59, IMPEDÂNCIA 75 OHM, CONDUTOR EM FIO DE COBRE NU, BLINDAGEM TRANÇA FORMADA POR FIOS DE COBRE MALHA 90%</t>
  </si>
  <si>
    <t>ED-48363</t>
  </si>
  <si>
    <t>CABO COAXIAL RG-59-75 OHMS</t>
  </si>
  <si>
    <t>ED-48366</t>
  </si>
  <si>
    <t>CABO TELEFÔNICO FORMADO POR CONDUTOR EM FIO SÓLIDO DE COBRE ELETROLÍTICO, RECOZIDO E ESTANHADO, 0,50 MM</t>
  </si>
  <si>
    <t>ED-48365</t>
  </si>
  <si>
    <t>CABO UTP 4 PARES CATEGORIA 6 COM REVESTIMENTO EXTERNO NÃO PROPAGANTE A CHAMA</t>
  </si>
  <si>
    <t>ED-48367</t>
  </si>
  <si>
    <t>CERTIFICAÇÃO DE GARANTIA DE TRANSMISSÃO DE CABOS LÓGICOS - CATEGORIA 5E</t>
  </si>
  <si>
    <t>ED-48368</t>
  </si>
  <si>
    <t>CERTIFICAÇÃO DE GARANTIA DE TRANSMISSÃO DE CABOS LÓGICOS CAT. 5/6</t>
  </si>
  <si>
    <t>ED-48371</t>
  </si>
  <si>
    <t>ESTABILIZADOR 127V, 60HZ - 5,0KVA</t>
  </si>
  <si>
    <t>ED-48376</t>
  </si>
  <si>
    <t>GAVETA DE VENTILAÇÃO COM 4 VENTILADORES PARA RACK 19"</t>
  </si>
  <si>
    <t>ED-48377</t>
  </si>
  <si>
    <t>ORGANIZADOR DE CABOS DE 1U PARA RACK 19"</t>
  </si>
  <si>
    <t>ED-48372</t>
  </si>
  <si>
    <t>PATCH CORD RJ45/RJ45 UTP-4P METÁLICO CATEGORIA 6, PINAGEM T568A NA COR AZUL (VOZ), COMPRIMENTO 3 METROS</t>
  </si>
  <si>
    <t>ED-48373</t>
  </si>
  <si>
    <t>PATCH PANEL 24 POSIÇÕES, CATEGORIA COM GUIA TRASEIRO</t>
  </si>
  <si>
    <t>ED-48374</t>
  </si>
  <si>
    <t>PATCH PANEL 48 POSIÇÕES, CATEGORIA COM GUIA TRASEIRO</t>
  </si>
  <si>
    <t>ED-48375</t>
  </si>
  <si>
    <t>RÉGUA COM 8 TOMADAS (2P+T), PARA FIXAÇÃO NO RACK DE 19" (1U)</t>
  </si>
  <si>
    <t>ED-48378</t>
  </si>
  <si>
    <t>TAMPA CEGA DE 1U PARA RACK 19"</t>
  </si>
  <si>
    <t>ED-48381</t>
  </si>
  <si>
    <t>TOMADA DUPLA PARA LÓGICA RJ45, 4"X2", EMBUTIR, COMPLETA</t>
  </si>
  <si>
    <t>ED-48382</t>
  </si>
  <si>
    <t>TOMADA DUPLA PARA LÓGICA RJ45, 4"X4", EMBUTIR, COMPLETA</t>
  </si>
  <si>
    <t>ED-48383</t>
  </si>
  <si>
    <t>TOMADA PARA LÓGICA COM CAIXA SISTEMA "X", APARENTE</t>
  </si>
  <si>
    <t>ED-48379</t>
  </si>
  <si>
    <t>TOMADA PARA TELEFONE RJ 11 SEM PLACA PARA CAIXA 4" X 2"</t>
  </si>
  <si>
    <t>ED-48384</t>
  </si>
  <si>
    <t>CERCA DE MOURÃO H = 2,15 M - MOURÃO PRÉ-FABRICADO DE CONCRETO PONTA LISA A CADA 2,20 M E 7 FIOS DE ARAME FARPADO, EXCLUSIVE BASE</t>
  </si>
  <si>
    <t>ED-48385</t>
  </si>
  <si>
    <t>CERCA DE MOURÃO H = 2,80 M - MOURÃO PRÉ-FABRICADO DE CONCRETO PONTA VIRADA A CADA 2,20 M E 7 + 4 FIOS DE ARAME FARPADO, EXCLUSIVE BASE</t>
  </si>
  <si>
    <t>ED-48386</t>
  </si>
  <si>
    <t>CERCA DE MOURÃO H = 2,80 M - MOURÃO PRÉ-FABRICADO DE CONCRETO PONTA VIRADA A CADA 2,50 M, 3 FIOS DE ARAME FARPADO E TELA GALVANIZADA # 2" FIO 12, INCLUSIVE FUNDAÇÃO</t>
  </si>
  <si>
    <t>ED-48394</t>
  </si>
  <si>
    <t>CINTA DE AMARRAÇÃO DE ALVENARIA COM BLOCO DE CONCRETO ESTRUTURAL, CANALETA TIPO "J", ESP. 14CM, (FBK 4,5MPA), COM ACABAMENTO APARENTE, INCLUSIVE ARGAMASSA PARA ASSENTAMENTO, EXCLUSIVE GRAUTE E ARMAÇÃO</t>
  </si>
  <si>
    <t>ED-48393</t>
  </si>
  <si>
    <t>CINTA DE AMARRAÇÃO DE ALVENARIA COM BLOCO DE CONCRETO ESTRUTURAL, CANALETA TIPO "J", ESP. 14CM, (FBK 4,5MPA), PARA REVESTIMENTO, INCLUSIVE ARGAMASSA PARA ASSENTAMENTO, EXCLUSIVE GRAUTE E ARMAÇÃO</t>
  </si>
  <si>
    <t>ED-48391</t>
  </si>
  <si>
    <t>CINTA DE AMARRAÇÃO DE ALVENARIA COM BLOCO DE CONCRETO ESTRUTURAL, CANALETA TIPO "U", ESP. 14CM, (FBK 4,5MPA), COM ACABAMENTO APARENTE, INCLUSIVE ARGAMASSA PARA ASSENTAMENTO, EXCLUSIVE GRAUTE E ARMAÇÃO</t>
  </si>
  <si>
    <t>ED-48388</t>
  </si>
  <si>
    <t>CINTA DE AMARRAÇÃO DE ALVENARIA COM BLOCO DE CONCRETO ESTRUTURAL, CANALETA TIPO "U", ESP. 14CM, (FBK 4,5MPA), PARA REVESTIMENTO, INCLUSIVE ARGAMASSA PARA ASSENTAMENTO, EXCLUSIVE GRAUTE E ARMAÇÃO</t>
  </si>
  <si>
    <t>ED-48392</t>
  </si>
  <si>
    <t>CINTA DE AMARRAÇÃO DE ALVENARIA COM BLOCO DE CONCRETO ESTRUTURAL, CANALETA TIPO "U", ESP. 19CM, (FBK 4,5MPA), COM ACABAMENTO APARENTE, INCLUSIVE ARGAMASSA PARA ASSENTAMENTO, EXCLUSIVE GRAUTE E ARMAÇÃO</t>
  </si>
  <si>
    <t>ED-48389</t>
  </si>
  <si>
    <t>CINTA DE AMARRAÇÃO DE ALVENARIA COM BLOCO DE CONCRETO ESTRUTURAL, CANALETA TIPO "U", ESP. 19CM, (FBK 4,5MPA), PARA REVESTIMENTO, INCLUSIVE ARGAMASSA PARA ASSENTAMENTO, EXCLUSIVE GRAUTE E ARMAÇÃO</t>
  </si>
  <si>
    <t>ED-48390</t>
  </si>
  <si>
    <t>CINTA DE AMARRAÇÃO DE ALVENARIA COM BLOCO DE CONCRETO ESTRUTURAL, CANALETA TIPO "U", ESP. 9CM, (FBK 4,5MPA), COM ACABAMENTO APARENTE, INCLUSIVE ARGAMASSA PARA ASSENTAMENTO, EXCLUSIVE GRAUTE E ARMAÇÃO</t>
  </si>
  <si>
    <t>ED-48387</t>
  </si>
  <si>
    <t>CINTA DE AMARRAÇÃO DE ALVENARIA COM BLOCO DE CONCRETO ESTRUTURAL, CANALETA TIPO "U", ESP. 9CM, (FBK 4,5MPA), PARA REVESTIMENTO, INCLUSIVE ARGAMASSA PARA ASSENTAMENTO, EXCLUSIVE GRAUTE E ARMAÇÃO</t>
  </si>
  <si>
    <t>ED-9906</t>
  </si>
  <si>
    <t>CONTRAVERGA EM CONCRETO ESTRUTURAL PARA VÃOS ACIMA DE 150CM, PREPARADO EM OBRA COM BETONEIRA, CONTROLE "A", COM FCK 20 MPA, MOLDADA IN LOCO, INCLUSIVE ARMAÇÃO</t>
  </si>
  <si>
    <t>ED-9903</t>
  </si>
  <si>
    <t>CONTRAVERGA EM CONCRETO ESTRUTURAL PARA VÃOS DE ATÉ 150CM, PREPARADO EM OBRA COM BETONEIRA, CONTROLE "A", COM FCK 20 MPA, MOLDADA IN LOCO, INCLUSIVE ARMAÇÃO</t>
  </si>
  <si>
    <t>ED-8346</t>
  </si>
  <si>
    <t>ENCUNHAMENTO DE ALVENARIA DE VEDAÇÃO COM ARGAMASSA, INCLUSIVE ADITIVO EXPANSOR PARA ENCUNHAMENTO</t>
  </si>
  <si>
    <t>ED-48397</t>
  </si>
  <si>
    <t>ENCUNHAMENTO DE ALVENARIA DE VEDAÇÃO COM ESPUMA DE POLIURETANO EXPANSIVA</t>
  </si>
  <si>
    <t>ED-9907</t>
  </si>
  <si>
    <t>VERGA EM CONCRETO ESTRUTURAL PARA VÃOS ACIMA DE 150CM, PREPARADO EM OBRA COM BETONEIRA, CONTROLE "A", COM FCK 20 MPA, MOLDADA IN LOCO, INCLUSIVE ARMAÇÃO</t>
  </si>
  <si>
    <t>ED-9904</t>
  </si>
  <si>
    <t>VERGA EM CONCRETO ESTRUTURAL PARA VÃOS DE ATÉ 150CM, PREPARADO EM OBRA COM BETONEIRA, CONTROLE "A", COM FCK 20 MPA, MOLDADA IN LOCO, INCLUSIVE ARMAÇÃO</t>
  </si>
  <si>
    <t>ED-48414</t>
  </si>
  <si>
    <t>CAIBRO DE MADEIRA EM PARAJU 7 X 4 CM</t>
  </si>
  <si>
    <t>ED-48421</t>
  </si>
  <si>
    <t>COBERTURA EM TELHA CERÂMICA COLONIAL CURVA, 26 UNID/M2</t>
  </si>
  <si>
    <t>ED-48420</t>
  </si>
  <si>
    <t>COBERTURA EM TELHA CERÂMICA COLONIAL PLANA, 24 UNID/M2</t>
  </si>
  <si>
    <t>ED-48419</t>
  </si>
  <si>
    <t>COBERTURA EM TELHA CERÂMICA FRANCESA</t>
  </si>
  <si>
    <t>ED-48423</t>
  </si>
  <si>
    <t>COBERTURA EM TELHA DE FIBROCIMENTO ONDULADA E = 5 MM</t>
  </si>
  <si>
    <t>ED-48424</t>
  </si>
  <si>
    <t>COBERTURA EM TELHA DE FIBROCIMENTO ONDULADA E = 6 MM</t>
  </si>
  <si>
    <t>ED-48425</t>
  </si>
  <si>
    <t>ED-48426</t>
  </si>
  <si>
    <t>COBERTURA EM TELHA DE FIBROCIMENTO TIPO KALHETA, CANALETE 49</t>
  </si>
  <si>
    <t>ED-48427</t>
  </si>
  <si>
    <t>COBERTURA EM TELHA DE FIBROCIMENTO TIPO KALHETÃO,CANALETE 90</t>
  </si>
  <si>
    <t>ED-13852</t>
  </si>
  <si>
    <t>COBERTURA EM TELHA METÁLICA GALVANIZADA ONDULADA, TIPO SIMPLES, ESP. 0,50MM, ACABAMENTO NATURAL, INCLUSIVE ACESSÓRIOS PARA FIXAÇÃO, FORNECIMENTO E INSTALAÇÃO</t>
  </si>
  <si>
    <t>ED-48430</t>
  </si>
  <si>
    <t>COBERTURA EM TELHA METÁLICA GALVANIZADA TRAPEZOIDAL, DUPLA COM TRATAMENTO ANTI-CHAMA</t>
  </si>
  <si>
    <t>ED-48429</t>
  </si>
  <si>
    <t>COBERTURA EM TELHA METÁLICA GALVANIZADA TRAPEZOIDAL, TIPO DUPLA TERMOACÚSTICA COM DUAS FACES TRAPEZOIDAIS, ESP. 0,43MM, PREENCHIMENTO EM POLIESTIRENO EXPANDIDO/ISOPOR COM ESP. 30MM, ACABAMENTO NATURAL, INCLUSIVE ACESSÓRIOS PARA FIXAÇÃO, FORNECIMENTO E INSTALAÇÃO</t>
  </si>
  <si>
    <t>ED-48428</t>
  </si>
  <si>
    <t>COBERTURA EM TELHA METÁLICA GALVANIZADA TRAPEZOIDAL, TIPO SIMPLES, ESP. 0,50MM, ACABAMENTO NATURAL, INCLUSIVE ACESSÓRIOS PARA FIXAÇÃO, FORNECIMENTO E INSTALAÇÃO</t>
  </si>
  <si>
    <t>ED-48432</t>
  </si>
  <si>
    <t>COBERTURA EM TELHA ONDULADA TRADICIONAL DE FIBRA VEGETAL COM BETUME ESP. = 3 MM - INCLINAÇÃO ACIMA DE 15º (FIXAÇÃO EM ESTRUTURA METÁLICA)</t>
  </si>
  <si>
    <t>ED-48431</t>
  </si>
  <si>
    <t>COBERTURA EM TELHA ONDULADA TRADICIONAL DE FIBRA VEGETAL COM BETUME ESP. = 3 MM - INCLINAÇÃO DE 10º A 15º (FIXAÇÃO EM ESTRUTURA METÁLICA)</t>
  </si>
  <si>
    <t>ED-48403</t>
  </si>
  <si>
    <t>COLOCAÇÃO DE CUMEEIRA DE FIBROCIMENTO PARA TELHA KALHETA, CANALETE 49</t>
  </si>
  <si>
    <t>ED-48404</t>
  </si>
  <si>
    <t>COLOCAÇÃO DE CUMEEIRA DE FIBROCIMENTO PARA TELHA KALHETÃO,CANALETE 90</t>
  </si>
  <si>
    <t>ED-48402</t>
  </si>
  <si>
    <t>COLOCAÇÃO DE CUMEEIRA GALVANIZADA TRAPEZOIDAL E = 0,50 MM, SIMPLES</t>
  </si>
  <si>
    <t>ED-48405</t>
  </si>
  <si>
    <t>COLOCAÇÃO DE CUMEEIRA ONDULADA DE FIBRA VEGETAL COM BETUME - TRADICIONAL</t>
  </si>
  <si>
    <t>ED-48416</t>
  </si>
  <si>
    <t>COLOCAÇÃO DE ESPIGÃO EM FIBROCIMENTO PARA TELHA ONDULADA</t>
  </si>
  <si>
    <t>ED-48417</t>
  </si>
  <si>
    <t>COLOCAÇÃO DE RUFO EM FIBROCIMENTO PARA TELHA ONDULADA</t>
  </si>
  <si>
    <t>ED-48418</t>
  </si>
  <si>
    <t>COLOCAÇÃO DE RUFO EM POLIETILENO PARA TELHA VEGETAL TRADICIONAL</t>
  </si>
  <si>
    <t>ED-48433</t>
  </si>
  <si>
    <t>COLOCAÇÃO DE VEDA ONDA EM POLIETILENO PARA TELHA ONDULADA</t>
  </si>
  <si>
    <t>ED-48401</t>
  </si>
  <si>
    <t>CUMEEIRA NORMAL OU ARTICULADA DE FIBROCIMENTO PARA TELHA ONDULADA E = 6 OU 8 MM</t>
  </si>
  <si>
    <t>ED-48400</t>
  </si>
  <si>
    <t>CUMEEIRA PARA TELHA CERÂMICA, INCLUSIVE ASSENTAMENTO EM ARGAMASSA, TRAÇO 1:2:9 (CIMENTO, CAL E AREIA), PREPARO MECÂNICO</t>
  </si>
  <si>
    <t>ED-48406</t>
  </si>
  <si>
    <t>EMBOÇAMENTO DA ÚLTIMA FIADA DE TELHA CERÂMICA COM ARGAMASSA DE CIMENTO, CAL HIDRATADA E AREIA SEM PENEIRAR, NO TRAÇO 1:2:9</t>
  </si>
  <si>
    <t>ED-48408</t>
  </si>
  <si>
    <t>ENGRADAMENTO PARA TELHADO DE FIBROCIMENTO ONDULADA</t>
  </si>
  <si>
    <t>ED-48409</t>
  </si>
  <si>
    <t>ENGRADAMENTO PARA TELHADO DE FIBROCIMENTO TIPO KALHETA, CANALETE 49</t>
  </si>
  <si>
    <t>ED-48410</t>
  </si>
  <si>
    <t>ENGRADAMENTO PARA TELHADO DE FIBROCIMENTO TIPO KALHETÃO, CANALETE 90</t>
  </si>
  <si>
    <t>ED-48407</t>
  </si>
  <si>
    <t>ENGRADAMENTO PARA TELHAS CERÂMICA OU CONCRETO EM MADEIRA PARAJU</t>
  </si>
  <si>
    <t>ED-48412</t>
  </si>
  <si>
    <t>PEÇAS DE MADEIRA EM PARAJU 12 X 8 CM</t>
  </si>
  <si>
    <t>ED-48411</t>
  </si>
  <si>
    <t>PEÇAS DE MADEIRA EM PARAJU 15 X 8 CM</t>
  </si>
  <si>
    <t>ED-48413</t>
  </si>
  <si>
    <t>PEÇAS DE MADEIRA EM PARAJU 8 X 8 CM</t>
  </si>
  <si>
    <t>ED-48415</t>
  </si>
  <si>
    <t>RIPA EM MADEIRA EM 4 X 1,5 CM</t>
  </si>
  <si>
    <t>ED-48422</t>
  </si>
  <si>
    <t>TELHA COLONIAL DE RESERVA</t>
  </si>
  <si>
    <t>ED-48436</t>
  </si>
  <si>
    <t>DEMOLIÇÃO DE ALVENARIA DE TIJOLO CERÂMICO SEM APROVEITAMENTO DO MATERIAL, INCLUSIVE AFASTAMENTO</t>
  </si>
  <si>
    <t>ED-48435</t>
  </si>
  <si>
    <t>DEMOLIÇÃO DE ALVENARIA DE TIJOLO E BLOCO SEM APROVEITAMENTO DO MATERIAL, INCLUSIVE AFASTAMENTO</t>
  </si>
  <si>
    <t>ED-48488</t>
  </si>
  <si>
    <t>DEMOLIÇÃO DE CALÇADA PORTUGUESA, INCLUSIVE AFASTAMENTO</t>
  </si>
  <si>
    <t>ED-48443</t>
  </si>
  <si>
    <t>DEMOLIÇÃO DE CONCRETO ARMADO - COM EQUIPAMENTO ELÉTRICO, INCLUSIVE AFASTAMENTO</t>
  </si>
  <si>
    <t>ED-48445</t>
  </si>
  <si>
    <t>DEMOLIÇÃO DE CONCRETO ARMADO - COM EQUIPAMENTO PNEUMÁTICO, INCLUSIVE AFASTAMENTO</t>
  </si>
  <si>
    <t>ED-48441</t>
  </si>
  <si>
    <t>DEMOLIÇÃO DE CONCRETO ARMADO-MANUAL, INCLUSIVE AFASTAMENTO</t>
  </si>
  <si>
    <t>ED-48442</t>
  </si>
  <si>
    <t>DEMOLIÇÃO DE CONCRETO SIMPLES - COM EQUIPAMENTO ELÉTRICO, INCLUSIVE AFASTAMENTO</t>
  </si>
  <si>
    <t>ED-48444</t>
  </si>
  <si>
    <t>DEMOLIÇÃO DE CONCRETO SIMPLES - COM EQUIPAMENTO PNEUMÁTICO, INCLUSIVE AFASTAMENTO</t>
  </si>
  <si>
    <t>ED-48440</t>
  </si>
  <si>
    <t>DEMOLIÇÃO DE CONCRETO SIMPLES-MANUAL, INCLUSIVE AFASTAMENTO</t>
  </si>
  <si>
    <t>ED-48447</t>
  </si>
  <si>
    <t>DEMOLIÇÃO DE CONSTRUÇÃO EM ALVENARIAS</t>
  </si>
  <si>
    <t>ED-48452</t>
  </si>
  <si>
    <t>DEMOLIÇÃO DE DIVISÓRIA DE ELEMENTOS VAZADOS (COBOGÓ, ETC ), INCLUSIVE AFASTAMENTO</t>
  </si>
  <si>
    <t>ED-48453</t>
  </si>
  <si>
    <t>DEMOLIÇÃO DE DIVISÓRIA DE LAMINADO, INCLUSIVE AFASTAMENTO</t>
  </si>
  <si>
    <t>ED-8024</t>
  </si>
  <si>
    <t>DEMOLIÇÃO DE DIVISÓRIA DE MADEIRA, INCLUSIVE AFASTAMENTO</t>
  </si>
  <si>
    <t>ED-48450</t>
  </si>
  <si>
    <t>DEMOLIÇÃO DE DIVISÓRIA DE PEDRAS (MÁRMORE, GRANITO, ARDÓSIA, MARMORITE), INCLUSIVE AFASTAMENTO</t>
  </si>
  <si>
    <t>ED-48456</t>
  </si>
  <si>
    <t>DEMOLIÇÃO DE ENGRADAMENTO DE TELHA CERÂMICA COLONIAL OU FRANCESA INCLUSIVE EMPILHAMENTO</t>
  </si>
  <si>
    <t>ED-48457</t>
  </si>
  <si>
    <t>DEMOLIÇÃO DE ENGRADAMENTO DE TELHA CERÂMICA PARA REAPROVEITAMENTO</t>
  </si>
  <si>
    <t>ED-48454</t>
  </si>
  <si>
    <t>DEMOLIÇÃO DE ENGRADAMENTO DE TELHA METÁLICA, PVC OU FIBROCIMENTO, INCLUSIVE EMPILHAMENTO</t>
  </si>
  <si>
    <t>ED-48455</t>
  </si>
  <si>
    <t>DEMOLIÇÃO DE ENGRADAMENTO DE TELHA TIPO CALHA DE FIBROCIMENTO, INCLUSIVE EMPILHAMENTO</t>
  </si>
  <si>
    <t>ED-48504</t>
  </si>
  <si>
    <t>DEMOLIÇÃO DE FÓRMICA, INCLUSIVE AFASTAMENTO</t>
  </si>
  <si>
    <t>ED-48463</t>
  </si>
  <si>
    <t>DEMOLIÇÃO DE FORRO DE GESSO INCLUSIVE AFASTAMENTO E EMPILHAMENTO</t>
  </si>
  <si>
    <t>ED-48462</t>
  </si>
  <si>
    <t>DEMOLIÇÃO DE FORRO DE PERFIS EXCLUSIVE ESTRUTURA DE SUSTENTAÇÃO COM AFASTAMENTO E EMPILHAMENTO</t>
  </si>
  <si>
    <t>ED-48461</t>
  </si>
  <si>
    <t>DEMOLIÇÃO DE FORRO DE PERFIS INCLUSIVE ESTRUTURA DE SUSTENTAÇÃO COM AFASTAMENTO E EMPILHAMENTO</t>
  </si>
  <si>
    <t>ED-48460</t>
  </si>
  <si>
    <t>DEMOLIÇÃO DE FORRO DE PLACAS EXCLUSIVE BARROTEAMENTO COM AFASTAMENTO E EMPILHAMENTO</t>
  </si>
  <si>
    <t>ED-48459</t>
  </si>
  <si>
    <t>DEMOLIÇÃO DE FORRO DE PLACAS INCLUSIVE BARROTEAMENTO COM AFASTAMENTO E EMPILHAMENTO</t>
  </si>
  <si>
    <t>ED-48464</t>
  </si>
  <si>
    <t>DEMOLIÇÃO DE FORRO DE TABUAS DE PINHO INCLUSIVE AFASTAMENTO E EMPILHAMENTO</t>
  </si>
  <si>
    <t>ED-48489</t>
  </si>
  <si>
    <t>DEMOLIÇÃO DE PASSEIO OU LAJE DE CONCRETO COM EQUIPAMENTO, INCLUSIVE AFASTAMENTO</t>
  </si>
  <si>
    <t>ED-48486</t>
  </si>
  <si>
    <t>DEMOLIÇÃO DE PASSEIO OU LAJE DE CONCRETO COM EQUIPAMENTO PNEUMÁTICO, INCLUSIVE AFASTAMENTO</t>
  </si>
  <si>
    <t>ED-48487</t>
  </si>
  <si>
    <t>DEMOLIÇÃO DE PASSEIO OU LAJE DE CONCRETO MANUALMENTE, INCLUSIVE AFASTAMENTO</t>
  </si>
  <si>
    <t>ED-48476</t>
  </si>
  <si>
    <t>DEMOLIÇÃO DE PAVIMENTAÇÃO COM PRÉ-MOLDADO DE CONCRETO</t>
  </si>
  <si>
    <t>ED-48491</t>
  </si>
  <si>
    <t>DEMOLIÇÃO DE PAVIMENTO PARALELEPÍPEDO REJUNTADOS COM AREIA INCLUSIVE AFASTAMENTO E EMPILHAMENTO</t>
  </si>
  <si>
    <t>ED-48480</t>
  </si>
  <si>
    <t>DEMOLIÇÃO DE PISO CERÂMICO OU LADRILHO HIDRÁULICO, INCLUSIVE AFASTAMENTO</t>
  </si>
  <si>
    <t>ED-48479</t>
  </si>
  <si>
    <t>DEMOLIÇÃO DE PISO CIMENTADO OU CONTRAPISO DE ARGAMASSA ESPESSURA MÁXIMA DE 10CM, INCLUSIVE AFASTAMENTO</t>
  </si>
  <si>
    <t>ED-48483</t>
  </si>
  <si>
    <t>DEMOLIÇÃO DE PISO DE GRANILITE/MARMORITE, INCLUSIVE AFASTAMENTO</t>
  </si>
  <si>
    <t>ED-48481</t>
  </si>
  <si>
    <t>DEMOLIÇÃO DE PISO DE PEDRAS (MÁRMORE, GRANITO, ARDÓSIA, LAGOA SANTA, SÃO TOMÉ), INCLUSIVE AFASTAMENTO</t>
  </si>
  <si>
    <t>ED-48485</t>
  </si>
  <si>
    <t>DEMOLIÇÃO DE PISO DE TABUAS, INCLUSIVE AFASTAMENTO</t>
  </si>
  <si>
    <t>ED-48484</t>
  </si>
  <si>
    <t>DEMOLIÇÃO DE PISO DE TACO DE MADEIRA, INCLUSIVE AFASTAMENTO</t>
  </si>
  <si>
    <t>ED-48482</t>
  </si>
  <si>
    <t>DEMOLIÇÃO DE PISO VINÍLICO, INCLUSIVE AFASTAMENTO</t>
  </si>
  <si>
    <t>ED-48501</t>
  </si>
  <si>
    <t>ED-48492</t>
  </si>
  <si>
    <t>DEMOLIÇÃO DE REVESTIMENTO ASFÁLTICO COM EQUIPAMENTO PNEUMÁTICO, INCLUSIVE AFASTAMENTO</t>
  </si>
  <si>
    <t>ED-48502</t>
  </si>
  <si>
    <t>DEMOLIÇÃO DE REVESTIMENTO CERÂMICO, AZULEJO OU LADRILHO HIDRÁULICO INCLUSIVE AFASTAMENTO</t>
  </si>
  <si>
    <t>ED-48503</t>
  </si>
  <si>
    <t>DEMOLIÇÃO DE REVESTIMENTO DE PEDRA (MÁRMORE, GRANITO, ARDÓSIA, SÃO TOMÉ, ETC.), INCLUSIVE AFASTAMENTO</t>
  </si>
  <si>
    <t>ED-48505</t>
  </si>
  <si>
    <t>DEMOLIÇÃO DE RODAPÉ EM GERAL, INCLUSIVE ARGAMASSA DE ASSENTAMENTO</t>
  </si>
  <si>
    <t>ED-48507</t>
  </si>
  <si>
    <t>DEMOLIÇÃO DE SARJETA OU SARJETÃO DE CONCRETO</t>
  </si>
  <si>
    <t>ED-48490</t>
  </si>
  <si>
    <t>DEMOLIÇÃO MANUAL DE ALVENARIA POLIÉDRICA, INCLUSIVE AFASTAMENTO</t>
  </si>
  <si>
    <t>ED-48499</t>
  </si>
  <si>
    <t>DESMONTAGEM E RETIRADA DE REDES DE DUTOS DE AR CONDICIONADO</t>
  </si>
  <si>
    <t>ED-49515</t>
  </si>
  <si>
    <t>REATOR ELETRÔNICO, ALTO FATOR DE POTÊNCIA (A.F.P), PARTIDA RÁPIDA, PARA UMA (1) LÂMPADA TUBULAR, POTÊNCIA 32W, FORNECIMENTO E INSTALAÇÃO</t>
  </si>
  <si>
    <t>ED-48434</t>
  </si>
  <si>
    <t>REMOÇÃO DE ALAMBRADO METÁLICO, COM REAPROVEITAMENTO, INCLUSIVE AFASTAMENTO</t>
  </si>
  <si>
    <t>ED-48496</t>
  </si>
  <si>
    <t>ED-48437</t>
  </si>
  <si>
    <t>REMOÇÃO DE BANCADA DE PEDRA (MÁRMORE, GRANITO, ARDÓSIA, MARMORITE, ETC.)</t>
  </si>
  <si>
    <t>ED-48438</t>
  </si>
  <si>
    <t>REMOÇÃO DE CALHA GALVANIZADA OU PVC, INCLUSIVE AFASTAMENTO</t>
  </si>
  <si>
    <t>ED-48439</t>
  </si>
  <si>
    <t>REMOÇÃO DE CERCA</t>
  </si>
  <si>
    <t>ED-48449</t>
  </si>
  <si>
    <t>REMOÇÃO DE CONCERTINA D = 450 MM, 610 MM OU 730 MM - COM REAPROVEITAMENTO</t>
  </si>
  <si>
    <t>ED-48448</t>
  </si>
  <si>
    <t>ED-48446</t>
  </si>
  <si>
    <t>REMOÇÃO DE CONDUTOR DE CHAPA GALVANIZADA OU PVC, INCLUSIVE AFASTAMENTO</t>
  </si>
  <si>
    <t>ED-48458</t>
  </si>
  <si>
    <t>REMOÇÃO DE FERRAGENS (DOBRADIÇAS, FECHADURAS, MAÇANETAS)</t>
  </si>
  <si>
    <t>ED-48494</t>
  </si>
  <si>
    <t>REMOÇÃO DE FOLHA DE PORTA OU JANELA, INCLUSIVE AFASTAMENTO E EMPILHAMENTO</t>
  </si>
  <si>
    <t>ED-48465</t>
  </si>
  <si>
    <t>REMOÇÃO DE IMPERMEABILIZAÇÃO E PROTEÇÃO MECÂNICA</t>
  </si>
  <si>
    <t>ED-48466</t>
  </si>
  <si>
    <t>REMOÇÃO DE INTERFONE</t>
  </si>
  <si>
    <t>ED-48467</t>
  </si>
  <si>
    <t>REMOÇÃO DE LOUÇAS (LAVATÓRIO, BANHEIRA, PIA, VASO SANITÁRIO, TANQUE)</t>
  </si>
  <si>
    <t>ED-48468</t>
  </si>
  <si>
    <t>REMOÇÃO DE LUMINÁRIA FLUORESCENTE</t>
  </si>
  <si>
    <t>ED-48469</t>
  </si>
  <si>
    <t>REMOÇÃO DE LUMINÁRIA INCANDESCENTE</t>
  </si>
  <si>
    <t>ED-48495</t>
  </si>
  <si>
    <t>REMOÇÃO DE MARCO, INCLUSIVE AFASTAMENTO E EMPILHAMENTO</t>
  </si>
  <si>
    <t>ED-48473</t>
  </si>
  <si>
    <t>REMOÇÃO DE MEIO-FIO DE PEDRA(GNAISSE, BASALTO, ETC.) INCLUSIVE CARGA</t>
  </si>
  <si>
    <t>ED-48472</t>
  </si>
  <si>
    <t>REMOÇÃO DE MEIO-FIO PRÉ-MOLDADO DE CONCRETO INCLUSIVE CARGA</t>
  </si>
  <si>
    <t>ED-48470</t>
  </si>
  <si>
    <t>REMOÇÃO DE METAIS COMUNS (CONDUÍTE, SIFÃO, REGISTRO, TORNEIRAS)</t>
  </si>
  <si>
    <t>ED-48471</t>
  </si>
  <si>
    <t>REMOÇÃO DE METAIS ESPECIAIS (VÁLVULA DE DESCARGA, CAIXA SILENCIOSA)</t>
  </si>
  <si>
    <t>ED-48474</t>
  </si>
  <si>
    <t>REMOÇÃO DE PADRÃO DA CEMIG</t>
  </si>
  <si>
    <t>ED-48475</t>
  </si>
  <si>
    <t>REMOÇÃO DE PADRÃO DA COPASA</t>
  </si>
  <si>
    <t>ED-48493</t>
  </si>
  <si>
    <t>ED-48497</t>
  </si>
  <si>
    <t>REMOÇÃO DE PORTA OU JANELA METÁLICA, INCLUSIVE AFASTAMENTO</t>
  </si>
  <si>
    <t>ED-48498</t>
  </si>
  <si>
    <t>REMOÇÃO DE QUADRO NEGRO , INCLUSIVE AFASTAMENTO</t>
  </si>
  <si>
    <t>ED-48506</t>
  </si>
  <si>
    <t>REMOÇÃO DE RUFO DE CHAPA GALVANIZADA, INCLUSIVE AFASTAMENTO</t>
  </si>
  <si>
    <t>ED-48513</t>
  </si>
  <si>
    <t>REMOÇÃO DE TELHA CERÂMICA COLONIAL OU FRANCESA, INCLUSIVE AFASTAMENTO E EMPILHAMENTO</t>
  </si>
  <si>
    <t>ED-48514</t>
  </si>
  <si>
    <t>REMOÇÃO DE TELHA CERÂMICA COLONIAL OU FRANCESA PARA REAPROVEITAMENTO, INCLUSIVE AFASTAMENTO E EMPILHAMENTO</t>
  </si>
  <si>
    <t>ED-48509</t>
  </si>
  <si>
    <t>REMOÇÃO DE TELHA METÁLICA OU PVC, INCLUSIVE AFASTAMENTO E EMPILHAMENTO</t>
  </si>
  <si>
    <t>ED-48511</t>
  </si>
  <si>
    <t>REMOÇÃO DE TELHA ONDULADA DE FIBROCIMENTO, INCLUSIVE AFASTAMENTO E EMPILHAMENTO</t>
  </si>
  <si>
    <t>ED-48512</t>
  </si>
  <si>
    <t>REMOÇÃO DE TELHA ONDULADA FIBROCIMENTO PARA REAPROVEITAMENTO</t>
  </si>
  <si>
    <t>ED-48510</t>
  </si>
  <si>
    <t>REMOÇÃO DE TELHA TIPO CALHA DE FIBROCIMENTO, INCLUSIVE AFASTAMENTO E EMPILHAMENTO</t>
  </si>
  <si>
    <t>ED-48478</t>
  </si>
  <si>
    <t>RETIRADA DE PEITORIL DE MÁRMORE OU GRANITO</t>
  </si>
  <si>
    <t>ED-48508</t>
  </si>
  <si>
    <t>RETIRADA DE SOLEIRA DE MÁRMORE OU GRANITO</t>
  </si>
  <si>
    <t>ED-48515</t>
  </si>
  <si>
    <t>RETIRADA DE TUBULAÇÕES EMBUTIDAS DAS REDE DE ÁGUA, ELÉTRICA, GASES, ETC.</t>
  </si>
  <si>
    <t>ED-48500</t>
  </si>
  <si>
    <t>RETIRADA DE TUBULAÇÕES EMBUTIDAS DE REDE DE ÁGUA, ELÉTRICA, GASES ETC., INCLUSIVE CORTES E DESVIOS</t>
  </si>
  <si>
    <t>ED-48516</t>
  </si>
  <si>
    <t>RETIRADA DE VIDRO DE ESQUADRIAS, INCLUSIVE LIMPEZA DO ENCAIXE</t>
  </si>
  <si>
    <t>ED-48532</t>
  </si>
  <si>
    <t>DIVISÓRIA EM ARDÓSIA E = 3 CM, INCLUSIVE FERRAGENS EM LATÃO CROMADO</t>
  </si>
  <si>
    <t>ED-48535</t>
  </si>
  <si>
    <t>DIVISÓRIA EM ARDÓSIA E = 3 CM, INCLUSIVE PERFIS EM CHAPA 18</t>
  </si>
  <si>
    <t>ED-48533</t>
  </si>
  <si>
    <t>DIVISÓRIA EM GRANITO CINZA ANDORINHA E = 3 CM, INCLUSIVE FERRAGENS EM LATÃO CROMADO</t>
  </si>
  <si>
    <t>ED-48531</t>
  </si>
  <si>
    <t>DIVISÓRIA EM MÁRMORE BRANCO E = 3 CM, INCLUSIVE FERRAGENS EM LATÃO CROMADO</t>
  </si>
  <si>
    <t>ED-48534</t>
  </si>
  <si>
    <t>DIVISÓRIA EM MARMORITE E = 3 CM, INCLUSIVE FERRAGENS EM LATÃO CROMADO</t>
  </si>
  <si>
    <t>ED-48536</t>
  </si>
  <si>
    <t>DIVISÓRIA EM PAINEL REMOVÍVEL, NÚCLEO COMPENSADO NAVAL - P. AÇO TIPO C</t>
  </si>
  <si>
    <t>ED-48537</t>
  </si>
  <si>
    <t>DIVISÓRIA EM PAINEL REMOVÍVEL, NÚCLEO COMPENSADO NAVAL - P. ALUMÍNIO TIPO C</t>
  </si>
  <si>
    <t>ED-48611</t>
  </si>
  <si>
    <t>ALA DE GALERIA CELULAR B = 1,20 M, EXCLUSIVE BOTA FORA</t>
  </si>
  <si>
    <t>ED-48612</t>
  </si>
  <si>
    <t>ALA DE GALERIA CELULAR B = 1,30 M, EXCLUSIVE BOTA FORA</t>
  </si>
  <si>
    <t>ED-48613</t>
  </si>
  <si>
    <t>ALA DE GALERIA CELULAR B = 1,40 M, EXCLUSIVE BOTA FORA</t>
  </si>
  <si>
    <t>ED-48614</t>
  </si>
  <si>
    <t>ALA DE GALERIA CELULAR B = 1,50 M, EXCLUSIVE BOTA FORA</t>
  </si>
  <si>
    <t>ED-48615</t>
  </si>
  <si>
    <t>ALA DE GALERIA CELULAR B = 1,60 M, EXCLUSIVE BOTA FORA</t>
  </si>
  <si>
    <t>ED-48616</t>
  </si>
  <si>
    <t>ALA DE GALERIA CELULAR B = 1,70 M, EXCLUSIVE BOTA FORA</t>
  </si>
  <si>
    <t>ED-48617</t>
  </si>
  <si>
    <t>ALA DE GALERIA CELULAR B = 1,80 M, EXCLUSIVE BOTA FORA</t>
  </si>
  <si>
    <t>ED-48618</t>
  </si>
  <si>
    <t>ALA DE GALERIA CELULAR B = 1,90 M, EXCLUSIVE BOTA FORA</t>
  </si>
  <si>
    <t>ED-48619</t>
  </si>
  <si>
    <t>ALA DE GALERIA CELULAR B = 2,00 M, EXCLUSIVE BOTA FORA</t>
  </si>
  <si>
    <t>ED-48620</t>
  </si>
  <si>
    <t>ALA DE GALERIA CELULAR B = 2,10 M, EXCLUSIVE BOTA FORA</t>
  </si>
  <si>
    <t>ED-48621</t>
  </si>
  <si>
    <t>ALA DE GALERIA CELULAR B = 2,20 M, EXCLUSIVE BOTA FORA</t>
  </si>
  <si>
    <t>ED-48622</t>
  </si>
  <si>
    <t>ALA DE GALERIA CELULAR B = 2,30 M, EXCLUSIVE BOTA FORA</t>
  </si>
  <si>
    <t>ED-48623</t>
  </si>
  <si>
    <t>ALA DE GALERIA CELULAR B = 2,40 M, EXCLUSIVE BOTA FORA</t>
  </si>
  <si>
    <t>ED-48624</t>
  </si>
  <si>
    <t>ALA DE GALERIA CELULAR B = 2,50 M, EXCLUSIVE BOTA FORA</t>
  </si>
  <si>
    <t>ED-48625</t>
  </si>
  <si>
    <t>ALA DE GALERIA CELULAR B = 2,60 M, EXCLUSIVE BOTA FORA</t>
  </si>
  <si>
    <t>ED-48626</t>
  </si>
  <si>
    <t>ALA DE GALERIA CELULAR B = 2,70 M, EXCLUSIVE BOTA FORA</t>
  </si>
  <si>
    <t>ED-48627</t>
  </si>
  <si>
    <t>ALA DE GALERIA CELULAR B = 2,80 M, EXCLUSIVE BOTA FORA</t>
  </si>
  <si>
    <t>ED-48628</t>
  </si>
  <si>
    <t>ALA DE GALERIA CELULAR B = 2,90 M, EXCLUSIVE BOTA FORA</t>
  </si>
  <si>
    <t>ED-48629</t>
  </si>
  <si>
    <t>ALA DE GALERIA CELULAR B = 3,00 M, EXCLUSIVE BOTA FORA</t>
  </si>
  <si>
    <t>ED-48544</t>
  </si>
  <si>
    <t>ALA DE REDE TUBULAR DN 1000, EXCLUSIVE BOTA FORA</t>
  </si>
  <si>
    <t>ED-48545</t>
  </si>
  <si>
    <t>ALA DE REDE TUBULAR DN 1100, EXCLUSIVE BOTA FORA</t>
  </si>
  <si>
    <t>ED-48546</t>
  </si>
  <si>
    <t>ALA DE REDE TUBULAR DN 1200, EXCLUSIVE BOTA FORA</t>
  </si>
  <si>
    <t>ED-48547</t>
  </si>
  <si>
    <t>ALA DE REDE TUBULAR DN 1300, EXCLUSIVE BOTA FORA</t>
  </si>
  <si>
    <t>ED-48548</t>
  </si>
  <si>
    <t>ALA DE REDE TUBULAR DN 1500, EXCLUSIVE BOTA FORA</t>
  </si>
  <si>
    <t>ED-48539</t>
  </si>
  <si>
    <t>ALA DE REDE TUBULAR DN 500, EXCLUSIVE BOTA FORA</t>
  </si>
  <si>
    <t>ED-48540</t>
  </si>
  <si>
    <t>ALA DE REDE TUBULAR DN 600, EXCLUSIVE BOTA FORA</t>
  </si>
  <si>
    <t>ED-48541</t>
  </si>
  <si>
    <t>ALA DE REDE TUBULAR DN 700, EXCLUSIVE BOTA FORA</t>
  </si>
  <si>
    <t>ED-48542</t>
  </si>
  <si>
    <t>ALA DE REDE TUBULAR DN 800, EXCLUSIVE BOTA FORA</t>
  </si>
  <si>
    <t>ED-48543</t>
  </si>
  <si>
    <t>ALA DE REDE TUBULAR DN 900, EXCLUSIVE BOTA FORA</t>
  </si>
  <si>
    <t>ED-48551</t>
  </si>
  <si>
    <t>BOCA DE LOBO DUPLA (TIPO B - CONCRETO), QUADRO, GRELHA E CANTONEIRA, INCLUSIVE ESCAVAÇÃO, REATERRO E BOTA-FORA</t>
  </si>
  <si>
    <t>ED-48549</t>
  </si>
  <si>
    <t>BOCA DE LOBO SIMPLES (TIPO A - FERRO FUNDIDO), QUADRO, GRELHA E CANTONEIRA, INCLUSIVE ESCAVAÇÃO, REATERRO E BOTA-FORA</t>
  </si>
  <si>
    <t>ED-48550</t>
  </si>
  <si>
    <t>BOCA DE LOBO SIMPLES (TIPO B - CONCRETO), QUADRO, GRELHA E CANTONEIRA, INCLUSIVE ESCAVAÇÃO, REATERRO E BOTA-FORA</t>
  </si>
  <si>
    <t>ED-48587</t>
  </si>
  <si>
    <t>CAIXA DE AREIA 100 X 100 X 100 CM</t>
  </si>
  <si>
    <t>ED-48586</t>
  </si>
  <si>
    <t>CAIXA DE AREIA 50 X 60 X 70 CM</t>
  </si>
  <si>
    <t>ED-48572</t>
  </si>
  <si>
    <t>CAIXA DE CAPTAÇÃO E DRENAGEM TIPO A (100 X 100 X 120 CM), D = 500 MM A 1500MM, INCLUSIVE ESCAVAÇÃO, REATERRO E BOTA FORA</t>
  </si>
  <si>
    <t>ED-48573</t>
  </si>
  <si>
    <t>CAIXA DE CAPTAÇÃO E DRENAGEM TIPO A (120 X 120 X 150 CM), D = 500 MM A 1500MM, INCLUSIVE ESCAVAÇÃO, REATERRO E BOTA FORA</t>
  </si>
  <si>
    <t>ED-48574</t>
  </si>
  <si>
    <t>CAIXA DE CAPTAÇÃO E DRENAGEM TIPO B D = 500 MM</t>
  </si>
  <si>
    <t>ED-48575</t>
  </si>
  <si>
    <t>CAIXA DE CAPTAÇÃO E DRENAGEM TIPO B (100 X 100 X 120 CM), D = 500 MM A 1500MM, INCLUSIVE ESCAVAÇÃO, REATERRO E BOTA FORA</t>
  </si>
  <si>
    <t>ED-48576</t>
  </si>
  <si>
    <t>CAIXA DE CAPTAÇÃO E DRENAGEM TIPO B (120 X 120 X 150 CM), D = 500 MM A 1500MM, INCLUSIVE ESCAVAÇÃO, REATERRO E BOTA FORA</t>
  </si>
  <si>
    <t>ED-48578</t>
  </si>
  <si>
    <t>CAIXA DE CAPTAÇÃO E DRENAGEM TIPO C (100 X 100 X 120 CM), D = 500 MM A 1500MM, INCLUSIVE ESCAVAÇÃO, REATERRO E BOTA FORA</t>
  </si>
  <si>
    <t>ED-48579</t>
  </si>
  <si>
    <t>CAIXA DE CAPTAÇÃO E DRENAGEM TIPO C (120 X 120 X 150 CM), D = 500 MM A 1500MM, INCLUSIVE ESCAVAÇÃO, REATERRO E BOTA FORA</t>
  </si>
  <si>
    <t>ED-48582</t>
  </si>
  <si>
    <t>CAIXA DE CAPTAÇÃO E DRENAGEM TIPO E (100 X 100 X 120 CM), D = 500 MM A 1500MM, INCLUSIVE ESCAVAÇÃO, REATERRO E BOTA FORA</t>
  </si>
  <si>
    <t>ED-48583</t>
  </si>
  <si>
    <t>CAIXA DE CAPTAÇÃO E DRENAGEM TIPO E (120 X 120 X 150 CM), D = 500 MM A 1500MM, INCLUSIVE ESCAVAÇÃO, REATERRO E BOTA FORA</t>
  </si>
  <si>
    <t>ED-48584</t>
  </si>
  <si>
    <t>CAIXA DE CAPTAÇÃO E DRENAGEM TIPO F (100 X 100 X 120 CM), D = 500 MM A 1500MM, INCLUSIVE ESCAVAÇÃO, REATERRO E BOTA FORA</t>
  </si>
  <si>
    <t>ED-48585</t>
  </si>
  <si>
    <t>CAIXA DE CAPTAÇÃO E DRENAGEM TIPO F (120 X 120 X 150 CM), D = 500 MM A 1500MM, INCLUSIVE ESCAVAÇÃO, REATERRO E BOTA FORA</t>
  </si>
  <si>
    <t>ED-48571</t>
  </si>
  <si>
    <t>CAIXAS DE CAPTAÇÃO E DRENAGEM TIPO A D = 500 MM</t>
  </si>
  <si>
    <t>ED-48577</t>
  </si>
  <si>
    <t>CAIXAS DE CAPTAÇÃO E DRENAGEM TIPO C D = 500 MM</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</si>
  <si>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</si>
  <si>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</si>
  <si>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</si>
  <si>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</si>
  <si>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</si>
  <si>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</si>
  <si>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</si>
  <si>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</si>
  <si>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</si>
  <si>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</si>
  <si>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ED-14726</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</si>
  <si>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</si>
  <si>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</si>
  <si>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</si>
  <si>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</si>
  <si>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</si>
  <si>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</si>
  <si>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</si>
  <si>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</si>
  <si>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</si>
  <si>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</si>
  <si>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</si>
  <si>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</si>
  <si>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</si>
  <si>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</si>
  <si>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</si>
  <si>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</si>
  <si>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</si>
  <si>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</si>
  <si>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</si>
  <si>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</si>
  <si>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</si>
  <si>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</si>
  <si>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</si>
  <si>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</si>
  <si>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</si>
  <si>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</si>
  <si>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</si>
  <si>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</si>
  <si>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</si>
  <si>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</si>
  <si>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</si>
  <si>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</si>
  <si>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ED-48552</t>
  </si>
  <si>
    <t>CANALETA PARA DRENAGEM, PRÉ-MOLDADA, TIPO MEIA CANA, DIÂMETRO 30CM, EXCLUSIVE TAMPA, INCLUSIVE ASSENTAMENTO EM ARGAMASSA, TRAÇO 1:3 (CIMENTO E AREIA), ESCAVAÇÃO, TRANSPORTE E RETIRADA DO MATERIAL ESCAVADO (EM CAÇAMBA)</t>
  </si>
  <si>
    <t>ED-48553</t>
  </si>
  <si>
    <t>CANALETA PARA DRENAGEM, PRÉ-MOLDADA, TIPO MEIA CANA, DIÂMETRO 40CM, EXCLUSIVE TAMPA, INCLUSIVE ASSENTAMENTO EM ARGAMASSA, TRAÇO 1:3 (CIMENTO E AREIA), ESCAVAÇÃO, TRANSPORTE E RETIRADA DO MATERIAL ESCAVADO (EM CAÇAMBA)</t>
  </si>
  <si>
    <t>ED-48554</t>
  </si>
  <si>
    <t>CANALETA PARA DRENAGEM, PRÉ-MOLDADA, TIPO MEIA CANA, DIÂMETRO 50CM, EXCLUSIVE TAMPA, INCLUSIVE ASSENTAMENTO EM ARGAMASSA, TRAÇO 1:3 (CIMENTO E AREIA), ESCAVAÇÃO, TRANSPORTE E RETIRADA DO MATERIAL ESCAVADO (EM CAÇAMBA)</t>
  </si>
  <si>
    <t>ED-48555</t>
  </si>
  <si>
    <t>CANALETA PARA DRENAGEM, PRÉ-MOLDADA, TIPO MEIA CANA, DIÂMETRO 60CM, EXCLUSIVE TAMPA, INCLUSIVE ASSENTAMENTO EM ARGAMASSA, TRAÇO 1:3 (CIMENTO E AREIA), ESCAVAÇÃO, TRANSPORTE E RETIRADA DO MATERIAL ESCAVADO (EM CAÇAMBA)</t>
  </si>
  <si>
    <t>ED-48562</t>
  </si>
  <si>
    <t>ED-48568</t>
  </si>
  <si>
    <t>CHAMINÉ DE POÇO DE VISITA TIPO "A", EM ALVENARIA COM DEGRAUS DE AÇO CA-50</t>
  </si>
  <si>
    <t>ED-48569</t>
  </si>
  <si>
    <t>CHAMINÉ DE POÇO DE VISITA TIPO "B", EM ANEL DE CONCRETO CA-1 COM DEGRAUS DE AÇO CA-50</t>
  </si>
  <si>
    <t>ED-48603</t>
  </si>
  <si>
    <t>DESCIDA D´ÁGUA TIPO CALHA DN 1000, EXCLUSIVE BOTA FORA</t>
  </si>
  <si>
    <t>ED-48604</t>
  </si>
  <si>
    <t>DESCIDA D´ÁGUA TIPO CALHA DN 1100, EXCLUSIVE BOTA FORA</t>
  </si>
  <si>
    <t>ED-48605</t>
  </si>
  <si>
    <t>DESCIDA D´ÁGUA TIPO CALHA DN 1200, EXCLUSIVE BOTA FORA</t>
  </si>
  <si>
    <t>ED-48606</t>
  </si>
  <si>
    <t>DESCIDA D´ÁGUA TIPO CALHA DN 1300, EXCLUSIVE BOTA FORA</t>
  </si>
  <si>
    <t>ED-48607</t>
  </si>
  <si>
    <t>DESCIDA D´ÁGUA TIPO CALHA DN 1500, EXCLUSIVE BOTA FORA</t>
  </si>
  <si>
    <t>ED-48598</t>
  </si>
  <si>
    <t>DESCIDA D´ÁGUA TIPO CALHA DN 500, EXCLUSIVE BOTA FORA</t>
  </si>
  <si>
    <t>ED-48599</t>
  </si>
  <si>
    <t>DESCIDA D´ÁGUA TIPO CALHA DN 600, EXCLUSIVE BOTA FORA</t>
  </si>
  <si>
    <t>ED-48600</t>
  </si>
  <si>
    <t>DESCIDA D´ÁGUA TIPO CALHA DN 700, EXCLUSIVE BOTA FORA</t>
  </si>
  <si>
    <t>ED-48601</t>
  </si>
  <si>
    <t>DESCIDA D´ÁGUA TIPO CALHA DN 800, EXCLUSIVE BOTA FORA</t>
  </si>
  <si>
    <t>ED-48602</t>
  </si>
  <si>
    <t>DESCIDA D´ÁGUA TIPO CALHA DN 900, EXCLUSIVE BOTA FORA</t>
  </si>
  <si>
    <t>ED-48593</t>
  </si>
  <si>
    <t>DESCIDA D´ÁGUA TIPO DEGRAU DN 1000, EXCLUSIVE BOTA FORA</t>
  </si>
  <si>
    <t>ED-48594</t>
  </si>
  <si>
    <t>DESCIDA D´ÁGUA TIPO DEGRAU DN 1100, EXCLUSIVE BOTA FORA</t>
  </si>
  <si>
    <t>ED-48595</t>
  </si>
  <si>
    <t>DESCIDA D´ÁGUA TIPO DEGRAU DN 1200, EXCLUSIVE BOTA FORA</t>
  </si>
  <si>
    <t>ED-48596</t>
  </si>
  <si>
    <t>DESCIDA D´ÁGUA TIPO DEGRAU DN 1300, EXCLUSIVE BOTA FORA</t>
  </si>
  <si>
    <t>ED-48597</t>
  </si>
  <si>
    <t>DESCIDA D´ÁGUA TIPO DEGRAU DN 1500, EXCLUSIVE BOTA FORA</t>
  </si>
  <si>
    <t>ED-48588</t>
  </si>
  <si>
    <t>DESCIDA D´ÁGUA TIPO DEGRAU DN 500, EXCLUSIVE BOTA FORA</t>
  </si>
  <si>
    <t>ED-48589</t>
  </si>
  <si>
    <t>DESCIDA D´ÁGUA TIPO DEGRAU DN 600, EXCLUSIVE BOTA FORA</t>
  </si>
  <si>
    <t>ED-48590</t>
  </si>
  <si>
    <t>DESCIDA D´ÁGUA TIPO DEGRAU DN 700, EXCLUSIVE BOTA FORA</t>
  </si>
  <si>
    <t>ED-48591</t>
  </si>
  <si>
    <t>DESCIDA D´ÁGUA TIPO DEGRAU DN 800, EXCLUSIVE BOTA FORA</t>
  </si>
  <si>
    <t>ED-48592</t>
  </si>
  <si>
    <t>DESCIDA D´ÁGUA TIPO DEGRAU DN 900, EXCLUSIVE BOTA FORA</t>
  </si>
  <si>
    <t>ED-48608</t>
  </si>
  <si>
    <t>DRENO TIPO A, AREIA GROSSA, BRITA 2, TUBO CONCRETO POROSO D = 15 CM, L = 50 CM, INCLUSIVE ESCAVAÇÃO E BOTA FORA</t>
  </si>
  <si>
    <t>ED-48609</t>
  </si>
  <si>
    <t>DRENO TIPO B, MANTA DRENANTE, BRITA 3, TUBO CONCRETO POROSO D = 15 CM, L = 50 CM, INCLUSIVE ESCAVAÇÃO E BOTA FORA</t>
  </si>
  <si>
    <t>ED-48684</t>
  </si>
  <si>
    <t>ED-48685</t>
  </si>
  <si>
    <t>ED-48686</t>
  </si>
  <si>
    <t>ED-48679</t>
  </si>
  <si>
    <t>ED-48680</t>
  </si>
  <si>
    <t>ED-48681</t>
  </si>
  <si>
    <t>ED-48682</t>
  </si>
  <si>
    <t>ED-48683</t>
  </si>
  <si>
    <t>ED-48675</t>
  </si>
  <si>
    <t>ED-48676</t>
  </si>
  <si>
    <t>ED-48677</t>
  </si>
  <si>
    <t>ED-48678</t>
  </si>
  <si>
    <t>ED-48689</t>
  </si>
  <si>
    <t>FORNECIMENTO E ASSENTAMENTO DE TUBO PVC FLEXÍVEL CORRUGADO, PERFURADO, DN 100 MM (4"), PARA DRENAGEM</t>
  </si>
  <si>
    <t>ED-48688</t>
  </si>
  <si>
    <t>FORNECIMENTO E ASSENTAMENTO DE TUBO PVC FLEXÍVEL CORRUGADO, PERFURADO, DN 65 MM (2.1/2"), PARA DRENAGEM</t>
  </si>
  <si>
    <t>ED-48690</t>
  </si>
  <si>
    <t>FORNECIMENTO E ASSENTAMENTO DE TUBO PVC RÍGIDO CORRUGADO, PERFURADO, DN 160 MM (6"), PARA DRENAGEM</t>
  </si>
  <si>
    <t>ED-48669</t>
  </si>
  <si>
    <t>FORNECIMENTO E ASSENTAMENTO DE TUBO PVC RÍGIDO, DRENAGEM/PLUVIAL, PBV - SÉRIE NORMAL, DN 100 MM (4"), INCLUSIVE CONEXÕES</t>
  </si>
  <si>
    <t>ED-48670</t>
  </si>
  <si>
    <t>FORNECIMENTO E ASSENTAMENTO DE TUBO PVC RÍGIDO, DRENAGEM/PLUVIAL, PBV - SÉRIE NORMAL, DN 150 MM (6"), INCLUSIVE CONEXÕES</t>
  </si>
  <si>
    <t>ED-48671</t>
  </si>
  <si>
    <t>FORNECIMENTO E ASSENTAMENTO DE TUBO PVC RÍGIDO, DRENAGEM/PLUVIAL, PBV - SÉRIE NORMAL, DN 200 MM (8"), INCLUSIVE CONEXÕES</t>
  </si>
  <si>
    <t>ED-48667</t>
  </si>
  <si>
    <t>FORNECIMENTO E ASSENTAMENTO DE TUBO PVC RÍGIDO, DRENAGEM/PLUVIAL, PBV - SÉRIE NORMAL, DN 50 MM (2"), INCLUSIVE CONEXÕES</t>
  </si>
  <si>
    <t>ED-48668</t>
  </si>
  <si>
    <t>FORNECIMENTO E ASSENTAMENTO DE TUBO PVC RÍGIDO, DRENAGEM/PLUVIAL, PBV - SÉRIE NORMAL, DN 75 MM (3"), INCLUSIVE CONEXÕES</t>
  </si>
  <si>
    <t>ED-48664</t>
  </si>
  <si>
    <t>GUIA DE MEIO-FIO (10X15X22)CM E SARJETA (30X10)CM COM INCLINAÇÃO DE 10%, EM CONCRETO COM FCK 15MPA, MOLDADA IN-LOCO, FORMA EM MADEIRA, INCLUSIVE ESCAVAÇÃO, APILOAMENTO E TRANSPORTE COM RETIRADA DO MATERIAL ESCAVADO (EM CAÇAMBA)</t>
  </si>
  <si>
    <t>ED-48665</t>
  </si>
  <si>
    <t>MEIO-FIO COM SARJETA, EXECUTADO C/EXTRUSORA (SARJETA 30X8CM MEIO-FIO 15X10CM X H=23CM), INCLUI ESCAVAÇÃO E ACERTO FAIXA 0,45M</t>
  </si>
  <si>
    <t>ED-48636</t>
  </si>
  <si>
    <t>POÇO DE VISITA PARA REDE TUBULAR TIPO A DN 1000, EXCLUSIVE ESCAVAÇÃO, REATERRO E BOTA FORA</t>
  </si>
  <si>
    <t>ED-48637</t>
  </si>
  <si>
    <t>POÇO DE VISITA PARA REDE TUBULAR TIPO A DN 1100, EXCLUSIVE ESCAVAÇÃO, REATERRO E BOTA FORA</t>
  </si>
  <si>
    <t>ED-48638</t>
  </si>
  <si>
    <t>POÇO DE VISITA PARA REDE TUBULAR TIPO A DN 1200, EXCLUSIVE ESCAVAÇÃO, REATERRO E BOTA FORA</t>
  </si>
  <si>
    <t>ED-48639</t>
  </si>
  <si>
    <t>POÇO DE VISITA PARA REDE TUBULAR TIPO A DN 1300, EXCLUSIVE ESCAVAÇÃO, REATERRO E BOTA FORA</t>
  </si>
  <si>
    <t>ED-48640</t>
  </si>
  <si>
    <t>POÇO DE VISITA PARA REDE TUBULAR TIPO A DN 1500, EXCLUSIVE ESCAVAÇÃO, REATERRO E BOTA FORA</t>
  </si>
  <si>
    <t>ED-48630</t>
  </si>
  <si>
    <t>POÇO DE VISITA PARA REDE TUBULAR TIPO A DN 500, EXCLUSIVE ESCAVAÇÃO, REATERRO E BOTA FORA</t>
  </si>
  <si>
    <t>ED-48631</t>
  </si>
  <si>
    <t>POÇO DE VISITA PARA REDE TUBULAR TIPO A DN 600, EXCLUSIVE ESCAVAÇÃO, REATERRO E BOTA FORA</t>
  </si>
  <si>
    <t>ED-48632</t>
  </si>
  <si>
    <t>POÇO DE VISITA PARA REDE TUBULAR TIPO A DN 700, EXCLUSIVE ESCAVAÇÃO, REATERRO E BOTA FORA</t>
  </si>
  <si>
    <t>ED-48634</t>
  </si>
  <si>
    <t>POÇO DE VISITA PARA REDE TUBULAR TIPO A DN 800, EXCLUSIVE ESCAVAÇÃO, REATERRO E BOTA FORA</t>
  </si>
  <si>
    <t>ED-48635</t>
  </si>
  <si>
    <t>POÇO DE VISITA PARA REDE TUBULAR TIPO A DN 900, EXCLUSIVE ESCAVAÇÃO, REATERRO E BOTA FORA</t>
  </si>
  <si>
    <t>ED-48646</t>
  </si>
  <si>
    <t>POÇO DE VISITA PARA REDE TUBULAR TIPO B DN 1000, EXCLUSIVE ESCAVAÇÃO, REATERRO E BOTA FORA</t>
  </si>
  <si>
    <t>ED-48647</t>
  </si>
  <si>
    <t>POÇO DE VISITA PARA REDE TUBULAR TIPO B DN 1100, EXCLUSIVE ESCAVAÇÃO, REATERRO E BOTA FORA</t>
  </si>
  <si>
    <t>ED-48648</t>
  </si>
  <si>
    <t>POÇO DE VISITA PARA REDE TUBULAR TIPO B DN 1200, EXCLUSIVE ESCAVAÇÃO, REATERRO E BOTA FORA</t>
  </si>
  <si>
    <t>ED-48649</t>
  </si>
  <si>
    <t>POÇO DE VISITA PARA REDE TUBULAR TIPO B DN 1300, EXCLUSIVE ESCAVAÇÃO, REATERRO E BOTA FORA</t>
  </si>
  <si>
    <t>ED-48650</t>
  </si>
  <si>
    <t>POÇO DE VISITA PARA REDE TUBULAR TIPO B DN 1500, EXCLUSIVE ESCAVAÇÃO, REATERRO E BOTA FORA</t>
  </si>
  <si>
    <t>ED-48641</t>
  </si>
  <si>
    <t>POÇO DE VISITA PARA REDE TUBULAR TIPO B DN 500, EXCLUSIVE ESCAVAÇÃO, REATERRO E BOTA FORA</t>
  </si>
  <si>
    <t>ED-48642</t>
  </si>
  <si>
    <t>POÇO DE VISITA PARA REDE TUBULAR TIPO B DN 600, EXCLUSIVE ESCAVAÇÃO, REATERRO E BOTA FORA</t>
  </si>
  <si>
    <t>ED-48643</t>
  </si>
  <si>
    <t>POÇO DE VISITA PARA REDE TUBULAR TIPO B DN 700, EXCLUSIVE ESCAVAÇÃO, REATERRO E BOTA FORA</t>
  </si>
  <si>
    <t>ED-48644</t>
  </si>
  <si>
    <t>POÇO DE VISITA PARA REDE TUBULAR TIPO B DN 800, EXCLUSIVE ESCAVAÇÃO, REATERRO E BOTA FORA</t>
  </si>
  <si>
    <t>ED-48645</t>
  </si>
  <si>
    <t>POÇO DE VISITA PARA REDE TUBULAR TIPO B DN 900, EXCLUSIVE ESCAVAÇÃO, REATERRO E BOTA FORA</t>
  </si>
  <si>
    <t>ED-48656</t>
  </si>
  <si>
    <t>POÇO DE VISITA PARA REDE TUBULAR TIPO C DN 1000, EXCLUSIVE ESCAVAÇÃO, REATERRO E BOTA FORA</t>
  </si>
  <si>
    <t>ED-48657</t>
  </si>
  <si>
    <t>POÇO DE VISITA PARA REDE TUBULAR TIPO C DN 1100, EXCLUSIVE ESCAVAÇÃO, REATERRO E BOTA FORA</t>
  </si>
  <si>
    <t>ED-48658</t>
  </si>
  <si>
    <t>POÇO DE VISITA PARA REDE TUBULAR TIPO C DN 1200, EXCLUSIVE ESCAVAÇÃO, REATERRO E BOTA FORA</t>
  </si>
  <si>
    <t>ED-48659</t>
  </si>
  <si>
    <t>POÇO DE VISITA PARA REDE TUBULAR TIPO C DN 1300, EXCLUSIVE ESCAVAÇÃO, REATERRO E BOTA FORA</t>
  </si>
  <si>
    <t>ED-48660</t>
  </si>
  <si>
    <t>POÇO DE VISITA PARA REDE TUBULAR TIPO C DN 1500, EXCLUSIVE ESCAVAÇÃO, REATERRO E BOTA FORA</t>
  </si>
  <si>
    <t>ED-48651</t>
  </si>
  <si>
    <t>POÇO DE VISITA PARA REDE TUBULAR TIPO C DN 500, EXCLUSIVE ESCAVAÇÃO, REATERRO E BOTA FORA</t>
  </si>
  <si>
    <t>ED-48652</t>
  </si>
  <si>
    <t>POÇO DE VISITA PARA REDE TUBULAR TIPO C DN 600, EXCLUSIVE ESCAVAÇÃO, REATERRO E BOTA FORA</t>
  </si>
  <si>
    <t>ED-48653</t>
  </si>
  <si>
    <t>POÇO DE VISITA PARA REDE TUBULAR TIPO C DN 700, EXCLUSIVE ESCAVAÇÃO, REATERRO E BOTA FORA</t>
  </si>
  <si>
    <t>ED-48654</t>
  </si>
  <si>
    <t>POÇO DE VISITA PARA REDE TUBULAR TIPO C DN 800, EXCLUSIVE ESCAVAÇÃO, REATERRO E BOTA FORA</t>
  </si>
  <si>
    <t>ED-48655</t>
  </si>
  <si>
    <t>POÇO DE VISITA PARA REDE TUBULAR TIPO C DN 900, EXCLUSIVE ESCAVAÇÃO, REATERRO E BOTA FORA</t>
  </si>
  <si>
    <t>ED-14762</t>
  </si>
  <si>
    <t>ED-14763</t>
  </si>
  <si>
    <t>ED-14764</t>
  </si>
  <si>
    <t>ED-48666</t>
  </si>
  <si>
    <t>ED-48687</t>
  </si>
  <si>
    <t>ED-48697</t>
  </si>
  <si>
    <t>VALA DE INFILTRAÇÃO E DRENAGEM 100 X 300 X 100 CM, INCLUSIVE ESCAVAÇÃO E BOTA FORA</t>
  </si>
  <si>
    <t>ED-48691</t>
  </si>
  <si>
    <t>VALA DE INFILTRAÇÃO E DRENAGEM 40 X 120 X 40 CM, INCLUSIVE ESCAVAÇÃO E BOTA FORA</t>
  </si>
  <si>
    <t>ED-48692</t>
  </si>
  <si>
    <t>VALA DE INFILTRAÇÃO E DRENAGEM 50 X 150 X 50 CM, INCLUSIVE ESCAVAÇÃO E BOTA FORA</t>
  </si>
  <si>
    <t>ED-48693</t>
  </si>
  <si>
    <t>VALA DE INFILTRAÇÃO E DRENAGEM 60 X 180 X 60 CM, INCLUSIVE ESCAVAÇÃO E BOTA FORA</t>
  </si>
  <si>
    <t>ED-48694</t>
  </si>
  <si>
    <t>VALA DE INFILTRAÇÃO E DRENAGEM 70 X 210 X 70 CM, INCLUSIVE ESCAVAÇÃO E BOTA FORA</t>
  </si>
  <si>
    <t>ED-48695</t>
  </si>
  <si>
    <t>VALA DE INFILTRAÇÃO E DRENAGEM 80 X 240 X 80 CM, INCLUSIVE ESCAVAÇÃO E BOTA FORA</t>
  </si>
  <si>
    <t>ED-48696</t>
  </si>
  <si>
    <t>VALA DE INFILTRAÇÃO E DRENAGEM 90 X 270 X 90 CM, INCLUSIVE ESCAVAÇÃO E BOTA FORA</t>
  </si>
  <si>
    <t>ED-49440</t>
  </si>
  <si>
    <t>ED-48700</t>
  </si>
  <si>
    <t>ED-49056</t>
  </si>
  <si>
    <t>BOTÃO DE CAMPAINHA, 1 TECL</t>
  </si>
  <si>
    <t>ED-48998</t>
  </si>
  <si>
    <t>CABO DE COBRE FLEXÍVEL, CLASSE 5, ISOLAMENTO TIPO EPR/HEPR, NÃO HALOGENADO, ANTICHAMA, TERMOFIXO, UNIPOLAR, SEÇÃO 10 MM2, 90°C, 0,6/1KV</t>
  </si>
  <si>
    <t>ED-49019</t>
  </si>
  <si>
    <t>CABO DE COBRE FLEXÍVEL, CLASSE 5, ISOLAMENTO TIPO EPR/HEPR, NÃO HALOGENADO, ANTICHAMA, TERMOFIXO, UNIPOLAR, SEÇÃO 120 MM2, 90°C, 0,6/1KV</t>
  </si>
  <si>
    <t>ED-48986</t>
  </si>
  <si>
    <t>CABO DE COBRE FLEXÍVEL, CLASSE 5, ISOLAMENTO TIPO EPR/HEPR, NÃO HALOGENADO, ANTICHAMA, TERMOFIXO, UNIPOLAR, SEÇÃO 1,5 MM2, 90°C, 0,6/1KV</t>
  </si>
  <si>
    <t>ED-49022</t>
  </si>
  <si>
    <t>CABO DE COBRE FLEXÍVEL, CLASSE 5, ISOLAMENTO TIPO EPR/HEPR, NÃO HALOGENADO, ANTICHAMA, TERMOFIXO, UNIPOLAR, SEÇÃO 150 MM2, 90°C, 0,6/1KV</t>
  </si>
  <si>
    <t>ED-49001</t>
  </si>
  <si>
    <t>CABO DE COBRE FLEXÍVEL, CLASSE 5, ISOLAMENTO TIPO EPR/HEPR, NÃO HALOGENADO, ANTICHAMA, TERMOFIXO, UNIPOLAR, SEÇÃO 16 MM2, 90°C, 0,6/1KV</t>
  </si>
  <si>
    <t>ED-49025</t>
  </si>
  <si>
    <t>CABO DE COBRE FLEXÍVEL, CLASSE 5, ISOLAMENTO TIPO EPR/HEPR, NÃO HALOGENADO, ANTICHAMA, TERMOFIXO, UNIPOLAR, SEÇÃO 185 MM2, 90°C, 0,6/1KV</t>
  </si>
  <si>
    <t>ED-49028</t>
  </si>
  <si>
    <t>CABO DE COBRE FLEXÍVEL, CLASSE 5, ISOLAMENTO TIPO EPR/HEPR, NÃO HALOGENADO, ANTICHAMA, TERMOFIXO, UNIPOLAR, SEÇÃO 240 MM2, 90°C, 0,6/1KV</t>
  </si>
  <si>
    <t>ED-48989</t>
  </si>
  <si>
    <t>CABO DE COBRE FLEXÍVEL, CLASSE 5, ISOLAMENTO TIPO EPR/HEPR, NÃO HALOGENADO, ANTICHAMA, TERMOFIXO, UNIPOLAR, SEÇÃO 2,5 MM2, 90°C, 0,6/1KV</t>
  </si>
  <si>
    <t>ED-49004</t>
  </si>
  <si>
    <t>CABO DE COBRE FLEXÍVEL, CLASSE 5, ISOLAMENTO TIPO EPR/HEPR, NÃO HALOGENADO, ANTICHAMA, TERMOFIXO, UNIPOLAR, SEÇÃO 25 MM2, 90°C, 0,6/1KV</t>
  </si>
  <si>
    <t>ED-49031</t>
  </si>
  <si>
    <t>CABO DE COBRE FLEXÍVEL, CLASSE 5, ISOLAMENTO TIPO EPR/HEPR, NÃO HALOGENADO, ANTICHAMA, TERMOFIXO, UNIPOLAR, SEÇÃO 300 MM2, 90°C, 0,6/1KV</t>
  </si>
  <si>
    <t>ED-49007</t>
  </si>
  <si>
    <t>CABO DE COBRE FLEXÍVEL, CLASSE 5, ISOLAMENTO TIPO EPR/HEPR, NÃO HALOGENADO, ANTICHAMA, TERMOFIXO, UNIPOLAR, SEÇÃO 35 MM2, 90°C, 0,6/1KV</t>
  </si>
  <si>
    <t>ED-48992</t>
  </si>
  <si>
    <t>CABO DE COBRE FLEXÍVEL, CLASSE 5, ISOLAMENTO TIPO EPR/HEPR, NÃO HALOGENADO, ANTICHAMA, TERMOFIXO, UNIPOLAR, SEÇÃO 4 MM2, 90°C, 0,6/1KV</t>
  </si>
  <si>
    <t>ED-49010</t>
  </si>
  <si>
    <t>CABO DE COBRE FLEXÍVEL, CLASSE 5, ISOLAMENTO TIPO EPR/HEPR, NÃO HALOGENADO, ANTICHAMA, TERMOFIXO, UNIPOLAR, SEÇÃO 50 MM2, 90°C, 0,6/1KV</t>
  </si>
  <si>
    <t>ED-48995</t>
  </si>
  <si>
    <t>CABO DE COBRE FLEXÍVEL, CLASSE 5, ISOLAMENTO TIPO EPR/HEPR, NÃO HALOGENADO, ANTICHAMA, TERMOFIXO, UNIPOLAR, SEÇÃO 6 MM2, 90°C, 0,6/1KV</t>
  </si>
  <si>
    <t>ED-49013</t>
  </si>
  <si>
    <t>CABO DE COBRE FLEXÍVEL, CLASSE 5, ISOLAMENTO TIPO EPR/HEPR, NÃO HALOGENADO, ANTICHAMA, TERMOFIXO, UNIPOLAR, SEÇÃO 70 MM2, 90°C, 0,6/1KV</t>
  </si>
  <si>
    <t>ED-49016</t>
  </si>
  <si>
    <t>CABO DE COBRE FLEXÍVEL, CLASSE 5, ISOLAMENTO TIPO EPR/HEPR, NÃO HALOGENADO, ANTICHAMA, TERMOFIXO, UNIPOLAR, SEÇÃO 95 MM2, 90°C, 0,6/1KV</t>
  </si>
  <si>
    <t>ED-48966</t>
  </si>
  <si>
    <t>CABO DE COBRE FLEXÍVEL, CLASSE 5, ISOLAMENTO TIPO LSHF/ATOX, NÃO HALOGENADO, ANTICHAMA, TERMOPLÁSTICO, UNIPOLAR, SEÇÃO 10 MM2, 70°C, 450/750V</t>
  </si>
  <si>
    <t>ED-48946</t>
  </si>
  <si>
    <t>CABO DE COBRE FLEXÍVEL, CLASSE 5, ISOLAMENTO TIPO LSHF/ATOX, NÃO HALOGENADO, ANTICHAMA, TERMOPLÁSTICO, UNIPOLAR, SEÇÃO 1,5 MM2, 70°C, 450/750V</t>
  </si>
  <si>
    <t>ED-48971</t>
  </si>
  <si>
    <t>CABO DE COBRE FLEXÍVEL, CLASSE 5, ISOLAMENTO TIPO LSHF/ATOX, NÃO HALOGENADO, ANTICHAMA, TERMOPLÁSTICO, UNIPOLAR, SEÇÃO 16 MM2, 70°C, 450/750V</t>
  </si>
  <si>
    <t>ED-48951</t>
  </si>
  <si>
    <t>CABO DE COBRE FLEXÍVEL, CLASSE 5, ISOLAMENTO TIPO LSHF/ATOX, NÃO HALOGENADO, ANTICHAMA, TERMOPLÁSTICO, UNIPOLAR, SEÇÃO 2,5 MM2, 70°C, 450/750V</t>
  </si>
  <si>
    <t>ED-48976</t>
  </si>
  <si>
    <t>CABO DE COBRE FLEXÍVEL, CLASSE 5, ISOLAMENTO TIPO LSHF/ATOX, NÃO HALOGENADO, ANTICHAMA, TERMOPLÁSTICO, UNIPOLAR, SEÇÃO 25 MM2, 70°C, 450/750V</t>
  </si>
  <si>
    <t>ED-48981</t>
  </si>
  <si>
    <t>CABO DE COBRE FLEXÍVEL, CLASSE 5, ISOLAMENTO TIPO LSHF/ATOX, NÃO HALOGENADO, ANTICHAMA, TERMOPLÁSTICO, UNIPOLAR, SEÇÃO 35 MM2, 70°C, 450/750V</t>
  </si>
  <si>
    <t>ED-48956</t>
  </si>
  <si>
    <t>CABO DE COBRE FLEXÍVEL, CLASSE 5, ISOLAMENTO TIPO LSHF/ATOX, NÃO HALOGENADO, ANTICHAMA, TERMOPLÁSTICO, UNIPOLAR, SEÇÃO 4 MM2, 70°C, 450/750V</t>
  </si>
  <si>
    <t>ED-48961</t>
  </si>
  <si>
    <t>CABO DE COBRE FLEXÍVEL, CLASSE 5, ISOLAMENTO TIPO LSHF/ATOX, NÃO HALOGENADO, ANTICHAMA, TERMOPLÁSTICO, UNIPOLAR, SEÇÃO 6 MM2, 70°C, 450/750V</t>
  </si>
  <si>
    <t>ED-49132</t>
  </si>
  <si>
    <t>CABO DE COBRE NÚ # 10 MM2, ENTERRADO, EXCLUSIVE ESCAVAÇÃO E REATERRO</t>
  </si>
  <si>
    <t>ED-49133</t>
  </si>
  <si>
    <t>CABO DE COBRE NÚ # 16 MM2, ENTERRADO, EXCLUSIVE ESCAVAÇÃO E REATERRO</t>
  </si>
  <si>
    <t>ED-49134</t>
  </si>
  <si>
    <t>CABO DE COBRE NÚ # 25 MM2, ENTERRADO, EXCLUSIVE ESCAVAÇÃO E REATERRO</t>
  </si>
  <si>
    <t>ED-49135</t>
  </si>
  <si>
    <t>CABO DE COBRE NÚ # 35 MM2, ENTERRADO, EXCLUSIVE ESCAVAÇÃO E REATERRO</t>
  </si>
  <si>
    <t>ED-49136</t>
  </si>
  <si>
    <t>CABO DE COBRE NÚ # 50 MM2, ENTERRADO, EXCLUSIVE ESCAVAÇÃO E REATERRO</t>
  </si>
  <si>
    <t>ED-49137</t>
  </si>
  <si>
    <t>CABO DE COBRE NÚ # 70 MM2, ENTERRADO, EXCLUSIVE ESCAVAÇÃO E REATERRO</t>
  </si>
  <si>
    <t>ED-49138</t>
  </si>
  <si>
    <t>CABO DE COBRE NÚ # 95 MM2, ENTERRADO, EXCLUSIVE ESCAVAÇÃO E REATERRO</t>
  </si>
  <si>
    <t>ED-48936</t>
  </si>
  <si>
    <t>CABO TELEFÔNICO CCE-APL-50.2</t>
  </si>
  <si>
    <t>ED-48937</t>
  </si>
  <si>
    <t>CABO TELEFÔNICO CCE-APL-50.3</t>
  </si>
  <si>
    <t>ED-48938</t>
  </si>
  <si>
    <t>CABO TELEFÔNICO CCE-APL-50.4</t>
  </si>
  <si>
    <t>ED-48939</t>
  </si>
  <si>
    <t>CABO TELEFÔNICO CCE-APL-50.5</t>
  </si>
  <si>
    <t>ED-48940</t>
  </si>
  <si>
    <t>CABO TELEFÔNICO CCE-APL-50.6</t>
  </si>
  <si>
    <t>ED-48931</t>
  </si>
  <si>
    <t>CABO TELEFÔNICO CI 50.10</t>
  </si>
  <si>
    <t>ED-48935</t>
  </si>
  <si>
    <t>CABO TELEFÔNICO CI 50.100</t>
  </si>
  <si>
    <t>ED-48932</t>
  </si>
  <si>
    <t>CABO TELEFÔNICO CI 50.20</t>
  </si>
  <si>
    <t>ED-48933</t>
  </si>
  <si>
    <t>CABO TELEFÔNICO CI 50.30</t>
  </si>
  <si>
    <t>ED-48934</t>
  </si>
  <si>
    <t>CABO TELEFÔNICO CI 50.50</t>
  </si>
  <si>
    <t>ED-48941</t>
  </si>
  <si>
    <t>CABO TELEFÔNICO CTP-APL-5N 50.10</t>
  </si>
  <si>
    <t>ED-48945</t>
  </si>
  <si>
    <t>CABO TELEFÔNICO CTP-APL-5N 50.100</t>
  </si>
  <si>
    <t>ED-48942</t>
  </si>
  <si>
    <t>CABO TELEFÔNICO CTP-APL-5N 50.20</t>
  </si>
  <si>
    <t>ED-48943</t>
  </si>
  <si>
    <t>CABO TELEFÔNICO CTP-APL-5N 50.30</t>
  </si>
  <si>
    <t>ED-48944</t>
  </si>
  <si>
    <t>CABO TELEFÔNICO CTP-APL-5N 50.50</t>
  </si>
  <si>
    <t>ED-49172</t>
  </si>
  <si>
    <t>CAIXA ALVENARIA 70 X 70 X 50 CM PARA REFLETOR, COM GRADE, TIPO 1, INCLUSIVE ESCAVAÇÃO, REATERRO E BOTA-FORA</t>
  </si>
  <si>
    <t>ED-49173</t>
  </si>
  <si>
    <t>CAIXA ALVENARIA 90 X 90 X 65 CM PARA REFLETOR, COM GRADE, TIPO 2, INCLUSIVE ESCAVAÇÃO, REATERRO E BOTA-FORA</t>
  </si>
  <si>
    <t>ED-49463</t>
  </si>
  <si>
    <t>ED-49464</t>
  </si>
  <si>
    <t>ED-49465</t>
  </si>
  <si>
    <t>ED-49466</t>
  </si>
  <si>
    <t>ED-49467</t>
  </si>
  <si>
    <t>ED-49183</t>
  </si>
  <si>
    <t>CAIXA DE DISTRIBUIÇÃO GERAL OU DERIVAÇÃO DG Nº3</t>
  </si>
  <si>
    <t>ED-49184</t>
  </si>
  <si>
    <t>CAIXA DE DISTRIBUIÇÃO GERAL OU DERIVAÇÃO DG Nº4</t>
  </si>
  <si>
    <t>ED-49185</t>
  </si>
  <si>
    <t>CAIXA DE DISTRIBUIÇÃO GERAL OU DERIVAÇÃO DG Nº5</t>
  </si>
  <si>
    <t>ED-49186</t>
  </si>
  <si>
    <t>CAIXA DE DISTRIBUIÇÃO GERAL OU DERIVAÇÃO DG Nº6</t>
  </si>
  <si>
    <t>ED-49194</t>
  </si>
  <si>
    <t>ED-49195</t>
  </si>
  <si>
    <t>ED-49191</t>
  </si>
  <si>
    <t>ED-49190</t>
  </si>
  <si>
    <t>ED-49189</t>
  </si>
  <si>
    <t>ED-49188</t>
  </si>
  <si>
    <t>ED-49187</t>
  </si>
  <si>
    <t>ED-49193</t>
  </si>
  <si>
    <t>ED-49192</t>
  </si>
  <si>
    <t>ED-49213</t>
  </si>
  <si>
    <t>CAIXA DE PASSAGEM CP-N2 INCLUSIVE TAMPA</t>
  </si>
  <si>
    <t>ED-49171</t>
  </si>
  <si>
    <t>CAIXA DE PASSAGEM EM ALVENARIA E TAMPA DE CONCRETO, FUNDO DE BRITA, TIPO 1, 25 X 25 X 50 CM, INCLUSIVE ESCAVAÇÃO, REATERRO E BOTA-FORA</t>
  </si>
  <si>
    <t>ED-49168</t>
  </si>
  <si>
    <t>CAIXA DE PASSAGEM EM ALVENARIA E TAMPA DE CONCRETO, FUNDO DE BRITA, TIPO 1, 30 X 30 X 40 CM, INCLUSIVE ESCAVAÇÃO, REATERRO E BOTA-FORA</t>
  </si>
  <si>
    <t>ED-49169</t>
  </si>
  <si>
    <t>CAIXA DE PASSAGEM EM ALVENARIA E TAMPA DE CONCRETO, FUNDO DE BRITA, TIPO 1, 40 X 40 X 60 CM, INCLUSIVE ESCAVAÇÃO, REATERRO E BOTA-FORA</t>
  </si>
  <si>
    <t>ED-49170</t>
  </si>
  <si>
    <t>CAIXA DE PASSAGEM EM ALVENARIA E TAMPA DE CONCRETO, FUNDO DE BRITA, TIPO 1, 50 X 50 X 60 CM, INCLUSIVE ESCAVAÇÃO, REATERRO E BOTA-FORA</t>
  </si>
  <si>
    <t>ED-49151</t>
  </si>
  <si>
    <t>CAIXA DE PASSAGEM EM CHAPA DE AÇO COM TAMPA APARAFUSADA, SOBREPOR, 102 X 102 X 82 MM</t>
  </si>
  <si>
    <t>ED-49152</t>
  </si>
  <si>
    <t>CAIXA DE PASSAGEM EM CHAPA DE AÇO COM TAMPA APARAFUSADA, SOBREPOR, 152 X 152 X 82 MM</t>
  </si>
  <si>
    <t>ED-49153</t>
  </si>
  <si>
    <t>CAIXA DE PASSAGEM EM CHAPA DE AÇO COM TAMPA APARAFUSADA, SOBREPOR, 202 X 202 X 102 MM</t>
  </si>
  <si>
    <t>ED-49154</t>
  </si>
  <si>
    <t>CAIXA DE PASSAGEM EM CHAPA DE AÇO COM TAMPA APARAFUSADA, SOBREPOR, 252 X 252 X 102 MM</t>
  </si>
  <si>
    <t>ED-49155</t>
  </si>
  <si>
    <t>CAIXA DE PASSAGEM EM CHAPA DE AÇO COM TAMPA APARAFUSADA, SOBREPOR, 302 X 302 X 122 MM</t>
  </si>
  <si>
    <t>ED-49156</t>
  </si>
  <si>
    <t>CAIXA DE PASSAGEM EM CHAPA DE AÇO COM TAMPA APARAFUSADA, SOBREPOR, 352 X 352 X 122 MM</t>
  </si>
  <si>
    <t>ED-49148</t>
  </si>
  <si>
    <t>CAIXA DE PASSAGEM EM CHAPA DE AÇO, EMBUTIR 153 X 153 X 82 MM</t>
  </si>
  <si>
    <t>ED-49149</t>
  </si>
  <si>
    <t>CAIXA DE PASSAGEM EM CHAPA DE AÇO, EMBUTIR 230 X 230 X 102 MM</t>
  </si>
  <si>
    <t>ED-49150</t>
  </si>
  <si>
    <t>CAIXA DE PASSAGEM EM CHAPA DE AÇO, EMBUTIR 330 X 330 X 122 MM</t>
  </si>
  <si>
    <t>ED-49216</t>
  </si>
  <si>
    <t>CAIXA DE PASSAGEM Nº 1 PADRÃO TELEBRÁS DIM. (10 X 10 X 5) CM EM CHAPA DE AÇO GALVANIZADO</t>
  </si>
  <si>
    <t>ED-49177</t>
  </si>
  <si>
    <t>ED-49178</t>
  </si>
  <si>
    <t>CAIXA DE PASSAGEM Nº 2 PADRÃO TELEBRÁS DIM. (20 X 20 X 12) CM EM CHAPA DE AÇO GALVANIZADO</t>
  </si>
  <si>
    <t>ED-49217</t>
  </si>
  <si>
    <t>CAIXA DE PASSAGEM Nº 2 PADRÃO TELEBRÁS DIM. (20 X 20 X 13,5) CM EM CHAPA DE AÇO GALVANIZADO - EMBUTIR, FECHO DE PLÁSTICO C/ FUNDO DE MADEIRA S/ FUNDO DE CHAPA</t>
  </si>
  <si>
    <t>ED-49218</t>
  </si>
  <si>
    <t>CAIXA DE PASSAGEM Nº 2 PADRÃO TELEBRÁS DIM. (20 X 20 X 15) CM EM CHAPA DE AÇO GALVANIZADO - SOBREPOR, FECHO DE PLÁSTICO C/ FUNDO DE MADEIRA S/ FUNDO DE CHAPA319</t>
  </si>
  <si>
    <t>ED-49179</t>
  </si>
  <si>
    <t>CAIXA DE PASSAGEM Nº 3 PADRÃO TELEBRÁS DIM. (40 X 40 X 12) CM EM CHAPA DE AÇO GALVANIZADO</t>
  </si>
  <si>
    <t>ED-49219</t>
  </si>
  <si>
    <t>CAIXA DE PASSAGEM Nº 3 PADRÃO TELEBRÁS DIM. (40 X 40 X 13,5) CM EM CHAPA DE AÇO GALVANIZADO - EMBUTIR, FECHO DE PLÁSTICO C/ FUNDO DE MADEIRA S/ FUNDO DE CHAPA</t>
  </si>
  <si>
    <t>ED-49220</t>
  </si>
  <si>
    <t>CAIXA DE PASSAGEM Nº 3 PADRÃO TELEBRÁS DIM. (40 X 40 X 15) CM EM CHAPA DE AÇO GALVANIZADO - SOBREPOR, FECHO DE PLÁSTICO C/ FUNDO DE MADEIRA S/ FUNDO DE CHAPA</t>
  </si>
  <si>
    <t>ED-49180</t>
  </si>
  <si>
    <t>CAIXA DE PASSAGEM Nº 4 PADRÃO TELEBRÁS DIM. (60 X 60 X 12) CM EM CHAPA DE AÇO GALVANIZADO</t>
  </si>
  <si>
    <t>ED-49221</t>
  </si>
  <si>
    <t>CAIXA DE PASSAGEM Nº 4 PADRÃO TELEBRÁS DIM. (60 X 60 X 13,5) CM EM CHAPA DE AÇO GALVANIZADO - EMBUTIR, FECHO DE PLÁSTICO C/ FUNDO DE MADEIRA S/ FUNDO DE CHAPA</t>
  </si>
  <si>
    <t>ED-49222</t>
  </si>
  <si>
    <t>CAIXA DE PASSAGEM Nº 4 PADRÃO TELEBRÁS DIM. (60 X 60 X 15) CM EM CHAPA DE AÇO GALVANIZADO - SOBREPOR, FECHO DE PLÁSTICO C/ FUNDO DE MADEIRA S/ FUNDO DE CHAPA</t>
  </si>
  <si>
    <t>ED-49181</t>
  </si>
  <si>
    <t>CAIXA DE PASSAGEM Nº 5 PADRÃO TELEBRÁS DIM. (80 X 80 X 12) CM EM CHAPA DE AÇO GALVANIZADO</t>
  </si>
  <si>
    <t>ED-49223</t>
  </si>
  <si>
    <t>CAIXA DE PASSAGEM Nº 5 PADRÃO TELEBRÁS DIM. (80 X 80 X 13,5) CM EM CHAPA DE AÇO GALVANIZADO - EMBUTIR, FECHO DE PLÁSTICO C/ FUNDO DE MADEIRA S/ FUNDO DE CHAPA</t>
  </si>
  <si>
    <t>ED-49224</t>
  </si>
  <si>
    <t>CAIXA DE PASSAGEM Nº 5 PADRÃO TELEBRÁS DIM. (80 X 80 X 15) CM EM CHAPA DE AÇO GALVANIZADO - SOBREPOR, FECHO DE PLÁSTICO C/ FUNDO DE MADEIRA S/ FUNDO DE CHAPA</t>
  </si>
  <si>
    <t>ED-49182</t>
  </si>
  <si>
    <t>CAIXA DE PASSAGEM Nº 6 PADRÃO TELEBRÁS DIM. (120 X 120 X 12) CM EM CHAPA DE AÇO GALVANIZADO</t>
  </si>
  <si>
    <t>ED-49225</t>
  </si>
  <si>
    <t>CAIXA DE PASSAGEM Nº 6 PADRÃO TELEBRÁS DIM. (120 X 120 X 13,5) CM EM CHAPA DE AÇO GALVANIZADO - EMBUTIR, FECHO DE PLÁSTICO C/ FUNDO DE MADEIRA S/ FUNDO DE CHAPA</t>
  </si>
  <si>
    <t>ED-49226</t>
  </si>
  <si>
    <t>CAIXA DE PASSAGEM Nº 6 PADRÃO TELEBRÁS DIM. (120 X 120 X 15) CM EM CHAPA DE AÇO GALVANIZADO - SOBREPOR, FECHO DE PLÁSTICO C/ FUNDO DE MADEIRA S/ FUNDO DE CHAPA</t>
  </si>
  <si>
    <t>ED-49227</t>
  </si>
  <si>
    <t>CAIXA DE PASSAGEM Nº 8 PADRÃO TELEBRÁS DIM. (150 X 150 X 17) CM EM CHAPA DE AÇO GALVANIZADO - EMBUTIR, FECHO DE PLÁSTICO C/ FUNDO DE MADEIRA S/ FUNDO DE CHAPA</t>
  </si>
  <si>
    <t>ED-49198</t>
  </si>
  <si>
    <t>CAIXA DE PASSAGEM PARA PISO DO TIPO "ZA" 28X28X40CM - GARAGEM</t>
  </si>
  <si>
    <t>ED-49197</t>
  </si>
  <si>
    <t>ED-49200</t>
  </si>
  <si>
    <t>ED-49199</t>
  </si>
  <si>
    <t>ED-49202</t>
  </si>
  <si>
    <t>ED-49201</t>
  </si>
  <si>
    <t>ED-49164</t>
  </si>
  <si>
    <t>CAIXA DE PASSAGEM PARA PISO, METÁLICA, TAMPA ANTIDERRAPANTE, 100 X 100 X 60 CM</t>
  </si>
  <si>
    <t>ED-49165</t>
  </si>
  <si>
    <t>CAIXA DE PASSAGEM PARA PISO, METÁLICA, TAMPA ANTIDERRAPANTE, 200 X 200 X 100 CM</t>
  </si>
  <si>
    <t>ED-49166</t>
  </si>
  <si>
    <t>CAIXA DE PASSAGEM PARA PISO, METÁLICA, TAMPA ANTIDERRAPANTE, 300 X 300 X 120 CM</t>
  </si>
  <si>
    <t>ED-49167</t>
  </si>
  <si>
    <t>CAIXA DE PASSAGEM PARA PISO, METÁLICA, TAMPA ANTIDERRAPANTE, 400 X 400 X 200 CM</t>
  </si>
  <si>
    <t>ED-49214</t>
  </si>
  <si>
    <t>ED-49215</t>
  </si>
  <si>
    <t>CAIXA DE PASSAGEM 20 X 20 CM EM CHAPA DE FERRO COM TAMPA CEGA</t>
  </si>
  <si>
    <t>ED-49196</t>
  </si>
  <si>
    <t>ED-49205</t>
  </si>
  <si>
    <t>ED-49203</t>
  </si>
  <si>
    <t>ED-49208</t>
  </si>
  <si>
    <t>ED-49206</t>
  </si>
  <si>
    <t>ED-49212</t>
  </si>
  <si>
    <t>ED-49210</t>
  </si>
  <si>
    <t>ED-49211</t>
  </si>
  <si>
    <t>ED-49207</t>
  </si>
  <si>
    <t>ED-49209</t>
  </si>
  <si>
    <t>ED-48702</t>
  </si>
  <si>
    <t>ED-49175</t>
  </si>
  <si>
    <t>CAIXA SUBTERRÂNEA DE ENTRADA TELEFÔNICA TIPO R1, 60 X 35 X 50 CM</t>
  </si>
  <si>
    <t>ED-49176</t>
  </si>
  <si>
    <t>CAIXA SUBTERRÂNEA DE ENTRADA TELEFÔNICA TIPO R2, 107 X 52 X 50 CM</t>
  </si>
  <si>
    <t>ED-49174</t>
  </si>
  <si>
    <t>CAIXA SUBTERRÂNEA P20 20X20X20 CM - FERRO FUNDIDO - PADRAO TELEMAR</t>
  </si>
  <si>
    <t>ED-49058</t>
  </si>
  <si>
    <t>ED-49057</t>
  </si>
  <si>
    <t>CAMPAINHA DE SOBREPOR (SINCRONSOM 117)</t>
  </si>
  <si>
    <t>ED-49060</t>
  </si>
  <si>
    <t>CANALETA EM PVC PARA INSTALAÇÃO ELÉTRICA APARENTE, INCLUSIVE CONEXÕES, DIMENSÕES 20 X 10 MM</t>
  </si>
  <si>
    <t>ED-49061</t>
  </si>
  <si>
    <t>CANALETA EM PVC PARA INSTALAÇÃO ELÉTRICA APARENTE, INCLUSIVE CONEXÕES, DIMENSÕES 50 X 20 MM</t>
  </si>
  <si>
    <t>ED-49071</t>
  </si>
  <si>
    <t>ED-49073</t>
  </si>
  <si>
    <t>ED-49072</t>
  </si>
  <si>
    <t>ED-49074</t>
  </si>
  <si>
    <t>ED-49070</t>
  </si>
  <si>
    <t>ED-49080</t>
  </si>
  <si>
    <t>ED-49082</t>
  </si>
  <si>
    <t>ED-49081</t>
  </si>
  <si>
    <t>ED-49083</t>
  </si>
  <si>
    <t>ED-49079</t>
  </si>
  <si>
    <t>ED-49122</t>
  </si>
  <si>
    <t>ED-49124</t>
  </si>
  <si>
    <t>ED-49123</t>
  </si>
  <si>
    <t>ED-49125</t>
  </si>
  <si>
    <t>ED-49121</t>
  </si>
  <si>
    <t>ED-49107</t>
  </si>
  <si>
    <t>ED-49109</t>
  </si>
  <si>
    <t>ED-49108</t>
  </si>
  <si>
    <t>ED-49110</t>
  </si>
  <si>
    <t>ED-49106</t>
  </si>
  <si>
    <t>ED-49089</t>
  </si>
  <si>
    <t>ED-49091</t>
  </si>
  <si>
    <t>ED-49090</t>
  </si>
  <si>
    <t>ED-49092</t>
  </si>
  <si>
    <t>ED-49088</t>
  </si>
  <si>
    <t>ED-49098</t>
  </si>
  <si>
    <t>ED-49100</t>
  </si>
  <si>
    <t>ED-49099</t>
  </si>
  <si>
    <t>ED-49101</t>
  </si>
  <si>
    <t>ED-49097</t>
  </si>
  <si>
    <t>ED-49119</t>
  </si>
  <si>
    <t>ED-49535</t>
  </si>
  <si>
    <t>CONJUNTO DE 1 TOMADA + 1 INTERRUPTOR COM PLACA</t>
  </si>
  <si>
    <t>ED-49536</t>
  </si>
  <si>
    <t>CONJUNTO DE 1 TOMADA + 1 INTERRUPTOR SEM PLACA</t>
  </si>
  <si>
    <t>ED-49115</t>
  </si>
  <si>
    <t>ED-49114</t>
  </si>
  <si>
    <t>ED-49116</t>
  </si>
  <si>
    <t>ED-49355</t>
  </si>
  <si>
    <t>CONJUNTO 1 INTERRUPTOR PARALELO + 1 TOMADA 2P, UNIVERSAL, SEM PLACAS</t>
  </si>
  <si>
    <t>ED-49360</t>
  </si>
  <si>
    <t>CONJUNTO 1 INTERRUPTOR SIMPLES + 1 INTERRUPTOR PARALELO + 1TOMADA 2P, UNIVERSAL, RETANGULAR, SEM PLACA</t>
  </si>
  <si>
    <t>ED-49352</t>
  </si>
  <si>
    <t>CONJUNTO 1 INTERRUPTOR SIMPLES + 1 INTERRUPTOR PARALELO, COM PLACA</t>
  </si>
  <si>
    <t>ED-49357</t>
  </si>
  <si>
    <t>CONJUNTO 1 INTERRUPTOR SIMPLES + 2 INTERRUPTORES PARALELOS SEM PLACA</t>
  </si>
  <si>
    <t>ED-49361</t>
  </si>
  <si>
    <t>CONJUNTO 2 INTERRUPTORES PARALELOS + 1TOMADA 2P, UNIVERSAL, RETANGULAR, SEM PLACA</t>
  </si>
  <si>
    <t>ED-49353</t>
  </si>
  <si>
    <t>CONJUNTO 2 INTERRUPTORES PARALELOS COM PLACA</t>
  </si>
  <si>
    <t>ED-49356</t>
  </si>
  <si>
    <t>CONJUNTO 2 INTERRUPTORES SIMPLES + 1 INTERRUPTOR PARALELO, COM PLACAS</t>
  </si>
  <si>
    <t>ED-49359</t>
  </si>
  <si>
    <t>CONJUNTO 2 INTERRUPTORES SIMPLES + 1 TOMADA 2P UNIVERSAL RETANGULAR SEM PLACA</t>
  </si>
  <si>
    <t>ED-49351</t>
  </si>
  <si>
    <t>CONJUNTO 2 INTERRUPTORES SIMPLES COM PLACA</t>
  </si>
  <si>
    <t>ED-49350</t>
  </si>
  <si>
    <t>CONJUNTO 2 INTERRUPTORES SIMPLES SEM PLACA</t>
  </si>
  <si>
    <t>ED-49354</t>
  </si>
  <si>
    <t>CONJUNTO 2 TOMADAS RETANGULARES 2P UNIVERSAL SEM PLACAS</t>
  </si>
  <si>
    <t>ED-49358</t>
  </si>
  <si>
    <t>CONJUNTO 3 INTERRUPTORES PARALELOS, COM,PLACA</t>
  </si>
  <si>
    <t>ED-49248</t>
  </si>
  <si>
    <t>DISJUNTOR BIPOLAR TERMOMAGNÉTICO 10KA, DE 100A</t>
  </si>
  <si>
    <t>ED-49249</t>
  </si>
  <si>
    <t>DISJUNTOR BIPOLAR TERMOMAGNÉTICO 10KA, DE 120A</t>
  </si>
  <si>
    <t>ED-49250</t>
  </si>
  <si>
    <t>DISJUNTOR BIPOLAR TERMOMAGNÉTICO 10KA, DE 125A</t>
  </si>
  <si>
    <t>ED-49251</t>
  </si>
  <si>
    <t>DISJUNTOR BIPOLAR TERMOMAGNÉTICO 10KA, DE 200A</t>
  </si>
  <si>
    <t>ED-49240</t>
  </si>
  <si>
    <t>DISJUNTOR BIPOLAR TERMOMAGNÉTICO 10KA, DE 25A</t>
  </si>
  <si>
    <t>ED-49241</t>
  </si>
  <si>
    <t>DISJUNTOR BIPOLAR TERMOMAGNÉTICO 10KA, DE 30A</t>
  </si>
  <si>
    <t>ED-49242</t>
  </si>
  <si>
    <t>DISJUNTOR BIPOLAR TERMOMAGNÉTICO 10KA, DE 35A</t>
  </si>
  <si>
    <t>ED-49243</t>
  </si>
  <si>
    <t>DISJUNTOR BIPOLAR TERMOMAGNÉTICO 10KA, DE 40A</t>
  </si>
  <si>
    <t>ED-49244</t>
  </si>
  <si>
    <t>DISJUNTOR BIPOLAR TERMOMAGNÉTICO 10KA, DE 50A</t>
  </si>
  <si>
    <t>ED-49245</t>
  </si>
  <si>
    <t>DISJUNTOR BIPOLAR TERMOMAGNÉTICO 10KA, DE 60A</t>
  </si>
  <si>
    <t>ED-49246</t>
  </si>
  <si>
    <t>DISJUNTOR BIPOLAR TERMOMAGNÉTICO 10KA, DE 70A</t>
  </si>
  <si>
    <t>ED-49247</t>
  </si>
  <si>
    <t>DISJUNTOR BIPOLAR TERMOMAGNÉTICO 10KA, DE 90A</t>
  </si>
  <si>
    <t>ED-49268</t>
  </si>
  <si>
    <t>DISJUNTOR BIPOLAR TERMOMAGNÉTICO 5KA, DE 10A</t>
  </si>
  <si>
    <t>ED-49281</t>
  </si>
  <si>
    <t>DISJUNTOR BIPOLAR TERMOMAGNÉTICO 5KA, DE 100A</t>
  </si>
  <si>
    <t>ED-49269</t>
  </si>
  <si>
    <t>DISJUNTOR BIPOLAR TERMOMAGNÉTICO 5KA, DE 15A</t>
  </si>
  <si>
    <t>ED-49270</t>
  </si>
  <si>
    <t>DISJUNTOR BIPOLAR TERMOMAGNÉTICO 5KA, DE 16A</t>
  </si>
  <si>
    <t>ED-49271</t>
  </si>
  <si>
    <t>DISJUNTOR BIPOLAR TERMOMAGNÉTICO 5KA, DE 20A</t>
  </si>
  <si>
    <t>ED-49272</t>
  </si>
  <si>
    <t>DISJUNTOR BIPOLAR TERMOMAGNÉTICO 5KA, DE 25A</t>
  </si>
  <si>
    <t>ED-49273</t>
  </si>
  <si>
    <t>DISJUNTOR BIPOLAR TERMOMAGNÉTICO 5KA, DE 30A</t>
  </si>
  <si>
    <t>ED-49274</t>
  </si>
  <si>
    <t>DISJUNTOR BIPOLAR TERMOMAGNÉTICO 5KA, DE 32A</t>
  </si>
  <si>
    <t>ED-49275</t>
  </si>
  <si>
    <t>DISJUNTOR BIPOLAR TERMOMAGNÉTICO 5KA, DE 35A</t>
  </si>
  <si>
    <t>ED-49276</t>
  </si>
  <si>
    <t>DISJUNTOR BIPOLAR TERMOMAGNÉTICO 5KA, DE 40A</t>
  </si>
  <si>
    <t>ED-49277</t>
  </si>
  <si>
    <t>DISJUNTOR BIPOLAR TERMOMAGNÉTICO 5KA, DE 50A</t>
  </si>
  <si>
    <t>ED-49278</t>
  </si>
  <si>
    <t>DISJUNTOR BIPOLAR TERMOMAGNÉTICO 5KA, DE 60A</t>
  </si>
  <si>
    <t>ED-49279</t>
  </si>
  <si>
    <t>DISJUNTOR BIPOLAR TERMOMAGNÉTICO 5KA, DE 70A</t>
  </si>
  <si>
    <t>ED-49280</t>
  </si>
  <si>
    <t>DISJUNTOR BIPOLAR TERMOMAGNÉTICO 5KA, DE 90A</t>
  </si>
  <si>
    <t>ED-15114</t>
  </si>
  <si>
    <t>DISJUNTOR DE PROTEÇÃO DIFERENCIAL RESIDUAL (DR), BIPOLAR, TIPO DIN, CORRENTE NOMINAL DE 25A, ALTA SENSIBILIDADE, CORRENTE DIFERENCIAL RESIDUAL NOMINAL COM ATUAÇÃO DE 30MA</t>
  </si>
  <si>
    <t>ED-15115</t>
  </si>
  <si>
    <t>DISJUNTOR DE PROTEÇÃO DIFERENCIAL RESIDUAL (DR), BIPOLAR, TIPO DIN, CORRENTE NOMINAL DE 40A, ALTA SENSIBILIDADE, CORRENTE DIFERENCIAL RESIDUAL NOMINAL COM ATUAÇÃO DE 30MA</t>
  </si>
  <si>
    <t>ED-15116</t>
  </si>
  <si>
    <t>DISJUNTOR DE PROTEÇÃO DIFERENCIAL RESIDUAL (DR), BIPOLAR, TIPO DIN, CORRENTE NOMINAL DE 63A, ALTA SENSIBILIDADE, CORRENTE DIFERENCIAL RESIDUAL NOMINAL COM ATUAÇÃO DE 30MA</t>
  </si>
  <si>
    <t>DISJUNTOR DE PROTEÇÃO DIFERENCIAL RESIDUAL (DR), TETRAPOLAR, TIPO DIN, CORRENTE NOMINAL DE 63A, ALTA SENSIBILIDADE, CORRENTE DIFERENCIAL RESIDUAL NOMINAL COM ATUAÇÃO DE 30MA</t>
  </si>
  <si>
    <t>ED-49228</t>
  </si>
  <si>
    <t>DISJUNTOR MONOPOLAR TERMOMAGNÉTICO 5KA, DE 10A</t>
  </si>
  <si>
    <t>ED-49229</t>
  </si>
  <si>
    <t>DISJUNTOR MONOPOLAR TERMOMAGNÉTICO 5KA, DE 15A</t>
  </si>
  <si>
    <t>ED-49230</t>
  </si>
  <si>
    <t>DISJUNTOR MONOPOLAR TERMOMAGNÉTICO 5KA, DE 16A</t>
  </si>
  <si>
    <t>ED-49231</t>
  </si>
  <si>
    <t>DISJUNTOR MONOPOLAR TERMOMAGNÉTICO 5KA, DE 20A</t>
  </si>
  <si>
    <t>ED-49232</t>
  </si>
  <si>
    <t>DISJUNTOR MONOPOLAR TERMOMAGNÉTICO 5KA, DE 25A</t>
  </si>
  <si>
    <t>ED-49233</t>
  </si>
  <si>
    <t>DISJUNTOR MONOPOLAR TERMOMAGNÉTICO 5KA, DE 30A</t>
  </si>
  <si>
    <t>ED-49234</t>
  </si>
  <si>
    <t>DISJUNTOR MONOPOLAR TERMOMAGNÉTICO 5KA, DE 32A</t>
  </si>
  <si>
    <t>ED-49235</t>
  </si>
  <si>
    <t>DISJUNTOR MONOPOLAR TERMOMAGNÉTICO 5KA, DE 35A</t>
  </si>
  <si>
    <t>ED-49236</t>
  </si>
  <si>
    <t>DISJUNTOR MONOPOLAR TERMOMAGNÉTICO 5KA, DE 40A</t>
  </si>
  <si>
    <t>ED-49237</t>
  </si>
  <si>
    <t>DISJUNTOR MONOPOLAR TERMOMAGNÉTICO 5KA, DE 50A</t>
  </si>
  <si>
    <t>ED-49238</t>
  </si>
  <si>
    <t>DISJUNTOR MONOPOLAR TERMOMAGNÉTICO 5KA, DE 60A</t>
  </si>
  <si>
    <t>ED-49239</t>
  </si>
  <si>
    <t>DISJUNTOR MONOPOLAR TERMOMAGNÉTICO 5KA, DE 70A</t>
  </si>
  <si>
    <t>ED-49294</t>
  </si>
  <si>
    <t>DISJUNTOR TERMOMAGNÉTICO 150A PARA MEDIDOR</t>
  </si>
  <si>
    <t>ED-49252</t>
  </si>
  <si>
    <t>DISJUNTOR TRIPOLAR TERMOMAGNÉTICO 10KA, DE 10A</t>
  </si>
  <si>
    <t>ED-49263</t>
  </si>
  <si>
    <t>DISJUNTOR TRIPOLAR TERMOMAGNÉTICO 10KA, DE 100A</t>
  </si>
  <si>
    <t>ED-49264</t>
  </si>
  <si>
    <t>DISJUNTOR TRIPOLAR TERMOMAGNÉTICO 10KA, DE 120A</t>
  </si>
  <si>
    <t>ED-49265</t>
  </si>
  <si>
    <t>DISJUNTOR TRIPOLAR TERMOMAGNÉTICO 10KA, DE 125A</t>
  </si>
  <si>
    <t>ED-49253</t>
  </si>
  <si>
    <t>DISJUNTOR TRIPOLAR TERMOMAGNÉTICO 10KA, DE 15A</t>
  </si>
  <si>
    <t>ED-49267</t>
  </si>
  <si>
    <t>DISJUNTOR TRIPOLAR TERMOMAGNÉTICO 10KA, DE 175A</t>
  </si>
  <si>
    <t>ED-49254</t>
  </si>
  <si>
    <t>DISJUNTOR TRIPOLAR TERMOMAGNÉTICO 10KA, DE 20A</t>
  </si>
  <si>
    <t>ED-49266</t>
  </si>
  <si>
    <t>DISJUNTOR TRIPOLAR TERMOMAGNÉTICO 10KA, DE 200A</t>
  </si>
  <si>
    <t>ED-49255</t>
  </si>
  <si>
    <t>DISJUNTOR TRIPOLAR TERMOMAGNÉTICO 10KA, DE 25A</t>
  </si>
  <si>
    <t>ED-49256</t>
  </si>
  <si>
    <t>DISJUNTOR TRIPOLAR TERMOMAGNÉTICO 10KA, DE 30A</t>
  </si>
  <si>
    <t>ED-49257</t>
  </si>
  <si>
    <t>DISJUNTOR TRIPOLAR TERMOMAGNÉTICO 10KA, DE 35A</t>
  </si>
  <si>
    <t>ED-49258</t>
  </si>
  <si>
    <t>DISJUNTOR TRIPOLAR TERMOMAGNÉTICO 10KA, DE 40A</t>
  </si>
  <si>
    <t>ED-49259</t>
  </si>
  <si>
    <t>DISJUNTOR TRIPOLAR TERMOMAGNÉTICO 10KA, DE 50A</t>
  </si>
  <si>
    <t>ED-49260</t>
  </si>
  <si>
    <t>DISJUNTOR TRIPOLAR TERMOMAGNÉTICO 10KA, DE 60A</t>
  </si>
  <si>
    <t>ED-49261</t>
  </si>
  <si>
    <t>DISJUNTOR TRIPOLAR TERMOMAGNÉTICO 10KA, DE 70A</t>
  </si>
  <si>
    <t>ED-49262</t>
  </si>
  <si>
    <t>ED-49282</t>
  </si>
  <si>
    <t>DISJUNTOR TRIPOLAR TERMOMAGNÉTICO 5KA, DE 10A</t>
  </si>
  <si>
    <t>ED-49293</t>
  </si>
  <si>
    <t>DISJUNTOR TRIPOLAR TERMOMAGNÉTICO 5KA, DE 100A</t>
  </si>
  <si>
    <t>ED-49283</t>
  </si>
  <si>
    <t>DISJUNTOR TRIPOLAR TERMOMAGNÉTICO 5KA, DE 15A</t>
  </si>
  <si>
    <t>ED-49284</t>
  </si>
  <si>
    <t>DISJUNTOR TRIPOLAR TERMOMAGNÉTICO 5KA, DE 20A</t>
  </si>
  <si>
    <t>ED-49285</t>
  </si>
  <si>
    <t>DISJUNTOR TRIPOLAR TERMOMAGNÉTICO 5KA, DE 25A</t>
  </si>
  <si>
    <t>ED-49286</t>
  </si>
  <si>
    <t>DISJUNTOR TRIPOLAR TERMOMAGNÉTICO 5KA, DE 30A</t>
  </si>
  <si>
    <t>ED-49287</t>
  </si>
  <si>
    <t>DISJUNTOR TRIPOLAR TERMOMAGNÉTICO 5KA, DE 35A</t>
  </si>
  <si>
    <t>ED-49288</t>
  </si>
  <si>
    <t>DISJUNTOR TRIPOLAR TERMOMAGNÉTICO 5KA, DE 40A</t>
  </si>
  <si>
    <t>ED-49289</t>
  </si>
  <si>
    <t>DISJUNTOR TRIPOLAR TERMOMAGNÉTICO 5KA, DE 50A</t>
  </si>
  <si>
    <t>ED-49290</t>
  </si>
  <si>
    <t>DISJUNTOR TRIPOLAR TERMOMAGNÉTICO 5KA, DE 60A</t>
  </si>
  <si>
    <t>ED-49291</t>
  </si>
  <si>
    <t>DISJUNTOR TRIPOLAR TERMOMAGNÉTICO 5KA, DE 70A</t>
  </si>
  <si>
    <t>ED-49292</t>
  </si>
  <si>
    <t>DISJUNTOR TRIPOLAR TERMOMAGNÉTICO 5KA, DE 90A</t>
  </si>
  <si>
    <t>ED-49334</t>
  </si>
  <si>
    <t>ENVELOPE DE CONCRETO PARA PROTEÇÃO DE TUBOS DE PVC ENTERRADO - CONCRETO TIPO A FCK = 13,5 MPA</t>
  </si>
  <si>
    <t>ED-49340</t>
  </si>
  <si>
    <t>ED-49339</t>
  </si>
  <si>
    <t>FIO RÍGIDO ISOLAÇÃO EM PVC 450/750V # 10 MM2</t>
  </si>
  <si>
    <t>ED-49335</t>
  </si>
  <si>
    <t>FIO RÍGIDO ISOLAÇÃO EM PVC 450/750V # 1,5 MM2</t>
  </si>
  <si>
    <t>ED-49336</t>
  </si>
  <si>
    <t>FIO RÍGIDO ISOLAÇÃO EM PVC 450/750V # 2,5 MM2</t>
  </si>
  <si>
    <t>ED-49337</t>
  </si>
  <si>
    <t>FIO RÍGIDO ISOLAÇÃO EM PVC 450/750V # 4 MM2</t>
  </si>
  <si>
    <t>ED-49338</t>
  </si>
  <si>
    <t>FIO RÍGIDO ISOLAÇÃO EM PVC 450/750V # 6 MM2</t>
  </si>
  <si>
    <t>ED-49341</t>
  </si>
  <si>
    <t>FIO TELEFÔNICO EXTERNO 2 X 100 - FE</t>
  </si>
  <si>
    <t>ED-49343</t>
  </si>
  <si>
    <t>HASTE DE AÇO COBREADA PARA ATERRAMENTO DIÂMETRO 3/4"X 2400 MM,CONFORME PADRÕES TELEBRÁS</t>
  </si>
  <si>
    <t>ED-49342</t>
  </si>
  <si>
    <t>HASTE DE AÇO COBREADA PARA ATERRAMENTO DIÂMETRO 3/4"X 3000 MM,CONFORME PADRÕES TELEBRÁS</t>
  </si>
  <si>
    <t>ED-49363</t>
  </si>
  <si>
    <t>INTERRUPTOR , DUAS TECLAS PARALELO 10 A - 250 V</t>
  </si>
  <si>
    <t>ED-49366</t>
  </si>
  <si>
    <t>INTERRUPTOR , DUAS TECLAS SIMPLES E UMA TECLA PARALELO 10 A - 250 V</t>
  </si>
  <si>
    <t>ED-49362</t>
  </si>
  <si>
    <t>INTERRUPTOR , DUAS TECLAS SIMPLES 10 A - 250 V</t>
  </si>
  <si>
    <t>ED-49367</t>
  </si>
  <si>
    <t>INTERRUPTOR , TRÊS TECLAS PARALELO 10 A - 250 V</t>
  </si>
  <si>
    <t>ED-49368</t>
  </si>
  <si>
    <t>INTERRUPTOR , TRÊS TECLAS SIMPLES 10 A - 250 V</t>
  </si>
  <si>
    <t>ED-49348</t>
  </si>
  <si>
    <t>INTERRUPTOR , UMA TECLA BIPOLAR PARALELA 20 A - 250 V</t>
  </si>
  <si>
    <t>ED-49349</t>
  </si>
  <si>
    <t>INTERRUPTOR , UMA TECLA DUPLA BIPOLAR SIMPLES 10 A - 250 V</t>
  </si>
  <si>
    <t>ED-49364</t>
  </si>
  <si>
    <t>INTERRUPTOR , UMA TECLA SIMPLES E DUAS TECLAS PARALELO 10 A - 250 V</t>
  </si>
  <si>
    <t>ED-49365</t>
  </si>
  <si>
    <t>INTERRUPTOR , UMA TECLA SIMPLES E UMA TECLA PARALELO 10 A - 250 V</t>
  </si>
  <si>
    <t>ED-49347</t>
  </si>
  <si>
    <t>INTERRUPTOR, BIPOLAR SIMPLES 10 A - 250 V, COM PLACA</t>
  </si>
  <si>
    <t>ED-49345</t>
  </si>
  <si>
    <t>INTERRUPTOR, UMA TECLA PARALELO 10 A - 250 V, SEM PLACA</t>
  </si>
  <si>
    <t>ED-49346</t>
  </si>
  <si>
    <t>INTERRUPTOR UMA TECLA SIMPLES 10 A - 250 V, COM PLACA</t>
  </si>
  <si>
    <t>ED-49344</t>
  </si>
  <si>
    <t>INTERRUPTOR, UMA TECLA SIMPLES 10 A - 250 V, SEM PLACA</t>
  </si>
  <si>
    <t>ED-49443</t>
  </si>
  <si>
    <t>ED-49371</t>
  </si>
  <si>
    <t>LÂMPADA COMPACTADA ELETRÔNICA FLUORESCENTE, BASE E27, POTÊNCIA 11W, TENSÃO 110-127V, FORNECIMENTO E INSTALAÇÃO, EXCLUSIVE LUMINÁRIA</t>
  </si>
  <si>
    <t>ED-49372</t>
  </si>
  <si>
    <t>LÂMPADA COMPACTADA ELETRÔNICA FLUORESCENTE, BASE E27, POTÊNCIA 15W, TENSÃO 110-127V, FORNECIMENTO E INSTALAÇÃO, EXCLUSIVE LUMINÁRIA</t>
  </si>
  <si>
    <t>ED-49373</t>
  </si>
  <si>
    <t>LÂMPADA COMPACTADA ELETRÔNICA FLUORESCENTE, BASE E27, POTÊNCIA 20W, TENSÃO 110-127V, FORNECIMENTO E INSTALAÇÃO, EXCLUSIVE LUMINÁRIA</t>
  </si>
  <si>
    <t>ED-49374</t>
  </si>
  <si>
    <t>LÂMPADA COMPACTADA ELETRÔNICA FLUORESCENTE, BASE E27, POTÊNCIA 23W, TENSÃO 110-127V, FORNECIMENTO E INSTALAÇÃO, EXCLUSIVE LUMINÁRIA</t>
  </si>
  <si>
    <t>ED-49370</t>
  </si>
  <si>
    <t>LÂMPADA COMPACTADA ELETRÔNICA FLUORESCENTE, BASE E27, POTÊNCIA 9W, TENSÃO 110-127V, FORNECIMENTO E INSTALAÇÃO, EXCLUSIVE LUMINÁRIA</t>
  </si>
  <si>
    <t>ED-13343</t>
  </si>
  <si>
    <t>LÂMPADA LED, BASE E27, POTÊNCIA 15W, BULBO A65, TEMPERATURA DA COR 6500K, TENSÃO 110-127V, FORNECIMENTO E INSTALAÇÃO, EXCLUSIVE LUMINÁRIA</t>
  </si>
  <si>
    <t>ED-13344</t>
  </si>
  <si>
    <t>LÂMPADA LED, BASE E27, POTÊNCIA 20W, BULBO A70, TEMPERATURA DA COR 6500K, TENSÃO 110-127V, FORNECIMENTO E INSTALAÇÃO, EXCLUSIVE LUMINÁRIA</t>
  </si>
  <si>
    <t>ED-13342</t>
  </si>
  <si>
    <t>LÂMPADA LED, BASE E27, POTÊNCIA 9W, BULBO A60, TEMPERATURA DA COR 6500K, TENSÃO 110-127V, FORNECIMENTO E INSTALAÇÃO, EXCLUSIVE LUMINÁRIA</t>
  </si>
  <si>
    <t>ED-49379</t>
  </si>
  <si>
    <t>LÂMPADA MISTA DE 160W/220V</t>
  </si>
  <si>
    <t>ED-49375</t>
  </si>
  <si>
    <t>LÂMPADA TUBULAR FLUORESCENTE, BASE G13, POTÊNCIA 16W, FORNECIMENTO E INSTALAÇÃO, EXCLUSIVE REATOR E LUMINÁRIA</t>
  </si>
  <si>
    <t>ED-49377</t>
  </si>
  <si>
    <t>ED-49376</t>
  </si>
  <si>
    <t>LÂMPADA TUBULAR FLUORESCENTE, BASE G13, POTÊNCIA 32W, FORNECIMENTO E INSTALAÇÃO, EXCLUSIVE REATOR E LUMINÁRIA</t>
  </si>
  <si>
    <t>ED-49378</t>
  </si>
  <si>
    <t>LÂMPADA TUBULAR FLUORESCENTE, BASE G13, POTÊNCIA 40W, FORNECIMENTO E INSTALAÇÃO, EXCLUSIVE REATOR 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</si>
  <si>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</si>
  <si>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</si>
  <si>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</si>
  <si>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</si>
  <si>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</si>
  <si>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</si>
  <si>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ED-13345</t>
  </si>
  <si>
    <t>LUMINÁRIA ARANDELA TIPO MEIA-LUA COMPLETA, DIÂMETRO 25 CM, PARA UMA (1) LÂMPADA LED, POTÊNCIA 15W, BULBO A65, FORNECIMENTO E INSTALAÇÃO, INCLUSIVE BASE E LÂMPADA</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</si>
  <si>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</si>
  <si>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</si>
  <si>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</si>
  <si>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</si>
  <si>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</si>
  <si>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</si>
  <si>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ED-49405</t>
  </si>
  <si>
    <t>LUMINÁRIA ARANDELA TIPO TARTARUGA BLINDADA COMPLETA, PARA UMA (1) LÂMPADA FLUORESCENTE COMPACTA 20W, FORNECIMENTO E INSTALAÇÃO, INCLUSIVE BASE E LÂMPADA</t>
  </si>
  <si>
    <t>ED-49404</t>
  </si>
  <si>
    <t>LUMINÁRIA ARANDELA TIPO TARTARUGA BLINDADA, PARA UMA (1) LÂMPADA BASE E-27, POTÊNCIA MÁXIMA 60W, FORNECIMENTO E INSTALAÇÃO, EXCLUSIVE BASE E LÂMPADA</t>
  </si>
  <si>
    <t>ED-49403</t>
  </si>
  <si>
    <t>LUMINÁRIA ARANDELA TIPO TARTARUGA COMPLETA, PARA UMA (1) LÂMPADA FLUORESCENTE COMPACTA 20W, FORNECIMENTO E INSTALAÇÃO, INCLUSIVE BASE E LÂMPADA</t>
  </si>
  <si>
    <t>ED-49402</t>
  </si>
  <si>
    <t>LUMINÁRIA ARANDELA TIPO TARTARUGA, PARA UMA (1) LÂMPADA BASE E-27, POTÊNCIA MÁXIMA 60W, FORNECIMENTO E INSTALAÇÃO, EXCLUSIVE BASE E LÂMPADA</t>
  </si>
  <si>
    <t>ED-49387</t>
  </si>
  <si>
    <t>LUMINÁRIA COMERCIAL CHANFRADA DE SOBREPOR COMPLETA, PARA DUAS (2) LÂMPADAS TUBULARES FLUORESCENTE 2X16W-ØT8, FORNECIMENTO E INSTALAÇÃO, INCLUSIVE BASE, REATOR E LÂMPADAS</t>
  </si>
  <si>
    <t>ED-49393</t>
  </si>
  <si>
    <t>LUMINÁRIA COMERCIAL CHANFRADA DE SOBREPOR COMPLETA, PARA DUAS (2) LÂMPADAS TUBULARES FLUORESCENTE 2X32W-ØT8, FORNECIMENTO E INSTALAÇÃO, INCLUSIVE BASE, REATOR E LÂMPADAS</t>
  </si>
  <si>
    <t>ED-13338</t>
  </si>
  <si>
    <t>LUMINÁRIA COMERCIAL CHANFRADA DE SOBREPOR COMPLETA, PARA DUAS (2) LÂMPADAS TUBULARES LED 2X18W-ØT8, TEMPERATURA DA COR 6500K, FORNECIMENTO E INSTALAÇÃO, INCLUSIVE BASE E LÂMPADAS</t>
  </si>
  <si>
    <t>ED-13337</t>
  </si>
  <si>
    <t>LUMINÁRIA COMERCIAL CHANFRADA DE SOBREPOR COMPLETA, PARA DUAS (2) LÂMPADAS TUBULARES LED 2X9W-ØT8, TEMPERATURA DA COR 6500K, FORNECIMENTO E INSTALAÇÃO, INCLUSIVE BASE E LÂMPADAS</t>
  </si>
  <si>
    <t>ED-49389</t>
  </si>
  <si>
    <t>LUMINÁRIA COMERCIAL CHANFRADA DE SOBREPOR COMPLETA, PARA QUATRO (4) LÂMPADAS TUBULARES FLUORESCENTE 4X16W-ØT8, FORNECIMENTO E INSTALAÇÃO, INCLUSIVE BASE, REATOR E LÂMPADAS</t>
  </si>
  <si>
    <t>ED-49395</t>
  </si>
  <si>
    <t>LUMINÁRIA COMERCIAL CHANFRADA DE SOBREPOR COMPLETA, PARA QUATRO (4) LÂMPADAS TUBULARES FLUORESCENTE 4X32W-ØT8, FORNECIMENTO E INSTALAÇÃO, INCLUSIVE BASE, REATOR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</si>
  <si>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</si>
  <si>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</si>
  <si>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</si>
  <si>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</si>
  <si>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ED-49385</t>
  </si>
  <si>
    <t>LUMINÁRIA COMERCIAL CHANFRADA DE SOBREPOR COMPLETA, PARA UMA (1) LÂMPADA TUBULAR FLUORESCENTE 1X16W-ØT8, FORNECIMENTO E INSTALAÇÃO, INCLUSIVE BASE, REATOR E LÂMPADA</t>
  </si>
  <si>
    <t>ED-49391</t>
  </si>
  <si>
    <t>LUMINÁRIA COMERCIAL CHANFRADA DE SOBREPOR COMPLETA, PARA UMA (1) LÂMPADA TUBULAR FLUORESCENTE 1X32W-ØT8, FORNECIMENTO E INSTALAÇÃO, INCLUSIVE BASE, REATOR E LÂMPADA</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</si>
  <si>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</si>
  <si>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</si>
  <si>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</si>
  <si>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</si>
  <si>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ED-49386</t>
  </si>
  <si>
    <t>LUMINÁRIA COMERCIAL CHANFRADA DE SOBREPOR, PARA DUAS (2) LÂMPADAS TUBULARES FLUORESCENTE 2X16W-ØT8 OU 2X20W-ØT10 OU LED 2X9W-ØT8, FORNECIMENTO E INSTALAÇÃO, EXCLUSIVE BASE, REATOR E LÂMPADAS</t>
  </si>
  <si>
    <t>ED-49392</t>
  </si>
  <si>
    <t>LUMINÁRIA COMERCIAL CHANFRADA DE SOBREPOR, PARA DUAS (2) LÂMPADAS TUBULARES FLUORESCENTE 2X32W-ØT8 OU 2X40W-ØT10 OU LED 2X18W-ØT8, FORNECIMENTO E INSTALAÇÃO, EXCLUSIVE BASE, REATOR E LÂMPADAS</t>
  </si>
  <si>
    <t>ED-49388</t>
  </si>
  <si>
    <t>LUMINÁRIA COMERCIAL CHANFRADA DE SOBREPOR, PARA QUATRO (4) LÂMPADAS TUBULARES FLUORESCENTE 4X16W-ØT8 OU 4X20W-ØT10 OU LED 4X9W-ØT8, FORNECIMENTO E INSTALAÇÃO, EXCLUSIVE BASE, REATOR E LÂMPADAS</t>
  </si>
  <si>
    <t>ED-49394</t>
  </si>
  <si>
    <t>LUMINÁRIA COMERCIAL CHANFRADA DE SOBREPOR, PARA QUATRO (4) LÂMPADAS TUBULARES FLUORESCENTE 4X32W-ØT8 OU 4X40W-ØT10 OU LED 4X18W-ØT8, FORNECIMENTO E INSTALAÇÃO, EXCLUSIVE BASE, REATOR E LÂMPADAS</t>
  </si>
  <si>
    <t>ED-49384</t>
  </si>
  <si>
    <t>LUMINÁRIA COMERCIAL CHANFRADA DE SOBREPOR, PARA UMA (1) LÂMPADA TUBULAR FLUORESCENTE 1X16W-ØT8 OU 1X20W-ØT10 OU LED 1X9W-ØT8, FORNECIMENTO E INSTALAÇÃO, EXCLUSIVE BASE, REATOR E LÂMPADA</t>
  </si>
  <si>
    <t>ED-49390</t>
  </si>
  <si>
    <t>LUMINÁRIA COMERCIAL CHANFRADA DE SOBREPOR, PARA UMA (1) LÂMPADA TUBULAR FLUORESCENTE 1X32W-ØT8 OU 1X40W-ØT10 OU LED 1X18W-ØT8, FORNECIMENTO E INSTALAÇÃO, EXCLUSIVE BASE, REATOR E LÂMPADA</t>
  </si>
  <si>
    <t>ED-13357</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</si>
  <si>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</si>
  <si>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</si>
  <si>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</si>
  <si>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</si>
  <si>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</si>
  <si>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ED-49408</t>
  </si>
  <si>
    <t>LUMINÁRIA REFLETORA PARA ILUMINAÇÃO PÚBLICA COM LÂMPADA VAPOR DE MERCÚRIO, 2 REFLETORES DE 250W EM POSTE DE CONCRETO COM 9 M DE ALTURA (COMPLETA)</t>
  </si>
  <si>
    <t>ED-49410</t>
  </si>
  <si>
    <t>LUMINÁRIA REFLETORA PARA ILUMINAÇÃO PÚBLICA COM LÂMPADA VAPOR DE MERCÚRIO, 3 REFLETORES DE 400W EM POSTE DE CONCRETO COM 11 M DE ALTURA (COMPLETA)</t>
  </si>
  <si>
    <t>ED-49409</t>
  </si>
  <si>
    <t>LUMINÁRIA REFLETORA PARA ILUMINAÇÃO PÚBLICA COM LÂMPADA VAPOR DE MERCÚRIO, 6 REFLETORES DE 400W EM POSTE DE CONCRETO COM 9 M DE ALTURA (COMPLETA)</t>
  </si>
  <si>
    <t>ED-49406</t>
  </si>
  <si>
    <t>LUMINÁRIA REFLETORA PARA ILUMINAÇÃO PÚBLICA PARA LÂMPADA VAPOR DE MERCÚRIO, SÓDIO E METÁLICA, 1 PÉTALA, POSTE DE AÇO GALVANIZADO COM 10 M DE ALTURA LIVRE (COMPLETA)</t>
  </si>
  <si>
    <t>ED-49407</t>
  </si>
  <si>
    <t>LUMINÁRIA REFLETORA PARA ILUMINAÇÃO PÚBLICA PARA LÂMPADA VAPOR DE MERCÚRIO, SÓDIO E METÁLICA, 2 PÉTALAS, POSTE DE AÇO GALVANIZADO COM 10 M DE ALTURA LIVRE (COMPLETA)</t>
  </si>
  <si>
    <t>ED-49401</t>
  </si>
  <si>
    <t>LUMINÁRIA TIPO DROPS COM BASE SUPORTE GALVANIZADA E GLOBO LEITOSO COMPLETA, PARA UMA (1) LÂMPADA FLUORESCENTE COMPACTA DE 20W, FORNECIMENTO E INSTALAÇÃO, INCLUSIVE BASE E LÂMPADA</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</si>
  <si>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</si>
  <si>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</si>
  <si>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</si>
  <si>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</si>
  <si>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</si>
  <si>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LUMINÁRIA TIPO DROPS COM BASE SUPORTE GALVANIZADA E GLOBO LEITOSO, PARA UMA (1) LÂMPADA BASE E-27, FORNECIMENTO E INSTALAÇÃO, EXCLUSIVE BASE E LÂMPADA</t>
  </si>
  <si>
    <t>ED-49415</t>
  </si>
  <si>
    <t>ED-49446</t>
  </si>
  <si>
    <t>ED-49447</t>
  </si>
  <si>
    <t>ED-49448</t>
  </si>
  <si>
    <t>ED-49451</t>
  </si>
  <si>
    <t>ED-49450</t>
  </si>
  <si>
    <t>ED-49486</t>
  </si>
  <si>
    <t>ED-49487</t>
  </si>
  <si>
    <t>ED-49484</t>
  </si>
  <si>
    <t>ED-49483</t>
  </si>
  <si>
    <t>ED-49485</t>
  </si>
  <si>
    <t>ED-49495</t>
  </si>
  <si>
    <t>PLACA PARA CAIXA 2" X 4", COM FURO CENTRAL</t>
  </si>
  <si>
    <t>ED-49488</t>
  </si>
  <si>
    <t>PLACA PARA CAIXA 2" X 4" PARA SAÍDA DE FIO</t>
  </si>
  <si>
    <t>ED-49490</t>
  </si>
  <si>
    <t>PLACA PARA CAIXA 2" X 4", 1 POSTO</t>
  </si>
  <si>
    <t>ED-49494</t>
  </si>
  <si>
    <t>PLACA PARA CAIXA 2" X 4", 3 POSTOS</t>
  </si>
  <si>
    <t>ED-49491</t>
  </si>
  <si>
    <t>PLACA PARA CAIXA 4" X 4", 1 + 1 POSTO</t>
  </si>
  <si>
    <t>ED-49493</t>
  </si>
  <si>
    <t>PLACA PARA CAIXA 4" X 4", 2 + 2 POSTOS REDONDOS</t>
  </si>
  <si>
    <t>ED-49489</t>
  </si>
  <si>
    <t>PLACA PARA CAIXA 4" X 4", 2 POSTOS REDONDOS</t>
  </si>
  <si>
    <t>ED-49492</t>
  </si>
  <si>
    <t>PLACA PARA CAIXA 4" X 4", 2 POSTOS SEPARADOS</t>
  </si>
  <si>
    <t>ED-49497</t>
  </si>
  <si>
    <t>POSTE TELECÔNICO RETO, H = 9,00 M EM AÇO GALVANIZADO , (LIVRE)</t>
  </si>
  <si>
    <t>ED-49496</t>
  </si>
  <si>
    <t>PROJETOR EXTERNO PARA LÂMPADA A VAPOR DE MERCÚRIO , DE IODETO METÁLICO OU DE SÓDIO, COM ÂNGULO REGULÁVEL, COM ALOJAMENTO PARA REATOR, COMPLETO</t>
  </si>
  <si>
    <t>ED-49507</t>
  </si>
  <si>
    <t>QUADRO DE COMANDO PARA BOMBA P = 0,5 CV, RECALQUE</t>
  </si>
  <si>
    <t>ED-49508</t>
  </si>
  <si>
    <t>QUADRO DE COMANDO PARA BOMBA P = 1,0 CV, RECALQUE</t>
  </si>
  <si>
    <t>ED-49509</t>
  </si>
  <si>
    <t>QUADRO DE COMANDO PARA BOMBA P = 1,5 CV, RECALQUE</t>
  </si>
  <si>
    <t>ED-49510</t>
  </si>
  <si>
    <t>QUADRO DE COMANDO PARA BOMBA P = 2,0 CV, RECALQUE</t>
  </si>
  <si>
    <t>ED-49511</t>
  </si>
  <si>
    <t>QUADRO DE COMANDO PARA BOMBA P = 2,5 CV, RECALQUE</t>
  </si>
  <si>
    <t>ED-49512</t>
  </si>
  <si>
    <t>QUADRO DE COMANDO PARA BOMBA P = 3,0 CV, RECALQUE</t>
  </si>
  <si>
    <t>ED-49506</t>
  </si>
  <si>
    <t>QUADRO DE DISTRIBUIÇÃO DE LUZ EM PVC DE EMBUTIR, ATÉ 16 DIVISÕES MODULARES, DIMENSÕES EXTERNAS 260 X 310 X 85 MM</t>
  </si>
  <si>
    <t>ED-49505</t>
  </si>
  <si>
    <t>QUADRO DE DISTRIBUIÇÃO DE LUZ EM PVC DE EMBUTIR, ATÉ 8 DIVISÕES MODULARES, DIMENSÕES EXTERNAS 160 X 240 X 89 MM</t>
  </si>
  <si>
    <t>ED-49499</t>
  </si>
  <si>
    <t>QUADRO DE DISTRIBUIÇÃO PARA 12 MÓDULOS COM BARRAMENTO E CHAVE</t>
  </si>
  <si>
    <t>ED-49500</t>
  </si>
  <si>
    <t>QUADRO DE DISTRIBUIÇÃO PARA 20 MÓDULOS COM BARRAMENTO 100 A</t>
  </si>
  <si>
    <t>ED-49501</t>
  </si>
  <si>
    <t>QUADRO DE DISTRIBUIÇÃO PARA 24 MÓDULOS COM BARRAMENTO 100 A</t>
  </si>
  <si>
    <t>ED-49502</t>
  </si>
  <si>
    <t>QUADRO DE DISTRIBUIÇÃO PARA 36 MÓDULOS COM BARRAMENTO 100 A</t>
  </si>
  <si>
    <t>ED-49503</t>
  </si>
  <si>
    <t>QUADRO DE DISTRIBUIÇÃO PARA 42 MÓDULOS COM BARRAMENTO 100 A</t>
  </si>
  <si>
    <t>ED-49504</t>
  </si>
  <si>
    <t>QUADRO DE DISTRIBUIÇÃO PARA 50 MÓDULOS COM BARRAMENTO 100 A</t>
  </si>
  <si>
    <t>ED-49498</t>
  </si>
  <si>
    <t>QUADRO DE DISTRIBUIÇÃO PARA 8 MÓDULOS COM BARRAMENTO E CHAVE</t>
  </si>
  <si>
    <t>ED-49514</t>
  </si>
  <si>
    <t>REATOR ELETRÔNICO, ALTO FATOR DE POTÊNCIA (A.F.P), PARTIDA RÁPIDA, PARA DUAS (2) LÂMPADAS TUBULARES, POTÊNCIA 16W, FORNECIMENTO E INSTALAÇÃO</t>
  </si>
  <si>
    <t>ED-49518</t>
  </si>
  <si>
    <t>REATOR ELETRÔNICO, ALTO FATOR DE POTÊNCIA (A.F.P), PARTIDA RÁPIDA, PARA DUAS (2) LÂMPADAS TUBULARES, POTÊNCIA 20W, FORNECIMENTO E INSTALAÇÃO</t>
  </si>
  <si>
    <t>ED-49516</t>
  </si>
  <si>
    <t>REATOR ELETRÔNICO, ALTO FATOR DE POTÊNCIA (A.F.P), PARTIDA RÁPIDA, PARA DUAS (2) LÂMPADAS TUBULARES, POTÊNCIA 32W, FORNECIMENTO E INSTALAÇÃO</t>
  </si>
  <si>
    <t>ED-49520</t>
  </si>
  <si>
    <t>REATOR ELETRÔNICO, ALTO FATOR DE POTÊNCIA (A.F.P), PARTIDA RÁPIDA, PARA DUAS (2) LÂMPADAS TUBULARES, POTÊNCIA 40W, FORNECIMENTO E INSTALAÇÃO</t>
  </si>
  <si>
    <t>ED-49513</t>
  </si>
  <si>
    <t>REATOR ELETRÔNICO, ALTO FATOR DE POTÊNCIA (A.F.P), PARTIDA RÁPIDA, PARA UMA (1) LÂMPADA TUBULAR, POTÊNCIA 16W, FORNECIMENTO E INSTALAÇÃO</t>
  </si>
  <si>
    <t>ED-49517</t>
  </si>
  <si>
    <t>REATOR ELETRÔNICO, ALTO FATOR DE POTÊNCIA (A.F.P), PARTIDA RÁPIDA, PARA UMA (1) LÂMPADA TUBULAR, POTÊNCIA 20W, FORNECIMENTO E INSTALAÇÃO</t>
  </si>
  <si>
    <t>ED-49519</t>
  </si>
  <si>
    <t>REATOR ELETRÔNICO, ALTO FATOR DE POTÊNCIA (A.F.P), PARTIDA RÁPIDA, PARA UMA (1) LÂMPADA TUBULAR, POTÊNCIA 40W, FORNECIMENTO E INSTALAÇÃO</t>
  </si>
  <si>
    <t>ED-49380</t>
  </si>
  <si>
    <t>RECEPTÁCULO DE PORCELANA PARA LÂMPADA COM ROSCA E-27, FORNECIMENTO E INSTALAÇÃO</t>
  </si>
  <si>
    <t>ED-49523</t>
  </si>
  <si>
    <t>ED-49524</t>
  </si>
  <si>
    <t>ED-49526</t>
  </si>
  <si>
    <t>SIRENE DE ALTA POTÊNCIA, TIMBRE Ø 150MM, 100DCB</t>
  </si>
  <si>
    <t>ED-49525</t>
  </si>
  <si>
    <t>SIRENE PARA ALCANCE ATÉ 500 M REF. RT-10</t>
  </si>
  <si>
    <t>ED-49457</t>
  </si>
  <si>
    <t>ED-49458</t>
  </si>
  <si>
    <t>ED-49528</t>
  </si>
  <si>
    <t>SUPRESSOR DE SURTO PARA PROTEÇÃO DE CENTRAL DE TELECOMUNICAÇÕES</t>
  </si>
  <si>
    <t>ED-49527</t>
  </si>
  <si>
    <t>ED-48701</t>
  </si>
  <si>
    <t>ED-49533</t>
  </si>
  <si>
    <t>TOMADA DUPLA - 2P + T - 20A COM PLACA</t>
  </si>
  <si>
    <t>ED-49534</t>
  </si>
  <si>
    <t>TOMADA DUPLA - 2P + T - 20A SEM PLACA</t>
  </si>
  <si>
    <t>ED-49537</t>
  </si>
  <si>
    <t>TOMADA PARA PINO JACK 1/4, SOM E TV COM PLACA 4" X 2"</t>
  </si>
  <si>
    <t>ED-49538</t>
  </si>
  <si>
    <t>TOMADA PARA TELEFONE, PADRÃO TELEBRÁS 4P SEM PLACA</t>
  </si>
  <si>
    <t>ED-49529</t>
  </si>
  <si>
    <t>TOMADA SIMPLES - 2P + T - 10A COM PLACA</t>
  </si>
  <si>
    <t>ED-49530</t>
  </si>
  <si>
    <t>TOMADA SIMPLES - 2P + T - 10A SEM PLACA</t>
  </si>
  <si>
    <t>ED-49531</t>
  </si>
  <si>
    <t>TOMADA SIMPLES - 2P + T - 20A COM PLACA</t>
  </si>
  <si>
    <t>ED-49532</t>
  </si>
  <si>
    <t>TOMADA SIMPLES - 2P + T - 20A SEM PLACA</t>
  </si>
  <si>
    <t>ED-49461</t>
  </si>
  <si>
    <t>ED-15650</t>
  </si>
  <si>
    <t>VERGALHÃO DE AÇO COM ROSCA TOTAL PARA PERFILADO, DIÂMETRO 3/8", INCLUSIVE FORNECIMENTO, FIXAÇÃO E INSTALAÇÃO</t>
  </si>
  <si>
    <t>ED-15970</t>
  </si>
  <si>
    <t>VERGALHÃO DE AÇO COM ROSCA TOTAL PARA PERFILADO, DIÂMETRO 5/16", INCLUSIVE FORNECIMENTO, FIXAÇÃO E INSTALAÇÃO</t>
  </si>
  <si>
    <t>ED-49316</t>
  </si>
  <si>
    <t>ELETRODUTO DE AÇO GALVANIZADO LEVE, INCLUSIVE CONEXÕES, SUPORTES E FIXAÇÃO DN 15 (1/2")</t>
  </si>
  <si>
    <t>ED-49317</t>
  </si>
  <si>
    <t>ELETRODUTO DE AÇO GALVANIZADO LEVE, INCLUSIVE CONEXÕES, SUPORTES E FIXAÇÃO DN 20 (3/4")</t>
  </si>
  <si>
    <t>ED-49318</t>
  </si>
  <si>
    <t>ELETRODUTO DE AÇO GALVANIZADO LEVE, INCLUSIVE CONEXÕES, SUPORTES E FIXAÇÃO DN 25 (1")</t>
  </si>
  <si>
    <t>ED-49324</t>
  </si>
  <si>
    <t>ELETRODUTO DE AÇO GALVANIZADO MÉDIO, INCLUSIVE CONEXÕES, SUPORTES E FIXAÇÃO DN 100 (4")</t>
  </si>
  <si>
    <t>ED-49319</t>
  </si>
  <si>
    <t>ELETRODUTO DE AÇO GALVANIZADO MÉDIO, INCLUSIVE CONEXÕES, SUPORTES E FIXAÇÃO DN 32 (1.1/4")</t>
  </si>
  <si>
    <t>ED-49320</t>
  </si>
  <si>
    <t>ELETRODUTO DE AÇO GALVANIZADO MÉDIO, INCLUSIVE CONEXÕES, SUPORTES E FIXAÇÃO DN 40 (1.1/2")</t>
  </si>
  <si>
    <t>ED-49321</t>
  </si>
  <si>
    <t>ELETRODUTO DE AÇO GALVANIZADO MÉDIO, INCLUSIVE CONEXÕES, SUPORTES E FIXAÇÃO DN 50 (2")</t>
  </si>
  <si>
    <t>ED-49322</t>
  </si>
  <si>
    <t>ELETRODUTO DE AÇO GALVANIZADO MÉDIO, INCLUSIVE CONEXÕES, SUPORTES E FIXAÇÃO DN 65 (2.1/2")</t>
  </si>
  <si>
    <t>ED-49323</t>
  </si>
  <si>
    <t>ELETRODUTO DE AÇO GALVANIZADO MÉDIO, INCLUSIVE CONEXÕES, SUPORTES E FIXAÇÃO DN 80 (3")</t>
  </si>
  <si>
    <t>ED-49333</t>
  </si>
  <si>
    <t>ELETRODUTO DE AÇO GALVANIZADO PESADO, INCLUSIVE CONEXÕES, SUPORTES E FIXAÇÃO DN 100 (4")</t>
  </si>
  <si>
    <t>ED-49325</t>
  </si>
  <si>
    <t>ELETRODUTO DE AÇO GALVANIZADO PESADO, INCLUSIVE CONEXÕES, SUPORTES E FIXAÇÃO DN 15 (1/2")</t>
  </si>
  <si>
    <t>ED-49326</t>
  </si>
  <si>
    <t>ELETRODUTO DE AÇO GALVANIZADO PESADO, INCLUSIVE CONEXÕES, SUPORTES E FIXAÇÃO DN 20 (3/4")</t>
  </si>
  <si>
    <t>ED-49327</t>
  </si>
  <si>
    <t>ELETRODUTO DE AÇO GALVANIZADO PESADO, INCLUSIVE CONEXÕES, SUPORTES E FIXAÇÃO DN 25 (1")</t>
  </si>
  <si>
    <t>ED-49328</t>
  </si>
  <si>
    <t>ELETRODUTO DE AÇO GALVANIZADO PESADO, INCLUSIVE CONEXÕES, SUPORTES E FIXAÇÃO DN 32 (1.1/4")</t>
  </si>
  <si>
    <t>ED-49329</t>
  </si>
  <si>
    <t>ELETRODUTO DE AÇO GALVANIZADO PESADO, INCLUSIVE CONEXÕES, SUPORTES E FIXAÇÃO DN 40 (1.1/2")</t>
  </si>
  <si>
    <t>ED-49330</t>
  </si>
  <si>
    <t>ELETRODUTO DE AÇO GALVANIZADO PESADO, INCLUSIVE CONEXÕES, SUPORTES E FIXAÇÃO DN 50 (2")</t>
  </si>
  <si>
    <t>ED-49331</t>
  </si>
  <si>
    <t>ELETRODUTO DE AÇO GALVANIZADO PESADO, INCLUSIVE CONEXÕES, SUPORTES E FIXAÇÃO DN 65 (2.1/2")</t>
  </si>
  <si>
    <t>ED-49332</t>
  </si>
  <si>
    <t>ELETRODUTO DE AÇO GALVANIZADO PESADO, INCLUSIVE CONEXÕES, SUPORTES E FIXAÇÃO DN 80 (3")</t>
  </si>
  <si>
    <t>ED-49315</t>
  </si>
  <si>
    <t>ELETRODUTO DE PVC RÍGIDO ROSCÁVEL, DN 100 MM (4"), INCLUSIVE CONEXÕES, SUPORTES E FIXAÇÃO</t>
  </si>
  <si>
    <t>ED-49307</t>
  </si>
  <si>
    <t>ELETRODUTO DE PVC RÍGIDO ROSCÁVEL, DN 16 MM (1/2"), INCLUSIVE CONEXÕES, SUPORTES E FIXAÇÃO</t>
  </si>
  <si>
    <t>ED-49308</t>
  </si>
  <si>
    <t>ELETRODUTO DE PVC RÍGIDO ROSCÁVEL, DN 20 MM (3/4"), INCLUSIVE CONEXÕES, SUPORTES E FIXAÇÃO</t>
  </si>
  <si>
    <t>ED-49309</t>
  </si>
  <si>
    <t>ELETRODUTO DE PVC RÍGIDO ROSCÁVEL, DN 25 MM (1"), INCLUSIVE CONEXÕES, SUPORTES E FIXAÇÃO</t>
  </si>
  <si>
    <t>ED-49310</t>
  </si>
  <si>
    <t>ELETRODUTO DE PVC RÍGIDO ROSCÁVEL, DN 32 MM (1.1/4"), INCLUSIVE CONEXÕES, SUPORTES E FIXAÇÃO</t>
  </si>
  <si>
    <t>ED-49311</t>
  </si>
  <si>
    <t>ELETRODUTO DE PVC RÍGIDO ROSCÁVEL, DN 40 MM (1.1/2"), INCLUSIVE CONEXÕES, SUPORTES E FIXAÇÃO</t>
  </si>
  <si>
    <t>ED-49312</t>
  </si>
  <si>
    <t>ELETRODUTO DE PVC RÍGIDO ROSCÁVEL, DN 50 MM (2"), INCLUSIVE CONEXÕES, SUPORTES E FIXAÇÃO</t>
  </si>
  <si>
    <t>ED-49313</t>
  </si>
  <si>
    <t>ELETRODUTO DE PVC RÍGIDO ROSCÁVEL, DN 60 MM (2.1/2"), INCLUSIVE CONEXÕES, SUPORTES E FIXAÇÃO</t>
  </si>
  <si>
    <t>ED-49314</t>
  </si>
  <si>
    <t>ELETRODUTO DE PVC RÍGIDO ROSCÁVEL, DN 75 MM (3"), INCLUSIVE CONEXÕES, SUPORTES E FIXAÇÃO</t>
  </si>
  <si>
    <t>ED-49413</t>
  </si>
  <si>
    <t>ED-49414</t>
  </si>
  <si>
    <t>ED-7249</t>
  </si>
  <si>
    <t>ELETRODUTO FLEXÍVEL, EM AÇO GALVANIZADO, REVESTIDO EXTERNAMENTE COM PVC PRETO (1"), INCLUSIVE CONEXÕES, SUPORTES E FIXAÇÃO</t>
  </si>
  <si>
    <t>ED-7251</t>
  </si>
  <si>
    <t>ELETRODUTO FLEXÍVEL, EM AÇO GALVANIZADO, REVESTIDO EXTERNAMENTE COM PVC PRETO (1.1/2"), INCLUSIVE CONEXÕES, SUPORTES E FIXAÇÃO</t>
  </si>
  <si>
    <t>ED-7250</t>
  </si>
  <si>
    <t>ELETRODUTO FLEXÍVEL, EM AÇO GALVANIZADO, REVESTIDO EXTERNAMENTE COM PVC PRETO (1.1/4"), INCLUSIVE CONEXÕES, SUPORTES E FIXAÇÃO</t>
  </si>
  <si>
    <t>ED-7252</t>
  </si>
  <si>
    <t>ELETRODUTO FLEXÍVEL, EM AÇO GALVANIZADO, REVESTIDO EXTERNAMENTE COM PVC PRETO (2"), INCLUSIVE CONEXÕES, SUPORTES E FIXAÇÃO</t>
  </si>
  <si>
    <t>ED-7253</t>
  </si>
  <si>
    <t>ELETRODUTO FLEXÍVEL, EM AÇO GALVANIZADO, REVESTIDO EXTERNAMENTE COM PVC PRETO (2.1/2"), INCLUSIVE CONEXÕES, SUPORTES E FIXAÇÃO</t>
  </si>
  <si>
    <t>ED-7248</t>
  </si>
  <si>
    <t>ELETRODUTO FLEXÍVEL, EM AÇO GALVANIZADO, REVESTIDO EXTERNAMENTE COM PVC PRETO (3/4"), INCLUSIVE CONEXÕES, SUPORTES E FIXAÇÃO</t>
  </si>
  <si>
    <t>ED-49298</t>
  </si>
  <si>
    <t>DUTO CORRUGADO EM PEAD (POLIETILENO DE ALTA DENSIDADE), PARA PROTEÇÃO DE CABOS SUBTERRÂNEOS DN 100 MM (4")</t>
  </si>
  <si>
    <t>ED-49299</t>
  </si>
  <si>
    <t>DUTO CORRUGADO EM PEAD (POLIETILENO DE ALTA DENSIDADE), PARA PROTEÇÃO DE CABOS SUBTERRÂNEOS DN 125 MM (5")</t>
  </si>
  <si>
    <t>ED-49300</t>
  </si>
  <si>
    <t>DUTO CORRUGADO EM PEAD (POLIETILENO DE ALTA DENSIDADE), PARA PROTEÇÃO DE CABOS SUBTERRÂNEOS DN 150 MM (6")</t>
  </si>
  <si>
    <t>ED-4155</t>
  </si>
  <si>
    <t>DUTO CORRUGADO EM PEAD (POLIETILENO DE ALTA DENSIDADE), PARA PROTEÇÃO DE CABOS SUBTERRÂNEOS DN 30 MM (1.1/4")</t>
  </si>
  <si>
    <t>ED-49295</t>
  </si>
  <si>
    <t>DUTO CORRUGADO EM PEAD (POLIETILENO DE ALTA DENSIDADE), PARA PROTEÇÃO DE CABOS SUBTERRÂNEOS DN 40 MM (1.1/2")</t>
  </si>
  <si>
    <t>ED-49296</t>
  </si>
  <si>
    <t>DUTO CORRUGADO EM PEAD (POLIETILENO DE ALTA DENSIDADE), PARA PROTEÇÃO DE CABOS SUBTERRÂNEOS DN 50 MM (2")</t>
  </si>
  <si>
    <t>ED-49297</t>
  </si>
  <si>
    <t>DUTO CORRUGADO EM PEAD (POLIETILENO DE ALTA DENSIDADE), PARA PROTEÇÃO DE CABOS SUBTERRÂNEOS DN 75 MM (3")</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</si>
  <si>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</si>
  <si>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</si>
  <si>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</si>
  <si>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</si>
  <si>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</si>
  <si>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</si>
  <si>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</si>
  <si>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</si>
  <si>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</si>
  <si>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</si>
  <si>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</si>
  <si>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</si>
  <si>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</si>
  <si>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</si>
  <si>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</si>
  <si>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</si>
  <si>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</si>
  <si>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</si>
  <si>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</si>
  <si>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</si>
  <si>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</si>
  <si>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</si>
  <si>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</si>
  <si>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</si>
  <si>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</si>
  <si>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</si>
  <si>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</si>
  <si>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</si>
  <si>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</si>
  <si>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</si>
  <si>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</si>
  <si>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</si>
  <si>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</si>
  <si>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</si>
  <si>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</si>
  <si>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</si>
  <si>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</si>
  <si>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</si>
  <si>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</si>
  <si>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</si>
  <si>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</si>
  <si>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</si>
  <si>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</si>
  <si>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</si>
  <si>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</si>
  <si>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</si>
  <si>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</si>
  <si>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</si>
  <si>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ED-15795</t>
  </si>
  <si>
    <t>CONJUNTO DE DUAS (2) TOMADAS TELEFÔNICAS (CONECTOR RJ11),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</si>
  <si>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</si>
  <si>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</si>
  <si>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</si>
  <si>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</si>
  <si>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</si>
  <si>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</si>
  <si>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</si>
  <si>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</si>
  <si>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</si>
  <si>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</si>
  <si>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</si>
  <si>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</si>
  <si>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</si>
  <si>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</si>
  <si>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</si>
  <si>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</si>
  <si>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</si>
  <si>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</si>
  <si>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</si>
  <si>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</si>
  <si>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</si>
  <si>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</si>
  <si>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</si>
  <si>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</si>
  <si>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</si>
  <si>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</si>
  <si>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</si>
  <si>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</si>
  <si>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</si>
  <si>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</si>
  <si>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</si>
  <si>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</si>
  <si>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</si>
  <si>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</si>
  <si>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</si>
  <si>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ED-15768</t>
  </si>
  <si>
    <t>ED-15778</t>
  </si>
  <si>
    <t>ED-15780</t>
  </si>
  <si>
    <t>ED-15777</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</si>
  <si>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</si>
  <si>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</si>
  <si>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</si>
  <si>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</si>
  <si>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</si>
  <si>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</si>
  <si>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</si>
  <si>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</si>
  <si>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</si>
  <si>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</si>
  <si>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ED-15752</t>
  </si>
  <si>
    <t>CONJUNTO DE UMA (1) TOMADA DE DADOS (CONECTOR RJ45 CAT.6E),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</si>
  <si>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</si>
  <si>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</si>
  <si>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</si>
  <si>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</si>
  <si>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</si>
  <si>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</si>
  <si>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</si>
  <si>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</si>
  <si>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</si>
  <si>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</si>
  <si>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</si>
  <si>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</si>
  <si>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</si>
  <si>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</si>
  <si>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</si>
  <si>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</si>
  <si>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</si>
  <si>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</si>
  <si>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ED-15754</t>
  </si>
  <si>
    <t>CONJUNTO DE UMA (1) TOMADA USB (CONECTOR USB TIPO A), CORRENTE 1A, TENSÃO 5V, (1A-5V), COM PLACA 4"X2" DE UM (1) POSTO, INCLUSIVE FORNECIMENTO, INSTALAÇÃO, SUPORTE, MÓDULO E PLACA</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</si>
  <si>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</si>
  <si>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</si>
  <si>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</si>
  <si>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</si>
  <si>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</si>
  <si>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</si>
  <si>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</si>
  <si>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</si>
  <si>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</si>
  <si>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</si>
  <si>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</si>
  <si>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</si>
  <si>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</si>
  <si>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</si>
  <si>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</si>
  <si>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</si>
  <si>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</si>
  <si>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</si>
  <si>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</si>
  <si>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</si>
  <si>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</si>
  <si>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</si>
  <si>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</si>
  <si>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</si>
  <si>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</si>
  <si>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</si>
  <si>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</si>
  <si>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</si>
  <si>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</si>
  <si>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</si>
  <si>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</si>
  <si>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</si>
  <si>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</si>
  <si>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</si>
  <si>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</si>
  <si>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</si>
  <si>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</si>
  <si>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</si>
  <si>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</si>
  <si>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</si>
  <si>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</si>
  <si>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</si>
  <si>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</si>
  <si>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</si>
  <si>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</si>
  <si>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</si>
  <si>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</si>
  <si>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</si>
  <si>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</si>
  <si>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ED-49541</t>
  </si>
  <si>
    <t>ENROCAMENTO COM PEDRA DE MÃO ARRUMADA, INCLUSIVE FORNECIMENTO</t>
  </si>
  <si>
    <t>ED-49540</t>
  </si>
  <si>
    <t>ENROCAMENTO COM PEDRA DE MÃO JOGADA, INCLUSIVE FORNECIMENTO</t>
  </si>
  <si>
    <t>ED-49543</t>
  </si>
  <si>
    <t>ENSAIO DE TRAÇÃO, DOBRAMENTO E VERIFICAÇÃO DE BITOLAS EM BARRAS DE AÇO ACIMA DE 1"</t>
  </si>
  <si>
    <t>ED-49542</t>
  </si>
  <si>
    <t>ENSAIO DE TRAÇÃO, DOBRAMENTO E VERIFICAÇÃO DE BITOLAS EM BARRAS DE AÇO ATÉ 1"</t>
  </si>
  <si>
    <t>ED-49545</t>
  </si>
  <si>
    <t>DETERMINAÇÃO E ANÁLISE DE RESULTADO DE RESISTÊNCIA A COMPRESSÃO DO CONCRETO MOLDADO</t>
  </si>
  <si>
    <t>ED-49556</t>
  </si>
  <si>
    <t>ENSAIO DE COMPACTACAO - AMOSTRAS NAO TRABALHADAS - ENERGIA INTERMEDIARIA - SOLOS</t>
  </si>
  <si>
    <t>ED-49557</t>
  </si>
  <si>
    <t>ENSAIO DE COMPACTACAO - AMOSTRAS NAO TRABALHADAS - ENERGIA MODIFICADA - SOLOS</t>
  </si>
  <si>
    <t>ED-49555</t>
  </si>
  <si>
    <t>ENSAIO DE COMPACTACAO - AMOSTRAS NAO TRABALHADAS - ENERGIA NORMAL - SOLOS</t>
  </si>
  <si>
    <t>ED-49558</t>
  </si>
  <si>
    <t>ENSAIO DE COMPACTACAO - AMOSTRAS TRABALHADAS - SOLOS</t>
  </si>
  <si>
    <t>ED-49544</t>
  </si>
  <si>
    <t>ENSAIO DE CONCRETO: CURA, FACEAMENTO, RUPTURA, EMISSÃO DE CERTIFICADOS - ATE 6 UNIDADES</t>
  </si>
  <si>
    <t>ED-49561</t>
  </si>
  <si>
    <t>ENSAIO DE DENSIDADE REAL - SOLOS</t>
  </si>
  <si>
    <t>ED-49567</t>
  </si>
  <si>
    <t>ENSAIO DE EXPANSIBILIDADE - SOLOS</t>
  </si>
  <si>
    <t>ED-49551</t>
  </si>
  <si>
    <t>ENSAIO DE GRANULOMETRIA POR PENEIRAMENTO - SOLOS</t>
  </si>
  <si>
    <t>ED-49552</t>
  </si>
  <si>
    <t>ENSAIO DE GRANULOMETRIA POR PENEIRAMENTO E SEDIMENTACAO - SOLOS</t>
  </si>
  <si>
    <t>ED-49553</t>
  </si>
  <si>
    <t>ENSAIO DE LIMITE DE LIQUIDEZ - SOLOS</t>
  </si>
  <si>
    <t>ED-49554</t>
  </si>
  <si>
    <t>ENSAIO DE LIMITE DE PLASTICIDADE - SOLOS</t>
  </si>
  <si>
    <t>ED-49562</t>
  </si>
  <si>
    <t>ENSAIO DE MASSA ESPECIFICA - IN SITU - EMPREGO DO OLEO - SOLOS</t>
  </si>
  <si>
    <t>ED-49560</t>
  </si>
  <si>
    <t>ENSAIO DE MASSA ESPECIFICA - IN SITU - METODO BALAO DE BORRACHA - SOLOS</t>
  </si>
  <si>
    <t>ED-49559</t>
  </si>
  <si>
    <t>ENSAIO DE MASSA ESPECIFICA - IN SITU - METODO FRASCO DE AREIA - SOLOS</t>
  </si>
  <si>
    <t>ED-49566</t>
  </si>
  <si>
    <t>ENSAIO DE RESILIENCIA - SOLOS</t>
  </si>
  <si>
    <t>ED-49546</t>
  </si>
  <si>
    <t>ENSAIO DE RESISTENCIA A COMPRESSAO SIMPLES - CONCRETO</t>
  </si>
  <si>
    <t>ED-49548</t>
  </si>
  <si>
    <t>ENSAIO DE RESISTENCIA A TRACAO NA FLEXAO DE CONCRETO</t>
  </si>
  <si>
    <t>ED-49547</t>
  </si>
  <si>
    <t>ENSAIO DE RESISTENCIA A TRACAO POR COMPRESSAO DIAMETRAL - CONCRETO</t>
  </si>
  <si>
    <t>ED-49565</t>
  </si>
  <si>
    <t>ENSAIO DE TEOR DE UMIDADE - EM LABORATORIO - SOLOS</t>
  </si>
  <si>
    <t>ED-49563</t>
  </si>
  <si>
    <t>ENSAIO DE TEOR DE UMIDADE - METODO EXPEDITO DO ALCOOL - SOLOS</t>
  </si>
  <si>
    <t>ED-49564</t>
  </si>
  <si>
    <t>ENSAIO DE TEOR DE UMIDADE - PROCESSO SPEEDY - SOLOS E AGREGADOS MIUDOS</t>
  </si>
  <si>
    <t>ED-49550</t>
  </si>
  <si>
    <t>ENSAIO DE TERRAPLENAGEM - CAMADA FINAL DO ATERRO</t>
  </si>
  <si>
    <t>ED-49549</t>
  </si>
  <si>
    <t>ENSAIOS DE TERRAPLENAGEM - CORPO DO ATERRO</t>
  </si>
  <si>
    <t>ED-49568</t>
  </si>
  <si>
    <t>PREPARACAO DE AMOSTRAS PARA ENSAIO DE CARACTERIZACAO - SOLOS</t>
  </si>
  <si>
    <t>ED-49573</t>
  </si>
  <si>
    <t>REDE DE PETECA COM MASTROS EM TUBO AÇO GALVANIZADO D = 76 MM</t>
  </si>
  <si>
    <t>ED-49572</t>
  </si>
  <si>
    <t>REDE DE VÔLEI COM MASTRO EM TUBO GALVANIZADO SEM PEDESTAL</t>
  </si>
  <si>
    <t>ED-49571</t>
  </si>
  <si>
    <t>REDE DE VÔLEI COM PEDESTAL PARA JUIZ</t>
  </si>
  <si>
    <t>ED-49574</t>
  </si>
  <si>
    <t>TABELA DE BASQUETE EM POSTE METÁLICO E SUPORTE DE PISO</t>
  </si>
  <si>
    <t>ED-49569</t>
  </si>
  <si>
    <t>TRAVE DE GOL EM TUBO GALVANIZADO PARA QUADRA, INCLUSIVE REDE E PINTURA</t>
  </si>
  <si>
    <t>ED-49570</t>
  </si>
  <si>
    <t>TRAVE DE GOL PARA CAMPO DE FUTEBOL , INCLUSIVE REDE E PINTURA</t>
  </si>
  <si>
    <t>ED-15342</t>
  </si>
  <si>
    <t>ED-49578</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</si>
  <si>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</si>
  <si>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</si>
  <si>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FORNECIMENTO E INSTALAÇÃO DE ESCADA HORIZONTAL METÁLICA PARA PARQUE INFANTIL, FIXADO COM CONCRETO NÃO ESTRUTURAL, PREPARADO EM OBRA COM BETONEIRA, COM FCK 15 MPA , INCLUSIVE ESCAVAÇÃO E TRANSPORTE COM RETIRADA DO MATERIAL ESCAVADO (EM CAÇAMBA)</t>
  </si>
  <si>
    <t>ED-49575</t>
  </si>
  <si>
    <t>ED-49580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</si>
  <si>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</si>
  <si>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</si>
  <si>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</si>
  <si>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</si>
  <si>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FORNECIMENTO E INSTALAÇÃO DE ZANGA BURRINHO METÁLICO COM DUAS PRANCHAS PARA PARQUE INFANTIL, FIXADO COM CONCRETO NÃO ESTRUTURAL, PREPARADO EM OBRA COM BETONEIRA, COM FCK 15 MPA , INCLUSIVE ESCAVAÇÃO E TRANSPORTE COM RETIRADA DO MATERIAL ESCAVADO (EM CAÇAMBA)</t>
  </si>
  <si>
    <t>ED-49582</t>
  </si>
  <si>
    <t>BATE MACA DE MADEIRA DE LEI, INCLUSIVE APLICAÇÃO DE VERNIZ SINTÉTICO MARÍTIMO, DUAS (2) DEMÃOS, ACABAMENTO TIPO FOSCO</t>
  </si>
  <si>
    <t>ED-49584</t>
  </si>
  <si>
    <t>FOLHA DE PORTA MADEIRA DE LEI PRANCHETA PARA PINTURA L &lt;= 60 CM, H &lt;= 180 CM</t>
  </si>
  <si>
    <t>ED-49585</t>
  </si>
  <si>
    <t>FOLHA DE PORTA MADEIRA DE LEI PRANCHETA PARA PINTURA 60 X 210 CM</t>
  </si>
  <si>
    <t>ED-49586</t>
  </si>
  <si>
    <t>FOLHA DE PORTA MADEIRA DE LEI PRANCHETA PARA PINTURA 70 X 210 CM</t>
  </si>
  <si>
    <t>ED-49587</t>
  </si>
  <si>
    <t>FOLHA DE PORTA MADEIRA DE LEI PRANCHETA PARA PINTURA 80 X 210 CM</t>
  </si>
  <si>
    <t>ED-49588</t>
  </si>
  <si>
    <t>FOLHA DE PORTA MADEIRA DE LEI PRANCHETA PARA PINTURA 90 X 210 CM</t>
  </si>
  <si>
    <t>ED-7066</t>
  </si>
  <si>
    <t>FORNECIMENTO DE VISOR 30X20 CM DE VIDRO EM CRISTAL INCOLOR FIXO E=4 MM COM MOLDURA DE MADEIRA, INSTALADO EM PORTA DE MADEIRA</t>
  </si>
  <si>
    <t>ED-49589</t>
  </si>
  <si>
    <t>MARCO DE MADEIRA DE LEI PARA PINTURA, L = 14 CM, 60 X 210 CM</t>
  </si>
  <si>
    <t>ED-49590</t>
  </si>
  <si>
    <t>MARCO EM MADEIRA DE LEI PARA PINTURA, L = 14 CM, 70 X 210 CM</t>
  </si>
  <si>
    <t>ED-49591</t>
  </si>
  <si>
    <t>MARCO EM MADEIRA DE LEI PARA PINTURA, L = 14 CM, 80 X 210 CM</t>
  </si>
  <si>
    <t>ED-49592</t>
  </si>
  <si>
    <t>MARCO EM MADEIRA DE LEI PARA PINTURA, L = 14 CM, 90 X 210 CM</t>
  </si>
  <si>
    <t>ED-49600</t>
  </si>
  <si>
    <t>PORTA DE ABRIR, MADEIRA DE LEI PRANCHETA PARA PINTURA COMPLETA 60 X 210 CM,COM FERRAGENS EM FERRO LATONADO</t>
  </si>
  <si>
    <t>ED-49601</t>
  </si>
  <si>
    <t>PORTA DE ABRIR, MADEIRA DE LEI PRANCHETA PARA PINTURA COMPLETA 70 X 210 CM,COM FERRAGENS EM FERRO LATONADO</t>
  </si>
  <si>
    <t>ED-49602</t>
  </si>
  <si>
    <t>PORTA DE ABRIR, MADEIRA DE LEI PRANCHETA PARA PINTURA COMPLETA 80 X 210 CM,COM FERRAGENS EM FERRO LATONADO</t>
  </si>
  <si>
    <t>ED-49603</t>
  </si>
  <si>
    <t>PORTA DE ABRIR, MADEIRA DE LEI PRANCHETA PARA PINTURA COMPLETA 90 X 210 CM,COM FERRAGENS EM FERRO LATONADO</t>
  </si>
  <si>
    <t>ED-49610</t>
  </si>
  <si>
    <t>ED-49609</t>
  </si>
  <si>
    <t>ED-49608</t>
  </si>
  <si>
    <t>ED-49597</t>
  </si>
  <si>
    <t>PORTA DE MADEIRA, TIPO PRANCHETA, COM MARCO FERRO "L" 1 1/4 X 1/8", TARJETA E DOBRADIÇAS - 100 X 160 CM</t>
  </si>
  <si>
    <t>ED-49594</t>
  </si>
  <si>
    <t>PORTA DE MADEIRA, TIPO PRANCHETA, COM MARCO FERRO "L" 1 1/4 X 1/8", TARJETA E DOBRADIÇAS - 55 X 180 CM</t>
  </si>
  <si>
    <t>ED-49598</t>
  </si>
  <si>
    <t>PORTA DE MADEIRA, TIPO PRANCHETA, COM MARCO FERRO "L" 1 1/4 X 1/8", TARJETA LIVRE/OCUPADO E DOBRADIÇAS - 100 X 160 CM</t>
  </si>
  <si>
    <t>ED-49593</t>
  </si>
  <si>
    <t>PORTA DE MADEIRA, TIPO PRANCHETA, COM MARCO FERRO "L" 1 1/4 X 1/8", TARJETA LIVRE/OCUPADO E DOBRADIÇAS - 55 X 160 CM</t>
  </si>
  <si>
    <t>ED-49595</t>
  </si>
  <si>
    <t>PORTA DE MADEIRA, TIPO PRANCHETA, COM MARCO FERRO "L" 1 1/4 X 1/8", TARJETA LIVRE/OCUPADO E DOBRADIÇAS - 55 X 180 CM</t>
  </si>
  <si>
    <t>ED-49596</t>
  </si>
  <si>
    <t>PORTA DE MADEIRA, TIPO PRANCHETA, COM MARCO FERRO "L" 1 1/4 X 1/8", TARJETA LIVRE/OCUPADO E DOBRADIÇAS - 60 X 165 CM</t>
  </si>
  <si>
    <t>ED-49607</t>
  </si>
  <si>
    <t>PORTA EM MADEIRA DE LEI ESPECIAL COMPLETA 60 X 210 CM, COM REVESTIMENTO EM LAMINADO MELAMÍNICO NAS DUAS FACES, INCLUSIVE FERRAGENS E MAÇANETA TIPO ALAVANCA</t>
  </si>
  <si>
    <t>ED-49606</t>
  </si>
  <si>
    <t>PORTA EM MADEIRA DE LEI ESPECIAL COMPLETA 70 X 210 CM, COM REVESTIMENTO EM LAMINADO MELAMÍNICO NAS DUAS FACES, INCLUSIVE FERRAGENS E MAÇANETA TIPO ALAVANCA</t>
  </si>
  <si>
    <t>ED-49605</t>
  </si>
  <si>
    <t>PORTA EM MADEIRA DE LEI ESPECIAL COMPLETA 80 X 210 CM, COM REVESTIMENTO EM LAMINADO MELAMÍNICO NAS DUAS FACES, INCLUSIVE FERRAGENS E MAÇANETA TIPO ALAVANCA</t>
  </si>
  <si>
    <t>ED-49604</t>
  </si>
  <si>
    <t>ED-49599</t>
  </si>
  <si>
    <t>PORTA EM MADEIRA DE LEI REVESTIDA EM LAMINADO MELAMÍNICO, COM MARCO EM ALUMÍNIO ANODIZADO NATURAL, TARJETA LIVRE/OCUPADO E DOBRADIÇAS - 60 X 165 CM</t>
  </si>
  <si>
    <t>ED-49583</t>
  </si>
  <si>
    <t>PROTETOR DE PAREDE BATE MACA EM PVC RÍGIDO DE ALTO IMPACTO, BASE DE FIXAÇÃO, TERMINAIS DE ACABAMENTO E ADAPTADORES L = 200 MM</t>
  </si>
  <si>
    <t>ED-49611</t>
  </si>
  <si>
    <t>ED-49612</t>
  </si>
  <si>
    <t>ED-9058</t>
  </si>
  <si>
    <t>APLICAÇÃO DE CONCRETO AUTO-ADENSÁVEL EM ESTRUTURA, INCLUSIVE ESPALHAMENTO, ADENSAMENTO E ACABAMENTO</t>
  </si>
  <si>
    <t>ED-8398</t>
  </si>
  <si>
    <t>FORMA E DESFORMA DE COMPENSADO PLASTIFICADO, ESP. 12MM, REAPROVEITAMENTO (3X), EXCLUSIVE ESCORAMENTO</t>
  </si>
  <si>
    <t>ED-49647</t>
  </si>
  <si>
    <t>FORMA E DESFORMA DE COMPENSADO PLASTIFICADO, ESP. 12MM, REAPROVEITAMENTO (5X), EXCLUSIVE ESCORAMENTO</t>
  </si>
  <si>
    <t>ED-49648</t>
  </si>
  <si>
    <t>FORMA E DESFORMA DE COMPENSADO PLASTIFICADO, ESP. 14MM, REAPROVEITAMENTO (5X), EXCLUSIVE ESCORAMENTO</t>
  </si>
  <si>
    <t>FORMA E DESFORMA DE COMPENSADO RESINADO, ESP. 10MM, REAPROVEITAMENTO (3X), EXCLUSIVE ESCORAMENTO</t>
  </si>
  <si>
    <t>ED-49645</t>
  </si>
  <si>
    <t>FORMA E DESFORMA DE COMPENSADO RESINADO, ESP. 12MM, REAPROVEITAMENTO (3X), EXCLUSIVE ESCORAMENTO</t>
  </si>
  <si>
    <t>ED-49646</t>
  </si>
  <si>
    <t>FORMA E DESFORMA DE COMPENSADO RESINADO, ESP. 14MM, REAPROVEITAMENTO (3X), EXCLUSIVE ESCORAMENTO</t>
  </si>
  <si>
    <t>ED-49649</t>
  </si>
  <si>
    <t>FORMA E DESFORMA DE MADEIRA PARA ESTRUTURA EM CURVA COM TÁBUA, SARRAFO E COMPENSADO RESINADO NAVAL, ESP. 6MM, REAPROVEITAMENTO (2X), EXCLUSIVE ESCORAMENTO</t>
  </si>
  <si>
    <t>ED-8457</t>
  </si>
  <si>
    <t>FORMA E DESFORMA DE MADEIRA PARA ESTRUTURA EM CURVA COM TÁBUA, SARRAFO E COMPENSADO RESINADO NAVAL, ESP. 6MM, REAPROVEITAMENTO (3X), EXCLUSIVE ESCORAMENTO</t>
  </si>
  <si>
    <t>ED-8458</t>
  </si>
  <si>
    <t>FORMA E DESFORMA DE MADEIRA PARA ESTRUTURA EM CURVA COM TÁBUA, SARRAFO E COMPENSADO RESINADO NAVAL, ESP. 6MM, REAPROVEITAMENTO (5X), EXCLUSIVE ESCORAMENTO</t>
  </si>
  <si>
    <t>ED-49643</t>
  </si>
  <si>
    <t>FORMA E DESFORMA DE TÁBUA E SARRAFO, REAPROVEITAMENTO (3X), EXCLUSIVE ESCORAMENTO</t>
  </si>
  <si>
    <t>ED-8471</t>
  </si>
  <si>
    <t>FORMA E DESFORMA DE TÁBUA E SARRAFO, REAPROVEITAMENTO (5X), EXCLUSIVE ESCORAMENTO</t>
  </si>
  <si>
    <t>ED-15690</t>
  </si>
  <si>
    <t>ED-49618</t>
  </si>
  <si>
    <t>FORNECIMENTO DE CONCRETO ESTRUTURAL, PREPARADO EM OBRA, COM FCK 20 MPA, INCLUSIVE LANÇAMENTO, ADENSAMENTO E ACABAMENTO</t>
  </si>
  <si>
    <t>ED-49619</t>
  </si>
  <si>
    <t>FORNECIMENTO DE CONCRETO ESTRUTURAL, PREPARADO EM OBRA, COM FCK 25 MPA, INCLUSIVE LANÇAMENTO, ADENSAMENTO E ACABAMENTO</t>
  </si>
  <si>
    <t>ED-49620</t>
  </si>
  <si>
    <t>FORNECIMENTO DE CONCRETO ESTRUTURAL, PREPARADO EM OBRA, COM FCK 30 MPA, INCLUSIVE LANÇAMENTO, ADENSAMENTO E ACABAMENTO</t>
  </si>
  <si>
    <t>ED-49621</t>
  </si>
  <si>
    <t>FORNECIMENTO DE CONCRETO ESTRUTURAL, PREPARADO EM OBRA, COM FCK 35 MPA, INCLUSIVE LANÇAMENTO, ADENSAMENTO E ACABAMENTO</t>
  </si>
  <si>
    <t>ED-49622</t>
  </si>
  <si>
    <t>FORNECIMENTO DE CONCRETO ESTRUTURAL, PREPARADO EM OBRA, COM FCK 40 MPA, INCLUSIVE LANÇAMENTO, ADENSAMENTO E ACABAMENTO</t>
  </si>
  <si>
    <t>ED-9052</t>
  </si>
  <si>
    <t>FORNECIMENTO DE CONCRETO ESTRUTURAL, USINADO BOMBEADO, AUTO-ADENSÁVEL, COM FCK 20 MPA, INCLUSIVE LANÇAMENTO E ACABAMENTO</t>
  </si>
  <si>
    <t>ED-9053</t>
  </si>
  <si>
    <t>FORNECIMENTO DE CONCRETO ESTRUTURAL, USINADO BOMBEADO, AUTO-ADENSÁVEL, COM FCK 25 MPA, INCLUSIVE LANÇAMENTO E ACABAMENTO</t>
  </si>
  <si>
    <t>ED-9054</t>
  </si>
  <si>
    <t>FORNECIMENTO DE CONCRETO ESTRUTURAL, USINADO BOMBEADO, AUTO-ADENSÁVEL, COM FCK 30 MPA, INCLUSIVE LANÇAMENTO E ACABAMENTO</t>
  </si>
  <si>
    <t>ED-9055</t>
  </si>
  <si>
    <t>FORNECIMENTO DE CONCRETO ESTRUTURAL, USINADO BOMBEADO, AUTO-ADENSÁVEL, COM FCK 35 MPA, INCLUSIVE LANÇAMENTO E ACABAMENTO</t>
  </si>
  <si>
    <t>ED-9056</t>
  </si>
  <si>
    <t>FORNECIMENTO DE CONCRETO ESTRUTURAL, USINADO BOMBEADO, AUTO-ADENSÁVEL, COM FCK 40 MPA, INCLUSIVE LANÇAMENTO E ACABAMENTO</t>
  </si>
  <si>
    <t>ED-9057</t>
  </si>
  <si>
    <t>FORNECIMENTO DE CONCRETO ESTRUTURAL, USINADO BOMBEADO, AUTO-ADENSÁVEL, COM FCK 45 MPA, INCLUSIVE LANÇAMENTO E ACABAMENTO</t>
  </si>
  <si>
    <t>ED-49637</t>
  </si>
  <si>
    <t>FORNECIMENTO DE CONCRETO ESTRUTURAL, USINADO BOMBEADO, COM FCK 20 MPA, INCLUSIVE LANÇAMENTO, ADENSAMENTO E ACABAMENTO</t>
  </si>
  <si>
    <t>FORNECIMENTO DE CONCRETO ESTRUTURAL, USINADO BOMBEADO, COM FCK 25 MPA, INCLUSIVE LANÇAMENTO, ADENSAMENTO E ACABAMENTO</t>
  </si>
  <si>
    <t>ED-49639</t>
  </si>
  <si>
    <t>FORNECIMENTO DE CONCRETO ESTRUTURAL, USINADO BOMBEADO, COM FCK 30 MPA, INCLUSIVE LANÇAMENTO, ADENSAMENTO E ACABAMENTO</t>
  </si>
  <si>
    <t>ED-49640</t>
  </si>
  <si>
    <t>FORNECIMENTO DE CONCRETO ESTRUTURAL, USINADO BOMBEADO, COM FCK 35 MPA, INCLUSIVE LANÇAMENTO, ADENSAMENTO E ACABAMENTO</t>
  </si>
  <si>
    <t>ED-49641</t>
  </si>
  <si>
    <t>FORNECIMENTO DE CONCRETO ESTRUTURAL, USINADO BOMBEADO, COM FCK 40 MPA, INCLUSIVE LANÇAMENTO, ADENSAMENTO E ACABAMENTO</t>
  </si>
  <si>
    <t>ED-49642</t>
  </si>
  <si>
    <t>FORNECIMENTO DE CONCRETO ESTRUTURAL, USINADO BOMBEADO, COM FCK 45 MPA, INCLUSIVE LANÇAMENTO, ADENSAMENTO E ACABAMENTO</t>
  </si>
  <si>
    <t>ED-49629</t>
  </si>
  <si>
    <t>FORNECIMENTO DE CONCRETO ESTRUTURAL, USINADO, COM FCK 20 MPA, INCLUSIVE LANÇAMENTO, ADENSAMENTO E ACABAMENTO</t>
  </si>
  <si>
    <t>ED-49630</t>
  </si>
  <si>
    <t>FORNECIMENTO DE CONCRETO ESTRUTURAL, USINADO, COM FCK 25 MPA, INCLUSIVE LANÇAMENTO, ADENSAMENTO E ACABAMENTO</t>
  </si>
  <si>
    <t>ED-49631</t>
  </si>
  <si>
    <t>FORNECIMENTO DE CONCRETO ESTRUTURAL, USINADO, COM FCK 30 MPA, INCLUSIVE LANÇAMENTO, ADENSAMENTO E ACABAMENTO</t>
  </si>
  <si>
    <t>ED-49632</t>
  </si>
  <si>
    <t>FORNECIMENTO DE CONCRETO ESTRUTURAL, USINADO, COM FCK 35 MPA, INCLUSIVE LANÇAMENTO, ADENSAMENTO E ACABAMENTO</t>
  </si>
  <si>
    <t>ED-49633</t>
  </si>
  <si>
    <t>FORNECIMENTO DE CONCRETO ESTRUTURAL, USINADO, COM FCK 40 MPA, INCLUSIVE LANÇAMENTO, ADENSAMENTO E ACABAMENTO</t>
  </si>
  <si>
    <t>ED-49634</t>
  </si>
  <si>
    <t>FORNECIMENTO DE CONCRETO ESTRUTURAL, USINADO, COM FCK 45 MPA, INCLUSIVE LANÇAMENTO, ADENSAMENTO E ACABAMENTO</t>
  </si>
  <si>
    <t>ED-49614</t>
  </si>
  <si>
    <t>FORNECIMENTO DE CONCRETO NÃO ESTRUTURAL, PREPARADO EM OBRA COM BETONEIRA, COM FCK 10 MPA, INCLUSIVE LANÇAMENTO, ADENSAMENTO E ACABAMENTO</t>
  </si>
  <si>
    <t>ED-49615</t>
  </si>
  <si>
    <t>FORNECIMENTO DE CONCRETO NÃO ESTRUTURAL, PREPARADO EM OBRA COM BETONEIRA, COM FCK 13,5 MPA, INCLUSIVE LANÇAMENTO, ADENSAMENTO E ACABAMENTO</t>
  </si>
  <si>
    <t>ED-49616</t>
  </si>
  <si>
    <t>FORNECIMENTO DE CONCRETO NÃO ESTRUTURAL, PREPARADO EM OBRA COM BETONEIRA, COM FCK 15 MPA, INCLUSIVE LANÇAMENTO, ADENSAMENTO E ACABAMENTO</t>
  </si>
  <si>
    <t>ED-49617</t>
  </si>
  <si>
    <t>FORNECIMENTO DE CONCRETO NÃO ESTRUTURAL, PREPARADO EM OBRA COM BETONEIRA, COM FCK 18 MPA, INCLUSIVE LANÇAMENTO, ADENSAMENTO E ACABAMENTO</t>
  </si>
  <si>
    <t>ED-49613</t>
  </si>
  <si>
    <t>FORNECIMENTO DE CONCRETO NÃO ESTRUTURAL, PREPARADO EM OBRA COM BETONEIRA, COM FCK 9 MPA, INCLUSIVE LANÇAMENTO, ADENSAMENTO E ACABAMENTO</t>
  </si>
  <si>
    <t>ED-49625</t>
  </si>
  <si>
    <t>FORNECIMENTO DE CONCRETO NÃO ESTRUTURAL, USINADO, COM FCK 10 MPA, INCLUSIVE LANÇAMENTO, ADENSAMENTO E ACABAMENTO</t>
  </si>
  <si>
    <t>ED-49627</t>
  </si>
  <si>
    <t>FORNECIMENTO DE CONCRETO NÃO ESTRUTURAL, USINADO, COM FCK 15 MPA, INCLUSIVE LANÇAMENTO, ADENSAMENTO E ACABAMENTO</t>
  </si>
  <si>
    <t>ED-49655</t>
  </si>
  <si>
    <t>ANCORAGEM DE BARRAS DE AÇO , COM RESINA BASE DE POLIÉSTER</t>
  </si>
  <si>
    <t>ED-49660</t>
  </si>
  <si>
    <t>ESCARIFICAÇÃO MANUAL , CORTE DE CONCRETO ATÉ 3 CM DE PROFUNDIDADE</t>
  </si>
  <si>
    <t>ED-49662</t>
  </si>
  <si>
    <t>FORNECIMENTO E APLICAÇÃO DE GROUT PARA ANCORAGENS, RECUPERAÇÕES ESTRUTURAIS E USO EM GERAL</t>
  </si>
  <si>
    <t>ED-49663</t>
  </si>
  <si>
    <t>GROUT - PREPARO COM ARGAMASSA DE CIMENTO, AREIA SEM PENEIRAR E PEDRISCO TRAÇO 1:3:2</t>
  </si>
  <si>
    <t>ED-49661</t>
  </si>
  <si>
    <t>GROUT - PREPARO E LANÇAMENTO COM ARGAMASSA DE CIMENTO, CAL HIDRATADA, AREIA SEM PENEIRAR E PEDRICO TRAÇO 1:0,1:3:2</t>
  </si>
  <si>
    <t>ED-49656</t>
  </si>
  <si>
    <t>LIXAMENTO MECANIZADO DA ARMADURA COM ESCOVA CIRCULAR</t>
  </si>
  <si>
    <t>ED-49657</t>
  </si>
  <si>
    <t>PROTEÇÃO DE ARMADURA CORROÍDA POR AÇÃO DE CLORETOS, COM TINTA DE ALTO TEOR DE ZINCO</t>
  </si>
  <si>
    <t>ED-49658</t>
  </si>
  <si>
    <t>REFORÇO ESTRUTURAL COM EMENDA POR SOLDA , PARA RECONSTITUIÇÃO DA SEÇÃO DA ARMADURA</t>
  </si>
  <si>
    <t>ED-49659</t>
  </si>
  <si>
    <t>REFORÇO ESTRUTURAL COM EMENDA POR TRANSPASSE , PARA RECONSTITUIÇÃO DA SEÇÃO DA ARMADURA</t>
  </si>
  <si>
    <t>ED-49664</t>
  </si>
  <si>
    <t>ED-49665</t>
  </si>
  <si>
    <t>ED-49691</t>
  </si>
  <si>
    <t>CIMALHA DE MADEIRA PARA FORRO DE MADEIRA</t>
  </si>
  <si>
    <t>ED-49688</t>
  </si>
  <si>
    <t>COLOCAÇÃO DE MOLDURA DE GESSO</t>
  </si>
  <si>
    <t>ED-49692</t>
  </si>
  <si>
    <t>EMPENAS DE MADEIRA (RÉGUAS)</t>
  </si>
  <si>
    <t>ED-49687</t>
  </si>
  <si>
    <t>FORRO DE GESSO EM PLACAS ACARTONADAS - FGA</t>
  </si>
  <si>
    <t>ED-49686</t>
  </si>
  <si>
    <t>FORRO DE GESSO EM PLACAS ACARTONADAS - FGE</t>
  </si>
  <si>
    <t>ED-49685</t>
  </si>
  <si>
    <t>FORRO DE GESSO EM PLACAS 60 X 60 CM LISO</t>
  </si>
  <si>
    <t>ED-49690</t>
  </si>
  <si>
    <t>FORRO DE MADEIRA DE PINUS</t>
  </si>
  <si>
    <t>ED-49689</t>
  </si>
  <si>
    <t>FORRO DE MADEIRA EM ANGELIM</t>
  </si>
  <si>
    <t>ED-49694</t>
  </si>
  <si>
    <t>FORRO EM PVC BRANCO DE L = 10 CM</t>
  </si>
  <si>
    <t>ED-49695</t>
  </si>
  <si>
    <t>FORRO EM PVC BRANCO DE L = 20 CM</t>
  </si>
  <si>
    <t>ED-52311</t>
  </si>
  <si>
    <t>MANTA ISOLANTE PARA TELHADOS</t>
  </si>
  <si>
    <t>ED-49697</t>
  </si>
  <si>
    <t>ED-49698</t>
  </si>
  <si>
    <t>ED-49701</t>
  </si>
  <si>
    <t>ED-49699</t>
  </si>
  <si>
    <t>ED-49700</t>
  </si>
  <si>
    <t>ED-49702</t>
  </si>
  <si>
    <t>MOLA HIDRÁULICA NORMAL</t>
  </si>
  <si>
    <t>ED-49704</t>
  </si>
  <si>
    <t>TARJETA CROMADA, INSTALADA PORTAS DE SANITÁRIOS</t>
  </si>
  <si>
    <t>ED-49705</t>
  </si>
  <si>
    <t>TARJETA CROMADA, INSTALADA PORTAS DE SANITÁRIOS-LIVRE/OCUPADO</t>
  </si>
  <si>
    <t>ED-49773</t>
  </si>
  <si>
    <t>CORTE DE ESTACA TIPO TRILHO TR 25/32 DUPLO</t>
  </si>
  <si>
    <t>ED-49771</t>
  </si>
  <si>
    <t>CORTE DE ESTACA TIPO TRILHO TR 25/32 SIMPLES</t>
  </si>
  <si>
    <t>ED-49774</t>
  </si>
  <si>
    <t>CORTE DE ESTACA TIPO TRILHO TR 37/45/57 DUPLO</t>
  </si>
  <si>
    <t>ED-49772</t>
  </si>
  <si>
    <t>CORTE DE ESTACA TIPO TRILHO TR 37/45/57 SIMPLES</t>
  </si>
  <si>
    <t>ED-49738</t>
  </si>
  <si>
    <t>CORTE E PREPARO DE CABEÇA DE ESTACAS</t>
  </si>
  <si>
    <t>ED-49711</t>
  </si>
  <si>
    <t>CRAVAÇÃO E CONCRETAGEM ESTACA TIPO FRANKI MOLDADA "IN LOCO" 130 TON D = 520 MM</t>
  </si>
  <si>
    <t>ED-49712</t>
  </si>
  <si>
    <t>CRAVAÇÃO E CONCRETAGEM ESTACA TIPO FRANKI MOLDADA "IN LOCO" 170 TON D = 600 MM</t>
  </si>
  <si>
    <t>ED-49708</t>
  </si>
  <si>
    <t>CRAVAÇÃO E CONCRETAGEM ESTACA TIPO FRANKI MOLDADA "IN LOCO" 55 TON D = 350 MM</t>
  </si>
  <si>
    <t>ED-49709</t>
  </si>
  <si>
    <t>CRAVAÇÃO E CONCRETAGEM ESTACA TIPO FRANKI MOLDADA "IN LOCO" 70 TON D = 400 MM</t>
  </si>
  <si>
    <t>ED-49710</t>
  </si>
  <si>
    <t>CRAVAÇÃO E CONCRETAGEM ESTACA TIPO FRANKI MOLDADA "IN LOCO" 95 TON D = 450 MM</t>
  </si>
  <si>
    <t>ED-49737</t>
  </si>
  <si>
    <t>EMENDA DE ESTACA PRÉ MOLDADA ACIMA DE 95T</t>
  </si>
  <si>
    <t>ED-49735</t>
  </si>
  <si>
    <t>EMENDA DE ESTACA PRÉ-MOLDADA ATÉ 65T</t>
  </si>
  <si>
    <t>ED-49736</t>
  </si>
  <si>
    <t>EMENDA DE ESTACA PRÉ-MOLDADA DE 65T A 95T</t>
  </si>
  <si>
    <t>ED-49741</t>
  </si>
  <si>
    <t>ESCAVAÇÃO E CONCRETAGEM ESTACA TIPO STRAUSS MOLDADA "IN LOCO" D = 250 MM</t>
  </si>
  <si>
    <t>ED-49742</t>
  </si>
  <si>
    <t>ESCAVAÇÃO E CONCRETAGEM ESTACA TIPO STRAUSS MOLDADA "IN LOCO" D = 320 MM</t>
  </si>
  <si>
    <t>ED-49743</t>
  </si>
  <si>
    <t>ESCAVAÇÃO E CONCRETAGEM ESTACA TIPO STRAUSS MOLDADA "IN LOCO" D = 380 MM</t>
  </si>
  <si>
    <t>ED-49744</t>
  </si>
  <si>
    <t>ESCAVAÇÃO E CONCRETAGEM ESTACA TIPO STRAUSS MOLDADA "IN LOCO" D = 420 MM</t>
  </si>
  <si>
    <t>ED-49745</t>
  </si>
  <si>
    <t>ESCAVAÇÃO E CONCRETAGEM ESTACA TIPO STRAUSS MOLDADA "IN LOCO" D = 520 MM</t>
  </si>
  <si>
    <t>ED-49777</t>
  </si>
  <si>
    <t>ESCAVAÇÃO MANUAL DE TUBULÃO A CÉU ABERTO</t>
  </si>
  <si>
    <t>ED-49721</t>
  </si>
  <si>
    <t>ESTACA PRÉ-MOLDADA DE CONCRETO ARMADO CRAVADA D = 180 MM/35T</t>
  </si>
  <si>
    <t>ED-49722</t>
  </si>
  <si>
    <t>ESTACA PRÉ-MOLDADA DE CONCRETO ARMADO CRAVADA D = 230 MM/55T</t>
  </si>
  <si>
    <t>ED-49723</t>
  </si>
  <si>
    <t>ESTACA PRÉ-MOLDADA DE CONCRETO ARMADO CRAVADA D = 260 MM/70T</t>
  </si>
  <si>
    <t>ED-49724</t>
  </si>
  <si>
    <t>ESTACA PRÉ-MOLDADA DE CONCRETO ARMADO CRAVADA D = 330 MM/90T</t>
  </si>
  <si>
    <t>ED-49725</t>
  </si>
  <si>
    <t>ESTACA PRÉ-MOLDADA DE CONCRETO ARMADO CRAVADA D = 380 MM/105T</t>
  </si>
  <si>
    <t>ED-49726</t>
  </si>
  <si>
    <t>ESTACA PRÉ-MOLDADA DE CONCRETO ARMADO CRAVADA D = 420 MM/130T</t>
  </si>
  <si>
    <t>ED-49727</t>
  </si>
  <si>
    <t>ESTACA PRÉ-MOLDADA DE CONCRETO ARMADO CRAVADA D = 500 MM/150T</t>
  </si>
  <si>
    <t>ED-49728</t>
  </si>
  <si>
    <t>ESTACA PRÉ-MOLDADA DE CONCRETO ARMADO CRAVADA 15 X 15 CM/25T</t>
  </si>
  <si>
    <t>ED-49729</t>
  </si>
  <si>
    <t>ED-49730</t>
  </si>
  <si>
    <t>ESTACA PRÉ-MOLDADA DE CONCRETO ARMADO CRAVADA 20 X 20 CM/50T</t>
  </si>
  <si>
    <t>ED-49731</t>
  </si>
  <si>
    <t>ESTACA PRÉ-MOLDADA DE CONCRETO ARMADO CRAVADA 21,5 X 21,5 CM/60T</t>
  </si>
  <si>
    <t>ED-49732</t>
  </si>
  <si>
    <t>ESTACA PRÉ-MOLDADA DE CONCRETO ARMADO CRAVADA 23 X 23 CM/70T</t>
  </si>
  <si>
    <t>ED-49733</t>
  </si>
  <si>
    <t>ESTACA PRÉ-MOLDADA DE CONCRETO ARMADO CRAVADA 25,5 X 25,5 CM/85T</t>
  </si>
  <si>
    <t>ED-49734</t>
  </si>
  <si>
    <t>ESTACA PRÉ-MOLDADA DE CONCRETO ARMADO CRAVADA 28 X 28 CM/105T</t>
  </si>
  <si>
    <t>ED-49766</t>
  </si>
  <si>
    <t>ESTACA TIPO TRILHO TR-25 DUPLO</t>
  </si>
  <si>
    <t>ED-49761</t>
  </si>
  <si>
    <t>ESTACA TIPO TRILHO TR-25 SIMPLES</t>
  </si>
  <si>
    <t>ED-49767</t>
  </si>
  <si>
    <t>ESTACA TIPO TRILHO TR-32 DUPLO</t>
  </si>
  <si>
    <t>ED-49762</t>
  </si>
  <si>
    <t>ESTACA TIPO TRILHO TR-32 SIMPLES</t>
  </si>
  <si>
    <t>ED-49768</t>
  </si>
  <si>
    <t>ESTACA TIPO TRILHO TR-37 DUPLO</t>
  </si>
  <si>
    <t>ED-49763</t>
  </si>
  <si>
    <t>ESTACA TIPO TRILHO TR-37 SIMPLES</t>
  </si>
  <si>
    <t>ED-49769</t>
  </si>
  <si>
    <t>ESTACA TIPO TRILHO TR-45 DUPLO</t>
  </si>
  <si>
    <t>ED-49764</t>
  </si>
  <si>
    <t>ESTACA TIPO TRILHO TR-45 SIMPLES</t>
  </si>
  <si>
    <t>ED-49770</t>
  </si>
  <si>
    <t>ESTACA TIPO TRILHO TR-57 DUPLO</t>
  </si>
  <si>
    <t>ED-49765</t>
  </si>
  <si>
    <t>ESTACA TIPO TRILHO TR-57 SIMPLES</t>
  </si>
  <si>
    <t>ED-49715</t>
  </si>
  <si>
    <t>EXECUÇÃO DE ESTACA TIPO HÉLICE CONTÍNUA D = 400 MM, EXCETO CONCRETO</t>
  </si>
  <si>
    <t>ED-49716</t>
  </si>
  <si>
    <t>EXECUÇÃO DE ESTACA TIPO HÉLICE CONTÍNUA D = 500 MM, EXCETO CONCRETO</t>
  </si>
  <si>
    <t>ED-49717</t>
  </si>
  <si>
    <t>EXECUÇÃO DE ESTACA TIPO HÉLICE CONTÍNUA D = 600 MM, EXCETO CONCRETO</t>
  </si>
  <si>
    <t>ED-49718</t>
  </si>
  <si>
    <t>EXECUÇÃO DE ESTACA TIPO HÉLICE CONTÍNUA D = 800 MM, EXCETO CONCRETO</t>
  </si>
  <si>
    <t>ED-49750</t>
  </si>
  <si>
    <t>MOBILIZAÇÃO E DESMOBILIZAÇÃO DE EQUIPAMENTO PARA BROCA TRADO DMT ATÉ 50 KM</t>
  </si>
  <si>
    <t>ED-49751</t>
  </si>
  <si>
    <t>MOBILIZAÇÃO E DESMOBILIZAÇÃO DE EQUIPAMENTO PARA BROCA TRADO DMT DE 50,1 A 100 KM</t>
  </si>
  <si>
    <t>ED-49719</t>
  </si>
  <si>
    <t>MOBILIZAÇÃO E DESMOBILIZAÇÃO DE EQUIPAMENTO PARA ESTACA CRAVADA DMT ATÉ 50 KM</t>
  </si>
  <si>
    <t>ED-49720</t>
  </si>
  <si>
    <t>MOBILIZAÇÃO E DESMOBILIZAÇÃO DE EQUIPAMENTO PARA ESTACA CRAVADA DMT DE 50,1 A 100 KM</t>
  </si>
  <si>
    <t>ED-49739</t>
  </si>
  <si>
    <t>MOBILIZAÇÃO E DESMOBILIZAÇÃO DE EQUIPAMENTO PARA ESTACA STRAUSS DMT ATÉ 50 KM</t>
  </si>
  <si>
    <t>ED-49740</t>
  </si>
  <si>
    <t>MOBILIZAÇÃO E DESMOBILIZAÇÃO DE EQUIPAMENTO PARA ESTACA STRAUSS DMT DE 50,1 A 100 KM</t>
  </si>
  <si>
    <t>ED-49706</t>
  </si>
  <si>
    <t>MOBILIZAÇÃO E DESMOBILIZAÇÃO DE EQUIPAMENTO PARA ESTACA TIPO FRANKI DMT ATÉ 50 KM</t>
  </si>
  <si>
    <t>ED-49707</t>
  </si>
  <si>
    <t>MOBILIZAÇÃO E DESMOBILIZAÇÃO DE EQUIPAMENTO PARA ESTACA TIPO FRANKI DMT DE 50,1 A 100 KM</t>
  </si>
  <si>
    <t>ED-49713</t>
  </si>
  <si>
    <t>MOBILIZAÇÃO E DESMOBILIZAÇÃO DE EQUIPAMENTO PARA ESTACA TIPO HÉLICE CONTÍNUA DMT ATÉ 50 KM</t>
  </si>
  <si>
    <t>ED-49714</t>
  </si>
  <si>
    <t>MOBILIZAÇÃO E DESMOBILIZAÇÃO DE EQUIPAMENTO PARA ESTACA TIPO HÉLICE CONTÍNUA DMT DE 50,1 A 100 KM</t>
  </si>
  <si>
    <t>ED-49759</t>
  </si>
  <si>
    <t>MOBILIZAÇÃO E DESMOBILIZAÇÃO DE EQUIPAMENTO PARA ESTACA TRILHO DMT ATÉ 50 KM</t>
  </si>
  <si>
    <t>ED-49760</t>
  </si>
  <si>
    <t>MOBILIZAÇÃO E DESMOBILIZAÇÃO DE EQUIPAMENTO PARA ESTACA TRILHO DMT DE 50,1 A 100 KM</t>
  </si>
  <si>
    <t>ED-49746</t>
  </si>
  <si>
    <t>PERFURAÇÃO DE ESTACA BROCA A TRADO MANUAL D = 150 MM</t>
  </si>
  <si>
    <t>ED-49747</t>
  </si>
  <si>
    <t>PERFURAÇÃO DE ESTACA BROCA A TRADO MANUAL D = 200 MM</t>
  </si>
  <si>
    <t>ED-49748</t>
  </si>
  <si>
    <t>PERFURAÇÃO DE ESTACA BROCA A TRADO MANUAL D = 250 MM</t>
  </si>
  <si>
    <t>ED-49749</t>
  </si>
  <si>
    <t>PERFURAÇÃO DE ESTACA BROCA A TRADO MECANIZADO D = 250 MM</t>
  </si>
  <si>
    <t>ED-49753</t>
  </si>
  <si>
    <t>PERFURAÇÃO DE ESTACA BROCA A TRADO MECANIZADO D = 300 MM</t>
  </si>
  <si>
    <t>ED-49754</t>
  </si>
  <si>
    <t>PERFURAÇÃO DE ESTACA BROCA A TRADO MECANIZADO D = 350 MM</t>
  </si>
  <si>
    <t>ED-49755</t>
  </si>
  <si>
    <t>PERFURAÇÃO DE ESTACA BROCA A TRADO MECANIZADO D = 400 MM</t>
  </si>
  <si>
    <t>ED-49756</t>
  </si>
  <si>
    <t>PERFURAÇÃO DE ESTACA BROCA A TRADO MECANIZADO D = 450 MM</t>
  </si>
  <si>
    <t>ED-49757</t>
  </si>
  <si>
    <t>PERFURAÇÃO DE ESTACA BROCA A TRADO MECANIZADO D = 500 MM</t>
  </si>
  <si>
    <t>ED-49780</t>
  </si>
  <si>
    <t>CONCRETO CICLÓPICO, FCK 15 MPA,  PREPARADO EM OBRA COM BETONEIRA, COM 30% DE PEDRA DE MÃO, INCLUSIVE LANÇAMENTO, ADENSAMENTO E ACABAMENTO</t>
  </si>
  <si>
    <t>ED-49779</t>
  </si>
  <si>
    <t>CONCRETO CICLÓPICO, TRAÇO 1:3:6,  PREPARADO EM OBRA COM BETONEIRA, COM 30% DE PEDRA DE MÃO, INCLUSIVE LANÇAMENTO, ADENSAMENTO E ACABAMENTO</t>
  </si>
  <si>
    <t>ED-49778</t>
  </si>
  <si>
    <t>CONCRETO CICLÓPICO, TRAÇO 1:4:8,  PREPARADO EM OBRA COM BETONEIRA, COM 30% DE PEDRA DE MÃO, INCLUSIVE LANÇAMENTO, ADENSAMENTO E ACABAMENTO</t>
  </si>
  <si>
    <t>ED-8571</t>
  </si>
  <si>
    <t>FORMA E DESFORMA DE COMPENSADO PLASTIFICADO, ESP. 12MM, REAPROVEITAMENTO (3X) (FUNDAÇÃO)</t>
  </si>
  <si>
    <t>ED-49811</t>
  </si>
  <si>
    <t>FORMA E DESFORMA DE COMPENSADO RESINADO, ESP. 12MM, REAPROVEITAMENTO (3X) (FUNDAÇÃO)</t>
  </si>
  <si>
    <t>ED-49810</t>
  </si>
  <si>
    <t>FORMA E DESFORMA DE TÁBUA E SARRAFO, REAPROVEITAMENTO (3X) (FUNDAÇÃO)</t>
  </si>
  <si>
    <t>ED-49786</t>
  </si>
  <si>
    <t>FORNECIMENTO DE CONCRETO ESTRUTURAL, PREPARADO EM OBRA COM BETONEIRA, COM FCK 20 MPA, INCLUSIVE LANÇAMENTO, ADENSAMENTO E ACABAMENTO (FUNDAÇÃO)</t>
  </si>
  <si>
    <t>ED-49787</t>
  </si>
  <si>
    <t>FORNECIMENTO DE CONCRETO ESTRUTURAL, PREPARADO EM OBRA COM BETONEIRA, COM FCK 25 MPA, INCLUSIVE LANÇAMENTO, ADENSAMENTO E ACABAMENTO (FUNDAÇÃO)</t>
  </si>
  <si>
    <t>ED-49788</t>
  </si>
  <si>
    <t>FORNECIMENTO DE CONCRETO ESTRUTURAL, PREPARADO EM OBRA COM BETONEIRA, COM FCK 30 MPA, INCLUSIVE LANÇAMENTO, ADENSAMENTO E ACABAMENTO (FUNDAÇÃO)</t>
  </si>
  <si>
    <t>ED-49789</t>
  </si>
  <si>
    <t>FORNECIMENTO DE CONCRETO ESTRUTURAL, PREPARADO EM OBRA COM BETONEIRA, COM FCK 35 MPA, INCLUSIVE LANÇAMENTO, ADENSAMENTO E ACABAMENTO (FUNDAÇÃO)</t>
  </si>
  <si>
    <t>ED-49790</t>
  </si>
  <si>
    <t>FORNECIMENTO DE CONCRETO ESTRUTURAL, PREPARADO EM OBRA COM BETONEIRA, COM FCK 40 MPA, INCLUSIVE LANÇAMENTO, ADENSAMENTO E ACABAMENTO (FUNDAÇÃO)</t>
  </si>
  <si>
    <t>ED-49804</t>
  </si>
  <si>
    <t>FORNECIMENTO DE CONCRETO ESTRUTURAL, USINADO BOMBEADO, COM FCK 20 MPA, INCLUSIVE LANÇAMENTO, ADENSAMENTO E ACABAMENTO (FUNDAÇÃO)</t>
  </si>
  <si>
    <t>ED-49809</t>
  </si>
  <si>
    <t>FORNECIMENTO DE CONCRETO ESTRUTURAL, USINADO BOMBEADO, COM FCK 20 MPA, SLUMP 20 +/- 2 (SLUMPFLOW 48 A 53 CM, COM AGREGADOS PEDRISCO E AREIA, CONSUMO MÍNIMO DE CIMENTO DE 400 KG/M3), INCLUSIVE LANÇAMENTO, ADENSAMENTO E ACABAMENTO (FUNDAÇÃO)</t>
  </si>
  <si>
    <t>FORNECIMENTO DE CONCRETO ESTRUTURAL, USINADO BOMBEADO, COM FCK 25 MPA, INCLUSIVE LANÇAMENTO, ADENSAMENTO E ACABAMENTO (FUNDAÇÃO)</t>
  </si>
  <si>
    <t>ED-49806</t>
  </si>
  <si>
    <t>FORNECIMENTO DE CONCRETO ESTRUTURAL, USINADO BOMBEADO, COM FCK 30 MPA, INCLUSIVE LANÇAMENTO, ADENSAMENTO E ACABAMENTO (FUNDAÇÃO)</t>
  </si>
  <si>
    <t>ED-49807</t>
  </si>
  <si>
    <t>FORNECIMENTO DE CONCRETO ESTRUTURAL, USINADO BOMBEADO, COM FCK 35 MPA, INCLUSIVE LANÇAMENTO, ADENSAMENTO E ACABAMENTO (FUNDAÇÃO)</t>
  </si>
  <si>
    <t>ED-49808</t>
  </si>
  <si>
    <t>FORNECIMENTO DE CONCRETO ESTRUTURAL, USINADO BOMBEADO, COM FCK 40 MPA, INCLUSIVE LANÇAMENTO, ADENSAMENTO E ACABAMENTO (FUNDAÇÃO)</t>
  </si>
  <si>
    <t>ED-49797</t>
  </si>
  <si>
    <t>FORNECIMENTO DE CONCRETO ESTRUTURAL, USINADO, COM FCK 20 MPA, INCLUSIVE LANÇAMENTO, ADENSAMENTO E ACABAMENTO (FUNDAÇÃO)</t>
  </si>
  <si>
    <t>ED-49798</t>
  </si>
  <si>
    <t>FORNECIMENTO DE CONCRETO ESTRUTURAL, USINADO, COM FCK 25 MPA, INCLUSIVE LANÇAMENTO, ADENSAMENTO E ACABAMENTO (FUNDAÇÃO)</t>
  </si>
  <si>
    <t>ED-49799</t>
  </si>
  <si>
    <t>FORNECIMENTO DE CONCRETO ESTRUTURAL, USINADO, COM FCK 30 MPA, INCLUSIVE LANÇAMENTO, ADENSAMENTO E ACABAMENTO (FUNDAÇÃO)</t>
  </si>
  <si>
    <t>ED-49800</t>
  </si>
  <si>
    <t>FORNECIMENTO DE CONCRETO ESTRUTURAL, USINADO, COM FCK 35 MPA, INCLUSIVE LANÇAMENTO, ADENSAMENTO E ACABAMENTO (FUNDAÇÃO)</t>
  </si>
  <si>
    <t>ED-49801</t>
  </si>
  <si>
    <t>FORNECIMENTO DE CONCRETO ESTRUTURAL, USINADO, COM FCK 40 MPA, INCLUSIVE LANÇAMENTO, ADENSAMENTO E ACABAMENTO (FUNDAÇÃO)</t>
  </si>
  <si>
    <t>ED-49782</t>
  </si>
  <si>
    <t>ED-49783</t>
  </si>
  <si>
    <t>FORNECIMENTO DE CONCRETO NÃO ESTRUTURAL, PREPARADO EM OBRA COM BETONEIRA, COM FCK 13,5 MPA, INCLUSIVE LANÇAMENTO, ADENSAMENTO E ACABAMENTO (FUNDAÇÃO)</t>
  </si>
  <si>
    <t>ED-49784</t>
  </si>
  <si>
    <t>FORNECIMENTO DE CONCRETO NÃO ESTRUTURAL, PREPARADO EM OBRA COM BETONEIRA, COM FCK 15 MPA, INCLUSIVE LANÇAMENTO, ADENSAMENTO E ACABAMENTO (FUNDAÇÃO)</t>
  </si>
  <si>
    <t>ED-49785</t>
  </si>
  <si>
    <t>FORNECIMENTO DE CONCRETO NÃO ESTRUTURAL, PREPARADO EM OBRA COM BETONEIRA, COM FCK 18 MPA, INCLUSIVE LANÇAMENTO, ADENSAMENTO E ACABAMENTO (FUNDAÇÃO)</t>
  </si>
  <si>
    <t>ED-49781</t>
  </si>
  <si>
    <t>FORNECIMENTO DE CONCRETO NÃO ESTRUTURAL, PREPARADO EM OBRA COM BETONEIRA, COM FCK 9 MPA, INCLUSIVE LANÇAMENTO, ADENSAMENTO E ACABAMENTO (FUNDAÇÃO)</t>
  </si>
  <si>
    <t>ED-49793</t>
  </si>
  <si>
    <t>FORNECIMENTO DE CONCRETO NÃO ESTRUTURAL, USINADO, COM FCK 10 MPA, INCLUSIVE LANÇAMENTO, ADENSAMENTO E ACABAMENTO (FUNDAÇÃO)</t>
  </si>
  <si>
    <t>ED-49795</t>
  </si>
  <si>
    <t>FORNECIMENTO DE CONCRETO NÃO ESTRUTURAL, USINADO, COM FCK 15 MPA, INCLUSIVE LANÇAMENTO, ADENSAMENTO E ACABAMENTO (FUNDAÇÃO)</t>
  </si>
  <si>
    <t>ED-49814</t>
  </si>
  <si>
    <t>LASTRO DE AREIA</t>
  </si>
  <si>
    <t>ED-49813</t>
  </si>
  <si>
    <t>LASTRO DE BRITA 2 OU 3 APILOADO MANUALMENTE</t>
  </si>
  <si>
    <t>ED-49812</t>
  </si>
  <si>
    <t xml:space="preserve">LASTRO DE CONCRETO MAGRO, INCLUSIVE TRANSPORTE, LANÇAMENTO E ADENSAMENTO </t>
  </si>
  <si>
    <t>BICO DE BUSEN</t>
  </si>
  <si>
    <t>ED-49817</t>
  </si>
  <si>
    <t>CILINDRO DE AÇO COM GÁS GLP CAPACIDADE 45 KG</t>
  </si>
  <si>
    <t>ED-49818</t>
  </si>
  <si>
    <t>COLETOR MÓDULO CENTRAL</t>
  </si>
  <si>
    <t>ED-49819</t>
  </si>
  <si>
    <t>COLETOR MÓDULO II SIMPLES P-45</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</si>
  <si>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</si>
  <si>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</si>
  <si>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ED-49821</t>
  </si>
  <si>
    <t>MANGUEIRA PLÁSTICA PARA GÁS D = 3/8" X 1,50 M</t>
  </si>
  <si>
    <t>ED-49822</t>
  </si>
  <si>
    <t>NIPLE DE REDUÇÃO DE LATÃO 1/2" NPT X 1/8" NPT</t>
  </si>
  <si>
    <t>ED-49823</t>
  </si>
  <si>
    <t>NIPLE DE REDUÇÃO DE LATÃO 1/2" NPT X 3/8" NPT</t>
  </si>
  <si>
    <t>ED-49824</t>
  </si>
  <si>
    <t>NIPLE DUPLO FERRO MALEÁVEL 300# 1/2" NPT</t>
  </si>
  <si>
    <t>ED-49826</t>
  </si>
  <si>
    <t>REGISTRO BICO INJETOR D = 3/8"</t>
  </si>
  <si>
    <t>ED-49827</t>
  </si>
  <si>
    <t>REGISTRO DE GÁS D = 1/2"</t>
  </si>
  <si>
    <t>ED-49828</t>
  </si>
  <si>
    <t>REGISTRO DE LATÃO 1/2" NPT X 1/2" NPT</t>
  </si>
  <si>
    <t>ED-49830</t>
  </si>
  <si>
    <t>TAMPÃO (CAP) FERRO MALEÁVEL NPT 300# 1/2"</t>
  </si>
  <si>
    <t>ED-49832</t>
  </si>
  <si>
    <t>TUBO AÇO PRETO SCH-40, D = 1/2" SEM COSTURA</t>
  </si>
  <si>
    <t>ED-49833</t>
  </si>
  <si>
    <t>TUBO AÇO PRETO SCH-40, D = 3/4" SEM COSTURA</t>
  </si>
  <si>
    <t>ED-49831</t>
  </si>
  <si>
    <t>TUBO AÇO PRETO SCH-40, D = 3/8" SEM COSTURA</t>
  </si>
  <si>
    <t>ED-49841</t>
  </si>
  <si>
    <t>ED-49842</t>
  </si>
  <si>
    <t>ED-49844</t>
  </si>
  <si>
    <t>ADAPTADOR SOLDÁVEL DE PVC MARROM COM FLANGES E ANEL PARA CAIXA DÁGUA Ø 20 MM X 1/2"</t>
  </si>
  <si>
    <t>ED-49845</t>
  </si>
  <si>
    <t>ADAPTADOR SOLDÁVEL DE PVC MARROM COM FLANGES E ANEL PARA CAIXA DÁGUA Ø 25 MM X 3/4"</t>
  </si>
  <si>
    <t>ED-49846</t>
  </si>
  <si>
    <t>ADAPTADOR SOLDÁVEL DE PVC MARROM COM FLANGES E ANEL PARA CAIXA DÁGUA Ø 32 MM X 1"</t>
  </si>
  <si>
    <t>ED-49847</t>
  </si>
  <si>
    <t>ADAPTADOR SOLDÁVEL DE PVC MARROM COM FLANGES E ANEL PARA CAIXA DÁGUA Ø 40 MM X 1 1/4"</t>
  </si>
  <si>
    <t>ED-49848</t>
  </si>
  <si>
    <t>ADAPTADOR SOLDÁVEL DE PVC MARROM COM FLANGES E ANEL PARA CAIXA DÁGUA Ø 50 MM X 1 1/2"</t>
  </si>
  <si>
    <t>ED-49849</t>
  </si>
  <si>
    <t>ADAPTADOR SOLDÁVEL DE PVC MARROM COM FLANGES E ANEL PARA CAIXA DÁGUA Ø 60 MM X 2"</t>
  </si>
  <si>
    <t>ED-49858</t>
  </si>
  <si>
    <t>BOMBA CENTRÍFUGA DE SUCÇÃO E RECALQUE 1/2 HP D = 2"</t>
  </si>
  <si>
    <t>ED-49859</t>
  </si>
  <si>
    <t>BOMBA CENTRÍFUGA DE SUCÇÃO E RECALQUE 1/2 HP D = 3"</t>
  </si>
  <si>
    <t>ED-49936</t>
  </si>
  <si>
    <t>ED-49937</t>
  </si>
  <si>
    <t>ED-49934</t>
  </si>
  <si>
    <t>ED-49935</t>
  </si>
  <si>
    <t>ED-49938</t>
  </si>
  <si>
    <t>CAIXA DE DESCARGA PLÁSTICA EXTERNA 12 LTS INSTALADA COM ACESSÓRIOS</t>
  </si>
  <si>
    <t>ED-49931</t>
  </si>
  <si>
    <t>CAIXA DE DRENAGEM DE INSPEÇÃO/PASSAGEM EM ALVENARIA (100X100X50CM), REVESTIMENTO EM ARGAMASSA COM ADITIVO IMPERMEABILIZANTE, COM TAMPA EM GRELHA, INCLUSIVE ESCAVAÇÃO, REATERRO E TRANSPORTE E RETIRADA DO MATERIAL ESCAVADO (EM CAÇAMBA)</t>
  </si>
  <si>
    <t>ED-49932</t>
  </si>
  <si>
    <t>CAIXA DE DRENAGEM DE INSPEÇÃO/PASSAGEM EM ALVENARIA (100X100X80CM), REVESTIMENTO EM ARGAMASSA COM ADITIVO IMPERMEABILIZANTE, COM TAMPA EM GRELHA, INCLUSIVE ESCAVAÇÃO, REATERRO E TRANSPORTE E RETIRADA DO MATERIAL ESCAVADO (EM CAÇAMBA)</t>
  </si>
  <si>
    <t>ED-49905</t>
  </si>
  <si>
    <t>CAIXA DE DRENAGEM DE INSPEÇÃO/PASSAGEM EM ALVENARIA (30X30X30CM), REVESTIMENTO EM ARGAMASSA COM ADITIVO IMPERMEABILIZANTE, COM TAMPA EM GRELHA, INCLUSIVE ESCAVAÇÃO, REATERRO E TRANSPORTE E RETIRADA DO MATERIAL ESCAVADO (EM CAÇAMBA)</t>
  </si>
  <si>
    <t>ED-49906</t>
  </si>
  <si>
    <t>CAIXA DE DRENAGEM DE INSPEÇÃO/PASSAGEM EM ALVENARIA (30X30X40CM), REVESTIMENTO EM ARGAMASSA COM ADITIVO IMPERMEABILIZANTE, COM TAMPA EM GRELHA, INCLUSIVE ESCAVAÇÃO, REATERRO E TRANSPORTE E RETIRADA DO MATERIAL ESCAVADO (EM CAÇAMBA)</t>
  </si>
  <si>
    <t>ED-49907</t>
  </si>
  <si>
    <t>CAIXA DE DRENAGEM DE INSPEÇÃO/PASSAGEM EM ALVENARIA (30X30X60CM), REVESTIMENTO EM ARGAMASSA COM ADITIVO IMPERMEABILIZANTE, COM TAMPA EM GRELHA, INCLUSIVE ESCAVAÇÃO, REATERRO E TRANSPORTE E RETIRADA DO MATERIAL ESCAVADO (EM CAÇAMBA)</t>
  </si>
  <si>
    <t>ED-49908</t>
  </si>
  <si>
    <t>CAIXA DE DRENAGEM DE INSPEÇÃO/PASSAGEM EM ALVENARIA (40X40X40CM), REVESTIMENTO EM ARGAMASSA COM ADITIVO IMPERMEABILIZANTE, COM TAMPA EM GRELHA, INCLUSIVE ESCAVAÇÃO, REATERRO E TRANSPORTE E RETIRADA DO MATERIAL ESCAVADO (EM CAÇAMBA)</t>
  </si>
  <si>
    <t>ED-49909</t>
  </si>
  <si>
    <t>CAIXA DE DRENAGEM DE INSPEÇÃO/PASSAGEM EM ALVENARIA (40X40X60CM), REVESTIMENTO EM ARGAMASSA COM ADITIVO IMPERMEABILIZANTE, COM TAMPA EM GRELHA, INCLUSIVE ESCAVAÇÃO, REATERRO E TRANSPORTE E RETIRADA DO MATERIAL ESCAVADO (EM CAÇAMBA)</t>
  </si>
  <si>
    <t>ED-49910</t>
  </si>
  <si>
    <t>CAIXA DE DRENAGEM DE INSPEÇÃO/PASSAGEM EM ALVENARIA (40X40X80CM), REVESTIMENTO EM ARGAMASSA COM ADITIVO IMPERMEABILIZANTE, COM TAMPA EM GRELHA, INCLUSIVE ESCAVAÇÃO, REATERRO E TRANSPORTE E RETIRADA DO MATERIAL ESCAVADO (EM CAÇAMBA)</t>
  </si>
  <si>
    <t>ED-49913</t>
  </si>
  <si>
    <t>CAIXA DE DRENAGEM DE INSPEÇÃO/PASSAGEM EM ALVENARIA (50X50X100CM), REVESTIMENTO EM ARGAMASSA COM ADITIVO IMPERMEABILIZANTE, COM TAMPA EM GRELHA, INCLUSIVE ESCAVAÇÃO, REATERRO E TRANSPORTE E RETIRADA DO MATERIAL ESCAVADO (EM CAÇAMBA)</t>
  </si>
  <si>
    <t>ED-49911</t>
  </si>
  <si>
    <t>CAIXA DE DRENAGEM DE INSPEÇÃO/PASSAGEM EM ALVENARIA (50X50X40CM), REVESTIMENTO EM ARGAMASSA COM ADITIVO IMPERMEABILIZANTE, COM TAMPA EM GRELHA, INCLUSIVE ESCAVAÇÃO, REATERRO E TRANSPORTE E RETIRADA DO MATERIAL ESCAVADO (EM CAÇAMBA)</t>
  </si>
  <si>
    <t>ED-49912</t>
  </si>
  <si>
    <t>CAIXA DE DRENAGEM DE INSPEÇÃO/PASSAGEM EM ALVENARIA (50X50X60CM), REVESTIMENTO EM ARGAMASSA COM ADITIVO IMPERMEABILIZANTE, COM TAMPA EM GRELHA, INCLUSIVE ESCAVAÇÃO, REATERRO E TRANSPORTE E RETIRADA DO MATERIAL ESCAVADO (EM CAÇAMBA)</t>
  </si>
  <si>
    <t>ED-49917</t>
  </si>
  <si>
    <t>CAIXA DE DRENAGEM DE INSPEÇÃO/PASSAGEM EM ALVENARIA (60X60X100CM), REVESTIMENTO EM ARGAMASSA COM ADITIVO IMPERMEABILIZANTE, COM TAMPA EM GRELHA, INCLUSIVE ESCAVAÇÃO, REATERRO E TRANSPORTE E RETIRADA DO MATERIAL ESCAVADO (EM CAÇAMBA)</t>
  </si>
  <si>
    <t>ED-49914</t>
  </si>
  <si>
    <t>CAIXA DE DRENAGEM DE INSPEÇÃO/PASSAGEM EM ALVENARIA (60X60X40CM), REVESTIMENTO EM ARGAMASSA COM ADITIVO IMPERMEABILIZANTE, COM TAMPA EM GRELHA, INCLUSIVE ESCAVAÇÃO, REATERRO E TRANSPORTE E RETIRADA DO MATERIAL ESCAVADO (EM CAÇAMBA)</t>
  </si>
  <si>
    <t>ED-49915</t>
  </si>
  <si>
    <t>CAIXA DE DRENAGEM DE INSPEÇÃO/PASSAGEM EM ALVENARIA (60X60X60CM), REVESTIMENTO EM ARGAMASSA COM ADITIVO IMPERMEABILIZANTE, COM TAMPA EM GRELHA, INCLUSIVE ESCAVAÇÃO, REATERRO E TRANSPORTE E RETIRADA DO MATERIAL ESCAVADO (EM CAÇAMBA)</t>
  </si>
  <si>
    <t>ED-49916</t>
  </si>
  <si>
    <t>CAIXA DE DRENAGEM DE INSPEÇÃO/PASSAGEM EM ALVENARIA (60X60X80CM), REVESTIMENTO EM ARGAMASSA COM ADITIVO IMPERMEABILIZANTE, COM TAMPA EM GRELHA, INCLUSIVE ESCAVAÇÃO, REATERRO E TRANSPORTE E RETIRADA DO MATERIAL ESCAVADO (EM CAÇAMBA)</t>
  </si>
  <si>
    <t>ED-49921</t>
  </si>
  <si>
    <t>CAIXA DE DRENAGEM DE INSPEÇÃO/PASSAGEM EM ALVENARIA (70X70X110CM), REVESTIMENTO EM ARGAMASSA COM ADITIVO IMPERMEABILIZANTE, COM TAMPA EM GRELHA, INCLUSIVE ESCAVAÇÃO, REATERRO E TRANSPORTE E RETIRADA DO MATERIAL ESCAVADO (EM CAÇAMBA)</t>
  </si>
  <si>
    <t>ED-49918</t>
  </si>
  <si>
    <t>CAIXA DE DRENAGEM DE INSPEÇÃO/PASSAGEM EM ALVENARIA (70X70X40CM), REVESTIMENTO EM ARGAMASSA COM ADITIVO IMPERMEABILIZANTE, COM TAMPA EM GRELHA, INCLUSIVE ESCAVAÇÃO, REATERRO E TRANSPORTE E RETIRADA DO MATERIAL ESCAVADO (EM CAÇAMBA)</t>
  </si>
  <si>
    <t>ED-49919</t>
  </si>
  <si>
    <t>CAIXA DE DRENAGEM DE INSPEÇÃO/PASSAGEM EM ALVENARIA (70X70X60CM), REVESTIMENTO EM ARGAMASSA COM ADITIVO IMPERMEABILIZANTE, COM TAMPA EM GRELHA, INCLUSIVE ESCAVAÇÃO, REATERRO E TRANSPORTE E RETIRADA DO MATERIAL ESCAVADO (EM CAÇAMBA)</t>
  </si>
  <si>
    <t>ED-49920</t>
  </si>
  <si>
    <t>CAIXA DE DRENAGEM DE INSPEÇÃO/PASSAGEM EM ALVENARIA (70X70X80CM), REVESTIMENTO EM ARGAMASSA COM ADITIVO IMPERMEABILIZANTE, COM TAMPA EM GRELHA, INCLUSIVE ESCAVAÇÃO, REATERRO E TRANSPORTE E RETIRADA DO MATERIAL ESCAVADO (EM CAÇAMBA)</t>
  </si>
  <si>
    <t>ED-49925</t>
  </si>
  <si>
    <t>CAIXA DE DRENAGEM DE INSPEÇÃO/PASSAGEM EM ALVENARIA (80X80X100CM), REVESTIMENTO EM ARGAMASSA COM ADITIVO IMPERMEABILIZANTE, COM TAMPA EM GRELHA, INCLUSIVE ESCAVAÇÃO, REATERRO E TRANSPORTE E RETIRADA DO MATERIAL ESCAVADO (EM CAÇAMBA)</t>
  </si>
  <si>
    <t>ED-49926</t>
  </si>
  <si>
    <t>CAIXA DE DRENAGEM DE INSPEÇÃO/PASSAGEM EM ALVENARIA (80X80X140CM), REVESTIMENTO EM ARGAMASSA COM ADITIVO IMPERMEABILIZANTE, COM TAMPA EM GRELHA, INCLUSIVE ESCAVAÇÃO, REATERRO E TRANSPORTE E RETIRADA DO MATERIAL ESCAVADO (EM CAÇAMBA)</t>
  </si>
  <si>
    <t>ED-49922</t>
  </si>
  <si>
    <t>CAIXA DE DRENAGEM DE INSPEÇÃO/PASSAGEM EM ALVENARIA (80X80X40CM), REVESTIMENTO EM ARGAMASSA COM ADITIVO IMPERMEABILIZANTE, COM TAMPA EM GRELHA, INCLUSIVE ESCAVAÇÃO, REATERRO E TRANSPORTE E RETIRADA DO MATERIAL ESCAVADO (EM CAÇAMBA)</t>
  </si>
  <si>
    <t>ED-49923</t>
  </si>
  <si>
    <t>CAIXA DE DRENAGEM DE INSPEÇÃO/PASSAGEM EM ALVENARIA (80X80X60CM), REVESTIMENTO EM ARGAMASSA COM ADITIVO IMPERMEABILIZANTE, COM TAMPA EM GRELHA, INCLUSIVE ESCAVAÇÃO, REATERRO E TRANSPORTE E RETIRADA DO MATERIAL ESCAVADO (EM CAÇAMBA)</t>
  </si>
  <si>
    <t>ED-49924</t>
  </si>
  <si>
    <t>CAIXA DE DRENAGEM DE INSPEÇÃO/PASSAGEM EM ALVENARIA (80X80X80CM), REVESTIMENTO EM ARGAMASSA COM ADITIVO IMPERMEABILIZANTE, COM TAMPA EM GRELHA, INCLUSIVE ESCAVAÇÃO, REATERRO E TRANSPORTE E RETIRADA DO MATERIAL ESCAVADO (EM CAÇAMBA)</t>
  </si>
  <si>
    <t>ED-49929</t>
  </si>
  <si>
    <t>CAIXA DE DRENAGEM DE INSPEÇÃO/PASSAGEM EM ALVENARIA (90X90X100CM), REVESTIMENTO EM ARGAMASSA COM ADITIVO IMPERMEABILIZANTE, COM TAMPA EM GRELHA, INCLUSIVE ESCAVAÇÃO, REATERRO E TRANSPORTE E RETIRADA DO MATERIAL ESCAVADO (EM CAÇAMBA)</t>
  </si>
  <si>
    <t>ED-49930</t>
  </si>
  <si>
    <t>CAIXA DE DRENAGEM DE INSPEÇÃO/PASSAGEM EM ALVENARIA (90X90X140CM), REVESTIMENTO EM ARGAMASSA COM ADITIVO IMPERMEABILIZANTE, COM TAMPA EM GRELHA, INCLUSIVE ESCAVAÇÃO, REATERRO E TRANSPORTE E RETIRADA DO MATERIAL ESCAVADO (EM CAÇAMBA)</t>
  </si>
  <si>
    <t>ED-49927</t>
  </si>
  <si>
    <t>CAIXA DE DRENAGEM DE INSPEÇÃO/PASSAGEM EM ALVENARIA (90X90X60CM), REVESTIMENTO EM ARGAMASSA COM ADITIVO IMPERMEABILIZANTE, COM TAMPA EM GRELHA, INCLUSIVE ESCAVAÇÃO, REATERRO E TRANSPORTE E RETIRADA DO MATERIAL ESCAVADO (EM CAÇAMBA)</t>
  </si>
  <si>
    <t>ED-49928</t>
  </si>
  <si>
    <t>CAIXA DE DRENAGEM DE INSPEÇÃO/PASSAGEM EM ALVENARIA (90X90X80CM), REVESTIMENTO EM ARGAMASSA COM ADITIVO IMPERMEABILIZANTE, COM TAMPA EM GRELHA, INCLUSIVE ESCAVAÇÃO, REATERRO E TRANSPORTE E RETIRADA DO MATERIAL ESCAVADO (EM CAÇAMBA)</t>
  </si>
  <si>
    <t>ED-49903</t>
  </si>
  <si>
    <t>CAIXA DE ESGOTO DE INSPEÇÃO/PASSAGEM EM ALVENARIA (100X100X50CM), REVESTIMENTO EM ARGAMASSA COM ADITIVO IMPERMEABILIZANTE, COM TAMPA DE CONCRETO, INCLUSIVE ESCAVAÇÃO, REATERRO E TRANSPORTE E RETIRADA DO MATERIAL ESCAVADO (EM CAÇAMBA)</t>
  </si>
  <si>
    <t>ED-49904</t>
  </si>
  <si>
    <t>CAIXA DE ESGOTO DE INSPEÇÃO/PASSAGEM EM ALVENARIA (100X100X80CM), REVESTIMENTO EM ARGAMASSA COM ADITIVO IMPERMEABILIZANTE, COM TAMPA DE CONCRETO, INCLUSIVE ESCAVAÇÃO, REATERRO E TRANSPORTE E RETIRADA DO MATERIAL ESCAVADO (EM CAÇAMBA)</t>
  </si>
  <si>
    <t>ED-49870</t>
  </si>
  <si>
    <t>ED-49871</t>
  </si>
  <si>
    <t>ED-49872</t>
  </si>
  <si>
    <t>ED-49876</t>
  </si>
  <si>
    <t>ED-49873</t>
  </si>
  <si>
    <t>CAIXA DE ESGOTO DE INSPEÇÃO/PASSAGEM EM ALVENARIA (40X40X40CM), REVESTIMENTO EM ARGAMASSA COM ADITIVO IMPERMEABILIZANTE, COM TAMPA DE CONCRETO, INCLUSIVE ESCAVAÇÃO, REATERRO E TRANSPORTE E RETIRADA DO MATERIAL ESCAVADO (EM CAÇAMBA)</t>
  </si>
  <si>
    <t>ED-49874</t>
  </si>
  <si>
    <t>CAIXA DE ESGOTO DE INSPEÇÃO/PASSAGEM EM ALVENARIA (40X40X60CM), REVESTIMENTO EM ARGAMASSA COM ADITIVO IMPERMEABILIZANTE, COM TAMPA DE CONCRETO, INCLUSIVE ESCAVAÇÃO, REATERRO E TRANSPORTE E RETIRADA DO MATERIAL ESCAVADO (EM CAÇAMBA)</t>
  </si>
  <si>
    <t>ED-49875</t>
  </si>
  <si>
    <t>CAIXA DE ESGOTO DE INSPEÇÃO/PASSAGEM EM ALVENARIA (40X40X80CM), REVESTIMENTO EM ARGAMASSA COM ADITIVO IMPERMEABILIZANTE, COM TAMPA DE CONCRETO, INCLUSIVE ESCAVAÇÃO, REATERRO E TRANSPORTE E RETIRADA DO MATERIAL ESCAVADO (EM CAÇAMBA)</t>
  </si>
  <si>
    <t>ED-49881</t>
  </si>
  <si>
    <t>CAIXA DE ESGOTO DE INSPEÇÃO/PASSAGEM EM ALVENARIA (50X50X100CM), REVESTIMENTO EM ARGAMASSA COM ADITIVO IMPERMEABILIZANTE, COM TAMPA DE CONCRETO, INCLUSIVE ESCAVAÇÃO, REATERRO E TRANSPORTE E RETIRADA DO MATERIAL ESCAVADO (EM CAÇAMBA)</t>
  </si>
  <si>
    <t>ED-49877</t>
  </si>
  <si>
    <t>CAIXA DE ESGOTO DE INSPEÇÃO/PASSAGEM EM ALVENARIA (50X50X40CM), REVESTIMENTO EM ARGAMASSA COM ADITIVO IMPERMEABILIZANTE, COM TAMPA DE CONCRETO, INCLUSIVE ESCAVAÇÃO, REATERRO E TRANSPORTE E RETIRADA DO MATERIAL ESCAVADO (EM CAÇAMBA)</t>
  </si>
  <si>
    <t>ED-49878</t>
  </si>
  <si>
    <t>CAIXA DE ESGOTO DE INSPEÇÃO/PASSAGEM EM ALVENARIA (50X50X45CM), REVESTIMENTO EM ARGAMASSA COM ADITIVO IMPERMEABILIZANTE, COM TAMPA DE CONCRETO, INCLUSIVE ESCAVAÇÃO, REATERRO E TRANSPORTE E RETIRADA DO MATERIAL ESCAVADO (EM CAÇAMBA)</t>
  </si>
  <si>
    <t>ED-49879</t>
  </si>
  <si>
    <t>CAIXA DE ESGOTO DE INSPEÇÃO/PASSAGEM EM ALVENARIA (50X50X60CM), REVESTIMENTO EM ARGAMASSA COM ADITIVO IMPERMEABILIZANTE, COM TAMPA DE CONCRETO, INCLUSIVE ESCAVAÇÃO, REATERRO E TRANSPORTE E RETIRADA DO MATERIAL ESCAVADO (EM CAÇAMBA)</t>
  </si>
  <si>
    <t>ED-49880</t>
  </si>
  <si>
    <t>CAIXA DE ESGOTO DE INSPEÇÃO/PASSAGEM EM ALVENARIA (50X50X80CM), REVESTIMENTO EM ARGAMASSA COM ADITIVO IMPERMEABILIZANTE, COM TAMPA DE CONCRETO, INCLUSIVE ESCAVAÇÃO, REATERRO E TRANSPORTE E RETIRADA DO MATERIAL ESCAVADO (EM CAÇAMBA)</t>
  </si>
  <si>
    <t>ED-49889</t>
  </si>
  <si>
    <t>CAIXA DE ESGOTO DE INSPEÇÃO/PASSAGEM EM ALVENARIA (60X60X100CM), REVESTIMENTO EM ARGAMASSA COM ADITIVO IMPERMEABILIZANTE, COM TAMPA DE CONCRETO, INCLUSIVE ESCAVAÇÃO, REATERRO E TRANSPORTE E RETIRADA DO MATERIAL ESCAVADO (EM CAÇAMBA)</t>
  </si>
  <si>
    <t>ED-49882</t>
  </si>
  <si>
    <t>CAIXA DE ESGOTO DE INSPEÇÃO/PASSAGEM EM ALVENARIA (60X60X40CM), REVESTIMENTO EM ARGAMASSA COM ADITIVO IMPERMEABILIZANTE, COM TAMPA DE CONCRETO, INCLUSIVE ESCAVAÇÃO, REATERRO E TRANSPORTE E RETIRADA DO MATERIAL ESCAVADO (EM CAÇAMBA)</t>
  </si>
  <si>
    <t>ED-49883</t>
  </si>
  <si>
    <t>CAIXA DE ESGOTO DE INSPEÇÃO/PASSAGEM EM ALVENARIA (60X60X60CM), REVESTIMENTO EM ARGAMASSA COM ADITIVO IMPERMEABILIZANTE, COM TAMPA DE CONCRETO, INCLUSIVE ESCAVAÇÃO, REATERRO E TRANSPORTE E RETIRADA DO MATERIAL ESCAVADO (EM CAÇAMBA)</t>
  </si>
  <si>
    <t>ED-49884</t>
  </si>
  <si>
    <t>CAIXA DE ESGOTO DE INSPEÇÃO/PASSAGEM EM ALVENARIA (60X60X65CM), REVESTIMENTO EM ARGAMASSA COM ADITIVO IMPERMEABILIZANTE, COM TAMPA DE CONCRETO, INCLUSIVE ESCAVAÇÃO, REATERRO E TRANSPORTE E RETIRADA DO MATERIAL ESCAVADO (EM CAÇAMBA)</t>
  </si>
  <si>
    <t>ED-49885</t>
  </si>
  <si>
    <t>CAIXA DE ESGOTO DE INSPEÇÃO/PASSAGEM EM ALVENARIA (60X60X70CM), REVESTIMENTO EM ARGAMASSA COM ADITIVO IMPERMEABILIZANTE, COM TAMPA DE CONCRETO, INCLUSIVE ESCAVAÇÃO, REATERRO E TRANSPORTE E RETIRADA DO MATERIAL ESCAVADO (EM CAÇAMBA)</t>
  </si>
  <si>
    <t>ED-49886</t>
  </si>
  <si>
    <t>CAIXA DE ESGOTO DE INSPEÇÃO/PASSAGEM EM ALVENARIA (60X60X75CM), REVESTIMENTO EM ARGAMASSA COM ADITIVO IMPERMEABILIZANTE, COM TAMPA DE CONCRETO, INCLUSIVE ESCAVAÇÃO, REATERRO E TRANSPORTE E RETIRADA DO MATERIAL ESCAVADO (EM CAÇAMBA)</t>
  </si>
  <si>
    <t>ED-49887</t>
  </si>
  <si>
    <t>CAIXA DE ESGOTO DE INSPEÇÃO/PASSAGEM EM ALVENARIA (60X60X80CM), REVESTIMENTO EM ARGAMASSA COM ADITIVO IMPERMEABILIZANTE, COM TAMPA DE CONCRETO, INCLUSIVE ESCAVAÇÃO, REATERRO E TRANSPORTE E RETIRADA DO MATERIAL ESCAVADO (EM CAÇAMBA)</t>
  </si>
  <si>
    <t>ED-49888</t>
  </si>
  <si>
    <t>CAIXA DE ESGOTO DE INSPEÇÃO/PASSAGEM EM ALVENARIA (60X60X85CM), REVESTIMENTO EM ARGAMASSA COM ADITIVO IMPERMEABILIZANTE, COM TAMPA DE CONCRETO, INCLUSIVE ESCAVAÇÃO, REATERRO E TRANSPORTE E RETIRADA DO MATERIAL ESCAVADO (EM CAÇAMBA)</t>
  </si>
  <si>
    <t>ED-49893</t>
  </si>
  <si>
    <t>CAIXA DE ESGOTO DE INSPEÇÃO/PASSAGEM EM ALVENARIA (70X70X110CM), REVESTIMENTO EM ARGAMASSA COM ADITIVO IMPERMEABILIZANTE, COM TAMPA DE CONCRETO, INCLUSIVE ESCAVAÇÃO, REATERRO E TRANSPORTE E RETIRADA DO MATERIAL ESCAVADO (EM CAÇAMBA)</t>
  </si>
  <si>
    <t>ED-49890</t>
  </si>
  <si>
    <t>CAIXA DE ESGOTO DE INSPEÇÃO/PASSAGEM EM ALVENARIA (70X70X40CM), REVESTIMENTO EM ARGAMASSA COM ADITIVO IMPERMEABILIZANTE, COM TAMPA DE CONCRETO, INCLUSIVE ESCAVAÇÃO, REATERRO E TRANSPORTE E RETIRADA DO MATERIAL ESCAVADO (EM CAÇAMBA)</t>
  </si>
  <si>
    <t>ED-49891</t>
  </si>
  <si>
    <t>CAIXA DE ESGOTO DE INSPEÇÃO/PASSAGEM EM ALVENARIA (70X70X60CM), REVESTIMENTO EM ARGAMASSA COM ADITIVO IMPERMEABILIZANTE, COM TAMPA DE CONCRETO, INCLUSIVE ESCAVAÇÃO, REATERRO E TRANSPORTE E RETIRADA DO MATERIAL ESCAVADO (EM CAÇAMBA)</t>
  </si>
  <si>
    <t>ED-49892</t>
  </si>
  <si>
    <t>CAIXA DE ESGOTO DE INSPEÇÃO/PASSAGEM EM ALVENARIA (70X70X80CM), REVESTIMENTO EM ARGAMASSA COM ADITIVO IMPERMEABILIZANTE, COM TAMPA DE CONCRETO, INCLUSIVE ESCAVAÇÃO, REATERRO E TRANSPORTE E RETIRADA DO MATERIAL ESCAVADO (EM CAÇAMBA)</t>
  </si>
  <si>
    <t>ED-49897</t>
  </si>
  <si>
    <t>CAIXA DE ESGOTO DE INSPEÇÃO/PASSAGEM EM ALVENARIA (80X80X100CM), REVESTIMENTO EM ARGAMASSA COM ADITIVO IMPERMEABILIZANTE, COM TAMPA DE CONCRETO, INCLUSIVE ESCAVAÇÃO, REATERRO E TRANSPORTE E RETIRADA DO MATERIAL ESCAVADO (EM CAÇAMBA)</t>
  </si>
  <si>
    <t>ED-49898</t>
  </si>
  <si>
    <t>CAIXA DE ESGOTO DE INSPEÇÃO/PASSAGEM EM ALVENARIA (80X80X140CM), REVESTIMENTO EM ARGAMASSA COM ADITIVO IMPERMEABILIZANTE, COM TAMPA DE CONCRETO, INCLUSIVE ESCAVAÇÃO, REATERRO E TRANSPORTE E RETIRADA DO MATERIAL ESCAVADO (EM CAÇAMBA)</t>
  </si>
  <si>
    <t>ED-49894</t>
  </si>
  <si>
    <t>CAIXA DE ESGOTO DE INSPEÇÃO/PASSAGEM EM ALVENARIA (80X80X40CM), REVESTIMENTO EM ARGAMASSA COM ADITIVO IMPERMEABILIZANTE, COM TAMPA DE CONCRETO, INCLUSIVE ESCAVAÇÃO, REATERRO E TRANSPORTE E RETIRADA DO MATERIAL ESCAVADO (EM CAÇAMBA)</t>
  </si>
  <si>
    <t>ED-49895</t>
  </si>
  <si>
    <t>CAIXA DE ESGOTO DE INSPEÇÃO/PASSAGEM EM ALVENARIA (80X80X60CM), REVESTIMENTO EM ARGAMASSA COM ADITIVO IMPERMEABILIZANTE, COM TAMPA DE CONCRETO, INCLUSIVE ESCAVAÇÃO, REATERRO E TRANSPORTE E RETIRADA DO MATERIAL ESCAVADO (EM CAÇAMBA)</t>
  </si>
  <si>
    <t>ED-49896</t>
  </si>
  <si>
    <t>CAIXA DE ESGOTO DE INSPEÇÃO/PASSAGEM EM ALVENARIA (80X80X80CM), REVESTIMENTO EM ARGAMASSA COM ADITIVO IMPERMEABILIZANTE, COM TAMPA DE CONCRETO, INCLUSIVE ESCAVAÇÃO, REATERRO E TRANSPORTE E RETIRADA DO MATERIAL ESCAVADO (EM CAÇAMBA)</t>
  </si>
  <si>
    <t>ED-49901</t>
  </si>
  <si>
    <t>CAIXA DE ESGOTO DE INSPEÇÃO/PASSAGEM EM ALVENARIA (90X90X100CM), REVESTIMENTO EM ARGAMASSA COM ADITIVO IMPERMEABILIZANTE, COM TAMPA DE CONCRETO, INCLUSIVE ESCAVAÇÃO, REATERRO E TRANSPORTE E RETIRADA DO MATERIAL ESCAVADO (EM CAÇAMBA)</t>
  </si>
  <si>
    <t>ED-49902</t>
  </si>
  <si>
    <t>CAIXA DE ESGOTO DE INSPEÇÃO/PASSAGEM EM ALVENARIA (90X90X140CM), REVESTIMENTO EM ARGAMASSA COM ADITIVO IMPERMEABILIZANTE, COM TAMPA DE CONCRETO, INCLUSIVE ESCAVAÇÃO, REATERRO E TRANSPORTE E RETIRADA DO MATERIAL ESCAVADO (EM CAÇAMBA)</t>
  </si>
  <si>
    <t>ED-49899</t>
  </si>
  <si>
    <t>CAIXA DE ESGOTO DE INSPEÇÃO/PASSAGEM EM ALVENARIA (90X90X60CM), REVESTIMENTO EM ARGAMASSA COM ADITIVO IMPERMEABILIZANTE, COM TAMPA DE CONCRETO, INCLUSIVE ESCAVAÇÃO, REATERRO E TRANSPORTE E RETIRADA DO MATERIAL ESCAVADO (EM CAÇAMBA)</t>
  </si>
  <si>
    <t>ED-49900</t>
  </si>
  <si>
    <t>CAIXA DE ESGOTO DE INSPEÇÃO/PASSAGEM EM ALVENARIA (90X90X80CM), REVESTIMENTO EM ARGAMASSA COM ADITIVO IMPERMEABILIZANTE, COM TAMPA DE CONCRETO, INCLUSIVE ESCAVAÇÃO, REATERRO E TRANSPORTE E RETIRADA DO MATERIAL ESCAVADO (EM CAÇAMBA)</t>
  </si>
  <si>
    <t>ED-49940</t>
  </si>
  <si>
    <t>ED-49939</t>
  </si>
  <si>
    <t>ED-49950</t>
  </si>
  <si>
    <t>CAIXA DE INSPEÇÃO DE POLIETILENO , Ø 100 MM</t>
  </si>
  <si>
    <t>ED-50006</t>
  </si>
  <si>
    <t>CAIXA SECA DE PVC RÍGIDO , 100 X 100 X 40 MM</t>
  </si>
  <si>
    <t>ED-50009</t>
  </si>
  <si>
    <t>CAIXA SIFONADA EM PVC COM GRELHA QUADRADA/REDONDA 150 X 185 X 75 MM</t>
  </si>
  <si>
    <t>ED-50007</t>
  </si>
  <si>
    <t>CAIXA SIFONADA EM PVC COM GRELHA QUADRADA150 X 150 X 50 MM</t>
  </si>
  <si>
    <t>ED-50010</t>
  </si>
  <si>
    <t>CAIXA SIFONADA EM PVC COM GRELHA REDONDA 100 X 100 X 40 MM</t>
  </si>
  <si>
    <t>ED-50011</t>
  </si>
  <si>
    <t>CAIXA SIFONADA EM PVC COM GRELHA REDONDA 100 X 100 X 50 MM</t>
  </si>
  <si>
    <t>ED-50008</t>
  </si>
  <si>
    <t>CAIXA SIFONADA EM PVC COM GRELHA REDONDA 150 X 150 X 50 MM</t>
  </si>
  <si>
    <t>ED-50014</t>
  </si>
  <si>
    <t>CAIXA SIFONADA EM PVC COM TAMPA CEGA 150 X 150 X 50 MM</t>
  </si>
  <si>
    <t>ED-50015</t>
  </si>
  <si>
    <t>CAIXA SIFONADA EM PVC COM TAMPA CEGA 150 X 185 X 75 MM</t>
  </si>
  <si>
    <t>ED-50012</t>
  </si>
  <si>
    <t>CAIXA SIFONADA EM PVC COM TAMPA CEGA 250 X 172 X 50 MM</t>
  </si>
  <si>
    <t>ED-50013</t>
  </si>
  <si>
    <t>CAIXA SIFONADA EM PVC COM TAMPA CEGA 250 X 230 X 75 MM</t>
  </si>
  <si>
    <t>ED-49869</t>
  </si>
  <si>
    <t>CONJUNTO ELEVATÓRIO MOTOR-BOMBA (CENTRÍFUGA) DE 10 HP</t>
  </si>
  <si>
    <t>ED-49863</t>
  </si>
  <si>
    <t>CONJUNTO ELEVATÓRIO MOTOR-BOMBA (CENTRÍFUGA) DE 1/2 HP</t>
  </si>
  <si>
    <t>ED-49862</t>
  </si>
  <si>
    <t>CONJUNTO ELEVATÓRIO MOTOR-BOMBA (CENTRÍFUGA) DE 1/3 HP</t>
  </si>
  <si>
    <t>ED-49865</t>
  </si>
  <si>
    <t>CONJUNTO ELEVATÓRIO MOTOR-BOMBA (CENTRÍFUGA) DE 2 HP</t>
  </si>
  <si>
    <t>ED-49866</t>
  </si>
  <si>
    <t>CONJUNTO ELEVATÓRIO MOTOR-BOMBA (CENTRÍFUGA) DE 3 HP</t>
  </si>
  <si>
    <t>ED-49867</t>
  </si>
  <si>
    <t>CONJUNTO ELEVATÓRIO MOTOR-BOMBA (CENTRÍFUGA) DE 5 HP</t>
  </si>
  <si>
    <t>ED-49868</t>
  </si>
  <si>
    <t>CONJUNTO ELEVATÓRIO MOTOR-BOMBA (CENTRÍFUGA) DE 7,5 HP</t>
  </si>
  <si>
    <t>ED-49864</t>
  </si>
  <si>
    <t>CONJUNTO MOTO BOMBA 3/4" CV MONOFÁSICA, CENTRÍFUGA, 1 ESTAGIO</t>
  </si>
  <si>
    <t>ED-50120</t>
  </si>
  <si>
    <t>FORNECIMENTO E ASSENTAMENTO DE TUBO CPVC SOLDÁVEL, ÁGUA QUENTE, DN 114 MM (4"), INCLUSIVE CONEXÕES</t>
  </si>
  <si>
    <t>ED-50112</t>
  </si>
  <si>
    <t>FORNECIMENTO E ASSENTAMENTO DE TUBO CPVC SOLDÁVEL, ÁGUA QUENTE, DN 15 MM (1/2"), INCLUSIVE CONEXÕES</t>
  </si>
  <si>
    <t>ED-50113</t>
  </si>
  <si>
    <t>FORNECIMENTO E ASSENTAMENTO DE TUBO CPVC SOLDÁVEL, ÁGUA QUENTE, DN 22 MM (3/4"), INCLUSIVE CONEXÕES</t>
  </si>
  <si>
    <t>ED-50114</t>
  </si>
  <si>
    <t>FORNECIMENTO E ASSENTAMENTO DE TUBO CPVC SOLDÁVEL, ÁGUA QUENTE, DN 28 MM (1"), INCLUSIVE CONEXÕES</t>
  </si>
  <si>
    <t>ED-50115</t>
  </si>
  <si>
    <t>FORNECIMENTO E ASSENTAMENTO DE TUBO CPVC SOLDÁVEL, ÁGUA QUENTE, DN 35 MM (1.1/4"), INCLUSIVE CONEXÕES</t>
  </si>
  <si>
    <t>ED-50116</t>
  </si>
  <si>
    <t>FORNECIMENTO E ASSENTAMENTO DE TUBO CPVC SOLDÁVEL, ÁGUA QUENTE, DN 42 MM (1.1/2"), INCLUSIVE CONEXÕES</t>
  </si>
  <si>
    <t>ED-50117</t>
  </si>
  <si>
    <t>FORNECIMENTO E ASSENTAMENTO DE TUBO CPVC SOLDÁVEL, ÁGUA QUENTE, DN 54 MM (2"), INCLUSIVE CONEXÕES</t>
  </si>
  <si>
    <t>ED-50118</t>
  </si>
  <si>
    <t>FORNECIMENTO E ASSENTAMENTO DE TUBO CPVC SOLDÁVEL, ÁGUA QUENTE, DN 73 MM (2.1/2"), INCLUSIVE CONEXÕES</t>
  </si>
  <si>
    <t>ED-50119</t>
  </si>
  <si>
    <t>FORNECIMENTO E ASSENTAMENTO DE TUBO CPVC SOLDÁVEL, ÁGUA QUENTE, DN 89 MM (3"), INCLUSIVE CONEXÕES</t>
  </si>
  <si>
    <t>ED-50042</t>
  </si>
  <si>
    <t>FORNECIMENTO E ASSENTAMENTO DE TUBO DE AÇO GALVANIZADO COM COSTURA , INCLUSIVE CONEXÕES E SUPORTES, D = 1"</t>
  </si>
  <si>
    <t>ED-50044</t>
  </si>
  <si>
    <t>FORNECIMENTO E ASSENTAMENTO DE TUBO DE AÇO GALVANIZADO COM COSTURA , INCLUSIVE CONEXÕES E SUPORTES, D = 1 1/2"</t>
  </si>
  <si>
    <t>ED-50043</t>
  </si>
  <si>
    <t>FORNECIMENTO E ASSENTAMENTO DE TUBO DE AÇO GALVANIZADO COM COSTURA , INCLUSIVE CONEXÕES E SUPORTES, D = 1 1/4"</t>
  </si>
  <si>
    <t>ED-50040</t>
  </si>
  <si>
    <t>FORNECIMENTO E ASSENTAMENTO DE TUBO DE AÇO GALVANIZADO COM COSTURA , INCLUSIVE CONEXÕES E SUPORTES, D = 1/2"</t>
  </si>
  <si>
    <t>ED-50045</t>
  </si>
  <si>
    <t>FORNECIMENTO E ASSENTAMENTO DE TUBO DE AÇO GALVANIZADO COM COSTURA , INCLUSIVE CONEXÕES E SUPORTES, D = 2"</t>
  </si>
  <si>
    <t>ED-50046</t>
  </si>
  <si>
    <t>FORNECIMENTO E ASSENTAMENTO DE TUBO DE AÇO GALVANIZADO COM COSTURA , INCLUSIVE CONEXÕES E SUPORTES, D = 2 1/2"</t>
  </si>
  <si>
    <t>ED-50041</t>
  </si>
  <si>
    <t>FORNECIMENTO E ASSENTAMENTO DE TUBO DE AÇO GALVANIZADO COM COSTURA , INCLUSIVE CONEXÕES E SUPORTES, D = 3/4"</t>
  </si>
  <si>
    <t>ED-50095</t>
  </si>
  <si>
    <t>FORNECIMENTO E ASSENTAMENTO DE TUBO DE COBRE CLASSE "A" SEM COSTURA SOLDÁVEL, INCLUSIVE CONEXÕES E SUPORTES, D = 104 MM (4")</t>
  </si>
  <si>
    <t>ED-50087</t>
  </si>
  <si>
    <t>FORNECIMENTO E ASSENTAMENTO DE TUBO DE COBRE CLASSE "A" SEM COSTURA SOLDÁVEL, INCLUSIVE CONEXÕES E SUPORTES, D = 1/2"</t>
  </si>
  <si>
    <t>ED-50088</t>
  </si>
  <si>
    <t>FORNECIMENTO E ASSENTAMENTO DE TUBO DE COBRE CLASSE "A" SEM COSTURA SOLDÁVEL, INCLUSIVE CONEXÕES E SUPORTES, D = 22 MM (3/4")</t>
  </si>
  <si>
    <t>ED-50089</t>
  </si>
  <si>
    <t>FORNECIMENTO E ASSENTAMENTO DE TUBO DE COBRE CLASSE "A" SEM COSTURA SOLDÁVEL, INCLUSIVE CONEXÕES E SUPORTES, D = 28 MM (1")</t>
  </si>
  <si>
    <t>ED-50090</t>
  </si>
  <si>
    <t>FORNECIMENTO E ASSENTAMENTO DE TUBO DE COBRE CLASSE "A" SEM COSTURA SOLDÁVEL, INCLUSIVE CONEXÕES E SUPORTES, D = 35 MM (1 1/4")</t>
  </si>
  <si>
    <t>ED-50091</t>
  </si>
  <si>
    <t>FORNECIMENTO E ASSENTAMENTO DE TUBO DE COBRE CLASSE "A" SEM COSTURA SOLDÁVEL, INCLUSIVE CONEXÕES E SUPORTES, D = 42 MM (1 1/2")</t>
  </si>
  <si>
    <t>ED-50092</t>
  </si>
  <si>
    <t>FORNECIMENTO E ASSENTAMENTO DE TUBO DE COBRE CLASSE "A" SEM COSTURA SOLDÁVEL, INCLUSIVE CONEXÕES E SUPORTES, D = 54 MM (2")</t>
  </si>
  <si>
    <t>ED-50093</t>
  </si>
  <si>
    <t>FORNECIMENTO E ASSENTAMENTO DE TUBO DE COBRE CLASSE "A" SEM COSTURA SOLDÁVEL, INCLUSIVE CONEXÕES E SUPORTES, D = 66 MM (2 1/2")</t>
  </si>
  <si>
    <t>ED-50094</t>
  </si>
  <si>
    <t>FORNECIMENTO E ASSENTAMENTO DE TUBO DE COBRE CLASSE "A" SEM COSTURA SOLDÁVEL, INCLUSIVE CONEXÕES E SUPORTES, D = 79 MM (3")</t>
  </si>
  <si>
    <t>ED-50104</t>
  </si>
  <si>
    <t>FORNECIMENTO E ASSENTAMENTO DE TUBO DE COBRE CLASSE "E" SEM COSTURA SOLDÁVEL, INCLUSIVE CONEXÕES E SUPORTES, D = 104 MM (4")</t>
  </si>
  <si>
    <t>ED-50096</t>
  </si>
  <si>
    <t>FORNECIMENTO E ASSENTAMENTO DE TUBO DE COBRE CLASSE "E" SEM COSTURA SOLDÁVEL, INCLUSIVE CONEXÕES E SUPORTES, D = 15 MM (1/2")</t>
  </si>
  <si>
    <t>ED-50097</t>
  </si>
  <si>
    <t>FORNECIMENTO E ASSENTAMENTO DE TUBO DE COBRE CLASSE "E" SEM COSTURA SOLDÁVEL, INCLUSIVE CONEXÕES E SUPORTES, D = 22 MM (3/4")</t>
  </si>
  <si>
    <t>ED-50098</t>
  </si>
  <si>
    <t>FORNECIMENTO E ASSENTAMENTO DE TUBO DE COBRE CLASSE "E" SEM COSTURA SOLDÁVEL, INCLUSIVE CONEXÕES E SUPORTES, D = 28 MM (1")</t>
  </si>
  <si>
    <t>ED-50099</t>
  </si>
  <si>
    <t>FORNECIMENTO E ASSENTAMENTO DE TUBO DE COBRE CLASSE "E" SEM COSTURA SOLDÁVEL, INCLUSIVE CONEXÕES E SUPORTES, D = 35 MM (1 1/4")</t>
  </si>
  <si>
    <t>ED-50100</t>
  </si>
  <si>
    <t>FORNECIMENTO E ASSENTAMENTO DE TUBO DE COBRE CLASSE "E" SEM COSTURA SOLDÁVEL, INCLUSIVE CONEXÕES E SUPORTES, D = 42 MM (1 1/2")</t>
  </si>
  <si>
    <t>ED-50101</t>
  </si>
  <si>
    <t>FORNECIMENTO E ASSENTAMENTO DE TUBO DE COBRE CLASSE "E" SEM COSTURA SOLDÁVEL, INCLUSIVE CONEXÕES E SUPORTES, D = 54 MM (2")</t>
  </si>
  <si>
    <t>ED-50102</t>
  </si>
  <si>
    <t>FORNECIMENTO E ASSENTAMENTO DE TUBO DE COBRE CLASSE "E" SEM COSTURA SOLDÁVEL, INCLUSIVE CONEXÕES E SUPORTES, D = 66 MM (2 1/2")</t>
  </si>
  <si>
    <t>ED-50103</t>
  </si>
  <si>
    <t>FORNECIMENTO E ASSENTAMENTO DE TUBO DE COBRE CLASSE "E" SEM COSTURA SOLDÁVEL, INCLUSIVE CONEXÕES E SUPORTES, D = 79 MM (3")</t>
  </si>
  <si>
    <t>ED-50053</t>
  </si>
  <si>
    <t>FORNECIMENTO E ASSENTAMENTO DE TUBO DE POLIPROPILENO (PPR), PRESSÃO DE 12 GF/CM², INCLUSIVE CONEXÕES E SUPORTES, D = 20 MM (NBR 15813)</t>
  </si>
  <si>
    <t>ED-50061</t>
  </si>
  <si>
    <t>FORNECIMENTO E ASSENTAMENTO DE TUBO DE POLIPROPILENO (PPR), PRESSÃO DE 12 KGF/CM², INCLUSIVE CONEXÕES E SUPORTES, D = 110 MM (NBR 15813)</t>
  </si>
  <si>
    <t>ED-50054</t>
  </si>
  <si>
    <t>FORNECIMENTO E ASSENTAMENTO DE TUBO DE POLIPROPILENO (PPR), PRESSÃO DE 12 KGF/CM², INCLUSIVE CONEXÕES E SUPORTES, D = 25 MM (NBR 15813)</t>
  </si>
  <si>
    <t>ED-50055</t>
  </si>
  <si>
    <t>FORNECIMENTO E ASSENTAMENTO DE TUBO DE POLIPROPILENO (PPR), PRESSÃO DE 12 KGF/CM², INCLUSIVE CONEXÕES E SUPORTES, D = 32 MM (NBR 15813)</t>
  </si>
  <si>
    <t>ED-50056</t>
  </si>
  <si>
    <t>FORNECIMENTO E ASSENTAMENTO DE TUBO DE POLIPROPILENO (PPR), PRESSÃO DE 12 KGF/CM², INCLUSIVE CONEXÕES E SUPORTES, D = 40 MM (NBR 15813)</t>
  </si>
  <si>
    <t>ED-50057</t>
  </si>
  <si>
    <t>FORNECIMENTO E ASSENTAMENTO DE TUBO DE POLIPROPILENO (PPR), PRESSÃO DE 12 KGF/CM², INCLUSIVE CONEXÕES E SUPORTES, D = 50 MM (NBR 15813)</t>
  </si>
  <si>
    <t>ED-50058</t>
  </si>
  <si>
    <t>FORNECIMENTO E ASSENTAMENTO DE TUBO DE POLIPROPILENO (PPR), PRESSÃO DE 12 KGF/CM², INCLUSIVE CONEXÕES E SUPORTES, D = 63 MM (NBR 15813)</t>
  </si>
  <si>
    <t>ED-50059</t>
  </si>
  <si>
    <t>FORNECIMENTO E ASSENTAMENTO DE TUBO DE POLIPROPILENO (PPR), PRESSÃO DE 12 KGF/CM², INCLUSIVE CONEXÕES E SUPORTES, D = 75 MM (NBR 15813)</t>
  </si>
  <si>
    <t>ED-50060</t>
  </si>
  <si>
    <t>FORNECIMENTO E ASSENTAMENTO DE TUBO DE POLIPROPILENO (PPR), PRESSÃO DE 12 KGF/CM², INCLUSIVE CONEXÕES E SUPORTES, D = 90 MM (NBR 15813)</t>
  </si>
  <si>
    <t>ED-50069</t>
  </si>
  <si>
    <t>FORNECIMENTO E ASSENTAMENTO DE TUBO DE POLIPROPILENO (PPR), PRESSÃO DE 20 KGF/CM², INCLUSIVE CONEXÕES E SUPORTES, D = 110 MM (NBR 15813)</t>
  </si>
  <si>
    <t>ED-50062</t>
  </si>
  <si>
    <t>FORNECIMENTO E ASSENTAMENTO DE TUBO DE POLIPROPILENO (PPR), PRESSÃO DE 20 KGF/CM², INCLUSIVE CONEXÕES E SUPORTES, D = 25 MM (NBR 15813)</t>
  </si>
  <si>
    <t>ED-50063</t>
  </si>
  <si>
    <t>FORNECIMENTO E ASSENTAMENTO DE TUBO DE POLIPROPILENO (PPR), PRESSÃO DE 20 KGF/CM², INCLUSIVE CONEXÕES E SUPORTES, D = 32 MM (NBR 15813)</t>
  </si>
  <si>
    <t>ED-50064</t>
  </si>
  <si>
    <t>FORNECIMENTO E ASSENTAMENTO DE TUBO DE POLIPROPILENO (PPR), PRESSÃO DE 20 KGF/CM², INCLUSIVE CONEXÕES E SUPORTES, D = 40 MM (NBR 15813)</t>
  </si>
  <si>
    <t>ED-50065</t>
  </si>
  <si>
    <t>FORNECIMENTO E ASSENTAMENTO DE TUBO DE POLIPROPILENO (PPR), PRESSÃO DE 20 KGF/CM², INCLUSIVE CONEXÕES E SUPORTES, D = 50 MM (NBR 15813)</t>
  </si>
  <si>
    <t>ED-50066</t>
  </si>
  <si>
    <t>FORNECIMENTO E ASSENTAMENTO DE TUBO DE POLIPROPILENO (PPR), PRESSÃO DE 20 KGF/CM², INCLUSIVE CONEXÕES E SUPORTES, D = 63 MM (NBR 15813)</t>
  </si>
  <si>
    <t>ED-50067</t>
  </si>
  <si>
    <t>FORNECIMENTO E ASSENTAMENTO DE TUBO DE POLIPROPILENO (PPR), PRESSÃO DE 20 KGF/CM², INCLUSIVE CONEXÕES E SUPORTES, D = 75 MM (NBR 15813)</t>
  </si>
  <si>
    <t>ED-50068</t>
  </si>
  <si>
    <t>FORNECIMENTO E ASSENTAMENTO DE TUBO DE POLIPROPILENO (PPR), PRESSÃO DE 20 KGF/CM², INCLUSIVE CONEXÕES E SUPORTES, D = 90 MM (NBR 15813)</t>
  </si>
  <si>
    <t>ED-50077</t>
  </si>
  <si>
    <t>FORNECIMENTO E ASSENTAMENTO DE TUBO DE POLIPROPILENO (PPR), PRESSÃO DE 25 KGF/CM², INCLUSIVE CONEXÕES E SUPORTES, D = 110 MM (NBR 15813)</t>
  </si>
  <si>
    <t>ED-50070</t>
  </si>
  <si>
    <t>FORNECIMENTO E ASSENTAMENTO DE TUBO DE POLIPROPILENO (PPR), PRESSÃO DE 25 KGF/CM², INCLUSIVE CONEXÕES E SUPORTES, D = 25 MM (NBR 15813)</t>
  </si>
  <si>
    <t>ED-50071</t>
  </si>
  <si>
    <t>FORNECIMENTO E ASSENTAMENTO DE TUBO DE POLIPROPILENO (PPR), PRESSÃO DE 25 KGF/CM², INCLUSIVE CONEXÕES E SUPORTES, D = 32 MM (NBR 15813)</t>
  </si>
  <si>
    <t>ED-50072</t>
  </si>
  <si>
    <t>FORNECIMENTO E ASSENTAMENTO DE TUBO DE POLIPROPILENO (PPR), PRESSÃO DE 25 KGF/CM², INCLUSIVE CONEXÕES E SUPORTES, D = 40 MM (NBR 15813)</t>
  </si>
  <si>
    <t>ED-50073</t>
  </si>
  <si>
    <t>FORNECIMENTO E ASSENTAMENTO DE TUBO DE POLIPROPILENO (PPR), PRESSÃO DE 25 KGF/CM², INCLUSIVE CONEXÕES E SUPORTES, D = 50 MM (NBR 15813)</t>
  </si>
  <si>
    <t>ED-50074</t>
  </si>
  <si>
    <t>FORNECIMENTO E ASSENTAMENTO DE TUBO DE POLIPROPILENO (PPR), PRESSÃO DE 25 KGF/CM², INCLUSIVE CONEXÕES E SUPORTES, D = 63 MM (NBR 15813)</t>
  </si>
  <si>
    <t>ED-50075</t>
  </si>
  <si>
    <t>FORNECIMENTO E ASSENTAMENTO DE TUBO DE POLIPROPILENO (PPR), PRESSÃO DE 25 KGF/CM², INCLUSIVE CONEXÕES E SUPORTES, D = 75 MM (NBR 15813)</t>
  </si>
  <si>
    <t>ED-50076</t>
  </si>
  <si>
    <t>FORNECIMENTO E ASSENTAMENTO DE TUBO DE POLIPROPILENO (PPR), PRESSÃO DE 25 KGF/CM², INCLUSIVE CONEXÕES E SUPORTES, D = 90 MM (NBR 15813)</t>
  </si>
  <si>
    <t>ED-50121</t>
  </si>
  <si>
    <t>FORNECIMENTO E ASSENTAMENTO DE TUBO DE TUBOS DE POLIETILENO RETICULADO FLEXÍVEL (PEX), INCLUSIVE CONEXÕES METÁLICAS E SUPORTES, D = 16 MM (NBR 15939)</t>
  </si>
  <si>
    <t>ED-50122</t>
  </si>
  <si>
    <t>FORNECIMENTO E ASSENTAMENTO DE TUBO DE TUBOS DE POLIETILENO RETICULADO FLEXÍVEL (PEX), INCLUSIVE CONEXÕES METÁLICAS E SUPORTES, D = 20 MM (NBR 15939)</t>
  </si>
  <si>
    <t>ED-50123</t>
  </si>
  <si>
    <t>FORNECIMENTO E ASSENTAMENTO DE TUBO DE TUBOS DE POLIETILENO RETICULADO FLEXÍVEL (PEX), INCLUSIVE CONEXÕES METÁLICAS E SUPORTES, D = 25 MM (NBR 15939)</t>
  </si>
  <si>
    <t>ED-50124</t>
  </si>
  <si>
    <t>FORNECIMENTO E ASSENTAMENTO DE TUBO DE TUBOS DE POLIETILENO RETICULADO FLEXÍVEL (PEX), INCLUSIVE CONEXÕES METÁLICAS E SUPORTES, D = 32 MM (NBR 15939)</t>
  </si>
  <si>
    <t>ED-50105</t>
  </si>
  <si>
    <t>FORNECIMENTO E ASSENTAMENTO DE TUBO PVC RÍGIDO, COLETOR DE ESGOTO LISO (JEI), DN 100 MM (4"), INCLUSIVE CONEXÕES</t>
  </si>
  <si>
    <t>ED-50106</t>
  </si>
  <si>
    <t>FORNECIMENTO E ASSENTAMENTO DE TUBO PVC RÍGIDO, COLETOR DE ESGOTO LISO (JEI), DN 150 MM (6"), INCLUSIVE CONEXÕES</t>
  </si>
  <si>
    <t>ED-50107</t>
  </si>
  <si>
    <t>FORNECIMENTO E ASSENTAMENTO DE TUBO PVC RÍGIDO, COLETOR DE ESGOTO LISO (JEI), DN 200 MM (8"), INCLUSIVE CONEXÕES</t>
  </si>
  <si>
    <t>ED-50108</t>
  </si>
  <si>
    <t>FORNECIMENTO E ASSENTAMENTO DE TUBO PVC RÍGIDO, COLETOR DE ESGOTO LISO (JEI), DN 250 MM (10"), INCLUSIVE CONEXÕES</t>
  </si>
  <si>
    <t>ED-50109</t>
  </si>
  <si>
    <t>FORNECIMENTO E ASSENTAMENTO DE TUBO PVC RÍGIDO, COLETOR DE ESGOTO LISO (JEI), DN 300 MM (12"), INCLUSIVE CONEXÕES</t>
  </si>
  <si>
    <t>ED-50110</t>
  </si>
  <si>
    <t>FORNECIMENTO E ASSENTAMENTO DE TUBO PVC RÍGIDO, COLETOR DE ESGOTO LISO (JEI), DN 350 MM (14"), INCLUSIVE CONEXÕES</t>
  </si>
  <si>
    <t>ED-50111</t>
  </si>
  <si>
    <t>FORNECIMENTO E ASSENTAMENTO DE TUBO PVC RÍGIDO, COLETOR DE ESGOTO LISO (JEI), DN 400 MM (16"), INCLUSIVE CONEXÕES</t>
  </si>
  <si>
    <t>ED-50034</t>
  </si>
  <si>
    <t>FORNECIMENTO E ASSENTAMENTO DE TUBO PVC RÍGIDO, ESGOTO, PB - SÉRIE NORMAL, DN 40MM (1.1/2"), INCLUSIVE CONEXÕES</t>
  </si>
  <si>
    <t>ED-50035</t>
  </si>
  <si>
    <t>FORNECIMENTO E ASSENTAMENTO DE TUBO PVC RÍGIDO, ESGOTO, PB - SÉRIE REFORÇADO, DN 40MM (1.1/2"), INCLUSIVE CONEXÕES</t>
  </si>
  <si>
    <t>ED-50029</t>
  </si>
  <si>
    <t>FORNECIMENTO E ASSENTAMENTO DE TUBO PVC RÍGIDO, ESGOTO, PBV - SÉRIE NORMAL, DN 100 MM (4"), INCLUSIVE CONEXÕES</t>
  </si>
  <si>
    <t>ED-50030</t>
  </si>
  <si>
    <t>FORNECIMENTO E ASSENTAMENTO DE TUBO PVC RÍGIDO, ESGOTO, PBV - SÉRIE NORMAL, DN 150 MM (6"), INCLUSIVE CONEXÕES</t>
  </si>
  <si>
    <t>ED-50031</t>
  </si>
  <si>
    <t>FORNECIMENTO E ASSENTAMENTO DE TUBO PVC RÍGIDO, ESGOTO, PBV - SÉRIE NORMAL, DN 200 MM (8"), INCLUSIVE CONEXÕES</t>
  </si>
  <si>
    <t>ED-50027</t>
  </si>
  <si>
    <t>FORNECIMENTO E ASSENTAMENTO DE TUBO PVC RÍGIDO, ESGOTO, PBV - SÉRIE NORMAL, DN 50 MM (2"), INCLUSIVE CONEXÕES</t>
  </si>
  <si>
    <t>ED-50028</t>
  </si>
  <si>
    <t>FORNECIMENTO E ASSENTAMENTO DE TUBO PVC RÍGIDO, ESGOTO, PBV - SÉRIE NORMAL, DN 75 MM (3"), INCLUSIVE CONEXÕES</t>
  </si>
  <si>
    <t>ED-50038</t>
  </si>
  <si>
    <t>FORNECIMENTO E ASSENTAMENTO DE TUBO PVC RÍGIDO, ESGOTO, PBV - SÉRIE REFORÇADO, DN 100 MM (4"), INCLUSIVE CONEXÕES</t>
  </si>
  <si>
    <t>ED-50039</t>
  </si>
  <si>
    <t>FORNECIMENTO E ASSENTAMENTO DE TUBO PVC RÍGIDO, ESGOTO, PBV - SÉRIE REFORÇADO, DN 150 MM (6"), INCLUSIVE CONEXÕES</t>
  </si>
  <si>
    <t>ED-50036</t>
  </si>
  <si>
    <t>FORNECIMENTO E ASSENTAMENTO DE TUBO PVC RÍGIDO, ESGOTO, PBV - SÉRIE REFORÇADO, DN 50 MM (2"), INCLUSIVE CONEXÕES</t>
  </si>
  <si>
    <t>ED-50037</t>
  </si>
  <si>
    <t>FORNECIMENTO E ASSENTAMENTO DE TUBO PVC RÍGIDO, ESGOTO, PBV - SÉRIE REFORÇADO, DN 75 MM (3"), INCLUSIVE CONEXÕES</t>
  </si>
  <si>
    <t>ED-50080</t>
  </si>
  <si>
    <t>FORNECIMENTO E ASSENTAMENTO DE TUBO PVC RÍGIDO ROSCÁVEL, ÁGUA FRIA, DN 1" (32 MM), INCLUSIVE CONEXÕES</t>
  </si>
  <si>
    <t>ED-50082</t>
  </si>
  <si>
    <t>FORNECIMENTO E ASSENTAMENTO DE TUBO PVC RÍGIDO ROSCÁVEL, ÁGUA FRIA, DN 1.1/2" (50 MM), INCLUSIVE CONEXÕES</t>
  </si>
  <si>
    <t>ED-50081</t>
  </si>
  <si>
    <t>FORNECIMENTO E ASSENTAMENTO DE TUBO PVC RÍGIDO ROSCÁVEL, ÁGUA FRIA, DN 1.1/4" (40 MM), INCLUSIVE CONEXÕES</t>
  </si>
  <si>
    <t>ED-50078</t>
  </si>
  <si>
    <t xml:space="preserve">FORNECIMENTO E ASSENTAMENTO DE TUBO PVC RÍGIDO ROSCÁVEL, ÁGUA FRIA, DN 1/2" (20 MM), INCLUSIVE CONEXÕES </t>
  </si>
  <si>
    <t>ED-50083</t>
  </si>
  <si>
    <t>FORNECIMENTO E ASSENTAMENTO DE TUBO PVC RÍGIDO ROSCÁVEL, ÁGUA FRIA, DN 2" (60 MM), INCLUSIVE CONEXÕES</t>
  </si>
  <si>
    <t>ED-50084</t>
  </si>
  <si>
    <t>FORNECIMENTO E ASSENTAMENTO DE TUBO PVC RÍGIDO ROSCÁVEL, ÁGUA FRIA, DN 2.1/2" (75 MM), INCLUSIVE CONEXÕES</t>
  </si>
  <si>
    <t>ED-50085</t>
  </si>
  <si>
    <t>FORNECIMENTO E ASSENTAMENTO DE TUBO PVC RÍGIDO ROSCÁVEL, ÁGUA FRIA, DN 3" (85 MM), INCLUSIVE CONEXÕES</t>
  </si>
  <si>
    <t>ED-50079</t>
  </si>
  <si>
    <t>FORNECIMENTO E ASSENTAMENTO DE TUBO PVC RÍGIDO ROSCÁVEL, ÁGUA FRIA, DN 3/4" (25 MM), INCLUSIVE CONEXÕES</t>
  </si>
  <si>
    <t>ED-50086</t>
  </si>
  <si>
    <t>FORNECIMENTO E ASSENTAMENTO DE TUBO PVC RÍGIDO ROSCÁVEL, ÁGUA FRIA, DN 4" (110 MM), INCLUSIVE CONEXÕES</t>
  </si>
  <si>
    <t>ED-50026</t>
  </si>
  <si>
    <t>FORNECIMENTO E ASSENTAMENTO DE TUBO PVC RÍGIDO SOLDÁVEL, ÁGUA FRIA, DN 110 MM (4"), INCLUSIVE CONEXÕES</t>
  </si>
  <si>
    <t>ED-50018</t>
  </si>
  <si>
    <t>FORNECIMENTO E ASSENTAMENTO DE TUBO PVC RÍGIDO SOLDÁVEL, ÁGUA FRIA, DN 20 MM (1/2"), INCLUSIVE CONEXÕES</t>
  </si>
  <si>
    <t>ED-50019</t>
  </si>
  <si>
    <t>FORNECIMENTO E ASSENTAMENTO DE TUBO PVC RÍGIDO SOLDÁVEL, ÁGUA FRIA, DN 25 MM (3/4") , INCLUSIVE CONEXÕES</t>
  </si>
  <si>
    <t>ED-50020</t>
  </si>
  <si>
    <t>FORNECIMENTO E ASSENTAMENTO DE TUBO PVC RÍGIDO SOLDÁVEL, ÁGUA FRIA, DN 32 MM (1") , INCLUSIVE CONEXÕES</t>
  </si>
  <si>
    <t>ED-50021</t>
  </si>
  <si>
    <t>FORNECIMENTO E ASSENTAMENTO DE TUBO PVC RÍGIDO SOLDÁVEL, ÁGUA FRIA, DN 40 MM (1.1/4"), INCLUSIVE CONEXÕES</t>
  </si>
  <si>
    <t>ED-50022</t>
  </si>
  <si>
    <t>FORNECIMENTO E ASSENTAMENTO DE TUBO PVC RÍGIDO SOLDÁVEL, ÁGUA FRIA, DN 50 MM (1.1/2"), INCLUSIVE CONEXÕES</t>
  </si>
  <si>
    <t>ED-50023</t>
  </si>
  <si>
    <t>FORNECIMENTO E ASSENTAMENTO DE TUBO PVC RÍGIDO SOLDÁVEL, ÁGUA FRIA, DN 60 MM (2"), INCLUSIVE CONEXÕES</t>
  </si>
  <si>
    <t>ED-50024</t>
  </si>
  <si>
    <t>FORNECIMENTO E ASSENTAMENTO DE TUBO PVC RÍGIDO SOLDÁVEL, ÁGUA FRIA, DN 75 MM (2.1/2"), INCLUSIVE CONEXÕES</t>
  </si>
  <si>
    <t>ED-50025</t>
  </si>
  <si>
    <t>FORNECIMENTO E ASSENTAMENTO DE TUBO PVC RÍGIDO SOLDÁVEL, ÁGUA FRIA, DN 85 MM (3"), INCLUSIVE CONEXÕES</t>
  </si>
  <si>
    <t>ED-8847</t>
  </si>
  <si>
    <t>FORNECIMENTO E ASSENTAMENTO DE TUBO PVC RÍGIDO, VENTILAÇÃO, PBV - SÉRIE NORMAL, DN 100 MM (4"), INCLUSIVE CONEXÕES</t>
  </si>
  <si>
    <t>ED-8845</t>
  </si>
  <si>
    <t>FORNECIMENTO E ASSENTAMENTO DE TUBO PVC RÍGIDO, VENTILAÇÃO, PBV - SÉRIE NORMAL, DN 50 MM (2"), INCLUSIVE CONEXÕES</t>
  </si>
  <si>
    <t>ED-8846</t>
  </si>
  <si>
    <t>FORNECIMENTO E ASSENTAMENTO DE TUBO PVC RÍGIDO, VENTILAÇÃO, PBV - SÉRIE NORMAL, DN 75 MM (3"), INCLUSIVE CONEXÕES</t>
  </si>
  <si>
    <t>ED-49944</t>
  </si>
  <si>
    <t>GRELHA DE FERRO FUNDIDO 30 X 30 CM</t>
  </si>
  <si>
    <t>ED-49942</t>
  </si>
  <si>
    <t>GRELHA FUNDIDA 571-C, 10 X 10 CM</t>
  </si>
  <si>
    <t>ED-49943</t>
  </si>
  <si>
    <t>GRELHA FUNDIDA 571-C, 15 X 15 CM</t>
  </si>
  <si>
    <t>ED-49945</t>
  </si>
  <si>
    <t>GRELHA/PORTA GRELHA AÇO INOX, FECHO GIRATÓRIO 100 X 100 MM</t>
  </si>
  <si>
    <t>ED-49946</t>
  </si>
  <si>
    <t>GRELHA/PORTA GRELHA AÇO INOX, FECHO GIRATÓRIO 150 X 150 MM</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</si>
  <si>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</si>
  <si>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</si>
  <si>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</si>
  <si>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</si>
  <si>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</si>
  <si>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</si>
  <si>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</si>
  <si>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KIT CAVALETE PARA MEDIÇÃO DE ÁGUA, INSTALADO SOBRE PISO, EM AÇO GALVANIZADO DN 25MM (3/4") - PADRÃO CONCESSIONÁRIA LOCAL, INCLUSIVE BASE EM CONCRETO DE 25 MPA PARA CAVALETE, EXCLUSIVE HIDRÔMETRO</t>
  </si>
  <si>
    <t>ED-49951</t>
  </si>
  <si>
    <t>MITRA PVC RÍGIDO (TERMINAL DE VENTILAÇÃO TIPO) 75 MM</t>
  </si>
  <si>
    <t>ED-49860</t>
  </si>
  <si>
    <t>MOTO-BOMBA 0,5 CV VM = 5M3/H 1 1/2" R = 1 1/2", TRIFÁSICA</t>
  </si>
  <si>
    <t>ED-49861</t>
  </si>
  <si>
    <t>MOTO-BOMBA 1 CV SUCÇÃO = 1 1/2" R = 1 1/4", VM = 5M3/H, HM = 16 M</t>
  </si>
  <si>
    <t>ED-49955</t>
  </si>
  <si>
    <t>RALO SECO PVC CÔNICO 100 X 40 MM COM GRELHA QUADRADA</t>
  </si>
  <si>
    <t>ED-49958</t>
  </si>
  <si>
    <t>RALO SECO PVC CÔNICO 100 X 40 MM COM GRELHA REDONDA</t>
  </si>
  <si>
    <t>ED-49959</t>
  </si>
  <si>
    <t>RALO SECO PVC QUADRADO 100 X 53 X 40 MM COM GRELHA BRANCA</t>
  </si>
  <si>
    <t>ED-49962</t>
  </si>
  <si>
    <t>RALO SEMI- HEMISFÉRICO TIPO ABACAXI D = 100 MM</t>
  </si>
  <si>
    <t>ED-49960</t>
  </si>
  <si>
    <t>RALO SEMI- HEMISFÉRICO TIPO ABACAXI D = 50 MM</t>
  </si>
  <si>
    <t>ED-49961</t>
  </si>
  <si>
    <t>RALO SEMI- HEMISFÉRICO TIPO ABACAXI D = 75 MM</t>
  </si>
  <si>
    <t>ED-49957</t>
  </si>
  <si>
    <t>RALO SIFONADO PVC CILINDRICO 100 X 70 X 40 MM COM GRELHA QUADRADA</t>
  </si>
  <si>
    <t>ED-49956</t>
  </si>
  <si>
    <t>RALO SIFONADO PVC CILINDRÍCO 100 X 70 X 40 MM COM GRELHA REDONDA</t>
  </si>
  <si>
    <t>ED-49952</t>
  </si>
  <si>
    <t>RALO SIFONADO PVC CÔNICO ALTURA REGULÁVEL 100 X 40 MM COM GRELHA METÁLICA</t>
  </si>
  <si>
    <t>ED-49954</t>
  </si>
  <si>
    <t>RALO SIFONADO PVC CÔNICO 100 X 40 MM COM GRELHA REDONDA</t>
  </si>
  <si>
    <t>ED-49953</t>
  </si>
  <si>
    <t>RALO SIFONADO PVC QUADRADO 100 X 53 X 40 MM COM GRELHA BRANCA</t>
  </si>
  <si>
    <t>ED-49999</t>
  </si>
  <si>
    <t>REGISTRO DE ESFERA, TIPO PVC SOLDÁVEL DN 20MM (1/2"), INCLUSIVE VOLANTE PARA ACIONAMENTO</t>
  </si>
  <si>
    <t>ED-50000</t>
  </si>
  <si>
    <t>REGISTRO DE ESFERA, TIPO PVC SOLDÁVEL DN 25MM (3/4"), INCLUSIVE VOLANTE PARA ACIONAMENTO</t>
  </si>
  <si>
    <t>ED-50001</t>
  </si>
  <si>
    <t>REGISTRO DE ESFERA, TIPO PVC SOLDÁVEL DN 32MM (1"), INCLUSIVE VOLANTE PARA ACIONAMENTO</t>
  </si>
  <si>
    <t>ED-50002</t>
  </si>
  <si>
    <t>REGISTRO DE ESFERA, TIPO PVC SOLDÁVEL DN 40MM (1.1/4"), INCLUSIVE VOLANTE PARA ACIONAMENTO</t>
  </si>
  <si>
    <t>ED-50003</t>
  </si>
  <si>
    <t>REGISTRO DE ESFERA, TIPO PVC SOLDÁVEL DN 50MM (1.1/2"), INCLUSIVE VOLANTE PARA ACIONAMENTO</t>
  </si>
  <si>
    <t>ED-50004</t>
  </si>
  <si>
    <t>REGISTRO DE ESFERA, TIPO PVC SOLDÁVEL DN 60MM (2"), INCLUSIVE VOLANTE PARA ACIONAMENTO</t>
  </si>
  <si>
    <t>ED-49991</t>
  </si>
  <si>
    <t>REGISTRO DE GAVETA, TIPO BASE,  ROSCÁVEL 1" (PARA TUBO SOLDÁVEL OU PPR DN 32MM/CPVC DN 28MM), INCLUSIVE ACABAMENTO (PADRÃO MÉDIO) E CANOPLA CROMADOS</t>
  </si>
  <si>
    <t>ED-49992</t>
  </si>
  <si>
    <t>REGISTRO DE GAVETA, TIPO BASE,  ROSCÁVEL 1" (PARA TUBO SOLDÁVEL OU PPR DN 32MM/CPVC DN 28MM), INCLUSIVE ACABAMENTO (PADRÃO POPULAR) E CANOPLA CROMADOS</t>
  </si>
  <si>
    <t>ED-49995</t>
  </si>
  <si>
    <t>REGISTRO DE GAVETA, TIPO BASE,  ROSCÁVEL 1.1/2" (PARA TUBO SOLDÁVEL OU PPR DN 50MM/CPVC DN 42MM), INCLUSIVE ACABAMENTO (PADRÃO MÉDIO) E CANOPLA CROMADOS</t>
  </si>
  <si>
    <t>ED-49996</t>
  </si>
  <si>
    <t>REGISTRO DE GAVETA, TIPO BASE,  ROSCÁVEL 1.1/2" (PARA TUBO SOLDÁVEL OU PPR DN 50MM/CPVC DN 42MM), INCLUSIVE ACABAMENTO (PADRÃO POPULAR) E CANOPLA CROMADOS</t>
  </si>
  <si>
    <t>ED-49993</t>
  </si>
  <si>
    <t>REGISTRO DE GAVETA, TIPO BASE,  ROSCÁVEL 1.1/4" (PARA TUBO SOLDÁVEL OU PPR DN 40MM/CPVC DN 35MM), INCLUSIVE ACABAMENTO (PADRÃO MÉDIO) E CANOPLA CROMADOS</t>
  </si>
  <si>
    <t>ED-49994</t>
  </si>
  <si>
    <t>REGISTRO DE GAVETA, TIPO BASE,  ROSCÁVEL 1.1/4" (PARA TUBO SOLDÁVEL OU PPR DN 40MM/CPVC DN 35MM), INCLUSIVE ACABAMENTO (PADRÃO POPULAR) E CANOPLA CROMADOS</t>
  </si>
  <si>
    <t>ED-49987</t>
  </si>
  <si>
    <t>REGISTRO DE GAVETA, TIPO BASE,  ROSCÁVEL 1/2" (PARA TUBO SOLDÁVEL OU PPR DN 20MM/CPVC DN 15MM), INCLUSIVE ACABAMENTO (PADRÃO MÉDIO) E CANOPLA CROMADOS</t>
  </si>
  <si>
    <t>ED-49988</t>
  </si>
  <si>
    <t>REGISTRO DE GAVETA, TIPO BASE,  ROSCÁVEL 1/2" (PARA TUBO SOLDÁVEL OU PPR DN 20MM/CPVC DN 15MM), INCLUSIVE ACABAMENTO (PADRÃO POPULAR) E CANOPLA CROMADOS</t>
  </si>
  <si>
    <t>ED-49989</t>
  </si>
  <si>
    <t>REGISTRO DE GAVETA, TIPO BASE,  ROSCÁVEL 3/4" (PARA TUBO SOLDÁVEL OU PPR DN 25MM/CPVC DN 22MM), INCLUSIVE ACABAMENTO (PADRÃO MÉDIO) E CANOPLA CROMADO</t>
  </si>
  <si>
    <t>ED-49990</t>
  </si>
  <si>
    <t>REGISTRO DE GAVETA, TIPO BASE,  ROSCÁVEL 3/4" (PARA TUBO SOLDÁVEL OU PPR DN 25MM/CPVC DN 22MM), INCLUSIVE ACABAMENTO (PADRÃO POPULAR) E CANOPLA CROMADOS</t>
  </si>
  <si>
    <t>ED-49974</t>
  </si>
  <si>
    <t>REGISTRO DE GAVETA, TIPO BRUTO,  ROSCÁVEL 1" (PARA TUBO SOLDÁVEL OU PPR DN 32MM/CPVC DN 28MM), INCLUSIVE VOLANTE PARA ACIONAMENTO</t>
  </si>
  <si>
    <t>ED-49978</t>
  </si>
  <si>
    <t>REGISTRO DE GAVETA, TIPO BRUTO,  ROSCÁVEL 1.1/2" (PARA TUBO SOLDÁVEL OU PPR DN 50MM/CPVC DN 42MM), INCLUSIVE VOLANTE PARA ACIONAMENTO</t>
  </si>
  <si>
    <t>ED-49976</t>
  </si>
  <si>
    <t>REGISTRO DE GAVETA, TIPO BRUTO,  ROSCÁVEL 1.1/4" (PARA TUBO SOLDÁVEL OU PPR DN 40MM/CPVC DN 35MM), INCLUSIVE VOLANTE PARA ACIONAMENTO</t>
  </si>
  <si>
    <t>ED-49970</t>
  </si>
  <si>
    <t>REGISTRO DE GAVETA, TIPO BRUTO,  ROSCÁVEL 1/2" (PARA TUBO SOLDÁVEL OU PPR DN 20MM/CPVC DN 15MM), INCLUSIVE VOLANTE PARA ACIONAMENTO</t>
  </si>
  <si>
    <t>ED-49980</t>
  </si>
  <si>
    <t>REGISTRO DE GAVETA, TIPO BRUTO,  ROSCÁVEL 2" (PARA TUBO SOLDÁVEL OU PPR DN 60MM/CPVC DN 54MM), INCLUSIVE VOLANTE PARA ACIONAMENTO</t>
  </si>
  <si>
    <t>ED-49982</t>
  </si>
  <si>
    <t>REGISTRO DE GAVETA, TIPO BRUTO,  ROSCÁVEL 2.1/2" (PARA TUBO SOLDÁVEL OU PPR DN 75MM/CPVC DN 73MM), INCLUSIVE VOLANTE PARA ACIONAMENTO</t>
  </si>
  <si>
    <t>ED-49984</t>
  </si>
  <si>
    <t>REGISTRO DE GAVETA, TIPO BRUTO,  ROSCÁVEL 3" (PARA TUBO SOLDÁVEL OU PPR DN 85MM/CPVC DN 89MM), INCLUSIVE VOLANTE PARA ACIONAMENTO</t>
  </si>
  <si>
    <t>ED-49972</t>
  </si>
  <si>
    <t>REGISTRO DE GAVETA, TIPO BRUTO,  ROSCÁVEL 3/4" (PARA TUBO SOLDÁVEL OU PPR DN 25MM/CPVC DN 22MM), INCLUSIVE VOLANTE PARA ACIONAMENTO</t>
  </si>
  <si>
    <t>ED-49986</t>
  </si>
  <si>
    <t>REGISTRO DE GAVETA, TIPO BRUTO,  ROSCÁVEL 4" (PARA TUBO SOLDÁVEL OU PPR DN 110MM/CPVC DN 114MM), INCLUSIVE VOLANTE PARA ACIONAMENTO</t>
  </si>
  <si>
    <t>ED-49967</t>
  </si>
  <si>
    <t>REGISTRO DE PRESSÃO, TIPO BASE,  ROSCÁVEL 1" (PARA TUBO SOLDÁVEL OU PPR DN 32MM/CPVC DN 28MM), INCLUSIVE ACABAMENTO (PADRÃO MÉDIO) E CANOPLA CROMADOS</t>
  </si>
  <si>
    <t>ED-49968</t>
  </si>
  <si>
    <t>REGISTRO DE PRESSÃO, TIPO BASE,  ROSCÁVEL 1" (PARA TUBO SOLDÁVEL OU PPR DN 32MM/CPVC DN 28MM), INCLUSIVE ACABAMENTO (PADRÃO POPULAR) E CANOPLA CROMADOS</t>
  </si>
  <si>
    <t>ED-49963</t>
  </si>
  <si>
    <t>REGISTRO DE PRESSÃO, TIPO BASE,  ROSCÁVEL 1/2" (PARA TUBO SOLDÁVEL OU PPR DN 20MM/CPVC DN 15MM), INCLUSIVE ACABAMENTO (PADRÃO MÉDIO) E CANOPLA CROMADOS</t>
  </si>
  <si>
    <t>ED-49964</t>
  </si>
  <si>
    <t>ED-49965</t>
  </si>
  <si>
    <t>REGISTRO DE PRESSÃO, TIPO BASE,  ROSCÁVEL 3/4" (PARA TUBO SOLDÁVEL OU PPR DN 25MM/CPVC DN 22MM), INCLUSIVE ACABAMENTO (PADRÃO MÉDIO) E CANOPLA CROMADOS</t>
  </si>
  <si>
    <t>ED-49966</t>
  </si>
  <si>
    <t>REGISTRO DE PRESSÃO, TIPO BASE,  ROSCÁVEL 3/4" (PARA TUBO SOLDÁVEL OU PPR DN 25MM/CPVC DN 22MM), INCLUSIVE ACABAMENTO (PADRÃO POPULAR) E CANOPLA CROMADOS</t>
  </si>
  <si>
    <t>ED-50125</t>
  </si>
  <si>
    <t>ED-50155</t>
  </si>
  <si>
    <t>BANHEIRO QUÍMICO 110 X 120 X 230 CM COM MANUTENÇÃO</t>
  </si>
  <si>
    <t>MÊS</t>
  </si>
  <si>
    <t>ED-50128</t>
  </si>
  <si>
    <t>ED-50129</t>
  </si>
  <si>
    <t>ED-50148</t>
  </si>
  <si>
    <t>ED-50149</t>
  </si>
  <si>
    <t>ED-50146</t>
  </si>
  <si>
    <t>ED-50147</t>
  </si>
  <si>
    <t>ED-50130</t>
  </si>
  <si>
    <t>ED-50131</t>
  </si>
  <si>
    <t>ED-50132</t>
  </si>
  <si>
    <t>ED-50133</t>
  </si>
  <si>
    <t>ED-50134</t>
  </si>
  <si>
    <t>ED-50126</t>
  </si>
  <si>
    <t>ED-50127</t>
  </si>
  <si>
    <t>ED-50136</t>
  </si>
  <si>
    <t>CERCA DE 5 FIOS DE ARAME FARPA DO E MOURÕES DE EUCALIPTO</t>
  </si>
  <si>
    <t>ED-50158</t>
  </si>
  <si>
    <t>CONE EM PVC H = 75 CM</t>
  </si>
  <si>
    <t>ED-50157</t>
  </si>
  <si>
    <t>FITA ZEBRADA AMARELA PARA SINALIZAÇÃO L = 7 M</t>
  </si>
  <si>
    <t>FORNECIMENTO E COLOCAÇÃO DE PLACA DE OBRA EM CHAPA GALVANIZADA (3,00 X 1,5 0 M) - EM CHAPA GALVANIZADA 0,26 AFIXADAS COM REBITES 540 E PARAFUSOS 3/8, EM ESTRUTURA METÁLICA VIGA U 2" ENRIJECIDA COM METALON 20 X 20, SUPORTE EM EUCALIPTO AUTOCLAVADO PINTADAS</t>
  </si>
  <si>
    <t>ED-50153</t>
  </si>
  <si>
    <t>FORNECIMENTO E COLOCAÇÃO DE PLACA DE OBRA EM CHAPA GALVANIZADA (6,00 X 3,00 M) - EM CHAPA GALVANIZADA 0,26 AFIXADAS COM REBITES 540 E PARAFUSOS 3/8, EM ESTRUTURA METÁLICA VIGA U 2" ENRIJECIDA COM METALON 20 X 20, SUPORTE EM EUCALIPTO AUTOCLAVADO PINTADAS</t>
  </si>
  <si>
    <t>ED-50154</t>
  </si>
  <si>
    <t>FORNECIMENTO E COLOCAÇÃO DE PLACAS DE OBRAS EM CHAPA GALVANIZADA (4,00 X 2,00 M ) SÃO CONFECCIONADAS EM CHAPA GALVANIZADA 26. AS CHAPAS SERÃO AFIXADAS COM REBITES 410 E PARAFUSOS 3/8, EM UMA ESTRUTURA METÁLICA COM VIGA U 2" ENRIJECIDA E METALON 20MMX20MM,334</t>
  </si>
  <si>
    <t>ED-50150</t>
  </si>
  <si>
    <t>LIGAÇÃO PROVISÓRIA DE LUZ E FORÇA-PADRÃO PROVISÓRIO 30KVA</t>
  </si>
  <si>
    <t>ED-50137</t>
  </si>
  <si>
    <t>MOBILIZAÇÃO E DESMOBILIZAÇÃO DE CONTAINER, INCLUSIVE INSTALAÇÃO E TRANSPORTE COM CAMINHÃO GUINDAUTO (MUNCK)</t>
  </si>
  <si>
    <t>ED-50156</t>
  </si>
  <si>
    <t>PROTEÇÃO COM FITA ZEBRADA AMARELA L = 7 M E PEÇA 7 X 7 CM</t>
  </si>
  <si>
    <t>ED-50166</t>
  </si>
  <si>
    <t>REMANEJAMENTO DE TAPUME</t>
  </si>
  <si>
    <t>ED-50163</t>
  </si>
  <si>
    <t>TAPUME COM TELA DE POLIETILENO</t>
  </si>
  <si>
    <t>ED-50162</t>
  </si>
  <si>
    <t>TAPUME DE CHAPA DE MADEIRA 6 MM 2,20 X 1,22 M, H = 2,20 M, ABERTURA E PORTÃO</t>
  </si>
  <si>
    <t>ED-50165</t>
  </si>
  <si>
    <t>TAPUME DE TELA GALVANIZAADA # 2, FIO 14 COM BASE DE CONCRETO</t>
  </si>
  <si>
    <t>ED-50164</t>
  </si>
  <si>
    <t>TAPUME DE TELA GALVANIZAADA # 2, FIO 14 COM FIXAÇÃO ENTERRADA</t>
  </si>
  <si>
    <t>ED-50159</t>
  </si>
  <si>
    <t>TAPUME EM CHAPA COMPENSADO DE 12 MM E PONTALETES H = 2,20 M</t>
  </si>
  <si>
    <t>ED-50160</t>
  </si>
  <si>
    <t>ED-50161</t>
  </si>
  <si>
    <t>ED-13286</t>
  </si>
  <si>
    <t>CAMADA DE REGULARIZAÇÃO COM ARGAMASSA, TRAÇO 1:3 (CIMENTO E AREIA), ESP. 15MM, APLICAÇÃO MANUAL, PREPARO MECÂNICO</t>
  </si>
  <si>
    <t>ED-13287</t>
  </si>
  <si>
    <t>CAMADA DE REGULARIZAÇÃO COM ARGAMASSA, TRAÇO 1:3 (CIMENTO E AREIA), ESP. 20MM, APLICAÇÃO MANUAL, PREPARO MECÂNICO</t>
  </si>
  <si>
    <t>ED-13288</t>
  </si>
  <si>
    <t>CAMADA DE REGULARIZAÇÃO COM ARGAMASSA, TRAÇO 1:3 (CIMENTO E AREIA), ESP. 25MM, APLICAÇÃO MANUAL, PREPARO MECÂNICO</t>
  </si>
  <si>
    <t>ED-50170</t>
  </si>
  <si>
    <t>CAMADA DE REGULARIZAÇÃO COM ARGAMASSA, TRAÇO 1:3 (CIMENTO E AREIA), ESP. 30MM, APLICAÇÃO MANUAL, PREPARO MECÂNICO</t>
  </si>
  <si>
    <t>ED-13289</t>
  </si>
  <si>
    <t>CAMADA DE REGULARIZAÇÃO COM ARGAMASSA, TRAÇO 1:4 (CIMENTO E AREIA), ESP. 15MM, APLICAÇÃO MANUAL, PREPARO MECÂNICO</t>
  </si>
  <si>
    <t>ED-13290</t>
  </si>
  <si>
    <t>CAMADA DE REGULARIZAÇÃO COM ARGAMASSA, TRAÇO 1:4 (CIMENTO E AREIA), ESP. 20MM, APLICAÇÃO MANUAL, PREPARO MECÂNICO</t>
  </si>
  <si>
    <t>ED-13291</t>
  </si>
  <si>
    <t>CAMADA DE REGULARIZAÇÃO COM ARGAMASSA, TRAÇO 1:4 (CIMENTO E AREIA), ESP. 25MM, APLICAÇÃO MANUAL, PREPARO MECÂNICO</t>
  </si>
  <si>
    <t>ED-13292</t>
  </si>
  <si>
    <t>CAMADA DE REGULARIZAÇÃO COM ARGAMASSA, TRAÇO 1:4 (CIMENTO E AREIA), ESP. 30MM, APLICAÇÃO MANUAL, PREPARO MECÂNICO</t>
  </si>
  <si>
    <t>ED-50167</t>
  </si>
  <si>
    <t>IMPERMEABILIZAÇÃO COM ARGAMASSA TRAÇO 1:3, E = 2,50 CM COM ADITIVO</t>
  </si>
  <si>
    <t>ED-50168</t>
  </si>
  <si>
    <t>IMPERMEABILIZAÇÃO COM MANTA ASFÁLTICA PRÉ-FABRICADA, E = 4 MM</t>
  </si>
  <si>
    <t>ED-50169</t>
  </si>
  <si>
    <t>IMPERMEABILIZAÇÃO COM MANTA ASFÁLTICA PRÉ-FABRICADA, E = 4 MM - ANTI-RAIZ</t>
  </si>
  <si>
    <t>ED-50173</t>
  </si>
  <si>
    <t>ED-50171</t>
  </si>
  <si>
    <t>IMPERMEABILIZAÇÃO POR CRISTALIZAÇÃO</t>
  </si>
  <si>
    <t>ED-50174</t>
  </si>
  <si>
    <t>PINTURA COM EMULSÃO ASFÁLTICA, DUAS (2) DEMÃOS</t>
  </si>
  <si>
    <t>ED-50175</t>
  </si>
  <si>
    <t>PINTURA IMPERMEABILIZANTE COM ARGAMASSA POLIMÉRICA</t>
  </si>
  <si>
    <t>ED-50176</t>
  </si>
  <si>
    <t>PROTEÇÃO MECÂNICA COM ARGAMASSA, TRAÇO 1:3 (CIMENTO E AREIA), ESP. 15MM, APLICAÇÃO MANUAL, PREPARO MECÂNICO</t>
  </si>
  <si>
    <t>ED-13279</t>
  </si>
  <si>
    <t>PROTEÇÃO MECÂNICA COM ARGAMASSA, TRAÇO 1:3 (CIMENTO E AREIA), ESP. 20MM, APLICAÇÃO MANUAL, PREPARO MECÂNICO</t>
  </si>
  <si>
    <t>ED-13280</t>
  </si>
  <si>
    <t>PROTEÇÃO MECÂNICA COM ARGAMASSA, TRAÇO 1:3 (CIMENTO E AREIA), ESP. 25MM, APLICAÇÃO MANUAL, PREPARO MECÂNICO</t>
  </si>
  <si>
    <t>ED-13281</t>
  </si>
  <si>
    <t>PROTEÇÃO MECÂNICA COM ARGAMASSA, TRAÇO 1:3 (CIMENTO E AREIA), ESP. 30MM, APLICAÇÃO MANUAL, PREPARO MECÂNICO</t>
  </si>
  <si>
    <t>ED-13282</t>
  </si>
  <si>
    <t>PROTEÇÃO MECÂNICA COM ARGAMASSA, TRAÇO 1:4 (CIMENTO E AREIA), ESP. 15MM, APLICAÇÃO MANUAL, PREPARO MECÂNICO</t>
  </si>
  <si>
    <t>ED-13283</t>
  </si>
  <si>
    <t>PROTEÇÃO MECÂNICA COM ARGAMASSA, TRAÇO 1:4 (CIMENTO E AREIA), ESP. 20MM, APLICAÇÃO MANUAL, PREPARO MECÂNICO</t>
  </si>
  <si>
    <t>ED-13284</t>
  </si>
  <si>
    <t>PROTEÇÃO MECÂNICA COM ARGAMASSA, TRAÇO 1:4 (CIMENTO E AREIA), ESP. 25MM, APLICAÇÃO MANUAL, PREPARO MECÂNICO</t>
  </si>
  <si>
    <t>ED-13285</t>
  </si>
  <si>
    <t>PROTEÇÃO MECÂNICA COM ARGAMASSA, TRAÇO 1:4 (CIMENTO E AREIA), ESP. 30MM, APLICAÇÃO MANUAL, PREPARO MECÂNICO</t>
  </si>
  <si>
    <t>ED-50177</t>
  </si>
  <si>
    <t>ED-50180</t>
  </si>
  <si>
    <t>ACIONADOR MANUAL DE ALARME DE INCÊNDIO</t>
  </si>
  <si>
    <t>ED-50181</t>
  </si>
  <si>
    <t>ED-50182</t>
  </si>
  <si>
    <t>ED-50194</t>
  </si>
  <si>
    <t>BASE DECORATIVA PARA EXTINTORES</t>
  </si>
  <si>
    <t>ED-50218</t>
  </si>
  <si>
    <t>CANOPLA PARA SPRINKLER</t>
  </si>
  <si>
    <t>ED-50188</t>
  </si>
  <si>
    <t>ED-50186</t>
  </si>
  <si>
    <t>ED-50183</t>
  </si>
  <si>
    <t>ELETROBOMBA MOTOR DE 3,0 CV, 220V, TRIFÁSICO COM CAPACIDADE DE VAZÃO DE 2501/MIN. A 18 MCA DE PRESSÃO</t>
  </si>
  <si>
    <t>ED-50189</t>
  </si>
  <si>
    <t>ED-50190</t>
  </si>
  <si>
    <t>EXTINTOR DE GÁS CARBÔNICO 5-B:C, CAPACIDADE 6 KG</t>
  </si>
  <si>
    <t>ED-50191</t>
  </si>
  <si>
    <t>EXTINTOR DE INCÊNDIO ÁGUA PRESSURIZADA 2-A, CAPACIDADE 10 L</t>
  </si>
  <si>
    <t>ED-50193</t>
  </si>
  <si>
    <t>EXTINTOR DE INCÊNDIO TIPO PÓ QUÍMICO 2-A:20-B:C, CAPACIDADE 6 KG</t>
  </si>
  <si>
    <t>ED-50192</t>
  </si>
  <si>
    <t>EXTINTOR DE INCÊNDIO TIPO PÓ QUÍMICO 20-B:C, CAPACIDADE 6 KG</t>
  </si>
  <si>
    <t>ED-50195</t>
  </si>
  <si>
    <t>HIDRANTE DE RECALQUE COMPLETO EM CAIXA DE ALVENARIA</t>
  </si>
  <si>
    <t>ED-50196</t>
  </si>
  <si>
    <t>LUMINÁRIA DE EMERGÊNCIA AUTÔNOMA IE-16 COM LÂMPADA DE 8 W</t>
  </si>
  <si>
    <t>ED-50198</t>
  </si>
  <si>
    <t>MANÔMETRO WILLY, MOD. 2 1/2", ESCALA DE LEITURA DE 0 A 100 PSI</t>
  </si>
  <si>
    <t>ED-50206</t>
  </si>
  <si>
    <t>PLACA FOTOLUMINESCENTE "A2" - TRIÂNGULO 300 MM (RISCO INCÊNDIO)</t>
  </si>
  <si>
    <t>ED-50199</t>
  </si>
  <si>
    <t>PLACA FOTOLUMINESCENTE "E5" - 300 X 300 MM</t>
  </si>
  <si>
    <t>ED-50200</t>
  </si>
  <si>
    <t>PLACA FOTOLUMINESCENTE "E8" - 300 X 300 MM</t>
  </si>
  <si>
    <t>ED-50207</t>
  </si>
  <si>
    <t>PLACA FOTOLUMINESCENTE "P2" - D = 300 MM (PROIBIDO PRODUZIR CHAMA)</t>
  </si>
  <si>
    <t>ED-50201</t>
  </si>
  <si>
    <t>PLACA FOTOLUMINESCENTE "S1" OU "S2"- 380 X 190 MM (SAÍDA - DIREITA)</t>
  </si>
  <si>
    <t>ED-50202</t>
  </si>
  <si>
    <t>PLACA FOTOLUMINESCENTE "S1" OU "S2"- 380 X 190 MM (SAÍDA - ESQUERDA)</t>
  </si>
  <si>
    <t>ED-50204</t>
  </si>
  <si>
    <t>PLACA FOTOLUMINESCENTE "S10" - 380 X 190 MM (SAÍDA ESCADA SOBE)</t>
  </si>
  <si>
    <t>ED-50205</t>
  </si>
  <si>
    <t>PLACA FOTOLUMINESCENTE "S12" - 380 X 190 MM (SAÍDA)</t>
  </si>
  <si>
    <t>ED-50203</t>
  </si>
  <si>
    <t>PLACA FOTOLUMINESCENTE "S9" - 380 X 190 MM (SAÍDA ESCADA DESCE)</t>
  </si>
  <si>
    <t>ED-50185</t>
  </si>
  <si>
    <t>PRESSOSTATO TELEMECANIQUE, MODELO XML B004 A2S11, COM ESCALA DE 3 A 58 PSI</t>
  </si>
  <si>
    <t>ED-50184</t>
  </si>
  <si>
    <t>QUADRO DE FORÇA PARA MOTOR DE 3,0 CV, 220V, TRIFÁSICO, CONTENDO DISPOSITIVO PARA PARTIDA MANUAL E AUTOMÁTICA ATRAVÉS DE PRESSOSTATO E SAÍDA PARA ALARME DE BOMBA EM FUNCIONAMENTO</t>
  </si>
  <si>
    <t>ED-50208</t>
  </si>
  <si>
    <t>REGISTRO TIPO GLOBO ANGULAR, COM 45 GRAUS, DN 2.1/2" (63 MM), PN16, EM LATÃO COM VOLANTE PARA HIDRANTE - FORNECIMENTO E INSTALAÇÃO</t>
  </si>
  <si>
    <t>ED-50210</t>
  </si>
  <si>
    <t>REGISTRO TIPO GLOBO, DN 1" (25 MM), PN16, EM LATAO COM VOLANTE, EXTREMIDADES ROSCADAS  - FORNECIMENTO E INSTALAÇÃO</t>
  </si>
  <si>
    <t>ED-50209</t>
  </si>
  <si>
    <t>REGISTRO TIPO GLOBO, DN 1.1/2" (15 MM), PN16, EM LATAO COM VOLANTE, EXTREMIDADES ROSCADAS  - FORNECIMENTO E INSTALAÇÃO</t>
  </si>
  <si>
    <t>ED-50211</t>
  </si>
  <si>
    <t>REGISTRO TIPO GLOBO, DN 2.1/2" (63 MM), PN16, EM LATAO COM VOLANTE, EXTREMIDADES ROSCADAS  - FORNECIMENTO E INSTALAÇÃO</t>
  </si>
  <si>
    <t>ED-50187</t>
  </si>
  <si>
    <t>SIRENE PARA ALARME DE BOMBA EM FUNCIONAMENTO, 220V</t>
  </si>
  <si>
    <t>ED-50215</t>
  </si>
  <si>
    <t>SPRINKLER PENDENTE 15 MM (1/2") 141º C</t>
  </si>
  <si>
    <t>ED-50216</t>
  </si>
  <si>
    <t>SPRINKLER PENDENTE 15 MM (1/2") 182º C</t>
  </si>
  <si>
    <t>ED-50217</t>
  </si>
  <si>
    <t>SPRINKLER PENDENTE 15 MM (1/2") 227º C</t>
  </si>
  <si>
    <t>ED-50212</t>
  </si>
  <si>
    <t>SPRINKLER PENDENTE 15 MM (1/2") 68º C</t>
  </si>
  <si>
    <t>ED-50213</t>
  </si>
  <si>
    <t>SPRINKLER PENDENTE 15 MM (1/2") 79º C</t>
  </si>
  <si>
    <t>ED-50214</t>
  </si>
  <si>
    <t>SPRINKLER PENDENTE 15 MM (1/2") 93º C</t>
  </si>
  <si>
    <t>ED-50222</t>
  </si>
  <si>
    <t>ED-50221</t>
  </si>
  <si>
    <t>ED-50225</t>
  </si>
  <si>
    <t>ED-50223</t>
  </si>
  <si>
    <t>ED-50224</t>
  </si>
  <si>
    <t>ED-50226</t>
  </si>
  <si>
    <t>ED-50228</t>
  </si>
  <si>
    <t>ED-50231</t>
  </si>
  <si>
    <t>ED-50232</t>
  </si>
  <si>
    <t>ED-50230</t>
  </si>
  <si>
    <t>ED-50229</t>
  </si>
  <si>
    <t>ED-8005</t>
  </si>
  <si>
    <t>ED-8004</t>
  </si>
  <si>
    <t>ED-8003</t>
  </si>
  <si>
    <t>ED-50234</t>
  </si>
  <si>
    <t>ED-50236</t>
  </si>
  <si>
    <t>ED-50237</t>
  </si>
  <si>
    <t>ED-8145</t>
  </si>
  <si>
    <t>JUNTA DE DILATAÇÃO COM ISOPOR 20 MM, EXCLUSIVE SELANTE</t>
  </si>
  <si>
    <t>ED-50240</t>
  </si>
  <si>
    <t>ED-50241</t>
  </si>
  <si>
    <t>ED-50238</t>
  </si>
  <si>
    <t>ED-50239</t>
  </si>
  <si>
    <t>ED-50235</t>
  </si>
  <si>
    <t>TRATAMENTO DE JUNTA DE DILATAÇÃO COM ISOPOR,  ESP. 20 MM, PROFUNDIDADE DE 10-15CM, EXCLUSIVE SELANTE</t>
  </si>
  <si>
    <t>ED-50252</t>
  </si>
  <si>
    <t>LAJE PRÉ-MOLDADA, A REVESTIR, INCLUSIVE CAPEAMENTO E = 4 CM, SC = 100 KG/M2, L = 3,00 M</t>
  </si>
  <si>
    <t>ED-50253</t>
  </si>
  <si>
    <t>LAJE PRÉ-MOLDADA, A REVESTIR, INCLUSIVE CAPEAMENTO E = 4 CM, SC = 100 KG/M2, L = 4,00 M</t>
  </si>
  <si>
    <t>ED-50254</t>
  </si>
  <si>
    <t>LAJE PRÉ-MOLDADA, A REVESTIR, INCLUSIVE CAPEAMENTO E = 4 CM, SC = 100 KG/M2, L = 5,00 M</t>
  </si>
  <si>
    <t>ED-50255</t>
  </si>
  <si>
    <t>LAJE PRÉ-MOLDADA, A REVESTIR, INCLUSIVE CAPEAMENTO E = 4 CM, SC = 200 KG/M2, L = 3,00 M</t>
  </si>
  <si>
    <t>ED-50256</t>
  </si>
  <si>
    <t>LAJE PRÉ-MOLDADA, A REVESTIR, INCLUSIVE CAPEAMENTO E = 4 CM, SC = 200 KG/M2, L = 4,00 M</t>
  </si>
  <si>
    <t>ED-50257</t>
  </si>
  <si>
    <t>LAJE PRÉ-MOLDADA, A REVESTIR, INCLUSIVE CAPEAMENTO E = 4 CM, SC = 200 KG/M2, L = 5,00 M</t>
  </si>
  <si>
    <t>ED-50258</t>
  </si>
  <si>
    <t>LAJE PRÉ-MOLDADA, A REVESTIR, INCLUSIVE CAPEAMENTO E = 4 CM, SC = 250 KG/M2, L = 5,00 M</t>
  </si>
  <si>
    <t>ED-50259</t>
  </si>
  <si>
    <t>LAJE PRÉ-MOLDADA, A REVESTIR, INCLUSIVE CAPEAMENTO E = 4 CM, SC = 300 KG/M2, L = 3,00 M</t>
  </si>
  <si>
    <t>ED-50260</t>
  </si>
  <si>
    <t>LAJE PRÉ-MOLDADA, A REVESTIR, INCLUSIVE CAPEAMENTO E = 4 CM, SC = 300 KG/M2, L = 4,00 M</t>
  </si>
  <si>
    <t>ED-50261</t>
  </si>
  <si>
    <t>LAJE PRÉ-MOLDADA, A REVESTIR, INCLUSIVE CAPEAMENTO E = 4 CM, SC = 300 KG/M2, L = 5,00 M</t>
  </si>
  <si>
    <t>ED-50262</t>
  </si>
  <si>
    <t>LAJE PRÉ-MOLDADA, A REVESTIR, INCLUSIVE CAPEAMENTO E = 4 CM, SC = 370 KG/M2</t>
  </si>
  <si>
    <t>ED-50242</t>
  </si>
  <si>
    <t>LAJE PRÉ-MOLDADA, APARENTE, INCLUSIVE CAPEAMENTO E = 4 CM, SC = 100 KG/M2, L = 3,00 M</t>
  </si>
  <si>
    <t>ED-50243</t>
  </si>
  <si>
    <t>LAJE PRÉ-MOLDADA, APARENTE, INCLUSIVE CAPEAMENTO E = 4 CM, SC = 100 KG/M2, L = 4,00 M</t>
  </si>
  <si>
    <t>ED-50244</t>
  </si>
  <si>
    <t>LAJE PRÉ-MOLDADA, APARENTE, INCLUSIVE CAPEAMENTO E = 4 CM, SC = 100 KG/M2, L = 5,00 M</t>
  </si>
  <si>
    <t>ED-50245</t>
  </si>
  <si>
    <t>LAJE PRÉ-MOLDADA, APARENTE, INCLUSIVE CAPEAMENTO E = 4 CM, SC = 200 KG/M2, L = 3,00 M</t>
  </si>
  <si>
    <t>ED-50246</t>
  </si>
  <si>
    <t>LAJE PRÉ-MOLDADA, APARENTE, INCLUSIVE CAPEAMENTO E = 4 CM, SC = 200 KG/M2, L = 4,00 M</t>
  </si>
  <si>
    <t>ED-50247</t>
  </si>
  <si>
    <t>LAJE PRÉ-MOLDADA, APARENTE, INCLUSIVE CAPEAMENTO E = 4 CM, SC = 200 KG/M2, L = 5,00 M</t>
  </si>
  <si>
    <t>ED-50248</t>
  </si>
  <si>
    <t>LAJE PRÉ-MOLDADA, APARENTE, INCLUSIVE CAPEAMENTO E = 4 CM, SC = 300 KG/M2, L = 3,00 M</t>
  </si>
  <si>
    <t>ED-50249</t>
  </si>
  <si>
    <t>LAJE PRÉ-MOLDADA, APARENTE, INCLUSIVE CAPEAMENTO E = 4 CM, SC = 300 KG/M2, L = 4,00 M</t>
  </si>
  <si>
    <t>ED-50250</t>
  </si>
  <si>
    <t>LAJE PRÉ-MOLDADA, APARENTE, INCLUSIVE CAPEAMENTO E = 4 CM, SC = 300 KG/M2, L = 5,00 M</t>
  </si>
  <si>
    <t>ED-50265</t>
  </si>
  <si>
    <t>LAVAGEM DE FACHADA COM HIDROJATEAMENTO</t>
  </si>
  <si>
    <t>ED-50264</t>
  </si>
  <si>
    <t>LIMPEZA DE MATERIAL CERÂMICO</t>
  </si>
  <si>
    <t>ED-50271</t>
  </si>
  <si>
    <t>LIMPEZA DE RODAPÉ</t>
  </si>
  <si>
    <t>ED-50272</t>
  </si>
  <si>
    <t>LIMPEZA DE VIDROS E ESPELHOS</t>
  </si>
  <si>
    <t>ED-50263</t>
  </si>
  <si>
    <t>LIMPEZA (DESOBSTRUÇÃO) DE CALHAS</t>
  </si>
  <si>
    <t>LIMPEZA FINAL PARA ENTREGA DA OBRA</t>
  </si>
  <si>
    <t>ED-50270</t>
  </si>
  <si>
    <t>ED-50269</t>
  </si>
  <si>
    <t>ED-50273</t>
  </si>
  <si>
    <t>LOCAÇÃO DA OBRA (GABARITO)</t>
  </si>
  <si>
    <t>ED-50276</t>
  </si>
  <si>
    <t>LOCAÇÃO TOPOGRÁFICA ACIMA DE 50 PONTOS</t>
  </si>
  <si>
    <t>ED-50274</t>
  </si>
  <si>
    <t>LOCAÇÃO TOPOGRÁFICA ATE 20 PONTOS</t>
  </si>
  <si>
    <t>ED-50275</t>
  </si>
  <si>
    <t>LOCAÇÃO TOPOGRÁFICA DE 20 A 50 PONTOS</t>
  </si>
  <si>
    <t>ED-50300</t>
  </si>
  <si>
    <t>BACIA DE LOUÇA TURCA CONVENCIONAL, COR BRANCA, INCLUSIVE ACESSÓRIOS, FORNECIMENTO, INSTALAÇÃO E REJUNTAMENTO</t>
  </si>
  <si>
    <t>ED-50297</t>
  </si>
  <si>
    <t>BACIA SANITÁRIA (VASO) DE LOUÇA COM CAIXA ACOPLADA, COR BRANCA, INCLUSIVE ACESSÓRIOS DE FIXAÇÃO/VEDAÇÃO, ENGATE FLEXÍVEL METÁLICO, FORNECIMENTO, INSTALAÇÃO E REJUNTAMENTO</t>
  </si>
  <si>
    <t>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t>
  </si>
  <si>
    <t>ED-50296</t>
  </si>
  <si>
    <t>BACIA SANITÁRIA (VASO) DE LOUÇA CONVENCIONAL, COR BRANCA, INCLUSIVE ACESSÓRIOS DE FIXAÇÃO/VEDAÇÃO, FORNECIMENTO, INSTALAÇÃO E REJUNTAMENTO, EXCLUSIVE VÁLVULA DE DESCARGA E TUBO DE LIGAÇÃO</t>
  </si>
  <si>
    <t>ED-50298</t>
  </si>
  <si>
    <t>BACIA SANITÁRIA (VASO) DE LOUÇA CONVENCIONAL, COR BRANCA, INCLUSIVE ACESSÓRIOS DE FIXAÇÃO/VEDAÇÃO, VÁLVULA DE DESCARGA METÁLICA COM ACIONAMENTO DUPLO, TUBO DE LIGAÇÃO DE LATÃO COM CANOPLA, FORNECIMENTO, INSTALAÇÃO E REJUNTAMENTO</t>
  </si>
  <si>
    <t>ED-9134</t>
  </si>
  <si>
    <t>BACIA SANITÁRIA (VASO) DE LOUÇA CONVENCIONAL INFANTIL, COR BRANCA, INCLUSIVE ACESSÓRIOS DE FIXAÇÃO/VEDAÇÃO, FORNECIMENTO, INSTALAÇÃO E REJUNTAMENTO, EXCLUSIVE VÁLVULA DE DESCARGA E TUBO DE LIGAÇÃO</t>
  </si>
  <si>
    <t>ED-50299</t>
  </si>
  <si>
    <t>BACIA SANITÁRIA (VASO) DE LOUÇA CONVENCIONAL INFANTIL, COR BRANCA, INCLUSIVE ACESSÓRIOS DE FIXAÇÃO/VEDAÇÃO, VÁLVULA DE DESCARGA METÁLICA COM ACIONAMENTO DUPLO, TUBO DE LIGAÇÃO DE LATÃO COM CANOPLA, FORNECIMENTO, INSTALAÇÃO E REJUNTAMENTO</t>
  </si>
  <si>
    <t>ED-50309</t>
  </si>
  <si>
    <t>BOLSA DE BORRACHA D = 1 1/2"</t>
  </si>
  <si>
    <t>ED-50310</t>
  </si>
  <si>
    <t>ED-50311</t>
  </si>
  <si>
    <t>CHUVEIRO COM ARTICULAÇÃO 517-C D = 1/2"</t>
  </si>
  <si>
    <t>ED-50314</t>
  </si>
  <si>
    <t>CHUVEIRO ELÉTRICO COM RESISTÊNCIA BLINDADA</t>
  </si>
  <si>
    <t>ED-50313</t>
  </si>
  <si>
    <t>CHUVEIRO-ELÉTRICO CROMADO 1/2"</t>
  </si>
  <si>
    <t>ED-50279</t>
  </si>
  <si>
    <t>CUBA DE LOUÇA BRANCA DE EMBUTIR, FORMATO OVAL, INCLUSIVE VÁLVULA DE ESCOAMENTO DE METAL COM ACABAMENTO CROMADO, SIFÃO DE METAL TIPO COPO COM ACABAMENTO CROMADO, FORNECIMENTO E INSTALAÇÃO</t>
  </si>
  <si>
    <t>ED-50280</t>
  </si>
  <si>
    <t>CUBA DE LOUÇA BRANCA DE SOBREPOR, FORMATO OVAL, INCLUSIVE VÁLVULA DE ESCOAMENTO DE METAL COM ACABAMENTO CROMADO, SIFÃO DE METAL TIPO COPO COM ACABAMENTO CROMADO, FORNECIMENTO E INSTALAÇÃO</t>
  </si>
  <si>
    <t>ED-50277</t>
  </si>
  <si>
    <t>CUBA EM AÇO INOXIDÁVEL DE EMBUTIR, AISI 304, APLICAÇÃO PARA PIA (465X330X115MM), NÚMERO 1, ASSENTAMENTO EM BANCADA, INCLUSIVE VÁLVULA DE ESCOAMENTO DE METAL COM ACABAMENTO CROMADO, SIFÃO DE METAL TIPO COPO COM ACABAMENTO CROMADO, FORNECIMENTO E INSTALAÇÃO</t>
  </si>
  <si>
    <t>ED-50278</t>
  </si>
  <si>
    <t>CUBA EM AÇO INOXIDÁVEL DE EMBUTIR, AISI 304, APLICAÇÃO PARA PIA (560X330X115MM), NÚMERO 2, ASSENTAMENTO EM BANCADA, INCLUSIVE VÁLVULA DE ESCOAMENTO DE METAL COM ACABAMENTO CROMADO, SIFÃO DE METAL TIPO COPO COM ACABAMENTO CROMADO, FORNECIMENTO E INSTALAÇÃO</t>
  </si>
  <si>
    <t>ED-50287</t>
  </si>
  <si>
    <t>CUBA EM AÇO INOXIDÁVEL DE EMBUTIR, AISI 304, APLICAÇÃO PARA TANQUE (600X600X400MM), ASSENTAMENTO EM BANCADA, INCLUSIVE VÁLVULA DE ESCOAMENTO DE METAL COM ACABAMENTO CROMADO, SIFÃO DE METAL TIPO COPO COM ACABAMENTO CROMADO, FORNECIMENTO E INSTALAÇÃO</t>
  </si>
  <si>
    <t>ED-50288</t>
  </si>
  <si>
    <t>CUBA EM AÇO INOXIDÁVEL DE SOBREPOR, AISI 304, APLICAÇÃO PARA TANQUE (630X515X260MM), ASSENTAMENTO EM BANCADA, INCLUSIVE VÁLVULA DE ESCOAMENTO DE METAL COM ACABAMENTO CROMADO, SIFÃO DE METAL TIPO COPO COM ACABAMENTO CROMADO, FORNECIMENTO E INSTALAÇÃO</t>
  </si>
  <si>
    <t>ED-50316</t>
  </si>
  <si>
    <t>ED-50320</t>
  </si>
  <si>
    <t>INSTALAÇÃO DE SIFÃO DE METAL PARA LAVATÓRIO, TIPO COPO COM ACABAMENTO CROMADO, DIÂMETRO (1"X1.1/2"), INCLUSIVE FORNECIMENTO</t>
  </si>
  <si>
    <t>ED-50321</t>
  </si>
  <si>
    <t>INSTALAÇÃO DE SIFÃO DE METAL PARA PIA, TIPO COPO COM ACABAMENTO CROMADO, DIÂMETRO (1.1/2"X1.1/2" OU 2"), INCLUSIVE FORNECIMENTO</t>
  </si>
  <si>
    <t>ED-50349</t>
  </si>
  <si>
    <t>INSTALAÇÃO DE VÁLVULA DE ESCOAMENTO DE METAL PARA TANQUE,  DN (1.1/4"), ACABAMENTO CROMADO, INCLUSIVE FORNECIMENTO</t>
  </si>
  <si>
    <t>ED-50282</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</si>
  <si>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</si>
  <si>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ED-50283</t>
  </si>
  <si>
    <t>LAVATÓRIO DE LOUÇA BRANCA SEM COLUNA, TAMANHO MÉDIO, INCLUSIVE ACESSÓRIOS DE FIXAÇÃO, VÁLVULA DE ESCOAMENTO DE METAL COM ACABAMENTO CROMADO, SIFÃO DE METAL TIPO COPO COM ACABAMENTO CROMADO, FORNECIMENTO, INSTALAÇÃO E REJUNTAMENTO, EXCLUSIVE TORNEIRA E ENGATE FLEXÍVEL</t>
  </si>
  <si>
    <t>ED-50281</t>
  </si>
  <si>
    <t>LAVATÓRIO DE LOUÇA BRANCA SEM COLUNA, TAMANHO PEQUENO, INCLUSIVE ACESSÓRIOS DE FIXAÇÃO, VÁLVULA DE ESCOAMENTO DE METAL COM ACABAMENTO CROMADO, SIFÃO DE METAL TIPO COPO COM ACABAMENTO CROMADO, FORNECIMENTO, INSTALAÇÃO E REJUNTAMENTO, EXCLUSIVE TORNEIRA E ENGATE FLEXÍVEL</t>
  </si>
  <si>
    <t>ED-50317</t>
  </si>
  <si>
    <t>ED-50318</t>
  </si>
  <si>
    <t>LIGAÇÃO PARA SAÍDA DE VASO SANITÁRIO PVC CROMADO</t>
  </si>
  <si>
    <t>ED-50285</t>
  </si>
  <si>
    <t>MICTÓRIO COLETIVO, EM AÇO INOXIDÁVEL, TIPO AISI 304, CHAPA 22, COM DESENVOLVIMENTO DE 1 METRO, INCLUSIVE VÁLVULA DE ESCOAMENTO DE METAL NA COR CROMADA, SIFÃO DE METAL TIPO COPO NA COR CROMADA, FORNECIMENTO E INSTALAÇÃO</t>
  </si>
  <si>
    <t>ED-50284</t>
  </si>
  <si>
    <t>MICTÓRIO COLETIVO, EM AÇO INOXIDÁVEL, TIPO AISI 304, CHAPA 22, COM DESENVOLVIMENTO DE 1,4 METRO, INCLUSIVE VÁLVULA DE ESCOAMENTO DE METAL NA COR CROMADA, SIFÃO DE METAL TIPO COPO NA COR CROMADA, FORNECIMENTO E INSTALAÇÃO</t>
  </si>
  <si>
    <t>ED-50286</t>
  </si>
  <si>
    <t>MICTÓRIO SIFONADO DE LOUÇA BRANCA, INCLUSIVE ENGATE FLEXÍVEL, EXCLUSIVE VÁLVULA DE DESCARGA</t>
  </si>
  <si>
    <t>ED-50319</t>
  </si>
  <si>
    <t>ED-50289</t>
  </si>
  <si>
    <t>TANQUE DE LOUÇA BRANCA COM COLUNA, CAPACIDADE 22 LITROS, INCLUSIVE ACESSÓRIOS DE FIXAÇÃO, FORNECIMENTO, INSTALAÇÃO E REJUNTAMENTO, EXCLUSIVE TORNEIRA, VÁLVULA DE ESCOAMENTO E SIFÃO</t>
  </si>
  <si>
    <t>ED-50290</t>
  </si>
  <si>
    <t>TANQUE DE LOUÇA BRANCA COM COLUNA, CAPACIDADE 22 LITROS, INCLUSIVE ACESSÓRIOS DE FIXAÇÃO, VÁLVULA DE ESCOAMENTO DE METAL COM ACABAMENTO CROMADO, SIFÃO DE METAL TIPO COPO COM ACABAMENTO CROMADO, FORNECIMENTO, INSTALAÇÃO E REJUNTAMENTO, EXCLUSIVE TORNEIRA</t>
  </si>
  <si>
    <t>ED-9156</t>
  </si>
  <si>
    <t>TANQUE DE MÁRMORE SINTÉTICO DUPLO, CAPACIDADE 37 LITROS, INCLUSIVE ACESSÓRIOS DE FIXAÇÃO, VÁLVULA DE ESCOAMENTO DE METAL COM ACABAMENTO CROMADO, SIFÃO DE METAL TIPO COPO COM ACABAMENTO CROMADO, FORNECIMENTO E INSTALAÇÃO, EXCLUSIVE TORNEIRA</t>
  </si>
  <si>
    <t>ED-9155</t>
  </si>
  <si>
    <t>TANQUE DE MÁRMORE SINTÉTICO SIMPLES, CAPACIDADE 20 LITROS, INCLUSIVE ACESSÓRIOS DE FIXAÇÃO, VÁLVULA DE ESCOAMENTO DE METAL COM ACABAMENTO CROMADO, SIFÃO DE METAL TIPO COPO COM ACABAMENTO CROMADO, FORNECIMENTO E INSTALAÇÃO, EXCLUSIVE TORNEIRA</t>
  </si>
  <si>
    <t>ED-50293</t>
  </si>
  <si>
    <t>TANQUE DE POLIPROPILENO, CAPACIDADE 15 LITROS, INCLUSIVE ACESSÓRIOS DE FIXAÇÃO, VÁLVULA DE ESCOAMENTO DE PLÁSTICO (PVC) NA COR BRANCA, SIFÃO DE PLÁSTICO (PVC) TIPO COPO NA COR BRANCA, FORNECIMENTO E INSTALAÇÃO, EXCLUSIVE TORNEIRA</t>
  </si>
  <si>
    <t>ED-50294</t>
  </si>
  <si>
    <t>TANQUE DE POLIPROPILENO, CAPACIDADE 24 LITROS, INCLUSIVE ACESSÓRIOS DE FIXAÇÃO, VÁLVULA DE ESCOAMENTO DE PLÁSTICO (PVC) NA COR BRANCA, SIFÃO DE PLÁSTICO (PVC) TIPO COPO NA COR BRANCA, FORNECIMENTO E INSTALAÇÃO, EXCLUSIVE TORNEIRA</t>
  </si>
  <si>
    <t>ED-50302</t>
  </si>
  <si>
    <t>ED-50305</t>
  </si>
  <si>
    <t>ED-50307</t>
  </si>
  <si>
    <t>ED-50306</t>
  </si>
  <si>
    <t>ED-50303</t>
  </si>
  <si>
    <t>ED-50308</t>
  </si>
  <si>
    <t>ED-50304</t>
  </si>
  <si>
    <t>ED-50328</t>
  </si>
  <si>
    <t>ED-50323</t>
  </si>
  <si>
    <t>TORNEIRA METÁLICA PARA IRRIGAÇÃO/JARDIM, ACABAMENTO CROMADO, APLICAÇÃO DE PAREDE, INCLUSIVE FORNECIMENTO E INSTALAÇÃO</t>
  </si>
  <si>
    <t>ED-50330</t>
  </si>
  <si>
    <t>ED-50329</t>
  </si>
  <si>
    <t>TORNEIRA METÁLICA PARA LAVATÓRIO, FECHAMENTO AUTOMÁTICO, ACABAMENTO CROMADO, COM AREJADOR, APLICAÇÃO DE MESA, INCLUSIVE ENGATE FLEXÍVEL METÁLICO, FORNECIMENTO E INSTALAÇÃO</t>
  </si>
  <si>
    <t>ED-50326</t>
  </si>
  <si>
    <t>ED-50327</t>
  </si>
  <si>
    <t>ED-50324</t>
  </si>
  <si>
    <t>ED-50325</t>
  </si>
  <si>
    <t>ED-50331</t>
  </si>
  <si>
    <t>ED-50332</t>
  </si>
  <si>
    <t>TUBO DE LIGAÇÃO DE ÁGUA PARA BACIA SANITÁRIA (VASO), DN 1.1/2", COMPRIMENTO 20CM, INCLUSIVE CANOPLA, SPUD, FORNECIMENTO E INSTALAÇÃO</t>
  </si>
  <si>
    <t>ED-9135</t>
  </si>
  <si>
    <t>TUBO DE LIGAÇÃO DE ÁGUA PARA BACIA SANITÁRIA (VASO), DN 1.1/2", COMPRIMENTO 25CM, INCLUSIVE CANOPLA, SPUD, FORNECIMENTO E INSTALAÇÃO</t>
  </si>
  <si>
    <t>ED-50333</t>
  </si>
  <si>
    <t>TUBO LONGO DN 40MM (1.1/2"), PARA CAIXA DE DESCARGA, INCLUSIVE FORNECIMENTO E INSTALAÇÃO</t>
  </si>
  <si>
    <t>ED-50334</t>
  </si>
  <si>
    <t>TUBO PARA VÁLVULA DE DESCARGA Nº. 18 COM ADAPTADOR D = 1 1/2"</t>
  </si>
  <si>
    <t>ED-50335</t>
  </si>
  <si>
    <t>VÁLVULA AMERICANA PIA INOX 1 1/2" X 3/4"</t>
  </si>
  <si>
    <t>ED-50336</t>
  </si>
  <si>
    <t>VÁLVULA AMERICANA PIA INOX 4" X 1 1/2"</t>
  </si>
  <si>
    <t>ED-9133</t>
  </si>
  <si>
    <t>VÁLVULA DE DESCARGA COM REGISTRO INTERNO, ACIONAMENTO DUPLO, DN 1.1/2" (50MM), INCLUSIVE ACABAMENTO DA VÁLVULA</t>
  </si>
  <si>
    <t>ED-50337</t>
  </si>
  <si>
    <t>VÁLVULA DE DESCARGA COM REGISTRO INTERNO, ACIONAMENTO SIMPLES, DN 1.1/2" (50MM), INCLUSIVE ACABAMENTO DA VÁLVULA</t>
  </si>
  <si>
    <t>ED-50346</t>
  </si>
  <si>
    <t>VÁLVULA DE RETENÇÃO DE PÉ COM CRIVO, D = 100 MM (4")</t>
  </si>
  <si>
    <t>ED-50338</t>
  </si>
  <si>
    <t>VÁLVULA DE RETENÇÃO DE PÉ COM CRIVO, D = 15 MM (1/2")</t>
  </si>
  <si>
    <t>ED-50339</t>
  </si>
  <si>
    <t>VÁLVULA DE RETENÇÃO DE PÉ COM CRIVO, D = 20 MM (3/4")</t>
  </si>
  <si>
    <t>ED-50340</t>
  </si>
  <si>
    <t>VÁLVULA DE RETENÇÃO DE PÉ COM CRIVO D = 25 MM (1")</t>
  </si>
  <si>
    <t>ED-50341</t>
  </si>
  <si>
    <t>VÁLVULA DE RETENÇÃO DE PÉ COM CRIVO, D = 32 MM (1 1/4")</t>
  </si>
  <si>
    <t>ED-50342</t>
  </si>
  <si>
    <t>VÁLVULA DE RETENÇÃO DE PÉ COM CRIVO, D = 40 MM (1 1/2")</t>
  </si>
  <si>
    <t>ED-50343</t>
  </si>
  <si>
    <t>VÁLVULA DE RETENÇÃO DE PÉ COM CRIVO, D = 50 MM (2")</t>
  </si>
  <si>
    <t>ED-50344</t>
  </si>
  <si>
    <t>VÁLVULA DE RETENÇÃO DE PÉ COM CRIVO, D = 65 MM (2 1/2")</t>
  </si>
  <si>
    <t>ED-50345</t>
  </si>
  <si>
    <t>VÁLVULA DE RETENÇÃO DE PÉ COM CRIVO, D = 80 MM (3")</t>
  </si>
  <si>
    <t>ED-50358</t>
  </si>
  <si>
    <t>VÁLVULA DE RETENÇÃO HORIZONTAL OU VERTICAL, Ø 100 MM (4")</t>
  </si>
  <si>
    <t>ED-50350</t>
  </si>
  <si>
    <t>VÁLVULA DE RETENÇÃO HORIZONTAL OU VERTICAL, Ø 15 MM (1/2")</t>
  </si>
  <si>
    <t>ED-50351</t>
  </si>
  <si>
    <t>VÁLVULA DE RETENÇÃO HORIZONTAL OU VERTICAL, Ø 20 MM (3/4")</t>
  </si>
  <si>
    <t>ED-50354</t>
  </si>
  <si>
    <t>VÁLVULA DE RETENÇÃO HORIZONTAL OU VERTICAL, Ø 25 MM (1")</t>
  </si>
  <si>
    <t>ED-50352</t>
  </si>
  <si>
    <t>VÁLVULA DE RETENÇÃO HORIZONTAL OU VERTICAL, Ø 32 MM (1 1/4")</t>
  </si>
  <si>
    <t>ED-50353</t>
  </si>
  <si>
    <t>VÁLVULA DE RETENÇÃO HORIZONTAL OU VERTICAL, Ø 40 MM (1 1/2")</t>
  </si>
  <si>
    <t>ED-50355</t>
  </si>
  <si>
    <t>VÁLVULA DE RETENÇÃO HORIZONTAL OU VERTICAL, Ø 50 MM (2")</t>
  </si>
  <si>
    <t>ED-50356</t>
  </si>
  <si>
    <t>VÁLVULA DE RETENÇÃO HORIZONTAL OU VERTICAL, Ø 65 MM (2 1/2")</t>
  </si>
  <si>
    <t>ED-50357</t>
  </si>
  <si>
    <t>VÁLVULA DE RETENÇÃO HORIZONTAL OU VERTICAL, Ø 80 MM (3")</t>
  </si>
  <si>
    <t>ED-50347</t>
  </si>
  <si>
    <t>VÁLVULA PARA LAVATÓRIO COM LADRÃO D = 2 1/4" X 1"</t>
  </si>
  <si>
    <t>ED-50348</t>
  </si>
  <si>
    <t>VÁLVULA PARA MICTÓRIO COM FECHAMENTO AUTOMÁTICO D = 1/2"</t>
  </si>
  <si>
    <t>ED-50295</t>
  </si>
  <si>
    <t>VASO SANITÁRIO ENVELOPADO</t>
  </si>
  <si>
    <t>ED-50360</t>
  </si>
  <si>
    <t>MAO-AJD-005</t>
  </si>
  <si>
    <t>AJUDANTE DE ARMADOR COM ENCARGOS COMPLEMENTARES</t>
  </si>
  <si>
    <t>ED-50363</t>
  </si>
  <si>
    <t>MAO-AJD-020</t>
  </si>
  <si>
    <t>AJUDANTE DE BOMBEIRO/ENCANADOR COM ENCARGOS COMPLEMENTARES</t>
  </si>
  <si>
    <t>ED-50361</t>
  </si>
  <si>
    <t>MAO-AJD-010</t>
  </si>
  <si>
    <t>AJUDANTE DE CARPINTEIRO COM ENCARGOS COMPLEMENTARES</t>
  </si>
  <si>
    <t>ED-50362</t>
  </si>
  <si>
    <t>MAO-AJD-015</t>
  </si>
  <si>
    <t>AJUDANTE DE ELETRICISTA COM ENCARGOS COMPLEMENTARES</t>
  </si>
  <si>
    <t>ED-50365</t>
  </si>
  <si>
    <t>MAO-AJD-030</t>
  </si>
  <si>
    <t>AJUDANTE DE PINTOR COM ENCARGOS COMPLEMENTARES</t>
  </si>
  <si>
    <t>ED-50364</t>
  </si>
  <si>
    <t>MAO-AJD-025</t>
  </si>
  <si>
    <t>AJUDANTE DE TELHADISTA COM ENCARGOS COMPLEMENTARES</t>
  </si>
  <si>
    <t>ED-50366</t>
  </si>
  <si>
    <t>MAO-AJD-035</t>
  </si>
  <si>
    <t>AJUDANTE ESPECIALIZADO COM ENCARGOS COMPLEMENTARES</t>
  </si>
  <si>
    <t>ED-52306</t>
  </si>
  <si>
    <t>AJUDANTE IMPERMEABILIZADOR COM ENCARGOS COMPLEMENTARES</t>
  </si>
  <si>
    <t>ED-50375</t>
  </si>
  <si>
    <t>MAO-OFC-045</t>
  </si>
  <si>
    <t>ARMADOR COM ENCARGOS COMPLEMENTARES</t>
  </si>
  <si>
    <t>ED-50369</t>
  </si>
  <si>
    <t>MAO-OFC-005</t>
  </si>
  <si>
    <t>AZULEJISTA COM ENCARGOS COMPLEMENTARES</t>
  </si>
  <si>
    <t>ED-50374</t>
  </si>
  <si>
    <t>MAO-OFC-040</t>
  </si>
  <si>
    <t>BOMBEIRO/ENCANADOR COM ENCARGOS COMPLEMENTARES</t>
  </si>
  <si>
    <t>ED-50370</t>
  </si>
  <si>
    <t>MAO-OFC-010</t>
  </si>
  <si>
    <t>CALCETEIRO COM ENCARGOS COMPLEMENTARES</t>
  </si>
  <si>
    <t>ED-50371</t>
  </si>
  <si>
    <t>MAO-OFC-015</t>
  </si>
  <si>
    <t>CARPINTEIRO DE ESQUADRIA COM ENCARGOS COMPLEMENTARES</t>
  </si>
  <si>
    <t>ED-50372</t>
  </si>
  <si>
    <t>MAO-OFC-020</t>
  </si>
  <si>
    <t>CARPINTEIRO DE FORMA COM ENCARGOS COMPLEMENTARES</t>
  </si>
  <si>
    <t>ED-50373</t>
  </si>
  <si>
    <t>MAO-OFC-035</t>
  </si>
  <si>
    <t>ELETRICISTA COM ENCARGOS COMPLEMENTARES</t>
  </si>
  <si>
    <t>ED-50387</t>
  </si>
  <si>
    <t>MAO-OFC-110</t>
  </si>
  <si>
    <t>ESTUCADOR COM ENCARGOS COMPLEMENTARES</t>
  </si>
  <si>
    <t>ED-50376</t>
  </si>
  <si>
    <t>MAO-OFC-050</t>
  </si>
  <si>
    <t>GESSEIRO COM ENCARGOS COMPLEMENTARES</t>
  </si>
  <si>
    <t>ED-50377</t>
  </si>
  <si>
    <t>MAO-OFC-055</t>
  </si>
  <si>
    <t>GRANITEIRO/MARMORISTA COM ENCARGOS COMPLEMENTARES</t>
  </si>
  <si>
    <t>ED-52307</t>
  </si>
  <si>
    <t>IMPERMEABILIZADOR COM ENCARGOS COMPLEMENTARES</t>
  </si>
  <si>
    <t>ED-50378</t>
  </si>
  <si>
    <t>MAO-OFC-060</t>
  </si>
  <si>
    <t>JARDINEIRO COM ENCARGOS COMPLEMENTARES</t>
  </si>
  <si>
    <t>ED-50379</t>
  </si>
  <si>
    <t>MAO-OFC-065</t>
  </si>
  <si>
    <t>LADRILHISTA COM ENCARGOS COMPLEMENTARES</t>
  </si>
  <si>
    <t>ED-50388</t>
  </si>
  <si>
    <t>MAO-OFC-115</t>
  </si>
  <si>
    <t>MARCENEIRO COM ENCARGOS COMPLEMENTARES</t>
  </si>
  <si>
    <t>ED-50380</t>
  </si>
  <si>
    <t>MAO-OFC-070</t>
  </si>
  <si>
    <t>MONTADOR COM ENCARGOS COMPLEMENTARES</t>
  </si>
  <si>
    <t>ED-8501</t>
  </si>
  <si>
    <t>OPERADOR DE BETONEIRA ESTACIONÁRIA COM ENCARGOS COMPLEMENTARES</t>
  </si>
  <si>
    <t>ED-50381</t>
  </si>
  <si>
    <t>MAO-OFC-075</t>
  </si>
  <si>
    <t>PEDREIRO COM ENCARGOS COMPLEMENTARES</t>
  </si>
  <si>
    <t>ED-50382</t>
  </si>
  <si>
    <t>MAO-OFC-080</t>
  </si>
  <si>
    <t>PINTOR COM ENCARGOS COMPLEMENTARES</t>
  </si>
  <si>
    <t>ED-50383</t>
  </si>
  <si>
    <t>MAO-OFC-085</t>
  </si>
  <si>
    <t>POCEIRO COM ENCARGOS COMPLEMENTARES</t>
  </si>
  <si>
    <t>ED-50384</t>
  </si>
  <si>
    <t>MAO-OFC-090</t>
  </si>
  <si>
    <t>RASPADOR COM ENCARGOS COMPLEMENTARES</t>
  </si>
  <si>
    <t>ED-7607</t>
  </si>
  <si>
    <t>RASTELEIRO COM ENCARGOS COMPLEMENTARES</t>
  </si>
  <si>
    <t>ED-50368</t>
  </si>
  <si>
    <t>MAO-AJD-045</t>
  </si>
  <si>
    <t>REJUNTADOR COM ENCARGOS COMPLEMENTARES</t>
  </si>
  <si>
    <t>ED-7830</t>
  </si>
  <si>
    <t>SERRALHEIRO COM ENCARGOS COMPLEMENTARES</t>
  </si>
  <si>
    <t>ED-50367</t>
  </si>
  <si>
    <t>MAO-AJD-040</t>
  </si>
  <si>
    <t>SERVENTE COM ENCARGOS COMPLEMENTARES</t>
  </si>
  <si>
    <t>ED-50385</t>
  </si>
  <si>
    <t>MAO-OFC-100</t>
  </si>
  <si>
    <t>TAQUEIRO COM ENCARGOS COMPLEMENTARES</t>
  </si>
  <si>
    <t>ED-50386</t>
  </si>
  <si>
    <t>MAO-OFC-105</t>
  </si>
  <si>
    <t>TELHADISTA COM ENCARGOS COMPLEMENTARES</t>
  </si>
  <si>
    <t>ED-9199</t>
  </si>
  <si>
    <t>VIDRACEIRO COM ENCARGOS COMPLEMENTARES</t>
  </si>
  <si>
    <t>ED-50389</t>
  </si>
  <si>
    <t>MOB-DES-005</t>
  </si>
  <si>
    <t>OBRAS ATÉ O VALOR DE 1.000.000,00</t>
  </si>
  <si>
    <t>%</t>
  </si>
  <si>
    <t>ED-50390</t>
  </si>
  <si>
    <t>MOB-DES-010</t>
  </si>
  <si>
    <t>OBRAS COM VALOR ENTRE 1.000.000,01 E 3.000.000,00</t>
  </si>
  <si>
    <t>ED-50391</t>
  </si>
  <si>
    <t>MOB-DES-015</t>
  </si>
  <si>
    <t>OBRAS COM VALORES ACIMA DE 3.000.000,01</t>
  </si>
  <si>
    <t>ED-50392</t>
  </si>
  <si>
    <t>MOB-DES-020</t>
  </si>
  <si>
    <t>ED-50393</t>
  </si>
  <si>
    <t>MOB-DES-025</t>
  </si>
  <si>
    <t>ED-50394</t>
  </si>
  <si>
    <t>MOB-DES-030</t>
  </si>
  <si>
    <t>ED-50404</t>
  </si>
  <si>
    <t>COLOCAÇÃO DE DEFENSAS SOBRE O MURO FERRO CANTONEIRA L - 1" X 1/8" COMPRIMENTO = 85 CM, ESPAÇAMENTO 1,50 M E 5 FIADAS DE ARAME FARPADO</t>
  </si>
  <si>
    <t>ED-50405</t>
  </si>
  <si>
    <t>COLOCAÇÃO DE DEFENSAS SOBRE O MURO FERRO CANTONEIRA L - 1" X 1/8" COMPRIMENTO = 85 CM, ESPAÇAMENTO 1,50 M E 7 FIADAS DE ARAME FARPADO</t>
  </si>
  <si>
    <t>ED-50400</t>
  </si>
  <si>
    <t>COLUNA DE ALVENARIA A VISTA DE SUPORTE DO PORTÃO (PARA CAIXA DE MEDIÇÃO DE ENERGIA OU PARA PLACA DO NOME DO PRÉDIO) 1,70 X 2,30 M</t>
  </si>
  <si>
    <t>ED-50401</t>
  </si>
  <si>
    <t>CONCERTINA CLIPADA MODELO ESPIRAL HELICOIDAL DUPLA D = 450 MM</t>
  </si>
  <si>
    <t>ED-50402</t>
  </si>
  <si>
    <t>CONCERTINA CLIPADA MODELO ESPIRAL HELICOIDAL DUPLA D = 610 MM</t>
  </si>
  <si>
    <t>ED-50403</t>
  </si>
  <si>
    <t>CONCERTINA CLIPADA MODELO ESPIRAL HELICOIDAL DUPLA D = 730 MM</t>
  </si>
  <si>
    <t>ED-50409</t>
  </si>
  <si>
    <t>MURETA DE TIJOLO COMUM ESP. = 15CM, H = 105 CM, A REVESTIR</t>
  </si>
  <si>
    <t>ED-50410</t>
  </si>
  <si>
    <t>MURETA DE TIJOLO COMUM ESP. = 15CM, H = 130 CM, A REVESTIR</t>
  </si>
  <si>
    <t>ED-50399</t>
  </si>
  <si>
    <t>MURO DE VEDAÇÃO DE CONCRETO PRÉ-MOLDADO TIPO CALHA V ALTURA LIVRE = 2,50 M, SAPATA CONCRETO 1:3:6, 30 X 50 CM</t>
  </si>
  <si>
    <t>ED-50395</t>
  </si>
  <si>
    <t>ED-50396</t>
  </si>
  <si>
    <t>ED-50397</t>
  </si>
  <si>
    <t>ED-50406</t>
  </si>
  <si>
    <t>ED-50408</t>
  </si>
  <si>
    <t>ED-50407</t>
  </si>
  <si>
    <t>ED-50413</t>
  </si>
  <si>
    <t>ALVENARIA POLIÉDRICA, RETIRADA E REASSENTAMENTO SOBRE COXIM DE AREIA</t>
  </si>
  <si>
    <t>ED-50421</t>
  </si>
  <si>
    <t>ASSENTAMENTO DE MATA-BURRO DE CONCRETO</t>
  </si>
  <si>
    <t>ED-50414</t>
  </si>
  <si>
    <t>ED-50416</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</si>
  <si>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</si>
  <si>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</si>
  <si>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</si>
  <si>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</si>
  <si>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ED-50411</t>
  </si>
  <si>
    <t>GEOTÊXTIL NÃO TECIDO PARA ESTABILIZAÇÃO DE SOLOS</t>
  </si>
  <si>
    <t>ED-50412</t>
  </si>
  <si>
    <t>PARALELEPÍPEDO, RETIRADA E REASSENTAMENTO SOBRE COXIM DE AREIA</t>
  </si>
  <si>
    <t>ED-50420</t>
  </si>
  <si>
    <t>ED-50417</t>
  </si>
  <si>
    <t>ED-50418</t>
  </si>
  <si>
    <t>ED-50423</t>
  </si>
  <si>
    <t>ENSECADEIRA INCLUSIVE RETIRADA DO MADEIRAMENTO , PAREDE DUPLA</t>
  </si>
  <si>
    <t>ED-50422</t>
  </si>
  <si>
    <t>ENSECADEIRA INCLUSIVE RETIRADA DO MADEIRAMENTO , PAREDE SIMPLES</t>
  </si>
  <si>
    <t>ED-50428</t>
  </si>
  <si>
    <t>ED-50427</t>
  </si>
  <si>
    <t>ED-50426</t>
  </si>
  <si>
    <t>ED-50425</t>
  </si>
  <si>
    <t>TRAVESSIA DE CHAPA METÁLICA PARA VEÍCULOS</t>
  </si>
  <si>
    <t>ED-50424</t>
  </si>
  <si>
    <t>TRAVESSIA DE MADEIRA PARA VEÍCULOS</t>
  </si>
  <si>
    <t>ED-50431</t>
  </si>
  <si>
    <t>CERCA EM FERRO, TRIANGULAR, PADRÃO PREFEITURA</t>
  </si>
  <si>
    <t>ED-50446</t>
  </si>
  <si>
    <t>FORNECIMENTO DE ARBUSTO - BELA EMÍLIA</t>
  </si>
  <si>
    <t>ED-50447</t>
  </si>
  <si>
    <t>FORNECIMENTO DE ARBUSTO - CAMARA</t>
  </si>
  <si>
    <t>ED-50441</t>
  </si>
  <si>
    <t>FORNECIMENTO DE ÁRVORE - CÁSSIA MIMOSA</t>
  </si>
  <si>
    <t>ED-50439</t>
  </si>
  <si>
    <t>FORNECIMENTO DE ÁRVORE - IPÊ ROSA</t>
  </si>
  <si>
    <t>ED-50442</t>
  </si>
  <si>
    <t>FORNECIMENTO DE ÁRVORE - JACARANDÁ MIMOSO</t>
  </si>
  <si>
    <t>ED-50440</t>
  </si>
  <si>
    <t>FORNECIMENTO DE ÁRVORE - PAU FERRO</t>
  </si>
  <si>
    <t>ED-50438</t>
  </si>
  <si>
    <t>FORNECIMENTO DE ÁRVORE - SIBIPURUNA</t>
  </si>
  <si>
    <t>ED-50443</t>
  </si>
  <si>
    <t>FORNECIMENTO DE FORRAÇÃO - ALCALYPHA</t>
  </si>
  <si>
    <t>ED-50445</t>
  </si>
  <si>
    <t>FORNECIMENTO DE FORRAÇÃO - CLOROFITO</t>
  </si>
  <si>
    <t>ED-50444</t>
  </si>
  <si>
    <t>FORNECIMENTO DE FORRAÇÃO - WEDELIA</t>
  </si>
  <si>
    <t>ED-50448</t>
  </si>
  <si>
    <t>FORNECIMENTO DE PALMEIRA - LICURI</t>
  </si>
  <si>
    <t>ED-50449</t>
  </si>
  <si>
    <t>FORNECIMENTO DE PALMEIRA ARECA LUTESCENS</t>
  </si>
  <si>
    <t>ED-14560</t>
  </si>
  <si>
    <t>LASTRO DE SEIXO, INCLUSIVE LANÇAMENTO E ESPALHAMENTO MANUAL</t>
  </si>
  <si>
    <t>ED-50435</t>
  </si>
  <si>
    <t>PLANTIO DE GRAMA BATATAIS EM PLACAS, INCLUSIVE TERRA VEGETAL E CONSERVAÇÃO POR 30 DIAS</t>
  </si>
  <si>
    <t>ED-50437</t>
  </si>
  <si>
    <t>PLANTIO DE GRAMA ESMERALDA EM PLACAS, INCLUSIVE TERRA VEGETAL E CONSERVAÇÃO POR 30 DIAS</t>
  </si>
  <si>
    <t>ED-50436</t>
  </si>
  <si>
    <t>PLANTIO DE GRAMA SÃO CARLOS EM PLACAS, INCLUSIVE TERRA VEGETAL E CONSERVAÇÃO POR 30 DIAS</t>
  </si>
  <si>
    <t>ED-50433</t>
  </si>
  <si>
    <t>PLANTIO E PREPARO DE COVAS DE ARBUSTOS ORNAMENTAIS EM GERAL, EXCETO FORNECIMENTO DAS MUDAS</t>
  </si>
  <si>
    <t>ED-50432</t>
  </si>
  <si>
    <t>PLANTIO E PREPARO DE COVAS DE ÁRVORES H MÍN. = 1,80 M COM COVA 60 X 60 X 60 CM, EXCETO FORNECIMENTO DAS MUDAS</t>
  </si>
  <si>
    <t>ED-50434</t>
  </si>
  <si>
    <t>PLANTIO E PREPARO DE COVAS DE FORRAÇÃO, EXCETO FORNECIMENTO DAS MUDAS</t>
  </si>
  <si>
    <t>ED-50471</t>
  </si>
  <si>
    <t>APLICAÇÃO DE CERA EM  ESQUADRIAS DE MADEIRA, TRÊS (3) DEMÃOS, INCLUSIVE APLICAÇÃO DE SELADOR PARA MADEIRA</t>
  </si>
  <si>
    <t>ED-50472</t>
  </si>
  <si>
    <t>APLICAÇÃO DE CERA EM  RODAPÉS COM ALTURA DE 10 CM, TRÊS (3) DEMÃOS, INCLUSIVE APLICAÇÃO DE SELADOR PARA MADEIRA</t>
  </si>
  <si>
    <t>ED-50481</t>
  </si>
  <si>
    <t>EMASSAMENTO A ÓLEO SOBRE MADEIRA, UMA (1) DEMÃO, INCLUSIVE LIXAMENTO PARA PINTURA</t>
  </si>
  <si>
    <t>ED-50482</t>
  </si>
  <si>
    <t>EMASSAMENTO EM ESQUADRIA DE MADEIRA COM MASSA A ÓLEO, DUAS (2) DEMÃOS, INCLUSIVE LIXAMENTO PARA PINTURA  A ÓLEO OU ESMALTE</t>
  </si>
  <si>
    <t>ED-50485</t>
  </si>
  <si>
    <t>EMASSAMENTO EM FORRO DE GESSO COM MASSA ACRÍLICA, UMA (1) DEMÃO, INCLUSIVE LIXAMENTO PARA PINTURA</t>
  </si>
  <si>
    <t>ED-50486</t>
  </si>
  <si>
    <t>EMASSAMENTO EM FORRO DE GESSO COM MASSA CORRIDA (PVA), UMA (1) DEMÃO, INCLUSIVE LIXAMENTO PARA PINTURA</t>
  </si>
  <si>
    <t>ED-50474</t>
  </si>
  <si>
    <t>EMASSAMENTO EM PAREDE COM MASSA ACRÍLICA, DUAS (2) DEMÃOS, INCLUSIVE LIXAMENTO PARA PINTURA</t>
  </si>
  <si>
    <t>ED-50473</t>
  </si>
  <si>
    <t>EMASSAMENTO EM PAREDE COM MASSA ACRÍLICA, UMA (1) DEMÃO, INCLUSIVE LIXAMENTO PARA PINTURA</t>
  </si>
  <si>
    <t>ED-50478</t>
  </si>
  <si>
    <t>EMASSAMENTO EM PAREDE COM MASSA CORRIDA (PVA), DUAS (2) DEMÃOS, INCLUSIVE LIXAMENTO PARA PINTURA</t>
  </si>
  <si>
    <t>ED-50477</t>
  </si>
  <si>
    <t>EMASSAMENTO EM PAREDE COM MASSA CORRIDA (PVA), UMA (1) DEMÃO, INCLUSIVE LIXAMENTO PARA PINTURA</t>
  </si>
  <si>
    <t>ED-50483</t>
  </si>
  <si>
    <t>EMASSAMENTO EM PAREDE DE GESSO ACARTONADO (DRY-WALL) COM MASSA ACRÍLICA, UMA (1) DEMÃO, INCLUSIVE LIXAMENTO PARA PINTURA</t>
  </si>
  <si>
    <t>ED-50484</t>
  </si>
  <si>
    <t>EMASSAMENTO EM PAREDE DE GESSO ACARTONADO (DRY-WALL) COM MASSA CORRIDA (PVA), UMA (1) DEMÃO, INCLUSIVE LIXAMENTO PARA PINTURA</t>
  </si>
  <si>
    <t>ED-50476</t>
  </si>
  <si>
    <t>EMASSAMENTO EM TETO COM MASSA ACRÍLICA, DUAS (2) DEMÃOS, INCLUSIVE LIXAMENTO PARA PINTURA</t>
  </si>
  <si>
    <t>ED-50475</t>
  </si>
  <si>
    <t>EMASSAMENTO EM TETO COM MASSA ACRÍLICA, UMA (1) DEMÃO, INCLUSIVE LIXAMENTO PARA PINTURA</t>
  </si>
  <si>
    <t>ED-50480</t>
  </si>
  <si>
    <t>EMASSAMENTO EM TETO COM MASSA CORRIDA (PVA), DUAS (2) DEMÃOS, INCLUSIVE LIXAMENTO PARA PINTURA</t>
  </si>
  <si>
    <t>ED-50479</t>
  </si>
  <si>
    <t>EMASSAMENTO EM TETO COM MASSA CORRIDA (PVA), UMA (1) DEMÃO, INCLUSIVE LIXAMENTO PARA PINTURA</t>
  </si>
  <si>
    <t>ED-50505</t>
  </si>
  <si>
    <t>LIXAMENTO MANUAL EM PAREDE PARA REMOÇÃO DE TINTA</t>
  </si>
  <si>
    <t>ED-50507</t>
  </si>
  <si>
    <t>LIXAMENTO MANUAL EM SUPERFÍCIE DE MADEIRA PARA REMOÇÃO DE TINTA</t>
  </si>
  <si>
    <t>ED-50508</t>
  </si>
  <si>
    <t>LIXAMENTO MANUAL EM SUPERFÍCIE METÁLICA PARA REMOÇÃO DE TINTA</t>
  </si>
  <si>
    <t>ED-50506</t>
  </si>
  <si>
    <t>LIXAMENTO MANUAL EM TETO PARA REMOÇÃO DE TINTA</t>
  </si>
  <si>
    <t>ED-50517</t>
  </si>
  <si>
    <t>PINTURA A BASE DE RESINA DE SILICONE EM CONCRETO OU ALVENARIA APARENTE, DUAS (2) DEMÃOS</t>
  </si>
  <si>
    <t>ED-50451</t>
  </si>
  <si>
    <t>PINTURA ACRÍLICA EM PAREDE, DUAS (2) DEMÃOS, EXCLUSIVE SELADOR ACRÍLICO E MASSA ACRÍLICA/CORRIDA (PVA)</t>
  </si>
  <si>
    <t>ED-50455</t>
  </si>
  <si>
    <t>PINTURA ACRÍLICA EM PAREDE, DUAS (2) DEMÃOS, INCLUSIVE UMA (1) DEMÃO DE MASSA CORRIDA (PVA), EXCLUSIVE SELADOR ACRÍLICO</t>
  </si>
  <si>
    <t>ED-50453</t>
  </si>
  <si>
    <t>PINTURA ACRÍLICA EM PAREDE, TRÊS (3) DEMÃOS, EXCLUSIVE SELADOR ACRÍLICO E MASSA ACRÍLICA/CORRIDA (PVA)</t>
  </si>
  <si>
    <t>ED-50452</t>
  </si>
  <si>
    <t>PINTURA ACRÍLICA EM TETO, DUAS (2) DEMÃOS, EXCLUSIVE SELADOR ACRÍLICO E MASSA ACRÍLICA/CORRIDA (PVA)</t>
  </si>
  <si>
    <t>ED-50456</t>
  </si>
  <si>
    <t>PINTURA ACRÍLICA EM TETO, DUAS (2) DEMÃOS, INCLUSIVE UMA (1) DEMÃO DE MASSA CORRIDA (PVA), EXCLUSIVE SELADOR ACRÍLICO</t>
  </si>
  <si>
    <t>ED-50454</t>
  </si>
  <si>
    <t>PINTURA ACRÍLICA EM TETO, TRÊS (3) DEMÃOS, EXCLUSIVE SELADOR ACRÍLICO E MASSA ACRÍLICA/CORRIDA (PVA)</t>
  </si>
  <si>
    <t>ED-50460</t>
  </si>
  <si>
    <t>PINTURA ACRÍLICA PARA PISO EM FAIXA DE DEMARCAÇÃO DE QUADRA, DUAS (2) DEMÃOS, FAIXA COM LARGURA DE 5 CM</t>
  </si>
  <si>
    <t>ED-50462</t>
  </si>
  <si>
    <t>PINTURA ACRÍLICA PARA PISO EM FAIXA DE DEMARCAÇÃO DE QUADRA, QUATRO (4) DEMÃOS, FAIXA COM LARGURA DE 5 CM</t>
  </si>
  <si>
    <t>ED-50459</t>
  </si>
  <si>
    <t>PINTURA ACRÍLICA PARA PISO EM PASSEIO/SUPERFÍCIE CIMENTADA, DUAS (2) DEMÃOS</t>
  </si>
  <si>
    <t>ED-50461</t>
  </si>
  <si>
    <t>PINTURA ACRÍLICA PARA PISO EM QUADRAS ESPORTIVA, DUAS (2) DEMÃOS</t>
  </si>
  <si>
    <t>ED-50463</t>
  </si>
  <si>
    <t>PINTURA ACRÍLICA PARA PISO EM QUADRAS ESPORTIVA, QUATRO (4) DEMÃOS</t>
  </si>
  <si>
    <t>ED-50532</t>
  </si>
  <si>
    <t>ED-50465</t>
  </si>
  <si>
    <t>PINTURA COM  TINTA A BASE DE BORRACHA CLORADA EM FAIXAS DE DEMARCAÇÃO DE PISO, DUAS (2) DEMÃOS, FAIXA COM LARGURA DE 5 CM, APLICAÇÃO MECÂNICA</t>
  </si>
  <si>
    <t>ED-50468</t>
  </si>
  <si>
    <t>PINTURA COM  TINTA A BASE DE BORRACHA CLORADA EM FAIXAS DE DEMARCAÇÃO DE QUADRA, DUAS (2) DEMÃOS, FAIXA COM LARGURA DE 5 CM, APLICAÇÃO MECÂNICA</t>
  </si>
  <si>
    <t>ED-50467</t>
  </si>
  <si>
    <t>PINTURA COM  TINTA A BASE DE BORRACHA CLORADA EM REVESTIMENTO CIMENTÍCIO OU CONCRETO, DUAS (2) DEMÃOS</t>
  </si>
  <si>
    <t>ED-50466</t>
  </si>
  <si>
    <t>PINTURA COM  TINTA A BASE DE BORRACHA CLORADA EM TELHAS DE FIBROCIMENTO, DUAS (2) DEMÃOS</t>
  </si>
  <si>
    <t>ED-50513</t>
  </si>
  <si>
    <t>PINTURA COM RESINA ACRÍLICA EM CONCRETO, DUAS (2) DEMÃOS, INCLUSIVE UMA (1) DEMÃO DE SELADOR ACRÍLICO</t>
  </si>
  <si>
    <t>ED-50464</t>
  </si>
  <si>
    <t>PINTURA COM RESINA ACRÍLICA EM PISOS CIMENTADOS, DUAS (2) DEMÃOS, INCLUSIVE LIMPEZA DA SUPERFÍCIE A SER APLICADO MATERIAL</t>
  </si>
  <si>
    <t>ED-9013</t>
  </si>
  <si>
    <t>PINTURA COM TEXTURA ACRÍLICA COM DESEMPENADEIRA DE AÇO, EXCLUSIVE SELADOR ACRÍLICO/FUNDO PREPARADOR</t>
  </si>
  <si>
    <t>ED-50519</t>
  </si>
  <si>
    <t>PINTURA COM TEXTURA ACRÍLICA COM DESEMPENADEIRA DE AÇO, INCLUSIVE UMA (1) DEMÃO DE SELADOR ACRÍLICO</t>
  </si>
  <si>
    <t>ED-50520</t>
  </si>
  <si>
    <t>PINTURA COM TEXTURA ACRÍLICA COM ROLO, EXCLUSIVE SELADOR ACRÍLICO/FUNDO PREPARADOR</t>
  </si>
  <si>
    <t>ED-50521</t>
  </si>
  <si>
    <t>PINTURA COM TEXTURA ACRÍLICA COM ROLO, INCLUSIVE UMA (1) DEMÃO DE SELADOR ACRÍLICO</t>
  </si>
  <si>
    <t>ED-50525</t>
  </si>
  <si>
    <t>PINTURA COM VERNIZ ACRÍLICO EM ALVENARIA OU CONCRETO, DUAS (2) DEMÃOS, INCLUSIVE PREPARAÇÃO DA SUPERFÍCIE COM LIXAMENTO</t>
  </si>
  <si>
    <t>ED-50530</t>
  </si>
  <si>
    <t>PINTURA COM VERNIZ POLIURETANO COM FILTRO SOLAR EM MADEIRA, DUAS (2) DEMÃOS, ACABAMENTO TIPO FOSCO</t>
  </si>
  <si>
    <t>ED-9026</t>
  </si>
  <si>
    <t>PINTURA COM VERNIZ SINTÉTICO MARÍTIMO EM BATE MACA DE MADEIRA SEM CORRIMÃO, COM LARGURA DE 15CM E ESP. 2CM, DUAS (2) DEMÃOS, ACABAMENTO TIPO FOSCO</t>
  </si>
  <si>
    <t>ED-50527</t>
  </si>
  <si>
    <t>PINTURA COM VERNIZ SINTÉTICO MARÍTIMO EM ESQUADRIAS DE MADEIRA, DUAS (2) DEMÃOS, ACABAMENTO TIPO ACETINADO (BRILHO SÚTIL)</t>
  </si>
  <si>
    <t>ED-50526</t>
  </si>
  <si>
    <t>PINTURA COM VERNIZ SINTÉTICO MARÍTIMO EM ESQUADRIAS DE MADEIRA, DUAS (2) DEMÃOS, ACABAMENTO TIPO BRILHANTE</t>
  </si>
  <si>
    <t>ED-50528</t>
  </si>
  <si>
    <t>PINTURA COM VERNIZ SINTÉTICO MARÍTIMO EM ESQUADRIAS DE MADEIRA, DUAS (2) DEMÃOS, ACABAMENTO TIPO FOSCO</t>
  </si>
  <si>
    <t>ED-50531</t>
  </si>
  <si>
    <t>PINTURA COM VERNIZ SINTÉTICO MARÍTIMO EM RÉGUAS PARA FIXAÇÃO CARTAZES E PROTEÇÃO DE CARTEIRAS, COM LARGURA DE 10CM E ESP. 2CM, DUAS (2) DEMÃOS, ACABAMENTO TIPO FOSCO</t>
  </si>
  <si>
    <t>ED-50470</t>
  </si>
  <si>
    <t>PINTURA EM CAIAÇÃO PARA AMBIENTE EXTERNO,TRÊS (3) DEMÃOS, INCLUSIVE PIGMENTO E FIXADOR DE CAL</t>
  </si>
  <si>
    <t>ED-50469</t>
  </si>
  <si>
    <t>PINTURA EM CAIAÇÃO PARA AMBIENTE INTERNO,TRÊS (3) DEMÃOS, INCLUSIVE PIGMENTO E FIXADOR DE CAL</t>
  </si>
  <si>
    <t>ED-50490</t>
  </si>
  <si>
    <t>PINTURA EPÓXI EM FAIXAS DE DEMARCAÇÃO DE PISO, DUAS (2) DEMÃOS, FAIXA COM LARGURA DE 5 CM</t>
  </si>
  <si>
    <t>ED-9917</t>
  </si>
  <si>
    <t>PINTURA EPÓXI EM PAREDE, DUAS (2) DEMÃOS, EXCLUSIVE SELADOR ACRÍLICO E MASSA ACRÍLICA/CORRIDA (PVA)</t>
  </si>
  <si>
    <t>ED-9919</t>
  </si>
  <si>
    <t>PINTURA EPÓXI EM PAREDE, DUAS (2) DEMÃOS, INCLUSIVE UMA (1) DEMÃO DE MASSA ACRÍLICA, EXCLUSIVE SELADOR ACRÍLICO</t>
  </si>
  <si>
    <t>ED-9918</t>
  </si>
  <si>
    <t>PINTURA EPÓXI EM PAREDE, TRÊS (3) DEMÃOS, EXCLUSIVE SELADOR ACRÍLICO E MASSA ACRÍLICA/CORRIDA (PVA)</t>
  </si>
  <si>
    <t>ED-9937</t>
  </si>
  <si>
    <t>PINTURA EPÓXI EM PISO, DUAS (2) DEMÃOS, EXCLUSIVE PRIMER EPÓXI, INCLUSIVE LIMPEZA DA SUPERFÍCIE A SER APLICADO MATERIAL</t>
  </si>
  <si>
    <t>ED-9934</t>
  </si>
  <si>
    <t>PINTURA EPÓXI EM PISO, DUAS (2) DEMÃOS, INCLUSIVE UMA (1) DEMÃO DE PRIMER EPÓXI</t>
  </si>
  <si>
    <t>ED-9933</t>
  </si>
  <si>
    <t>PINTURA EPÓXI EM PISO, DUAS (2) DEMÃOS, INCLUSIVE UMA (1) DEMÃO DE PRIMER EPÓXI E PREPARAÇÃO DA SUPERFÍCIE COM ARGAMASSA AUTONIVELANTE, ESP.4MM</t>
  </si>
  <si>
    <t>ED-50487</t>
  </si>
  <si>
    <t>PINTURA EPÓXI EM SUPERFÍCIES DE AÇO CARBONO, DUAS (2) DEMÃOS</t>
  </si>
  <si>
    <t>ED-50488</t>
  </si>
  <si>
    <t>PINTURA EPÓXI EM SUPERFÍCIES DE AÇO CARBONO, DUAS (2) DEMÃOS, APLICAÇÃO MECÂNICA</t>
  </si>
  <si>
    <t>ED-50493</t>
  </si>
  <si>
    <t>PINTURA ESMALTE EM ESQUADRIA DE MADEIRA, DUAS (2) DEMÃOS, INCLUSIVE UMA (1) DEMÃO DE FUNDO NIVELADOR, EXCLUSIVE MASSA A ÓLEO</t>
  </si>
  <si>
    <t>ED-50491</t>
  </si>
  <si>
    <t>PINTURA ESMALTE EM ESQUADRIAS DE FERRO, DUAS (2) DEMÃOS, INCLUSIVE UMA (1) DEMÃO DE FUNDO ANTICORROSIVO</t>
  </si>
  <si>
    <t>ED-50492</t>
  </si>
  <si>
    <t>PINTURA ESMALTE EM ESTRUTURA DE AÇO CARBONO, DUAS (2) DEMÃOS, EXCLUSIVE FUNDO ANTICORROSIVO</t>
  </si>
  <si>
    <t>ED-50497</t>
  </si>
  <si>
    <t>PINTURA ESMALTE EM ESTRUTURA METÁLICA, DUAS (2) DEMÃOS, INCLUSIVE UMA (1) DEMÃO FUNDO ANTICORROSIVO</t>
  </si>
  <si>
    <t>ED-50509</t>
  </si>
  <si>
    <t>PINTURA ESMALTE EM SUPERFÍCIE DE CONCRETO/ALVENARIA, DUAS (2) DEMÃOS, EXCLUSIVE SELADOR ACRÍLICO E MASSA ACRÍLICA/CORRIDA (PVA)</t>
  </si>
  <si>
    <t>ED-50510</t>
  </si>
  <si>
    <t>PINTURA ESMALTE EM SUPERFÍCIE DE CONCRETO/ALVENARIA, TRÊS (3) DEMÃOS, EXCLUSIVE SELADOR ACRÍLICO E MASSA ACRÍLICA/CORRIDA (PVA)</t>
  </si>
  <si>
    <t>ED-50496</t>
  </si>
  <si>
    <t>PINTURA ESMALTE EM TUBO GALVANIZADO, DUAS (2) DEMÃOS, INCLUSIVE UMA (1) DEMÃO DE FUNDO ANTICORROSIVO</t>
  </si>
  <si>
    <t>ED-50495</t>
  </si>
  <si>
    <t>PINTURA ESMALTE SINTÉTICO EM SUPERFÍCIES GALVANIZADAS, DUAS (2) DEMÃOS, INCLUSIVE UMA (1) DEMÃO DE FUNDO ANTICORROSIVO</t>
  </si>
  <si>
    <t>ED-50498</t>
  </si>
  <si>
    <t>ED-50502</t>
  </si>
  <si>
    <t>PINTURA LÁTEX (PVA) EM PAREDE, DUAS (2) DEMÃOS, INCLUSIVE UMA (1) DEMÃO DE MASSA CORRIDA (PVA), EXCLUSIVE SELADOR ACRÍLICO</t>
  </si>
  <si>
    <t>ED-50500</t>
  </si>
  <si>
    <t>PINTURA LÁTEX (PVA) EM PAREDE, TRÊS (3) DEMÃOS, EXCLUSIVE SELADOR ACRÍLICO E MASSA ACRÍLICA/CORRIDA (PVA)</t>
  </si>
  <si>
    <t>ED-50504</t>
  </si>
  <si>
    <t>PINTURA LÁTEX (PVA) EM RODAPÉ OU MOLDURAS (ALTURA DE 5 CM A 7C M), EXCLUSIVE SELADOR ACRÍLICO</t>
  </si>
  <si>
    <t>ED-50499</t>
  </si>
  <si>
    <t>PINTURA LÁTEX (PVA) EM TETO, DUAS (2) DEMÃOS, EXCLUSIVE SELADOR ACRÍLICO E MASSA ACRÍLICA/CORRIDA (PVA)</t>
  </si>
  <si>
    <t>ED-50503</t>
  </si>
  <si>
    <t>PINTURA LÁTEX (PVA) EM TETO, DUAS (2) DEMÃOS, INCLUSIVE UMA (1) DEMÃO DE MASSA CORRIDA (PVA), EXCLUSIVE SELADOR ACRÍLICO</t>
  </si>
  <si>
    <t>ED-50501</t>
  </si>
  <si>
    <t>PINTURA LÁTEX (PVA) EM TETO, TRÊS (3) DEMÃOS, EXCLUSIVE SELADOR ACRÍLICO E MASSA ACRÍLICA/CORRIDA (PVA)</t>
  </si>
  <si>
    <t>ED-50518</t>
  </si>
  <si>
    <t>PINTURA PARA SINALIZAÇÃO DE VAGA DE ESTACIONAMENTO PARA PORTADORES DE NECESSIDADES ESPECIAIS SOBRE PAVIMENTAÇÃO URBANA</t>
  </si>
  <si>
    <t>ED-50512</t>
  </si>
  <si>
    <t>PINTURA PRESERVATIVA COM CUPINICIDA EM MADEIRA SECA, DUAS (2) DEMÃOS</t>
  </si>
  <si>
    <t>ED-50511</t>
  </si>
  <si>
    <t>PINTURA PRESERVATIVA COM CUPINICIDA EM MADEIRA SECA, DUAS (2) DEMÃOS, INCLUSIVE DUAS (2) DEMÃOS DE VERNIZ SINTÉTICO MARÍTIMO, ACABAMENTO TIPO FOSCO</t>
  </si>
  <si>
    <t>ED-50516</t>
  </si>
  <si>
    <t>PREPARAÇÃO PARA EMASSAMENTO OU PINTURA (LÁTEX/ACRÍLICA) EM PAREDE DE GESSO ACARTONADO (DRY-WALL) E FORRO DE GESSO, INCLUSIVE UMA (1) DEMÃO DE SELADOR ACRÍLICO</t>
  </si>
  <si>
    <t>ED-50514</t>
  </si>
  <si>
    <t>PREPARAÇÃO PARA EMASSAMENTO OU PINTURA (LÁTEX/ACRÍLICA) EM PAREDE, INCLUSIVE UMA (1) DEMÃO DE SELADOR ACRÍLICO</t>
  </si>
  <si>
    <t>ED-50515</t>
  </si>
  <si>
    <t>PREPARAÇÃO PARA EMASSAMENTO OU PINTURA (LÁTEX/ACRÍLICA) EM TETO, INCLUSIVE UMA (1) DEMÃO DE SELADOR ACRÍLICO</t>
  </si>
  <si>
    <t>ED-9935</t>
  </si>
  <si>
    <t>PREPARAÇÃO PARA PINTURA (EPÓXI) EM PISO, INCLUSIVE UMA (1) DEMÃO DE PRIMER EPÓXI</t>
  </si>
  <si>
    <t>ED-50523</t>
  </si>
  <si>
    <t>TRATAMENTO EM SUPERFÍCIE DE CONCRETO APARENTE, INCLUSIVE RASPAGEM, ESTUCAGEM E POLIMENTO COM DUAS (2) DEMÃOS DE RESINA ACRÍLICA</t>
  </si>
  <si>
    <t>ED-50524</t>
  </si>
  <si>
    <t>TRATAMENTO EM SUPERFÍCIE DE CONCRETO APARENTE, INCLUSIVE RASPAGEM, ESTUCAGEM E POLIMENTO COM DUAS (2) DEMÃOS DE VERNIZ ACRÍLICO</t>
  </si>
  <si>
    <t>ED-50533</t>
  </si>
  <si>
    <t>APICOAMENTO DE PISO CIMENTADO - PROFUNDIDADE ATÉ 1 CM</t>
  </si>
  <si>
    <t>ED-50574</t>
  </si>
  <si>
    <t>APLICAÇÃO DE FAIXA/FITA ADESIVA ANTIDERRAPANTE, LARGURA 50MM, EM DEGRAUS DE ESCADA, INCLUSIVE FORNECIMENTO</t>
  </si>
  <si>
    <t>ED-50600</t>
  </si>
  <si>
    <t>APLICAÇÃO DE LONA PRETA, ESP. 150 MICRAS, INCLUSIVE FORNECIMENTO</t>
  </si>
  <si>
    <t>ED-50579</t>
  </si>
  <si>
    <t>APLICAÇÃO DE SELANTE, MASTIQUE ELÁSTICO, EM JUNTA DE DILAÇÃO, DIMENSÃO 20X10 MM, FATOR DE FORMA 1:2, EXCLUSIVE DELIMITADOR DE PROFUNDIDADE</t>
  </si>
  <si>
    <t>ED-50566</t>
  </si>
  <si>
    <t>CONTRAPISO DESEMPENADO COM ARGAMASSA, TRAÇO 1:3 (CIMENTO E AREIA), ESP. 20MM</t>
  </si>
  <si>
    <t>ED-50567</t>
  </si>
  <si>
    <t>CONTRAPISO DESEMPENADO COM ARGAMASSA, TRAÇO 1:3 (CIMENTO E AREIA), ESP. 25MM</t>
  </si>
  <si>
    <t>ED-50568</t>
  </si>
  <si>
    <t>CONTRAPISO DESEMPENADO COM ARGAMASSA, TRAÇO 1:3 (CIMENTO E AREIA), ESP. 30MM</t>
  </si>
  <si>
    <t>ED-50569</t>
  </si>
  <si>
    <t>CONTRAPISO DESEMPENADO COM ARGAMASSA, TRAÇO 1:3 (CIMENTO E AREIA), ESP. 50MM</t>
  </si>
  <si>
    <t>ED-50537</t>
  </si>
  <si>
    <t>DEGRAU DE PEDRA ARDÓSIA E = 20 MM, L = 30 CM, ASSENTADO COM ARGAMASSA DE CIMENTO E AREIA SEM PENEIRAR TRAÇO 1:4, INCLUSO ESPELHO E = 15 MM, H = 20 CM</t>
  </si>
  <si>
    <t>ED-50575</t>
  </si>
  <si>
    <t>FAIXA/FRISO ANTIDERRAPANTE EM PEDRA, LARGURA 50MM, EM DEGRAU DE ESCADA, EXECUÇÃO MECÂNICA</t>
  </si>
  <si>
    <t>ED-50593</t>
  </si>
  <si>
    <t>LAJE DE TRANSIÇÃO E = 10 CM, FCK = 15 MPA USINADO (MECANIZADO), INCLUSIVE TELA 0,97 KG/M2 E ACABAMENTO NIVEL ZERO</t>
  </si>
  <si>
    <t>ED-50597</t>
  </si>
  <si>
    <t>LAJE DE TRANSIÇÃO E = 10 CM, FCK = 18 MPA USINADO (MECANIZADO), INCLUSIVE TELA 0,97 KG/M2 E ACABAMENTO NIVEL ZERO</t>
  </si>
  <si>
    <t>ED-50594</t>
  </si>
  <si>
    <t>LAJE DE TRANSIÇÃO E = 11 CM, FCK = 15 MPA USINADO (MECANIZADO), INCLUSIVE TELA 0,97 KG/M2 E ACABAMENTO NIVEL ZERO</t>
  </si>
  <si>
    <t>ED-50595</t>
  </si>
  <si>
    <t>LAJE DE TRANSIÇÃO E = 12 CM, FCK = 15 MPA USINADO (MECANIZADO), INCLUSIVE TELA 0,97 KG/M2 E ACABAMENTO NIVEL ZERO</t>
  </si>
  <si>
    <t>ED-50598</t>
  </si>
  <si>
    <t>LAJE DE TRANSIÇÃO E = 12 CM, FCK = 18 MPA USINADO (MECANIZADO), INCLUSIVE TELA 0,97 KG/M2 E ACABAMENTO NIVEL ZERO</t>
  </si>
  <si>
    <t>ED-50588</t>
  </si>
  <si>
    <t>LAJE DE TRANSIÇÃO E = 5 CM, SEM JUNTA, FCK = 10 MPA (MANUAL)</t>
  </si>
  <si>
    <t>ED-50589</t>
  </si>
  <si>
    <t>LAJE DE TRANSIÇÃO E = 6 CM, SEM JUNTA, FCK = 10 MPA (MANUAL)</t>
  </si>
  <si>
    <t>ED-50591</t>
  </si>
  <si>
    <t>LAJE DE TRANSIÇÃO E = 8 CM, FCK = 15 MPA USINADO (MECANIZADO), INCLUSIVE TELA 0,97 KG/M2 E ACABAMENTO NIVEL ZERO</t>
  </si>
  <si>
    <t>ED-50596</t>
  </si>
  <si>
    <t>LAJE DE TRANSIÇÃO E = 8 CM, FCK = 18 MPA USINADO (MECANIZADO), INCLUSIVE TELA 0,97 KG/M2 E ACABAMENTO NIVEL ZERO</t>
  </si>
  <si>
    <t>ED-50599</t>
  </si>
  <si>
    <t>LAJE DE TRANSIÇÃO E = 8 CM, FCK = 20 MPA USINADO (MECANIZADO), INCLUSIVE TELA 0,97 KG/M2 E ACABAMENTO NIVEL ZERO</t>
  </si>
  <si>
    <t>ED-50590</t>
  </si>
  <si>
    <t>LAJE DE TRANSIÇÃO E = 8 CM, SEM JUNTA, FCK = 10 MPA (MANUAL)</t>
  </si>
  <si>
    <t>ED-50592</t>
  </si>
  <si>
    <t>LAJE DE TRANSIÇÃO E = 9 CM, FCK = 15 MPA USINADO (MECANIZADO), INCLUSIVE TELA 0,97 KG/M2 E ACABAMENTO NIVEL ZERO</t>
  </si>
  <si>
    <t>ED-50617</t>
  </si>
  <si>
    <t>LIMPEZA E POLIMENTO DE PISO GRANILITE/MARMORITE, EXCLUSIVE RESINA</t>
  </si>
  <si>
    <t>ED-50541</t>
  </si>
  <si>
    <t>PISO CERÂMICO VERMELHO NATURAL 24 X 5,2 CM, ASSENTADO COM ARGAMASSA PRÉ-FABRICADA, INCLUSIVE REJUNTAMENTO</t>
  </si>
  <si>
    <t>ED-50563</t>
  </si>
  <si>
    <t>PISO CIMENTADO COM ARGAMASSA, TRAÇO 1:3 (CIMENTO E AREIA), COM ADITIVO IMPERMEABILIZANTE, ESP. 25MM, ACABAMENTO DESEMPENADO E FELTRADO</t>
  </si>
  <si>
    <t>ED-50547</t>
  </si>
  <si>
    <t>PISO CIMENTADO COM ARGAMASSA, TRAÇO 1:3 (CIMENTO E AREIA), ESP. 25MM, ACABAMENTO DESEMPENADO E FELTRADO, MODULAÇÃO DE 100X100CM, INCLUSIVE JUNTA PLÁSTICA</t>
  </si>
  <si>
    <t>ED-50545</t>
  </si>
  <si>
    <t>PISO CIMENTADO COM ARGAMASSA, TRAÇO 1:3 (CIMENTO E AREIA), ESP. 25MM, ACABAMENTO DESEMPENADO E FELTRADO, MODULAÇÃO DE 200X200CM, INCLUSIVE JUNTA PLÁSTICA</t>
  </si>
  <si>
    <t>ED-50549</t>
  </si>
  <si>
    <t>PISO CIMENTADO COM ARGAMASSA, TRAÇO 1:3 (CIMENTO E AREIA), ESP. 25MM, ACABAMETNO DESEMPENADO E FELTRADO, MODULAÇÃO DE 60X60CM, INCLUSIVE JUNTA PLÁSTICA</t>
  </si>
  <si>
    <t>ED-50548</t>
  </si>
  <si>
    <t>PISO CIMENTADO COM ARGAMASSA, TRAÇO 1:3 (CIMENTO E AREIA), ESP. 30MM, ACABAMENTO DESEMPENADO E FELTRADO, MODULAÇÃO DE 100X100CM, INCLUSIVE JUNTA PLÁSTICA</t>
  </si>
  <si>
    <t>ED-50546</t>
  </si>
  <si>
    <t>PISO CIMENTADO COM ARGAMASSA, TRAÇO 1:3 (CIMENTO E AREIA), ESP. 30MM, ACABAMENTO DESEMPENADO E FELTRADO, MODULAÇÃO DE 200X200CM, INCLUSIVE JUNTA PLÁSTICA</t>
  </si>
  <si>
    <t>ED-50550</t>
  </si>
  <si>
    <t>PISO CIMENTADO COM ARGAMASSA, TRAÇO 1:3 (CIMENTO E AREIA), ESP. 30MM, ACABAMENTO DESEMPENADO E FELTRADO, MODULAÇÃO DE 60X60CM, INCLUSIVE JUNTA PLÁSTICA</t>
  </si>
  <si>
    <t>ED-50551</t>
  </si>
  <si>
    <t>PISO CIMENTADO COM ARGAMASSA, TRAÇO 1:3 (CIMENTO E AREIA), ESP. 50MM, ACABAMENTO DESEMPENADO E FELTRADO, MODULAÇÃO DE 100X100CM, INCLUSIVE JUNTA PLÁSTICA</t>
  </si>
  <si>
    <t>ED-50564</t>
  </si>
  <si>
    <t>PISO CIMENTADO COM PIGMENTAÇÃO COLORIDA, DESEMPENADO E FELTRADO COM ARGAMASSA, TRAÇO 1:3 (CIMENTO E AREIA), ESP. 30MM, ACABAMENTO DESEMPENADO E FELTRADO, SEM JUNTA DE DILATAÇÃO</t>
  </si>
  <si>
    <t>ED-50552</t>
  </si>
  <si>
    <t>PISO CIMENTADO NATADO COM ARGAMASSA, TRAÇO 1:3 (CIMENTO E AREIA), ESP. 20MM, ACABAMENTO QUEIMADO, SEM JUNTA DE DILATAÇÃO</t>
  </si>
  <si>
    <t>ED-50558</t>
  </si>
  <si>
    <t xml:space="preserve">PISO CIMENTADO NATADO COM ARGAMASSA, TRAÇO 1:3 (CIMENTO E AREIA), ESP. 25MM, ACABAMENTO QUEIMADO, MODULAÇÃO DE 100X100CM, INCLUSIVE JUNTA PLÁSTICA </t>
  </si>
  <si>
    <t>ED-50556</t>
  </si>
  <si>
    <t xml:space="preserve">PISO CIMENTADO NATADO COM ARGAMASSA, TRAÇO 1:3 (CIMENTO E AREIA), ESP. 25MM, ACABAMENTO QUEIMADO, MODULAÇÃO DE 200X200CM, INCLUSIVE JUNTA PLÁSTICA </t>
  </si>
  <si>
    <t>ED-50560</t>
  </si>
  <si>
    <t xml:space="preserve">PISO CIMENTADO NATADO COM ARGAMASSA, TRAÇO 1:3 (CIMENTO E AREIA), ESP. 25MM, ACABAMENTO QUEIMADO, MODULAÇÃO DE 60X60CM, INCLUSIVE JUNTA PLÁSTICA </t>
  </si>
  <si>
    <t>ED-50553</t>
  </si>
  <si>
    <t>PISO CIMENTADO NATADO COM ARGAMASSA, TRAÇO 1:3 (CIMENTO E AREIA), ESP. 25MM, ACABAMENTO QUEIMADO, SEM JUNTA DE DILATAÇÃO</t>
  </si>
  <si>
    <t>ED-50559</t>
  </si>
  <si>
    <t xml:space="preserve">PISO CIMENTADO NATADO COM ARGAMASSA, TRAÇO 1:3 (CIMENTO E AREIA), ESP. 30MM, ACABAMENTO QUEIMADO, MODULAÇÃO DE 100X100CM, INCLUSIVE JUNTA PLÁSTICA </t>
  </si>
  <si>
    <t>ED-50557</t>
  </si>
  <si>
    <t xml:space="preserve">PISO CIMENTADO NATADO COM ARGAMASSA, TRAÇO 1:3 (CIMENTO E AREIA), ESP. 30MM, ACABAMENTO QUEIMADO, MODULAÇÃO DE 200X200CM, INCLUSIVE JUNTA PLÁSTICA </t>
  </si>
  <si>
    <t>ED-50561</t>
  </si>
  <si>
    <t xml:space="preserve">PISO CIMENTADO NATADO COM ARGAMASSA, TRAÇO 1:3 (CIMENTO E AREIA), ESP. 30MM, ACABAMENTO QUEIMADO, MODULAÇÃO DE 60X60CM, INCLUSIVE JUNTA PLÁSTICA </t>
  </si>
  <si>
    <t>ED-50554</t>
  </si>
  <si>
    <t>PISO CIMENTADO NATADO COM ARGAMASSA, TRAÇO 1:3 (CIMENTO E AREIA), ESP. 30MM, ACABAMENTO QUEIMADO, SEM JUNTA DE DILATAÇÃO</t>
  </si>
  <si>
    <t>ED-50562</t>
  </si>
  <si>
    <t xml:space="preserve">PISO CIMENTADO NATADO COM ARGAMASSA, TRAÇO 1:3 (CIMENTO E AREIA), ESP. 50MM, ACABAMENTO QUEIMADO, MODULAÇÃO DE 60X60CM, INCLUSIVE JUNTA PLÁSTICA </t>
  </si>
  <si>
    <t>ED-50555</t>
  </si>
  <si>
    <t>PISO CIMENTADO NATADO COM ARGAMASSA, TRAÇO 1:3 (CIMENTO E AREIA), ESP. 50MM, ACABAMENTO QUEIMADO, SEM JUNTA DE DILATAÇÃO</t>
  </si>
  <si>
    <t>ED-50631</t>
  </si>
  <si>
    <t>PISO COM TIJOLO CERÂMICO MACIÇO PRENSADO, ASSENTAMENTO COM ARGAMASSA SECA, TRAÇO 1:4 (CIMENTO E AREIA), INCLUSIVE REJUNTAMENTO COM ARGAMASSA SECA DE TRAÇO 1:4 (CIMENTO E AREIA), FORNECIMENTO E INSTALAÇÃO</t>
  </si>
  <si>
    <t>ED-50573</t>
  </si>
  <si>
    <t>PISO EM CONCRETO FCK = 20 MPA COM 25 KG DE DRAMIX/M3</t>
  </si>
  <si>
    <t>ED-9317</t>
  </si>
  <si>
    <t>PISO EM CONCRETO, PREPARADO EM OBRA COM BETONEIRA, FCK 10MPA, SEM ARMAÇÃO, ACABAMENTO RÚSTICO, ESP. 5CM, INCLUSIVE FORNECIMENTO, LANÇAMENTO, ADENSAMENTO, SARRAFEAMENTO, EXCLUSIVE JUNTA DE DILATAÇÃO</t>
  </si>
  <si>
    <t>ED-50571</t>
  </si>
  <si>
    <t>PISO EM CONCRETO, PREPARADO EM OBRA COM BETONEIRA, FCK 13,5MPA, SEM ARMAÇÃO, ACABAMENTO RÚSTICO, ESP. 8CM, INCLUSIVE FORNECIMENTO, LANÇAMENTO, ADENSAMENTO, SARRAFEAMENTO, EXCLUSIVE JUNTA DE DILATAÇÃO</t>
  </si>
  <si>
    <t>ED-9320</t>
  </si>
  <si>
    <t>PISO EM CONCRETO, USINADO CONVENCIONAL, FCK 15MPA, COM TELA SOLDADA NERVURADA TIPO Q-138, ACABAMENTO POLÍDO EM NÍVEL ZERO, ESP. 10CM, INCLUSIVE FORNECIMENTO, LANÇAMENTO, ADENSAMENTO, EXCLUSIVE JUNTA DE DILATAÇÃO</t>
  </si>
  <si>
    <t>ED-9321</t>
  </si>
  <si>
    <t>PISO EM CONCRETO, USINADO CONVENCIONAL, FCK 15MPA, COM TELA SOLDADA NERVURADA TIPO Q-138, ACABAMENTO POLÍDO EM NÍVEL ZERO, ESP. 12CM, INCLUSIVE FORNECIMENTO, LANÇAMENTO, ADENSAMENTO, EXCLUSIVE JUNTA DE DILATAÇÃO</t>
  </si>
  <si>
    <t>ED-9319</t>
  </si>
  <si>
    <t>PISO EM CONCRETO, USINADO CONVENCIONAL, FCK 15MPA, COM TELA SOLDADA NERVURADA TIPO Q-61, ACABAMENTO POLIDO EM NÍVEL ZERO, ESP. 5CM, INCLUSIVE FORNECIMENTO, LANÇAMENTO, ADENSAMENTO, EXCLUSIVE JUNTA DE DILATAÇÃO</t>
  </si>
  <si>
    <t>ED-9318</t>
  </si>
  <si>
    <t>PISO EM CONCRETO, USINADO CONVENCIONAL, FCK 15MPA, SEM ARMAÇÃO, ACABAMENTO RÚSTICO, ESP. 5CM, INCLUSIVE FORNECIMENTO, LANÇAMENTO, ADENSAMENTO, SARRAFEAMENTO, EXCLUSIVE JUNTA DE DILATAÇÃO</t>
  </si>
  <si>
    <t>ED-50572</t>
  </si>
  <si>
    <t>PISO EM CONCRETO, USINADO CONVENCIONAL, FCK 30MPA, COM AÇO CA-50 DIÂMETRO 6,3MM MALHA 10X10CM, ACABAMENTO RÚSTICO, ESP. 15CM, INCLUSIVE FORNECIMENTO, LANÇAMENTO, ADENSAMENTO, EXCLUSIVE JUNTA DE DILATAÇÃO</t>
  </si>
  <si>
    <t>ED-50616</t>
  </si>
  <si>
    <t>PISO EM GRANILITE/MARMORITE, ESP. 8MM, ACABAMENTO LAVADO TIPO FULGET, COR NATURAL, MODULAÇÃO DE 1X1M, INCLUSO JUNTA PLÁSTICA</t>
  </si>
  <si>
    <t>ED-50615</t>
  </si>
  <si>
    <t>PISO EM GRANILITE/MARMORITE, ESP. 8MM, ACABAMENTO LAVADO TIPO FULGET, COR VERMELHA, MODULAÇÃO DE 1X1M, INCLUSO JUNTA PLÁSTICA</t>
  </si>
  <si>
    <t>ED-50614</t>
  </si>
  <si>
    <t>PISO EM GRANILITE/MARMORITE, ESP. 8MM, ACABAMENTO POLIDO, COR BRANCA, MODULAÇÃO DE 1X1M, INCLUSIVE JUNTA ALUMÍNIO, RESINA E POLIMENTO MECANIZADO</t>
  </si>
  <si>
    <t>ED-50613</t>
  </si>
  <si>
    <t>PISO EM GRANILITE/MARMORITE, ESP. 8MM, ACABAMENTO POLIDO, COR BRANCA, MODULAÇÃO DE 1X1M, INCLUSIVE JUNTA PLÁSTICA, RESINA E POLIMENTO MECANIZADO</t>
  </si>
  <si>
    <t>ED-50612</t>
  </si>
  <si>
    <t>PISO EM GRANILITE/MARMORITE, ESP. 8MM, ACABAMENTO POLIDO, COR CINZA, MODULAÇÃO DE 1X1M, INCLUSIVE JUNTA ALUMÍNIO, RESINA E POLIMENTO MECANIZADO</t>
  </si>
  <si>
    <t>ED-50611</t>
  </si>
  <si>
    <t>PISO EM GRANILITE/MARMORITE, ESP. 8MM, ACABAMENTO POLIDO, COR CINZA, MODULAÇÃO DE 1X1M, INCLUSIVE JUNTA PLÁSTICA, RESINA E POLIMENTO MECANIZADO</t>
  </si>
  <si>
    <t>ED-50539</t>
  </si>
  <si>
    <t>PISO EM PEDRA PORTUGUESA, INCLUSIVE FORNECIMENTO E PREPARO MECÂNICO DE ARGAMASSA SECA, TIPO FAROFA, PARA ASSENTAMENTO EM COLCHÃO DE AREIA E CIMENTO, ESP. 6CM, REJUNTAMENTO E ACABAMENTO</t>
  </si>
  <si>
    <t>ED-50578</t>
  </si>
  <si>
    <t>PISO INDUSTRIAL COM ARGAMASSA DE ALTA RESISTÊNCIA, COR BRANCA, ESP. 8MM, ACABAMENTO POLIDO, MODULAÇÃO  DE 1X1M, INCLUSIVE JUNTA PLÁSTICA E POLIMENTO MECANIZADO, EXCLUSIVE RESINA</t>
  </si>
  <si>
    <t>ED-50577</t>
  </si>
  <si>
    <t>PISO INDUSTRIAL COM ARGAMASSA DE ALTA RESISTÊNCIA, COR CINZA, ESP. 8MM, ACABAMENTO POLIDO, MODULAÇÃO  DE 1X1M, INCLUSIVE JUNTA PLÁSTICA E POLIMENTO MECANIZADO, EXCLUSIVE RESINA</t>
  </si>
  <si>
    <t>ED-50629</t>
  </si>
  <si>
    <t>PISO PODOTÁTIL DE BORRACHA, ALERTA, ESP. 12MM, COLORIDA, ASSENTAMENTO COM ARGAMASSA, TRAÇO 1:4 (CIMENTO E AREIA), INCLUSIVE FORNECIMENTO E INSTALAÇÃO</t>
  </si>
  <si>
    <t>ED-50630</t>
  </si>
  <si>
    <t>PISO PODOTÁTIL DE BORRACHA, ALERTA, ESP. 12MM, COR PRETA, ASSENTAMENTO COM ARGAMASSA, TRAÇO 1:4 (CIMENTO E AREIA), INCLUSIVE FORNECIMENTO E INSTALAÇÃO</t>
  </si>
  <si>
    <t>PISO PODOTÁTIL DE BORRACHA, ALERTA, ESP. 5MM, COLORIDA, ASSENTAMENTO COM COLA DE CONTATO, INCLUSIVE FORNECIMENTO E INSTALAÇÃO</t>
  </si>
  <si>
    <t>ED-50628</t>
  </si>
  <si>
    <t>PISO PODOTÁTIL DE BORRACHA, ALERTA, ESP. 5MM, COR PRETA, ASSENTAMENTO COM COLA DE CONTATO, INCLUSIVE FORNECIMENTO E INSTALAÇÃO</t>
  </si>
  <si>
    <t>ED-50626</t>
  </si>
  <si>
    <t>PISO PODOTÁTIL DE BORRACHA, DIRECIONAL, ESP. 12MM, COLORIDA, ASSENTAMENTO COM ARGAMASSA, TRAÇO 1:4 (CIMENTO E AREIA), INCLUSIVE FORNECIMENTO E INSTALAÇÃO</t>
  </si>
  <si>
    <t>ED-50625</t>
  </si>
  <si>
    <t>PISO PODOTÁTIL DE BORRACHA, DIRECIONAL, ESP. 12MM, COR PRETA, ASSENTAMENTO COM ARGAMASSA, TRAÇO 1:4 (CIMENTO E AREIA), INCLUSIVE FORNECIMENTO E INSTALAÇÃO</t>
  </si>
  <si>
    <t>PISO PODOTÁTIL DE BORRACHA, DIRECIONAL, ESP. 5MM, COLORIDA, ASSENTAMENTO COM COLA DE CONTATO, INCLUSIVE FORNECIMENTO E INSTALAÇÃO</t>
  </si>
  <si>
    <t>ED-50623</t>
  </si>
  <si>
    <t>PISO PODOTÁTIL DE BORRACHA, DIRECIONAL, ESP. 5MM, COR PRETA, ASSENTAMENTO COM COLA DE CONTATO, INCLUSIVE FORNECIMENTO E INSTALAÇÃO</t>
  </si>
  <si>
    <t>ED-15226</t>
  </si>
  <si>
    <t>PISO PODOTÁTIL DE CONCRETO, ALERTA, APLICADO EM PISO (20X20CM) COM JUNTA SECA, COR VERMELHO/AMARELO, ASSENTAMENTO COM ARGAMASSA INDUSTRIALIZADA, INCLUSIVE FORNECIMENTO E INSTALAÇÃO</t>
  </si>
  <si>
    <t>ED-50586</t>
  </si>
  <si>
    <t>PISO PODOTÁTIL DE CONCRETO, ALERTA, APLICADO EM PISO (40X40CM) COM JUNTA SECA, COR VERMELHO/AMARELO, ASSENTAMENTO COM ARGAMASSA INDUSTRIALIZADA, INCLUSIVE FORNECIMENTO E INSTALAÇÃO</t>
  </si>
  <si>
    <t>ED-15227</t>
  </si>
  <si>
    <t>PISO PODOTÁTIL DE CONCRETO, DIRECIONAL, APLICADO EM PISO (20X20CM) COM JUNTA SECA, COR VERMELHO/AMARELO, ASSENTAMENTO COM ARGAMASSA INDUSTRIALIZADA, INCLUSIVE FORNECIMENTO E INSTALAÇÃO</t>
  </si>
  <si>
    <t>ED-50587</t>
  </si>
  <si>
    <t>PISO PODOTÁTIL DE CONCRETO, DIRECIONAL, APLICADO EM PISO (40X40CM) COM JUNTA SECA, COR VERMELHO/AMARELO, ASSENTAMENTO COM ARGAMASSA INDUSTRIALIZADA, INCLUSIVE FORNECIMENTO E INSTALAÇÃO</t>
  </si>
  <si>
    <t>ED-50538</t>
  </si>
  <si>
    <t>PLACA DE BORRACHA 500 X 500 X 3,5 MM PASTILHADO PARA COLA PRETO</t>
  </si>
  <si>
    <t>ED-50632</t>
  </si>
  <si>
    <t>PLACA VINÍLICA 30 X 30 CM E = 2 MM</t>
  </si>
  <si>
    <t>ED-50619</t>
  </si>
  <si>
    <t>POLIMENTO MECÂNICO DE PISO EM CONCRETO COM NIVELAMENTO A LASER (NÍVEL ZERO)</t>
  </si>
  <si>
    <t>ED-50540</t>
  </si>
  <si>
    <t>REMOÇÃO E REASSENTAMENTO DE CALÇADA PORTUGUESA</t>
  </si>
  <si>
    <t>ED-50534</t>
  </si>
  <si>
    <t>REVESTIMENTO COM ARDÓSIA APLICADO EM PISO (20X20CM), ESP. 1CM, ACABAMENTO NATURAL, ASSENTAMENTO COM ARGAMASSA INDUSTRIALIZADA, INCLUSIVE REJUNTAMENTO</t>
  </si>
  <si>
    <t>ED-50535</t>
  </si>
  <si>
    <t>REVESTIMENTO COM ARDÓSIA APLICADO EM PISO (30X30CM), ESP. 1CM, ACABAMENTO NATURAL, ASSENTAMENTO COM ARGAMASSA INDUSTRIALIZADA, INCLUSIVE REJUNTAMENTO</t>
  </si>
  <si>
    <t>ED-50536</t>
  </si>
  <si>
    <t>REVESTIMENTO COM ARDÓSIA APLICADO EM PISO (40X40CM), ESP. 1CM, ACABAMENTO NATURAL, ASSENTAMENTO COM ARGAMASSA INDUSTRIALIZADA, INCLUSIVE REJUNTAMENTO</t>
  </si>
  <si>
    <t>ED-50544</t>
  </si>
  <si>
    <t>REVESTIMENTO COM CERÂMICA APLICADO EM PISO, ACABAMENTO ESMALTADO, AMBIENTE EXTERNO (ANTIDERRAPANTE), PADRÃO EXTRA, DIMENSÃO DA PEÇA ATÉ 2025 CM2, PEI IV, ASSENTAMENTO COM ARGAMASSA INDUSTRIALIZADA, INCLUSIVE REJUNTAMENTO</t>
  </si>
  <si>
    <t>ED-50543</t>
  </si>
  <si>
    <t>REVESTIMENTO COM CERÂMICA APLICADO EM PISO, ACABAMENTO ESMALTADO, AMBIENTE EXTERNO (ANTIDERRAPANTE), PADRÃO EXTRA, DIMENSÃO DA PEÇA ATÉ 2025 CM2, PEI V, ASSENTAMENTO COM ARGAMASSA INDUSTRIALIZADA, INCLUSIVE REJUNTAMENTO</t>
  </si>
  <si>
    <t>ED-50542</t>
  </si>
  <si>
    <t>REVESTIMENTO COM CERÂMICA APLICADO EM PISO, ACABAMENTO ESMALTADO, AMBIENTE INTERNO, PADRÃO EXTRA, DIMENSÃO DA PEÇA ATÉ 2025 CM2, PEI V, ASSENTAMENTO COM ARGAMASSA INDUSTRIALIZADA, INCLUSIVE REJUNTAMENTO</t>
  </si>
  <si>
    <t>ED-50576</t>
  </si>
  <si>
    <t>REVESTIMENTO COM GRANITO, CINZA ANDORINHA, APLICADO EM PISO, ESP. 2CM, DIMENSÃO DA PEÇA ATÉ 1600 CM2, ASSENTAMENTO COM ARGAMASSA INDUSTRIALIZADA, INCLUSIVE REJUNTAMENTO</t>
  </si>
  <si>
    <t>ED-50582</t>
  </si>
  <si>
    <t>REVESTIMENTO COM LADRILHO HIDRÁULICO APLICADO EM PISO (20X20CM) COM JUNTA SECA, COM DUAS (2) CORES, ASSENTAMENTO COM ARGAMASSA INDUSTRIALIZADA</t>
  </si>
  <si>
    <t>ED-50581</t>
  </si>
  <si>
    <t>REVESTIMENTO COM LADRILHO HIDRÁULICO APLICADO EM PISO (20X20CM) COM JUNTA SECA, COM UMA (1) COR, ASSENTAMENTO COM ARGAMASSA INDUSTRIALIZADA</t>
  </si>
  <si>
    <t>ED-50580</t>
  </si>
  <si>
    <t>REVESTIMENTO COM LADRILHO HIDRÁULICO APLICADO EM PISO (20X20CM) COM JUNTA SECA, NA COR NATURAL, ASSENTAMENTO COM ARGAMASSA INDUSTRIALIZADA</t>
  </si>
  <si>
    <t>ED-50585</t>
  </si>
  <si>
    <t>REVESTIMENTO COM LADRILHO HIDRÁULICO APLICADO EM PISO (25X25CM) COM JUNTA SECA, COM DUAS (2) CORES, ASSENTAMENTO COM ARGAMASSA INDUSTRIALIZADA</t>
  </si>
  <si>
    <t>ED-50584</t>
  </si>
  <si>
    <t>REVESTIMENTO COM LADRILHO HIDRÁULICO APLICADO EM PISO (25X25CM) COM JUNTA SECA, COM UMA (1) COR, ASSENTAMENTO COM ARGAMASSA INDUSTRIALIZADA</t>
  </si>
  <si>
    <t>ED-50583</t>
  </si>
  <si>
    <t>REVESTIMENTO COM LADRILHO HIDRÁULICO APLICADO EM PISO (25X25CM) COM JUNTA SECA, NA COR NATURAL, ASSENTAMENTO COM ARGAMASSA INDUSTRIALIZADA</t>
  </si>
  <si>
    <t>ED-50609</t>
  </si>
  <si>
    <t>REVESTIMENTO COM MÁRMORE BRANCO APLICADO EM PISO, ESP. 2CM, ASSENTAMENTO COM ARGAMASSA INDUSTRIALIZADA, INCLUSIVE REJUNTAMENTO</t>
  </si>
  <si>
    <t>ED-50610</t>
  </si>
  <si>
    <t>REVESTIMENTO COM MÁRMORE BRANCO APLICADO EM PISO, ESP. 3CM, ASSENTAMENTO COM ARGAMASSA INDUSTRIALIZADA, INCLUSIVE REJUNTAMENTO</t>
  </si>
  <si>
    <t>ED-50621</t>
  </si>
  <si>
    <t>SÓCULO COM ENCHIMENTO EM TIJOLOS MACIÇOS, ALTURA  DE 10CM À 12CM, INCLUSIVE ACABAMENTO FINAL EM ARGAMASSA, ESP. 20MM, APLICAÇÃO MANUAL</t>
  </si>
  <si>
    <t>ED-50622</t>
  </si>
  <si>
    <t>SOLEIRA DE MARMORITE, COR CIMENTO NATURAL, E = 3 CM</t>
  </si>
  <si>
    <t>ED-50604</t>
  </si>
  <si>
    <t>TACÃO DE MADEIRA IPÊ EXTRA 10 X 40 CM ASSENTADO COM COLA ESPECIAL A BASE DE PVA</t>
  </si>
  <si>
    <t>ED-50602</t>
  </si>
  <si>
    <t>TACO DE MADEIRA IPÊ EXTRA 7 X 21 CM ASSENTADO COM COLA ESPECIAL A BASE DE PVA</t>
  </si>
  <si>
    <t>ED-50642</t>
  </si>
  <si>
    <t>PLACA DE ALUMÍNIO ANODIZADO 25 X 25 CM PARA IDENTIFICAÇÃO</t>
  </si>
  <si>
    <t>ED-50636</t>
  </si>
  <si>
    <t>PLACA DE ALUMÍNIO FUNDIDO COM DENOMINAÇÃO DE CÔMODOS, 20 X 5 CM</t>
  </si>
  <si>
    <t>ED-50637</t>
  </si>
  <si>
    <t>PLACA DE ALUMÍNIO FUNDIDO COM DENOMINAÇÃO DE CÔMODOS, 21 X 4 CM</t>
  </si>
  <si>
    <t>ED-50638</t>
  </si>
  <si>
    <t>PLACA DE ALUMÍNIO FUNDIDO COM NOME DO PRÉDIO, AFIXADA EM PAREDE (0,39 M2)</t>
  </si>
  <si>
    <t>ED-50639</t>
  </si>
  <si>
    <t>PLACA DE ALUMÍNIO FUNDIDO DE NUMERAÇÃO DE PORTAS, 3 X 3 CM</t>
  </si>
  <si>
    <t>ED-50640</t>
  </si>
  <si>
    <t>PLACA DE ALUMÍNIO FUNDIDO DE NUMERAÇÃO DE PORTAS, 5 X 5 CM</t>
  </si>
  <si>
    <t>ED-50634</t>
  </si>
  <si>
    <t>PLACA DE INAUGURAÇÃO EM ALUMÍNIO FUNDIDO, 60 X 40 CM</t>
  </si>
  <si>
    <t>ED-50635</t>
  </si>
  <si>
    <t>PLACA DE INAUGURAÇÃO EM ALUMÍNIO FUNDIDO 85 X 50 CM</t>
  </si>
  <si>
    <t>ED-50643</t>
  </si>
  <si>
    <t>PLACA EM ALUMÍNIO ANODIZADO 70 X 61 CM, FIXADA TUBO DE METALON</t>
  </si>
  <si>
    <t>ED-50644</t>
  </si>
  <si>
    <t>PLACA EM ALUMÍNIO 15 X 15 CM, COM PICTOGRAMA EM PELÍCULA ADESIVA</t>
  </si>
  <si>
    <t>ED-50633</t>
  </si>
  <si>
    <t>PLACA EM CHAPA DE AÇO ESCOVADO 25 X 12 CM, E = 1 MM</t>
  </si>
  <si>
    <t>ED-50671</t>
  </si>
  <si>
    <t>BUZINOTE PARA LAJES - DRENO COM TUBO DE 2" EMBUTIDO NO CONCRETO</t>
  </si>
  <si>
    <t>ED-50653</t>
  </si>
  <si>
    <t>CALHA DE CHAPA GALVANIZADA Nº. 22 GSG, DESENVOLVIMENTO = 100 CM</t>
  </si>
  <si>
    <t>ED-50648</t>
  </si>
  <si>
    <t>CALHA DE CHAPA GALVANIZADA Nº. 22 GSG, DESENVOLVIMENTO = 33 CM</t>
  </si>
  <si>
    <t>ED-50649</t>
  </si>
  <si>
    <t>CALHA DE CHAPA GALVANIZADA Nº. 22 GSG, DESENVOLVIMENTO = 40 CM</t>
  </si>
  <si>
    <t>ED-50650</t>
  </si>
  <si>
    <t>CALHA DE CHAPA GALVANIZADA Nº. 22 GSG, DESENVOLVIMENTO = 50 CM</t>
  </si>
  <si>
    <t>ED-50651</t>
  </si>
  <si>
    <t>CALHA DE CHAPA GALVANIZADA Nº. 22 GSG, DESENVOLVIMENTO = 66 CM</t>
  </si>
  <si>
    <t>ED-50652</t>
  </si>
  <si>
    <t>CALHA DE CHAPA GALVANIZADA Nº. 22 GSG, DESENVOLVIMENTO = 75 CM</t>
  </si>
  <si>
    <t>ED-50660</t>
  </si>
  <si>
    <t>CALHA DE CHAPA GALVANIZADA Nº. 24 GSG, DESENVOLVIMENTO = 100 CM</t>
  </si>
  <si>
    <t>ED-50654</t>
  </si>
  <si>
    <t>CALHA DE CHAPA GALVANIZADA Nº. 24 GSG, DESENVOLVIMENTO = 33 CM</t>
  </si>
  <si>
    <t>ED-50655</t>
  </si>
  <si>
    <t>CALHA DE CHAPA GALVANIZADA Nº. 24 GSG, DESENVOLVIMENTO = 40 CM</t>
  </si>
  <si>
    <t>ED-50656</t>
  </si>
  <si>
    <t>CALHA DE CHAPA GALVANIZADA Nº. 24 GSG, DESENVOLVIMENTO = 50 CM</t>
  </si>
  <si>
    <t>ED-50657</t>
  </si>
  <si>
    <t>CALHA DE CHAPA GALVANIZADA Nº. 24 GSG, DESENVOLVIMENTO = 60 CM</t>
  </si>
  <si>
    <t>ED-50658</t>
  </si>
  <si>
    <t>CALHA DE CHAPA GALVANIZADA Nº. 24 GSG, DESENVOLVIMENTO = 66 CM</t>
  </si>
  <si>
    <t>ED-50659</t>
  </si>
  <si>
    <t>CALHA DE CHAPA GALVANIZADA Nº. 24 GSG, DESENVOLVIMENTO = 75 CM</t>
  </si>
  <si>
    <t>ED-50661</t>
  </si>
  <si>
    <t>CALHA DE CHAPA GALVANIZADA Nº. 26 GSG, DESENVOLVIMENTO = 33 CM</t>
  </si>
  <si>
    <t>ED-50662</t>
  </si>
  <si>
    <t>CALHA DE CHAPA GALVANIZADA Nº. 26 GSG, DESENVOLVIMENTO = 40 CM</t>
  </si>
  <si>
    <t>ED-50663</t>
  </si>
  <si>
    <t>CALHA DE CHAPA GALVANIZADA Nº. 26 GSG, DESENVOLVIMENTO = 50 CM</t>
  </si>
  <si>
    <t>ED-50664</t>
  </si>
  <si>
    <t>CALHA DE CHAPA GALVANIZADA Nº. 26 GSG, DESENVOLVIMENTO = 66 CM</t>
  </si>
  <si>
    <t>ED-50665</t>
  </si>
  <si>
    <t>CALHA DE CHAPA GALVANIZADA Nº. 26 GSG, DESENVOLVIMENTO = 75 CM</t>
  </si>
  <si>
    <t>ED-50667</t>
  </si>
  <si>
    <t>CHAPIM METÁLICO, COM PINGADEIRA, CHAPA GALVANIZADA Nº 24, DESENVOLVIMENTO = 35 CM</t>
  </si>
  <si>
    <t>ED-50668</t>
  </si>
  <si>
    <t>CONDUTOR DE AP DO TELHADO EM TUBO PVC ESGOTO, INCLUSIVE CONEXÕES E SUPORTES, 100 MM</t>
  </si>
  <si>
    <t>ED-50669</t>
  </si>
  <si>
    <t>CONDUTOR DE AP DO TELHADO EM TUBO PVC ESGOTO, INCLUSIVE CONEXÕES E SUPORTES, 75 MM</t>
  </si>
  <si>
    <t>ED-50670</t>
  </si>
  <si>
    <t>CONDUTOR EM AÇO GALVANIZADO 100 MM</t>
  </si>
  <si>
    <t>ED-50673</t>
  </si>
  <si>
    <t>ED-50674</t>
  </si>
  <si>
    <t>ED-50672</t>
  </si>
  <si>
    <t>ED-50675</t>
  </si>
  <si>
    <t>RUFO E CONTRA-RUFO DE CHAPA GALVANIZADA Nº. 24, DESENVOLVIMENTO = 15 CM</t>
  </si>
  <si>
    <t>ED-50676</t>
  </si>
  <si>
    <t>RUFO E CONTRA-RUFO DE CHAPA GALVANIZADA Nº. 24, DESENVOLVIMENTO = 20 CM</t>
  </si>
  <si>
    <t>ED-50677</t>
  </si>
  <si>
    <t>RUFO E CONTRA-RUFO DE CHAPA GALVANIZADA Nº. 24, DESENVOLVIMENTO = 25 CM</t>
  </si>
  <si>
    <t>ED-50678</t>
  </si>
  <si>
    <t>RUFO E CONTRA-RUFO DE CHAPA GALVANIZADA Nº. 24, DESENVOLVIMENTO = 33 CM</t>
  </si>
  <si>
    <t>ED-50679</t>
  </si>
  <si>
    <t>RUFO E CONTRA-RUFO DE CHAPA GALVANIZADA Nº. 24, DESENVOLVIMENTO = 50 CM</t>
  </si>
  <si>
    <t>ED-50680</t>
  </si>
  <si>
    <t>RUFO E CONTRA-RUFO DE CHAPA GALVANIZADA Nº. 24, DESENVOLVIMENTO = 60 CM</t>
  </si>
  <si>
    <t>ED-50681</t>
  </si>
  <si>
    <t>RUFO E CONTRA-RUFO DE CHAPA GALVANIZADA Nº. 24, DESENVOLVIMENTO = 70 CM</t>
  </si>
  <si>
    <t>ED-50682</t>
  </si>
  <si>
    <t>RUFO E CONTRA-RUFO DE CHAPA GALVANIZADA Nº. 26, DESENVOLVIMENTO = 15 CM</t>
  </si>
  <si>
    <t>ED-50683</t>
  </si>
  <si>
    <t>RUFO E CONTRA-RUFO DE CHAPA GALVANIZADA Nº. 26, DESENVOLVIMENTO = 20 CM</t>
  </si>
  <si>
    <t>ED-50684</t>
  </si>
  <si>
    <t>RUFO E CONTRA-RUFO DE CHAPA GALVANIZADA Nº. 26, DESENVOLVIMENTO = 25 CM</t>
  </si>
  <si>
    <t>ED-50685</t>
  </si>
  <si>
    <t>RUFO E CONTRA-RUFO DE CHAPA GALVANIZADA Nº. 26, DESENVOLVIMENTO = 33 CM</t>
  </si>
  <si>
    <t>ED-50688</t>
  </si>
  <si>
    <t>PRATELEIRA DE ARDÓSIA E = 2 CM APOIADA EM CONSOLE DE METALON 20 X 30 MM</t>
  </si>
  <si>
    <t>ED-50687</t>
  </si>
  <si>
    <t>PRATELEIRA DE ARDÓSIA E = 2 CM EMBUTIDA EM PAREDE</t>
  </si>
  <si>
    <t>ED-50690</t>
  </si>
  <si>
    <t>PRATELEIRA DE CONCRETO, APOIADA EM CONSOLE DE METALON 20 X 30 MM</t>
  </si>
  <si>
    <t>ED-50689</t>
  </si>
  <si>
    <t>PRATELEIRA DE CONCRETO PRÉ- MOLDADO E = 4 CM, APOIADA SOBRE ALVENARIA</t>
  </si>
  <si>
    <t>ED-50692</t>
  </si>
  <si>
    <t>PRATELEIRA DE GRANITO CINZA ANDORINHA, E = 2 CM, APOIADA EM CONSOLE DE METALON 20 X 30 MM</t>
  </si>
  <si>
    <t>ED-50691</t>
  </si>
  <si>
    <t>PRATELEIRA DE GRANITO CINZA ANDORINHA, E = 2 CM, APOIADA SOBRE ALVENARIA</t>
  </si>
  <si>
    <t>ED-50693</t>
  </si>
  <si>
    <t>PRATELEIRA DE MADEIRA ENVERNIZADA, EM CONSOLE DE METALON 20 X 30 MM</t>
  </si>
  <si>
    <t>ED-50694</t>
  </si>
  <si>
    <t>PRATELEIRA DE MADEIRA PINTADA DE ESMALTE, EM CONSOLE DE METALON 20 X 30 MM</t>
  </si>
  <si>
    <t>ED-50696</t>
  </si>
  <si>
    <t>PRATELEIRA DE MÁRMORE BRANCO E = 2 CM, APOIADA EM CONSOLE DE METALON 20 X 30 MM</t>
  </si>
  <si>
    <t>ED-50695</t>
  </si>
  <si>
    <t>PRATELEIRA DE MÁRMORE BRANCO E = 2 CM, APOIADA SOBRE ALVENARIA</t>
  </si>
  <si>
    <t>ED-50701</t>
  </si>
  <si>
    <t>CAPINA MANUAL DO TERRENO, EXCLUSIVE RASTELAMENTO E QUEIMA</t>
  </si>
  <si>
    <t>ED-50700</t>
  </si>
  <si>
    <t>CORTE DE ÁRVORE NATIVA COM MOTO-SERRA Ø &gt;= 0,30M - ACIMA DE 1.000 UNIDADES</t>
  </si>
  <si>
    <t>ED-50699</t>
  </si>
  <si>
    <t>ED-50698</t>
  </si>
  <si>
    <t>CORTE DE ÁRVORE NATIVA COM MOTO-SERRA 0,15M =&lt; Ø &lt; 0,30M - ACIMA DE 1.000 UNIDADES</t>
  </si>
  <si>
    <t>ED-50697</t>
  </si>
  <si>
    <t>CORTE DE ÁRVORE NATIVA COM MOTO-SERRA 0,15M =&lt; Ø &lt; 0,30M - ATÉ 1.000 UNIDADES</t>
  </si>
  <si>
    <t>ED-50702</t>
  </si>
  <si>
    <t>DESMATAMENTO, DESTOCAMENTO E LIMPEZA INCLUSIVE TRANSPORTE ATÉ 50 M</t>
  </si>
  <si>
    <t>ED-50703</t>
  </si>
  <si>
    <t>LIMPEZA DO TERRENO, INCLUSIVE CAPINA, RASTELAMENTO COM AFASTAMENTO ATÉ 20M E QUEIMA CONTROLADA</t>
  </si>
  <si>
    <t>ED-8143</t>
  </si>
  <si>
    <t>RASTELAMENTO DE ÁREA COM AFASTAMENTO DE ATÉ 20 M</t>
  </si>
  <si>
    <t>ED-50704</t>
  </si>
  <si>
    <t>ED-50705</t>
  </si>
  <si>
    <t>ED-50706</t>
  </si>
  <si>
    <t>ED-50707</t>
  </si>
  <si>
    <t>ED-50708</t>
  </si>
  <si>
    <t>ED-50709</t>
  </si>
  <si>
    <t>ED-50710</t>
  </si>
  <si>
    <t>ED-50711</t>
  </si>
  <si>
    <t>ED-50712</t>
  </si>
  <si>
    <t>ED-50718</t>
  </si>
  <si>
    <t>APLICAÇÃO DE REJUNTE CIMENTÍCIO COLORIDO INDUSTRIALIZADO PARA REVESTIMENTOS DE PAREDE/PISO COM JUNTAS DE ATÉ 3MM DE ESPESSURA</t>
  </si>
  <si>
    <t>ED-9122</t>
  </si>
  <si>
    <t>APLICAÇÃO DE REJUNTE COM CIMENTO BRANCO PARA REVESTIMENTOS DE PAREDE/PISO COM JUNTAS DE ATÉ 3MM DE ESPESSURA</t>
  </si>
  <si>
    <t>ED-50721</t>
  </si>
  <si>
    <t>CANTONEIRA DE ALUMÍNIO PARA ACABAMENTO DE QUINAS</t>
  </si>
  <si>
    <t>ED-50720</t>
  </si>
  <si>
    <t>CANTONEIRA DE PVC PARA ACABAMENTO DE QUINAS</t>
  </si>
  <si>
    <t>ED-50726</t>
  </si>
  <si>
    <t>CERÂMICA DECORADA EM FAIXA 50 X 200 MM</t>
  </si>
  <si>
    <t>ED-50731</t>
  </si>
  <si>
    <t>CHAPISCO COM ARGAMASSA INDUSTRIALIZADA, ESP. 5MM, APLICADO EM ALVENARIA/ESTRUTURA DE CONCRETO COM DESEMPENADEIRA METÁLICA, PREPARO MECÂNICO</t>
  </si>
  <si>
    <t>ED-50730</t>
  </si>
  <si>
    <t>CHAPISCO COM ARGAMASSA, TRAÇO 1:2:3 (CIMENTO, AREIA E PEDRISCO), APLICADO COM COLHER, ESP. 5MM, PREPARO MECÂNICO</t>
  </si>
  <si>
    <t>ED-50729</t>
  </si>
  <si>
    <t>CHAPISCO COM ARGAMASSA, TRAÇO 1:3 (CIMENTO E AREIA), ESP. 5MM, APLICADO EM ALVENARIA COM PENEIRA, PREPARO MECÂNICO</t>
  </si>
  <si>
    <t>ED-50727</t>
  </si>
  <si>
    <t>CHAPISCO COM ARGAMASSA, TRAÇO 1:3 (CIMENTO E AREIA), ESP. 5MM, APLICADO EM ALVENARIA/ESTRUTURA DE CONCRETO COM COLHER, PREPARO MECÂNICO</t>
  </si>
  <si>
    <t>ED-50728</t>
  </si>
  <si>
    <t>CHAPISCO COM ARGAMASSA, TRAÇO 1:3 (CIMENTO E AREIA), ESP. 5MM, APLICADO EM TETO COM COLHER, PREPARO MECÂNICO</t>
  </si>
  <si>
    <t>ED-50732</t>
  </si>
  <si>
    <t>EMBOÇO COM ARGAMASSA, TRAÇO 1:6 (CIMENTO E AREIA), ESP. 20MM, APLICAÇÃO MANUAL, PREPARO MECÂNICO</t>
  </si>
  <si>
    <t>ED-50725</t>
  </si>
  <si>
    <t>FAIXA / FILETE / LISTELO EM CERAMICA, LISO OU CORDAO, BRANCO, *2 X 30* CM (L X C)</t>
  </si>
  <si>
    <t>ED-50734</t>
  </si>
  <si>
    <t>FRISO DE ALUMÍNIO ANODIZADO NATURAL 3/8" (USO INTERNO)</t>
  </si>
  <si>
    <t>ED-50765</t>
  </si>
  <si>
    <t>ISOLAMENTO TÉRMICO EM ARGAMASSA DE CIMENTO, AREIA E VERMICULITA, E = 4 CM</t>
  </si>
  <si>
    <t>ED-50743</t>
  </si>
  <si>
    <t>LITOCERÂMICA DE 6,0 X 22,5 CM, ASSENTADO COM ARGAMASSA PRÉ-FABRICADA, INCLUSIVE REJUNTAMENTO</t>
  </si>
  <si>
    <t>ED-9127</t>
  </si>
  <si>
    <t>PREPARAÇÃO PARA APLICAÇÃO DE LAMINADO MELAMÍNICO EM PAREDE, INCLUSIVE UMA (1) DEMÃO DE COLA DE CONTATO</t>
  </si>
  <si>
    <t>ED-50761</t>
  </si>
  <si>
    <t>REBOCO COM ARGAMASSA, TRAÇO 1:2:8 (CIMENTO, CAL E AREIA), ESP. 20MM, APLICAÇÃO MANUAL, PREPARO MECÂNICO</t>
  </si>
  <si>
    <t>ED-50760</t>
  </si>
  <si>
    <t>REBOCO COM ARGAMASSA, TRAÇO 1:2:9 (CIMENTO, CAL E AREIA), COM ADITIVO IMPERMEABILIZANTE, ESP. 20MM, APLICAÇÃO MANUAL, PREPARO MECÂNICO</t>
  </si>
  <si>
    <t>ED-50759</t>
  </si>
  <si>
    <t>REBOCO COM ARGAMASSA, TRAÇO 1:7 (CIMENTO E AREIA), ESP. 20MM, APLICAÇÃO MANUAL, PREPARO MECÂNICO</t>
  </si>
  <si>
    <t>ED-50714</t>
  </si>
  <si>
    <t>REVESTIMENTO COM ARDÓSIA APLICADO EM PAREDE (40X40CM), ESP. 1CM, ACABAMENTO NATURAL, ASSENTAMENTO COM ARGAMASSA INDUSTRIALIZADA, INCLUSIVE REJUNTAMENTO</t>
  </si>
  <si>
    <t>ED-50719</t>
  </si>
  <si>
    <t>ED-50762</t>
  </si>
  <si>
    <t>REVESTIMENTO COM ARGAMASSA EM CAMADA ÚNICA, APLICADO EM PAREDE, TRAÇO 1:3 (CIMENTO E AREIA), ESP. 20MM, APLICAÇÃO MANUAL, PREPARO MECÂNICO</t>
  </si>
  <si>
    <t>ED-50763</t>
  </si>
  <si>
    <t>REVESTIMENTO COM ARGAMASSA EM CAMADA ÚNICA, APLICADO EM TETO, TRAÇO 1:3 (CIMENTO E AREIA), ESP. 20MM, APLICAÇÃO MANUAL, PREPARO MECÂNICO</t>
  </si>
  <si>
    <t>ED-50715</t>
  </si>
  <si>
    <t>REVESTIMENTO COM AZULEJO BRANCO (15X15CM), EM DIAGONAL, ASSENTAMENTO COM ARGAMASSA INDUSTRIALIZADA, INCLUSIVE REJUNTAMENTO</t>
  </si>
  <si>
    <t>ED-50716</t>
  </si>
  <si>
    <t>REVESTIMENTO COM AZULEJO BRANCO (15X15CM), JUNTA A PRUMO, ASSENTAMENTO COM ARGAMASSA INDUSTRIALIZADA, INCLUSIVE REJUNTAMENTO</t>
  </si>
  <si>
    <t>ED-50717</t>
  </si>
  <si>
    <t>REVESTIMENTO COM AZULEJO BRANCO (20X20CM), JUNTA A PRUMO, ASSENTAMENTO COM ARGAMASSA INDUSTRIALIZADA, INCLUSIVE REJUNTAMENTO</t>
  </si>
  <si>
    <t>ED-9081</t>
  </si>
  <si>
    <t>REVESTIMENTO COM CERÂMICA APLICADO EM PAREDE, ACABAMENTO ESMALTADO, AMBIENTE INTERNO/EXTERNO, PADRÃO EXTRA, DIMENSÃO DA PEÇA ATÉ 2025 CM2, PEI III, ASSENTAMENTO COM ARGAMASSA INDUSTRIALIZADA, INCLUSIVE REJUNTAMENTO</t>
  </si>
  <si>
    <t>ED-50722</t>
  </si>
  <si>
    <t>REVESTIMENTO COM CERÂMICA APLICADO EM PISO, ACABAMENTO ESMALTADO, AMBIENTE INTERNO, PADRÃO COMERCIAL, DIMENSÃO DA PEÇA (10X10CM), PEI IV, ASSENTAMENTO COM ARGAMASSA INDUSTRIALIZADA, INCLUSIVE REJUNTAMENTO</t>
  </si>
  <si>
    <t>ED-50723</t>
  </si>
  <si>
    <t>REVESTIMENTO COM CERÂMICA APLICADO EM PISO, ACABAMENTO ESMALTADO, AMBIENTE INTERNO, PADRÃO COMERCIAL, DIMENSÃO DA PEÇA (10X20CM), PEI IV, ASSENTAMENTO COM ARGAMASSA INDUSTRIALIZADA, INCLUSIVE REJUNTAMENTO</t>
  </si>
  <si>
    <t>ED-50724</t>
  </si>
  <si>
    <t>REVESTIMENTO COM CERÂMICA APLICADO EM PISO, ACABAMENTO ESMALTADO, AMBIENTE INTERNO, PADRÃO EXTRA, DIMENSÃO DA PEÇA ATÉ 2025 CM2, PEI IV, ASSENTAMENTO COM ARGAMASSA INDUSTRIALIZADA, INCLUSIVE REJUNTAMENTO</t>
  </si>
  <si>
    <t>ED-50737</t>
  </si>
  <si>
    <t>REVESTIMENTO COM GRANITO, CINZA ANDORINHA, APLICADO EM PAREDE, ESP. 2CM, ASSENTAMENTO COM ARGAMASSA INDUSTRIALIZADA, AMBIENTE INTERNO/EXTERNO, ALTURA MÁXIMA DE 3M PARA APLICAÇÃO DO GRANITO, INCLUSIVE REJUNTAMENTO</t>
  </si>
  <si>
    <t>ED-50764</t>
  </si>
  <si>
    <t>ED-50739</t>
  </si>
  <si>
    <t>REVESTIMENTO COM LADRILHO HIDRÁULICO APLICADO EM PAREDE (20X20CM) COM JUNTA SECA, NA COR NATURAL, ASSENTAMENTO COM ARGAMASSA INDUSTRIALIZADA</t>
  </si>
  <si>
    <t>ED-50740</t>
  </si>
  <si>
    <t>REVESTIMENTO COM LADRILHO HIDRÁULICO APLICADO EM PAREDE (25X25CM) COM JUNTA SECA, NA COR NATURAL, ASSENTAMENTO COM ARGAMASSA INDUSTRIALIZADA</t>
  </si>
  <si>
    <t>ED-50744</t>
  </si>
  <si>
    <t>REVESTIMENTO COM MÁRMORE BRANCO APLICADO EM PAREDE, ESP. 2CM, ASSENTAMENTO COM ARGAMASSA INDUSTRIALIZADA, AMBIENTE INTERNO/EXTERNO, ALTURA MÁXIMA DE 3M PARA APLICAÇÃO DO MÁRMORE, INCLUSIVE REJUNTAMENTO</t>
  </si>
  <si>
    <t>ED-50749</t>
  </si>
  <si>
    <t>REVESTIMENTO COM PASTILHA DE VIDRO (VIDROTIL), ASSENTADO COM ARGAMASSA PRÉ-FABRICADA, INCLUSIVE REJUNTAMENTO</t>
  </si>
  <si>
    <t>ED-50750</t>
  </si>
  <si>
    <t>REVESTIMENTO COM PASTILHAS DE PORCELANA, ASSENTADO COM ARGAMASSA PRÉ-FABRICADA, INCLUSIVE REJUNTAMENTO</t>
  </si>
  <si>
    <t>ED-50756</t>
  </si>
  <si>
    <t>REVESTIMENTO COM PEDRA SÃO TOMÉ APLICADO EM PAREDE (40X40CM), ESP. 2CM, ACABAMENTO NATURAL, ASSENTAMENTO COM ARGAMASSA INDUSTRIALIZADA, AMBIENTE INTERNO/EXTERNO, ALTURA MÁXIMA DE 3M PARA APLICAÇÃO DA PEDRA, INCLUSIVE REJUNTAMENTO</t>
  </si>
  <si>
    <t>ED-50753</t>
  </si>
  <si>
    <t>REVESTIMENTO COM PORCELANATO APLICADO EM PISO, ACABAMENTO ESMALTADO ACETINADO, AMBIENTE INTERNO/EXTERNO, PADRÃO EXTRA, BORDA RETIFICADA, DIMENSÃO DA PEÇA (45X45CM), ASSENTAMENTO COM ARGAMASSA INDUSTRIALIZADA, INCLUSIVE REJUNTAMENTO</t>
  </si>
  <si>
    <t>ED-50754</t>
  </si>
  <si>
    <t>REVESTIMENTO COM PORCELANATO APLICADO EM PISO, ACABAMENTO POLÍDO, AMBIENTE INTERNO, PADRÃO EXTRA, BORDA RETIFICADA, DIMENSÃO DA PEÇA (60X60CM), ASSENTAMENTO COM ARGAMASSA INDUSTRIALIZADA, INCLUSIVE REJUNTAMENTO</t>
  </si>
  <si>
    <t>ED-50736</t>
  </si>
  <si>
    <t>REVESTIMENTO DE GESSO EM PAREDE, ESP. 5MM, APLICAÇÃO MANUAL (SARRAFAEADO)</t>
  </si>
  <si>
    <t>ED-9066</t>
  </si>
  <si>
    <t>REVESTIMENTO DE GESSO EM TETO, ESP. 5MM, APLICAÇÃO MANUAL (SARRAFAEADO)</t>
  </si>
  <si>
    <t>ED-50742</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</si>
  <si>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</si>
  <si>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</si>
  <si>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</si>
  <si>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</si>
  <si>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</si>
  <si>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ED-9071</t>
  </si>
  <si>
    <t>REVESTIMENTO NATADO LISO, ESP. 5MM, APLICAÇÃO COM DESEMPENADEIRA METÁLICA, PREPARO MECÂNICO</t>
  </si>
  <si>
    <t>ED-50746</t>
  </si>
  <si>
    <t>REVESTIMENTO NATADO LISO, ESP. 5MM, APLICAÇÃO COM DESEMPENADEIRA METÁLICA, PREPARO MECÂNICO, INCLUSIVE ARGAMASSA EM CAMADA ÚNICA, TRAÇO 1:3 (CIMENTO E AREIA), APLICADO EM PAREDE, ESP. 20MM, APLICAÇÃO MANUAL, PREPARO MECÂNICO</t>
  </si>
  <si>
    <t>ED-50775</t>
  </si>
  <si>
    <t>RODAPÉ COM ARGAMASSA DE ALTA RESISTÊNCIA INDUSTRIAL, ACABAMENTO POLIDO, COR CINZA, ALTURA 5CM, INCLUSIVE POLIMENTO</t>
  </si>
  <si>
    <t>ED-50776</t>
  </si>
  <si>
    <t>RODAPÉ COM ARGAMASSA DE ALTA RESISTÊNCIA INDUSTRIAL, ACABAMENTO POLIDO, COR CINZA, ALTURA 7CM, INCLUSIVE POLIMENTO</t>
  </si>
  <si>
    <t>ED-50770</t>
  </si>
  <si>
    <t>RODAPÉ COM ARGAMASSA, TRAÇO 1:3 (CIMENTO E AREIA), ESP. 2CM, ALTURA 10CM, DESEMPENADO/ALISADO COM COLHER</t>
  </si>
  <si>
    <t>ED-50768</t>
  </si>
  <si>
    <t>RODAPÉ COM ARGAMASSA, TRAÇO 1:3 (CIMENTO E AREIA), ESP. 2CM, ALTURA 5CM, DESEMPENADO/ALISADO COM COLHER</t>
  </si>
  <si>
    <t>ED-50769</t>
  </si>
  <si>
    <t>RODAPÉ COM ARGAMASSA, TRAÇO 1:3 (CIMENTO E AREIA), ESP. 2CM, ALTURA 7CM, DESEMPENADO/ALISADO COM COLHER</t>
  </si>
  <si>
    <t>ED-50771</t>
  </si>
  <si>
    <t>RODAPÉ COM REVESTIMENTO EM CERÂMICA ESMALTADA COMERCIAL, ALTURA 10CM, PEI IV, ASSENTAMENTO COM ARGAMASSA INDUSTRIALIZADA, INCLUSIVE REJUNTAMENTO</t>
  </si>
  <si>
    <t>ED-50774</t>
  </si>
  <si>
    <t>RODAPÉ COM REVESTIMENTO EM GRANITO, CINZA ANDORINHA, ESP. 2CM, ALTURA 10CM, ASSENTAMENTO COM ARGAMASSA INDUSTRIALIZADA, INCLUSIVE REJUNTAMENTO</t>
  </si>
  <si>
    <t>ED-50773</t>
  </si>
  <si>
    <t>RODAPÉ COM REVESTIMENTO EM GRANITO, CINZA ANDORINHA, ESP. 2CM, ALTURA 5CM, ASSENTAMENTO COM ARGAMASSA INDUSTRIALIZADA, INCLUSIVE REJUNTAMENTO</t>
  </si>
  <si>
    <t>ED-50772</t>
  </si>
  <si>
    <t>ED-50780</t>
  </si>
  <si>
    <t>RODAPÉ COM REVESTIMENTO EM MÁRMORE BRANCO, ESP. 2CM, ALTURA 10CM, ASSENTAMENTO COM ARGAMASSA INDUSTRIALIZADA, INCLUSIVE REJUNTAMENTO</t>
  </si>
  <si>
    <t>ED-50778</t>
  </si>
  <si>
    <t>RODAPÉ COM REVESTIMENTO EM MÁRMORE BRANCO, ESP. 2CM, ALTURA 5CM, ASSENTAMENTO COM ARGAMASSA INDUSTRIALIZADA, INCLUSIVE REJUNTAMENTO</t>
  </si>
  <si>
    <t>ED-50779</t>
  </si>
  <si>
    <t>RODAPÉ COM REVESTIMENTO EM MÁRMORE BRANCO, ESP. 2CM, ALTURA 7CM, ASSENTAMENTO COM ARGAMASSA INDUSTRIALIZADA, INCLUSIVE REJUNTAMENTO</t>
  </si>
  <si>
    <t>ED-50766</t>
  </si>
  <si>
    <t>RODAPÉ COM REVESTIMENTO EM PEDRA ARDÓSIA, ESP. 7MM, ALTURA 5CM, ASSENTAMENTO COM ARGAMASSA INDUSTRIALIZADA, INCLUSIVE REJUNTAMENTO</t>
  </si>
  <si>
    <t>ED-50767</t>
  </si>
  <si>
    <t>RODAPÉ COM REVESTIMENTO EM PEDRA ARDÓSIA, ESP. 7MM, ALTURA 7CM, ASSENTAMENTO COM ARGAMASSA INDUSTRIALIZADA, INCLUSIVE REJUNTAMENTO</t>
  </si>
  <si>
    <t>ED-50786</t>
  </si>
  <si>
    <t>RODAPÉ EM GRANILITE/MARMORITE, ACABAMENTO POLIDO, COR BRANCA, ALTURA 10CM, INCLUSIVE POLIMENTO</t>
  </si>
  <si>
    <t>ED-50784</t>
  </si>
  <si>
    <t>RODAPÉ EM GRANILITE/MARMORITE, ACABAMENTO POLIDO, COR BRANCA, ALTURA 5CM, INCLUSIVE POLIMENTO</t>
  </si>
  <si>
    <t>ED-50785</t>
  </si>
  <si>
    <t>RODAPÉ EM GRANILITE/MARMORITE, ACABAMENTO POLIDO, COR BRANCA, ALTURA 7CM, INCLUSIVE POLIMENTO</t>
  </si>
  <si>
    <t>ED-50783</t>
  </si>
  <si>
    <t>RODAPÉ EM GRANILITE/MARMORITE, ACABAMENTO POLIDO, COR CINZA, ALTURA 10CM, INCLUSIVE POLIMENTO</t>
  </si>
  <si>
    <t>ED-50781</t>
  </si>
  <si>
    <t>RODAPÉ EM GRANILITE/MARMORITE, ACABAMENTO POLIDO, COR CINZA, ALTURA 5CM, INCLUSIVE POLIMENTO</t>
  </si>
  <si>
    <t>ED-50782</t>
  </si>
  <si>
    <t>RODAPÉ EM GRANILITE/MARMORITE, ACABAMENTO POLIDO, COR CINZA, ALTURA 7CM, INCLUSIVE POLIMENTO</t>
  </si>
  <si>
    <t>ED-50777</t>
  </si>
  <si>
    <t>RODAPÉ EM MADEIRA SUCUPIRA/IPÊ/CUMARÚ OU EQUIVALENTE DA REGIÃO, ESP. 2CM, ALTURA 7CM</t>
  </si>
  <si>
    <t>ED-50787</t>
  </si>
  <si>
    <t>SEDS-ALA-005</t>
  </si>
  <si>
    <t>ALAMBRADO PARA PENITENCIÁRIAS, COM TELA DE ARAME GALVANIZADO FIO 10 # 2" FIXADA EM QUADROS DE TUBOS AÇO GALVANIZADO D = 3", COM ESTICADOR D = 2", H = 4,0 M, CONFORME DETALHE 24 SEDS (INCLUSIVE FUNDAÇÃO) - PADRÃO PENITENCIÁRIA</t>
  </si>
  <si>
    <t>ED-50788</t>
  </si>
  <si>
    <t>SEDS-ANT-005</t>
  </si>
  <si>
    <t>ANTEPARO METÁLICO PARA SETEIRAS DAS ALAS H = 50 CM - PADRÃO SEDS</t>
  </si>
  <si>
    <t>ED-50825</t>
  </si>
  <si>
    <t>SEDS-VAS-005</t>
  </si>
  <si>
    <t>BACIA SANITÁRIA ENVELOPADO (VASO) DE LOUÇA CONVENCIONAL, COR BRANCA, INCLUSIVE ACESSÓRIOS DE FIXAÇÃO/VEDAÇÃO, TUBO DE LIGAÇÃO DE LATÃO COM CANOPLA, FORNECIMENTO E INSTALAÇÃO, EXCLUSIVE VÁLVULA DE DESCARGA - D2/SITUAÇÃO 01 - PADRÃO SEDS</t>
  </si>
  <si>
    <t>ED-50824</t>
  </si>
  <si>
    <t>SEDS-TAN-005</t>
  </si>
  <si>
    <t>BANCADA COM TANQUE EM CONCRETO 140 X 55 CM, (D12), EXCETO ALVENARIA, BARRADO EM AZULEJO E PINTURA - PADRÃO SEDS</t>
  </si>
  <si>
    <t>ED-50789</t>
  </si>
  <si>
    <t>SEDS-BEL-005</t>
  </si>
  <si>
    <t>BELICHE SIMPLES, EXCETO ESCADA - PADRÃO SEDS</t>
  </si>
  <si>
    <t>ED-50790</t>
  </si>
  <si>
    <t>SEDS-CAM-005</t>
  </si>
  <si>
    <t>CAMA INDIVIDUAL - D5-A - PADRÃO SEDS</t>
  </si>
  <si>
    <t>ED-50793</t>
  </si>
  <si>
    <t>SEDS-ESC-005</t>
  </si>
  <si>
    <t>ESCADA PARA BELICHE - PADRÃO SEDS</t>
  </si>
  <si>
    <t>ED-50809</t>
  </si>
  <si>
    <t>SEDS-ESQ-080</t>
  </si>
  <si>
    <t>ESQUADRIA METÁLICA PARA PASSA DOCUMENTOS - PADRÃO SEDS</t>
  </si>
  <si>
    <t>ED-50811</t>
  </si>
  <si>
    <t>SEDS-ESQ-090</t>
  </si>
  <si>
    <t>GRADE FIXA E PORTA DE ABRIR COM GRADE E CHAPA E TRANCA DE SEGURANÇA</t>
  </si>
  <si>
    <t>ED-50813</t>
  </si>
  <si>
    <t>SEDS-GRE-010</t>
  </si>
  <si>
    <t>GRELHA EM AÇO INOX L = 20 CM - PADRÃO SEDS</t>
  </si>
  <si>
    <t>ED-50812</t>
  </si>
  <si>
    <t>SEDS-GRE-005</t>
  </si>
  <si>
    <t>GRELHA METÁLICA 20 X 20 CM - PADRÃO SEDS</t>
  </si>
  <si>
    <t>ED-50792</t>
  </si>
  <si>
    <t>SEDS-COR-005</t>
  </si>
  <si>
    <t>GUARDA-CORPO - PADRÃO SEDS</t>
  </si>
  <si>
    <t>ED-50798</t>
  </si>
  <si>
    <t>SEDS-ESQ-025</t>
  </si>
  <si>
    <t>ED-50799</t>
  </si>
  <si>
    <t>SEDS-ESQ-030</t>
  </si>
  <si>
    <t>JANELA DE FERRO - PADRÃO SEDS</t>
  </si>
  <si>
    <t>ED-50797</t>
  </si>
  <si>
    <t>SEDS-ESQ-020</t>
  </si>
  <si>
    <t>JANELA DE FERRO E METALON COM CHAPA E GRADE - PADRÃO SEDS</t>
  </si>
  <si>
    <t>ED-50805</t>
  </si>
  <si>
    <t>SEDS-ESQ-060</t>
  </si>
  <si>
    <t>JANELA EM GRADE - PADRÃO SEDS</t>
  </si>
  <si>
    <t>ED-50806</t>
  </si>
  <si>
    <t>SEDS-ESQ-065</t>
  </si>
  <si>
    <t>ED-50795</t>
  </si>
  <si>
    <t>SEDS-ESQ-010</t>
  </si>
  <si>
    <t>JANELA EM GRADE E TELA - PADRÃO SEDS</t>
  </si>
  <si>
    <t>ED-50801</t>
  </si>
  <si>
    <t>SEDS-ESQ-040</t>
  </si>
  <si>
    <t>JANELA FIXA EM CHAPA - PADRÃO SEDS</t>
  </si>
  <si>
    <t>ED-50810</t>
  </si>
  <si>
    <t>SEDS-ESQ-085</t>
  </si>
  <si>
    <t>JANELA TIPO VENEZIANA EM CHAPA 14 - PADRÃO SEDS</t>
  </si>
  <si>
    <t>ED-50800</t>
  </si>
  <si>
    <t>SEDS-ESQ-035</t>
  </si>
  <si>
    <t>JANELA VENEZIANA FIXA EM CHAPA 14 - PADRÃO SEDS</t>
  </si>
  <si>
    <t>ED-50814</t>
  </si>
  <si>
    <t>SEDS-LAV-005</t>
  </si>
  <si>
    <t>LAVATÓRIO DE ALVENARIA E CONCRETO 60 X 40 CM (D1) - PADRÃO SEDS</t>
  </si>
  <si>
    <t>ED-50815</t>
  </si>
  <si>
    <t>SEDS-MAR-005</t>
  </si>
  <si>
    <t>MARCO DE CONCRETO ARMADO JUNTO ÀS PORTAS DE CELA E/OU ALOJAMENTO - INCLUSO FORMA, DESFORMA, AÇO E CONCRETO FCK = 20 MPA</t>
  </si>
  <si>
    <t>ED-50817</t>
  </si>
  <si>
    <t>SEDS-MES-010</t>
  </si>
  <si>
    <t>MESA DE CABECEIRA EM CONCRETO, EXCETO BANCO DE CONCRETO E PINTURA - D6-A - PADRÃO SEDS</t>
  </si>
  <si>
    <t>ED-50816</t>
  </si>
  <si>
    <t>SEDS-MES-005</t>
  </si>
  <si>
    <t>MESA DE CABECEIRA EM CONCRETO, EXCETO PINTURA - D6 - PADRÃO SEDS</t>
  </si>
  <si>
    <t>ED-50818</t>
  </si>
  <si>
    <t>SEDS-MUR-005</t>
  </si>
  <si>
    <t>MURO DE SEGURANÇA EM BLOCO DE CONCRETO REVESTIDO E PINTADO COM TINTA ACRÍLICA E = 20 CM, H = 5,15 M, EXCLUSIVE FUNDAÇÃO (ESTACA E BLOCOS) - DET SEDS 23</t>
  </si>
  <si>
    <t>ED-50802</t>
  </si>
  <si>
    <t>SEDS-ESQ-045</t>
  </si>
  <si>
    <t>ED-50803</t>
  </si>
  <si>
    <t>SEDS-ESQ-050</t>
  </si>
  <si>
    <t>PORTA DE ABRIR EM FERRO E TELA FIO 6 - PADRÃO SEDS</t>
  </si>
  <si>
    <t>ED-50807</t>
  </si>
  <si>
    <t>SEDS-ESQ-070</t>
  </si>
  <si>
    <t>PORTA DE ABRIR EM GRADE - PADRÃO SEDS</t>
  </si>
  <si>
    <t>ED-50808</t>
  </si>
  <si>
    <t>SEDS-ESQ-075</t>
  </si>
  <si>
    <t>PORTA DE ABRIR EM GRADE E TELA - PADRÃO SEDS</t>
  </si>
  <si>
    <t>ED-50794</t>
  </si>
  <si>
    <t>SEDS-ESQ-005</t>
  </si>
  <si>
    <t>PORTA DE ABRIR, 01 FOLHA, EM CHAPA 14 SAE 1020 - PADRÃO SEDS</t>
  </si>
  <si>
    <t>ED-50796</t>
  </si>
  <si>
    <t>SEDS-ESQ-015</t>
  </si>
  <si>
    <t>PORTA DE ABRIR, 02 FOLHAS, EM CHAPA 14 SAE 1020 - PADRÃO SEDS</t>
  </si>
  <si>
    <t>ED-50804</t>
  </si>
  <si>
    <t>SEDS-ESQ-055</t>
  </si>
  <si>
    <t>PORTA EM TELA ONDULADA ARTÍSTICA MALHA 30 X 30 CM, FIO 10 - PADRÃO SEDS</t>
  </si>
  <si>
    <t>ED-50819</t>
  </si>
  <si>
    <t>SEDS-PRA-005</t>
  </si>
  <si>
    <t>PRATELEIRA DE CONCRETO, ACABAMENTO NATADO VERDE L = 40 CM - PADRÃO SEDS</t>
  </si>
  <si>
    <t>ED-50820</t>
  </si>
  <si>
    <t>SEDS-PRA-010</t>
  </si>
  <si>
    <t>PRATELEIRA DE CONCRETO COM DRAMIX, L = 40 CM COM APOIO EM METALON</t>
  </si>
  <si>
    <t>ED-50821</t>
  </si>
  <si>
    <t>SEDS-SET-005</t>
  </si>
  <si>
    <t>S1- SETEIRA EM CHAPA 95 X 12 CM - PADRÃO SEDS</t>
  </si>
  <si>
    <t>ED-50822</t>
  </si>
  <si>
    <t>SEDS-SET-010</t>
  </si>
  <si>
    <t>S2 - SETEIRA EM CHAPA 115 X 12 CM - PADRÀO SEDS</t>
  </si>
  <si>
    <t>ED-50823</t>
  </si>
  <si>
    <t>SEDS-SET-015</t>
  </si>
  <si>
    <t>S3 - JANELA DE GRADE DE SETEIRA FIXA 80 X 12 CM - PADRÃO SEDS</t>
  </si>
  <si>
    <t>ED-50832</t>
  </si>
  <si>
    <t>SEE-ARM-005</t>
  </si>
  <si>
    <t>ED-50827</t>
  </si>
  <si>
    <t>ALAMBRADO H = 3,20 M, TELA GALVANIZADA FIO 12, # 7,5 CM, TUBO FERRO 50 MM, PAREDE CHAPA 13, FIXADO EM FUNDAÇÃO DE CONCRETO FCK = 20 MPA, COM PROF. = 50 CM, INCLUSIVE UM PORTÃO (180 X 210 CM) E PINTURA</t>
  </si>
  <si>
    <t>ED-50828</t>
  </si>
  <si>
    <t>ALAMBRADO H = 4,00 M, TELA GALVANIZADA FIO 12, # 7,5 CM, TUBO FERRO 50 MM, PAREDE CHAPA 13, FIXADO EM FUNDAÇÃO DE CONCRETO FCK = 20 MPA, COM PROF. = 50 CM, INCLUSIVE DOIS PORTÕES (180 X 210 CM E 90 X 210 CM) E PINTURA</t>
  </si>
  <si>
    <t>ED-50829</t>
  </si>
  <si>
    <t>ALAMBRADO H = 6,00 M, TELA GALVANIZADA FIO 12, # 7,5 CM, TUBO FERRO 50 MM, PAREDE CHAPA 13, FIXADO EM FUNDAÇÃO DE CONCRETO FCK = 15 MPA, COM PROF. = 50 CM, INCLUSIVE UM PORTÃO (90 X 210 CM) E PINTURA</t>
  </si>
  <si>
    <t>ED-50831</t>
  </si>
  <si>
    <t>ED-50830</t>
  </si>
  <si>
    <t>ED-50835</t>
  </si>
  <si>
    <t>ARMÁRIO PARA VASSOURAS - D.M.L.</t>
  </si>
  <si>
    <t>ED-50834</t>
  </si>
  <si>
    <t>ED-50837</t>
  </si>
  <si>
    <t>SEE-ARQ-005</t>
  </si>
  <si>
    <t>ARQUIBANCADA PADRÃO DE CONCRETO SEM SOLO, METRO DE CADA DEGRAU DE 90 X 40 CM, DESEMPENADO A FRESCO E DEGRAUS INTERMEDIÁRIO DE 10 EM 10 M (PARA MEDIÇÕES: MULTIPLICAR A EXTENSÃO PELO NÚMERO DE DEGRAUS) - (PADRÃO SEE)</t>
  </si>
  <si>
    <t>ED-50833</t>
  </si>
  <si>
    <t>SEE-ARM-010</t>
  </si>
  <si>
    <t>A1- ARMÁRIO COM PORTAS DE MADEIRA SOB BANCA, UM MÓDULO DE 80 X 110 CM, PRATELEIRA E MESA DE ARDOSIA POLIDA, E = 3 CM</t>
  </si>
  <si>
    <t>ED-50838</t>
  </si>
  <si>
    <t>SEE-BAN-005</t>
  </si>
  <si>
    <t>BANCADA DE LABORATÓRIO COMPLETA, INCLUSIVE ARMÁRIO EM COMPENSADO 20 MM, COM PORTA REVESTIDA EM LAMINADO MELAMÍNICO BRANCO NAS DUAS FACES, H = 75 CM, PRATELEIRA REVESTIDA, BANCADA L = 60 CM E RODABANCADA DE GRANITO CINZA ANDORINHA,</t>
  </si>
  <si>
    <t>ED-50839</t>
  </si>
  <si>
    <t>SEE-BAR-005</t>
  </si>
  <si>
    <t>BARRAMENTO DE MADEIRA IPÊ PARA SALA DE AULA, L = 7 CM</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</si>
  <si>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</si>
  <si>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</si>
  <si>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ED-50859</t>
  </si>
  <si>
    <t>ED-50860</t>
  </si>
  <si>
    <t>ED-50851</t>
  </si>
  <si>
    <t>ED-50844</t>
  </si>
  <si>
    <t>ED-50840</t>
  </si>
  <si>
    <t>ED-50846</t>
  </si>
  <si>
    <t>ED-50852</t>
  </si>
  <si>
    <t>ESCADA SOBRE O SOLO DEGRAUS APROXIMADAMENTE 50 X 16,5 CM</t>
  </si>
  <si>
    <t>ED-50836</t>
  </si>
  <si>
    <t>SEE-ARM-025</t>
  </si>
  <si>
    <t>ESCANINHO</t>
  </si>
  <si>
    <t>ED-50854</t>
  </si>
  <si>
    <t>SEE-FOS-005</t>
  </si>
  <si>
    <t>FOSSA SÉPTICA TIPO A EM CONCRETO E ALVENARIA, CONFORME DETALHE 31 (PADRÃO PRÉDIOS ESCOLARES), INCLUSIVE POÇO ABSORVENTE E CAIXA, INCLUSIVE BOTA FORA DE MATERIAL ESCAVADO</t>
  </si>
  <si>
    <t>ED-50855</t>
  </si>
  <si>
    <t>SEE-FOS-010</t>
  </si>
  <si>
    <t>FOSSA SÉPTICA TIPO B EM CONCRETO E ALVENARIA, CONFORME DETALHE 31 (PADRÃO PRÉDIOS ESCOLARES), INCLUSIVE POÇO ABSORVENTE E CAIXA, INCLUSIVE BOTA FORA DE MATERIAL ESCAVADO</t>
  </si>
  <si>
    <t>ED-50856</t>
  </si>
  <si>
    <t>SEE-FOS-015</t>
  </si>
  <si>
    <t>FOSSA SÉPTICA TIPO C EM CONCRETO E ALVENARIA, CONFORME DETALHE 31 (PADRÃO PRÉDIOS ESCOLARES), INCLUSIVE POÇO ABSORVENTE E CAIXA, INCLUSIVE BOTA FORA DE MATERIAL ESCAVADO</t>
  </si>
  <si>
    <t>ED-50857</t>
  </si>
  <si>
    <t>SEE-FOS-020</t>
  </si>
  <si>
    <t>FOSSA SÉPTICA TIPO D EM CONCRETO E ALVENARIA, CONFORME DETALHE 31 (PADRÃO PRÉDIOS ESCOLARES), INCLUSIVE POÇO ABSORVENTE E CAIXA, INCLUSIVE BOTA FORA DE MATERIAL ESCAVADO</t>
  </si>
  <si>
    <t>ED-50858</t>
  </si>
  <si>
    <t>SEE-FOS-025</t>
  </si>
  <si>
    <t>FOSSA SÉPTICA TIPO E EM CONCRETO E ALVENARIA, CONFORME DETALHE 31 (PADRÃO PRÉDIOS ESCOLARES), INCLUSIVE POÇO ABSORVENTE E CAIXA, INCLUSIVE BOTA FORA DE MATERIAL ESCAVADO</t>
  </si>
  <si>
    <t>ED-50896</t>
  </si>
  <si>
    <t>GF1 - (340 X 145 CM ) GRADE FIXA PARA PROTEÇÃO DE JANELAS, EM BARRA DE FERRO QUADRADO DE 1/2" E QUADRO DE FERRO CHATO DE 1/2"X 1/8", COLOCADA</t>
  </si>
  <si>
    <t>ED-50897</t>
  </si>
  <si>
    <t>GF1 - (340 X 165 CM ) GRADE FIXA PARA PROTEÇÃO DE JANELAS, EM BARRA DE FERRO QUADRADO DE 1/2" E QUADRO DE FERRO CHATO DE 1/2"X 1/8", COLOCADA</t>
  </si>
  <si>
    <t>ED-50899</t>
  </si>
  <si>
    <t>GF2 - (340 X 105 CM ) GRADE FIXA PARA PROTEÇÃO DE JANELAS, EM BARRA DE FERRO QUADRADO DE 1/2" E QUADRO DE FERRO CHATO DE 1/2"X 1/8", COLOCADA</t>
  </si>
  <si>
    <t>ED-50898</t>
  </si>
  <si>
    <t>GF2 - (340 X 165 CM ) GRADE FIXA PARA PROTEÇÃO DE JANELAS, EM BARRA DE FERRO QUADRADO DE 1/2" E QUADRO DE FERRO CHATO DE 1/2"X 1/8", COLOCADA</t>
  </si>
  <si>
    <t>ED-50900</t>
  </si>
  <si>
    <t>GF3 - (340 X 60 CM ) GRADE FIXA PARA PROTEÇÃO DE JANELAS, EM BARRA DE FERRO QUADRADO DE 1/2" E QUADRO DE FERRO CHATO DE 1/2"X 1/8", COLOCADA</t>
  </si>
  <si>
    <t>ED-50901</t>
  </si>
  <si>
    <t>GF3 - (340 X 80 CM ) GRADE FIXA PARA PROTEÇÃO DE JANELAS, EM BARRA DE FERRO QUADRADO DE 1/2" E QUADRO DE FERRO CHATO DE 1/2"X 1/8", COLOCADA</t>
  </si>
  <si>
    <t>ED-50902</t>
  </si>
  <si>
    <t>GF4 - (162,5 X 80 CM ) GRADE FIXA PARA PROTEÇÃO DE JANELAS, EM BARRA DE FERRO QUADRADO DE 1/2" E QUADRO DE FERRO CHATO DE 1/2"X 1/8", COLOCADA</t>
  </si>
  <si>
    <t>ED-50904</t>
  </si>
  <si>
    <t>GF5 - (340 X 185 CM ) GRADE FIXA PARA PROTEÇÃO DE JANELAS, EM BARRA DE FERRO QUADRADO DE 1/2" E QUADRO DE FERRO CHATO DE 1/2"X 1/8", COLOCADA</t>
  </si>
  <si>
    <t>ED-50903</t>
  </si>
  <si>
    <t>GF5 - (340 X 40 CM ) GRADE FIXA PARA PROTEÇÃO DE JANELAS, EM BARRA DE FERRO QUADRADO DE 1/2" E QUADRO DE FERRO CHATO DE 1/2"X 1/8", COLOCADA</t>
  </si>
  <si>
    <t>ED-50913</t>
  </si>
  <si>
    <t>GR - GRADE FIXA EM FERRO (180 X 158 CM) , COLOCADA</t>
  </si>
  <si>
    <t>JANELA PERFIL CANTONEIRA BASCULANTE 0,60 X 0,60 M, CONFORME DETALHE PADRÃO ESCOLAR 4/98 VERSÃO 2005</t>
  </si>
  <si>
    <t>ED-50911</t>
  </si>
  <si>
    <t>JANELA PERFIL CANTONEIRA BASCULANTE 1,20 X 0,60 M, CONFORME DETALHE PADRÃO ESCOLAR 4/98 VERSÃO 2005</t>
  </si>
  <si>
    <t>ED-50882</t>
  </si>
  <si>
    <t>JB1 - (340 X 40 CM) BASCULANTE DE FERRO ASSENTADA COM PARAFUSOS E BUCHA, CONFORME DETALHE E ESPECIFICAÇÕES</t>
  </si>
  <si>
    <t>ED-50881</t>
  </si>
  <si>
    <t>JB1 - (345 X 40 CM) BASCULANTE DE FERRO ASSENTADA COM PARAFUSOS E BUCHA, CONFORME DETALHE E ESPECIFICAÇÕES</t>
  </si>
  <si>
    <t>ED-50884</t>
  </si>
  <si>
    <t>JB2 - (340 X 60 CM) BASCULANTE DE FERRO ASSENTADA COM PARAFUSOS E BUCHA,CONFORME DETALHE E ESPECIFICAÇÕES</t>
  </si>
  <si>
    <t>ED-50883</t>
  </si>
  <si>
    <t>JB2 - (345 X 60 CM) BASCULANTE DE FERRO ASSENTADA COM PARAFUSOS E BUCHA,CONFORME DETALHE E ESPECIFICAÇÕES</t>
  </si>
  <si>
    <t>ED-50886</t>
  </si>
  <si>
    <t>JB3 - (340 X 80 CM) BASCULANTE DE FERRO ASSENTADA COM PARAFUSOS E BUCHA,CONFORME DETALHE E ESPECIFICAÇÕES</t>
  </si>
  <si>
    <t>ED-50885</t>
  </si>
  <si>
    <t>JB3 - (345 X 80 CM) BASCULANTE DE FERRO ASSENTADA COM PARAFUSOS E BUCHA,CONFORME DETALHE E ESPECIFICAÇÕES</t>
  </si>
  <si>
    <t>ED-50887</t>
  </si>
  <si>
    <t>JB4 - (165 X 80 CM) BASCULANTE DE FERRO ASSENTADA COM PARAFUSOS E BUCHA,CONFORME DETALHE E ESPECIFICAÇÕES</t>
  </si>
  <si>
    <t>ED-50888</t>
  </si>
  <si>
    <t>JB5 - (172,5 X 40 CM) BASCULANTE DE FERRO ASSENTADA COM PARAFUSOS E BUCHA,CONFORME DETALHE E ESPECIFICAÇÕES</t>
  </si>
  <si>
    <t>ED-50889</t>
  </si>
  <si>
    <t>JB5 - (195 X 40 CM) BASCULANTE DE FERRO ASSENTADA COM PARAFUSOS E BUCHA,CONFORME DETALHE E ESPECIFICAÇÕES</t>
  </si>
  <si>
    <t>ED-50891</t>
  </si>
  <si>
    <t>JB6 - (210 X 40 CM) BASCULANTE DE FERRO ASSENTADA COM PARAFUSOS E BUCHA,CONFORME DETALHE E ESPECIFICAÇÕES</t>
  </si>
  <si>
    <t>ED-50890</t>
  </si>
  <si>
    <t>JB6 - (82,25 X 40 CM) BASCULANTE DE FERRO ASSENTADA COM PARAFUSOS E BUCHA,CONFORME DETALHE E ESPECIFICAÇÕES</t>
  </si>
  <si>
    <t>ED-50893</t>
  </si>
  <si>
    <t>JB7 - (162,5 X 40 CM) BASCULANTE DE FERRO ASSENTADA COM PARAFUSOS E BUCHA,CONFORME DETALHE E ESPECIFICAÇÕES</t>
  </si>
  <si>
    <t>ED-50892</t>
  </si>
  <si>
    <t>JB7 - (165 X 40 CM) BASCULANTE DE FERRO ASSENTADA COM PARAFUSOS E BUCHA,CONFORME DETALHE E ESPECIFICAÇÕES</t>
  </si>
  <si>
    <t>ED-50895</t>
  </si>
  <si>
    <t>JB8 - (130 X 40 CM) BASCULANTE DE FERRO ASSENTADA COM PARAFUSOS E BUCHA,CONFORME DETALHE E ESPECIFICAÇÕES</t>
  </si>
  <si>
    <t>ED-50894</t>
  </si>
  <si>
    <t>JB8 - (135 X 40 CM) BASCULANTE DE FERRO ASSENTADA COM PARAFUSOS E BUCHA,CONFORME DETALHE E ESPECIFICAÇÕES</t>
  </si>
  <si>
    <t>ED-50878</t>
  </si>
  <si>
    <t>ED-50877</t>
  </si>
  <si>
    <t>ED-50880</t>
  </si>
  <si>
    <t>JC2 - (340 X 165 CM) BASCULANTE DE FERRO ASSENTADA COM PARAFUSOS E BUCHA,CONFORME DETALHE E ESPECIFICAÇÕES</t>
  </si>
  <si>
    <t>ED-50879</t>
  </si>
  <si>
    <t>JC2 - (345 X 165 CM) BASCULANTE DE FERRO ASSENTADA COM PARAFUSOS E BUCHA,CONFORME DETALHE E ESPECIFICAÇÕES</t>
  </si>
  <si>
    <t>ED-50905</t>
  </si>
  <si>
    <t>ED-50906</t>
  </si>
  <si>
    <t>ED-50917</t>
  </si>
  <si>
    <t>ED-50918</t>
  </si>
  <si>
    <t>ED-50847</t>
  </si>
  <si>
    <t>ED-50848</t>
  </si>
  <si>
    <t>ED-50849</t>
  </si>
  <si>
    <t>ED-50863</t>
  </si>
  <si>
    <t>SEE-MAN-005</t>
  </si>
  <si>
    <t>MANTA DE BORRACHA DE 5 MM NATURAL/COMUM PARA BANCADA</t>
  </si>
  <si>
    <t>ED-50845</t>
  </si>
  <si>
    <t>ED-50907</t>
  </si>
  <si>
    <t>PG - (70 X 70 CM) PORTA COMPLETA, ESTRUTURA EM CHAPA, ASSENTADA , CONFORME DETALHES E ESPECIFICAÇÕES</t>
  </si>
  <si>
    <t>ED-50842</t>
  </si>
  <si>
    <t>ED-50843</t>
  </si>
  <si>
    <t>ED-50864</t>
  </si>
  <si>
    <t>SEE-POÇ-005</t>
  </si>
  <si>
    <t>ED-50915</t>
  </si>
  <si>
    <t>PORTA METÁLICA 70 X 210 CM , INCLUINDO FECHADURA TIPO EXTERNA E FERRAGENS, CONFORME DETALHE PADRÃO ESCOLAR 4/98 VERSÃO 2005</t>
  </si>
  <si>
    <t>ED-50916</t>
  </si>
  <si>
    <t>PORTA METÁLICA 80 X 210 CM , INCLUINDO FECHADURA TIPO EXTERNA E FERRAGENS, CONFORME DETALHE PADRÃO ESCOLAR 4/98 VERSÃO 2005</t>
  </si>
  <si>
    <t>ED-50909</t>
  </si>
  <si>
    <t>PORTA 1,00 X 2,10 CM, CONFORME DETALHE DE PROJETO</t>
  </si>
  <si>
    <t>ED-50914</t>
  </si>
  <si>
    <t>ED-50908</t>
  </si>
  <si>
    <t>ED-50841</t>
  </si>
  <si>
    <t>ED-50871</t>
  </si>
  <si>
    <t>SEE-QUA-026</t>
  </si>
  <si>
    <t>QUADRO DE AVISO COMPLETO, COM PORTA DE ACRÍLICO 50 X 80 X 8 CM</t>
  </si>
  <si>
    <t>ED-50870</t>
  </si>
  <si>
    <t>SEE-QUA-025</t>
  </si>
  <si>
    <t>QUADRO DE AVISO COMPLETO, COM PORTA DE VIDRO 50 X 80 X 8 CM</t>
  </si>
  <si>
    <t>ED-50872</t>
  </si>
  <si>
    <t>SEE-QUA-030</t>
  </si>
  <si>
    <t>QUADRO DE AVISOS 80 X 40 CM, COMPLETO, COLOCADO</t>
  </si>
  <si>
    <t>ED-50874</t>
  </si>
  <si>
    <t>SEE-QUA-036</t>
  </si>
  <si>
    <t>QUADRO DE CHAVE DE MADEIRA 70 GANCHOS - PORTA COM ACRÍLICO, 40 X 60 CM</t>
  </si>
  <si>
    <t>ED-50873</t>
  </si>
  <si>
    <t>SEE-QUA-035</t>
  </si>
  <si>
    <t>QUADRO DE CHAVE DE MADEIRA 70 GANCHOS - PORTA COM VIDRO, 40 X 60 CM</t>
  </si>
  <si>
    <t>ED-50875</t>
  </si>
  <si>
    <t>SEE-QUA-040</t>
  </si>
  <si>
    <t>QUADRO DE CHAVES 50 X 46 CM</t>
  </si>
  <si>
    <t>ED-50910</t>
  </si>
  <si>
    <t>SEE-SER-125</t>
  </si>
  <si>
    <t>QUADRO METÁLICO 2,00 X 0,60 M EM TELA METÁLICA 1", FIO # 10</t>
  </si>
  <si>
    <t>ED-50865</t>
  </si>
  <si>
    <t>SEE-QUA-005</t>
  </si>
  <si>
    <t>QUADRO PARA GIZ DE LAMINADO MELAMÍNICO COLOCADO 308 X 125 CM COM PORTA GIZ E MOLDURA, COM DOIS QUADROS PARA CARTAZES DE 127 X 125 CM</t>
  </si>
  <si>
    <t>ED-50866</t>
  </si>
  <si>
    <t>SEE-QUA-010</t>
  </si>
  <si>
    <t>QUADRO PARA GIZ E CARTAZES - MOLDURA EM ALUMÍNIO</t>
  </si>
  <si>
    <t>ED-50868</t>
  </si>
  <si>
    <t>SEE-QUA-016</t>
  </si>
  <si>
    <t>QUADRO PARA GIZ E CARTAZES, 310 X 131 CM - MOLDURA EM MADEIRA</t>
  </si>
  <si>
    <t>ED-50867</t>
  </si>
  <si>
    <t>SEE-QUA-015</t>
  </si>
  <si>
    <t>QUADRO PARA GIZ E CARTAZES, 557 X 126 CM - MOLDURA EM MADEIRA</t>
  </si>
  <si>
    <t>ED-50869</t>
  </si>
  <si>
    <t>SEE-QUA-020</t>
  </si>
  <si>
    <t>ED-50876</t>
  </si>
  <si>
    <t>SEE-REG-005</t>
  </si>
  <si>
    <t>RÉGUA DE 10 X 1,7 CM (PEROBA ROSA) CANTO BOLEADO</t>
  </si>
  <si>
    <t>ED-50919</t>
  </si>
  <si>
    <t>SEE-TEL-005</t>
  </si>
  <si>
    <t>TF- (350 X 72 CM) TELA FIXA SOLDADA ENTRE PILARETES METÁLICOS DE SUSTENTAÇÃO DAS TERÇAS EM PERFIL CANTONEIRA E TELA CORRUGADA</t>
  </si>
  <si>
    <t>ED-50850</t>
  </si>
  <si>
    <t>SEE-EST-045</t>
  </si>
  <si>
    <t>ED-9100</t>
  </si>
  <si>
    <t>ALAMBRADO PARA QUADRA ESPORTIVA, COM TELA DE ARAME GALVANIZADO FIO 12 # 2", FIXADO EM QUADROS DE TUBOS DE AÇO CARBONO GALVANIZADO DN 50MM (2")</t>
  </si>
  <si>
    <t>ED-50921</t>
  </si>
  <si>
    <t>ALAMBRADO PARA QUADRA ESPORTIVA, COM TELA DE ARAME GALVANIZADO FIO 12 # 2", FIXADO EM QUADROS DE TUBOS DE AÇO GALVANIZADO D = 2", H = 1,00 M</t>
  </si>
  <si>
    <t>ED-50920</t>
  </si>
  <si>
    <t>ALAMBRADO PARA QUADRA ESPORTIVA, COM TELA DE ARAME GALVANIZADO FIO 12 # 2", FIXADO EM QUADROS DE TUBOS DE AÇO GALVANIZADO D = 2", H = 4,00 M</t>
  </si>
  <si>
    <t>ED-50922</t>
  </si>
  <si>
    <t>ALAMBRADO PARA QUADRA ESPORTIVA, COM TELA DE ARAME GALVANIZADO FIO 12 # 2", FIXADO EM QUADROS DE TUBOS DE AÇO GALVANIZADO D = 2", H = 6,00 M</t>
  </si>
  <si>
    <t>ED-50923</t>
  </si>
  <si>
    <t>ALÇAPÃO 60 X 60 CM COM COM QUADRO DE CANTONEIRA METÁLICA 1"X 1/8", TAMPA EM CANTONEIRA 7/8"X 1/8" E CHAPA METÁLICA ENRIJECIDA POR PERFIL "T</t>
  </si>
  <si>
    <t>ED-50925</t>
  </si>
  <si>
    <t>ALÇAPÃO 70 X 70 CM COM COM QUADRO DE CANTONEIRA METÁLICA 1"X 1/8", TAMPA EM CANTONEIRA 7/8"X 1/8" E CHAPA METÁLICA ENRIJECIDA POR PERFIL "T</t>
  </si>
  <si>
    <t>ED-50924</t>
  </si>
  <si>
    <t>ALÇAPÃO 80 X 80 CM COM COM QUADRO DE CANTONEIRA METÁLICA 1"X 1/8", TAMPA EM CANTONEIRA 7/8"X 1/8" E CHAPA METÁLICA ENRIJECIDA POR PERFIL "T</t>
  </si>
  <si>
    <t>ED-50927</t>
  </si>
  <si>
    <t>ARMÁRIO EM CHAPA DOBRADA #14 COM PRATELEIRA INTERNA E SUPORTES DE METALON PARA TV E VÍDEO</t>
  </si>
  <si>
    <t>ED-50928</t>
  </si>
  <si>
    <t>ARMÁRIO PARA TV E VÍDEO</t>
  </si>
  <si>
    <t>ED-50933</t>
  </si>
  <si>
    <t>ASSENTAMENTO DE GRADIS E PORTÕES</t>
  </si>
  <si>
    <t>ED-50931</t>
  </si>
  <si>
    <t>ASSENTAMENTO DE JANELAS METÁLICAS BASCULANTE OU FIXA</t>
  </si>
  <si>
    <t>ED-50932</t>
  </si>
  <si>
    <t>ASSENTAMENTO DE JANELAS METÁLICAS DE CORRER E MAXIM-AR</t>
  </si>
  <si>
    <t>ED-50934</t>
  </si>
  <si>
    <t>ASSENTAMENTO DE PORTA DE METÁLICA UMA (1) OU DUAS (2) FOLHAS</t>
  </si>
  <si>
    <t>ED-50943</t>
  </si>
  <si>
    <t>CORRIMÃO DUPLO EM TUBO DE AÇO INOX D = 1 1/2" - FIXADO EM ALVENARIA</t>
  </si>
  <si>
    <t>ED-50937</t>
  </si>
  <si>
    <t>CORRIMÃO DUPLO EM TUBO GALVANIZADO DIN 2440, D = 1 1/2" - FIXADO EM ALVENARIA</t>
  </si>
  <si>
    <t>ED-50941</t>
  </si>
  <si>
    <t>CORRIMÃO SIMPLES EM TUBO DE AÇO INOX D = 1 1/2" - FIXADO EM ALVENARIA</t>
  </si>
  <si>
    <t>ED-50942</t>
  </si>
  <si>
    <t>CORRIMÃO SIMPLES EM TUBO DE AÇO INOX D = 1 1/2" - FIXADO EM PISO</t>
  </si>
  <si>
    <t>ED-50935</t>
  </si>
  <si>
    <t>CORRIMÃO SIMPLES EM TUBO GALVANIZADO DIN 2440, D = 1 1/2" - FIXADO EM ALVENARIA</t>
  </si>
  <si>
    <t>ED-50936</t>
  </si>
  <si>
    <t>CORRIMÃO SIMPLES EM TUBO GALVANIZADO DIN 2440, D = 1 1/2" - FIXADO EM PISO</t>
  </si>
  <si>
    <t>ED-50947</t>
  </si>
  <si>
    <t>DEGRAU DE ESCADA DE MARINHEIRO DE FERRO REDONDO DE 7/8" ENGASTADO</t>
  </si>
  <si>
    <t>ED-50949</t>
  </si>
  <si>
    <t>ESCADA MARINHEIRO - TUBO GALVANIZADO D = 3/4" E D = 1/2"</t>
  </si>
  <si>
    <t>ED-50948</t>
  </si>
  <si>
    <t>ESCADA MARINHEIRO COM GRADIL PROTETOR - D = 3/4"</t>
  </si>
  <si>
    <t>ED-50950</t>
  </si>
  <si>
    <t>FECHAMENTO DE EMPENA COM QUADRO EM PERFIL, CANTONEIRA 2" X 2", SOLDADO, E TELA FIO 12 MALHA 1/2" (CONFORME DETALHE DE PRÉDIO ESCOLAR, INCLUSIVE PINTURA ESMALTE)</t>
  </si>
  <si>
    <t>ED-50930</t>
  </si>
  <si>
    <t>ED-50951</t>
  </si>
  <si>
    <t>FORNECIMENTO E ASSENTAMENTO DE GRADE FIXA DE FERRO, PARA PROTEÇÃO DE JANELAS</t>
  </si>
  <si>
    <t>ED-50954</t>
  </si>
  <si>
    <t>FORNECIMENTO E ASSENTAMENTO DE JANELA BASCULANTE DE FERRO</t>
  </si>
  <si>
    <t>ED-50957</t>
  </si>
  <si>
    <t>FORNECIMENTO E ASSENTAMENTO DE JANELA BASCULANTE EM METALON</t>
  </si>
  <si>
    <t>ED-50961</t>
  </si>
  <si>
    <t>FORNECIMENTO E ASSENTAMENTO DE JANELA DE ALUMÍNIO, LINHA SUPREMA ACABAMENTO ANODIZADO, TIPO BASCULA COM CONTRAMARCO, INCLUSIVE FORNECIMENTO DE VIDRO LISO DE 4MM, FERRAGENS E ACESSÓRIOS</t>
  </si>
  <si>
    <t>ED-50962</t>
  </si>
  <si>
    <t>FORNECIMENTO E ASSENTAMENTO DE JANELA DE ALUMÍNIO, LINHA SUPREMA ACABAMENTO ANODIZADO, TIPO CORRER COM CONTRAMARCO, INCLUSIVE FORNECIMENTO DE VIDRO LISO DE 4MM, FERRAGENS E ACESSÓRIOS</t>
  </si>
  <si>
    <t>ED-50963</t>
  </si>
  <si>
    <t>FORNECIMENTO E ASSENTAMENTO DE JANELA DE ALUMÍNIO, LINHA SUPREMA ACABAMENTO ANODIZADO, TIPO CORRER, 2 FOLHAS COM CONTRAMARCO, INCLUSIVE FORNECIMENTO DE VIDRO LISO DE 4MM, FERRAGENS E ACESSÓRIOS</t>
  </si>
  <si>
    <t>ED-50964</t>
  </si>
  <si>
    <t>FORNECIMENTO E ASSENTAMENTO DE JANELA DE ALUMÍNIO, LINHA SUPREMA ACABAMENTO ANODIZADO, TIPO MAXIM-AR COM CONTRAMARCO, INCLUSIVE FORNECIMENTO DE VIDRO LISO DE 4MM, FERRAGENS E ACESSÓRIOS</t>
  </si>
  <si>
    <t>ED-50955</t>
  </si>
  <si>
    <t>FORNECIMENTO E ASSENTAMENTO DE JANELA DE CORRER EM FERRO</t>
  </si>
  <si>
    <t>ED-50958</t>
  </si>
  <si>
    <t>FORNECIMENTO E ASSENTAMENTO DE JANELA DE CORRER EM METALON</t>
  </si>
  <si>
    <t>ED-50956</t>
  </si>
  <si>
    <t>FORNECIMENTO E ASSENTAMENTO DE JANELA EM FERRO, TIPO MAXIM-AR, INCLUSIVE FERRAGENS E ACESSÓRIOS</t>
  </si>
  <si>
    <t>ED-50959</t>
  </si>
  <si>
    <t>FORNECIMENTO E ASSENTAMENTO DE JANELA EM METALON, TIPO MAXIM-AR, INCLUSIVE FERRAGENS E ACESSÓRIOS</t>
  </si>
  <si>
    <t>ED-50960</t>
  </si>
  <si>
    <t>FORNECIMENTO E ASSENTAMENTO DE JANELA VENEZIANA FIXAS METALON</t>
  </si>
  <si>
    <t>ED-50965</t>
  </si>
  <si>
    <t>FORNECIMENTO E ASSENTAMENTO DE MARCO EM CHAPA METÁLICA</t>
  </si>
  <si>
    <t>ED-50970</t>
  </si>
  <si>
    <t>FORNECIMENTO E ASSENTAMENTO DE PORTA AÇO DE ENROLAR, LÂMINA RAIADA COM LARGURA ÚTIL 100MM, CHAPA 24, ABERTURA MANUAL, COMPLETA, INCLUSIVE EIXO, MOLA, SOLEIRA, ETIQUETA, CAVALETE, GUIAS, FITAS E FECHADURAS LATERAIS - COMPLETA</t>
  </si>
  <si>
    <t>ED-50991</t>
  </si>
  <si>
    <t>FORNECIMENTO E ASSENTAMENTO DE PORTA DE ALUMÍNIO, LINHA SUPREMA ACABAMENTO ANODIZADO, TIPO CORRER, COM DUAS FOLHAS, INCLUSIVE FORNECIMENTO DE VIDRO LISO DE 4MM, FERRAGENS E ACESSÓRIOS</t>
  </si>
  <si>
    <t>ED-13908</t>
  </si>
  <si>
    <t>ED-13888</t>
  </si>
  <si>
    <t>ED-7576</t>
  </si>
  <si>
    <t>FORNECIMENTO E ASSENTAMENTO DE PORTA EM ALUMÍNIO, TIPO VENEZIANA, DE ABRIR, ACABAMENTO ANODIZADO NATURAL, INCLUSIVE FECHADURA E MARCO</t>
  </si>
  <si>
    <t>ED-13926</t>
  </si>
  <si>
    <t>ED-13911</t>
  </si>
  <si>
    <t>ED-50939</t>
  </si>
  <si>
    <t>GUARDA-CORPO EM AÇO GALVANIZADO DIN 2440, D = 2", COM SUBDIVISÕES EM TUBO DE AÇO D = 1/2", H = 1,05 M - COM CORRIMÃO DUPLO DE TUBO DE AÇO GALVANIZADO DE D = 1 1/2"</t>
  </si>
  <si>
    <t>ED-50938</t>
  </si>
  <si>
    <t>GUARDA-CORPO EM AÇO GALVANIZADO DIN 2440, D = 2", COM SUBDIVISÕES EM TUBO DE AÇO D = 1/2", H = 1,05 M - COM CORRIMÃO SIMPLES DE TUBO DE AÇO GALVANIZADO DE D = 1 1/2"</t>
  </si>
  <si>
    <t>ED-50946</t>
  </si>
  <si>
    <t>GUARDA-CORPO EM AÇO INOX D = 1 1/2", COM SUBDIVISÕES EM TUBO DE AÇO INOX D = 1/2", H = 1,05 M</t>
  </si>
  <si>
    <t>ED-50945</t>
  </si>
  <si>
    <t>GUARDA-CORPO EM AÇO INOX D = 1 1/2", COM SUBDIVISÕES EM TUBO DE AÇO INOX D = 1/2", H = 1,05 M - COM CORRIMÃO DUPLO DE TUBO DE AÇO INOX D = 1 1/2"</t>
  </si>
  <si>
    <t>ED-50944</t>
  </si>
  <si>
    <t>GUARDA-CORPO EM AÇO INOX D = 1 1/2", COM SUBDIVISÕES EM TUBO DE AÇO INOX D = 1/2", H = 1,05 M - COM CORRIMÃO SIMPLES DE TUBO DE AÇO INOX D = 1 1/2"</t>
  </si>
  <si>
    <t>ED-50940</t>
  </si>
  <si>
    <t>GUARDA-CORPO EM TUBO GALVANIZADO DIN 2440 D = 2", COM SUBDIVISÕES EM TUBO DE AÇO D = 1/2", H = 1,05 M</t>
  </si>
  <si>
    <t>ED-50966</t>
  </si>
  <si>
    <t>MASTRO DE PÁTIO PARA BANDEIRA, EM TUBO GALVANIZADO 2" - H = 6,00 M</t>
  </si>
  <si>
    <t>ED-50967</t>
  </si>
  <si>
    <t>MASTRO PARA FACHADA</t>
  </si>
  <si>
    <t>ED-50968</t>
  </si>
  <si>
    <t>MASTROS DE PÁTIO PARA BANDEIRAS (H = 2,00 M E 6,00 M E DE 1,00 M E 9,00 M)</t>
  </si>
  <si>
    <t>ED-50971</t>
  </si>
  <si>
    <t>PORTA COMPLETA, ESTRUTURA E MARCO EM CHAPA DOBRADA - 60 X 210 CM</t>
  </si>
  <si>
    <t>ED-50972</t>
  </si>
  <si>
    <t>PORTA COMPLETA, ESTRUTURA E MARCO EM CHAPA DOBRADA - 70 X 210 CM</t>
  </si>
  <si>
    <t>ED-50973</t>
  </si>
  <si>
    <t>PORTA COMPLETA, ESTRUTURA E MARCO EM CHAPA DOBRADA - 80 X 210 CM</t>
  </si>
  <si>
    <t>ED-50974</t>
  </si>
  <si>
    <t>PORTA COMPLETA, ESTRUTURA E MARCO EM CHAPA DOBRADA - 80 X 210 CM, COM BARRA DE APOIO</t>
  </si>
  <si>
    <t>ED-50975</t>
  </si>
  <si>
    <t>PORTA COMPLETA, ESTRUTURA E MARCO EM CHAPA DOBRADA - 90 X 210 CM</t>
  </si>
  <si>
    <t>ED-50988</t>
  </si>
  <si>
    <t>PORTA CORTA-FOGO, COLOCAÇÃO E ACABAMENTO, DE ABRIR, UMA FOLHA COM DOBRADIÇA ESPECIAL, MOLA DE FECHAMENTO, FECHADURA, MAÇANETA E DEMAIS FERRAGENS DE ACABAMENTO, DIMENSÕES 0,80 X 2,10 M</t>
  </si>
  <si>
    <t>ED-50989</t>
  </si>
  <si>
    <t>PORTA CORTA-FOGO, COLOCAÇÃO E ACABAMENTO, DE ABRIR, UMA FOLHA COM DOBRADIÇA ESPECIAL, MOLA DE FECHAMENTO, FECHADURA, MAÇANETA E DEMAIS FERRAGENS DE ACABAMENTO, DIMENSÕES 0,90 X 2,10 M</t>
  </si>
  <si>
    <t>ED-50990</t>
  </si>
  <si>
    <t>PORTA CORTA-FOGO, COLOCAÇÃO E ACABAMENTO, DE ABRIR, UMA FOLHA COM DOBRADIÇA ESPECIAL, MOLA DE FECHAMENTO, FECHADURA, MAÇANETA E DEMAIS FERRAGENS DE ACABAMENTO, DIMENSÕES 1,600 X 2,10 M</t>
  </si>
  <si>
    <t>ED-50978</t>
  </si>
  <si>
    <t>PORTA DE SANITÁRIO COMPLETA, COM BATENTES DE FERRO, ESTRUTURA EM METALON 20 X 30, FOLHA EM CHAPA GALVANIZADA Nº. 18, TRANQUETA E DOBRADIÇAS - 60 X 180 CM</t>
  </si>
  <si>
    <t>ED-50976</t>
  </si>
  <si>
    <t>PORTA DE SANITÁRIO COMPLETA, COM BATENTES DE FERRO, ESTRUTURA EM METALON 20 X 30 MM, FOLHA EM CHAPA GALVANIZADA Nº. 18, TRANQUETA E DOBRADIÇAS - 60 X 150 CM</t>
  </si>
  <si>
    <t>ED-50977</t>
  </si>
  <si>
    <t>PORTA DE SANITÁRIO COMPLETA, COM BATENTES DE FERRO, ESTRUTURA EM METALON 20 X 30 MM, FOLHA EM CHAPA GALVANIZADA Nº. 18, TRANQUETA E DOBRADIÇAS - 80 X 150 CM</t>
  </si>
  <si>
    <t>ED-50979</t>
  </si>
  <si>
    <t>PORTA EM PERFIL E CHAPA METÁLICA</t>
  </si>
  <si>
    <t>ED-50982</t>
  </si>
  <si>
    <t>PORTÃO DE FERRO PADRÃO, EM CHAPA (TIPO LAMBRI), COLOCADO COM CADEADO</t>
  </si>
  <si>
    <t>ED-50983</t>
  </si>
  <si>
    <t>PORTÃO DE GRADE COLOCADO COM CADEADO</t>
  </si>
  <si>
    <t>ED-50984</t>
  </si>
  <si>
    <t>PORTÃO DE TUBO DE FERRO COLOCADO COM CADEADO</t>
  </si>
  <si>
    <t>ED-50985</t>
  </si>
  <si>
    <t>PORTÃO EM PERFIL E CHAPA METÁLICA COLOCADO COM CADEADO</t>
  </si>
  <si>
    <t>ED-50987</t>
  </si>
  <si>
    <t>PORTÃO EM TUBO GALVANIZADO 1 1/2" COM TELA FIO 12 # 1/2" E CADEADO</t>
  </si>
  <si>
    <t>ED-50986</t>
  </si>
  <si>
    <t>PORTÃO EM TUBO GALVANIZADO 2 1/2" COM TELA FIO 12 # 1/2"</t>
  </si>
  <si>
    <t>ED-50929</t>
  </si>
  <si>
    <t>SEGREGADOR/BATE-RODAS PARA ESTACIONAMENTO ENGASTADO, EM TUBO GALVANIZADO, DN 3" (75MM), ACABAMENTO EM PINTURA ESMALTE, INCLUSIVE ESCAVAÇÃO, CHUMBAMENTO, FORNECIMENTO DE CONCRETO E BOTA-FORA DO MATERIAL</t>
  </si>
  <si>
    <t>ED-50992</t>
  </si>
  <si>
    <t>VEDAÇÃO DE ESQUADRIAS METÁLICAS COM SILICONE PASTOSO</t>
  </si>
  <si>
    <t>ED-50993</t>
  </si>
  <si>
    <t>PEITORIL DE ARDÓSIA E = 2 CM</t>
  </si>
  <si>
    <t>ED-50994</t>
  </si>
  <si>
    <t>PEITORIL DE CONCRETO E = 3 CM, FCK &gt;= 13,5 MPA, L = 20 CM</t>
  </si>
  <si>
    <t>ED-50995</t>
  </si>
  <si>
    <t>PEITORIL DE CONCRETO E = 3 CM, FCK &gt;= 13,5 MPA, L = 25 CM</t>
  </si>
  <si>
    <t>ED-50997</t>
  </si>
  <si>
    <t>PEITORIL DE GRANITO CINZA ANDORINHA E = 2 CM</t>
  </si>
  <si>
    <t>ED-50998</t>
  </si>
  <si>
    <t>PEITORIL DE GRANITO CINZA ANDORINHA E = 3 CM</t>
  </si>
  <si>
    <t>ED-50999</t>
  </si>
  <si>
    <t>PEITORIL DE MÁRMORE BRANCO E = 2 CM</t>
  </si>
  <si>
    <t>ED-51000</t>
  </si>
  <si>
    <t>PEITORIL DE MÁRMORE BRANCO E = 3 CM</t>
  </si>
  <si>
    <t>ED-50996</t>
  </si>
  <si>
    <t>PEITORIL PRÉ-MOLDADO EM CONCRETO 18 MPA, INCLUSIVE GANCHO PARA FIXAÇÃO</t>
  </si>
  <si>
    <t>ED-51001</t>
  </si>
  <si>
    <t>SOLEIRA DE ARDÓSIA E = 2 CM</t>
  </si>
  <si>
    <t>ED-51002</t>
  </si>
  <si>
    <t>SOLEIRA DE GRANITO CINZA ANDORINHA E = 2 CM</t>
  </si>
  <si>
    <t>ED-51003</t>
  </si>
  <si>
    <t>SOLEIRA DE GRANITO CINZA ANDORINHA E = 3 CM</t>
  </si>
  <si>
    <t>ED-51004</t>
  </si>
  <si>
    <t>SOLEIRA DE MÁRMORE BRANCO E = 2 CM</t>
  </si>
  <si>
    <t>ED-51005</t>
  </si>
  <si>
    <t>SOLEIRA DE MÁRMORE BRANCO E = 3 CM</t>
  </si>
  <si>
    <t>ED-51006</t>
  </si>
  <si>
    <t>MOBILIZAÇÃO E DESMOBILIZAÇÃO POR EQUIPAMENTO DE SONDAGEM A PERCUSSÃO D = 2 1/2"</t>
  </si>
  <si>
    <t>ED-51008</t>
  </si>
  <si>
    <t>MOBILIZAÇÃO E DESMOBILIZAÇÃO POR EQUIPAMENTO DE SONDAGEM A PERCUSSÃO D = 4"</t>
  </si>
  <si>
    <t>ED-51007</t>
  </si>
  <si>
    <t>SONDAGEM A PERCUSSÃO D = 2 1/2" COM MEDIDA DE SPT (FATURAMENTO MÍNIMO = 30 M)</t>
  </si>
  <si>
    <t>ED-51009</t>
  </si>
  <si>
    <t>SONDAGEM A PERCUSSÃO D = 4" COM MEDIDA DE SPT (FATURAMENTO MÍNIMO = 30 M)</t>
  </si>
  <si>
    <t>ED-51012</t>
  </si>
  <si>
    <t>ABRAÇADEIRA GUIA PARA MASTROS SIMPLES PARA DUAS DESCIDA 1 1/2"</t>
  </si>
  <si>
    <t>ED-51013</t>
  </si>
  <si>
    <t>ABRAÇADEIRA GUIA PARA MASTROS SIMPLES PARA DUAS DESCIDA 2"</t>
  </si>
  <si>
    <t>ED-51010</t>
  </si>
  <si>
    <t>ABRAÇADEIRA GUIA PARA MASTROS SIMPLES PARA UMA DESCIDA 1 1/2"</t>
  </si>
  <si>
    <t>ED-51011</t>
  </si>
  <si>
    <t>ABRAÇADEIRA GUIA PARA MASTROS SIMPLES PARA UMA DESCIDA 2"</t>
  </si>
  <si>
    <t>ED-51016</t>
  </si>
  <si>
    <t>APARELHO SINALIZADOR NOTURNO DE OBSTÁCULOS AÉREO, DUPLO, COM CÉLULA FOTOELÉTRICA, INCLUSIVE DUAS (2) LÂMPADAS LED, POTÊNCIA 9W, BULBO A60, E SUPORTE DE TOPO PARA MASTRO, EXCLUSIVE MASTRO</t>
  </si>
  <si>
    <t>ED-51015</t>
  </si>
  <si>
    <t>APARELHO SINALIZADOR NOTURNO DE OBSTÁCULOS AÉREO, SIMPLES, COM CÉLULA FOTOELÉTRICA, INCLUSIVE UMA (1) LÂMPADA LED, POTÊNCIA 9W, BULBO A60, E SUPORTE DE TOPO PARA MASTRO, EXCLUSIVE MASTRO</t>
  </si>
  <si>
    <t>ED-51017</t>
  </si>
  <si>
    <t>ATERRAMENTO COMPLETO PARA PÁRA-RAIOS , COM HASTES DE COBRE COM ALMA DE AÇO TIPO "COPPERWELD"</t>
  </si>
  <si>
    <t>ED-51018</t>
  </si>
  <si>
    <t>BARRA CHATA DE ALUMÍNIO 3/4" X 1/4" X 3M</t>
  </si>
  <si>
    <t>ED-51019</t>
  </si>
  <si>
    <t>ED-51020</t>
  </si>
  <si>
    <t>BARRA CHATA DE COBRE 3/4" X 3/16" X 3M</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</si>
  <si>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</si>
  <si>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</si>
  <si>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</si>
  <si>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</si>
  <si>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ED-13938</t>
  </si>
  <si>
    <t>CABO DE COBRE NU #16MM2 - 7 FIOSX1,70MM, PARA ELEMENTOS  DE CAPTAÇÃO/ ANEL DE CINTAMENTO/ DESCIDA (SPDA), INCLUSIVE SUPORTE E ISOLADOR</t>
  </si>
  <si>
    <t>ED-13931</t>
  </si>
  <si>
    <t>CABO DE COBRE NU #16MM2 - 7 FIOSX1,70MM, PARA ELEMENTOS DE CAPTAÇÃO/ANEL DE CINTAMENTO (SPDA), INCLUSIVE PRESILHA DE FIXAÇÃO</t>
  </si>
  <si>
    <t>ED-13939</t>
  </si>
  <si>
    <t>CABO DE COBRE NU #25MM2 - 7 FIOSX2,06MM, PARA ELEMENTOS DE CAPTAÇÃO/ ANEL DE CINTAMENTO/ DESCIDA (SPDA), INCLUSIVE SUPORTE E ISOLADOR</t>
  </si>
  <si>
    <t>ED-13932</t>
  </si>
  <si>
    <t>CABO DE COBRE NU #25MM2 - 7 FIOSX2,06MM, PARA ELEMENTOS DE CAPTAÇÃO/ANEL DE CINTAMENTO (SPDA), INCLUSIVE PRESILHA DE FIXAÇÃO</t>
  </si>
  <si>
    <t>ED-13940</t>
  </si>
  <si>
    <t>CABO DE COBRE NU #35MM2 - 7 FIOSX2,50MM, PARA ELEMENTOS  DE CAPTAÇÃO/ ANEL DE CINTAMENTO/ DESCIDA (SPDA), INCLUSIVE SUPORTE E ISOLADOR</t>
  </si>
  <si>
    <t>ED-13934</t>
  </si>
  <si>
    <t>CABO DE COBRE NU #35MM2 - 7 FIOSX2,50MM, PARA ELEMENTOS DE CAPTAÇÃO/ANEL DE CINTAMENTO (SPDA), INCLUSIVE PRESILHA DE FIXAÇÃO</t>
  </si>
  <si>
    <t>ED-13935</t>
  </si>
  <si>
    <t>CABO DE COBRE NU #50 MM2 - 7 FIOSX3,00MM, PARA ELEMENTOS DE CAPTAÇÃO/ANEL DE CINTAMENTO (SPDA), INCLUSIVE PRESILHA DE FIXAÇÃO</t>
  </si>
  <si>
    <t>ED-13941</t>
  </si>
  <si>
    <t>CABO DE COBRE NU #50MM2 - 7 FIOSX3,00MM, PARA ELEMENTOS  DE CAPTAÇÃO/ ANEL DE CINTAMENTO/ DESCIDA (SPDA), INCLUSIVE SUPORTE E ISOLADOR</t>
  </si>
  <si>
    <t>ED-51052</t>
  </si>
  <si>
    <t>CAIXA DE EQUALIZAÇÃO DE EMBUTIR COM SAIDAS NAS PARTES SUPERIOR E INFERIOR PARA ELETRODUTO DE 25MM (1"), 20 X 20 X 14 MM, COM NOVE TERMINAIS</t>
  </si>
  <si>
    <t>ED-51053</t>
  </si>
  <si>
    <t>CAIXA DE EQUALIZAÇÃO PARA USO INTERNO COM 9 TERMINAIS 210X210X90MM EM AÇO</t>
  </si>
  <si>
    <t>ED-51054</t>
  </si>
  <si>
    <t>CAIXA DE EQUALIZAÇÃO PARA USO INTERNO E EXTERNO COM 9 TERMINAIS 380X320X175MM EM AÇO E ACABAMENTO EM EPOXI</t>
  </si>
  <si>
    <t>ED-51056</t>
  </si>
  <si>
    <t>CAIXA DE INSPEÇÃO EM CIMENTO AGREGADO 300X300 MM COM TAPA EM FERRO FUNDIDO</t>
  </si>
  <si>
    <t>ED-51055</t>
  </si>
  <si>
    <t>ED-51033</t>
  </si>
  <si>
    <t>CORDOALHA EM AÇO GALVANIZADO 3/8" SM COM 7 FIOS</t>
  </si>
  <si>
    <t>ED-51034</t>
  </si>
  <si>
    <t>CORDOALHA FLEXÍVEL DE COBRE ESTANHADO 25 X 100 MM COM 4 FUROS D = 11 MM</t>
  </si>
  <si>
    <t>ED-51035</t>
  </si>
  <si>
    <t>CORDOALHA FLEXÍVEL DE COBRE ESTANHADO 25 X 235 MM COM 4 FUROS D = 11 MM</t>
  </si>
  <si>
    <t>ED-51036</t>
  </si>
  <si>
    <t>CORDOALHA FLEXÍVEL DE COBRE ESTANHADO 25 X 300 MM COM 4 FUROS D = 11 MM</t>
  </si>
  <si>
    <t>ED-51037</t>
  </si>
  <si>
    <t>CORDOALHA FLEXÍVEL DE COBRE ESTANHADO 25 X 500 MM COM 4 FUROS D = 11 MM</t>
  </si>
  <si>
    <t>ED-51049</t>
  </si>
  <si>
    <t>CURVA DE ALUMÍNIO 3/4" X 1/4" X 300MM</t>
  </si>
  <si>
    <t>ED-51050</t>
  </si>
  <si>
    <t>CURVA DE ALUMÍNIO 7/8" X 1/8" X 300MM</t>
  </si>
  <si>
    <t>ED-51051</t>
  </si>
  <si>
    <t>CURVA DE COBRE 3/4" X 3/16" X 300MM</t>
  </si>
  <si>
    <t>ED-51114</t>
  </si>
  <si>
    <t>ESCAVAÇÃO MECÂNICA DE VALAS COM DESCARGA LATERAL H &gt; 5,00 M</t>
  </si>
  <si>
    <t>ED-51066</t>
  </si>
  <si>
    <t>ED-51065</t>
  </si>
  <si>
    <t>ED-51067</t>
  </si>
  <si>
    <t>HASTE PARA ATERRAMENTO, ALTA CAMADA, 3/4" X 3M</t>
  </si>
  <si>
    <t>ED-51068</t>
  </si>
  <si>
    <t>MASTRO SIMPLES DE FERRO GALVANIZADO PARA PÁRA-RAIOS, ALTURA DE 3 M, Ø 40 MM (1 1/2") OU 50 MM (2"), COMPLETO</t>
  </si>
  <si>
    <t>ED-51073</t>
  </si>
  <si>
    <t>PARA-RAIO DE LATAO CROMADO, COBRE CROMADO OU ACO INOXIDAVEL, TIPO FRANKLIN</t>
  </si>
  <si>
    <t>ED-51022</t>
  </si>
  <si>
    <t>RE-BAR 10MM X 3M COM 3 CLIPS PARA EMENDA 8-10MM</t>
  </si>
  <si>
    <t>ED-51023</t>
  </si>
  <si>
    <t>RE-BAR 3/8" X 3,4M COM 3 CLIPS PARA EMENDA 8-10MM</t>
  </si>
  <si>
    <t>ED-51021</t>
  </si>
  <si>
    <t>RE-BAR 8MM X 4M COM 3 CLIPS PARA EMENDA 8-10MM</t>
  </si>
  <si>
    <t>ED-51084</t>
  </si>
  <si>
    <t>TERMINAL A COMPRESSAO EM COBRE ESTANHADO 1 FURO PARA CABO 16 MM2</t>
  </si>
  <si>
    <t>ED-51083</t>
  </si>
  <si>
    <t>TERMINAL A COMPRESSAO EM COBRE ESTANHADO 1 FURO PARA CABO 2,5 MM2</t>
  </si>
  <si>
    <t>ED-51085</t>
  </si>
  <si>
    <t>TERMINAL A COMPRESSAO EM COBRE ESTANHADO 1 FURO PARA CABO 25 MM2</t>
  </si>
  <si>
    <t>ED-51086</t>
  </si>
  <si>
    <t>TERMINAL A COMPRESSAO EM COBRE ESTANHADO 1 FURO PARA CABO 35 MM2</t>
  </si>
  <si>
    <t>ED-51087</t>
  </si>
  <si>
    <t>TERMINAL A COMPRESSAO EM COBRE ESTANHADO 1 FURO PARA CABO 50 MM2</t>
  </si>
  <si>
    <t>ED-51088</t>
  </si>
  <si>
    <t>TERMINAL A COMPRESSAO EM COBRE ESTANHADO 2 FUROS PARA CABO 16 MM2</t>
  </si>
  <si>
    <t>ED-51089</t>
  </si>
  <si>
    <t>TERMINAL A COMPRESSAO EM COBRE ESTANHADO 2 FUROS PARA CABO 25 MM2</t>
  </si>
  <si>
    <t>ED-51090</t>
  </si>
  <si>
    <t>TERMINAL A COMPRESSAO EM COBRE ESTANHADO 2 FUROS PARA CABO 35 MM2</t>
  </si>
  <si>
    <t>ED-51091</t>
  </si>
  <si>
    <t>TERMINAL A COMPRESSAO EM COBRE ESTANHADO 2 FUROS PARA CABO 50 MM2</t>
  </si>
  <si>
    <t>ED-51092</t>
  </si>
  <si>
    <t>ED-51094</t>
  </si>
  <si>
    <t>APILOAMENTO DO FUNDO DE VALAS COM PLACA</t>
  </si>
  <si>
    <t>ED-51093</t>
  </si>
  <si>
    <t>APILOAMENTO DO FUNDO DE VALAS COM SOQUETE</t>
  </si>
  <si>
    <t>ED-51096</t>
  </si>
  <si>
    <t>ATERRO COMPACTADO COM PLACA VIBRATÓRIA</t>
  </si>
  <si>
    <t>ED-51098</t>
  </si>
  <si>
    <t>ATERRO COMPACTADO COM ROLO VIBRATÓRIO A 95% DO P.N.</t>
  </si>
  <si>
    <t>ED-51095</t>
  </si>
  <si>
    <t>ATERRO COMPACTADO COM ROLO VIBRATÓRIO SEM GRAU DE COMPACTAÇÃO</t>
  </si>
  <si>
    <t>ED-51097</t>
  </si>
  <si>
    <t>ATERRO COMPACTADO MANUAL, COM SOQUETE</t>
  </si>
  <si>
    <t>ED-51099</t>
  </si>
  <si>
    <t>COMPACTAÇÃO DE VALAS OU ÁREAS, MANUALMENTE A 95% DO PN, COM PLACA VIBRATÓRIA</t>
  </si>
  <si>
    <t>ED-51100</t>
  </si>
  <si>
    <t>CORTE E DESATERRO PARA REGULARIZAÇÃO E ARRASTAMENTO NIVELADO A CURTA DISTÂNCIA COM LÂMINA</t>
  </si>
  <si>
    <t>ED-51105</t>
  </si>
  <si>
    <t>ESCAVAÇÃO E CARGA MECANIZADA EM MATERIAL DE 1ª CATEGORIA</t>
  </si>
  <si>
    <t>ED-51106</t>
  </si>
  <si>
    <t>ESCAVAÇÃO E CARGA MECANIZADA EM MATERIAL DE 2ª CATEGORIA</t>
  </si>
  <si>
    <t>ED-51110</t>
  </si>
  <si>
    <t>ESCAVAÇÃO MANUAL DE TERRA (DESATERRO MANUAL)</t>
  </si>
  <si>
    <t>ED-51107</t>
  </si>
  <si>
    <t>ED-51108</t>
  </si>
  <si>
    <t>ED-51109</t>
  </si>
  <si>
    <t>ED-51103</t>
  </si>
  <si>
    <t>ESCAVAÇÃO MECÂNICA COM TRATOR, INCLUSIVE TRANSPORTE ATÉ 50 M EM MATERIAL DE 1ª CATEGORIA</t>
  </si>
  <si>
    <t>ED-51104</t>
  </si>
  <si>
    <t>ESCAVAÇÃO MECÂNICA COM TRATOR, INCLUSIVE TRANSPORTE ATÉ 50 M EM MATERIAL DE 2ª CATEGORIA</t>
  </si>
  <si>
    <t>ED-51111</t>
  </si>
  <si>
    <t>ESCAVAÇÃO MECÂNICA DE VALAS COM DESCARGA LATERAL H &lt;= 1,50 M</t>
  </si>
  <si>
    <t>ED-51112</t>
  </si>
  <si>
    <t>ESCAVAÇÃO MECÂNICA DE VALAS COM DESCARGA LATERAL 1,50 M &lt; H &lt;= 3,00 M</t>
  </si>
  <si>
    <t>ED-51113</t>
  </si>
  <si>
    <t>ESCAVAÇÃO MECÂNICA DE VALAS COM DESCARGA LATERAL 3,00 M &lt; H &lt;= 5,00 M</t>
  </si>
  <si>
    <t>ED-51115</t>
  </si>
  <si>
    <t>ESCAVAÇÃO MECÂNICA DE VALAS COM DESCARGA SOBRE CAMINHÃO H &lt;= 1,50 M</t>
  </si>
  <si>
    <t>ED-51118</t>
  </si>
  <si>
    <t>ESCAVAÇÃO MECÂNICA DE VALAS COM DESCARGA SOBRE CAMINHÃO H &gt; 5,00 M</t>
  </si>
  <si>
    <t>ED-51116</t>
  </si>
  <si>
    <t>ESCAVAÇÃO MECÂNICA DE VALAS COM DESCARGA SOBRE CAMINHÃO 1,50 M &lt; H &lt;= 3,00 M</t>
  </si>
  <si>
    <t>ED-51117</t>
  </si>
  <si>
    <t>ESCAVAÇÃO MECÂNICA DE VALAS COM DESCARGA SOBRE CAMINHÃO 3,00 M &lt; H &lt;= 5,00 M</t>
  </si>
  <si>
    <t>ED-51119</t>
  </si>
  <si>
    <t>ESCAVAÇÃO MECÂNICA EM SOLO MOLE COM DESCARGA DIRETA SOBRE CAMINHÃO</t>
  </si>
  <si>
    <t>ED-51101</t>
  </si>
  <si>
    <t>ESCORAMENTO DE VALA TIPO CONTÍNUO EMPREGANDO PRANCHAS E LONGARINAS DE PEROBA</t>
  </si>
  <si>
    <t>ED-51102</t>
  </si>
  <si>
    <t>ESCORAMENTO DE VALA TIPO DESCONTÍNUO EMPREGANDO PRANCHAS E LONGARINAS DE PEROBA</t>
  </si>
  <si>
    <t>ED-51121</t>
  </si>
  <si>
    <t>REATERRO COMPACTADO DE VALA COM EQUIPAMENTO PLACA VIBRATÓRIA</t>
  </si>
  <si>
    <t>ED-51120</t>
  </si>
  <si>
    <t>REATERRO MANUAL DE VALA</t>
  </si>
  <si>
    <t>ED-51123</t>
  </si>
  <si>
    <t>REGULARIZAÇÃO E COMPACTAÇÃO DE TERRENO COM PLACA VIBRATÓRIA</t>
  </si>
  <si>
    <t>ED-51124</t>
  </si>
  <si>
    <t>REGULARIZAÇÃO E COMPACTAÇÃO DE TERRENO COM ROLO VIBRATÓRIO</t>
  </si>
  <si>
    <t>ED-51122</t>
  </si>
  <si>
    <t>REGULARIZAÇÃO E COMPACTAÇÃO DE TERRENO MANUAL, COM SOQUETE</t>
  </si>
  <si>
    <t>ED-51131</t>
  </si>
  <si>
    <t>CARGA DE MATERIAL DE QUALQUER NATUREZA SOBRE CAMINHÃO - MANUAL</t>
  </si>
  <si>
    <t>ED-51132</t>
  </si>
  <si>
    <t>CARGA DE MATERIAL DE QUALQUER NATUREZA SOBRE CAMINHÃO - MECÂNICA</t>
  </si>
  <si>
    <t>ED-51133</t>
  </si>
  <si>
    <t>TRANSPORTE DE MATERIAL DE QUALQUER NATUREZA CARRINHO DE MÃO DMT &lt;= 50 M</t>
  </si>
  <si>
    <t>ED-51134</t>
  </si>
  <si>
    <t>TRANSPORTE DE MATERIAL DE QUALQUER NATUREZA CARRINHO DE MÃO 50 M &lt; DMT &lt;= 100 M</t>
  </si>
  <si>
    <t>ED-51127</t>
  </si>
  <si>
    <t>TRANSPORTE DE MATERIAL DE QUALQUER NATUREZA EM CAMINHÃO DMT &lt;= 1 KM (DENTRO DO PERÍMETRO URBANO)</t>
  </si>
  <si>
    <t>ED-51130</t>
  </si>
  <si>
    <t>TRANSPORTE DE MATERIAL DE QUALQUER NATUREZA EM CAMINHÃO DMT &gt; 5 KM (DENTRO DO PERÍMETRO URBANO)</t>
  </si>
  <si>
    <t>ED-51128</t>
  </si>
  <si>
    <t>TRANSPORTE DE MATERIAL DE QUALQUER NATUREZA EM CAMINHÃO 1 KM &lt; DMT &lt;= 2 KM (DENTRO DO PERÍMETRO URBANO)</t>
  </si>
  <si>
    <t>ED-51129</t>
  </si>
  <si>
    <t>TRANSPORTE DE MATERIAL DE QUALQUER NATUREZA EM CAMINHÃO 2 KM &lt; DMT &lt;= 5 KM (DENTRO DO PERÍMETRO URBANO)</t>
  </si>
  <si>
    <t>ED-51125</t>
  </si>
  <si>
    <t>TRANSPORTE DE MATERIAL DEMOLIDO EM CAÇAMBA</t>
  </si>
  <si>
    <t>ED-51126</t>
  </si>
  <si>
    <t>ED-51137</t>
  </si>
  <si>
    <t>FORNECIMENTO E LANÇAMENTO DE AREIA EM DRENO E PÁTIO</t>
  </si>
  <si>
    <t>ED-51136</t>
  </si>
  <si>
    <t>FORNECIMENTO E LANÇAMENTO DE BRITA EM DRENO E PÁTIO</t>
  </si>
  <si>
    <t>ED-51138</t>
  </si>
  <si>
    <t>FORNECIMENTO E LANÇAMENTO DE CASCALHO EM DRENO E PÁTIO</t>
  </si>
  <si>
    <t>ED-51135</t>
  </si>
  <si>
    <t>GUIA DE CORDÃO BOLEADO, EM CONCRETO COM FCK 20MPA, PRÉ-MOLDADA, 10X10CM (ALTURA X LARGURA), INCLUSIVE UMA (1) FIADA DE BLOCO DE CONCRETO, ESP. 9CM, ESCAVAÇÃO, APILOAMENTO E TRANSPORTE COM RETIRADA DO MATERIAL ESCAVADO (EM CAÇAMBA)</t>
  </si>
  <si>
    <t>ED-51141</t>
  </si>
  <si>
    <t>GUIA DE MEIO-FIO, EM CONCRETO COM FCK 15MPA, MOLDADA IN-LOCO, SEÇÃO 15X45CM, FORMA EM MADEIRA, EXCLUSIVE SARJETA, INCLUSIVE ESCAVAÇÃO, APILOAMENTO E TRANSPORTE COM RETIRADA DO MATERIAL ESCAVADO (EM CAÇAMBA)</t>
  </si>
  <si>
    <t>ED-51139</t>
  </si>
  <si>
    <t>ED-51140</t>
  </si>
  <si>
    <t>ED-51147</t>
  </si>
  <si>
    <t>LANÇAMENTO E ESPALHAMENTO DE SOLO OU MATERIAL DE DEMOLIÇÃO EM ÁREA DE PASSEIO EXCLUSIVE APILOAMENTO</t>
  </si>
  <si>
    <t>ED-51146</t>
  </si>
  <si>
    <t>ED-51145</t>
  </si>
  <si>
    <t>PASSEIOS DE CONCRETO E = 6 CM, FCK = 10 MPA, JUNTA SECA</t>
  </si>
  <si>
    <t>ED-51144</t>
  </si>
  <si>
    <t>PASSEIOS DE CONCRETO E = 8 CM, FCK = 15 MPA PADRÃO PREFEITURA</t>
  </si>
  <si>
    <t>ED-51148</t>
  </si>
  <si>
    <t>RAMPA PARA ACESSO DE DEFICIENTE, EM CONCRETO SIMPLES FCK = 25 MPA, DESEMPENADA, COM PINTURA INDICATIVA, 02 DEMÃOS</t>
  </si>
  <si>
    <t>ED-51143</t>
  </si>
  <si>
    <t>REMOÇÃO E REASSENTAMENTO DE MEIO-FIO DE GNAISSE COM REAPROVEITAMENTO</t>
  </si>
  <si>
    <t>ED-51142</t>
  </si>
  <si>
    <t>REMOÇÃO E REASSENTAMENTO DE MEIO-FIO PRÉ-MOLDADO DE CONCRETO COM REAPROVEITAMENTO</t>
  </si>
  <si>
    <t>ED-51151</t>
  </si>
  <si>
    <t>ED-51152</t>
  </si>
  <si>
    <t>ED-51150</t>
  </si>
  <si>
    <t>ED-51149</t>
  </si>
  <si>
    <t>VIDRO ARAMADO E = 7 MM, COLOCADO</t>
  </si>
  <si>
    <t>ED-51155</t>
  </si>
  <si>
    <t>VIDRO COMUM LISO INCOLOR, ESP. 3MM, INCLUSIVE FIXAÇÃO E VEDAÇÃO COM GUARNIÇÃO/GAXETA DE BORRACHA NEOPRENE, FORNECIMENTO E INSTALAÇÃO, EXCLUSIVE CAIXILHO/PERFIL</t>
  </si>
  <si>
    <t>ED-51156</t>
  </si>
  <si>
    <t>VIDRO COMUM LISO INCOLOR, ESP. 4MM, INCLUSIVE FIXAÇÃO E VEDAÇÃO COM GUARNIÇÃO/GAXETA DE BORRACHA NEOPRENE, FORNECIMENTO E INSTALAÇÃO, EXCLUSIVE CAIXILHO/PERFIL</t>
  </si>
  <si>
    <t>ED-51157</t>
  </si>
  <si>
    <t>VIDRO COMUM LISO INCOLOR, ESP. 6MM, INCLUSIVE FIXAÇÃO E VEDAÇÃO COM GUARNIÇÃO/GAXETA DE BORRACHA NEOPRENE, FORNECIMENTO E INSTALAÇÃO, EXCLUSIVE CAIXILHO/PERFIL</t>
  </si>
  <si>
    <t>ED-51154</t>
  </si>
  <si>
    <t>VIDRO IMPRESSO (FANTASIA) TIPO CANELADO OU MARTELADO INCOLOR, ESP. 3MM OU 4MM, INCLUSIVE FIXAÇÃO E VEDAÇÃO COM GUARNIÇÃO/GAXETA DE BORRACHA NEOPRENE, FORNECIMENTO E INSTALAÇÃO, EXCLUSIVE CAIXILHO/PERFIL</t>
  </si>
  <si>
    <t>ED-51153</t>
  </si>
  <si>
    <t>VIDRO IMPRESSO (FANTASIA) TIPO MINI-BOREAL, ESP. 3MM, INCLUSIVE FIXAÇÃO E VEDAÇÃO COM GUARNIÇÃO/GAXETA DE BORRACHA NEOPRENE, FORNECIMENTO E INSTALAÇÃO, EXCLUSIVE CAIXILHO/PERFIL</t>
  </si>
  <si>
    <t>ED-51160</t>
  </si>
  <si>
    <t>VIDRO TEMPERADO INCOLOR, ESP. 10MM, INCLUSIVE FIXAÇÃO E VEDAÇÃO COM GUARNIÇÃO/GAXETA DE BORRACHA NEOPRENE, FORNECIMENTO E INSTALAÇÃO, EXCLUSIVE CAIXILHO/PERFIL</t>
  </si>
  <si>
    <t>ED-51158</t>
  </si>
  <si>
    <t>VIDRO TEMPERADO INCOLOR, ESP. 6MM, INCLUSIVE FIXAÇÃO E VEDAÇÃO COM GUARNIÇÃO/GAXETA DE BORRACHA NEOPRENE, FORNECIMENTO E INSTALAÇÃO, EXCLUSIVE CAIXILHO/PERFIL</t>
  </si>
  <si>
    <t>ED-51159</t>
  </si>
  <si>
    <t>VIDRO TEMPERADO INCOLOR, ESP. 8MM, INCLUSIVE FIXAÇÃO E VEDAÇÃO COM GUARNIÇÃO/GAXETA DE BORRACHA NEOPRENE, FORNECIMENTO E INSTALAÇÃO, EXCLUSIVE CAIXILHO/PERFIL</t>
  </si>
  <si>
    <t/>
  </si>
  <si>
    <t>TRANSFORMADORES</t>
  </si>
  <si>
    <t>PONTOS DE LUZ/TOMADAS ANTENA TV/CAMPAINHAS/INTERRUPTORES</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</si>
  <si>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</si>
  <si>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</si>
  <si>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</si>
  <si>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</si>
  <si>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</si>
  <si>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</si>
  <si>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</si>
  <si>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</si>
  <si>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</si>
  <si>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</si>
  <si>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</si>
  <si>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</si>
  <si>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SISTEMAS DE PROTECAO/ATERRAMENTO</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</si>
  <si>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</si>
  <si>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</si>
  <si>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</si>
  <si>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</si>
  <si>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</si>
  <si>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</si>
  <si>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</si>
  <si>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</si>
  <si>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</si>
  <si>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</si>
  <si>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</si>
  <si>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</si>
  <si>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</si>
  <si>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</si>
  <si>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</si>
  <si>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</si>
  <si>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INSTALACOES ESPECIAIS</t>
  </si>
  <si>
    <t>INES</t>
  </si>
  <si>
    <t>INCENDIO</t>
  </si>
  <si>
    <t>TELEFONE</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</si>
  <si>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</si>
  <si>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</si>
  <si>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</si>
  <si>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</si>
  <si>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</si>
  <si>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</si>
  <si>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</si>
  <si>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</si>
  <si>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</si>
  <si>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</si>
  <si>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</si>
  <si>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</si>
  <si>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</si>
  <si>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</si>
  <si>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</si>
  <si>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</si>
  <si>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</si>
  <si>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</si>
  <si>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</si>
  <si>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</si>
  <si>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</si>
  <si>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</si>
  <si>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</si>
  <si>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</si>
  <si>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</si>
  <si>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</si>
  <si>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</si>
  <si>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</si>
  <si>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</si>
  <si>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</si>
  <si>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</si>
  <si>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</si>
  <si>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</si>
  <si>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</si>
  <si>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</si>
  <si>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</si>
  <si>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</si>
  <si>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</si>
  <si>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</si>
  <si>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</si>
  <si>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</si>
  <si>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</si>
  <si>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AR CONDICIONADO</t>
  </si>
  <si>
    <t>PINTURA ANTICORROSIVA DE DUTO METÁLICO. AF_04/2018</t>
  </si>
  <si>
    <t>GAS</t>
  </si>
  <si>
    <t>INSTALACAO DE LOGICA</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</si>
  <si>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</si>
  <si>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</si>
  <si>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</si>
  <si>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</si>
  <si>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</si>
  <si>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</si>
  <si>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</si>
  <si>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</si>
  <si>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</si>
  <si>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</si>
  <si>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INSTALACOES HIDRO SANITARIAS</t>
  </si>
  <si>
    <t>INHI</t>
  </si>
  <si>
    <t>FORNEC. E ASSENTAMENTO DE TUBOS P/INSTALACAO DOMICILIAR</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</si>
  <si>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</si>
  <si>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</si>
  <si>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</si>
  <si>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</si>
  <si>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</si>
  <si>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</si>
  <si>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</si>
  <si>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</si>
  <si>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</si>
  <si>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</si>
  <si>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</si>
  <si>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</si>
  <si>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</si>
  <si>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</si>
  <si>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</si>
  <si>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</si>
  <si>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</si>
  <si>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</si>
  <si>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</si>
  <si>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</si>
  <si>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</si>
  <si>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</si>
  <si>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</si>
  <si>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</si>
  <si>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</si>
  <si>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</si>
  <si>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</si>
  <si>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</si>
  <si>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</si>
  <si>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</si>
  <si>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</si>
  <si>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</si>
  <si>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</si>
  <si>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</si>
  <si>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</si>
  <si>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</si>
  <si>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</si>
  <si>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</si>
  <si>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</si>
  <si>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</si>
  <si>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</si>
  <si>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</si>
  <si>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</si>
  <si>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</si>
  <si>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</si>
  <si>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</si>
  <si>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</si>
  <si>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</si>
  <si>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</si>
  <si>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</si>
  <si>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</si>
  <si>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</si>
  <si>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</si>
  <si>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</si>
  <si>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</si>
  <si>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</si>
  <si>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</si>
  <si>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</si>
  <si>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</si>
  <si>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</si>
  <si>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</si>
  <si>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</si>
  <si>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</si>
  <si>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</si>
  <si>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</si>
  <si>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</si>
  <si>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</si>
  <si>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</si>
  <si>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</si>
  <si>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</si>
  <si>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</si>
  <si>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</si>
  <si>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</si>
  <si>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</si>
  <si>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</si>
  <si>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</si>
  <si>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</si>
  <si>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</si>
  <si>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</si>
  <si>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</si>
  <si>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</si>
  <si>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</si>
  <si>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</si>
  <si>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</si>
  <si>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</si>
  <si>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</si>
  <si>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</si>
  <si>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</si>
  <si>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</si>
  <si>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</si>
  <si>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</si>
  <si>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</si>
  <si>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</si>
  <si>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</si>
  <si>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</si>
  <si>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</si>
  <si>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</si>
  <si>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</si>
  <si>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</si>
  <si>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</si>
  <si>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</si>
  <si>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</si>
  <si>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</si>
  <si>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</si>
  <si>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</si>
  <si>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</si>
  <si>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</si>
  <si>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</si>
  <si>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</si>
  <si>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</si>
  <si>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</si>
  <si>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</si>
  <si>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</si>
  <si>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</si>
  <si>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</si>
  <si>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</si>
  <si>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</si>
  <si>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</si>
  <si>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</si>
  <si>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</si>
  <si>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</si>
  <si>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</si>
  <si>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</si>
  <si>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</si>
  <si>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</si>
  <si>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</si>
  <si>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</si>
  <si>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</si>
  <si>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</si>
  <si>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</si>
  <si>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</si>
  <si>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</si>
  <si>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</si>
  <si>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</si>
  <si>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</si>
  <si>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</si>
  <si>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</si>
  <si>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</si>
  <si>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</si>
  <si>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</si>
  <si>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</si>
  <si>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</si>
  <si>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</si>
  <si>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</si>
  <si>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</si>
  <si>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</si>
  <si>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</si>
  <si>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</si>
  <si>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</si>
  <si>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</si>
  <si>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</si>
  <si>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</si>
  <si>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</si>
  <si>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</si>
  <si>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</si>
  <si>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</si>
  <si>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</si>
  <si>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</si>
  <si>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</si>
  <si>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</si>
  <si>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</si>
  <si>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</si>
  <si>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</si>
  <si>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</si>
  <si>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</si>
  <si>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</si>
  <si>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</si>
  <si>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</si>
  <si>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</si>
  <si>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</si>
  <si>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</si>
  <si>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</si>
  <si>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</si>
  <si>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</si>
  <si>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</si>
  <si>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</si>
  <si>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</si>
  <si>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</si>
  <si>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</si>
  <si>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</si>
  <si>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</si>
  <si>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</si>
  <si>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</si>
  <si>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</si>
  <si>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</si>
  <si>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</si>
  <si>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</si>
  <si>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</si>
  <si>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</si>
  <si>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</si>
  <si>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</si>
  <si>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</si>
  <si>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</si>
  <si>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</si>
  <si>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</si>
  <si>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</si>
  <si>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</si>
  <si>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</si>
  <si>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</si>
  <si>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</si>
  <si>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</si>
  <si>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</si>
  <si>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</si>
  <si>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</si>
  <si>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</si>
  <si>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</si>
  <si>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</si>
  <si>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</si>
  <si>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</si>
  <si>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</si>
  <si>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</si>
  <si>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</si>
  <si>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</si>
  <si>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</si>
  <si>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</si>
  <si>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</si>
  <si>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</si>
  <si>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</si>
  <si>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</si>
  <si>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</si>
  <si>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</si>
  <si>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</si>
  <si>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</si>
  <si>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</si>
  <si>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</si>
  <si>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</si>
  <si>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</si>
  <si>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</si>
  <si>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</si>
  <si>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</si>
  <si>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</si>
  <si>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</si>
  <si>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</si>
  <si>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</si>
  <si>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</si>
  <si>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</si>
  <si>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</si>
  <si>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</si>
  <si>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</si>
  <si>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</si>
  <si>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</si>
  <si>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</si>
  <si>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</si>
  <si>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</si>
  <si>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</si>
  <si>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</si>
  <si>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</si>
  <si>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</si>
  <si>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</si>
  <si>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</si>
  <si>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</si>
  <si>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</si>
  <si>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</si>
  <si>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</si>
  <si>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</si>
  <si>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</si>
  <si>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</si>
  <si>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</si>
  <si>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</si>
  <si>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</si>
  <si>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</si>
  <si>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</si>
  <si>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</si>
  <si>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</si>
  <si>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</si>
  <si>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</si>
  <si>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</si>
  <si>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</si>
  <si>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</si>
  <si>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</si>
  <si>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</si>
  <si>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</si>
  <si>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</si>
  <si>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</si>
  <si>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</si>
  <si>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</si>
  <si>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</si>
  <si>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</si>
  <si>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</si>
  <si>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</si>
  <si>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</si>
  <si>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</si>
  <si>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</si>
  <si>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</si>
  <si>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</si>
  <si>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</si>
  <si>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</si>
  <si>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</si>
  <si>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</si>
  <si>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</si>
  <si>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</si>
  <si>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</si>
  <si>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</si>
  <si>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</si>
  <si>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</si>
  <si>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</si>
  <si>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</si>
  <si>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</si>
  <si>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</si>
  <si>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</si>
  <si>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</si>
  <si>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</si>
  <si>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</si>
  <si>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</si>
  <si>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</si>
  <si>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</si>
  <si>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</si>
  <si>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</si>
  <si>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</si>
  <si>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</si>
  <si>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</si>
  <si>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</si>
  <si>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</si>
  <si>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</si>
  <si>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</si>
  <si>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</si>
  <si>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</si>
  <si>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</si>
  <si>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</si>
  <si>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</si>
  <si>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</si>
  <si>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</si>
  <si>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</si>
  <si>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</si>
  <si>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</si>
  <si>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</si>
  <si>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</si>
  <si>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</si>
  <si>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</si>
  <si>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</si>
  <si>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</si>
  <si>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</si>
  <si>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</si>
  <si>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</si>
  <si>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</si>
  <si>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</si>
  <si>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</si>
  <si>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</si>
  <si>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</si>
  <si>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</si>
  <si>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</si>
  <si>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</si>
  <si>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</si>
  <si>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</si>
  <si>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</si>
  <si>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</si>
  <si>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</si>
  <si>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</si>
  <si>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</si>
  <si>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</si>
  <si>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</si>
  <si>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</si>
  <si>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</si>
  <si>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</si>
  <si>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</si>
  <si>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</si>
  <si>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</si>
  <si>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</si>
  <si>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</si>
  <si>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</si>
  <si>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</si>
  <si>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</si>
  <si>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</si>
  <si>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</si>
  <si>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</si>
  <si>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</si>
  <si>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</si>
  <si>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</si>
  <si>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</si>
  <si>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</si>
  <si>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</si>
  <si>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</si>
  <si>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</si>
  <si>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</si>
  <si>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</si>
  <si>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</si>
  <si>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</si>
  <si>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</si>
  <si>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</si>
  <si>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</si>
  <si>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</si>
  <si>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</si>
  <si>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</si>
  <si>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</si>
  <si>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</si>
  <si>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</si>
  <si>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</si>
  <si>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</si>
  <si>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</si>
  <si>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</si>
  <si>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</si>
  <si>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</si>
  <si>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</si>
  <si>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</si>
  <si>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</si>
  <si>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</si>
  <si>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</si>
  <si>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</si>
  <si>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</si>
  <si>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</si>
  <si>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</si>
  <si>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</si>
  <si>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</si>
  <si>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</si>
  <si>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</si>
  <si>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</si>
  <si>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</si>
  <si>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</si>
  <si>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</si>
  <si>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</si>
  <si>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</si>
  <si>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</si>
  <si>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</si>
  <si>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</si>
  <si>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</si>
  <si>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</si>
  <si>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</si>
  <si>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</si>
  <si>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</si>
  <si>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</si>
  <si>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</si>
  <si>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</si>
  <si>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</si>
  <si>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</si>
  <si>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</si>
  <si>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</si>
  <si>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</si>
  <si>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</si>
  <si>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</si>
  <si>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</si>
  <si>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</si>
  <si>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</si>
  <si>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</si>
  <si>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</si>
  <si>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</si>
  <si>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</si>
  <si>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</si>
  <si>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</si>
  <si>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</si>
  <si>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</si>
  <si>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</si>
  <si>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</si>
  <si>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</si>
  <si>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</si>
  <si>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</si>
  <si>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</si>
  <si>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</si>
  <si>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</si>
  <si>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</si>
  <si>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</si>
  <si>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</si>
  <si>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</si>
  <si>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</si>
  <si>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</si>
  <si>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</si>
  <si>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</si>
  <si>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</si>
  <si>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</si>
  <si>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</si>
  <si>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</si>
  <si>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</si>
  <si>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</si>
  <si>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</si>
  <si>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</si>
  <si>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</si>
  <si>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</si>
  <si>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</si>
  <si>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</si>
  <si>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</si>
  <si>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</si>
  <si>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</si>
  <si>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</si>
  <si>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</si>
  <si>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</si>
  <si>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</si>
  <si>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</si>
  <si>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</si>
  <si>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</si>
  <si>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</si>
  <si>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</si>
  <si>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</si>
  <si>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</si>
  <si>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</si>
  <si>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</si>
  <si>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</si>
  <si>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</si>
  <si>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</si>
  <si>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</si>
  <si>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</si>
  <si>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</si>
  <si>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</si>
  <si>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</si>
  <si>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</si>
  <si>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</si>
  <si>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</si>
  <si>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</si>
  <si>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</si>
  <si>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</si>
  <si>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</si>
  <si>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</si>
  <si>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</si>
  <si>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</si>
  <si>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</si>
  <si>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</si>
  <si>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</si>
  <si>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</si>
  <si>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</si>
  <si>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</si>
  <si>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</si>
  <si>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</si>
  <si>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</si>
  <si>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</si>
  <si>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</si>
  <si>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</si>
  <si>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</si>
  <si>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</si>
  <si>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</si>
  <si>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</si>
  <si>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</si>
  <si>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</si>
  <si>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</si>
  <si>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</si>
  <si>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</si>
  <si>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</si>
  <si>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</si>
  <si>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</si>
  <si>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</si>
  <si>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</si>
  <si>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</si>
  <si>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</si>
  <si>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</si>
  <si>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</si>
  <si>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</si>
  <si>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</si>
  <si>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</si>
  <si>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</si>
  <si>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</si>
  <si>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</si>
  <si>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</si>
  <si>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</si>
  <si>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</si>
  <si>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</si>
  <si>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</si>
  <si>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</si>
  <si>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</si>
  <si>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</si>
  <si>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</si>
  <si>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</si>
  <si>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</si>
  <si>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</si>
  <si>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</si>
  <si>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</si>
  <si>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</si>
  <si>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</si>
  <si>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</si>
  <si>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</si>
  <si>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</si>
  <si>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</si>
  <si>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</si>
  <si>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</si>
  <si>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</si>
  <si>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</si>
  <si>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</si>
  <si>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</si>
  <si>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</si>
  <si>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</si>
  <si>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</si>
  <si>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</si>
  <si>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</si>
  <si>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</si>
  <si>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</si>
  <si>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</si>
  <si>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</si>
  <si>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</si>
  <si>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</si>
  <si>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</si>
  <si>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</si>
  <si>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</si>
  <si>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</si>
  <si>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</si>
  <si>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</si>
  <si>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</si>
  <si>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</si>
  <si>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</si>
  <si>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</si>
  <si>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</si>
  <si>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</si>
  <si>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</si>
  <si>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</si>
  <si>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</si>
  <si>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</si>
  <si>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</si>
  <si>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</si>
  <si>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</si>
  <si>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</si>
  <si>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</si>
  <si>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</si>
  <si>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</si>
  <si>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</si>
  <si>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</si>
  <si>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</si>
  <si>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</si>
  <si>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</si>
  <si>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</si>
  <si>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</si>
  <si>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</si>
  <si>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</si>
  <si>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</si>
  <si>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</si>
  <si>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</si>
  <si>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</si>
  <si>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</si>
  <si>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</si>
  <si>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</si>
  <si>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</si>
  <si>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</si>
  <si>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</si>
  <si>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</si>
  <si>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</si>
  <si>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</si>
  <si>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</si>
  <si>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</si>
  <si>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</si>
  <si>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</si>
  <si>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</si>
  <si>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</si>
  <si>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</si>
  <si>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</si>
  <si>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</si>
  <si>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</si>
  <si>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</si>
  <si>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</si>
  <si>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</si>
  <si>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</si>
  <si>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</si>
  <si>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</si>
  <si>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</si>
  <si>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</si>
  <si>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</si>
  <si>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</si>
  <si>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</si>
  <si>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</si>
  <si>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</si>
  <si>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</si>
  <si>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</si>
  <si>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</si>
  <si>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</si>
  <si>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</si>
  <si>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</si>
  <si>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</si>
  <si>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</si>
  <si>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</si>
  <si>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</si>
  <si>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</si>
  <si>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</si>
  <si>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</si>
  <si>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</si>
  <si>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</si>
  <si>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</si>
  <si>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</si>
  <si>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</si>
  <si>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</si>
  <si>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</si>
  <si>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</si>
  <si>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</si>
  <si>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</si>
  <si>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</si>
  <si>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</si>
  <si>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</si>
  <si>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</si>
  <si>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</si>
  <si>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</si>
  <si>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</si>
  <si>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</si>
  <si>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</si>
  <si>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</si>
  <si>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</si>
  <si>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</si>
  <si>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</si>
  <si>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</si>
  <si>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</si>
  <si>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</si>
  <si>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</si>
  <si>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</si>
  <si>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</si>
  <si>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</si>
  <si>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</si>
  <si>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</si>
  <si>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</si>
  <si>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</si>
  <si>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</si>
  <si>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</si>
  <si>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</si>
  <si>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</si>
  <si>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</si>
  <si>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</si>
  <si>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</si>
  <si>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</si>
  <si>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</si>
  <si>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</si>
  <si>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</si>
  <si>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</si>
  <si>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</si>
  <si>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</si>
  <si>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</si>
  <si>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</si>
  <si>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</si>
  <si>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</si>
  <si>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</si>
  <si>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</si>
  <si>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</si>
  <si>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</si>
  <si>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</si>
  <si>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</si>
  <si>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</si>
  <si>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</si>
  <si>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</si>
  <si>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</si>
  <si>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</si>
  <si>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</si>
  <si>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</si>
  <si>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</si>
  <si>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</si>
  <si>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</si>
  <si>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</si>
  <si>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</si>
  <si>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</si>
  <si>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</si>
  <si>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</si>
  <si>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</si>
  <si>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</si>
  <si>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</si>
  <si>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</si>
  <si>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</si>
  <si>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</si>
  <si>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</si>
  <si>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</si>
  <si>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</si>
  <si>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</si>
  <si>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</si>
  <si>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</si>
  <si>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</si>
  <si>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</si>
  <si>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</si>
  <si>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</si>
  <si>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</si>
  <si>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</si>
  <si>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</si>
  <si>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</si>
  <si>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</si>
  <si>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</si>
  <si>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</si>
  <si>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</si>
  <si>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</si>
  <si>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</si>
  <si>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</si>
  <si>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</si>
  <si>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</si>
  <si>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</si>
  <si>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</si>
  <si>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</si>
  <si>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</si>
  <si>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</si>
  <si>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</si>
  <si>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</si>
  <si>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</si>
  <si>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</si>
  <si>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</si>
  <si>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</si>
  <si>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</si>
  <si>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</si>
  <si>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</si>
  <si>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</si>
  <si>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</si>
  <si>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</si>
  <si>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</si>
  <si>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</si>
  <si>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</si>
  <si>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</si>
  <si>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</si>
  <si>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</si>
  <si>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</si>
  <si>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</si>
  <si>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</si>
  <si>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</si>
  <si>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</si>
  <si>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</si>
  <si>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</si>
  <si>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</si>
  <si>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</si>
  <si>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</si>
  <si>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</si>
  <si>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</si>
  <si>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</si>
  <si>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</si>
  <si>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</si>
  <si>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</si>
  <si>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</si>
  <si>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</si>
  <si>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</si>
  <si>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</si>
  <si>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</si>
  <si>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</si>
  <si>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</si>
  <si>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</si>
  <si>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</si>
  <si>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</si>
  <si>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</si>
  <si>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</si>
  <si>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</si>
  <si>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</si>
  <si>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</si>
  <si>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</si>
  <si>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</si>
  <si>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</si>
  <si>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</si>
  <si>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</si>
  <si>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</si>
  <si>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</si>
  <si>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</si>
  <si>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</si>
  <si>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</si>
  <si>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</si>
  <si>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</si>
  <si>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</si>
  <si>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</si>
  <si>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</si>
  <si>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</si>
  <si>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</si>
  <si>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</si>
  <si>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</si>
  <si>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</si>
  <si>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</si>
  <si>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</si>
  <si>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</si>
  <si>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</si>
  <si>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</si>
  <si>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</si>
  <si>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</si>
  <si>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</si>
  <si>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</si>
  <si>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</si>
  <si>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</si>
  <si>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</si>
  <si>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</si>
  <si>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</si>
  <si>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</si>
  <si>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</si>
  <si>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</si>
  <si>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</si>
  <si>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</si>
  <si>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</si>
  <si>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</si>
  <si>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</si>
  <si>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</si>
  <si>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</si>
  <si>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</si>
  <si>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</si>
  <si>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</si>
  <si>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</si>
  <si>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</si>
  <si>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</si>
  <si>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</si>
  <si>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</si>
  <si>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</si>
  <si>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</si>
  <si>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</si>
  <si>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</si>
  <si>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</si>
  <si>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</si>
  <si>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</si>
  <si>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</si>
  <si>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</si>
  <si>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</si>
  <si>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</si>
  <si>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</si>
  <si>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</si>
  <si>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</si>
  <si>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</si>
  <si>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</si>
  <si>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</si>
  <si>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</si>
  <si>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</si>
  <si>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</si>
  <si>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</si>
  <si>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</si>
  <si>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</si>
  <si>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</si>
  <si>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</si>
  <si>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</si>
  <si>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</si>
  <si>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</si>
  <si>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</si>
  <si>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</si>
  <si>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</si>
  <si>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</si>
  <si>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</si>
  <si>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</si>
  <si>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</si>
  <si>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</si>
  <si>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</si>
  <si>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</si>
  <si>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</si>
  <si>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</si>
  <si>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</si>
  <si>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</si>
  <si>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</si>
  <si>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</si>
  <si>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</si>
  <si>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</si>
  <si>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</si>
  <si>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</si>
  <si>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</si>
  <si>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</si>
  <si>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</si>
  <si>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</si>
  <si>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</si>
  <si>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</si>
  <si>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</si>
  <si>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</si>
  <si>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</si>
  <si>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</si>
  <si>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</si>
  <si>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</si>
  <si>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</si>
  <si>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</si>
  <si>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</si>
  <si>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</si>
  <si>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</si>
  <si>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</si>
  <si>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</si>
  <si>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</si>
  <si>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</si>
  <si>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</si>
  <si>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</si>
  <si>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</si>
  <si>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</si>
  <si>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</si>
  <si>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</si>
  <si>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</si>
  <si>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</si>
  <si>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</si>
  <si>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</si>
  <si>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</si>
  <si>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</si>
  <si>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</si>
  <si>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</si>
  <si>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</si>
  <si>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</si>
  <si>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</si>
  <si>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</si>
  <si>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</si>
  <si>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</si>
  <si>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</si>
  <si>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</si>
  <si>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</si>
  <si>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</si>
  <si>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</si>
  <si>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</si>
  <si>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</si>
  <si>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</si>
  <si>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</si>
  <si>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</si>
  <si>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</si>
  <si>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</si>
  <si>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</si>
  <si>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</si>
  <si>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</si>
  <si>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</si>
  <si>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</si>
  <si>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</si>
  <si>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</si>
  <si>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</si>
  <si>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</si>
  <si>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</si>
  <si>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</si>
  <si>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</si>
  <si>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</si>
  <si>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</si>
  <si>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</si>
  <si>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</si>
  <si>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</si>
  <si>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</si>
  <si>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</si>
  <si>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</si>
  <si>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</si>
  <si>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</si>
  <si>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</si>
  <si>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</si>
  <si>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</si>
  <si>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</si>
  <si>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</si>
  <si>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</si>
  <si>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</si>
  <si>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</si>
  <si>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</si>
  <si>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</si>
  <si>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</si>
  <si>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</si>
  <si>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</si>
  <si>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</si>
  <si>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</si>
  <si>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</si>
  <si>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</si>
  <si>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</si>
  <si>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</si>
  <si>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</si>
  <si>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</si>
  <si>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</si>
  <si>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</si>
  <si>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</si>
  <si>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</si>
  <si>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</si>
  <si>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</si>
  <si>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</si>
  <si>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</si>
  <si>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</si>
  <si>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</si>
  <si>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</si>
  <si>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</si>
  <si>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</si>
  <si>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</si>
  <si>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</si>
  <si>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</si>
  <si>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</si>
  <si>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</si>
  <si>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</si>
  <si>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</si>
  <si>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CAIXAS D'DAGUA, DE INSPECAO E DE GORDURA</t>
  </si>
  <si>
    <t>RALOS/CAIXA SIFONADA</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</si>
  <si>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</si>
  <si>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</si>
  <si>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</si>
  <si>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</si>
  <si>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</si>
  <si>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</si>
  <si>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</si>
  <si>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APARELHOS SANITARIOS, LOUCAS, METAIS E OUTROS</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</si>
  <si>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</si>
  <si>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</si>
  <si>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</si>
  <si>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</si>
  <si>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</si>
  <si>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</si>
  <si>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</si>
  <si>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</si>
  <si>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</si>
  <si>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</si>
  <si>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</si>
  <si>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</si>
  <si>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</si>
  <si>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</si>
  <si>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</si>
  <si>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</si>
  <si>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</si>
  <si>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</si>
  <si>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</si>
  <si>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</si>
  <si>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</si>
  <si>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</si>
  <si>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</si>
  <si>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</si>
  <si>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</si>
  <si>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</si>
  <si>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</si>
  <si>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</si>
  <si>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</si>
  <si>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</si>
  <si>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</si>
  <si>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</si>
  <si>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</si>
  <si>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</si>
  <si>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</si>
  <si>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</si>
  <si>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</si>
  <si>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</si>
  <si>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</si>
  <si>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</si>
  <si>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</si>
  <si>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</si>
  <si>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</si>
  <si>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</si>
  <si>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</si>
  <si>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</si>
  <si>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</si>
  <si>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</si>
  <si>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</si>
  <si>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</si>
  <si>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</si>
  <si>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</si>
  <si>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</si>
  <si>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</si>
  <si>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</si>
  <si>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</si>
  <si>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</si>
  <si>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</si>
  <si>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</si>
  <si>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</si>
  <si>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</si>
  <si>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</si>
  <si>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</si>
  <si>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</si>
  <si>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</si>
  <si>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</si>
  <si>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</si>
  <si>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</si>
  <si>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</si>
  <si>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</si>
  <si>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</si>
  <si>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</si>
  <si>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</si>
  <si>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</si>
  <si>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</si>
  <si>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</si>
  <si>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</si>
  <si>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</si>
  <si>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</si>
  <si>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</si>
  <si>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</si>
  <si>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</si>
  <si>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</si>
  <si>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</si>
  <si>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</si>
  <si>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</si>
  <si>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</si>
  <si>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</si>
  <si>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</si>
  <si>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</si>
  <si>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</si>
  <si>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</si>
  <si>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</si>
  <si>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</si>
  <si>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</si>
  <si>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</si>
  <si>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</si>
  <si>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</si>
  <si>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</si>
  <si>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</si>
  <si>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FOSSAS/SUMIDOUROS</t>
  </si>
  <si>
    <t>PONTOS DE AGUA/ESGOTO</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</si>
  <si>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</si>
  <si>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</si>
  <si>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REGISTROS/VALVULAS</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</si>
  <si>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</si>
  <si>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</si>
  <si>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</si>
  <si>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</si>
  <si>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</si>
  <si>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</si>
  <si>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HIDROMETRO</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</si>
  <si>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</si>
  <si>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</si>
  <si>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</si>
  <si>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</si>
  <si>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</si>
  <si>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</si>
  <si>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</si>
  <si>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</si>
  <si>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</si>
  <si>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</si>
  <si>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</si>
  <si>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</si>
  <si>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</si>
  <si>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</si>
  <si>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</si>
  <si>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</si>
  <si>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</si>
  <si>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SERVICOS DIVERSOS</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</si>
  <si>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</si>
  <si>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</si>
  <si>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</si>
  <si>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</si>
  <si>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</si>
  <si>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</si>
  <si>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</si>
  <si>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</si>
  <si>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</si>
  <si>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</si>
  <si>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</si>
  <si>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</si>
  <si>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</si>
  <si>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</si>
  <si>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</si>
  <si>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</si>
  <si>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</si>
  <si>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</si>
  <si>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</si>
  <si>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</si>
  <si>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</si>
  <si>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</si>
  <si>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</si>
  <si>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</si>
  <si>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</si>
  <si>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</si>
  <si>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</si>
  <si>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</si>
  <si>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</si>
  <si>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</si>
  <si>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</si>
  <si>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</si>
  <si>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</si>
  <si>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</si>
  <si>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</si>
  <si>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</si>
  <si>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</si>
  <si>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</si>
  <si>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</si>
  <si>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</si>
  <si>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</si>
  <si>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</si>
  <si>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</si>
  <si>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</si>
  <si>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</si>
  <si>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</si>
  <si>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</si>
  <si>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</si>
  <si>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</si>
  <si>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</si>
  <si>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</si>
  <si>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</si>
  <si>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</si>
  <si>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</si>
  <si>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</si>
  <si>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</si>
  <si>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</si>
  <si>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</si>
  <si>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</si>
  <si>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</si>
  <si>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</si>
  <si>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</si>
  <si>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</si>
  <si>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</si>
  <si>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</si>
  <si>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</si>
  <si>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LIGACOES PREDIAIS AGUA/ESGOTO/ENERGIA/TELEFONE</t>
  </si>
  <si>
    <t>LIPR</t>
  </si>
  <si>
    <t>LIGACOES PREDIAIS DE ESGOTO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</si>
  <si>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</si>
  <si>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</si>
  <si>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</si>
  <si>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</si>
  <si>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</si>
  <si>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</si>
  <si>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</si>
  <si>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</si>
  <si>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MOVIMENTO DE TERRA</t>
  </si>
  <si>
    <t>MOVT</t>
  </si>
  <si>
    <t>CORTE/ESCAVACAO EM JAZIDAS OU CAMPO ABERTO</t>
  </si>
  <si>
    <t>FABRICAÇÃO, MONTAGEM E DESMONTAGEM DE FÔRMA PARA BLOCO DE COROAMENTO, EM MADEIRA SERRADA, E=25 MM, 1 UTILIZAÇÃO. AF_06/2017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</si>
  <si>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</si>
  <si>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</si>
  <si>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</si>
  <si>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</si>
  <si>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</si>
  <si>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</si>
  <si>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</si>
  <si>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</si>
  <si>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</si>
  <si>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</si>
  <si>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</si>
  <si>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</si>
  <si>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</si>
  <si>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</si>
  <si>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</si>
  <si>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</si>
  <si>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</si>
  <si>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</si>
  <si>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</si>
  <si>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</si>
  <si>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</si>
  <si>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</si>
  <si>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</si>
  <si>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</si>
  <si>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</si>
  <si>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</si>
  <si>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</si>
  <si>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</si>
  <si>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</si>
  <si>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</si>
  <si>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</si>
  <si>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</si>
  <si>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</si>
  <si>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</si>
  <si>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</si>
  <si>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</si>
  <si>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</si>
  <si>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</si>
  <si>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</si>
  <si>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</si>
  <si>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</si>
  <si>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</si>
  <si>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</si>
  <si>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</si>
  <si>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</si>
  <si>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</si>
  <si>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</si>
  <si>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</si>
  <si>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</si>
  <si>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</si>
  <si>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</si>
  <si>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</si>
  <si>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</si>
  <si>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</si>
  <si>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</si>
  <si>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</si>
  <si>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</si>
  <si>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</si>
  <si>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</si>
  <si>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</si>
  <si>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</si>
  <si>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</si>
  <si>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</si>
  <si>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</si>
  <si>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</si>
  <si>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</si>
  <si>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</si>
  <si>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</si>
  <si>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</si>
  <si>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</si>
  <si>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</si>
  <si>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</si>
  <si>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ESCAVACAO DE VALAS</t>
  </si>
  <si>
    <t>ATERRO COM OU S/COMPACTACAO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</si>
  <si>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</si>
  <si>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</si>
  <si>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</si>
  <si>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</si>
  <si>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</si>
  <si>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</si>
  <si>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</si>
  <si>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</si>
  <si>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</si>
  <si>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</si>
  <si>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</si>
  <si>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</si>
  <si>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</si>
  <si>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</si>
  <si>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</si>
  <si>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</si>
  <si>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</si>
  <si>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</si>
  <si>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</si>
  <si>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</si>
  <si>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</si>
  <si>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</si>
  <si>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</si>
  <si>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</si>
  <si>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</si>
  <si>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</si>
  <si>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ATERRO/REATERRO DE VALAS COM OU S/COMPACTACAO</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</si>
  <si>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</si>
  <si>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</si>
  <si>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</si>
  <si>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</si>
  <si>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</si>
  <si>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</si>
  <si>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</si>
  <si>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</si>
  <si>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</si>
  <si>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</si>
  <si>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</si>
  <si>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</si>
  <si>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</si>
  <si>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</si>
  <si>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</si>
  <si>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</si>
  <si>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</si>
  <si>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</si>
  <si>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</si>
  <si>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</si>
  <si>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</si>
  <si>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</si>
  <si>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</si>
  <si>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</si>
  <si>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CARGA, DESCARGA E/OU TRANSPORTE DE MATERIAIS</t>
  </si>
  <si>
    <t>REGULARIZACAO E APILOAMENTO DE FUNDO DE VALAS</t>
  </si>
  <si>
    <t>COMPACTACAO OU APILOAMENTO</t>
  </si>
  <si>
    <t>UMIDIFICAÇÃO DE MATERIAL PARA VALAS COM CAMINHÃO PIPA 10000L. AF_11/2016</t>
  </si>
  <si>
    <t>PAREDES/PAINEIS</t>
  </si>
  <si>
    <t>PARE</t>
  </si>
  <si>
    <t>ALVENARIA DE TIJOLOS CERAMICOS</t>
  </si>
  <si>
    <t>ALVENARIA DE VEDAÇÃO DE BLOCOS CERÂMICOS MACIÇOS DE 5X10X20CM (ESPESSURA 10CM) E ARGAMASSA DE ASSENTAMENTO COM PREPARO EM BETONEIRA. AF_05/2020</t>
  </si>
  <si>
    <t>ALVENARIA DE ELEMENTOS VAZADOS CERAMICOS</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</si>
  <si>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</si>
  <si>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</si>
  <si>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</si>
  <si>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</si>
  <si>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</si>
  <si>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</si>
  <si>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</si>
  <si>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</si>
  <si>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</si>
  <si>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</si>
  <si>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</si>
  <si>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</si>
  <si>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</si>
  <si>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</si>
  <si>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</si>
  <si>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</si>
  <si>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</si>
  <si>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</si>
  <si>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</si>
  <si>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</si>
  <si>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</si>
  <si>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</si>
  <si>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</si>
  <si>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</si>
  <si>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</si>
  <si>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</si>
  <si>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</si>
  <si>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</si>
  <si>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</si>
  <si>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</si>
  <si>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</si>
  <si>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</si>
  <si>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</si>
  <si>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BLOCOS DE CONCRETO</t>
  </si>
  <si>
    <t>ALVENARIA DE ELEMENTOS VAZADOS DE CONCRETO</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</si>
  <si>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</si>
  <si>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</si>
  <si>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</si>
  <si>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</si>
  <si>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</si>
  <si>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</si>
  <si>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</si>
  <si>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</si>
  <si>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</si>
  <si>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</si>
  <si>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</si>
  <si>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</si>
  <si>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</si>
  <si>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</si>
  <si>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</si>
  <si>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</si>
  <si>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</si>
  <si>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</si>
  <si>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</si>
  <si>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</si>
  <si>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</si>
  <si>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</si>
  <si>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</si>
  <si>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</si>
  <si>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</si>
  <si>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</si>
  <si>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</si>
  <si>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</si>
  <si>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</si>
  <si>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</si>
  <si>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</si>
  <si>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</si>
  <si>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</si>
  <si>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</si>
  <si>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</si>
  <si>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BLOCOS DE VIDRO</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</si>
  <si>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</si>
  <si>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</si>
  <si>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DIVISORIAS/MARMORE/GRANITO/MARMORITE/CONCRETO/MAD.AGLOM.</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</si>
  <si>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</si>
  <si>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</si>
  <si>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</si>
  <si>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</si>
  <si>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</si>
  <si>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</si>
  <si>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</si>
  <si>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</si>
  <si>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</si>
  <si>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</si>
  <si>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</si>
  <si>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</si>
  <si>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</si>
  <si>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</si>
  <si>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</si>
  <si>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</si>
  <si>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ALVENARIA DE BLOCO-CONCRETO CELULAR</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</si>
  <si>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</si>
  <si>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</si>
  <si>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</si>
  <si>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PAVIMENTACAO</t>
  </si>
  <si>
    <t>PAVI</t>
  </si>
  <si>
    <t>RECOMPOSICAO DE PAVIMENTACAO</t>
  </si>
  <si>
    <t>REGULARIZACAO/REFORCO DE SUBLEITO</t>
  </si>
  <si>
    <t>REGULARIZAÇÃO E COMPACTAÇÃO DE SUBLEITO DE SOLO  PREDOMINANTEMENTE ARGILOSO. AF_11/2019</t>
  </si>
  <si>
    <t>REGULARIZAÇÃO E COMPACTAÇÃO DE SUBLEITO DE SOLO PREDOMINANTEMENTE ARENOSO. AF_11/2019</t>
  </si>
  <si>
    <t>EXECUCAO DE SUB-LEITO, LEITO, SUB-BASE, BASE ETC</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</si>
  <si>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</si>
  <si>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</si>
  <si>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</si>
  <si>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</si>
  <si>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</si>
  <si>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</si>
  <si>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</si>
  <si>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</si>
  <si>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</si>
  <si>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</si>
  <si>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</si>
  <si>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</si>
  <si>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</si>
  <si>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</si>
  <si>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</si>
  <si>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</si>
  <si>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</si>
  <si>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</si>
  <si>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</si>
  <si>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</si>
  <si>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</si>
  <si>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</si>
  <si>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</si>
  <si>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EXECUCAO DE PAVIMENTACOES DIVERSAS</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</si>
  <si>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</si>
  <si>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</si>
  <si>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</si>
  <si>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</si>
  <si>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</si>
  <si>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</si>
  <si>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</si>
  <si>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</si>
  <si>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</si>
  <si>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</si>
  <si>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</si>
  <si>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</si>
  <si>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</si>
  <si>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</si>
  <si>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</si>
  <si>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</si>
  <si>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</si>
  <si>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</si>
  <si>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</si>
  <si>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</si>
  <si>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</si>
  <si>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</si>
  <si>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</si>
  <si>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</si>
  <si>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</si>
  <si>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</si>
  <si>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</si>
  <si>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</si>
  <si>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</si>
  <si>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</si>
  <si>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</si>
  <si>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</si>
  <si>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</si>
  <si>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</si>
  <si>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</si>
  <si>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</si>
  <si>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</si>
  <si>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FABRICACAO/EXECUCAO DE CBUQ/PRE-MISTURADOS</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</si>
  <si>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</si>
  <si>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</si>
  <si>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</si>
  <si>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</si>
  <si>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</si>
  <si>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</si>
  <si>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</si>
  <si>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</si>
  <si>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</si>
  <si>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</si>
  <si>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</si>
  <si>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</si>
  <si>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</si>
  <si>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</si>
  <si>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</si>
  <si>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</si>
  <si>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PINTURAS</t>
  </si>
  <si>
    <t>PINT</t>
  </si>
  <si>
    <t>PINTURA DE PAREDE</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</si>
  <si>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</si>
  <si>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</si>
  <si>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</si>
  <si>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</si>
  <si>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</si>
  <si>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</si>
  <si>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</si>
  <si>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</si>
  <si>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</si>
  <si>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</si>
  <si>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</si>
  <si>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</si>
  <si>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</si>
  <si>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</si>
  <si>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</si>
  <si>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</si>
  <si>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</si>
  <si>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</si>
  <si>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</si>
  <si>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</si>
  <si>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</si>
  <si>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</si>
  <si>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</si>
  <si>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</si>
  <si>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</si>
  <si>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</si>
  <si>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</si>
  <si>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</si>
  <si>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</si>
  <si>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</si>
  <si>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</si>
  <si>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</si>
  <si>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</si>
  <si>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</si>
  <si>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</si>
  <si>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</si>
  <si>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</si>
  <si>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</si>
  <si>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</si>
  <si>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</si>
  <si>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</si>
  <si>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EM MADEIRA</t>
  </si>
  <si>
    <t>PINTURA PARA METAL</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</si>
  <si>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</si>
  <si>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</si>
  <si>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</si>
  <si>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</si>
  <si>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</si>
  <si>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</si>
  <si>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</si>
  <si>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</si>
  <si>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</si>
  <si>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</si>
  <si>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</si>
  <si>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</si>
  <si>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</si>
  <si>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</si>
  <si>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</si>
  <si>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</si>
  <si>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</si>
  <si>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</si>
  <si>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</si>
  <si>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</si>
  <si>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</si>
  <si>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</si>
  <si>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PINTURA PARA PISO</t>
  </si>
  <si>
    <t>PISOS</t>
  </si>
  <si>
    <t>PISO</t>
  </si>
  <si>
    <t>PISO DE MADEIRA</t>
  </si>
  <si>
    <t>PISO CERAMICO</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</si>
  <si>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</si>
  <si>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</si>
  <si>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</si>
  <si>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</si>
  <si>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</si>
  <si>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</si>
  <si>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</si>
  <si>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</si>
  <si>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</si>
  <si>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</si>
  <si>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</si>
  <si>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</si>
  <si>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</si>
  <si>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</si>
  <si>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</si>
  <si>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</si>
  <si>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</si>
  <si>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</si>
  <si>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DE PEDRA</t>
  </si>
  <si>
    <t>PISO EM PEDRA PORTUGUESA ASSENTADO SOBRE ARGAMASSA SECA DE CIMENTO E AREIA, TRAÇO 1:3, REJUNTADO COM CIMENTO COMUM. AF_05/2020</t>
  </si>
  <si>
    <t>PISO EM LADRILHO HIDRÁULICO APLICADO EM AMBIENTES EXTERNOS. AF_05/2020</t>
  </si>
  <si>
    <t>PISO VINILICO/BORRACHA</t>
  </si>
  <si>
    <t>PISO PODOTÁTIL, DIRECIONAL OU ALERTA, ASSENTADO SOBRE ARGAMASSA. AF_05/2020</t>
  </si>
  <si>
    <t>PISO DE MARMORE/GRANITO</t>
  </si>
  <si>
    <t>PISO EM GRANITO APLICADO EM CALÇADAS OU PISOS EXTERNOS. AF_05/2020</t>
  </si>
  <si>
    <t>PISO EM MÁRMORE APLICADO EM CALÇADAS OU PISOS EXTERNOS. AF_05/2020</t>
  </si>
  <si>
    <t>SOLEIRA DE MARMORE/GRANITO</t>
  </si>
  <si>
    <t>RODAPE DE MADEIRA</t>
  </si>
  <si>
    <t>RODAPE CERAMICO</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</si>
  <si>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</si>
  <si>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</si>
  <si>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</si>
  <si>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</si>
  <si>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RODAPE DE MARMORE,GRANITO,MARMORITE,GRANILITE E OUTROS</t>
  </si>
  <si>
    <t>PISO CONCRETO</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</si>
  <si>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</si>
  <si>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</si>
  <si>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</si>
  <si>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</si>
  <si>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</si>
  <si>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</si>
  <si>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</si>
  <si>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</si>
  <si>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</si>
  <si>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</si>
  <si>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REGULARIZACAO DE CONTRA-PISOS E OUTRAS SUPERFICIES</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</si>
  <si>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</si>
  <si>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</si>
  <si>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RODAPE VINILICO/BORRACHA</t>
  </si>
  <si>
    <t>REVESTIMENTO E TRATAMENTO DE SUPERFICIES</t>
  </si>
  <si>
    <t>REVE</t>
  </si>
  <si>
    <t>CHAPISCO</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</si>
  <si>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</si>
  <si>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</si>
  <si>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</si>
  <si>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</si>
  <si>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</si>
  <si>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</si>
  <si>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</si>
  <si>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</si>
  <si>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</si>
  <si>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</si>
  <si>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</si>
  <si>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</si>
  <si>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</si>
  <si>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</si>
  <si>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</si>
  <si>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</si>
  <si>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</si>
  <si>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</si>
  <si>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</si>
  <si>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</si>
  <si>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</si>
  <si>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</si>
  <si>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</si>
  <si>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</si>
  <si>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</si>
  <si>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</si>
  <si>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</si>
  <si>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</si>
  <si>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</si>
  <si>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</si>
  <si>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</si>
  <si>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</si>
  <si>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EMBOCO</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</si>
  <si>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</si>
  <si>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</si>
  <si>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</si>
  <si>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</si>
  <si>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</si>
  <si>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</si>
  <si>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</si>
  <si>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</si>
  <si>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</si>
  <si>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</si>
  <si>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</si>
  <si>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</si>
  <si>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</si>
  <si>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</si>
  <si>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</si>
  <si>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</si>
  <si>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</si>
  <si>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</si>
  <si>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</si>
  <si>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</si>
  <si>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</si>
  <si>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</si>
  <si>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</si>
  <si>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</si>
  <si>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</si>
  <si>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</si>
  <si>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</si>
  <si>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</si>
  <si>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</si>
  <si>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</si>
  <si>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</si>
  <si>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</si>
  <si>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</si>
  <si>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</si>
  <si>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</si>
  <si>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</si>
  <si>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</si>
  <si>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</si>
  <si>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</si>
  <si>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</si>
  <si>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</si>
  <si>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</si>
  <si>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</si>
  <si>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</si>
  <si>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</si>
  <si>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</si>
  <si>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</si>
  <si>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</si>
  <si>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</si>
  <si>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</si>
  <si>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</si>
  <si>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</si>
  <si>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</si>
  <si>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</si>
  <si>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</si>
  <si>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</si>
  <si>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</si>
  <si>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</si>
  <si>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</si>
  <si>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</si>
  <si>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</si>
  <si>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</si>
  <si>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</si>
  <si>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</si>
  <si>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</si>
  <si>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</si>
  <si>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</si>
  <si>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</si>
  <si>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</si>
  <si>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</si>
  <si>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</si>
  <si>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</si>
  <si>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</si>
  <si>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</si>
  <si>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</si>
  <si>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</si>
  <si>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</si>
  <si>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</si>
  <si>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</si>
  <si>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</si>
  <si>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</si>
  <si>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</si>
  <si>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</si>
  <si>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</si>
  <si>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</si>
  <si>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</si>
  <si>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</si>
  <si>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</si>
  <si>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</si>
  <si>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</si>
  <si>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</si>
  <si>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</si>
  <si>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</si>
  <si>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</si>
  <si>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</si>
  <si>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</si>
  <si>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</si>
  <si>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</si>
  <si>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</si>
  <si>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</si>
  <si>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</si>
  <si>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</si>
  <si>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</si>
  <si>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</si>
  <si>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</si>
  <si>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</si>
  <si>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</si>
  <si>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</si>
  <si>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</si>
  <si>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</si>
  <si>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</si>
  <si>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</si>
  <si>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</si>
  <si>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</si>
  <si>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</si>
  <si>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</si>
  <si>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</si>
  <si>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</si>
  <si>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</si>
  <si>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</si>
  <si>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</si>
  <si>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</si>
  <si>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</si>
  <si>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</si>
  <si>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</si>
  <si>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</si>
  <si>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</si>
  <si>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</si>
  <si>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</si>
  <si>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</si>
  <si>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</si>
  <si>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PASTILHAS,CERAMICAS, PLACAS PRE-MOLDADAS E OUTROS</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</si>
  <si>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</si>
  <si>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</si>
  <si>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</si>
  <si>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</si>
  <si>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</si>
  <si>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</si>
  <si>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</si>
  <si>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</si>
  <si>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</si>
  <si>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</si>
  <si>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</si>
  <si>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</si>
  <si>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</si>
  <si>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</si>
  <si>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</si>
  <si>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</si>
  <si>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</si>
  <si>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</si>
  <si>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</si>
  <si>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</si>
  <si>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</si>
  <si>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</si>
  <si>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</si>
  <si>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</si>
  <si>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</si>
  <si>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</si>
  <si>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</si>
  <si>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</si>
  <si>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DE MARMORE/GRANITO</t>
  </si>
  <si>
    <t>FORRO DE MADEIRA</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</si>
  <si>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</si>
  <si>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</si>
  <si>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</si>
  <si>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DE GESSO</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</si>
  <si>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</si>
  <si>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</si>
  <si>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</si>
  <si>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</si>
  <si>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</si>
  <si>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</si>
  <si>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</si>
  <si>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METALICO/PVC</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</si>
  <si>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</si>
  <si>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</si>
  <si>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</si>
  <si>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</si>
  <si>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</si>
  <si>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RESTAURO</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</si>
  <si>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</si>
  <si>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</si>
  <si>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</si>
  <si>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</si>
  <si>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</si>
  <si>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</si>
  <si>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</si>
  <si>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</si>
  <si>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SEDI</t>
  </si>
  <si>
    <t>ARGAMASSAS</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</si>
  <si>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</si>
  <si>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</si>
  <si>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</si>
  <si>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</si>
  <si>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</si>
  <si>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</si>
  <si>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</si>
  <si>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</si>
  <si>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</si>
  <si>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</si>
  <si>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</si>
  <si>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</si>
  <si>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</si>
  <si>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</si>
  <si>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</si>
  <si>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</si>
  <si>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</si>
  <si>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</si>
  <si>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</si>
  <si>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</si>
  <si>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</si>
  <si>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</si>
  <si>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</si>
  <si>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</si>
  <si>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</si>
  <si>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</si>
  <si>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</si>
  <si>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</si>
  <si>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</si>
  <si>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</si>
  <si>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</si>
  <si>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</si>
  <si>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</si>
  <si>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</si>
  <si>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</si>
  <si>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</si>
  <si>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</si>
  <si>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</si>
  <si>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</si>
  <si>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</si>
  <si>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</si>
  <si>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</si>
  <si>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</si>
  <si>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</si>
  <si>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</si>
  <si>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</si>
  <si>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</si>
  <si>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</si>
  <si>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</si>
  <si>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</si>
  <si>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</si>
  <si>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</si>
  <si>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</si>
  <si>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</si>
  <si>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</si>
  <si>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</si>
  <si>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</si>
  <si>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</si>
  <si>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</si>
  <si>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</si>
  <si>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</si>
  <si>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</si>
  <si>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</si>
  <si>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</si>
  <si>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</si>
  <si>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</si>
  <si>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</si>
  <si>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</si>
  <si>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</si>
  <si>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</si>
  <si>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</si>
  <si>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</si>
  <si>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</si>
  <si>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</si>
  <si>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</si>
  <si>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</si>
  <si>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</si>
  <si>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</si>
  <si>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</si>
  <si>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</si>
  <si>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</si>
  <si>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</si>
  <si>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</si>
  <si>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</si>
  <si>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</si>
  <si>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</si>
  <si>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</si>
  <si>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</si>
  <si>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</si>
  <si>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</si>
  <si>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</si>
  <si>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</si>
  <si>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</si>
  <si>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</si>
  <si>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</si>
  <si>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</si>
  <si>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</si>
  <si>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</si>
  <si>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</si>
  <si>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</si>
  <si>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</si>
  <si>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</si>
  <si>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</si>
  <si>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</si>
  <si>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</si>
  <si>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</si>
  <si>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</si>
  <si>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</si>
  <si>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</si>
  <si>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</si>
  <si>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</si>
  <si>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</si>
  <si>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</si>
  <si>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</si>
  <si>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</si>
  <si>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</si>
  <si>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</si>
  <si>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</si>
  <si>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</si>
  <si>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</si>
  <si>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</si>
  <si>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</si>
  <si>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</si>
  <si>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</si>
  <si>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</si>
  <si>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</si>
  <si>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</si>
  <si>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</si>
  <si>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</si>
  <si>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</si>
  <si>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</si>
  <si>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</si>
  <si>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</si>
  <si>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</si>
  <si>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</si>
  <si>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</si>
  <si>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</si>
  <si>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</si>
  <si>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</si>
  <si>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</si>
  <si>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</si>
  <si>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</si>
  <si>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</si>
  <si>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</si>
  <si>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CARGA, DESCARGA E TRANSPORTE DE MATERIAIS</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</si>
  <si>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</si>
  <si>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</si>
  <si>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</si>
  <si>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</si>
  <si>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</si>
  <si>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</si>
  <si>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</si>
  <si>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</si>
  <si>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</si>
  <si>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</si>
  <si>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</si>
  <si>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</si>
  <si>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</si>
  <si>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</si>
  <si>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</si>
  <si>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</si>
  <si>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</si>
  <si>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</si>
  <si>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</si>
  <si>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</si>
  <si>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</si>
  <si>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</si>
  <si>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</si>
  <si>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</si>
  <si>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</si>
  <si>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</si>
  <si>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</si>
  <si>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</si>
  <si>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</si>
  <si>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</si>
  <si>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</si>
  <si>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</si>
  <si>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</si>
  <si>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</si>
  <si>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</si>
  <si>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</si>
  <si>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</si>
  <si>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</si>
  <si>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</si>
  <si>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</si>
  <si>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</si>
  <si>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</si>
  <si>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</si>
  <si>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</si>
  <si>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</si>
  <si>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</si>
  <si>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</si>
  <si>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</si>
  <si>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</si>
  <si>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</si>
  <si>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</si>
  <si>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</si>
  <si>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</si>
  <si>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</si>
  <si>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</si>
  <si>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</si>
  <si>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</si>
  <si>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</si>
  <si>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</si>
  <si>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</si>
  <si>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</si>
  <si>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</si>
  <si>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</si>
  <si>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</si>
  <si>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</si>
  <si>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</si>
  <si>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</si>
  <si>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</si>
  <si>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</si>
  <si>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</si>
  <si>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</si>
  <si>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</si>
  <si>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</si>
  <si>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</si>
  <si>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</si>
  <si>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</si>
  <si>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</si>
  <si>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</si>
  <si>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</si>
  <si>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</si>
  <si>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</si>
  <si>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</si>
  <si>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</si>
  <si>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</si>
  <si>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</si>
  <si>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</si>
  <si>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</si>
  <si>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</si>
  <si>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</si>
  <si>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</si>
  <si>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</si>
  <si>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</si>
  <si>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</si>
  <si>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</si>
  <si>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</si>
  <si>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</si>
  <si>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</si>
  <si>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</si>
  <si>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</si>
  <si>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</si>
  <si>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</si>
  <si>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</si>
  <si>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E ARREMATES FINAIS</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</si>
  <si>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</si>
  <si>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</si>
  <si>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</si>
  <si>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</si>
  <si>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</si>
  <si>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</si>
  <si>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</si>
  <si>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</si>
  <si>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</si>
  <si>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</si>
  <si>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</si>
  <si>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OUTROS</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</si>
  <si>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</si>
  <si>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</si>
  <si>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</si>
  <si>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</si>
  <si>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</si>
  <si>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</si>
  <si>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</si>
  <si>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</si>
  <si>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</si>
  <si>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</si>
  <si>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</si>
  <si>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</si>
  <si>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</si>
  <si>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</si>
  <si>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</si>
  <si>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</si>
  <si>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</si>
  <si>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</si>
  <si>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</si>
  <si>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</si>
  <si>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</si>
  <si>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</si>
  <si>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</si>
  <si>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</si>
  <si>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</si>
  <si>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SERVICOS PRELIMINARES</t>
  </si>
  <si>
    <t>SERP</t>
  </si>
  <si>
    <t>DEMOLICOES/RETIRADAS</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</si>
  <si>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</si>
  <si>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</si>
  <si>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</si>
  <si>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</si>
  <si>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</si>
  <si>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</si>
  <si>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</si>
  <si>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</si>
  <si>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</si>
  <si>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</si>
  <si>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</si>
  <si>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</si>
  <si>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</si>
  <si>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</si>
  <si>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</si>
  <si>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</si>
  <si>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</si>
  <si>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</si>
  <si>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</si>
  <si>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</si>
  <si>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</si>
  <si>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</si>
  <si>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</si>
  <si>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</si>
  <si>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</si>
  <si>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</si>
  <si>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</si>
  <si>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</si>
  <si>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</si>
  <si>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</si>
  <si>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</si>
  <si>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</si>
  <si>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</si>
  <si>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</si>
  <si>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</si>
  <si>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</si>
  <si>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</si>
  <si>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</si>
  <si>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</si>
  <si>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</si>
  <si>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</si>
  <si>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</si>
  <si>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</si>
  <si>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</si>
  <si>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SERVICOS TECNICOS</t>
  </si>
  <si>
    <t>SERT</t>
  </si>
  <si>
    <t>CONTROLE TECNOLOGICO</t>
  </si>
  <si>
    <t>SERVIÇOS TÉCNICOS ESPECIALIZADOS PARA ACOMPANHAMENTO DE EXECUÇÃO DE FUNDAÇÕES PROFUNDAS E ESTRUTURAS DE CONTENÇÃO</t>
  </si>
  <si>
    <t>LOCACAO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</si>
  <si>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</si>
  <si>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</si>
  <si>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</si>
  <si>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</si>
  <si>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</si>
  <si>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</si>
  <si>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</si>
  <si>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TRANPORTES, CARGAS E DESCARGAS</t>
  </si>
  <si>
    <t>TRAN</t>
  </si>
  <si>
    <t>TRANSPORTE COMERCIAL</t>
  </si>
  <si>
    <t>TRANSPORTE MATERIAIS BETUMINOSOS</t>
  </si>
  <si>
    <t>URBANIZACAO</t>
  </si>
  <si>
    <t>URBA</t>
  </si>
  <si>
    <t>CERCA/PROTETORES</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</si>
  <si>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</si>
  <si>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</si>
  <si>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</si>
  <si>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</si>
  <si>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</si>
  <si>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</si>
  <si>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</si>
  <si>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</si>
  <si>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</si>
  <si>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</si>
  <si>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</si>
  <si>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</si>
  <si>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</si>
  <si>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</si>
  <si>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</si>
  <si>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</si>
  <si>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t>
  </si>
  <si>
    <t>ARBORIZACAO, INCLUSIVE PREPARO DO SOLO</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</si>
  <si>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</si>
  <si>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</si>
  <si>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</si>
  <si>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</si>
  <si>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</si>
  <si>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</si>
  <si>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</si>
  <si>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</si>
  <si>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</si>
  <si>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GRAMA, INCLUSIVE PREPARO DO SOLO</t>
  </si>
  <si>
    <t>PLANTIO DE GRAMA EM PAVIMENTO CONCREGRAMA. AF_05/2018</t>
  </si>
  <si>
    <t>PLANTIO DE GRAMA EM PLACAS. AF_05/2018</t>
  </si>
  <si>
    <t>PLANTIO DE FORRAÇÃO. AF_05/2018</t>
  </si>
  <si>
    <t>MANUTENCAO E LIMPEZA DE AREAS VERDES</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</si>
  <si>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</si>
  <si>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</si>
  <si>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</si>
  <si>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</si>
  <si>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</si>
  <si>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</si>
  <si>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</si>
  <si>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</si>
  <si>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</si>
  <si>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</si>
  <si>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</si>
  <si>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ENCARGOS COMPLEMENTARES REFERENCIAL</t>
  </si>
  <si>
    <t>AJUDANTE DE ESTRUTURA METÁLICA COM ENCARGOS COMPLEMENTARES</t>
  </si>
  <si>
    <t>AJUDANTE DE OPERAÇÃO EM GERAL COM ENCARGOS COMPLEMENTARES</t>
  </si>
  <si>
    <t>AJUDANTE DE PEDREIRO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</si>
  <si>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</si>
  <si>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</si>
  <si>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</si>
  <si>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</si>
  <si>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</si>
  <si>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</si>
  <si>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</si>
  <si>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</si>
  <si>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</si>
  <si>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</si>
  <si>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</si>
  <si>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</si>
  <si>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CARPINTEIRO DE FORMAS COM ENCARGOS COMPLEMENTARES</t>
  </si>
  <si>
    <t>CAVOUQUEIRO OU OPERADOR PERFURATRIZ/ROMPEDOR COM ENCARGOS COMPLEMENTARES</t>
  </si>
  <si>
    <t>ELETRICISTA INDUSTRIAL COM ENCARGOS COMPLEMENTARES</t>
  </si>
  <si>
    <t>ELETROTÉCNICO COM ENCARGOS COMPLEMENTARES</t>
  </si>
  <si>
    <t>ENCANADOR OU BOMBEIRO HIDRÁULICO COM ENCARGOS COMPLEMENTARES</t>
  </si>
  <si>
    <t>MACARIQUEIRO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</si>
  <si>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</si>
  <si>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</si>
  <si>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</si>
  <si>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</si>
  <si>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</si>
  <si>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</si>
  <si>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</si>
  <si>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</si>
  <si>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</si>
  <si>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</si>
  <si>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</si>
  <si>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</si>
  <si>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</si>
  <si>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</si>
  <si>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</si>
  <si>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</si>
  <si>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</si>
  <si>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</si>
  <si>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</si>
  <si>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</si>
  <si>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</si>
  <si>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</si>
  <si>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</si>
  <si>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</si>
  <si>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</si>
  <si>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</si>
  <si>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</si>
  <si>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</si>
  <si>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</si>
  <si>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PINTOR DE LETREIROS COM ENCARGOS COMPLEMENTARES</t>
  </si>
  <si>
    <t>PINTOR PARA TINTA EPÓXI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</si>
  <si>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</si>
  <si>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</si>
  <si>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</si>
  <si>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</si>
  <si>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</si>
  <si>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</si>
  <si>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VIGIA NOTURNO COM ENCARGOS COMPLEMENTARES</t>
  </si>
  <si>
    <t>OPERADOR DE BETONEIRA ESTACIONÁRIA/MISTURADOR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</si>
  <si>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</si>
  <si>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</si>
  <si>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</si>
  <si>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</si>
  <si>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</si>
  <si>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</si>
  <si>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</si>
  <si>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</si>
  <si>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</si>
  <si>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</si>
  <si>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</si>
  <si>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</si>
  <si>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</si>
  <si>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</si>
  <si>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</si>
  <si>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</si>
  <si>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</si>
  <si>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</si>
  <si>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</si>
  <si>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</si>
  <si>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</si>
  <si>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</si>
  <si>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</si>
  <si>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</si>
  <si>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</si>
  <si>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</si>
  <si>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</si>
  <si>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</si>
  <si>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</si>
  <si>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</si>
  <si>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</si>
  <si>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</si>
  <si>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</si>
  <si>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</si>
  <si>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</si>
  <si>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</si>
  <si>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</si>
  <si>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</si>
  <si>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</si>
  <si>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</si>
  <si>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</si>
  <si>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</si>
  <si>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</si>
  <si>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</si>
  <si>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</si>
  <si>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</si>
  <si>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</si>
  <si>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</si>
  <si>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</si>
  <si>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</si>
  <si>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</si>
  <si>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</si>
  <si>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</si>
  <si>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</si>
  <si>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</si>
  <si>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</si>
  <si>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</si>
  <si>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</si>
  <si>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</si>
  <si>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</si>
  <si>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</si>
  <si>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</si>
  <si>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</si>
  <si>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</si>
  <si>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</si>
  <si>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</si>
  <si>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</si>
  <si>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</si>
  <si>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</si>
  <si>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</si>
  <si>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</si>
  <si>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</si>
  <si>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</si>
  <si>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</si>
  <si>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</si>
  <si>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</si>
  <si>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</si>
  <si>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</si>
  <si>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</si>
  <si>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</si>
  <si>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</si>
  <si>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</si>
  <si>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</si>
  <si>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</si>
  <si>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</si>
  <si>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</si>
  <si>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</si>
  <si>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</si>
  <si>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</si>
  <si>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</si>
  <si>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</si>
  <si>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</si>
  <si>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</si>
  <si>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</si>
  <si>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</si>
  <si>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</si>
  <si>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</si>
  <si>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</si>
  <si>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</si>
  <si>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</si>
  <si>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</si>
  <si>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</si>
  <si>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</si>
  <si>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</si>
  <si>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</si>
  <si>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</si>
  <si>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</si>
  <si>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</si>
  <si>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</si>
  <si>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</si>
  <si>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</si>
  <si>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</si>
  <si>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</si>
  <si>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</si>
  <si>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</si>
  <si>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</si>
  <si>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</si>
  <si>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</si>
  <si>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</si>
  <si>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</si>
  <si>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</si>
  <si>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</si>
  <si>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</si>
  <si>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</si>
  <si>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</si>
  <si>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</si>
  <si>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</si>
  <si>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</si>
  <si>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</si>
  <si>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</si>
  <si>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</si>
  <si>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</si>
  <si>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</si>
  <si>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</si>
  <si>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</si>
  <si>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</si>
  <si>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</si>
  <si>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</si>
  <si>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</si>
  <si>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</si>
  <si>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</si>
  <si>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</si>
  <si>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</si>
  <si>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</si>
  <si>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</si>
  <si>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</si>
  <si>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</si>
  <si>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</si>
  <si>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</si>
  <si>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</si>
  <si>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</si>
  <si>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</si>
  <si>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</si>
  <si>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</si>
  <si>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</si>
  <si>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</si>
  <si>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</si>
  <si>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</si>
  <si>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</si>
  <si>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</si>
  <si>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</si>
  <si>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</si>
  <si>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</si>
  <si>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</si>
  <si>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</si>
  <si>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</si>
  <si>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</si>
  <si>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</si>
  <si>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CRONOGRAMA FÍSICO FINANCEIRO</t>
  </si>
  <si>
    <t>SERVIÇO COM BDI</t>
  </si>
  <si>
    <t>ESTRUTURA DE MADEIRA PROVISÓRIA PARA SUPORTE DE CAIXA D ÁGUA ELEVADA DE 1000 LITROS. AF_05/2018_P</t>
  </si>
  <si>
    <t>ESTRUTURA DE MADEIRA PROVISÓRIA PARA SUPORTE DE CAIXA D ÁGUA ELEVADA DE 3000 LITROS. AF_05/2018_P</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</si>
  <si>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</si>
  <si>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</si>
  <si>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</si>
  <si>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</si>
  <si>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</si>
  <si>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</si>
  <si>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</si>
  <si>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</si>
  <si>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</si>
  <si>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</si>
  <si>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</si>
  <si>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</si>
  <si>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</si>
  <si>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</si>
  <si>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</si>
  <si>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</si>
  <si>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</si>
  <si>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</si>
  <si>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</si>
  <si>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</si>
  <si>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</si>
  <si>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</si>
  <si>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</si>
  <si>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</si>
  <si>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</si>
  <si>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</si>
  <si>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</si>
  <si>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</si>
  <si>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</si>
  <si>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</si>
  <si>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</si>
  <si>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</si>
  <si>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</si>
  <si>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</si>
  <si>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</si>
  <si>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</si>
  <si>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</si>
  <si>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</si>
  <si>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</si>
  <si>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</si>
  <si>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</si>
  <si>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</si>
  <si>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</si>
  <si>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</si>
  <si>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</si>
  <si>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</si>
  <si>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</si>
  <si>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</si>
  <si>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</si>
  <si>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</si>
  <si>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</si>
  <si>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</si>
  <si>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</si>
  <si>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</si>
  <si>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</si>
  <si>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</si>
  <si>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</si>
  <si>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</si>
  <si>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</si>
  <si>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</si>
  <si>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</si>
  <si>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</si>
  <si>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</si>
  <si>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</si>
  <si>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</si>
  <si>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</si>
  <si>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</si>
  <si>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</si>
  <si>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</si>
  <si>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</si>
  <si>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</si>
  <si>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</si>
  <si>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</si>
  <si>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</si>
  <si>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</si>
  <si>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</si>
  <si>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</si>
  <si>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</si>
  <si>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</si>
  <si>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</si>
  <si>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</si>
  <si>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</si>
  <si>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</si>
  <si>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</si>
  <si>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</si>
  <si>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</si>
  <si>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</si>
  <si>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</si>
  <si>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</si>
  <si>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</si>
  <si>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</si>
  <si>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</si>
  <si>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</si>
  <si>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</si>
  <si>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</si>
  <si>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</si>
  <si>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</si>
  <si>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</si>
  <si>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</si>
  <si>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</si>
  <si>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</si>
  <si>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</si>
  <si>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</si>
  <si>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</si>
  <si>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</si>
  <si>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</si>
  <si>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</si>
  <si>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</si>
  <si>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</si>
  <si>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</si>
  <si>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</si>
  <si>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</si>
  <si>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</si>
  <si>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</si>
  <si>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</si>
  <si>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</si>
  <si>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</si>
  <si>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</si>
  <si>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</si>
  <si>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</si>
  <si>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</si>
  <si>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</si>
  <si>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</si>
  <si>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</si>
  <si>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</si>
  <si>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</si>
  <si>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</si>
  <si>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</si>
  <si>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</si>
  <si>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ACO CA-50, 10,0 MM, VERGALHAO</t>
  </si>
  <si>
    <t>ACO CA-50, 32,0 MM, VERGALHAO</t>
  </si>
  <si>
    <t>ACO CA-50, 6,3 MM, VERGALHAO</t>
  </si>
  <si>
    <t>ACO CA-50, 8,0 MM, VERGALHAO</t>
  </si>
  <si>
    <t>ALMOXARIFE</t>
  </si>
  <si>
    <t>ARAME DE ACO OVALADO 15 X 17 ( 45,7 KG, 700 KGF), ROLO 1000 M</t>
  </si>
  <si>
    <t>ARAME FARPADO GALVANIZADO, 16 BWG (1,65 MM), CLASSE 250</t>
  </si>
  <si>
    <t>ARGAMASSA COLANTE AC I PARA CERAMICAS</t>
  </si>
  <si>
    <t>ARMADOR</t>
  </si>
  <si>
    <t>BANCADA/ BANCA EM MARMORE, POLIDO, BRANCO COMUM, E=  *3* CM</t>
  </si>
  <si>
    <t>BASE PARA RELE COM SUPORTE METALICO</t>
  </si>
  <si>
    <t>BETONEIRA CAPACIDADE NOMINAL 400 L, CAPACIDADE DE MISTURA  280 L, MOTOR ELETRICO TRIFASICO 220/380 V POTENCIA 2 CV, SEM CARREGADOR</t>
  </si>
  <si>
    <t>BLOCO DE VIDRO INCOLOR XADREZ, DE *20 X 20 X 10* CM</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</si>
  <si>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</si>
  <si>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</si>
  <si>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</si>
  <si>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</si>
  <si>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</si>
  <si>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</si>
  <si>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</si>
  <si>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</si>
  <si>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</si>
  <si>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</si>
  <si>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</si>
  <si>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</si>
  <si>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</si>
  <si>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</si>
  <si>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</si>
  <si>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16 MM2</t>
  </si>
  <si>
    <t>CABO DE COBRE, FLEXIVEL, CLASSE 4 OU 5, ISOLACAO EM PVC/A, ANTICHAMA BWF-B, 1 CONDUTOR, 450/750 V, SECAO NOMINAL 2,5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</si>
  <si>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</si>
  <si>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</si>
  <si>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</si>
  <si>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</si>
  <si>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</si>
  <si>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</si>
  <si>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</si>
  <si>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</si>
  <si>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185 MM2</t>
  </si>
  <si>
    <t>CABO DE COBRE, RIGIDO, CLASSE 2, ISOLACAO EM PVC/A, ANTICHAMA BWF-B, 1 CONDUTOR, 450/750 V, SECAO NOMINAL 240 MM2</t>
  </si>
  <si>
    <t>CABO DE PAR TRANCADO UTP, 4 PARES, CATEGORIA 5E</t>
  </si>
  <si>
    <t>CABO TELEFONICO CCI 50, 2 PARES, USO INTERNO, SEM BLINDAGEM</t>
  </si>
  <si>
    <t>CABO TELEFONICO CCI 50, 4 PARES, USO INTERNO, SEM BLINDAGEM</t>
  </si>
  <si>
    <t>CABO TELEFONICO CCI 50, 6 PARES, USO INTERNO, SEM BLINDAGEM</t>
  </si>
  <si>
    <t>CABO TELEFONICO CI 50, 10 PARES, USO INTERNO</t>
  </si>
  <si>
    <t>CABO TELEFONICO CI 50, 20 PARES, USO INTERNO</t>
  </si>
  <si>
    <t>CABO TELEFONICO CI 50, 30 PARES, USO INTERNO</t>
  </si>
  <si>
    <t>CABO TELEFONICO CI 50, 50 PARES, USO INTERNO</t>
  </si>
  <si>
    <t>CABO TELEFONICO CTP - APL - 50, 10 PARES, USO EXTERNO</t>
  </si>
  <si>
    <t>CABO TELEFONICO CTP - APL - 50, 20 PARES, USO EXTERNO</t>
  </si>
  <si>
    <t>CABO TELEFONICO CTP - APL - 50, 30 PARES, USO EXTERNO</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</si>
  <si>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</si>
  <si>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</si>
  <si>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</si>
  <si>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</si>
  <si>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</si>
  <si>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EM PVC, DE 4" X 4", PARA ELETRODUTO FLEXIVEL CORRUGADO</t>
  </si>
  <si>
    <t>CAIXA OCTOGONAL DE FUNDO MOVEL, EM PVC, DE 4" X 4", PARA ELETRODUTO FLEXIVEL CORRUGADO</t>
  </si>
  <si>
    <t>CAL HIDRATADA PARA PINTURA</t>
  </si>
  <si>
    <t>CALCETEIRO</t>
  </si>
  <si>
    <t>CAMPAINHA CIGARRA 127 V / 220 V, CONJUNTO MONTADO PARA EMBUTIR 4" X 2" (PLACA + SUPORTE + MODULO)</t>
  </si>
  <si>
    <t>CHAPA DE ACO FINA A QUENTE BITOLA MSG 18, E = 1,20 MM (9,60 KG/M2)</t>
  </si>
  <si>
    <t>CHAPA DE ACO GALVANIZADA BITOLA GSG 18, E = 1,25 MM (10,00 KG/M2)</t>
  </si>
  <si>
    <t>CHAPA DE MADEIRA COMPENSADA PLASTIFICADA PARA FORMA DE CONCRETO, DE 2,20 X 1,10 M, E = 12 MM</t>
  </si>
  <si>
    <t>CONE DE SINALIZACAO EM PVC FLEXIVEL, H = 70 / 76 CM (NBR 15071)</t>
  </si>
  <si>
    <t>CONE DE SINALIZACAO EM PVC RIGIDO COM FAIXA REFLETIVA, H = 70 / 76 CM</t>
  </si>
  <si>
    <t>CONECTOR METALICO TIPO PARAFUSO FENDIDO (SPLIT BOLT), PARA CABOS ATE 6 MM2</t>
  </si>
  <si>
    <t>CUMEEIRA PARA TELHA CERAMICA, COMPRIMENTO DE *41* CM, RENDIMENTO DE *3* TELHAS/M</t>
  </si>
  <si>
    <t>CUMEEIRA UNIVERSAL PARA TELHA ONDULADA DE FIBROCIMENTO, E = 6 MM, ABA 210 MM, COMPRIMENTO 1100 MM (SEM AMIANTO)</t>
  </si>
  <si>
    <t>DIVISORIA EM MARMORE, COM DUAS FACES POLIDAS, BRANCO COMUM, E=  *3,0* CM</t>
  </si>
  <si>
    <t>ELEMENTO VAZADO DE CONCRETO, VENEZIANA *39 X 29 X 10* CM</t>
  </si>
  <si>
    <t>ELETRICISTA</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</si>
  <si>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</si>
  <si>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</si>
  <si>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</si>
  <si>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</si>
  <si>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</si>
  <si>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</si>
  <si>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</si>
  <si>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</si>
  <si>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</si>
  <si>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</si>
  <si>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ESPELHO / PLACA CEGA 4" X 4", PARA INSTALACAO DE TOMADAS E INTERRUPTORES</t>
  </si>
  <si>
    <t>ESPUMA EXPANSIVA DE POLIURETANO, APLICACAO MANUAL - 500 ML</t>
  </si>
  <si>
    <t>ETANOL</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</si>
  <si>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</si>
  <si>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</si>
  <si>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</si>
  <si>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</si>
  <si>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</si>
  <si>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INTERNO (FI) EM COBRE ESTANHADO, ISOLACAO EM PVC ANTICHAMA, 2 CONDUTORES DE 0,6 MM (NBR 9115:2005)</t>
  </si>
  <si>
    <t>FORRO DE MADEIRA PINUS OU EQUIVALENTE DA REGIAO, ENCAIXE MACHO/FEMEA COM FRISO, *10 X 1* CM (SEM COLOCACAO)</t>
  </si>
  <si>
    <t>FUNDO PREPARADOR ACRILICO BASE AGUA</t>
  </si>
  <si>
    <t>GASOLINA COMUM</t>
  </si>
  <si>
    <t>GRAMA ESMERALDA OU SAO CARLOS OU CURITIBANA, EM PLACAS, SEM PLANTIO</t>
  </si>
  <si>
    <t>GRAMPO DE ACO POLIDO 1 " X 9</t>
  </si>
  <si>
    <t>INTERRUPTOR BIPOLAR 10A, 250V, CONJUNTO MONTADO PARA EMBUTIR 4" X 2" (PLACA + SUPORTE + MODULO)</t>
  </si>
  <si>
    <t>INTERRUPTOR INTERMEDIARIO 10A, 250V, CONJUNTO MONTADO PARA EMBUTIR 4" X 2" (PLACA + SUPORTE + MODULO)</t>
  </si>
  <si>
    <t>INTERRUPTOR PARALELO 10A, 250V (APENAS MODULO)</t>
  </si>
  <si>
    <t>INTERRUPTOR PARALELO 10A, 250V, CONJUNTO MONTADO PARA EMBUTIR 4" X 2" (PLACA + SUPORTE + MODULO)</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</si>
  <si>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</si>
  <si>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</si>
  <si>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</si>
  <si>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EMBUTIR 4" X 2" (PLACA + SUPORTE + MODULO)</t>
  </si>
  <si>
    <t>INTERRUPTORES PARALELOS (2 MODULOS)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</si>
  <si>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</si>
  <si>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</si>
  <si>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</si>
  <si>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JANELA BASCULANTE, ACO, COM BATENTE/REQUADRO, 60 X 60 CM (SEM VIDROS)</t>
  </si>
  <si>
    <t>JARDINEIRO</t>
  </si>
  <si>
    <t>LADRILHO HIDRAULICO, *20 X 20* CM, E= 2 CM, DADOS, COR NATURAL</t>
  </si>
  <si>
    <t>LAMPADA FLUORESCENTE COMPACTA 2U/3U BRANCA 9/10 W, BASE E27 (127/220 V)</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</si>
  <si>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</si>
  <si>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</si>
  <si>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</si>
  <si>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</si>
  <si>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</si>
  <si>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</si>
  <si>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</si>
  <si>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METALICO TUBULAR 400 W (BASE E40)</t>
  </si>
  <si>
    <t>LIXA D'AGUA EM FOLHA, GRAO 100</t>
  </si>
  <si>
    <t>LIXA EM FOLHA PARA PAREDE OU MADEIRA, NUMERO 120 (COR VERMELHA)</t>
  </si>
  <si>
    <t>LOCACAO DE ANDAIME METALICO TIPO FACHADEIRO, LARGURA DE 1,20 M, ALTURA POR PECA DE 2,0 M, INCLUINDO SAPATAS E ITENS NECESSARIOS A INSTALACAO</t>
  </si>
  <si>
    <t>LOCACAO DE ESCORA METALICA TELESCOPICA, COM ALTURA REGULAVEL DE *1,80* A *3,20* M, COM CAPACIDADE DE CARGA DE NO MINIMO 1000 KGF (10 KN), INCLUSO TRIPE E FORCADO</t>
  </si>
  <si>
    <t>LUMINARIA ARANDELA TIPO MEIA-LUA COM VIDRO FOSCO *30 X 15* CM, PARA 1 LAMPADA, BASE E27, POTENCIA MAXIMA 40/60 W (NAO INCLUI LAMPADA)</t>
  </si>
  <si>
    <t>LUMINARIA DE EMERGENCIA 30 LEDS, POTENCIA 2 W, BATERIA DE LITIO, AUTONOMIA DE 6 HORAS</t>
  </si>
  <si>
    <t>LUMINARIA DE SOBREPOR EM CHAPA DE ACO PARA 2 LAMPADAS FLUORESCENTES DE *18* W, PERFIL COMERCIAL (NAO INCLUI REATOR E LAMPADAS)</t>
  </si>
  <si>
    <t>LUMINARIA TIPO TARTARUGA PARA AREA EXTERNA EM ALUMINIO, COM GRADE, PARA 1 LAMPADA, BASE E27, POTENCIA MAXIMA 40/60 W (NAO INCLUI LAMPADA)</t>
  </si>
  <si>
    <t>MARCENEIRO</t>
  </si>
  <si>
    <t>MASTRO SIMPLES GALVANIZADO DIAMETRO NOMINAL 1 1/2", COMPRIMENTO 3 M</t>
  </si>
  <si>
    <t>MESTRE DE OBRAS</t>
  </si>
  <si>
    <t>MOURAO CONCRETO CURVO, SECAO "T", H = 2,80 M + CURVA COM 0,45 M, COM FUROS PARA FIOS</t>
  </si>
  <si>
    <t>OLEO DE LINHACA</t>
  </si>
  <si>
    <t>OLEO DIESEL COMBUSTIVEL COMUM</t>
  </si>
  <si>
    <t>OPERADOR DE GUINDASTE</t>
  </si>
  <si>
    <t>OPERADOR DE MOTO SCRAPER</t>
  </si>
  <si>
    <t>OPERADOR DE MOTONIVELADORA</t>
  </si>
  <si>
    <t>OPERADOR DE ROLO COMPACTADOR</t>
  </si>
  <si>
    <t>PARAFUSO ZINCADO ROSCA SOBERBA, CABECA SEXTAVADA, 5/16 " X 110 MM, PARA FIXACAO DE TELHA EM MADEIRA</t>
  </si>
  <si>
    <t>PARAFUSO ZINCADO, SEXTAVADO, COM ROSCA SOBERBA, DIAMETRO 5/16", COMPRIMENTO 80 MM</t>
  </si>
  <si>
    <t>PATCH CORD, CATEGORIA 5 E, EXTENSAO DE 1,50 M</t>
  </si>
  <si>
    <t>PATCH CORD, CATEGORIA 5 E, EXTENSAO DE 2,50 M</t>
  </si>
  <si>
    <t>PATCH PANEL, 24 PORTAS, CATEGORIA 5E, COM RACKS DE 19" E 1 U DE ALTURA</t>
  </si>
  <si>
    <t>PATCH PANEL, 48 PORTAS, CATEGORIA 5E, COM RACKS DE 19" E 2 U DE ALTURA</t>
  </si>
  <si>
    <t>PEDRA ARDOSIA, CINZA, *40 X 40* CM, E= *1 CM</t>
  </si>
  <si>
    <t>PEDREIRO</t>
  </si>
  <si>
    <t>PINTOR</t>
  </si>
  <si>
    <t>PLACA VINILICA SEMIFLEXIVEL PARA REVESTIMENTO DE PISOS E PAREDES, E = 2 MM (SEM COLOCACAO)</t>
  </si>
  <si>
    <t>PREGO DE ACO POLIDO COM CABECA 18 X 30 (2 3/4 X 10)</t>
  </si>
  <si>
    <t>PRIMER UNIVERSAL, FUNDO ANTICORROSIVO TIPO ZARCAO</t>
  </si>
  <si>
    <t>RASTELEIRO</t>
  </si>
  <si>
    <t>REATOR P/ 1 LAMPADA VAPOR DE MERCURIO 125W USO EXT</t>
  </si>
  <si>
    <t>REATOR P/ 1 LAMPADA VAPOR DE MERCURIO 250W USO EXT</t>
  </si>
  <si>
    <t>REATOR P/ 1 LAMPADA VAPOR DE MERCURIO 400W USO EXT</t>
  </si>
  <si>
    <t>RELE FOTOELETRICO INTERNO E EXTERNO BIVOLT 1000 W, DE CONECTOR, SEM BASE</t>
  </si>
  <si>
    <t>RODAPE DE MADEIRA MACICA CUMARU/IPE CHAMPANHE OU EQUIVALENTE DA REGIAO, *1,5 X 7 CM</t>
  </si>
  <si>
    <t>SACO DE RAFIA PARA ENTULHO, NOVO, LISO (SEM CLICHE), *60 x 90* CM</t>
  </si>
  <si>
    <t>SELADOR ACRILICO PAREDES INTERNAS/EXTERNAS</t>
  </si>
  <si>
    <t>SERRALHEIRO</t>
  </si>
  <si>
    <t>SERVICO DE BOMBEAMENTO DE CONCRETO COM CONSUMO MINIMO DE 40 M3</t>
  </si>
  <si>
    <t>SOLDADOR</t>
  </si>
  <si>
    <t>SOQUETE DE PORCELANA BASE E27, FIXO DE TETO, PARA LAMPADAS</t>
  </si>
  <si>
    <t>SOQUETE DE PVC / TERMOPLASTICO BASE E27, COM RABICHO, PARA LAMPADAS</t>
  </si>
  <si>
    <t>SUPORTE DE FIXACAO PARA ESPELHO / PLACA 4" X 2", PARA 3 MODULOS, PARA INSTALACAO DE TOMADAS E INTERRUPTORES (SOMENTE SUPORTE)</t>
  </si>
  <si>
    <t>SUPORTE DE FIXACAO PARA ESPELHO / PLACA 4" X 4", PARA 6 MODULOS, PARA INSTALACAO DE TOMADAS E INTERRUPTORES (SOMENTE SUPORTE)</t>
  </si>
  <si>
    <t>TAMPAO FOFO SIMPLES COM BASE, CLASSE A15 CARGA MAX 1,5 T, *400 X 600* MM, REDE TELEFONE</t>
  </si>
  <si>
    <t>TAMPAO FOFO SIMPLES, CLASSE A15 CARGA MAX 1,5 T, *550 X 1100* MM, REDE TELEFONE</t>
  </si>
  <si>
    <t>TANQUE DE ACO PARA TRANSPORTE DE AGUA COM CAPACIDADE DE 6 M3 (INCLUI MONTAGEM, NAO INCLUI CAMINHAO)</t>
  </si>
  <si>
    <t>TELA PLASTICA LARANJA, TIPO TAPUME PARA SINALIZACAO, MALHA RETANGULAR, ROLO 1.20 X 50 M (L X C)</t>
  </si>
  <si>
    <t>TELHA DE FIBROCIMENTO ONDULADA E = 4 MM, DE 1,22 X 0,50 M (SEM AMIANTO)</t>
  </si>
  <si>
    <t>TELHA DE FIBROCIMENTO ONDULADA E = 4 MM, DE 2,44 X 0,50 M (SEM AMIANTO)</t>
  </si>
  <si>
    <t>TELHA DE FIBROCIMENTO ONDULADA E = 6 MM, DE 1,53 X 1,10 M (SEM AMIANTO)</t>
  </si>
  <si>
    <t>TERMINAL A COMPRESSAO EM COBRE ESTANHADO PARA CABO 35 MM2, 1 FURO E 1 COMPRESSAO, PARA PARAFUSO DE FIXACAO M8</t>
  </si>
  <si>
    <t>TERMINAL A COMPRESSAO EM COBRE ESTANHADO PARA CABO 50 MM2, 1 FURO E 1 COMPRESSAO, PARA PARAFUSO DE FIXACAO M8</t>
  </si>
  <si>
    <t>TERMINAL AEREO EM ACO GALVANIZADO DN 5/16", COMPRIMENTO DE 350MM, COM BASE DE FIXACAO HORIZONTAL</t>
  </si>
  <si>
    <t>TERRA VEGETAL (GRANEL)</t>
  </si>
  <si>
    <t>TINTA ACRILICA PREMIUM PARA PISO</t>
  </si>
  <si>
    <t>TINTA ESMALTE SINTETICO PREMIUM ACETINADO</t>
  </si>
  <si>
    <t>TINTA ESMALTE SINTETICO PREMIUM BRILHANTE</t>
  </si>
  <si>
    <t>TOMADA RJ11, 2 FIOS, CONJUNTO MONTADO PARA EMBUTIR 4" X 2" (PLACA + SUPORTE + MODULO)</t>
  </si>
  <si>
    <t>TOMADA RJ45, 8 FIOS, CAT 5E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</si>
  <si>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</si>
  <si>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</si>
  <si>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</si>
  <si>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</si>
  <si>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VERNIZ SINTETICO BRILHANTE PARA MADEIRA TIPO COPAL, USO INTERNO</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</si>
  <si>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</si>
  <si>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</si>
  <si>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</si>
  <si>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</si>
  <si>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</si>
  <si>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</si>
  <si>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</si>
  <si>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</si>
  <si>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</si>
  <si>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</si>
  <si>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</si>
  <si>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</si>
  <si>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</si>
  <si>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</si>
  <si>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</si>
  <si>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</si>
  <si>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</si>
  <si>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</si>
  <si>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</si>
  <si>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</si>
  <si>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</si>
  <si>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</si>
  <si>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</si>
  <si>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</si>
  <si>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</si>
  <si>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</si>
  <si>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</si>
  <si>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</si>
  <si>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</si>
  <si>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</si>
  <si>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</si>
  <si>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</si>
  <si>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</si>
  <si>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</si>
  <si>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</si>
  <si>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</si>
  <si>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</si>
  <si>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</si>
  <si>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</si>
  <si>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</si>
  <si>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</si>
  <si>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</si>
  <si>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</si>
  <si>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REGIÃO SUL</t>
  </si>
  <si>
    <t>PREÇO UNITÁRIO SEM BDI</t>
  </si>
  <si>
    <t>PREÇO UNITÁRIO COM BDI</t>
  </si>
  <si>
    <t>PREÇO SUBITEM COM BDI</t>
  </si>
  <si>
    <t>PREÇO DO SERVIÇO COM BDI</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</si>
  <si>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</si>
  <si>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</si>
  <si>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</si>
  <si>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</si>
  <si>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</si>
  <si>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</si>
  <si>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</si>
  <si>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</si>
  <si>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</si>
  <si>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</si>
  <si>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</si>
  <si>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</si>
  <si>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</si>
  <si>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</si>
  <si>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</si>
  <si>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</si>
  <si>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</si>
  <si>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</si>
  <si>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</si>
  <si>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</si>
  <si>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</si>
  <si>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</si>
  <si>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METALICO EM VALAS OU POCOS</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</si>
  <si>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</si>
  <si>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</si>
  <si>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</si>
  <si>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</si>
  <si>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</si>
  <si>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</si>
  <si>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</si>
  <si>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</si>
  <si>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</si>
  <si>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</si>
  <si>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</si>
  <si>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</si>
  <si>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</si>
  <si>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</si>
  <si>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</si>
  <si>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</si>
  <si>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</si>
  <si>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</si>
  <si>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</si>
  <si>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</si>
  <si>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</si>
  <si>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</si>
  <si>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</si>
  <si>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</si>
  <si>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</si>
  <si>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</si>
  <si>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</si>
  <si>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</si>
  <si>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</si>
  <si>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</si>
  <si>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</si>
  <si>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</si>
  <si>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</si>
  <si>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</si>
  <si>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</si>
  <si>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</si>
  <si>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</si>
  <si>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</si>
  <si>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</si>
  <si>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</si>
  <si>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</si>
  <si>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</si>
  <si>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</si>
  <si>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</si>
  <si>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</si>
  <si>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</si>
  <si>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</si>
  <si>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</si>
  <si>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</si>
  <si>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</si>
  <si>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</si>
  <si>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</si>
  <si>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</si>
  <si>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</si>
  <si>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</si>
  <si>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</si>
  <si>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</si>
  <si>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</si>
  <si>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</si>
  <si>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</si>
  <si>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</si>
  <si>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</si>
  <si>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</si>
  <si>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</si>
  <si>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</si>
  <si>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</si>
  <si>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</si>
  <si>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</si>
  <si>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</si>
  <si>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</si>
  <si>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</si>
  <si>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</si>
  <si>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</si>
  <si>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</si>
  <si>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</si>
  <si>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</si>
  <si>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</si>
  <si>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</si>
  <si>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</si>
  <si>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</si>
  <si>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</si>
  <si>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</si>
  <si>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</si>
  <si>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</si>
  <si>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</si>
  <si>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</si>
  <si>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</si>
  <si>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</si>
  <si>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</si>
  <si>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</si>
  <si>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</si>
  <si>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</si>
  <si>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</si>
  <si>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</si>
  <si>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</si>
  <si>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</si>
  <si>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</si>
  <si>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</si>
  <si>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</si>
  <si>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</si>
  <si>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</si>
  <si>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</si>
  <si>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</si>
  <si>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</si>
  <si>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</si>
  <si>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</si>
  <si>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</si>
  <si>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</si>
  <si>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</si>
  <si>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</si>
  <si>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</si>
  <si>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</si>
  <si>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</si>
  <si>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</si>
  <si>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</si>
  <si>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</si>
  <si>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</si>
  <si>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</si>
  <si>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</si>
  <si>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</si>
  <si>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</si>
  <si>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</si>
  <si>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</si>
  <si>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</si>
  <si>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</si>
  <si>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</si>
  <si>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</si>
  <si>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</si>
  <si>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</si>
  <si>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</si>
  <si>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</si>
  <si>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</si>
  <si>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</si>
  <si>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</si>
  <si>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</si>
  <si>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</si>
  <si>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</si>
  <si>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</si>
  <si>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</si>
  <si>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</si>
  <si>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</si>
  <si>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</si>
  <si>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</si>
  <si>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</si>
  <si>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</si>
  <si>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</si>
  <si>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</si>
  <si>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</si>
  <si>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</si>
  <si>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</si>
  <si>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</si>
  <si>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</si>
  <si>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</si>
  <si>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</si>
  <si>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</si>
  <si>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</si>
  <si>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</si>
  <si>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</si>
  <si>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</si>
  <si>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</si>
  <si>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</si>
  <si>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</si>
  <si>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</si>
  <si>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</si>
  <si>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</si>
  <si>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</si>
  <si>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</si>
  <si>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</si>
  <si>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</si>
  <si>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</si>
  <si>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</si>
  <si>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</si>
  <si>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</si>
  <si>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</si>
  <si>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</si>
  <si>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</si>
  <si>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</si>
  <si>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</si>
  <si>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</si>
  <si>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</si>
  <si>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</si>
  <si>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</si>
  <si>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</si>
  <si>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</si>
  <si>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</si>
  <si>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</si>
  <si>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</si>
  <si>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</si>
  <si>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</si>
  <si>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</si>
  <si>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</si>
  <si>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</si>
  <si>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</si>
  <si>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</si>
  <si>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</si>
  <si>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</si>
  <si>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</si>
  <si>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</si>
  <si>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</si>
  <si>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</si>
  <si>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</si>
  <si>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</si>
  <si>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</si>
  <si>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</si>
  <si>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</si>
  <si>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</si>
  <si>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</si>
  <si>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</si>
  <si>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</si>
  <si>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</si>
  <si>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</si>
  <si>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</si>
  <si>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</si>
  <si>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</si>
  <si>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</si>
  <si>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</si>
  <si>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</si>
  <si>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</si>
  <si>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</si>
  <si>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</si>
  <si>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</si>
  <si>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</si>
  <si>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</si>
  <si>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</si>
  <si>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</si>
  <si>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</si>
  <si>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</si>
  <si>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</si>
  <si>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</si>
  <si>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</si>
  <si>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</si>
  <si>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</si>
  <si>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</si>
  <si>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</si>
  <si>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</si>
  <si>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</si>
  <si>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</si>
  <si>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</si>
  <si>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</si>
  <si>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</si>
  <si>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</si>
  <si>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</si>
  <si>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</si>
  <si>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</si>
  <si>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</si>
  <si>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</si>
  <si>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</si>
  <si>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</si>
  <si>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</si>
  <si>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</si>
  <si>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</si>
  <si>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</si>
  <si>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</si>
  <si>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</si>
  <si>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</si>
  <si>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</si>
  <si>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</si>
  <si>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</si>
  <si>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</si>
  <si>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</si>
  <si>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</si>
  <si>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</si>
  <si>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</si>
  <si>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</si>
  <si>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</si>
  <si>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</si>
  <si>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</si>
  <si>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</si>
  <si>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</si>
  <si>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</si>
  <si>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</si>
  <si>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</si>
  <si>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</si>
  <si>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</si>
  <si>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</si>
  <si>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</si>
  <si>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</si>
  <si>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</si>
  <si>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</si>
  <si>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</si>
  <si>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</si>
  <si>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PEDRAS POLIÉDRICAS, REJUNTAMENTO COM PEDRISCO E EMULSÃO ASFÁLTICA. AF_05/2020_P</t>
  </si>
  <si>
    <t>PISO CIMENTADO</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</si>
  <si>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</si>
  <si>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</si>
  <si>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</si>
  <si>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</si>
  <si>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</si>
  <si>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</si>
  <si>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</si>
  <si>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</si>
  <si>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</si>
  <si>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</si>
  <si>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</si>
  <si>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</si>
  <si>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</si>
  <si>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</si>
  <si>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</si>
  <si>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</si>
  <si>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</si>
  <si>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</si>
  <si>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</si>
  <si>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</si>
  <si>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</si>
  <si>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</si>
  <si>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</si>
  <si>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</si>
  <si>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</si>
  <si>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</si>
  <si>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</si>
  <si>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</si>
  <si>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</si>
  <si>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</si>
  <si>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</si>
  <si>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</si>
  <si>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</si>
  <si>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</si>
  <si>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CARPETE</t>
  </si>
  <si>
    <t>PISO TÊXTIL (CARPETE) EM PLACA. AF_09/2020</t>
  </si>
  <si>
    <t>PISO TÊXTIL (CARPETE) EM MANTA (ROLO) E = 6 A 7 MM. AF_09/2020</t>
  </si>
  <si>
    <t>PISO TÊXTIL (CARPETE) EM MANTA (ROLO) E = 9 A 10 MM. AF_09/2020</t>
  </si>
  <si>
    <t>RODAPÉ BORRACHA LISO, ALTURA = 7CM, ESPESSURA = 2 MM, PARA ARGAMASSA. AF_09/2020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</si>
  <si>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</si>
  <si>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</si>
  <si>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</si>
  <si>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</si>
  <si>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</si>
  <si>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</si>
  <si>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</si>
  <si>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</si>
  <si>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</si>
  <si>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</si>
  <si>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</si>
  <si>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</si>
  <si>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</si>
  <si>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</si>
  <si>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</si>
  <si>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</si>
  <si>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</si>
  <si>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</si>
  <si>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</si>
  <si>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</si>
  <si>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</si>
  <si>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</si>
  <si>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</si>
  <si>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</si>
  <si>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</si>
  <si>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</si>
  <si>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</si>
  <si>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</si>
  <si>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</si>
  <si>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</si>
  <si>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</si>
  <si>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</si>
  <si>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</si>
  <si>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</si>
  <si>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</si>
  <si>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</si>
  <si>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</si>
  <si>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</si>
  <si>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</si>
  <si>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</si>
  <si>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</si>
  <si>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</si>
  <si>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</si>
  <si>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</si>
  <si>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</si>
  <si>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</si>
  <si>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</si>
  <si>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</si>
  <si>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</si>
  <si>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</si>
  <si>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</si>
  <si>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</si>
  <si>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</si>
  <si>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</si>
  <si>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</si>
  <si>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</si>
  <si>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</si>
  <si>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</si>
  <si>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</si>
  <si>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</si>
  <si>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</si>
  <si>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</si>
  <si>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</si>
  <si>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</si>
  <si>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</si>
  <si>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</si>
  <si>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</si>
  <si>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</si>
  <si>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t>
  </si>
  <si>
    <t>CARGA, MANOBRA E DESCARGA MANUAL DE TUBOS PLÁSTICOS, DN MENOR OU IGUAL A 100 MM, EM CAMINHÃO CARROCERIA 9T. AF_07/2020</t>
  </si>
  <si>
    <t>CARGA, MANOBRA E DESCARGA MANUAL DE TUBOS PLÁSTICOS, DN 200 MM, EM CAMINHÃO CARROCERIA 9T. AF_07/2020</t>
  </si>
  <si>
    <t>CARGA, MANOBRA E DESCARGA (MECANICA)</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</si>
  <si>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</si>
  <si>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</si>
  <si>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</si>
  <si>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</si>
  <si>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</si>
  <si>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</si>
  <si>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</si>
  <si>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</si>
  <si>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</si>
  <si>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</si>
  <si>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</si>
  <si>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</si>
  <si>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</si>
  <si>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</si>
  <si>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</si>
  <si>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</si>
  <si>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</si>
  <si>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</si>
  <si>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</si>
  <si>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</si>
  <si>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</si>
  <si>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</si>
  <si>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</si>
  <si>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</si>
  <si>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</si>
  <si>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</si>
  <si>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</si>
  <si>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</si>
  <si>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</si>
  <si>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</si>
  <si>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</si>
  <si>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</si>
  <si>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</si>
  <si>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</si>
  <si>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</si>
  <si>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</si>
  <si>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</si>
  <si>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</si>
  <si>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</si>
  <si>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</si>
  <si>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</si>
  <si>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</si>
  <si>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</si>
  <si>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</si>
  <si>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</si>
  <si>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</si>
  <si>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</si>
  <si>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</si>
  <si>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</si>
  <si>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</si>
  <si>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</si>
  <si>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</si>
  <si>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</si>
  <si>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</si>
  <si>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</si>
  <si>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</si>
  <si>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</si>
  <si>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</si>
  <si>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</si>
  <si>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</si>
  <si>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</si>
  <si>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</si>
  <si>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</si>
  <si>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</si>
  <si>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</si>
  <si>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CABIDE DE LOUÇA COM DOIS (2) GANCHOS, NA COR BRANCA, ASSENTAMENTO EM ARGAMASSA INDUSTRIALIZADA, INCLUSIVE REJUNTAMENTO E FORNECIMENTO</t>
  </si>
  <si>
    <t>MEIA SABONETEIRA DE LOUÇA, NA COR BRANCA, ASSENTAMENTO COM ARGAMASSA INDUSTRIALIZADA, INCLUSIVE REJUNTAMENTO E FORNECIMENTO</t>
  </si>
  <si>
    <t>PAPELEIRA DE LOUÇA COM ROLETE, NA COR BRANCA, ASSENTAMENTO COM ARGAMASSA INDUSTRIALIZADA, INCLUSIVE REJUNTAMENTO E FORNECIMENTO</t>
  </si>
  <si>
    <t>COBERTURA EM TELHA DE FIBROCIMENTO ESTRUTURAL, ESP. 8MM, COM RECOBRIMENTO TRANSVERSAL E LONGITUDINAL, EXCLUSIVE CUMEEIRA, INCLUSIVE ACESSÓRIOS DE FIXAÇÃO E IÇAMENTO</t>
  </si>
  <si>
    <t>FIO TELEFÔNICO (FI) EM COBRE ELETROLÍTICO ESTANHADO DE SEÇÃO MACIÇA, ESP. 0,60MM (2X0,60MM), UM (1) PAR TORCIDO, ISOLAMENTO EM CLORETO DE POLIVINILA (PVC) - FORNECIMENTO E INSTALAÇÃO</t>
  </si>
  <si>
    <t>ED-16634</t>
  </si>
  <si>
    <t>CAIXA DE LIGAÇÃO/PASSAGEM EM PVC RÍGIDO PARA ELETRODUTO COM SUPORTE PARA LAJOTA, OCTOGONAL COM FUNDO MÓVEL, DIMENSÕES 4"X4", EMBUTIDA EM LAJE PRÉ-MOLDADA - FORNECIMENTO E INSTALAÇÃO</t>
  </si>
  <si>
    <t>CAIXA DE LIGAÇÃO/PASSAGEM EM PVC RÍGIDO PARA ELETRODUTO, DIMENSÕES 4"X2", EMBUTIDA EM ALVENARIA - FORNECIMENTO E INSTALAÇÃO</t>
  </si>
  <si>
    <t>CAIXA DE LIGAÇÃO/PASSAGEM EM PVC RÍGIDO PARA ELETRODUTO, DIMENSÕES 4"X2", EMBUTIDA EM PAREDE DE GESSO ACARTONADO (DRY-WALL) - FORNECIMENTO E INSTALAÇÃO</t>
  </si>
  <si>
    <t>CAIXA DE LIGAÇÃO/PASSAGEM EM PVC RÍGIDO PARA ELETRODUTO, DIMENSÕES 4"X4", EMBUTIDA EM ALVENARIA - FORNECIMENTO E INSTALAÇÃO</t>
  </si>
  <si>
    <t>CAIXA DE LIGAÇÃO/PASSAGEM EM PVC RÍGIDO PARA ELETRODUTO, DIMENSÕES 4"X4", EMBUTIDA EM PAREDE DE GESSO ACARTONADO (DRY-WALL) - FORNECIMENTO E INSTALAÇÃO</t>
  </si>
  <si>
    <t>CAIXA DE LIGAÇÃO/PASSAGEM EM PVC RÍGIDO PARA ELETRODUTO, OCTOGONAL COM FUNDO FIXO REFORÇADO, DIMENSÕES 4"X4", EMBUTIDA EM LAJE - FORNECIMENTO E INSTALAÇÃO</t>
  </si>
  <si>
    <t>CONECTOR</t>
  </si>
  <si>
    <t>DISJUNTOR</t>
  </si>
  <si>
    <t>ENTRADA DE ENERGIA</t>
  </si>
  <si>
    <t>PERFILADO LISO E PERFURADO</t>
  </si>
  <si>
    <t>QUADRO DE COMANDO</t>
  </si>
  <si>
    <t>QUADRO DE DISTRIBUIÇÃO</t>
  </si>
  <si>
    <t>REATOR ELETRÔNICO</t>
  </si>
  <si>
    <t>SIRENE</t>
  </si>
  <si>
    <t>SUPRESSOR DE SURTO</t>
  </si>
  <si>
    <t>VERGALHÃO DE AÇO COM ROSCA TOTAL</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</si>
  <si>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</si>
  <si>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</si>
  <si>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HIDRÔMETRO E CAVALETE</t>
  </si>
  <si>
    <t>TUBULAÇÃO DE AÇO GALVANIZADO</t>
  </si>
  <si>
    <t>TUBULAÇÃO DE COBRE</t>
  </si>
  <si>
    <t>TUBULAÇÃO DE CPVC</t>
  </si>
  <si>
    <t>TUBULAÇÃO DE PEX</t>
  </si>
  <si>
    <t>TUBULAÇÃO DE PVC ROSCÁVEL</t>
  </si>
  <si>
    <t>TUBULAÇÃO DE PVC SOLDÁVEL</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</si>
  <si>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</si>
  <si>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</si>
  <si>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ED-16344</t>
  </si>
  <si>
    <t>ED-16341</t>
  </si>
  <si>
    <t>ED-16343</t>
  </si>
  <si>
    <t>ED-16342</t>
  </si>
  <si>
    <t>ED-16356</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</si>
  <si>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</si>
  <si>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</si>
  <si>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</si>
  <si>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</si>
  <si>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</si>
  <si>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</si>
  <si>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</si>
  <si>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</si>
  <si>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</si>
  <si>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</si>
  <si>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</si>
  <si>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</si>
  <si>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</si>
  <si>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</si>
  <si>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</si>
  <si>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</si>
  <si>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</si>
  <si>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</si>
  <si>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ED-16350</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</si>
  <si>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</si>
  <si>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ED-16351</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</si>
  <si>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</si>
  <si>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</si>
  <si>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</si>
  <si>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</si>
  <si>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</si>
  <si>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</si>
  <si>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</si>
  <si>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LIMPEZA PERMANENTE DA OBRA - 01 SERVENTE X 4 HORAS DIÁRIAS</t>
  </si>
  <si>
    <t>LIMPEZA PERMANENTE DA OBRA - 01 SERVENTE X 8 HORAS DIÁRIAS</t>
  </si>
  <si>
    <t>BRAÇO PARA CHUVEIRO, COMPRIMENTO 40 CM, DIÂMETRO NOMINAL DE 1/2" (20MM), INCLUSIVE ACABAMENTO</t>
  </si>
  <si>
    <t>DUCHA HIGIÊNICA COM REGISTRO PARA CONTROLE DE FLUXO DE ÁGUA, DIÂMETRO 1/2" (20MM), INCLUSIVE FORNECIMENTO E INSTALAÇÃO</t>
  </si>
  <si>
    <t>ED-2552</t>
  </si>
  <si>
    <t>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t>
  </si>
  <si>
    <t>LIGAÇÃO FLEXÍVEL METÁLICA, DIÂMETRO 1/2" (20MM), INCLUSIVE FORNECIMENTO E INSTALAÇÃO</t>
  </si>
  <si>
    <t>ED-16659</t>
  </si>
  <si>
    <t>PINTURA LÁTEX (PVA) EM SUPERFÍCIE DE MADEIRA, DUAS (2) DEMÃOS, EXCLUSIVE SELADOR ACRÍLICO E MASSA ACRÍLICA/CORRIDA (PVA)</t>
  </si>
  <si>
    <t>REVESTIMENTO COM ARGAMASSA BARITADA, ESP. 20MM, APLICAÇÃO MANUAL COM DESEMPENADEIRA, PREPARO MANUAL</t>
  </si>
  <si>
    <t>FUSÍVEL DIAZED RETARDADO 35A</t>
  </si>
  <si>
    <t>FUSÍVEL DIAZED RETARDADO 63A</t>
  </si>
  <si>
    <t>LIMPEZA DO TERRENO</t>
  </si>
  <si>
    <t xml:space="preserve">106 - SINALIZAÇÃO HORIZONTAL </t>
  </si>
  <si>
    <t xml:space="preserve">143 - SINALIZAÇÃO VERTICAL </t>
  </si>
  <si>
    <t>180 - OBRAS COMPLEMENTARES E MEIO AMBIENTE</t>
  </si>
  <si>
    <t>ALVENARIA DE ELEMENTO VAZADO,  COBOGÓ DE CONCRETO (20X40CM), ESP. 20CM, TIPO VENEZIANA COM ACABAMENTO APARENTE, INCLUSIVE ARGAMASSA PARA ASSENTAMENTO</t>
  </si>
  <si>
    <t>ALVENARIA DE ELEMENTO VAZADO DE VIDRO,  BLOCO DE VIDRO (10X20CM), ESP. 10CM, TIPO RIO, INCLUSIVE ARGAMASSA PARA ASSENTAMENTO E REJUNTAMENTO</t>
  </si>
  <si>
    <t>ALVENARIA DE VEDAÇÃO COM BLOCO DE VIDRO (19X19CM), ESP. 8CM, TIPO ONDULADO, INCLUSIVE ARGAMASSA PARA ASSENTAMENTO E REJUTAMENTO</t>
  </si>
  <si>
    <t>ED-17935</t>
  </si>
  <si>
    <t>SONDAGEM DE ELETRODUTO/DUTOS COM ARAME GALVANIZADO, DIÂMETRO DO FIO 1,24MM, 18 BWG, INCLUSIVE FORNECIMENTO E INSTALAÇÃO</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</si>
  <si>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</si>
  <si>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</si>
  <si>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</si>
  <si>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</si>
  <si>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</si>
  <si>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</si>
  <si>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</si>
  <si>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</si>
  <si>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</si>
  <si>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</si>
  <si>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ED-3021</t>
  </si>
  <si>
    <t>CONDULETE DE ALUMÍNIO, TIPO "B" OU "E", DIÂMETRO DE SAÍDA 1" (25MM), EXCLUSIVE INSTALAÇÃO, MÓDULO E PLACA (FORNECIMENTO)</t>
  </si>
  <si>
    <t>ED-2922</t>
  </si>
  <si>
    <t>CONDULETE DE ALUMÍNIO, TIPO "B" OU "E", DIÂMETRO DE SAÍDA 1.1/2" (40MM), EXCLUSIVE INSTALAÇÃO, MÓDULO E PLACA (FORNECIMENTO)</t>
  </si>
  <si>
    <t>ED-2926</t>
  </si>
  <si>
    <t>CONDULETE DE ALUMÍNIO, TIPO "B" OU "E", DIÂMETRO DE SAÍDA 1.1/4" (32MM), EXCLUSIVE INSTALAÇÃO, MÓDULO E PLACA (FORNECIMENTO)</t>
  </si>
  <si>
    <t>ED-2924</t>
  </si>
  <si>
    <t>CONDULETE DE ALUMÍNIO, TIPO "B" OU "E", DIÂMETRO DE SAÍDA 2" (50MM), EXCLUSIVE INSTALAÇÃO, MÓDULO E PLACA (FORNECIMENTO)</t>
  </si>
  <si>
    <t>ED-2930</t>
  </si>
  <si>
    <t>CONDULETE DE ALUMÍNIO, TIPO "B" OU "E", DIÂMETRO DE SAÍDA 3/4" (20MM), EXCLUSIVE INSTALAÇÃO, MÓDULO E PLACA (FORNECIMENTO)</t>
  </si>
  <si>
    <t>CONDULETE DE ALUMÍNIO, TIPO "C", DIÂMETRO DE SAÍDA 1" (25MM), EXCLUSIVE MÓDULO E PLACA, INCLUSIVE FIXAÇÃO</t>
  </si>
  <si>
    <t>CONDULETE DE ALUMÍNIO, TIPO "C", DIÂMETRO DE SAÍDA 1.1/2" (40MM), EXCLUSIVE MÓDULO E PLACA, INCLUSIVE FIXAÇÃO</t>
  </si>
  <si>
    <t>CONDULETE DE ALUMÍNIO, TIPO "C", DIÂMETRO DE SAÍDA 1.1/4" (32MM), EXCLUSIVE MÓDULO E PLACA, INCLUSIVE FIXAÇÃO</t>
  </si>
  <si>
    <t>CONDULETE DE ALUMÍNIO, TIPO "C", DIÂMETRO DE SAÍDA 2" (50MM), EXCLUSIVE MÓDULO E PLACA, INCLUSIVE FIXAÇÃO</t>
  </si>
  <si>
    <t>CONDULETE DE ALUMÍNIO, TIPO "C", DIÂMETRO DE SAÍDA 3/4" (20MM), EXCLUSIVE MÓDULO E PLACA, INCLUSIVE FIXAÇÃO</t>
  </si>
  <si>
    <t>ED-2915</t>
  </si>
  <si>
    <t>CONDULETE DE ALUMÍNIO, TIPO "C" OU "LB" OU "LL" OU "LR", DIÂMETRO DE SAÍDA 1" (25MM), EXCLUSIVE INSTALAÇÃO, MÓDULO E PLACA (FORNECIMENTO)</t>
  </si>
  <si>
    <t>ED-4121</t>
  </si>
  <si>
    <t>CONDULETE DE ALUMÍNIO, TIPO "C" OU "LB" OU "LL" OU "LR", DIÂMETRO DE SAÍDA 1.1/2" (40MM), EXCLUSIVE INSTALAÇÃO, MÓDULO E PLACA (FORNECIMENTO)</t>
  </si>
  <si>
    <t>ED-2925</t>
  </si>
  <si>
    <t>CONDULETE DE ALUMÍNIO, TIPO "C" OU "LB" OU "LL" OU "LR", DIÂMETRO DE SAÍDA 1.1/4" (32MM), EXCLUSIVE INSTALAÇÃO, MÓDULO E PLACA (FORNECIMENTO)</t>
  </si>
  <si>
    <t>ED-4498</t>
  </si>
  <si>
    <t>CONDULETE DE ALUMÍNIO, TIPO "C" OU "LB" OU "LL" OU "LR", DIÂMETRO DE SAÍDA 2" (50MM), EXCLUSIVE INSTALAÇÃO, MÓDULO E PLACA (FORNECIMENTO)</t>
  </si>
  <si>
    <t>ED-2923</t>
  </si>
  <si>
    <t>CONDULETE DE ALUMÍNIO, TIPO "C" OU "LB" OU "LL" OU "LR", DIÂMETRO DE SAÍDA 3/4" (20MM), EXCLUSIVE INSTALAÇÃO, MÓDULO E PLACA (FORNECIMENTO)</t>
  </si>
  <si>
    <t>CONDULETE DE ALUMÍNIO, TIPO "E", DIÂMETRO DE SAÍDA 1" (25MM), EXCLUSIVE MÓDULO E PLACA, INCLUSIVE FIXAÇÃO</t>
  </si>
  <si>
    <t>CONDULETE DE ALUMÍNIO, TIPO "E", DIÂMETRO DE SAÍDA 1.1/2" (40MM), EXCLUSIVE MÓDULO E PLACA, INCLUSIVE FIXAÇÃO</t>
  </si>
  <si>
    <t>CONDULETE DE ALUMÍNIO, TIPO "E", DIÂMETRO DE SAÍDA 1.1/4" (32MM), EXCLUSIVE MÓDULO E PLACA, INCLUSIVE FIXAÇÃO</t>
  </si>
  <si>
    <t>CONDULETE DE ALUMÍNIO, TIPO "E", DIÂMETRO DE SAÍDA 2" (50MM), EXCLUSIVE MÓDULO E PLACA, INCLUSIVE FIXAÇÃO</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</si>
  <si>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</si>
  <si>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</si>
  <si>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</si>
  <si>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</si>
  <si>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</si>
  <si>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</si>
  <si>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</si>
  <si>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</si>
  <si>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</si>
  <si>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</si>
  <si>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</si>
  <si>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CONDULETE DE ALUMÍNIO, TIPO "LL", DIÂMETRO DE SAÍDA 1" (25MM), EXCLUSIVE MÓDULO E PLACA, INCLUSIVE FIXAÇÃO</t>
  </si>
  <si>
    <t>CONDULETE DE ALUMÍNIO, TIPO "LL", DIÂMETRO DE SAÍDA 1.1/2" (40MM), EXCLUSIVE MÓDULO E PLACA, INCLUSIVE FIXAÇÃO</t>
  </si>
  <si>
    <t>CONDULETE DE ALUMÍNIO, TIPO "LL", DIÂMETRO DE SAÍDA 1.1/4" (32MM), EXCLUSIVE MÓDULO E PLACA, INCLUSIVE FIXAÇÃO</t>
  </si>
  <si>
    <t>CONDULETE DE ALUMÍNIO, TIPO "LL", DIÂMETRO DE SAÍDA 2" (50MM), EXCLUSIVE MÓDULO E PLACA, INCLUSIVE FIXAÇÃO</t>
  </si>
  <si>
    <t>CONDULETE DE ALUMÍNIO, TIPO "LL", DIÂMETRO DE SAÍDA 3/4" (20MM), EXCLUSIVE MÓDULO E PLACA, INCLUSIVE FIXAÇÃO</t>
  </si>
  <si>
    <t>CONDULETE DE ALUMÍNIO, TIPO "LR", DIÂMETRO DE SAÍDA 1" (25MM), EXCLUSIVE MÓDULO E PLACA, INCLUSIVE FIXAÇÃO</t>
  </si>
  <si>
    <t>CONDULETE DE ALUMÍNIO, TIPO "LR", DIÂMETRO DE SAÍDA 1.1/2" (40MM), EXCLUSIVE MÓDULO E PLACA, INCLUSIVE FIXAÇÃO</t>
  </si>
  <si>
    <t>CONDULETE DE ALUMÍNIO, TIPO "LR", DIÂMETRO DE SAÍDA 1.1/4" (32MM), EXCLUSIVE MÓDULO E PLACA, INCLUSIVE FIXAÇÃO</t>
  </si>
  <si>
    <t>CONDULETE DE ALUMÍNIO, TIPO "LR", DIÂMETRO DE SAÍDA 2" (50MM), EXCLUSIVE MÓDULO E PLACA, INCLUSIVE FIXAÇÃO</t>
  </si>
  <si>
    <t>CONDULETE DE ALUMÍNIO, TIPO "LR", DIÂMETRO DE SAÍDA 3/4" (20MM), EXCLUSIVE MÓDULO E PLACA, INCLUSIVE FIXAÇÃO</t>
  </si>
  <si>
    <t>CONDULETE DE ALUMÍNIO, TIPO "T", DIÂMETRO DE SAÍDA 1" (25MM), EXCLUSIVE MÓDULO E PLACA, INCLUSIVE FIXAÇÃO</t>
  </si>
  <si>
    <t>CONDULETE DE ALUMÍNIO, TIPO "T", DIÂMETRO DE SAÍDA 1.1/2" (40MM), EXCLUSIVE MÓDULO E PLACA, INCLUSIVE FIXAÇÃO</t>
  </si>
  <si>
    <t>CONDULETE DE ALUMÍNIO, TIPO "T", DIÂMETRO DE SAÍDA 1.1/4" (32MM), EXCLUSIVE MÓDULO E PLACA, INCLUSIVE FIXAÇÃO</t>
  </si>
  <si>
    <t>CONDULETE DE ALUMÍNIO, TIPO "T", DIÂMETRO DE SAÍDA 2" (50MM), EXCLUSIVE MÓDULO E PLACA, INCLUSIVE FIXAÇÃO</t>
  </si>
  <si>
    <t>CONDULETE DE ALUMÍNIO, TIPO "T", DIÂMETRO DE SAÍDA 3/4" (20MM), EXCLUSIVE MÓDULO E PLACA, INCLUSIVE FIXAÇÃO</t>
  </si>
  <si>
    <t>ED-17969</t>
  </si>
  <si>
    <t>CONDULETE DE ALUMÍNIO, TIPO "T" OU "TB", DIÂMETRO DE SAÍDA 1" (25MM), EXCLUSIVE INSTALAÇÃO, MÓDULO E PLACA (FORNECIMENTO)</t>
  </si>
  <si>
    <t>ED-17971</t>
  </si>
  <si>
    <t>CONDULETE DE ALUMÍNIO, TIPO "T" OU "TB", DIÂMETRO DE SAÍDA 1.1/2" (40MM), EXCLUSIVE INSTALAÇÃO, MÓDULO E PLACA (FORNECIMENTO)</t>
  </si>
  <si>
    <t>ED-17970</t>
  </si>
  <si>
    <t>CONDULETE DE ALUMÍNIO, TIPO "T" OU "TB", DIÂMETRO DE SAÍDA 1.1/4" (32MM), EXCLUSIVE INSTALAÇÃO, MÓDULO E PLACA (FORNECIMENTO)</t>
  </si>
  <si>
    <t>ED-17972</t>
  </si>
  <si>
    <t>CONDULETE DE ALUMÍNIO, TIPO "T" OU "TB", DIÂMETRO DE SAÍDA 2" (50MM), EXCLUSIVE INSTALAÇÃO, MÓDULO E PLACA (FORNECIMENTO)</t>
  </si>
  <si>
    <t>ED-4499</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</si>
  <si>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</si>
  <si>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</si>
  <si>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</si>
  <si>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</si>
  <si>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</si>
  <si>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</si>
  <si>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</si>
  <si>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</si>
  <si>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</si>
  <si>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</si>
  <si>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ED-17974</t>
  </si>
  <si>
    <t>CONDULETE DE ALUMÍNIO, TIPO "X", DIÂMETRO DE SAÍDA 1" (25MM), EXCLUSIVE INSTALAÇÃO, MÓDULO E PLACA (FORNECIMENTO)</t>
  </si>
  <si>
    <t>CONDULETE DE ALUMÍNIO, TIPO "X", DIÂMETRO DE SAÍDA 1" (25MM), EXCLUSIVE MÓDULO E PLACA, INCLUSIVE FIXAÇÃO</t>
  </si>
  <si>
    <t>ED-17976</t>
  </si>
  <si>
    <t>CONDULETE DE ALUMÍNIO, TIPO "X", DIÂMETRO DE SAÍDA 1.1/2" (40MM), EXCLUSIVE INSTALAÇÃO, MÓDULO E PLACA (FORNECIMENTO)</t>
  </si>
  <si>
    <t>CONDULETE DE ALUMÍNIO, TIPO "X", DIÂMETRO DE SAÍDA 1.1/2" (40MM), EXCLUSIVE MÓDULO E PLACA, INCLUSIVE FIXAÇÃO</t>
  </si>
  <si>
    <t>ED-17975</t>
  </si>
  <si>
    <t>CONDULETE DE ALUMÍNIO, TIPO "X", DIÂMETRO DE SAÍDA 1.1/4" (32MM), EXCLUSIVE INSTALAÇÃO, MÓDULO E PLACA (FORNECIMENTO)</t>
  </si>
  <si>
    <t>CONDULETE DE ALUMÍNIO, TIPO "X", DIÂMETRO DE SAÍDA 1.1/4" (32MM), EXCLUSIVE MÓDULO E PLACA, INCLUSIVE FIXAÇÃO</t>
  </si>
  <si>
    <t>ED-17977</t>
  </si>
  <si>
    <t>CONDULETE DE ALUMÍNIO, TIPO "X", DIÂMETRO DE SAÍDA 2" (50MM), EXCLUSIVE INSTALAÇÃO, MÓDULO E PLACA (FORNECIMENTO)</t>
  </si>
  <si>
    <t>CONDULETE DE ALUMÍNIO, TIPO "X", DIÂMETRO DE SAÍDA 2" (50MM), EXCLUSIVE MÓDULO E PLACA, INCLUSIVE FIXAÇÃO</t>
  </si>
  <si>
    <t>ED-17973</t>
  </si>
  <si>
    <t>CONDULETE DE ALUMÍNIO, TIPO "X", DIÂMETRO DE SAÍDA 3/4" (20MM), EXCLUSIVE INSTALAÇÃO, MÓDULO E PLACA (FORNECIMENTO)</t>
  </si>
  <si>
    <t>CONDULETE DE ALUMÍNIO, TIPO "X", DIÂMETRO DE SAÍDA 3/4" (20MM), EXCLUSIVE MÓDULO E PLACA, INCLUSIVE FIXAÇÃO</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</si>
  <si>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</si>
  <si>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</si>
  <si>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</si>
  <si>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</si>
  <si>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</si>
  <si>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</si>
  <si>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</si>
  <si>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</si>
  <si>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</si>
  <si>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</si>
  <si>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ELETRODUTO FLEXÍVEL CORRUGADO, PVC, ANTI-CHAMA, DN 20MM (1/2"), APLICADO EM ALVENARIA, INCLUSIVE RASGO</t>
  </si>
  <si>
    <t>ELETRODUTO FLEXÍVEL CORRUGADO, PVC, ANTI-CHAMA, DN 25MM (3/4"), APLICADO EM ALVENARIA, INCLUSIVE RASGO</t>
  </si>
  <si>
    <t>ED-17985</t>
  </si>
  <si>
    <t>CONJUNTO PARA CONDULETE DE 1" (25MM) COM DUAS (2) TOMADA DE DADOS OU TELEFONIA (CONECTOR RJ45 CAT.6E OU RJ11) E PLACA DE DOIS (2) POSTOS, INCLUSIVE FORNECIMENTO, INSTALAÇÃO, SUPORTE, MÓDULO E PLACA, EXCLUSIVE CONDULETE</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</si>
  <si>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</si>
  <si>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</si>
  <si>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</si>
  <si>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</si>
  <si>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</si>
  <si>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</si>
  <si>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ED-17982</t>
  </si>
  <si>
    <t>CONJUNTO PARA CONDULETE DE 1" (25MM) COM UMA (1) TOMADA PADRÃO, TRÊS (3) POLOS, CORRENTE 10A, TENSÃO 250V, (2P+T/10A-250V) E PLACA DE UM (1) POSTO, INCLUSIVE FORNECIMENTO, INSTALAÇÃO, SUPORTE, MÓDULO E PLACA, EXCLUSIVE CONDULETE</t>
  </si>
  <si>
    <t>ED-17984</t>
  </si>
  <si>
    <t>CONJUNTO PARA CONDULETE DE 1" (25MM) COM UMA (1) TOMADA PADRÃO, TRÊS (3) POLOS, CORRENTE 20A, TENSÃO 250V, (2P+T/20A-250V)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</si>
  <si>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</si>
  <si>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</si>
  <si>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CONJUNTO PARA CONDULETE DE 3/4" (20MM) COM UM (1) INTERRUPTOR PARALELO, CORRENTE 10A, TENSÃO 250V, (10A-250V) E PLACA DE UM (1) POSTO, INCLUSIVE FORNECIMENTO, INSTALAÇÃO, SUPORTE, MÓDULO E PLACA, EXCLUSIVE CONDULETE</t>
  </si>
  <si>
    <t>CONJUNTO PARA CONDULETE DE 3/4" (20MM) COM UM (1) INTERRUPTOR SIMPLES, CORRENTE 10A, TENSÃO 250V, (10A-250V) E PLACA DE UM (1) POSTO, INCLUSIVE FORNECIMENTO, INSTALAÇÃO, SUPORTE, MÓDULO E PLACA, EXCLUSIVE CONDULETE</t>
  </si>
  <si>
    <t>CONJUNTO PARA CONDULETE DE 3/4" (20MM) COM UMA (1) TOMADA DE DADOS OU TELEFONIA (CONECTOR RJ45 CAT.6E OU RJ11) E PLACA DE UM (1) POSTO, INCLUSIVE FORNECIMENTO, INSTALAÇÃO, SUPORTE, MÓDULO E PLACA, EXCLUSIVE CONDULETE</t>
  </si>
  <si>
    <t>CONJUNTO PARA CONDULETE DE 3/4" (20MM) COM UMA (1) TOMADA PADRÃO, TRÊS (3) POLOS, CORRENTE 10A, TENSÃO 250V, (2P+T/10A-250V) E PLACA DE UM (1) POSTO,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</si>
  <si>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</si>
  <si>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</si>
  <si>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ED-17951</t>
  </si>
  <si>
    <t>ELETRODUTO FLEXÍVEL CORRUGADO, PVC, ANTI-CHAMA, DN 20MM (1/2"), APLICADO EM ALVENARIA, EXCLUSIVE RASGO</t>
  </si>
  <si>
    <t>ED-17952</t>
  </si>
  <si>
    <t>ELETRODUTO FLEXÍVEL CORRUGADO, PVC, ANTI-CHAMA, DN 25MM (3/4"), APLICADO EM ALVENARIA, EXCLUSIVE RASGO</t>
  </si>
  <si>
    <t>ED-17953</t>
  </si>
  <si>
    <t>ELETRODUTO FLEXÍVEL CORRUGADO, PVC, ANTI-CHAMA, DN 32MM (1"), APLICADO EM ALVENARIA, EXCLUSIVE RASGO</t>
  </si>
  <si>
    <t>ELETRODUTO FLEXÍVEL CORRUGADO, PVC, ANTI-CHAMA, DN 32MM (1"), APLICADO EM ALVENARIA, INCLUSIVE RASGO</t>
  </si>
  <si>
    <t>PERFURAÇÃO DE ESTACA BROCA A TRADO MANUAL D = 300 MM</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</si>
  <si>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</si>
  <si>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</si>
  <si>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</si>
  <si>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ED-17903</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</si>
  <si>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</si>
  <si>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</si>
  <si>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</si>
  <si>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</si>
  <si>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TORNEIRA CHAVE BOIA AUTOMÁTICA PARA RESERVATÓRIO</t>
  </si>
  <si>
    <t>TORNEIRA DE BOIA, TIPO ROSCÁVEL 1", EXCLUSIVE ADAPTADOR SOLDÁVEL DE PVC COM FLANGES E ANEL PARA CAIXA DÁGUA</t>
  </si>
  <si>
    <t>TORNEIRA DE BOIA, TIPO ROSCÁVEL 1.1/2", EXCLUSIVE ADAPTADOR SOLDÁVEL DE PVC COM FLANGES E ANEL PARA CAIXA DÁGUA</t>
  </si>
  <si>
    <t>TORNEIRA DE BOIA, TIPO ROSCÁVEL 1.1/4", EXCLUSIVE ADAPTADOR SOLDÁVEL DE PVC COM FLANGES E ANEL PARA CAIXA DÁGUA</t>
  </si>
  <si>
    <t>TORNEIRA DE BOIA, TIPO ROSCÁVEL 2", EXCLUSIVE ADAPTADOR SOLDÁVEL DE PVC COM FLANGES E ANEL PARA CAIXA DÁGUA</t>
  </si>
  <si>
    <t>TORNEIRA DE BOIA, TIPO ROSCÁVEL 3/4", EXCLUSIVE ADAPTADOR SOLDÁVEL DE PVC COM FLANGES E ANEL PARA CAIXA DÁGUA</t>
  </si>
  <si>
    <t>ED-17869</t>
  </si>
  <si>
    <t>APLICAÇÃO DE VERNIZ, COM ACABAMENTO BRILHANTE, EM PISO DE MADEIRA TIPO 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</si>
  <si>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</si>
  <si>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</si>
  <si>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</si>
  <si>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</si>
  <si>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</si>
  <si>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</si>
  <si>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ED-17864</t>
  </si>
  <si>
    <t>CALAFETAÇÃO DE PISO DE TÁBUA CORRIDA DE MADEIRA (10CMX100CM), EXCLUSIVE APLICAÇÃO DE VERNIZ/RESINA</t>
  </si>
  <si>
    <t>ED-17863</t>
  </si>
  <si>
    <t>CALAFETAÇÃO DE PISO DE TACÃO DE MADEIRA (10CMX40CM), EXCLUSIVE APLICAÇÃO DE VERNIZ/RESINA</t>
  </si>
  <si>
    <t>ED-17862</t>
  </si>
  <si>
    <t>CALAFETAÇÃO DE PISO DE TACO DE MADEIRA (7CMX14CM), EXCLUSIVE APLICAÇÃO DE VERNIZ/RESINA</t>
  </si>
  <si>
    <t>ED-17859</t>
  </si>
  <si>
    <t>RASPAGEM EM PISO DE MADEIRA, EXCLUSIVE CALAFETAÇÃO</t>
  </si>
  <si>
    <t>ENCHIMENTO DE RASGO EM ALVENARIA/CONCRETO COM ARGAMASSA, DIÂMETROS DE 15MM A 25MM (1/2" A 1"), INCLUSIVE ARGAMASSA, TRAÇO 1:2:8 (CIMENTO, CAL E AREIA), PREPARO MECÂNICO</t>
  </si>
  <si>
    <t>ENCHIMENTO DE RASGO EM ALVENARIA/CONCRETO COM ARGAMASSA, DIÂMETROS DE 32MM A 50MM (1.1/4" A 2"), INCLUSIVE ARGAMASSA, TRAÇO 1:2:8 (CIMENTO, CAL E AREIA), PREPARO MECÂNICO</t>
  </si>
  <si>
    <t>ENCHIMENTO DE RASGO EM ALVENARIA/CONCRETO COM ARGAMASSA, DIÂMETROS DE 65MM A 100MM (2.1/2" A 4"), INCLUSIVE ARGAMASSA, TRAÇO 1:2:8 (CIMENTO, CAL E AREIA), PREPARO MECÂNICO</t>
  </si>
  <si>
    <t>RASGO EM ALVENARIA PARA PASSAGEM DE ELETRODUTO/TUBULAÇÃO, DIÂMETROS DE 15MM A 25MM (1/2" A 1"), EXCLUSIVE ENCHIMENTO</t>
  </si>
  <si>
    <t>RASGO EM ALVENARIA PARA PASSAGEM DE ELETRODUTO/TUBULAÇÃO, DIÂMETROS DE 32MM A 50MM (1.1/4" A 2"), EXCLUSIVE ENCHIMENTO</t>
  </si>
  <si>
    <t>RASGO EM CONCRETO PARA PASSAGEM DE ELETRODUTO/TUBULAÇÃO, DIÂMETROS DE 15MM A 25MM (1/2" A 1"), EXCLUSIVE ENCHIMENTO</t>
  </si>
  <si>
    <t>RASGO EM CONCRETO PARA PASSAGEM DE ELETRODUTO/TUBULAÇÃO, DIÂMETROS DE 32MM A 50MM (1.1/4" A 2"), EXCLUSIVE ENCHIMENTO</t>
  </si>
  <si>
    <t>RASGO EM CONCRETO PARA PASSAGEM DE ELETRODUTO/TUBULAÇÃO, DIÂMETROS DE 65MM A 100MM (2.1/2" A 4"), EXCLUSIVE ENCHIMENTO</t>
  </si>
  <si>
    <t>ED-17821</t>
  </si>
  <si>
    <t>APLICAÇÃO DE REJUNTE CIMENTÍCIO COLORIDO INDUSTRIALIZADO PARA REVESTIMENTOS DE PAREDE/PISO COM JUNTAS DE ATÉ 1MM DE ESPESSURA</t>
  </si>
  <si>
    <t>ED-17822</t>
  </si>
  <si>
    <t>APLICAÇÃO DE REJUNTE COM CIMENTO BRANCO PARA REVESTIMENTOS DE PAREDE/PISO COM JUNTAS DE ATÉ 1MM DE ESPESSURA</t>
  </si>
  <si>
    <t>ED-17823</t>
  </si>
  <si>
    <t>APLICAÇÃO DE REJUNTE EPÓXI PARA REVESTIMENTOS DE PAREDE/PISO COM JUNTAS DE ATÉ 1MM DE ESPESSURA</t>
  </si>
  <si>
    <t>ED-17824</t>
  </si>
  <si>
    <t>APLICAÇÃO DE REJUNTE EPÓXI PARA REVESTIMENTOS DE PAREDE/PISO COM JUNTAS DE ATÉ 3MM DE ESPESSURA</t>
  </si>
  <si>
    <t>BASE PARA POÇO DE VISITA CIRCULAR PARA DRENAGEM, EM CONCRETO PRÉ-MOLDADO, DIÂMETRO INTERNO = 1 M, PROFUNDIDADE = 1,45 M, EXCLUINDO TAMPÃO. AF_05/2018</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</si>
  <si>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</si>
  <si>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</si>
  <si>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</si>
  <si>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</si>
  <si>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</si>
  <si>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</si>
  <si>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</si>
  <si>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</si>
  <si>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</si>
  <si>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</si>
  <si>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</si>
  <si>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</si>
  <si>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</si>
  <si>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</si>
  <si>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</si>
  <si>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</si>
  <si>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</si>
  <si>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</si>
  <si>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</si>
  <si>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</si>
  <si>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</si>
  <si>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</si>
  <si>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</si>
  <si>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</si>
  <si>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</si>
  <si>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</si>
  <si>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</si>
  <si>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</si>
  <si>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</si>
  <si>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</si>
  <si>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</si>
  <si>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</si>
  <si>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</si>
  <si>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</si>
  <si>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</si>
  <si>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</si>
  <si>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</si>
  <si>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</si>
  <si>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</si>
  <si>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</si>
  <si>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</si>
  <si>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</si>
  <si>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</si>
  <si>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</si>
  <si>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</si>
  <si>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</si>
  <si>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</si>
  <si>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</si>
  <si>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</si>
  <si>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</si>
  <si>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</si>
  <si>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</si>
  <si>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</si>
  <si>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</si>
  <si>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</si>
  <si>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</si>
  <si>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</si>
  <si>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</si>
  <si>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</si>
  <si>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</si>
  <si>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</si>
  <si>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</si>
  <si>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</si>
  <si>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</si>
  <si>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</si>
  <si>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</si>
  <si>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</si>
  <si>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</si>
  <si>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</si>
  <si>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</si>
  <si>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</si>
  <si>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</si>
  <si>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</si>
  <si>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</si>
  <si>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</si>
  <si>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</si>
  <si>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</si>
  <si>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</si>
  <si>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</si>
  <si>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</si>
  <si>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</si>
  <si>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</si>
  <si>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</si>
  <si>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</si>
  <si>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</si>
  <si>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</si>
  <si>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</si>
  <si>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</si>
  <si>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</si>
  <si>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</si>
  <si>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</si>
  <si>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</si>
  <si>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</si>
  <si>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</si>
  <si>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</si>
  <si>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</si>
  <si>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</si>
  <si>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</si>
  <si>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</si>
  <si>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</si>
  <si>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</si>
  <si>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</si>
  <si>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</si>
  <si>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</si>
  <si>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</si>
  <si>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</si>
  <si>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</si>
  <si>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</si>
  <si>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</si>
  <si>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</si>
  <si>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</si>
  <si>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</si>
  <si>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</si>
  <si>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</si>
  <si>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</si>
  <si>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</si>
  <si>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</si>
  <si>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</si>
  <si>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</si>
  <si>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</si>
  <si>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</si>
  <si>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</si>
  <si>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</si>
  <si>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</si>
  <si>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</si>
  <si>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</si>
  <si>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</si>
  <si>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</si>
  <si>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</si>
  <si>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</si>
  <si>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</si>
  <si>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</si>
  <si>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</si>
  <si>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</si>
  <si>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</si>
  <si>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</si>
  <si>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</si>
  <si>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</si>
  <si>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</si>
  <si>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</si>
  <si>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</si>
  <si>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</si>
  <si>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</si>
  <si>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</si>
  <si>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</si>
  <si>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</si>
  <si>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</si>
  <si>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</si>
  <si>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</si>
  <si>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</si>
  <si>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</si>
  <si>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</si>
  <si>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</si>
  <si>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</si>
  <si>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</si>
  <si>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</si>
  <si>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</si>
  <si>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</si>
  <si>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</si>
  <si>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</si>
  <si>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</si>
  <si>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</si>
  <si>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</si>
  <si>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</si>
  <si>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</si>
  <si>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</si>
  <si>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</si>
  <si>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</si>
  <si>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</si>
  <si>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</si>
  <si>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</si>
  <si>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</si>
  <si>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</si>
  <si>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</si>
  <si>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</si>
  <si>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</si>
  <si>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</si>
  <si>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</si>
  <si>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</si>
  <si>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</si>
  <si>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</si>
  <si>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</si>
  <si>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</si>
  <si>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</si>
  <si>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</si>
  <si>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</si>
  <si>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</si>
  <si>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</si>
  <si>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</si>
  <si>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</si>
  <si>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</si>
  <si>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</si>
  <si>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</si>
  <si>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</si>
  <si>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</si>
  <si>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</si>
  <si>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</si>
  <si>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</si>
  <si>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</si>
  <si>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</si>
  <si>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</si>
  <si>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</si>
  <si>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</si>
  <si>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</si>
  <si>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</si>
  <si>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</si>
  <si>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</si>
  <si>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</si>
  <si>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</si>
  <si>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</si>
  <si>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</si>
  <si>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</si>
  <si>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</si>
  <si>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</si>
  <si>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</si>
  <si>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</si>
  <si>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</si>
  <si>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</si>
  <si>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</si>
  <si>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</si>
  <si>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</si>
  <si>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</si>
  <si>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</si>
  <si>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</si>
  <si>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</si>
  <si>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</si>
  <si>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</si>
  <si>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</si>
  <si>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</si>
  <si>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</si>
  <si>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</si>
  <si>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</si>
  <si>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</si>
  <si>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</si>
  <si>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</si>
  <si>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</si>
  <si>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</si>
  <si>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</si>
  <si>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</si>
  <si>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</si>
  <si>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</si>
  <si>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</si>
  <si>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</si>
  <si>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</si>
  <si>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</si>
  <si>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</si>
  <si>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</si>
  <si>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</si>
  <si>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</si>
  <si>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</si>
  <si>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</si>
  <si>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</si>
  <si>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</si>
  <si>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</si>
  <si>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</si>
  <si>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</si>
  <si>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</si>
  <si>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</si>
  <si>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</si>
  <si>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</si>
  <si>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</si>
  <si>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</si>
  <si>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</si>
  <si>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</si>
  <si>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</si>
  <si>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</si>
  <si>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</si>
  <si>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</si>
  <si>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</si>
  <si>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</si>
  <si>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</si>
  <si>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</si>
  <si>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</si>
  <si>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</si>
  <si>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</si>
  <si>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</si>
  <si>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</si>
  <si>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</si>
  <si>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</si>
  <si>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</si>
  <si>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</si>
  <si>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</si>
  <si>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</si>
  <si>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</si>
  <si>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</si>
  <si>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</si>
  <si>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</si>
  <si>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</si>
  <si>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</si>
  <si>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</si>
  <si>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</si>
  <si>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</si>
  <si>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</si>
  <si>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</si>
  <si>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</si>
  <si>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</si>
  <si>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</si>
  <si>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</si>
  <si>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</si>
  <si>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</si>
  <si>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</si>
  <si>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</si>
  <si>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</si>
  <si>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</si>
  <si>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</si>
  <si>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</si>
  <si>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</si>
  <si>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</si>
  <si>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</si>
  <si>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</si>
  <si>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</si>
  <si>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</si>
  <si>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</si>
  <si>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</si>
  <si>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</si>
  <si>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</si>
  <si>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</si>
  <si>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</si>
  <si>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</si>
  <si>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</si>
  <si>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</si>
  <si>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</si>
  <si>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</si>
  <si>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</si>
  <si>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</si>
  <si>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</si>
  <si>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</si>
  <si>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</si>
  <si>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</si>
  <si>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</si>
  <si>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</si>
  <si>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</si>
  <si>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</si>
  <si>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</si>
  <si>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</si>
  <si>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</si>
  <si>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</si>
  <si>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</si>
  <si>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</si>
  <si>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</si>
  <si>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</si>
  <si>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</si>
  <si>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</si>
  <si>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</si>
  <si>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</si>
  <si>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</si>
  <si>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</si>
  <si>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</si>
  <si>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</si>
  <si>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</si>
  <si>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</si>
  <si>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</si>
  <si>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</si>
  <si>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</si>
  <si>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</si>
  <si>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</si>
  <si>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</si>
  <si>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</si>
  <si>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</si>
  <si>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</si>
  <si>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</si>
  <si>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</si>
  <si>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</si>
  <si>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</si>
  <si>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</si>
  <si>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</si>
  <si>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</si>
  <si>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</si>
  <si>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</si>
  <si>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</si>
  <si>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</si>
  <si>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</si>
  <si>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</si>
  <si>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</si>
  <si>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</si>
  <si>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</si>
  <si>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</si>
  <si>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</si>
  <si>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</si>
  <si>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</si>
  <si>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</si>
  <si>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</si>
  <si>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</si>
  <si>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</si>
  <si>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VIGA *7,5 X 10* CM EM PINUS, MISTA OU EQUIVALENTE DA REGIAO - BRUTA</t>
  </si>
  <si>
    <t>VIGA *7,5 X 15 CM EM PINUS, MISTA OU EQUIVALENTE DA REGIAO - BRUTA</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</si>
  <si>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</si>
  <si>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</si>
  <si>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</si>
  <si>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</si>
  <si>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</si>
  <si>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</si>
  <si>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</si>
  <si>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</si>
  <si>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</si>
  <si>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</si>
  <si>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</si>
  <si>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</si>
  <si>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</si>
  <si>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</si>
  <si>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</si>
  <si>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</si>
  <si>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</si>
  <si>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</si>
  <si>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</si>
  <si>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</si>
  <si>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</si>
  <si>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</si>
  <si>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</si>
  <si>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</si>
  <si>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</si>
  <si>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</si>
  <si>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</si>
  <si>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</si>
  <si>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</si>
  <si>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</si>
  <si>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</si>
  <si>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</si>
  <si>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</si>
  <si>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</si>
  <si>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</si>
  <si>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</si>
  <si>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</si>
  <si>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</si>
  <si>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</si>
  <si>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</si>
  <si>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</si>
  <si>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</si>
  <si>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</si>
  <si>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</si>
  <si>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</si>
  <si>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</si>
  <si>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</si>
  <si>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</si>
  <si>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</si>
  <si>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</si>
  <si>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</si>
  <si>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</si>
  <si>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</si>
  <si>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</si>
  <si>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</si>
  <si>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</si>
  <si>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</si>
  <si>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</si>
  <si>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</si>
  <si>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</si>
  <si>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</si>
  <si>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</si>
  <si>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</si>
  <si>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</si>
  <si>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</si>
  <si>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</si>
  <si>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</si>
  <si>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</si>
  <si>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</si>
  <si>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</si>
  <si>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</si>
  <si>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</si>
  <si>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</si>
  <si>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</si>
  <si>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</si>
  <si>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</si>
  <si>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</si>
  <si>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</si>
  <si>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</si>
  <si>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</si>
  <si>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</si>
  <si>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</si>
  <si>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</si>
  <si>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</si>
  <si>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</si>
  <si>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</si>
  <si>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</si>
  <si>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</si>
  <si>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</si>
  <si>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</si>
  <si>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</si>
  <si>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</si>
  <si>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</si>
  <si>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</si>
  <si>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</si>
  <si>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</si>
  <si>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</si>
  <si>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</si>
  <si>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</si>
  <si>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</si>
  <si>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</si>
  <si>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</si>
  <si>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</si>
  <si>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</si>
  <si>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</si>
  <si>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</si>
  <si>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</si>
  <si>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</si>
  <si>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</si>
  <si>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</si>
  <si>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</si>
  <si>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</si>
  <si>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</si>
  <si>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</si>
  <si>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</si>
  <si>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</si>
  <si>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</si>
  <si>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</si>
  <si>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</si>
  <si>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PEITORIL LINEAR EM GRANITO OU MÁRMORE, L = 15CM, COMPRIMENTO DE ATÉ 2M, ASSENTADO COM ARGAMASSA 1:6 COM ADITIVO. AF_11/2020</t>
  </si>
  <si>
    <t>CHAPIM</t>
  </si>
  <si>
    <t>CHAPIM SOBRE MUROS LINEARES, EM GRANITO OU MÁRMORE, L = 25 CM, ASSENTADO COM ARGAMASSA 1:6 COM ADITIVO. AF_11/2020</t>
  </si>
  <si>
    <t>CHAPIM (RUFO CAPA) EM AÇO GALVANIZADO, CORTE 33. AF_11/2020</t>
  </si>
  <si>
    <t>LOCAÇÃO DA OBRA</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</si>
  <si>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</si>
  <si>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</si>
  <si>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</si>
  <si>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</si>
  <si>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</si>
  <si>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</si>
  <si>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</si>
  <si>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</si>
  <si>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</si>
  <si>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</si>
  <si>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</si>
  <si>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</si>
  <si>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</si>
  <si>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</si>
  <si>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</si>
  <si>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</si>
  <si>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</si>
  <si>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</si>
  <si>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</si>
  <si>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</si>
  <si>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</si>
  <si>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</si>
  <si>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</si>
  <si>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</si>
  <si>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</si>
  <si>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</si>
  <si>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</si>
  <si>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</si>
  <si>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</si>
  <si>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</si>
  <si>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</si>
  <si>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</si>
  <si>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</si>
  <si>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</si>
  <si>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</si>
  <si>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</si>
  <si>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</si>
  <si>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</si>
  <si>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</si>
  <si>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</si>
  <si>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</si>
  <si>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</si>
  <si>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</si>
  <si>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</si>
  <si>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</si>
  <si>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</si>
  <si>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</si>
  <si>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</si>
  <si>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</si>
  <si>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</si>
  <si>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</si>
  <si>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</si>
  <si>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</si>
  <si>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</si>
  <si>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</si>
  <si>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</si>
  <si>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</si>
  <si>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</si>
  <si>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</si>
  <si>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</si>
  <si>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</si>
  <si>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</si>
  <si>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</si>
  <si>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</si>
  <si>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</si>
  <si>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</si>
  <si>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</si>
  <si>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</si>
  <si>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</si>
  <si>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</si>
  <si>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</si>
  <si>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</si>
  <si>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</si>
  <si>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</si>
  <si>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</si>
  <si>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</si>
  <si>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</si>
  <si>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</si>
  <si>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</si>
  <si>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</si>
  <si>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</si>
  <si>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</si>
  <si>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</si>
  <si>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</si>
  <si>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</si>
  <si>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</si>
  <si>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</si>
  <si>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</si>
  <si>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</si>
  <si>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</si>
  <si>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</si>
  <si>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</si>
  <si>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</si>
  <si>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</si>
  <si>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</si>
  <si>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</si>
  <si>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</si>
  <si>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</si>
  <si>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</si>
  <si>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</si>
  <si>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</si>
  <si>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</si>
  <si>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</si>
  <si>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</si>
  <si>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</si>
  <si>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</si>
  <si>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</si>
  <si>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</si>
  <si>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</si>
  <si>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</si>
  <si>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</si>
  <si>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</si>
  <si>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</si>
  <si>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</si>
  <si>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</si>
  <si>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</si>
  <si>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</si>
  <si>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</si>
  <si>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</si>
  <si>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</si>
  <si>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</si>
  <si>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</si>
  <si>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</si>
  <si>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</si>
  <si>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</si>
  <si>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</si>
  <si>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</si>
  <si>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</si>
  <si>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</si>
  <si>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</si>
  <si>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</si>
  <si>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</si>
  <si>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</si>
  <si>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</si>
  <si>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</si>
  <si>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</si>
  <si>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</si>
  <si>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</si>
  <si>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</si>
  <si>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</si>
  <si>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</si>
  <si>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</si>
  <si>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</si>
  <si>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</si>
  <si>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</si>
  <si>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</si>
  <si>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</si>
  <si>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</si>
  <si>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</si>
  <si>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</si>
  <si>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</si>
  <si>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</si>
  <si>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</si>
  <si>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</si>
  <si>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</si>
  <si>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</si>
  <si>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</si>
  <si>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</si>
  <si>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</si>
  <si>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</si>
  <si>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</si>
  <si>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</si>
  <si>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</si>
  <si>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</si>
  <si>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</si>
  <si>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</si>
  <si>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</si>
  <si>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</si>
  <si>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</si>
  <si>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</si>
  <si>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</si>
  <si>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</si>
  <si>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</si>
  <si>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</si>
  <si>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</si>
  <si>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</si>
  <si>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</si>
  <si>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</si>
  <si>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</si>
  <si>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</si>
  <si>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</si>
  <si>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</si>
  <si>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</si>
  <si>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</si>
  <si>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</si>
  <si>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</si>
  <si>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</si>
  <si>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</si>
  <si>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</si>
  <si>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</si>
  <si>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</si>
  <si>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</si>
  <si>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</si>
  <si>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</si>
  <si>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</si>
  <si>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</si>
  <si>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</si>
  <si>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</si>
  <si>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</si>
  <si>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</si>
  <si>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</si>
  <si>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</si>
  <si>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</si>
  <si>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</si>
  <si>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</si>
  <si>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</si>
  <si>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</si>
  <si>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</si>
  <si>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</si>
  <si>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</si>
  <si>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</si>
  <si>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</si>
  <si>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</si>
  <si>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</si>
  <si>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</si>
  <si>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</si>
  <si>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</si>
  <si>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</si>
  <si>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</si>
  <si>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</si>
  <si>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</si>
  <si>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</si>
  <si>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</si>
  <si>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</si>
  <si>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</si>
  <si>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</si>
  <si>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</si>
  <si>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</si>
  <si>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</si>
  <si>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</si>
  <si>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</si>
  <si>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</si>
  <si>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</si>
  <si>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</si>
  <si>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</si>
  <si>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</si>
  <si>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</si>
  <si>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</si>
  <si>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</si>
  <si>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</si>
  <si>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</si>
  <si>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</si>
  <si>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</si>
  <si>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</si>
  <si>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</si>
  <si>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</si>
  <si>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</si>
  <si>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</si>
  <si>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</si>
  <si>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</si>
  <si>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</si>
  <si>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</si>
  <si>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</si>
  <si>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</si>
  <si>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</si>
  <si>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</si>
  <si>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</si>
  <si>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</si>
  <si>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</si>
  <si>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</si>
  <si>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</si>
  <si>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</si>
  <si>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</si>
  <si>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</si>
  <si>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</si>
  <si>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</si>
  <si>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</si>
  <si>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</si>
  <si>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</si>
  <si>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</si>
  <si>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</si>
  <si>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</si>
  <si>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</si>
  <si>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</si>
  <si>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</si>
  <si>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</si>
  <si>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</si>
  <si>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</si>
  <si>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</si>
  <si>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</si>
  <si>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</si>
  <si>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</si>
  <si>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</si>
  <si>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</si>
  <si>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</si>
  <si>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</si>
  <si>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</si>
  <si>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</si>
  <si>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</si>
  <si>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</si>
  <si>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</si>
  <si>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</si>
  <si>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</si>
  <si>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</si>
  <si>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</si>
  <si>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</si>
  <si>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</si>
  <si>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</si>
  <si>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</si>
  <si>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</si>
  <si>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</si>
  <si>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</si>
  <si>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</si>
  <si>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</si>
  <si>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</si>
  <si>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</si>
  <si>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</si>
  <si>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</si>
  <si>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</si>
  <si>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</si>
  <si>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</si>
  <si>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</si>
  <si>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04.12.53</t>
  </si>
  <si>
    <t>04.06.02</t>
  </si>
  <si>
    <t>FCK&gt;=30 MPA -  BOMBEÁVEL - SLUMP 24+-2 CONSUMO MÍNIMO 400KG, APLICADO EM ESTACA HÉLICE CONTÍNUA - FORNECIMENTO</t>
  </si>
  <si>
    <t>ITEM</t>
  </si>
  <si>
    <t>VALOR INVESTIDO (R$)</t>
  </si>
  <si>
    <t>TOTAL DO SERVIÇO</t>
  </si>
  <si>
    <t>LIMPEZA GERAL</t>
  </si>
  <si>
    <t>DRENAGEM</t>
  </si>
  <si>
    <t>04.03.01</t>
  </si>
  <si>
    <t>PERFURAÇAO DE ESTACA TRADO D= 15 CM</t>
  </si>
  <si>
    <t>40.09.23</t>
  </si>
  <si>
    <t>CONCRETO FCK &gt;= 20 MPA, BRITA CALCÁRIA, PREPARADO EM OBRA E LANÇADO EM FUNDAÇÃO</t>
  </si>
  <si>
    <t>40.24.15</t>
  </si>
  <si>
    <t>ARGAMASSA DE CIMENTO E AREIA 1:3</t>
  </si>
  <si>
    <t>61.02.05</t>
  </si>
  <si>
    <t>ADITIVO IMPERMEABILIZANTE DE PEGA NORMAL PARA ARGAMASSAS E CONCRETOS SEM ARMACAO</t>
  </si>
  <si>
    <t>LATA</t>
  </si>
  <si>
    <t>40.24.11</t>
  </si>
  <si>
    <t>ARGAMASSA DE CIMENTO E AREIA 1:1</t>
  </si>
  <si>
    <t>TABELA MENSAL DE PREÇO UNITÁRIO</t>
  </si>
  <si>
    <t>MÊS DE REFERÊNCIA:</t>
  </si>
  <si>
    <t>Onerada  SEM BDI</t>
  </si>
  <si>
    <t>ORIGEM</t>
  </si>
  <si>
    <t>DESCRICAO</t>
  </si>
  <si>
    <t>UND</t>
  </si>
  <si>
    <t>01</t>
  </si>
  <si>
    <t>INSTALAÇAO DA OBRA</t>
  </si>
  <si>
    <t>01.01</t>
  </si>
  <si>
    <t>SUDECAP</t>
  </si>
  <si>
    <t>ESCRITORIO DE OBRA</t>
  </si>
  <si>
    <t>01.01.07</t>
  </si>
  <si>
    <t>ESCRITORIO DA FISCALIZAÇAO TIPO I</t>
  </si>
  <si>
    <t>01.01.09</t>
  </si>
  <si>
    <t>ESCRITORIO DE FISCALIZAÇAO TIPO II</t>
  </si>
  <si>
    <t>01.01.11</t>
  </si>
  <si>
    <t>ESCRITORIO DE EMPREITEIRA TIPO I</t>
  </si>
  <si>
    <t>01.01.12</t>
  </si>
  <si>
    <t>ESCRITORIO DA EMPREITEIRA TIPO II</t>
  </si>
  <si>
    <t>01.02</t>
  </si>
  <si>
    <t>BARRACAO DE OBRA</t>
  </si>
  <si>
    <t>01.02.06</t>
  </si>
  <si>
    <t>VESTIARIO TIPO I</t>
  </si>
  <si>
    <t>01.02.07</t>
  </si>
  <si>
    <t>VESTIARIO TIPO II</t>
  </si>
  <si>
    <t>01.02.08</t>
  </si>
  <si>
    <t>VESTIARIO TIPO III</t>
  </si>
  <si>
    <t>01.02.11</t>
  </si>
  <si>
    <t>AREA COBERTA EM TELHA ONDULADA DE FIBROCIMENTO 4MM</t>
  </si>
  <si>
    <t>01.02.12</t>
  </si>
  <si>
    <t>DEPOSITO E FERRAMENTARIA TIPO I</t>
  </si>
  <si>
    <t>01.02.13</t>
  </si>
  <si>
    <t>DEPOSITO E FERRAMENTARIA TIPO II</t>
  </si>
  <si>
    <t>01.02.14</t>
  </si>
  <si>
    <t>DEPOSITO E FERRAMENTARIA TIPO III</t>
  </si>
  <si>
    <t>01.02.15</t>
  </si>
  <si>
    <t>DEPOSITO DE MATERIAIS ENSACADOS</t>
  </si>
  <si>
    <t>01.02.20</t>
  </si>
  <si>
    <t>INSTALAÇAO SANITARIA TIPO I</t>
  </si>
  <si>
    <t>01.02.21</t>
  </si>
  <si>
    <t>INSTALAÇAO SANITARIA TIPO II</t>
  </si>
  <si>
    <t>01.02.22</t>
  </si>
  <si>
    <t>INSTALAÇAO SANITARIA TIPO III</t>
  </si>
  <si>
    <t>01.02.25</t>
  </si>
  <si>
    <t>REFEITORIO TIPO I</t>
  </si>
  <si>
    <t>01.02.26</t>
  </si>
  <si>
    <t>REFEITORIO TIPO II</t>
  </si>
  <si>
    <t>01.03</t>
  </si>
  <si>
    <t>PLACA DE OBRA AFIXADA COM PEÇAS DE MADEIRA 8X12CM</t>
  </si>
  <si>
    <t>01.03.02</t>
  </si>
  <si>
    <t>PLACA DE OBRA EM LONA IMPRESSAO DIGITAL P. SUDECAP</t>
  </si>
  <si>
    <t>01.03.03</t>
  </si>
  <si>
    <t>PLACA DE OBRA EM CHAPA GALVANIZADA ADESIVADA, DIMENSÕES  2,40 X 1,20 M, PADRÃO CEF</t>
  </si>
  <si>
    <t>01.04</t>
  </si>
  <si>
    <t>TAPUME PADRAO SUDECAP (TIPO I, II E III)</t>
  </si>
  <si>
    <t>01.04.02</t>
  </si>
  <si>
    <t>COMPENSADO 10MM FIXAÇAO ENTERRADA SEM INFORME PBH</t>
  </si>
  <si>
    <t>01.04.04</t>
  </si>
  <si>
    <t>COMPENSADO 10MM COM BASE DE CONCRETO S/INFORME PBH</t>
  </si>
  <si>
    <t>01.04.05</t>
  </si>
  <si>
    <t>INFORME PUBLIC.LONA IMP.DIGITAL APLICADO EM TAPUME</t>
  </si>
  <si>
    <t>01.04.06</t>
  </si>
  <si>
    <t>DE TELA GALVANIZADA #2" FIO 14 C/FIXAÇAO ENTERRADA</t>
  </si>
  <si>
    <t>01.04.07</t>
  </si>
  <si>
    <t>DE TELA GALVANIZADA #2" FIO 14 C/BASE DE CONCRETO</t>
  </si>
  <si>
    <t>01.04.09</t>
  </si>
  <si>
    <t>TELA-TAPUME DE POLIPROPILENO H= 1,20 M, INCL. BASE</t>
  </si>
  <si>
    <t>01.04.10</t>
  </si>
  <si>
    <t>PROTEÇAO COM FITA ZEBRADA AMARELA L=7CM E PEÇA 7X7</t>
  </si>
  <si>
    <t>01.04.11</t>
  </si>
  <si>
    <t>FITA ZEBRADA AMARELA PARA SINALIZAÇAO L= 7CM</t>
  </si>
  <si>
    <t>01.04.20</t>
  </si>
  <si>
    <t>01.05</t>
  </si>
  <si>
    <t>CERCA PADRAO SUDECAP</t>
  </si>
  <si>
    <t>01.05.05</t>
  </si>
  <si>
    <t>TIPO 1 - PECA 8X8 CADA 2,00M E 5 FIOS ARAME GALVANIZADO</t>
  </si>
  <si>
    <t>01.06</t>
  </si>
  <si>
    <t>INSTALAÇAO PROVISORIA - CONCESSIONARIA</t>
  </si>
  <si>
    <t>01.06.01</t>
  </si>
  <si>
    <t>PADRÃO CEMIG PROVISÓRIO TIPO C3, DEMANDA PROVÁVEL DE 23,1 ATÉ 27,0KW (3F+N)</t>
  </si>
  <si>
    <t>01.06.05</t>
  </si>
  <si>
    <t>PADRAO COPASA - KIT CAVALTE METAL E REGISTRO 3/4"</t>
  </si>
  <si>
    <t>01.08</t>
  </si>
  <si>
    <t>REDE INTERNA E PROVISORIA DE AGUA E ESGOTO</t>
  </si>
  <si>
    <t>01.08.01</t>
  </si>
  <si>
    <t>TUBO PVC      D= 100 MM</t>
  </si>
  <si>
    <t>01.08.02</t>
  </si>
  <si>
    <t>TUBO PVC      D= 150 MM</t>
  </si>
  <si>
    <t>01.08.03</t>
  </si>
  <si>
    <t>TUBO PVC      D= 200 MM</t>
  </si>
  <si>
    <t>01.08.04</t>
  </si>
  <si>
    <t>TUBO PVC      D= 250 MM</t>
  </si>
  <si>
    <t>01.08.20</t>
  </si>
  <si>
    <t>TUBO PVC AGUA SOLDA E CONEXOES D=20MM (1/2")</t>
  </si>
  <si>
    <t>01.08.21</t>
  </si>
  <si>
    <t>TUBO PVC AGUA SOLDA E CONEXOES D=25MM (3/4")</t>
  </si>
  <si>
    <t>01.09</t>
  </si>
  <si>
    <t>CONTAINER 6,0X2,30X2,82 M COM ISOLAMENTO TERMICO</t>
  </si>
  <si>
    <t>01.09.01</t>
  </si>
  <si>
    <t>MOBILIZACAO DE CONTAINER</t>
  </si>
  <si>
    <t>01.09.02</t>
  </si>
  <si>
    <t>ESCRITORIO COM AR CONDICIONADO</t>
  </si>
  <si>
    <t>01.09.03</t>
  </si>
  <si>
    <t>ESCRITORIO COM AR CONDICIONADO E SANITARIO</t>
  </si>
  <si>
    <t>01.09.05</t>
  </si>
  <si>
    <t>VESTIARIO COM 7 CHUVEIROS E 2 LAVATORIOS</t>
  </si>
  <si>
    <t>01.09.06</t>
  </si>
  <si>
    <t>VESTIARIO BOX 7 SANIT. 2 LAVAT. 1 MICTORIO</t>
  </si>
  <si>
    <t>01.09.07</t>
  </si>
  <si>
    <t>VESTIARIO 4 CHUV. 3 SANIT. 1LAVAT. 1 MICT.</t>
  </si>
  <si>
    <t>01.09.08</t>
  </si>
  <si>
    <t>VESTIARIO</t>
  </si>
  <si>
    <t>01.09.09</t>
  </si>
  <si>
    <t>REFEITORIO</t>
  </si>
  <si>
    <t>01.09.10</t>
  </si>
  <si>
    <t>DEPOSITO E FERRAMENTARIA COM LAVATORIO</t>
  </si>
  <si>
    <t>01.09.11</t>
  </si>
  <si>
    <t>DESMOBILIZAÇÃO DE CONTAINER</t>
  </si>
  <si>
    <t>01.09.12</t>
  </si>
  <si>
    <t>INSTALAÇÕES PARA CONTAINERS TIPO ESCRITORIO</t>
  </si>
  <si>
    <t>01.09.13</t>
  </si>
  <si>
    <t>INSTALAÇÕES PARA CONTAINER VESTIARIO COM BANCO E ARMÁRIO</t>
  </si>
  <si>
    <t>01.09.14</t>
  </si>
  <si>
    <t>INSTALAÇÕES PARA CONTAINER REFEITORIO</t>
  </si>
  <si>
    <t>01.09.15</t>
  </si>
  <si>
    <t>INSTALAÇÕES PARA CONTAINER DEPOSITO E FERRAMENTARIA COM LAVATORIO</t>
  </si>
  <si>
    <t>01.09.16</t>
  </si>
  <si>
    <t>CAIXA DÁGUA DE 1000L PARA ABASTECIMENTO DE CONTAINERS</t>
  </si>
  <si>
    <t>01.10</t>
  </si>
  <si>
    <t>BANHEIRO QUIMICO</t>
  </si>
  <si>
    <t>01.10.01</t>
  </si>
  <si>
    <t>BANHEIRO QUIMICO 110X120X230CM COM MANUTENCAO</t>
  </si>
  <si>
    <t>01.10.02</t>
  </si>
  <si>
    <t>BANHEIRO QUÍMICO E REBOQUE PARA TRANSPORTE DE BANHEIRO QUÍMICO</t>
  </si>
  <si>
    <t>01.11</t>
  </si>
  <si>
    <t>SINALIZAÇAO</t>
  </si>
  <si>
    <t>01.11.01</t>
  </si>
  <si>
    <t>PLACA 1,0X0,60M DUPLA FACE CH.GALV. 26 EM CAVALETE</t>
  </si>
  <si>
    <t>UNMES</t>
  </si>
  <si>
    <t>01.11.02</t>
  </si>
  <si>
    <t>PLACA 1,0X0,60M CH.26 EM CAVALETE METALON 20X20MM</t>
  </si>
  <si>
    <t>01.11.03</t>
  </si>
  <si>
    <t>PLACA 0,50X0,50M DUPLA FACE CH.GALV.22 EM CAVALETE</t>
  </si>
  <si>
    <t>01.11.04</t>
  </si>
  <si>
    <t>PLACA 0,50X0,50M CH.GALV.22 CAVALETE METALON 20X20</t>
  </si>
  <si>
    <t>01.11.05</t>
  </si>
  <si>
    <t>FAIXA 6,0X0,80M TECIDO MORIM SUPORTE EM EUCALIPTO</t>
  </si>
  <si>
    <t>01.11.06</t>
  </si>
  <si>
    <t>CONE MASTER 75CM BASE DE BORRACHA CORPO POLIETILEN</t>
  </si>
  <si>
    <t>01.11.07</t>
  </si>
  <si>
    <t>CONE EM PVC H= 75 CM</t>
  </si>
  <si>
    <t>01.11.08</t>
  </si>
  <si>
    <t>SINALIZADOR ELET.MONOLIGHT LED 60 A 70 FLASHES/MIN</t>
  </si>
  <si>
    <t>01.12</t>
  </si>
  <si>
    <t>VISTORIA CAUTELAR</t>
  </si>
  <si>
    <t>01.12.01</t>
  </si>
  <si>
    <t>VISTORIA CAUTELAR - ÁREA CONSTRUÍDA &lt;= 100M2</t>
  </si>
  <si>
    <t>01.12.02</t>
  </si>
  <si>
    <t>VISTORIA CAUTELAR - 101M2 &lt; ÁREA CONSTRUÍDA &lt;= 200M2</t>
  </si>
  <si>
    <t>01.12.03</t>
  </si>
  <si>
    <t>VISTORIA CAUTELAR - 201M2 &lt; ÁREA CONSTRUÍDA &lt;= 500M2</t>
  </si>
  <si>
    <t>01.12.04</t>
  </si>
  <si>
    <t>VISTORIA CAUTELAR - 501M2 &lt; ÁREA CONSTRUÍDA &lt;= 2000M2</t>
  </si>
  <si>
    <t>01.12.05</t>
  </si>
  <si>
    <t>VISTORIA CAUTELAR - 2001M2 &lt; ÁREA CONSTRUÍDA &lt;= 7000M2</t>
  </si>
  <si>
    <t>01.12.06</t>
  </si>
  <si>
    <t>VISTORIA CAUTELAR - ÁREA CONSTRUÍDA &gt; 7001M2</t>
  </si>
  <si>
    <t>01.17</t>
  </si>
  <si>
    <t>LOCAÇAO DE OBRA</t>
  </si>
  <si>
    <t>01.17.01</t>
  </si>
  <si>
    <t>GABARITO</t>
  </si>
  <si>
    <t>01.29</t>
  </si>
  <si>
    <t>ANDAIME FACHADEIRO</t>
  </si>
  <si>
    <t>01.29.01</t>
  </si>
  <si>
    <t>ANDAIME FACHADEIRO INCLUSIVE FORRO METALICO</t>
  </si>
  <si>
    <t>M2MES</t>
  </si>
  <si>
    <t>01.29.02</t>
  </si>
  <si>
    <t>GUARDA CORPO MADEIRA L= 15 CM P/ ANDAIME FACHADEIRO</t>
  </si>
  <si>
    <t>01.29.03</t>
  </si>
  <si>
    <t>MONTAGEM DE ANDAIME FACHADEIRO</t>
  </si>
  <si>
    <t>01.29.04</t>
  </si>
  <si>
    <t>DESMONTAGEM DE ANDAIME FACHADEIRO</t>
  </si>
  <si>
    <t>01.30</t>
  </si>
  <si>
    <t>MONTAGEM E DESMONTAGEM DE ANDAIME</t>
  </si>
  <si>
    <t>01.30.02</t>
  </si>
  <si>
    <t>ANDAIME INTERNO P/EXEC. DE ALVENARIA ALT. ATE 3,5M</t>
  </si>
  <si>
    <t>01.30.03</t>
  </si>
  <si>
    <t>ANDAIME INTERNO DE MADEIRA P/ REVESTIMENTO DE TETO</t>
  </si>
  <si>
    <t>02</t>
  </si>
  <si>
    <t>DEMOLIÇOES E REMOÇOES</t>
  </si>
  <si>
    <t>02.01</t>
  </si>
  <si>
    <t>REMOÇAO DE TELHA INCLUSIVE EMPILHAMENTO</t>
  </si>
  <si>
    <t>02.01.01</t>
  </si>
  <si>
    <t>METALICA OU PVC</t>
  </si>
  <si>
    <t>02.01.03</t>
  </si>
  <si>
    <t>TIPO CALHA DE FIBROCIMENTO</t>
  </si>
  <si>
    <t>02.01.05</t>
  </si>
  <si>
    <t>ONDULADA DE FIBROCIMENTO</t>
  </si>
  <si>
    <t>02.01.07</t>
  </si>
  <si>
    <t>CERAMICA COLONIAL OU FRANCESA</t>
  </si>
  <si>
    <t>02.02</t>
  </si>
  <si>
    <t>REMOÇAO DE CALHA, RUFO E CONDUTOR,INCL.AFASTAMENTO</t>
  </si>
  <si>
    <t>02.02.01</t>
  </si>
  <si>
    <t>DE CALHA GALVANIZADA OU PVC</t>
  </si>
  <si>
    <t>02.02.05</t>
  </si>
  <si>
    <t>DE RUFO DE CHAPA GALVANIZADA</t>
  </si>
  <si>
    <t>02.02.10</t>
  </si>
  <si>
    <t>DE CONDUTOR DE CHAPA GALVANIZADA OU PVC</t>
  </si>
  <si>
    <t>02.03</t>
  </si>
  <si>
    <t>REMOÇAO DE ENGRADAMENTO DE TELHADO INCL.EMPILHAM.</t>
  </si>
  <si>
    <t>02.03.01</t>
  </si>
  <si>
    <t>DE TELHA METALICA OU PVC</t>
  </si>
  <si>
    <t>02.03.03</t>
  </si>
  <si>
    <t>DE TELHA TIPO CALHA DE FIBROCIMENTO</t>
  </si>
  <si>
    <t>02.03.05</t>
  </si>
  <si>
    <t>DE TELHA ONDULADA DE FIBROCIMENTO</t>
  </si>
  <si>
    <t>02.03.07</t>
  </si>
  <si>
    <t>DE TELHA CERAMICA, COLONIAL OU FRANCESA</t>
  </si>
  <si>
    <t>02.04</t>
  </si>
  <si>
    <t>REMOÇAO DE FORRO INCLUSIVE EMPILHAMENTO</t>
  </si>
  <si>
    <t>02.04.01</t>
  </si>
  <si>
    <t>DE PLACAS INCLUSIVE BARROTEAMENTO</t>
  </si>
  <si>
    <t>02.04.02</t>
  </si>
  <si>
    <t>DE PLACAS EXCLUSIVE BARROTEAMENTO</t>
  </si>
  <si>
    <t>02.04.10</t>
  </si>
  <si>
    <t>DE GESSO</t>
  </si>
  <si>
    <t>02.06</t>
  </si>
  <si>
    <t>REMOÇAO DE ESQUADRIA DE MADEIRA INCL. EMPILHAMENTO</t>
  </si>
  <si>
    <t>02.06.01</t>
  </si>
  <si>
    <t>DE PORTA OU JANELA INCLUSIVE MARCO E ALIZAR</t>
  </si>
  <si>
    <t>02.06.02</t>
  </si>
  <si>
    <t>DE FOLHA DE PORTA OU JANELA</t>
  </si>
  <si>
    <t>02.06.03</t>
  </si>
  <si>
    <t>DE MARCO E ALIZAR</t>
  </si>
  <si>
    <t>02.06.04</t>
  </si>
  <si>
    <t>DE MARCO</t>
  </si>
  <si>
    <t>02.06.05</t>
  </si>
  <si>
    <t>02.07</t>
  </si>
  <si>
    <t>REMOÇAO DE ESQUADRIA METALICA</t>
  </si>
  <si>
    <t>02.07.01</t>
  </si>
  <si>
    <t>DE PORTA OU JANELA</t>
  </si>
  <si>
    <t>02.09</t>
  </si>
  <si>
    <t>DEMOLIÇAO DE REVESTIMENTO INCLUSIVE AFASTAMENTO</t>
  </si>
  <si>
    <t>02.09.01</t>
  </si>
  <si>
    <t>DE REBOCO</t>
  </si>
  <si>
    <t>02.09.03</t>
  </si>
  <si>
    <t>CERAMICO, AZULEJO OU LADRILHO HIDRAULICO</t>
  </si>
  <si>
    <t>02.09.05</t>
  </si>
  <si>
    <t>DE PEDRA (MARMORE, GRANITO, ARDOSIA, SAO TOME,ETC)</t>
  </si>
  <si>
    <t>02.09.06</t>
  </si>
  <si>
    <t>DE FORMICA</t>
  </si>
  <si>
    <t>02.09.07</t>
  </si>
  <si>
    <t>DE PEDRA ALMOFADADA</t>
  </si>
  <si>
    <t>02.10</t>
  </si>
  <si>
    <t>DEMOLIÇAO DE PISO INCLUSIVE AFASTAMENTO</t>
  </si>
  <si>
    <t>02.10.01</t>
  </si>
  <si>
    <t>CIMENTADO OU CONTRAPISO DE ARGAMASSA</t>
  </si>
  <si>
    <t>02.10.03</t>
  </si>
  <si>
    <t>CERAMICO OU LADRILHO HIDRAULICO</t>
  </si>
  <si>
    <t>02.10.05</t>
  </si>
  <si>
    <t>02.10.07</t>
  </si>
  <si>
    <t>VINILICO</t>
  </si>
  <si>
    <t>02.10.08</t>
  </si>
  <si>
    <t>DE MARMORITE</t>
  </si>
  <si>
    <t>02.10.09</t>
  </si>
  <si>
    <t>DE TACO DE MADEIRA</t>
  </si>
  <si>
    <t>02.11</t>
  </si>
  <si>
    <t>DEMOLIÇAO DE PASSEIO E PAVIMENTO</t>
  </si>
  <si>
    <t>02.11.01</t>
  </si>
  <si>
    <t>PASSEIO OU LAJE DE CONCRETO MANUALMENTE</t>
  </si>
  <si>
    <t>02.11.02</t>
  </si>
  <si>
    <t>PASSEIO OU LAJE DE CONCRETO C/ EQUIP. PNEUMATICO</t>
  </si>
  <si>
    <t>02.11.03</t>
  </si>
  <si>
    <t>CALÇADA PORTUGUESA</t>
  </si>
  <si>
    <t>02.11.04</t>
  </si>
  <si>
    <t>PASSEIO OU LAJE DE CONCRETO C/EQUIPAMENTO ELETRICO</t>
  </si>
  <si>
    <t>02.11.05</t>
  </si>
  <si>
    <t>MANUAL DE ALVENARIA POLIEDRICA</t>
  </si>
  <si>
    <t>02.11.07</t>
  </si>
  <si>
    <t>DE REVESTIMENTO ASFALTICO COM EQUIP. PNEUMATICO</t>
  </si>
  <si>
    <t>02.12</t>
  </si>
  <si>
    <t>CORTE MECANICO EM CONCRETO/ASFALTO</t>
  </si>
  <si>
    <t>02.12.01</t>
  </si>
  <si>
    <t>CORTE MECAN. C/ SERRA CIRCULAR EM CONCRETO/ASFALTO</t>
  </si>
  <si>
    <t>02.13</t>
  </si>
  <si>
    <t>DEMOLIÇAO DE CONCRETO INCLUSIVE AFASTAMENTO</t>
  </si>
  <si>
    <t>02.13.01</t>
  </si>
  <si>
    <t>SIMPLES - MANUAL</t>
  </si>
  <si>
    <t>02.13.02</t>
  </si>
  <si>
    <t>ARMADO  - MANUAL</t>
  </si>
  <si>
    <t>02.13.03</t>
  </si>
  <si>
    <t>SIMPLES - COM EQUIPAMENTO ELETRICO</t>
  </si>
  <si>
    <t>02.13.04</t>
  </si>
  <si>
    <t>ARMADO - COM EQUIPAMENTO ELETRICO</t>
  </si>
  <si>
    <t>02.14</t>
  </si>
  <si>
    <t>DEMOLIÇAO MANUAL, DE ALVENARIA INCL. AFASTAMENTO</t>
  </si>
  <si>
    <t>02.14.01</t>
  </si>
  <si>
    <t>DE ALVENARIA DE TIJOLOS E BLOCOS</t>
  </si>
  <si>
    <t>02.15</t>
  </si>
  <si>
    <t>REMOÇAO DE MEIO-FIO</t>
  </si>
  <si>
    <t>02.15.01</t>
  </si>
  <si>
    <t>PREMOLDADO DE CONCRETO</t>
  </si>
  <si>
    <t>02.15.02</t>
  </si>
  <si>
    <t>DE PEDRA (GNAISSE, BASALTO ETC.)</t>
  </si>
  <si>
    <t>02.16</t>
  </si>
  <si>
    <t>DEMOLIÇAO, REMOÇAO E CARGA MECANICA</t>
  </si>
  <si>
    <t>02.16.01</t>
  </si>
  <si>
    <t>DE CONSTRUÇOES DE ALVENARIA</t>
  </si>
  <si>
    <t>02.16.04</t>
  </si>
  <si>
    <t>DE GABIAO</t>
  </si>
  <si>
    <t>02.19</t>
  </si>
  <si>
    <t>DEMOLIÇAO DE DIVISORIA INCLUSIVE AFASTAMENTO</t>
  </si>
  <si>
    <t>02.19.01</t>
  </si>
  <si>
    <t>DE PEDRA (MARMORE, ARDORSIA OU MARMORITE)</t>
  </si>
  <si>
    <t>02.19.03</t>
  </si>
  <si>
    <t>DE MADEIRA</t>
  </si>
  <si>
    <t>02.19.05</t>
  </si>
  <si>
    <t>DE ELEMEMTOS VAZADOS (COBOGO, ETC)</t>
  </si>
  <si>
    <t>02.19.06</t>
  </si>
  <si>
    <t>DE LAMINADO</t>
  </si>
  <si>
    <t>02.20</t>
  </si>
  <si>
    <t>REMOÇAO DE QUADROS</t>
  </si>
  <si>
    <t>02.20.01</t>
  </si>
  <si>
    <t>NEGRO</t>
  </si>
  <si>
    <t>02.21</t>
  </si>
  <si>
    <t>REMOÇAO DE PEÇAS DIVERSAS</t>
  </si>
  <si>
    <t>02.21.01</t>
  </si>
  <si>
    <t>LOUÇAS</t>
  </si>
  <si>
    <t>02.21.02</t>
  </si>
  <si>
    <t>FERRAGENS (DOBRADIÇAS, FECHADURAS, MAÇANETAS)</t>
  </si>
  <si>
    <t>02.21.03</t>
  </si>
  <si>
    <t>METAIS COMUNS(CONDUITE,SIFAO, REGISTRO, TORNEIRA)</t>
  </si>
  <si>
    <t>02.21.04</t>
  </si>
  <si>
    <t>METAIS ESPECIAIS(VALVULA DE DESCARGA, CAIXA SILEN)</t>
  </si>
  <si>
    <t>02.21.05</t>
  </si>
  <si>
    <t>REMOÇAO DE LUMINARIA FLUORESCENTE</t>
  </si>
  <si>
    <t>02.21.06</t>
  </si>
  <si>
    <t>REMOÇAO DE LUMNARIA INCANDESCENTE</t>
  </si>
  <si>
    <t>02.21.20</t>
  </si>
  <si>
    <t>REMOÇAO DE PADRAO CEMIG</t>
  </si>
  <si>
    <t>02.21.21</t>
  </si>
  <si>
    <t>REMOÇAO DE PADRAO COPASA</t>
  </si>
  <si>
    <t>02.21.22</t>
  </si>
  <si>
    <t>REMOÇAO DE INTERFONE</t>
  </si>
  <si>
    <t>02.22</t>
  </si>
  <si>
    <t>REMOÇAO DE BANCADA</t>
  </si>
  <si>
    <t>02.22.01</t>
  </si>
  <si>
    <t>DE PEDRA(MARMORE,GRANITO,ARDOSIA,MARMORITE, ETC)</t>
  </si>
  <si>
    <t>02.23</t>
  </si>
  <si>
    <t>REMOÇAO DE CERCA E ALAMBRADO</t>
  </si>
  <si>
    <t>02.23.01</t>
  </si>
  <si>
    <t>CERCA DE ARAME</t>
  </si>
  <si>
    <t>02.23.03</t>
  </si>
  <si>
    <t>02.26</t>
  </si>
  <si>
    <t>TRANSPORTE DE MATERIAL DEMOLIDO EM CARRINHO DE MAO</t>
  </si>
  <si>
    <t>02.26.01</t>
  </si>
  <si>
    <t>DMT &lt;= 50,0 M</t>
  </si>
  <si>
    <t>02.26.02</t>
  </si>
  <si>
    <t>50,0 M &lt; DMT &lt;= 100,0 M</t>
  </si>
  <si>
    <t>02.27</t>
  </si>
  <si>
    <t>CARGA DE MATERIAL DEMOLIDO SOBRE CAMINHAO</t>
  </si>
  <si>
    <t>02.27.01</t>
  </si>
  <si>
    <t>MANUAL</t>
  </si>
  <si>
    <t>02.27.02</t>
  </si>
  <si>
    <t>MECANICA</t>
  </si>
  <si>
    <t>02.28</t>
  </si>
  <si>
    <t>TRANSPORTE DE MATERIAL DEMOLIDO EM CAMINHAO</t>
  </si>
  <si>
    <t>02.28.01</t>
  </si>
  <si>
    <t>DMT  &lt;= 1 KM</t>
  </si>
  <si>
    <t>02.28.02</t>
  </si>
  <si>
    <t>1 KM &lt; DMT &lt;= 2 KM</t>
  </si>
  <si>
    <t>02.28.03</t>
  </si>
  <si>
    <t>2 KM &lt; DMT &lt;= 5 KM</t>
  </si>
  <si>
    <t>M3KM</t>
  </si>
  <si>
    <t>02.28.04</t>
  </si>
  <si>
    <t>DMT  &gt; 5 KM</t>
  </si>
  <si>
    <t>02.29</t>
  </si>
  <si>
    <t>TRANSPORTE DE MAT.DE QUALQUER NATUREZA EM CAÇAMBA</t>
  </si>
  <si>
    <t>02.29.01</t>
  </si>
  <si>
    <t>CAÇAMBA 5m³</t>
  </si>
  <si>
    <t>VG</t>
  </si>
  <si>
    <t>02.30</t>
  </si>
  <si>
    <t>LIMPEZA DO PAVIMENTO</t>
  </si>
  <si>
    <t>02.30.01</t>
  </si>
  <si>
    <t>CAPINA E VARRIÇAO DE PAVIMENTO EM ALVEN.POLIEDRICA</t>
  </si>
  <si>
    <t>02.31</t>
  </si>
  <si>
    <t>SUPRESSAO DE ARVORE</t>
  </si>
  <si>
    <t>02.31.01</t>
  </si>
  <si>
    <t>SUP. ARVORE PEQ. PORTE (ATE 3M)INCLUS. CORTE LENHA</t>
  </si>
  <si>
    <t>02.31.02</t>
  </si>
  <si>
    <t>SUPRESSAO ARVORE MEDIO PORTE INCLUS. CORTE LINHA</t>
  </si>
  <si>
    <t>02.31.03</t>
  </si>
  <si>
    <t>SUPRESSAO ARVORE GRANDE PORTE INCLUS. CORTE LENHA</t>
  </si>
  <si>
    <t>03</t>
  </si>
  <si>
    <t>TRABALHOS EM TERRA</t>
  </si>
  <si>
    <t>03.01</t>
  </si>
  <si>
    <t>DESMATAMENTO, DESTOCAMENTO E LIMPEZA DO TERRENO</t>
  </si>
  <si>
    <t>03.01.01</t>
  </si>
  <si>
    <t>CAPINA MANUAL DE TERRENO</t>
  </si>
  <si>
    <t>03.01.02</t>
  </si>
  <si>
    <t>DESMATAMENTO,DESTOC.E LIMPEZA,INCL.TRANSP. ATE 50M</t>
  </si>
  <si>
    <t>03.01.03</t>
  </si>
  <si>
    <t>DESMATAMENTO,DESTOCAMENTO E LIMPEZA,EXCL.TRANSPORT</t>
  </si>
  <si>
    <t>03.01.05</t>
  </si>
  <si>
    <t>ROÇAMENTO COM ROÇADEIRA MECANICA</t>
  </si>
  <si>
    <t>03.01.07</t>
  </si>
  <si>
    <t>DESTOCAMENTO, DESPRAGUEJAMENTO MANUAL DE VEGETAÇAO</t>
  </si>
  <si>
    <t>03.03</t>
  </si>
  <si>
    <t>ESCAVAÇAO MECANICA INCLUSIVE TRANSPORTE ATE 50 M</t>
  </si>
  <si>
    <t>03.03.01</t>
  </si>
  <si>
    <t>EM MATERIAL DE 1ª CATEGORIA</t>
  </si>
  <si>
    <t>03.03.02</t>
  </si>
  <si>
    <t>EM MATERIAL DE 2ª CATEGORIA</t>
  </si>
  <si>
    <t>03.05</t>
  </si>
  <si>
    <t>ESCAVAÇAO E CARGA MECANIZADA</t>
  </si>
  <si>
    <t>03.05.01</t>
  </si>
  <si>
    <t>03.05.02</t>
  </si>
  <si>
    <t>03.07</t>
  </si>
  <si>
    <t>ESCAVAÇAO E CARGA EM MATERIAL DE 3ª CATEGORIA</t>
  </si>
  <si>
    <t>03.07.02</t>
  </si>
  <si>
    <t>COM UTILIZAÇAO DE EQUIPAMENTO A AR COMPRIMIDO</t>
  </si>
  <si>
    <t>03.12</t>
  </si>
  <si>
    <t>CARGA DE MATERIAL DE QQUER NATUREZA SOBRE CAMINHAO</t>
  </si>
  <si>
    <t>03.12.01</t>
  </si>
  <si>
    <t>03.12.03</t>
  </si>
  <si>
    <t>03.13</t>
  </si>
  <si>
    <t>TRANSPORTE DE MATERIAL DE QUALQUER NATUREZA</t>
  </si>
  <si>
    <t>03.13.01</t>
  </si>
  <si>
    <t>03.13.02</t>
  </si>
  <si>
    <t>03.13.03</t>
  </si>
  <si>
    <t>03.13.04</t>
  </si>
  <si>
    <t>03.15</t>
  </si>
  <si>
    <t>ATERRO COMPACTADO</t>
  </si>
  <si>
    <t>03.15.01</t>
  </si>
  <si>
    <t>COM ROLO VIBRATORIO</t>
  </si>
  <si>
    <t>03.15.02</t>
  </si>
  <si>
    <t>COM PLACA VIBRATORIA</t>
  </si>
  <si>
    <t>03.15.03</t>
  </si>
  <si>
    <t>MANUAL, COM SOQUETE</t>
  </si>
  <si>
    <t>03.16</t>
  </si>
  <si>
    <t>ESCAVAÇAO DE MATERIAL DE 3ª CATEGORIA</t>
  </si>
  <si>
    <t>03.16.01</t>
  </si>
  <si>
    <t>EM RETANGULAO COM MARTELO ELETRICO DE 30KG</t>
  </si>
  <si>
    <t>03.17</t>
  </si>
  <si>
    <t>ESCAVAÇAO MANUAL DE VALAS</t>
  </si>
  <si>
    <t>03.17.01</t>
  </si>
  <si>
    <t>H &lt;= 1,5 M</t>
  </si>
  <si>
    <t>03.17.02</t>
  </si>
  <si>
    <t>1,5 M &lt; H &lt;= 3,0 M</t>
  </si>
  <si>
    <t>03.17.03</t>
  </si>
  <si>
    <t>3,0 M &lt; H &lt;= 5,0 M</t>
  </si>
  <si>
    <t>03.18</t>
  </si>
  <si>
    <t>ESCAVAÇAO MECANICA DE VALAS COM DESCARGA LATERAL</t>
  </si>
  <si>
    <t>03.18.01</t>
  </si>
  <si>
    <t>H &lt;= 1.5 M</t>
  </si>
  <si>
    <t>03.18.02</t>
  </si>
  <si>
    <t>1.5 M &lt; H &lt;= 3.0 M</t>
  </si>
  <si>
    <t>03.18.03</t>
  </si>
  <si>
    <t>3.0 M &lt; H &lt;= 5.0 M</t>
  </si>
  <si>
    <t>03.18.04</t>
  </si>
  <si>
    <t>H &gt; 5,0 M</t>
  </si>
  <si>
    <t>03.19</t>
  </si>
  <si>
    <t>ESCAVAÇAO MECANICA DE VALAS COM DESC. S/ CAMINHOES</t>
  </si>
  <si>
    <t>03.19.01</t>
  </si>
  <si>
    <t>03.19.02</t>
  </si>
  <si>
    <t>1.5 M &lt; H &lt;= 3.0M</t>
  </si>
  <si>
    <t>03.19.03</t>
  </si>
  <si>
    <t>3.0 M &lt; H &lt;= 5.0M</t>
  </si>
  <si>
    <t>03.19.04</t>
  </si>
  <si>
    <t>03.20</t>
  </si>
  <si>
    <t>ESCAVAÇAO EM SOLO MOLE</t>
  </si>
  <si>
    <t>03.20.01</t>
  </si>
  <si>
    <t>MECANICA COM DESCARGA DIRETA SOBRE CAMINHAO</t>
  </si>
  <si>
    <t>03.20.02</t>
  </si>
  <si>
    <t>ESCAVACAO DE SOLO MOLE EM PROFUNDIDADE &lt;= 1,50 METROS</t>
  </si>
  <si>
    <t>03.20.03</t>
  </si>
  <si>
    <t>ESCAVACAO DE SOLO MOLE EM PROFUNDIDADE &gt; 1,50 METROS &lt;= 3,50 METROS</t>
  </si>
  <si>
    <t>03.20.04</t>
  </si>
  <si>
    <t>ESCAVACAO DE SOLO MOLE EM PROFUNDIDADE &gt; 3,50 METROS &lt;= 5,50 METROS</t>
  </si>
  <si>
    <t>03.21</t>
  </si>
  <si>
    <t>ESCAVAÇAO DE VALA E CARGA DE MATERIAL DE 3ª CATEGORIA</t>
  </si>
  <si>
    <t>03.21.02</t>
  </si>
  <si>
    <t>03.22</t>
  </si>
  <si>
    <t>REATERRO DE VALA</t>
  </si>
  <si>
    <t>03.22.01</t>
  </si>
  <si>
    <t>03.22.02</t>
  </si>
  <si>
    <t>COMPACTADO COM EQUIP. PLACA VIBRATORIA OU EQUIVALENTE</t>
  </si>
  <si>
    <t>03.23</t>
  </si>
  <si>
    <t>REGULARIZAÇAO E COMPACTAÇAO DE TERRENO</t>
  </si>
  <si>
    <t>03.23.01</t>
  </si>
  <si>
    <t>03.23.03</t>
  </si>
  <si>
    <t>03.23.05</t>
  </si>
  <si>
    <t>03.24</t>
  </si>
  <si>
    <t>TRANSPORTE DE MATERIAL DE QUALQUER NATUREZA EM CARRINHO DE MAO</t>
  </si>
  <si>
    <t>03.24.01</t>
  </si>
  <si>
    <t>DMT &lt;= 50,00 M</t>
  </si>
  <si>
    <t>03.24.02</t>
  </si>
  <si>
    <t>50,00 &lt; DMT &lt;= 100,00 M</t>
  </si>
  <si>
    <t>03.25</t>
  </si>
  <si>
    <t>03.25.01</t>
  </si>
  <si>
    <t>04</t>
  </si>
  <si>
    <t>FUNDAÇOES</t>
  </si>
  <si>
    <t>04.01</t>
  </si>
  <si>
    <t>TUBULAO A CEU ABERTO</t>
  </si>
  <si>
    <t>04.01.01</t>
  </si>
  <si>
    <t>ESCAVAÇAO MANUAL DE TUBULAO A CEU ABERTO</t>
  </si>
  <si>
    <t>04.01.02</t>
  </si>
  <si>
    <t>ESCAV. MANUAL TUBULÃO A CÉU ABERTO FUSTE/BASE EQUIP ELETRICO</t>
  </si>
  <si>
    <t>04.01.03</t>
  </si>
  <si>
    <t>ESCAVAÇAO E CONCRETO 1:4:8 COM 30% PEDRA DE MAO</t>
  </si>
  <si>
    <t>04.01.05</t>
  </si>
  <si>
    <t>ESCAVAÇAO E CONCRETO 1:3:6 COM 30% PEDRA DE MAO</t>
  </si>
  <si>
    <t>04.03</t>
  </si>
  <si>
    <t>ESTACA BROCA PERFURADA A TRADO MANUAL</t>
  </si>
  <si>
    <t>04.03.02</t>
  </si>
  <si>
    <t>PERFURAÇAO DE ESTACA TRADO D= 20 CM</t>
  </si>
  <si>
    <t>04.03.03</t>
  </si>
  <si>
    <t>PERFURAÇAO DE ESTACA TRADO D= 25 CM</t>
  </si>
  <si>
    <t>04.03.04</t>
  </si>
  <si>
    <t>PERFURAÇAO DE ESTACA TRADO D= 30 CM</t>
  </si>
  <si>
    <t>04.03.11</t>
  </si>
  <si>
    <t>PERFURAÇAO E CONCRETO FCK &gt;= 20 MPA,  D= 15 CM</t>
  </si>
  <si>
    <t>04.03.12</t>
  </si>
  <si>
    <t>PERFURAÇAO E CONCRETO FCK &gt;= 20 MPA,  D= 20 CM</t>
  </si>
  <si>
    <t>04.03.13</t>
  </si>
  <si>
    <t>PERFURAÇAO E CONCRETO FCK &gt;= 20 MPA,  D= 25 CM</t>
  </si>
  <si>
    <t>04.03.14</t>
  </si>
  <si>
    <t>PERFURAÇAO E CONCRETO FCK &gt;= 20 MPA,  D= 30 CM</t>
  </si>
  <si>
    <t>04.03.21</t>
  </si>
  <si>
    <t>PERFURAÇAO E BRITA 2 CALCAREA  D= 15 CM</t>
  </si>
  <si>
    <t>04.03.22</t>
  </si>
  <si>
    <t>PERFURAÇAO E BRITA 2 CALCAREA  D= 20 CM</t>
  </si>
  <si>
    <t>04.03.23</t>
  </si>
  <si>
    <t>PERFURAÇAO E BRITA 2 CALCAREA  D= 25 CM</t>
  </si>
  <si>
    <t>04.03.24</t>
  </si>
  <si>
    <t>PERFURAÇAO E BRITA 2 CALCAREA  D= 30 CM</t>
  </si>
  <si>
    <t>04.04</t>
  </si>
  <si>
    <t>ESTACA BROCA PERFURADA A TRADO MECANIZADO</t>
  </si>
  <si>
    <t>04.04.01</t>
  </si>
  <si>
    <t>MOBILIZAÇAO E DESMOBILIZAÇAO DE EQUIPAMENTO</t>
  </si>
  <si>
    <t>04.04.02</t>
  </si>
  <si>
    <t>PERFURAÇAO D= 30 CM</t>
  </si>
  <si>
    <t>04.04.03</t>
  </si>
  <si>
    <t>PERFURAÇAO D= 35 CM</t>
  </si>
  <si>
    <t>04.04.04</t>
  </si>
  <si>
    <t>PERFURAÇAO D= 40 CM</t>
  </si>
  <si>
    <t>04.04.05</t>
  </si>
  <si>
    <t>PERFURAÇAO D= 45 CM</t>
  </si>
  <si>
    <t>04.04.06</t>
  </si>
  <si>
    <t>PERFURAÇAO D= 50 CM</t>
  </si>
  <si>
    <t>04.05</t>
  </si>
  <si>
    <t>ESTACA STRAUSS - ESCAVAÇAO, ARMAÇAO E CONCRETAGEM</t>
  </si>
  <si>
    <t>04.05.01</t>
  </si>
  <si>
    <t>04.05.05</t>
  </si>
  <si>
    <t>D= 250 MM</t>
  </si>
  <si>
    <t>04.05.06</t>
  </si>
  <si>
    <t>D= 320 MM</t>
  </si>
  <si>
    <t>04.05.07</t>
  </si>
  <si>
    <t>D= 420 MM</t>
  </si>
  <si>
    <t>04.06</t>
  </si>
  <si>
    <t>ESTACA HELICE CONTINUA</t>
  </si>
  <si>
    <t>04.06.01</t>
  </si>
  <si>
    <t>MOBILIZACAO E DESMOBILIZACAO DE EQUIPAMENTO</t>
  </si>
  <si>
    <t>D=30 CM INCLUSIVE TX BOMB. EXCLUSIVE CONC./ARMACAO</t>
  </si>
  <si>
    <t>04.06.03</t>
  </si>
  <si>
    <t>D=40 CM INCLUSIVE TX BOMB. EXCLUSIVE CONC./ARMACAO</t>
  </si>
  <si>
    <t>04.06.04</t>
  </si>
  <si>
    <t>D=50 CM INCLUSIVE TX BOMB. EXCLUSIVE CONC./ARMACAO</t>
  </si>
  <si>
    <t>04.06.05</t>
  </si>
  <si>
    <t>D=60 CM INCLUSIVE TX BOMB. EXCLUSIVE CONC./ARMACAO</t>
  </si>
  <si>
    <t>04.06.06</t>
  </si>
  <si>
    <t>D=70 CM INCLUSIVE TX BOMB. EXCLUSIVE CONC./ARMACAO</t>
  </si>
  <si>
    <t>04.10</t>
  </si>
  <si>
    <t>ESTACA RAIZ</t>
  </si>
  <si>
    <t>04.10.01</t>
  </si>
  <si>
    <t>MOBILIZACAO E DESMOBILIZACAO DE EQUIPAMENTOS</t>
  </si>
  <si>
    <t>04.10.05</t>
  </si>
  <si>
    <t>ESTACA RAIZ D=140/160MM INCLUS. ARG. EXCL. ARMACAO</t>
  </si>
  <si>
    <t>04.10.06</t>
  </si>
  <si>
    <t>ESTACA RAIZ D=168/210MM INCLUS. ARG. EXCL. ARMACAO</t>
  </si>
  <si>
    <t>04.10.07</t>
  </si>
  <si>
    <t>ESTACA RAIZ D=220/250MM INCLUS. ARG. EXCL. ARMACAO</t>
  </si>
  <si>
    <t>04.10.08</t>
  </si>
  <si>
    <t>ESTACA RAIZ D=273/310MM INCLUS. ARG. EXCL. ARMACAO</t>
  </si>
  <si>
    <t>04.10.09</t>
  </si>
  <si>
    <t>ESTACA RAIZ ROCHA D=220/250MM INCL.ARG.EXCL.ARMACA</t>
  </si>
  <si>
    <t>04.10.10</t>
  </si>
  <si>
    <t>ESTACA RAIZ ROCHA D=273/310MM INCL.ARG.EXCL.ARMACA</t>
  </si>
  <si>
    <t>04.10.11</t>
  </si>
  <si>
    <t>ESTACA RAIZ ROCHA D=168/210MM INCL.ARG.EXCL.ARMACA</t>
  </si>
  <si>
    <t>04.10.12</t>
  </si>
  <si>
    <t>ESTACA RAIZ ROCHA D=140/160MM INCL.ARG.EXCL.ARMACA</t>
  </si>
  <si>
    <t>04.12</t>
  </si>
  <si>
    <t>FORNEC. CONCRETO USINADO CONV. LANC. EM FUNDACAO</t>
  </si>
  <si>
    <t>04.12.11</t>
  </si>
  <si>
    <t>FCK&gt;=20 MPA -  BOMBEÁVEL - SLUMP 10+-2 CONSUMO MÍNIMO 300KG, APLICADO EM ESTACA STRAUSS NÃO ARMADA - FORNECIMENTO</t>
  </si>
  <si>
    <t>04.12.21</t>
  </si>
  <si>
    <t>FCK&gt;=20 MPA -  BOMBEÁVEL - SLUMP 13+-1 CONSUMO MÍNIMO 300KG, APLICADO EM ESTACA STRAUSS ARMADA - FORNECIMENTO</t>
  </si>
  <si>
    <t>04.12.32</t>
  </si>
  <si>
    <t>FCK&gt;=25 MPA -  BOMBEÁVEL - SLUMP 13+-3 CONSUMO MÍNIMO 280KG, APLICADO EM ESTACA ESCAVA SEM FLUIDO - FORNECIMENTO</t>
  </si>
  <si>
    <t>04.12.35</t>
  </si>
  <si>
    <t>04.12.43</t>
  </si>
  <si>
    <t>FCK&gt;=25 MPA -  BOMBEÁVEL - SLUMP 13+-3 CONSUMO MÍNIMO 280KG, APLICADO EM TUBULÕES NÃO ENCAMISADOS - FORNECIMENTO</t>
  </si>
  <si>
    <t>04.12.45</t>
  </si>
  <si>
    <t>FCK&gt;=40 MPA -  BOMBEÁVEL - SLUMP 13+-3 CONSUMO MÍNIMO 360KG, APLICADO  EM TUBULÕES NÃO ENCAMISADOS - FORNECIMENTO</t>
  </si>
  <si>
    <t>04.12.55</t>
  </si>
  <si>
    <t>FCK&gt;=40 MPA -  BOMBEÁVEL - SLUMP 24+-2 CONSUMO MÍNIMO 400KG, APLICADO EM ESTACA HÉLICE CONTÍNUA - FORNECIMENTO</t>
  </si>
  <si>
    <t>04.12.63</t>
  </si>
  <si>
    <t>FCK&gt;=30 MPA -  BOMBEÁVEL - SLUMP 24+-2 CONSUMO MÍNIMO 400KG, APLICADO EM ESTACA ESCAVADA COM FLUIDO - FORNECIMENTO</t>
  </si>
  <si>
    <t>04.12.65</t>
  </si>
  <si>
    <t>FCK&gt;=40 MPA -  BOMBEÁVEL - SLUMP 24+-2 CONSUMO MÍNIMO 400KG, APLICADO EM ESTACA ESCAVADA COM FLUIDO - FORNECIMENTO</t>
  </si>
  <si>
    <t>04.12.81</t>
  </si>
  <si>
    <t>SERVICO DE BOMBEAMENTO DE CONCRETO EM FUNDAÇÕES PROFUNDAS</t>
  </si>
  <si>
    <t>04.13</t>
  </si>
  <si>
    <t>FORMA, ESCORAMENTO, DESFORMA E LIMPEZA EM FUNDAÇAO</t>
  </si>
  <si>
    <t>04.13.04</t>
  </si>
  <si>
    <t>DE TABUA DE MADEIRA DE LEI</t>
  </si>
  <si>
    <t>04.13.14</t>
  </si>
  <si>
    <t>DE COMPENSADO RESINADO ESPESSURA MINIMA &gt;= 12MM</t>
  </si>
  <si>
    <t>04.15</t>
  </si>
  <si>
    <t>ARMAÇAO INCL. CORTE, DOBRA E COLOCAÇAO EM FUNDAÇAO</t>
  </si>
  <si>
    <t>04.15.04</t>
  </si>
  <si>
    <t>AÇO CA-60    D = 4,2 MM</t>
  </si>
  <si>
    <t>04.15.05</t>
  </si>
  <si>
    <t>AÇO CA-60    D = 5 MM</t>
  </si>
  <si>
    <t>04.15.06</t>
  </si>
  <si>
    <t>AÇO CA-60    D = 6,4 MM</t>
  </si>
  <si>
    <t>04.15.21</t>
  </si>
  <si>
    <t>AÇO CA-50    D = 6,3 MM</t>
  </si>
  <si>
    <t>04.15.22</t>
  </si>
  <si>
    <t>AÇO CA-50    D = 8 MM</t>
  </si>
  <si>
    <t>04.15.23</t>
  </si>
  <si>
    <t>AÇO CA-50    D = 10 MM</t>
  </si>
  <si>
    <t>04.15.24</t>
  </si>
  <si>
    <t>AÇO CA-50    D = 12,5 MM</t>
  </si>
  <si>
    <t>04.15.25</t>
  </si>
  <si>
    <t>AÇO CA-50    D = 16 MM</t>
  </si>
  <si>
    <t>04.15.26</t>
  </si>
  <si>
    <t>AÇO CA-50    D = 20 MM</t>
  </si>
  <si>
    <t>04.15.27</t>
  </si>
  <si>
    <t>AÇO CA-50    D = 25 MM</t>
  </si>
  <si>
    <t>04.15.28</t>
  </si>
  <si>
    <t>AÇO CA-50    D = 32 MM</t>
  </si>
  <si>
    <t>04.19</t>
  </si>
  <si>
    <t>CONCRETO CICLOPICO LANÇADO EM FUNDAÇAO E ARRIMO</t>
  </si>
  <si>
    <t>04.19.13</t>
  </si>
  <si>
    <t>1:3:6 COM 30% DE PEDRA DE MAO</t>
  </si>
  <si>
    <t>04.21</t>
  </si>
  <si>
    <t>CONCRETO CONVENCIONAL B1,B2 LANÇADO EM FUNDAÇAO</t>
  </si>
  <si>
    <t>04.21.01</t>
  </si>
  <si>
    <t>CONCRETO 1:4:8, BRITA CALCARIA, PREPARADO EM OBRA E LANÇADO EM FUNDAÇÃO</t>
  </si>
  <si>
    <t>04.21.03</t>
  </si>
  <si>
    <t>CONCRETO 1:3:6, BRITA CALCARIA, PREPARADO EM OBRA E LANÇADO EM FUNDAÇÃO</t>
  </si>
  <si>
    <t>04.21.15</t>
  </si>
  <si>
    <t>FCK &gt;= 15 MPA, BRITA CALCÁRIA, PREPARADO EM OBRA E LANÇADO EM FUNDAÇÃO</t>
  </si>
  <si>
    <t>04.21.20</t>
  </si>
  <si>
    <t>FCK &gt;= 20 MPA, BRITA CALCÁRIA, PREPARADO EM OBRA E LANÇADO EM FUNDAÇÃO</t>
  </si>
  <si>
    <t>04.21.25</t>
  </si>
  <si>
    <t>FCK &gt;= 25 MPA, BRITA CALCÁRIA, PREPARADO EM OBRA E LANÇADO EM FUNDAÇÃO</t>
  </si>
  <si>
    <t>04.21.30</t>
  </si>
  <si>
    <t>FCK &gt;= 30 MPA, BRITA CALCÁRIA, PREPARADO EM OBRA E LANÇADO EM FUNDAÇÃO</t>
  </si>
  <si>
    <t>04.21.40</t>
  </si>
  <si>
    <t>FCK &gt;= 40 MPA, BRITA CALCÁRIA, PREPARADO EM OBRA E LANÇADO EM FUNDAÇÃO</t>
  </si>
  <si>
    <t>04.23</t>
  </si>
  <si>
    <t>CONCRETO USINADO B1,B2 LANÇADO EM FUNDAÇAO</t>
  </si>
  <si>
    <t>04.23.15</t>
  </si>
  <si>
    <t>FCK &gt;= 15 MPA, BRITA CALCARIA, USINADO CONVENCIONAL, LANÇADO EM FUNDAÇÃO</t>
  </si>
  <si>
    <t>04.23.20</t>
  </si>
  <si>
    <t>FCK &gt;= 20 MPA, BRITA CALCARIA, USINADO CONVENCIONAL, LANÇADO EM FUNDAÇÃO</t>
  </si>
  <si>
    <t>04.23.25</t>
  </si>
  <si>
    <t>FCK &gt;= 25 MPA, BRITA CALCARIA, USINADO CONVENCIONAL, LANÇADO EM FUNDAÇÃO</t>
  </si>
  <si>
    <t>04.23.30</t>
  </si>
  <si>
    <t>FCK &gt;= 30 MPA, BRITA CALCARIA, USINADO CONVENCIONAL, LANÇADO EM FUNDAÇÃO</t>
  </si>
  <si>
    <t>04.23.40</t>
  </si>
  <si>
    <t>FCK &gt;= 40 MPA, BRITA CALCARIA, USINADO CONVENCIONAL, LANÇADO EM FUNDAÇÃO</t>
  </si>
  <si>
    <t>04.27</t>
  </si>
  <si>
    <t>CONCRETO USINADO BOMBEADO LANÇADO EM FUNDAÇAO</t>
  </si>
  <si>
    <t>04.27.20</t>
  </si>
  <si>
    <t>FCK &gt;= 20 MPA, BRITA CALCARIA, USINADO BOMBEAVEL, LANÇADO EM FUNDAÇÃO</t>
  </si>
  <si>
    <t>04.27.25</t>
  </si>
  <si>
    <t>FCK &gt;= 25 MPA, BRITA CALCARIA, USINADO BOMBEAVEL, LANÇADO EM FUNDAÇÃO</t>
  </si>
  <si>
    <t>04.27.30</t>
  </si>
  <si>
    <t>FCK &gt;= 30 MPA, BRITA CALCARIA, USINADO BOMBEAVEL, LANÇADO EM FUNDAÇÃO</t>
  </si>
  <si>
    <t>04.27.40</t>
  </si>
  <si>
    <t>FCK &gt;= 40 MPA, BRITA CALCARIA, USINADO BOMBEAVEL, LANÇADO EM FUNDAÇÃO</t>
  </si>
  <si>
    <t>04.30</t>
  </si>
  <si>
    <t>BALDRAME DE ALVENARIA DE BLOCO DE CONCRETO(SAPATA)</t>
  </si>
  <si>
    <t>04.30.11</t>
  </si>
  <si>
    <t>E= 20 CM PREENCHIDO COM CONCRETO 1:4:8 (5MPA)</t>
  </si>
  <si>
    <t>04.30.13</t>
  </si>
  <si>
    <t>E= 20 CM PREENCHIDO COM CONCRETO 1:3:6 (10MPA)</t>
  </si>
  <si>
    <t>05</t>
  </si>
  <si>
    <t>GALERIA CELULAR E/OU CONTENÇOES</t>
  </si>
  <si>
    <t>05.01</t>
  </si>
  <si>
    <t>ENROCAMENTO COM PEDRA DE MAO</t>
  </si>
  <si>
    <t>05.01.01</t>
  </si>
  <si>
    <t>JOGADA</t>
  </si>
  <si>
    <t>05.01.02</t>
  </si>
  <si>
    <t>ARRUMADA</t>
  </si>
  <si>
    <t>05.02</t>
  </si>
  <si>
    <t>05.03</t>
  </si>
  <si>
    <t>CONCRETO DE REGULARIZAÇAO</t>
  </si>
  <si>
    <t>05.03.01</t>
  </si>
  <si>
    <t>TRAÇO 1:3:6,FORNEC. E LANÇAMENTO SOBRE ENROCAMENTO</t>
  </si>
  <si>
    <t>05.04</t>
  </si>
  <si>
    <t>FORMA INCLUSIVE DESFORMA E LIMPEZA</t>
  </si>
  <si>
    <t>05.04.01</t>
  </si>
  <si>
    <t>FORMA DE COMPENSADO RESINADO</t>
  </si>
  <si>
    <t>05.05</t>
  </si>
  <si>
    <t>ARMAÇAO INCLUSIVE CORTE, DOBRA E COLOCAÇAO</t>
  </si>
  <si>
    <t>05.05.01</t>
  </si>
  <si>
    <t>AÇO CA-50 OU CA-60</t>
  </si>
  <si>
    <t>05.06</t>
  </si>
  <si>
    <t>JUNTA ELASTICA</t>
  </si>
  <si>
    <t>05.06.01</t>
  </si>
  <si>
    <t>JUNTA ELASTICA 0-22, FUNGENBAND OU EQUIVALENTE</t>
  </si>
  <si>
    <t>05.06.02</t>
  </si>
  <si>
    <t>JUNTA ELASTICA 0-12, FUNGENBAND OU EQUIVALENTE</t>
  </si>
  <si>
    <t>05.07</t>
  </si>
  <si>
    <t>CONCRETO ESTRUTURAL, FORN. APLICAÇAO E ADENSAMENTO</t>
  </si>
  <si>
    <t>05.07.15</t>
  </si>
  <si>
    <t>FCK &gt;= 15 MPA, BRITA CALCÁRIA, PREPARADO EM OBRA E LANÇADO EM GALERIAS/CONTENÇÕES</t>
  </si>
  <si>
    <t>05.07.20</t>
  </si>
  <si>
    <t>FCK &gt;= 20 MPA, BRITA CALCÁRIA, PREPARADO EM OBRA E LANÇADO EM GALERIAS/CONTENÇÕES</t>
  </si>
  <si>
    <t>05.07.25</t>
  </si>
  <si>
    <t>FCK &gt;= 25 MPA, BRITA CALCÁRIA, PREPARADO EM OBRA E LANÇADO EM GALERIAS/CONTENÇÕES</t>
  </si>
  <si>
    <t>05.07.26</t>
  </si>
  <si>
    <t>FCK &gt;= 30 MPA, BRITA CALCÁRIA, PREPARADO EM OBRA E LANÇADO EM GALERIAS/CONTENÇÕES</t>
  </si>
  <si>
    <t>05.07.30</t>
  </si>
  <si>
    <t>FCK &gt;= 40 MPA, BRITA CALCÁRIA, PREPARADO EM OBRA E LANÇADO EM GALERIAS/CONTENÇÕES</t>
  </si>
  <si>
    <t>05.07.35</t>
  </si>
  <si>
    <t>FCK &gt;= 15 MPA, BRITA CALCÁRIA, USINADO CONVENCIONAL,  LANÇADO EM GALERIAS/CONTENÇÕES</t>
  </si>
  <si>
    <t>05.07.40</t>
  </si>
  <si>
    <t>FCK &gt;= 20 MPA, BRITA CALCÁRIA, USINADO CONVENCIONAL,  LANÇADO EM GALERIAS/CONTENÇÕES</t>
  </si>
  <si>
    <t>05.07.45</t>
  </si>
  <si>
    <t>FCK &gt;= 25 MPA, BRITA CALCÁRIA, USINADO CONVENCIONAL,  LANÇADO EM GALERIAS/CONTENÇÕES</t>
  </si>
  <si>
    <t>05.07.46</t>
  </si>
  <si>
    <t>FCK &gt;= 30 MPA, BRITA CALCÁRIA, USINADO CONVENCIONAL,  LANÇADO EM GALERIAS/CONTENÇÕES</t>
  </si>
  <si>
    <t>05.07.48</t>
  </si>
  <si>
    <t>FCK &gt;= 40 MPA, BRITA CALCÁRIA, USINADO CONVENCIONAL,  LANÇADO EM GALERIAS/CONTENÇÕES</t>
  </si>
  <si>
    <t>05.09</t>
  </si>
  <si>
    <t>FORNECIMENTO E LANÇAMENTO DE MATERIAL DRENANTE</t>
  </si>
  <si>
    <t>05.09.01</t>
  </si>
  <si>
    <t>CASCALHO (COM ADENSAMENTO HIDRAULICO)</t>
  </si>
  <si>
    <t>05.09.02</t>
  </si>
  <si>
    <t>BRITA</t>
  </si>
  <si>
    <t>05.09.03</t>
  </si>
  <si>
    <t>AREIA (COM ADENSAMENTO HIDRAULICO)</t>
  </si>
  <si>
    <t>05.11</t>
  </si>
  <si>
    <t>MANTA DRENANTE GEOTEXTIL</t>
  </si>
  <si>
    <t>05.11.01</t>
  </si>
  <si>
    <t>MANTA GEOTEXTIL - 180 G/M2 - RES.TRACAO &gt;=  9 KN/M</t>
  </si>
  <si>
    <t>05.11.03</t>
  </si>
  <si>
    <t>MANTA GEOTEXTIL - 300 G/M2 - RES.TRACAO &gt;= 16 KN/M</t>
  </si>
  <si>
    <t>05.12</t>
  </si>
  <si>
    <t>DRENO BARBACAN</t>
  </si>
  <si>
    <t>05.12.01</t>
  </si>
  <si>
    <t>05.12.02</t>
  </si>
  <si>
    <t>05.12.03</t>
  </si>
  <si>
    <t>D= 100 MM E COMPRIMENTO DE 0,50M</t>
  </si>
  <si>
    <t>05.13</t>
  </si>
  <si>
    <t>DRENOS DE GALERIA</t>
  </si>
  <si>
    <t>05.13.01</t>
  </si>
  <si>
    <t>DRENO DE ALIVIO</t>
  </si>
  <si>
    <t>05.13.02</t>
  </si>
  <si>
    <t>DRENO DE SERVIÇO</t>
  </si>
  <si>
    <t>05.13.10</t>
  </si>
  <si>
    <t>LIGAÇAO DE DRENO EM LATERAL DE GALERIA</t>
  </si>
  <si>
    <t>05.16</t>
  </si>
  <si>
    <t>POÇO DE BOMBEAMENTO</t>
  </si>
  <si>
    <t>05.16.01</t>
  </si>
  <si>
    <t>TUBO CA-1  D= 400 MM</t>
  </si>
  <si>
    <t>05.17</t>
  </si>
  <si>
    <t>ALA DE GALERIA CELULAR</t>
  </si>
  <si>
    <t>05.17.01</t>
  </si>
  <si>
    <t>B= 1.20M</t>
  </si>
  <si>
    <t>05.17.02</t>
  </si>
  <si>
    <t>B= 1.30M</t>
  </si>
  <si>
    <t>05.17.03</t>
  </si>
  <si>
    <t>B= 1.40M</t>
  </si>
  <si>
    <t>05.17.04</t>
  </si>
  <si>
    <t>B= 1.50M</t>
  </si>
  <si>
    <t>05.17.05</t>
  </si>
  <si>
    <t>B= 1.60M</t>
  </si>
  <si>
    <t>05.17.06</t>
  </si>
  <si>
    <t>B= 1.70M</t>
  </si>
  <si>
    <t>05.17.07</t>
  </si>
  <si>
    <t>B= 1.80M</t>
  </si>
  <si>
    <t>05.17.08</t>
  </si>
  <si>
    <t>B= 1.90M</t>
  </si>
  <si>
    <t>05.17.09</t>
  </si>
  <si>
    <t>B= 2.00M</t>
  </si>
  <si>
    <t>05.17.10</t>
  </si>
  <si>
    <t>B= 2.10M</t>
  </si>
  <si>
    <t>05.17.11</t>
  </si>
  <si>
    <t>B= 2.20M</t>
  </si>
  <si>
    <t>05.17.12</t>
  </si>
  <si>
    <t>B= 2.30M</t>
  </si>
  <si>
    <t>05.17.13</t>
  </si>
  <si>
    <t>B= 2.40M</t>
  </si>
  <si>
    <t>05.17.14</t>
  </si>
  <si>
    <t>B= 2.50M</t>
  </si>
  <si>
    <t>05.17.15</t>
  </si>
  <si>
    <t>B= 2.60M</t>
  </si>
  <si>
    <t>05.17.16</t>
  </si>
  <si>
    <t>B= 2.70M</t>
  </si>
  <si>
    <t>05.17.17</t>
  </si>
  <si>
    <t>B= 2.80M</t>
  </si>
  <si>
    <t>05.17.18</t>
  </si>
  <si>
    <t>B= 2.90M</t>
  </si>
  <si>
    <t>05.17.19</t>
  </si>
  <si>
    <t>B= 3.00M</t>
  </si>
  <si>
    <t>05.19</t>
  </si>
  <si>
    <t>GRELHA</t>
  </si>
  <si>
    <t>05.19.01</t>
  </si>
  <si>
    <t>DE P.V. DE CANAL</t>
  </si>
  <si>
    <t>05.20</t>
  </si>
  <si>
    <t>GABIAO</t>
  </si>
  <si>
    <t>05.20.01</t>
  </si>
  <si>
    <t>05.20.03</t>
  </si>
  <si>
    <t>05.20.07</t>
  </si>
  <si>
    <t>05.20.11</t>
  </si>
  <si>
    <t>06</t>
  </si>
  <si>
    <t>ESTRUTURAS DE CONCRETO E METALICA</t>
  </si>
  <si>
    <t>06.01</t>
  </si>
  <si>
    <t>FORMA, ESCORAMENTO, DESFORMA E LIMPEZA - ESTRUTURA</t>
  </si>
  <si>
    <t>06.01.05</t>
  </si>
  <si>
    <t>DE COMPENSADO RESINADO ESPESSURA &gt;= 12MM</t>
  </si>
  <si>
    <t>06.01.15</t>
  </si>
  <si>
    <t>DE COMPENSADO PLASTIFICADO &gt;= 12MM</t>
  </si>
  <si>
    <t>06.01.16</t>
  </si>
  <si>
    <t>DE COMPENSADO PLASTIFICADO 19MM C/7APROVEITAMENTOS</t>
  </si>
  <si>
    <t>06.03</t>
  </si>
  <si>
    <t>ARMAÇAO INCL.CORTE, DOBRA E COLOCAÇAO EM ESTRUTURA</t>
  </si>
  <si>
    <t>06.03.04</t>
  </si>
  <si>
    <t>AÇO CA-60    D = 4,2 MM (LAJES)</t>
  </si>
  <si>
    <t>06.03.05</t>
  </si>
  <si>
    <t>AÇO CA-60    D = 5 MM (LAJES)</t>
  </si>
  <si>
    <t>06.03.06</t>
  </si>
  <si>
    <t>AÇO CA-60    D = 6,4 MM (LAJES)</t>
  </si>
  <si>
    <t>06.03.21</t>
  </si>
  <si>
    <t>AÇO CA-50    D = 6,3 MM (LAJES)</t>
  </si>
  <si>
    <t>06.03.22</t>
  </si>
  <si>
    <t>AÇO CA-50    D = 8 MM (LAJES)</t>
  </si>
  <si>
    <t>06.03.23</t>
  </si>
  <si>
    <t>AÇO CA-50    D = 10 MM (LAJES)</t>
  </si>
  <si>
    <t>06.03.24</t>
  </si>
  <si>
    <t>AÇO CA-50    D = 12,5 MM (LAJES)</t>
  </si>
  <si>
    <t>06.03.25</t>
  </si>
  <si>
    <t>AÇO CA-50    D = 16 MM (LAJES)</t>
  </si>
  <si>
    <t>06.03.26</t>
  </si>
  <si>
    <t>AÇO CA-50    D = 20 MM (LAJES)</t>
  </si>
  <si>
    <t>06.03.27</t>
  </si>
  <si>
    <t>AÇO CA-50    D = 25 MM (LAJES)</t>
  </si>
  <si>
    <t>06.03.28</t>
  </si>
  <si>
    <t>AÇO CA-50    D = 32 MM (LAJES)</t>
  </si>
  <si>
    <t>06.03.31</t>
  </si>
  <si>
    <t>AÇO CA-60    D = 4,2 MM (EXCETO LAJES)</t>
  </si>
  <si>
    <t>06.03.32</t>
  </si>
  <si>
    <t>AÇO CA-60    D = 5 MM  (EXCETO LAJES)</t>
  </si>
  <si>
    <t>06.03.33</t>
  </si>
  <si>
    <t>AÇO CA-60    D = 6,4 MM  (EXCETO LAJES)</t>
  </si>
  <si>
    <t>06.03.41</t>
  </si>
  <si>
    <t>AÇO CA-50    D = 6,3 MM (EXCETO LAJES)</t>
  </si>
  <si>
    <t>06.03.42</t>
  </si>
  <si>
    <t>AÇO CA-50    D = 8 MM (EXCETO LAJES)</t>
  </si>
  <si>
    <t>06.03.43</t>
  </si>
  <si>
    <t>AÇO CA-50    D = 10 MM (EXCETO LAJES)</t>
  </si>
  <si>
    <t>06.03.44</t>
  </si>
  <si>
    <t>AÇO CA-50    D = 12,5 MM (EXCETO LAJES)</t>
  </si>
  <si>
    <t>06.03.45</t>
  </si>
  <si>
    <t>AÇO CA-50    D = 16 MM (EXCETO LAJES)</t>
  </si>
  <si>
    <t>06.03.46</t>
  </si>
  <si>
    <t>AÇO CA-50    D = 20 MM (EXCETO LAJES)</t>
  </si>
  <si>
    <t>06.03.47</t>
  </si>
  <si>
    <t>AÇO CA-50    D = 25 MM (EXCETO LAJES)</t>
  </si>
  <si>
    <t>06.03.48</t>
  </si>
  <si>
    <t>AÇO CA-50    D = 32 MM (EXCETO LAJES)</t>
  </si>
  <si>
    <t>06.04</t>
  </si>
  <si>
    <t>TELA SOLDADA</t>
  </si>
  <si>
    <t>06.04.01</t>
  </si>
  <si>
    <t>FORNECIMENTO E COLOCACAO DE TELA Q-92</t>
  </si>
  <si>
    <t>06.04.02</t>
  </si>
  <si>
    <t>FORNECIMENTO E COLOCAÇÃO DE TELA Q-138</t>
  </si>
  <si>
    <t>06.04.03</t>
  </si>
  <si>
    <t>FORNECIMENTO E COLOCACAO DE TELA Q-196</t>
  </si>
  <si>
    <t>06.04.04</t>
  </si>
  <si>
    <t>FORNECIMENTO E COLOCACAO DE TELA Q-61</t>
  </si>
  <si>
    <t>06.04.05</t>
  </si>
  <si>
    <t>FORNECIMENTO E COLOCACAO DE TELA Q-75</t>
  </si>
  <si>
    <t>06.04.06</t>
  </si>
  <si>
    <t>FORNECIMENTO E COLOCAÇÃO DE TELA Q-113</t>
  </si>
  <si>
    <t>06.04.07</t>
  </si>
  <si>
    <t>FORNECIMENTO E COLOCAÇÃO DE TELA Q-159</t>
  </si>
  <si>
    <t>06.04.08</t>
  </si>
  <si>
    <t>FORNECIMENTO E COLOCACAO DE TELA Q-246</t>
  </si>
  <si>
    <t>06.04.09</t>
  </si>
  <si>
    <t>FORNECIMENTO E COLOCACAO DE TELA Q-283</t>
  </si>
  <si>
    <t>06.04.10</t>
  </si>
  <si>
    <t>FORNECIMENTO E COLOCACAO DE TELA Q-335</t>
  </si>
  <si>
    <t>06.04.11</t>
  </si>
  <si>
    <t>FORNECIMENTO E COLOCACAO DE TELA Q-396</t>
  </si>
  <si>
    <t>06.04.12</t>
  </si>
  <si>
    <t>FORNECIMENTO E COLOCACAO DE TELA Q-503</t>
  </si>
  <si>
    <t>06.04.13</t>
  </si>
  <si>
    <t>FORNECIMENTO E COLOCACAO DE TELA Q-636</t>
  </si>
  <si>
    <t>06.04.14</t>
  </si>
  <si>
    <t>FORNECIMENTO E COLOCACAO DE TELA Q-785</t>
  </si>
  <si>
    <t>06.05</t>
  </si>
  <si>
    <t>CONCRETO CONVENCIONAL B1,B2 LANÇADO EM ESTRUTURA</t>
  </si>
  <si>
    <t>06.05.20</t>
  </si>
  <si>
    <t>FCK &gt;= 20 MPA, BRITA CALCÁRIA, PREPARADO EM OBRA E LANÇADO EM ESTRUTURA</t>
  </si>
  <si>
    <t>06.05.25</t>
  </si>
  <si>
    <t>FCK &gt;= 25 MPA, BRITA CALCÁRIA, PREPARADO EM OBRA E LANÇADO EM ESTRUTURA</t>
  </si>
  <si>
    <t>06.05.30</t>
  </si>
  <si>
    <t>FCK &gt;= 30 MPA, BRITA CALCÁRIA, PREPARADO EM OBRA E LANÇADO EM ESTRUTURA</t>
  </si>
  <si>
    <t>06.05.40</t>
  </si>
  <si>
    <t>FCK &gt;= 40 MPA, BRITA CALCÁRIA, PREPARADO EM OBRA E LANÇADO EM ESTRUTURA</t>
  </si>
  <si>
    <t>06.07</t>
  </si>
  <si>
    <t>CONCRETO USINADO B1,B2 LANÇADO EM ESTRUTURA</t>
  </si>
  <si>
    <t>06.07.20</t>
  </si>
  <si>
    <t>FCK &gt;= 20 MPA, BRITA CALCÁRIA, USINADO CONVENCIONAL,  LANÇADO EM ESTRUTURA</t>
  </si>
  <si>
    <t>06.07.25</t>
  </si>
  <si>
    <t>FCK &gt;= 25 MPA, BRITA CALCÁRIA, USINADO CONVENCIONAL,  LANÇADO EM ESTRUTURA</t>
  </si>
  <si>
    <t>06.07.30</t>
  </si>
  <si>
    <t>FCK &gt;= 30 MPA, BRITA CALCÁRIA, USINADO CONVENCIONAL,  LANÇADO EM ESTRUTURA</t>
  </si>
  <si>
    <t>06.07.40</t>
  </si>
  <si>
    <t>FCK &gt;= 40 MPA, BRITA CALCÁRIA, USINADO CONVENCIONAL,  LANÇADO EM ESTRUTURA</t>
  </si>
  <si>
    <t>06.09</t>
  </si>
  <si>
    <t>CONCRETO USINADO BOMBEADO LANÇADO EM ESTRUTURA</t>
  </si>
  <si>
    <t>06.09.20</t>
  </si>
  <si>
    <t>FCK &gt;= 20 MPA, BRITA CALCÁRIA, USINADO BOMBEÁVEL, LANÇADO EM ESTRUTURA</t>
  </si>
  <si>
    <t>06.09.25</t>
  </si>
  <si>
    <t>FCK &gt;= 25 MPA, BRITA CALCÁRIA, USINADO BOMBEÁVEL, LANÇADO EM ESTRUTURA</t>
  </si>
  <si>
    <t>06.09.30</t>
  </si>
  <si>
    <t>FCK &gt;= 30 MPA, BRITA CALCÁRIA, USINADO BOMBEÁVEL, LANÇADO EM ESTRUTURA</t>
  </si>
  <si>
    <t>06.09.40</t>
  </si>
  <si>
    <t>FCK &gt;= 40 MPA, BRITA CALCÁRIA, USINADO BOMBEÁVEL, LANÇADO EM ESTRUTURA</t>
  </si>
  <si>
    <t>07</t>
  </si>
  <si>
    <t>ALVENARIAS E DIVISOES</t>
  </si>
  <si>
    <t>07.01</t>
  </si>
  <si>
    <t>ALVENARIA DE TIJOLO MACIÇO REQUEIMADO</t>
  </si>
  <si>
    <t>07.01.01</t>
  </si>
  <si>
    <t>E=  5 CM, A REVESTIR</t>
  </si>
  <si>
    <t>07.01.03</t>
  </si>
  <si>
    <t>E= 10 CM, A REVESTIR</t>
  </si>
  <si>
    <t>07.01.07</t>
  </si>
  <si>
    <t>E= 20 CM, A REVESTIR</t>
  </si>
  <si>
    <t>07.01.11</t>
  </si>
  <si>
    <t>E=  5 CM, APARENTE</t>
  </si>
  <si>
    <t>07.01.13</t>
  </si>
  <si>
    <t>E= 10 CM, APARENTE</t>
  </si>
  <si>
    <t>07.01.17</t>
  </si>
  <si>
    <t>E= 20 CM, APARENTE</t>
  </si>
  <si>
    <t>07.03</t>
  </si>
  <si>
    <t>ALVENARIA DE TIJOLO FURADO(BLOCO CERAMICO VEDAÇÃO)</t>
  </si>
  <si>
    <t>07.03.03</t>
  </si>
  <si>
    <t>07.03.05</t>
  </si>
  <si>
    <t>E= 15 CM, A REVESTIR</t>
  </si>
  <si>
    <t>07.03.07</t>
  </si>
  <si>
    <t>07.03.11</t>
  </si>
  <si>
    <t>E= 30 CM, COM OS FUROS APARENTES, TIPO COBOGO</t>
  </si>
  <si>
    <t>07.05</t>
  </si>
  <si>
    <t>ALVENARIA DE BLOCO DE CONCRETO</t>
  </si>
  <si>
    <t>07.05.03</t>
  </si>
  <si>
    <t>E= 10 CM, A REVESTIR, VEDAÇAO</t>
  </si>
  <si>
    <t>07.05.05</t>
  </si>
  <si>
    <t>E= 15 CM, A REVESTIR, VEDAÇAO</t>
  </si>
  <si>
    <t>07.05.07</t>
  </si>
  <si>
    <t>E= 20 CM, A REVESTIR, VEDAÇAO</t>
  </si>
  <si>
    <t>07.05.13</t>
  </si>
  <si>
    <t>E= 10 CM, APARENTE, VEDAÇAO</t>
  </si>
  <si>
    <t>07.05.15</t>
  </si>
  <si>
    <t>E= 15 CM, APARENTE, VEDAÇAO</t>
  </si>
  <si>
    <t>07.05.17</t>
  </si>
  <si>
    <t>E= 20 CM, APARENTE, VEDAÇAO</t>
  </si>
  <si>
    <t>07.06</t>
  </si>
  <si>
    <t>ALVENARIA DE BLOCO DE CONCRETO ESTRUTURAL</t>
  </si>
  <si>
    <t>07.06.01</t>
  </si>
  <si>
    <t>E= 10 CM, ESTRUTURAL</t>
  </si>
  <si>
    <t>07.06.02</t>
  </si>
  <si>
    <t>E= 15 CM, ESTRUTURAL</t>
  </si>
  <si>
    <t>07.06.03</t>
  </si>
  <si>
    <t>E= 20 CM, ESTRUTURAL</t>
  </si>
  <si>
    <t>07.09</t>
  </si>
  <si>
    <t>ALVENARIA DE TIJOLO DE VIDRO</t>
  </si>
  <si>
    <t>07.09.01</t>
  </si>
  <si>
    <t>TIJOLINHO DE VIDRO 20 X 20 X 08 CM</t>
  </si>
  <si>
    <t>07.11</t>
  </si>
  <si>
    <t>ALVENARIA DE COBOGO CERAMICO</t>
  </si>
  <si>
    <t>07.11.07</t>
  </si>
  <si>
    <t>18 X 18 X 7 CM, E= 7 CM</t>
  </si>
  <si>
    <t>07.13</t>
  </si>
  <si>
    <t>ALVENARIA DE COBOGO DE CONCRETO</t>
  </si>
  <si>
    <t>07.13.10</t>
  </si>
  <si>
    <t>ELEMENTO VAZADO CONCRETO TIPO VENEZIANA 29X39X10CM</t>
  </si>
  <si>
    <t>07.32</t>
  </si>
  <si>
    <t>DIVISORIA EM PEDRA (PANEIS FIXOS)</t>
  </si>
  <si>
    <t>07.32.01</t>
  </si>
  <si>
    <t>DIV.MARMORE BRANCO E=2CM FERRAGEM LATAO CROMADA</t>
  </si>
  <si>
    <t>07.32.05</t>
  </si>
  <si>
    <t>DIV. EM ARDOSIA E= 2CM FERRAGEM LATAO CROMADO</t>
  </si>
  <si>
    <t>07.32.06</t>
  </si>
  <si>
    <t>DIV. EM ARDOSIA E= 2CM C/PERFIS CHAPA 18</t>
  </si>
  <si>
    <t>07.32.10</t>
  </si>
  <si>
    <t>DIV.GRANITO CINZA CORUMBA E=3CM FERRAGEM LATAO C</t>
  </si>
  <si>
    <t>07.34</t>
  </si>
  <si>
    <t>DIVISORIA EM PAINEL REMOVIVEL</t>
  </si>
  <si>
    <t>07.34.50</t>
  </si>
  <si>
    <t>DIVISORIA NAVAL PAINEL/PAINEL</t>
  </si>
  <si>
    <t>07.34.51</t>
  </si>
  <si>
    <t>07.35</t>
  </si>
  <si>
    <t>VERGAS E CONTRA-VERGAS DE CONCRETO PRE-FABRICADAS</t>
  </si>
  <si>
    <t>07.35.01</t>
  </si>
  <si>
    <t>10 CM X 10 CM (LARGURA X ALTURA)</t>
  </si>
  <si>
    <t>07.35.02</t>
  </si>
  <si>
    <t>15 CM X 10 CM (LARGURA X ALTURA)</t>
  </si>
  <si>
    <t>07.35.03</t>
  </si>
  <si>
    <t>20 CM X 10 CM (LARGURA X ALTURA)</t>
  </si>
  <si>
    <t>08</t>
  </si>
  <si>
    <t>COBERTURAS E FORROS</t>
  </si>
  <si>
    <t>08.01</t>
  </si>
  <si>
    <t>ENGRADAMENTO EM MADEIRA PARAJU</t>
  </si>
  <si>
    <t>08.01.01</t>
  </si>
  <si>
    <t>PARA COBERTURA CERAMICA COM TESOURAS COMPLETO</t>
  </si>
  <si>
    <t>08.01.03</t>
  </si>
  <si>
    <t>PARA COBERTURA CERAMICA, CAIBROS E RIPAS</t>
  </si>
  <si>
    <t>08.01.11</t>
  </si>
  <si>
    <t>PARA COBERTURA EM TELHA ONDULADA</t>
  </si>
  <si>
    <t>08.01.12</t>
  </si>
  <si>
    <t>PARA TELHA TIPO KALHETA,  CANALETE 49 OU EQUIVALENTE</t>
  </si>
  <si>
    <t>08.01.13</t>
  </si>
  <si>
    <t>PARA TELHA TIPO KALHETAO, CANALETE 90 OU EQUIVALENTE</t>
  </si>
  <si>
    <t>08.02</t>
  </si>
  <si>
    <t>PEÇAS PARA ENGRADAMENTO EM MADEIRA PARAJU</t>
  </si>
  <si>
    <t>08.02.01</t>
  </si>
  <si>
    <t>13,5 X 5,5 CM</t>
  </si>
  <si>
    <t>08.02.03</t>
  </si>
  <si>
    <t>10,5 X 5,5 CM</t>
  </si>
  <si>
    <t>08.02.05</t>
  </si>
  <si>
    <t>6,0 X 5,5 CM</t>
  </si>
  <si>
    <t>08.02.07</t>
  </si>
  <si>
    <t>CAIBRO 5,5 X 4,0 CM</t>
  </si>
  <si>
    <t>08.02.09</t>
  </si>
  <si>
    <t>RIPA   4 X 1,5 CM</t>
  </si>
  <si>
    <t>08.07</t>
  </si>
  <si>
    <t>COBERTURA EM TELHA CERAMICA</t>
  </si>
  <si>
    <t>08.07.01</t>
  </si>
  <si>
    <t>FRANCESA</t>
  </si>
  <si>
    <t>08.07.02</t>
  </si>
  <si>
    <t>COLONIAL PLANA</t>
  </si>
  <si>
    <t>08.07.03</t>
  </si>
  <si>
    <t>COLONIAL CURVA</t>
  </si>
  <si>
    <t>08.09</t>
  </si>
  <si>
    <t>COBERTURA EM TELHA FIBROCIMENTO</t>
  </si>
  <si>
    <t>08.09.05</t>
  </si>
  <si>
    <t>ONDULADA E= 5,00 MM</t>
  </si>
  <si>
    <t>08.09.06</t>
  </si>
  <si>
    <t>ONDULADA E= 6,00 MM</t>
  </si>
  <si>
    <t>08.09.08</t>
  </si>
  <si>
    <t>ONDULADA E= 8,00 MM</t>
  </si>
  <si>
    <t>08.12</t>
  </si>
  <si>
    <t>COBERTURA EM TELHA METALICA</t>
  </si>
  <si>
    <t>08.12.40</t>
  </si>
  <si>
    <t>GALVANIZADA TRAPEZOIDAL E=0,50MM SIMPLES</t>
  </si>
  <si>
    <t>08.15</t>
  </si>
  <si>
    <t>CUMEEIRA</t>
  </si>
  <si>
    <t>08.15.01</t>
  </si>
  <si>
    <t>CERAMICA</t>
  </si>
  <si>
    <t>08.15.06</t>
  </si>
  <si>
    <t>08.15.40</t>
  </si>
  <si>
    <t>METALICA GALVANIZADA TRAPEZOIDAL E=0,50MM(SIMPLES)</t>
  </si>
  <si>
    <t>08.15.90</t>
  </si>
  <si>
    <t>PARA TELHA KALHETAO, CANALETE 90 OU EQUIVALENTE</t>
  </si>
  <si>
    <t>08.20</t>
  </si>
  <si>
    <t>08.20.01</t>
  </si>
  <si>
    <t>EM ANGELIN</t>
  </si>
  <si>
    <t>08.20.02</t>
  </si>
  <si>
    <t>EM PINUS</t>
  </si>
  <si>
    <t>08.22</t>
  </si>
  <si>
    <t>08.22.01</t>
  </si>
  <si>
    <t>EM PLACAS 60 X 60 CM, LISO</t>
  </si>
  <si>
    <t>08.22.05</t>
  </si>
  <si>
    <t>EM PLACAS ACARTONADAS</t>
  </si>
  <si>
    <t>08.25</t>
  </si>
  <si>
    <t>FORRO EM PVC</t>
  </si>
  <si>
    <t>08.25.01</t>
  </si>
  <si>
    <t>FORRO EM PVC LARGURA 20,0 CM COR BRANCA</t>
  </si>
  <si>
    <t>08.85</t>
  </si>
  <si>
    <t>CALHA DE CHAPA GALVANIZADA</t>
  </si>
  <si>
    <t>08.85.21</t>
  </si>
  <si>
    <t>Nº 22 GSG, DESENVOLVIMENTO =  33 CM</t>
  </si>
  <si>
    <t>08.85.23</t>
  </si>
  <si>
    <t>Nº 22 GSG, DESENVOLVIMENTO =  50 CM</t>
  </si>
  <si>
    <t>08.85.25</t>
  </si>
  <si>
    <t>Nº 22 GSG, DESENVOLVIMENTO =  66 CM</t>
  </si>
  <si>
    <t>08.85.27</t>
  </si>
  <si>
    <t>Nº 22 GSG, DESENVOLVIMENTO =  75 CM</t>
  </si>
  <si>
    <t>08.85.29</t>
  </si>
  <si>
    <t>Nº 22 GSG, DESENVOLVIMENTO = 100 CM</t>
  </si>
  <si>
    <t>08.85.41</t>
  </si>
  <si>
    <t>Nº 24 GSG, DESENVOLVIMENTO =  33 CM</t>
  </si>
  <si>
    <t>08.85.43</t>
  </si>
  <si>
    <t>Nº 24 GSG, DESENVOLVIMENTO =  50 CM</t>
  </si>
  <si>
    <t>08.85.45</t>
  </si>
  <si>
    <t>Nº 24 GSG, DESENVOLVIMENTO =  66 CM</t>
  </si>
  <si>
    <t>08.85.47</t>
  </si>
  <si>
    <t>Nº 24 GSG, DESENVOLVIMENTO =  75 CM</t>
  </si>
  <si>
    <t>08.85.49</t>
  </si>
  <si>
    <t>Nº 24 GSG, DESENVOLVIMENTO = 100 CM</t>
  </si>
  <si>
    <t>08.85.61</t>
  </si>
  <si>
    <t>Nº 26 GSG, DESENVOLVIMENTO =  33 CM</t>
  </si>
  <si>
    <t>08.85.63</t>
  </si>
  <si>
    <t>Nº 26 GSG, DESENVOLVIMENTO =  50 CM</t>
  </si>
  <si>
    <t>08.85.65</t>
  </si>
  <si>
    <t>Nº 26 GSG, DESENVOLVIMENTO =  66 CM</t>
  </si>
  <si>
    <t>08.85.67</t>
  </si>
  <si>
    <t>Nº 26 GSG, DESENVOLVIMENTO =  75 CM</t>
  </si>
  <si>
    <t>08.85.69</t>
  </si>
  <si>
    <t>Nº 26 GSG, DESENVOLVIMENTO = 100 CM</t>
  </si>
  <si>
    <t>08.87</t>
  </si>
  <si>
    <t>RUFO E CONTRA-RUFO DE CHAPA GALVANIZADA</t>
  </si>
  <si>
    <t>08.87.41</t>
  </si>
  <si>
    <t>Nº 24 GSG, DESENVOLVIMENTO =  15 CM</t>
  </si>
  <si>
    <t>08.87.43</t>
  </si>
  <si>
    <t>Nº 24 GSG, DESENVOLVIMENTO =  20 CM</t>
  </si>
  <si>
    <t>08.87.45</t>
  </si>
  <si>
    <t>Nº 24 GSG, DESENVOLVIMENTO =  25 CM</t>
  </si>
  <si>
    <t>08.87.47</t>
  </si>
  <si>
    <t>08.87.61</t>
  </si>
  <si>
    <t>Nº 26 GSG, DESENVOLVIMENTO =  15 CM</t>
  </si>
  <si>
    <t>08.87.63</t>
  </si>
  <si>
    <t>Nº 26 GSG, DESENVOLVIMENTO =  20 CM</t>
  </si>
  <si>
    <t>08.87.65</t>
  </si>
  <si>
    <t>Nº 26 GSG, DESENVOLVIMENTO =  25 CM</t>
  </si>
  <si>
    <t>08.87.67</t>
  </si>
  <si>
    <t>09</t>
  </si>
  <si>
    <t>IMPERMEABILIZAÇOES E ISOLAMENTOS</t>
  </si>
  <si>
    <t>09.03</t>
  </si>
  <si>
    <t>CAMADA DE REGULARIZAÇAO (CIMENTO/AREIA)</t>
  </si>
  <si>
    <t>09.03.03</t>
  </si>
  <si>
    <t>ARGAMASSA TRAÇO 1:3, ESPESSURA MEDIA = 3,0 CM</t>
  </si>
  <si>
    <t>09.04</t>
  </si>
  <si>
    <t>CAMADA DE PROTEÇAO (CIMENTO/AREIA)</t>
  </si>
  <si>
    <t>09.04.02</t>
  </si>
  <si>
    <t>ARG.TRAÇO 1:3,ESP.MEDIA=3,0 INCLUS.MANTA GEOTEXTIL</t>
  </si>
  <si>
    <t>09.07</t>
  </si>
  <si>
    <t>IMPERMEABILIZAÇAO COM ARGAMASSA RIGIDA (CIM/AREIA)</t>
  </si>
  <si>
    <t>09.07.03</t>
  </si>
  <si>
    <t>TRAÇO 1:3, ESP=2.5 CM C/ ADITIVO SIKA-1 OU EQUIVALENTE</t>
  </si>
  <si>
    <t>09.09</t>
  </si>
  <si>
    <t>IMPERMEABILIZAÇAO POR INFILTRAÇAO E CRISTALIZAÇAO</t>
  </si>
  <si>
    <t>09.09.01</t>
  </si>
  <si>
    <t>SISTEMA A BASE DE CIMENTO IMPERMEABILIZANTE</t>
  </si>
  <si>
    <t>09.11</t>
  </si>
  <si>
    <t>IMPERMEABILIZAÇAO C/ MANTA ASFALTICA PRE-FABRICADA</t>
  </si>
  <si>
    <t>09.11.01</t>
  </si>
  <si>
    <t>TIPO 3 NBR-9952 COM ASFALTO MODIFICADO SBS E=4,0MM</t>
  </si>
  <si>
    <t>09.12</t>
  </si>
  <si>
    <t>PINTURA ASFALTICA IMPERMEABILIZANTE</t>
  </si>
  <si>
    <t>09.12.01</t>
  </si>
  <si>
    <t>PINTURA COM TINTA ASFALTICA IMPERMEABILIZANTE DILUIDA EM SOLVENTE, PARA MATERIAIS CIMENTICIOS, METAL E MADEIRA</t>
  </si>
  <si>
    <t>10</t>
  </si>
  <si>
    <t>INSTALAÇAO HIDRO-SANITARIA, INCENDIO E GAS</t>
  </si>
  <si>
    <t>10.03</t>
  </si>
  <si>
    <t>TUBO PVC AGUA SOLDA CLASSE 15 INCLUSIVE CONEXOES</t>
  </si>
  <si>
    <t>10.03.01</t>
  </si>
  <si>
    <t>D=  20 MM (1/2")</t>
  </si>
  <si>
    <t>10.03.02</t>
  </si>
  <si>
    <t>D=  25 MM (3/4")</t>
  </si>
  <si>
    <t>10.03.03</t>
  </si>
  <si>
    <t>D=  32 MM (1")</t>
  </si>
  <si>
    <t>10.03.04</t>
  </si>
  <si>
    <t>D=  40 MM (1 1/4")</t>
  </si>
  <si>
    <t>10.03.05</t>
  </si>
  <si>
    <t>D=  50 MM (1 1/2")</t>
  </si>
  <si>
    <t>10.03.06</t>
  </si>
  <si>
    <t>D=  60 MM (2")</t>
  </si>
  <si>
    <t>10.03.07</t>
  </si>
  <si>
    <t>D=  75 MM (2 1/2")</t>
  </si>
  <si>
    <t>10.03.08</t>
  </si>
  <si>
    <t>D=  85 MM (3")</t>
  </si>
  <si>
    <t>10.03.09</t>
  </si>
  <si>
    <t>D= 110 MM (4")</t>
  </si>
  <si>
    <t>10.04</t>
  </si>
  <si>
    <t>TUBO AÇO GALVANIZADO DIN 2440, INCLUSIVE CONEXOES</t>
  </si>
  <si>
    <t>10.04.03</t>
  </si>
  <si>
    <t>D=   1/2",  COM COSTURA</t>
  </si>
  <si>
    <t>10.04.04</t>
  </si>
  <si>
    <t>D=   3/4",  COM COSTURA</t>
  </si>
  <si>
    <t>10.04.05</t>
  </si>
  <si>
    <t>D=     1",  COM COSTURA</t>
  </si>
  <si>
    <t>10.04.06</t>
  </si>
  <si>
    <t>D= 1 1/4",  COM COSTURA</t>
  </si>
  <si>
    <t>10.04.07</t>
  </si>
  <si>
    <t>D= 1 1/2",  COM COSTURA</t>
  </si>
  <si>
    <t>10.04.08</t>
  </si>
  <si>
    <t>D=     2",  COM COSTURA</t>
  </si>
  <si>
    <t>10.04.09</t>
  </si>
  <si>
    <t>D= 2 1/2",  COM COSTURA</t>
  </si>
  <si>
    <t>10.04.10</t>
  </si>
  <si>
    <t>D= 3" COM COSTURA</t>
  </si>
  <si>
    <t>10.04.11</t>
  </si>
  <si>
    <t>D= 4" COM COSTURA</t>
  </si>
  <si>
    <t>10.05</t>
  </si>
  <si>
    <t>TUBO DE COBRE SOLDADO CLASSE A INCLUSIVE CONEXOES</t>
  </si>
  <si>
    <t>10.05.03</t>
  </si>
  <si>
    <t>D=  15 MM</t>
  </si>
  <si>
    <t>10.05.04</t>
  </si>
  <si>
    <t>D=  22 MM</t>
  </si>
  <si>
    <t>10.05.05</t>
  </si>
  <si>
    <t>D=  28 MM</t>
  </si>
  <si>
    <t>10.06</t>
  </si>
  <si>
    <t>TUBO DE COBRE CLASSE E INCLUSIVE CONEXOES</t>
  </si>
  <si>
    <t>10.06.01</t>
  </si>
  <si>
    <t>10.06.02</t>
  </si>
  <si>
    <t>10.06.03</t>
  </si>
  <si>
    <t>10.06.04</t>
  </si>
  <si>
    <t>D=  35 MM</t>
  </si>
  <si>
    <t>10.06.05</t>
  </si>
  <si>
    <t>D=  42 MM</t>
  </si>
  <si>
    <t>10.10</t>
  </si>
  <si>
    <t>TUBO PVC ESGOTO, PB, VIROLA E ANEL, INCL. CONEXOES</t>
  </si>
  <si>
    <t>10.10.02</t>
  </si>
  <si>
    <t>D=  50 MM</t>
  </si>
  <si>
    <t>10.10.03</t>
  </si>
  <si>
    <t>D=  75 MM</t>
  </si>
  <si>
    <t>10.10.04</t>
  </si>
  <si>
    <t>D= 100 MM</t>
  </si>
  <si>
    <t>10.10.05</t>
  </si>
  <si>
    <t>D= 150 MM</t>
  </si>
  <si>
    <t>10.10.06</t>
  </si>
  <si>
    <t>D= 200 MM</t>
  </si>
  <si>
    <t>10.10.07</t>
  </si>
  <si>
    <t>10.12</t>
  </si>
  <si>
    <t>TUBO PVC ESGOTO PONTA/BOLSA, SOLDA, INCL.CONEXOES</t>
  </si>
  <si>
    <t>10.12.01</t>
  </si>
  <si>
    <t>D=  40 MM</t>
  </si>
  <si>
    <t>10.14</t>
  </si>
  <si>
    <t>TUBO PVC ESG. REFORÇADO, PB, VIR., ANEL INCL.CONEX</t>
  </si>
  <si>
    <t>10.14.03</t>
  </si>
  <si>
    <t>10.14.04</t>
  </si>
  <si>
    <t>10.14.05</t>
  </si>
  <si>
    <t>10.18</t>
  </si>
  <si>
    <t>10.18.01</t>
  </si>
  <si>
    <t>ADAPTADOR PVC ROSCA E FLANGE P/ CX.D'AGUA D= 1/2"</t>
  </si>
  <si>
    <t>10.18.02</t>
  </si>
  <si>
    <t>ADAPTADOR PVC ROSCA E FLANGE P/ CX.D'AGUA D= 3/4"</t>
  </si>
  <si>
    <t>10.18.03</t>
  </si>
  <si>
    <t>ADAPTADOR PVC ROSCA E FLANGE P/ CX.D'AGUA D= 1"</t>
  </si>
  <si>
    <t>10.18.04</t>
  </si>
  <si>
    <t>ADAPTADOR PVC ROSCA E FLANGE P/ CX.D'AGUA D=1 1/4"</t>
  </si>
  <si>
    <t>10.18.05</t>
  </si>
  <si>
    <t>ADAPTADOR PVC ROSCA E FLANGE P/ CX.D'AGUA D=1 1/2"</t>
  </si>
  <si>
    <t>10.18.06</t>
  </si>
  <si>
    <t>ADAPTADOR PVC ROSCA E FLANGE P/ CX.D'AGUA D= 2"</t>
  </si>
  <si>
    <t>10.18.08</t>
  </si>
  <si>
    <t>ADAPTADOR PVC ROSCA E FLANGE P/ CX D'AGUA D=2 1/2"</t>
  </si>
  <si>
    <t>10.20</t>
  </si>
  <si>
    <t>REGISTRO DE PRESSAO</t>
  </si>
  <si>
    <t>10.20.11</t>
  </si>
  <si>
    <t>COM CANOPLA DL-1416 D= 1/2" FABRIMAR/EQUIVALENTE</t>
  </si>
  <si>
    <t>10.20.12</t>
  </si>
  <si>
    <t>COM CANOPLA DL-1416 D= 3/4" FABRIMAR/EQUIVALENTE</t>
  </si>
  <si>
    <t>10.22</t>
  </si>
  <si>
    <t>REGISTRO DE GAVETA</t>
  </si>
  <si>
    <t>10.22.01</t>
  </si>
  <si>
    <t>REGISTRO GAVETA BRUTO 1510-B 1/2"FABRIMAR /EQUIVALENTE</t>
  </si>
  <si>
    <t>10.22.02</t>
  </si>
  <si>
    <t>REGISTRO GAVETA BRUTO 1510-B 3/4"FABRIMAR /EQUIVALENTE</t>
  </si>
  <si>
    <t>10.22.03</t>
  </si>
  <si>
    <t>REGISTRO GAVETA BRUTO 1510-B  1" FABRIMAR /EQUIVALENTE</t>
  </si>
  <si>
    <t>10.22.04</t>
  </si>
  <si>
    <t>REGISTRO GAVETA BRUTO 1510-B 1 1/4" FABRIMAR/ EQUIVALENTE</t>
  </si>
  <si>
    <t>10.22.05</t>
  </si>
  <si>
    <t>REGISTRO GAVETA BRUTO 1510-B 1 1/2" FABRIMAR/ EQUIVALENTE</t>
  </si>
  <si>
    <t>10.22.06</t>
  </si>
  <si>
    <t>REGISTRO GAVETA BRUTO 1510-B  2"  FABRIMAR/EQUIVALENTE</t>
  </si>
  <si>
    <t>10.22.07</t>
  </si>
  <si>
    <t>REGISTRO GAVETA BRUTO 1502 2 1/2" DECA / EQUIVALENTE</t>
  </si>
  <si>
    <t>10.22.08</t>
  </si>
  <si>
    <t>REGISTRO GAVETA BRUTO 1502 3"     DECA / EQUIVALENTE</t>
  </si>
  <si>
    <t>10.22.09</t>
  </si>
  <si>
    <t>REGISTRO GAVETA BRUTO 1502 4"     DECA / EQUIVALENTE</t>
  </si>
  <si>
    <t>10.22.41</t>
  </si>
  <si>
    <t>COM CANOPLA C-1509 DL, D= 1/2" FABRIMAR OU EQUIVALENTE</t>
  </si>
  <si>
    <t>10.22.42</t>
  </si>
  <si>
    <t>COM CANOPLA C-1509 DL, D=3/4"  FABRIMAR OU EQUIVALENTE</t>
  </si>
  <si>
    <t>10.22.43</t>
  </si>
  <si>
    <t>COM CANOPLA C-1509 DL, D=1"    FABRIMAR OU EQUIVALENTE</t>
  </si>
  <si>
    <t>10.22.45</t>
  </si>
  <si>
    <t>COM CANOPLA C-1509 DL, D=1 1/2"FABRIMAR OU EQUIVALENTE</t>
  </si>
  <si>
    <t>10.24</t>
  </si>
  <si>
    <t>TORNEIRA</t>
  </si>
  <si>
    <t>10.24.01</t>
  </si>
  <si>
    <t>P/PIA BANCA,ALAVANCA,SAIDA LATERAL 1167-P FABR/EQUIVALENTE</t>
  </si>
  <si>
    <t>10.24.02</t>
  </si>
  <si>
    <t>P/PIA MISTURADOR PAREDE 1258-DL FABRIMAR/EQUIVALENTE</t>
  </si>
  <si>
    <t>10.24.03</t>
  </si>
  <si>
    <t>P/PIA C/ALAVANCA 1157-P  FABRIMAR/EQUIVALENTE</t>
  </si>
  <si>
    <t>10.24.04</t>
  </si>
  <si>
    <t>P/PIA MISTURADOR BANCA 1256-DL FABRIMAR/EQUIVALENTE</t>
  </si>
  <si>
    <t>10.24.05</t>
  </si>
  <si>
    <t>P/PIA PAREDE SAIDA LATERAL 1168-DL FABRIMAR/EQUIVALENTE</t>
  </si>
  <si>
    <t>10.24.09</t>
  </si>
  <si>
    <t>P/PIA BANCA SAIDA LATERAL 1167-DL FABRIMAR/EQUIVALENTE</t>
  </si>
  <si>
    <t>10.24.10</t>
  </si>
  <si>
    <t>P/PIA PAREDE TOP JET 1171-DL FABRIMAR/EQUIVALENTE</t>
  </si>
  <si>
    <t>10.24.12</t>
  </si>
  <si>
    <t>P/TANQUE 1153-MY FABRIMAR/EQUIVALENTE</t>
  </si>
  <si>
    <t>10.24.13</t>
  </si>
  <si>
    <t>P/TANQUE 1153-JR FABRIMAR/EQUIVALENTE</t>
  </si>
  <si>
    <t>10.24.14</t>
  </si>
  <si>
    <t>TORNEIRA AQUAPRESS ANTIVANDALISMO 1180/AV FABRIMAR OU EQUIVALENTE</t>
  </si>
  <si>
    <t>10.24.16</t>
  </si>
  <si>
    <t>DE JARDIM 1128-MY D=1/2" FABRIMAR/EQUIVALENTE</t>
  </si>
  <si>
    <t>10.24.17</t>
  </si>
  <si>
    <t>DE JARDIM 1128-MY D=3/4" FABRIMAR/EQUIVALENTE</t>
  </si>
  <si>
    <t>10.24.20</t>
  </si>
  <si>
    <t>TORNEIRA DE PRESSAO PRESMATIC BENEFIT OU EQUIVALENTE</t>
  </si>
  <si>
    <t>10.24.21</t>
  </si>
  <si>
    <t>TONEIRA P/ LAVATORIO REF.1193 LINHA PERTUTTI DOCOL OU EQUIVALENTE</t>
  </si>
  <si>
    <t>10.24.27</t>
  </si>
  <si>
    <t>P/LAVATORIO 1190-DL  D=1/2" FABRIMAR/EQUIVALENTE</t>
  </si>
  <si>
    <t>10.24.28</t>
  </si>
  <si>
    <t>TORNEIRA P/ LAVATORIO REF.1194  INNOVARE FABRIMAR OU EQUIVALENTE</t>
  </si>
  <si>
    <t>10.24.34</t>
  </si>
  <si>
    <t>DE BOIA 1350 D= 1/2" DECA OU EQUIVALENTE</t>
  </si>
  <si>
    <t>10.24.35</t>
  </si>
  <si>
    <t>DE BOIA 1350 D= 3/4" DECA OU EQUIVALENTE</t>
  </si>
  <si>
    <t>10.24.36</t>
  </si>
  <si>
    <t>DE BOIA 1350 D= 1"   DECA OU EQUIVALENTE</t>
  </si>
  <si>
    <t>10.24.37</t>
  </si>
  <si>
    <t>DE BOIA 262 PARA CX. D´AGUA  D= 3/4" CIPLA/EQUIVALENTE</t>
  </si>
  <si>
    <t>10.24.39</t>
  </si>
  <si>
    <t>CHAVE BOIA AUTOMATICA P/RESERVATORIO  LENZ/EQUIVALENTE</t>
  </si>
  <si>
    <t>10.24.42</t>
  </si>
  <si>
    <t>DE LIMPEZA 1128-JR     D=1/2"  FABRIMAR OU EQUIVALENTE</t>
  </si>
  <si>
    <t>10.24.43</t>
  </si>
  <si>
    <t>PARA BEBEDOURO 1152JR  D=1/2"  FABRIMAR OU EQUIVALENTE</t>
  </si>
  <si>
    <t>10.24.52</t>
  </si>
  <si>
    <t>TORNEIRA DE PAREDE DELICATTA COM MISTURADOR DOCOL OU EQUIVALENTE</t>
  </si>
  <si>
    <t>10.24.57</t>
  </si>
  <si>
    <t>TORNEIRA P/ COZINHA DE MESA BICA ALTA PERTUTTI OU EQUIVALENTE</t>
  </si>
  <si>
    <t>10.25</t>
  </si>
  <si>
    <t>VALVULA</t>
  </si>
  <si>
    <t>10.25.02</t>
  </si>
  <si>
    <t>P/ PIA 3 1/2X1 1/2" 1623 DARLIFLEX CROMADA/EQUIVALENTE</t>
  </si>
  <si>
    <t>10.25.11</t>
  </si>
  <si>
    <t>P/ LAVATORIO C/LADRAO 7/8" 1603 DARLIFLEX /EQUIVALENTE</t>
  </si>
  <si>
    <t>10.25.13</t>
  </si>
  <si>
    <t>P/ LAVATORIO 1601 FABRIMAR OU EQUIVALENTE</t>
  </si>
  <si>
    <t>10.25.17</t>
  </si>
  <si>
    <t>PARA TANQUE 1 1/4" 1606 DARLIFLEX CROMADA/EQUIVALENTE</t>
  </si>
  <si>
    <t>10.25.20</t>
  </si>
  <si>
    <t>P/ MICTORIO C/ FECHAM AUTOM. D= 1/2" DOCOL/EQUIVALENTE</t>
  </si>
  <si>
    <t>10.25.22</t>
  </si>
  <si>
    <t>VAL.DESCARGA E ACAB.BENEFIT DOCOL PNE OU EQUIVALENTE</t>
  </si>
  <si>
    <t>10.25.25</t>
  </si>
  <si>
    <t>DE DESCARGA 3650     D= 1 1/2" FABRIMAR OU EQUIVALENTE</t>
  </si>
  <si>
    <t>10.25.26</t>
  </si>
  <si>
    <t>VALV. DESCARGA E ACAB. ANTIVANDALISMO 1 1/2" DOCOL OU EQUIVALENTE</t>
  </si>
  <si>
    <t>10.25.51</t>
  </si>
  <si>
    <t>DE PVC P/ LAVATORIO S/ UNHO  Nº 11     CIPLA/EQUIVALENTE</t>
  </si>
  <si>
    <t>10.25.55</t>
  </si>
  <si>
    <t>VALVULA DE RETENÇAO DE PE COM CRIVO D= 3/4"</t>
  </si>
  <si>
    <t>10.25.56</t>
  </si>
  <si>
    <t>VALVULA DE RETENÇAO DE PE COM CRIVO D= 1"</t>
  </si>
  <si>
    <t>10.25.57</t>
  </si>
  <si>
    <t>VALVULA DE RETENÇAO DE PE COM CRIVO D= 1 1/2"</t>
  </si>
  <si>
    <t>10.25.59</t>
  </si>
  <si>
    <t>VALVULA DE RETENÇAO DE PE COM CRIVO D= 2"</t>
  </si>
  <si>
    <t>10.25.60</t>
  </si>
  <si>
    <t>VALVULA DE RETENÇAO UNIVERSAL D= 3/4"</t>
  </si>
  <si>
    <t>10.25.61</t>
  </si>
  <si>
    <t>VALVULA DE RETENÇAO UNIVERSAL D= 1"</t>
  </si>
  <si>
    <t>10.25.62</t>
  </si>
  <si>
    <t>VALVULA DE RETENÇAO UNIVERSAL D= 1 1/2"</t>
  </si>
  <si>
    <t>10.25.63</t>
  </si>
  <si>
    <t>VALVULA DE RETENÇAO UNIVERSAL D= 2"</t>
  </si>
  <si>
    <t>10.26</t>
  </si>
  <si>
    <t>GRELHA E RALO METALICO</t>
  </si>
  <si>
    <t>10.26.11</t>
  </si>
  <si>
    <t>GRELHA/PORTA GRELHA AÇO INOX.FECHO GIRAT.100X100MM</t>
  </si>
  <si>
    <t>10.26.12</t>
  </si>
  <si>
    <t>GRELHA/PORTA GRELHA AÇO INOX.FECHO GIRAT.150X150MM</t>
  </si>
  <si>
    <t>10.26.35</t>
  </si>
  <si>
    <t>RALO GRELHA CROMADA 10X10CM CROMADO MOLDENOX /EQUIVALENTE</t>
  </si>
  <si>
    <t>10.26.36</t>
  </si>
  <si>
    <t>RALO GRELHA CROMADA 15X15CM CROMADO MOLDENOX /EQUIVALENTE</t>
  </si>
  <si>
    <t>10.26.37</t>
  </si>
  <si>
    <t>TAMPA CEGA EM INOX P/ CAIXA SIFONADA 150X150MM</t>
  </si>
  <si>
    <t>10.27</t>
  </si>
  <si>
    <t>CHUVEIRO, LIGAÇAO E SIFAO</t>
  </si>
  <si>
    <t>10.27.02</t>
  </si>
  <si>
    <t>BRAÇO P/CHUVEIRO 1/2" X 0,40 M PERFLEX 1781 CR/EQUIVALENTE</t>
  </si>
  <si>
    <t>10.27.03</t>
  </si>
  <si>
    <t>BRACO P/ CHUVEIRO PVC 1/2" X 40 CM LORENZETTI/EQUIVALENTE</t>
  </si>
  <si>
    <t>10.27.11</t>
  </si>
  <si>
    <t>CHUVEIRO ARTICULADO PICCOLO 1991 CROM.FABRIMAR/EQUIVALENTE</t>
  </si>
  <si>
    <t>10.27.15</t>
  </si>
  <si>
    <t>CHUVEIRO ELETRICO CROMADO  D= 1/2"  LORENZETTI/EQUIVALENTE</t>
  </si>
  <si>
    <t>10.27.23</t>
  </si>
  <si>
    <t>DUCHINHA ACQUA-JET  C-2195 DL         FABRIMAR/EQUIVALENTE</t>
  </si>
  <si>
    <t>10.27.31</t>
  </si>
  <si>
    <t>LIGAÇAO FLEXIVEL 1/2"X0,40M 4607-40 MXF FABRIMAR OU EQUIVALENTE</t>
  </si>
  <si>
    <t>10.27.47</t>
  </si>
  <si>
    <t>TUBO P/ VALVULA DESCARGA Nº 18 C/ADAPT. D= 1 1/2"</t>
  </si>
  <si>
    <t>10.27.49</t>
  </si>
  <si>
    <t>TUBO LONGO P/CX.DESCARGA SOBREPOR 40 MM X 1,60 METROS</t>
  </si>
  <si>
    <t>10.27.51</t>
  </si>
  <si>
    <t>TUBO LIGAÇAO AGUA-VASO METAL CROM. C/ SOBRECANOPLA</t>
  </si>
  <si>
    <t>10.27.53</t>
  </si>
  <si>
    <t>TUBO LIGAÇAO AGUA-VASO PVC CROMADO C/ SOBRECANOPLA</t>
  </si>
  <si>
    <t>10.27.55</t>
  </si>
  <si>
    <t>BOLSA DE BORRACHA 340  D= 1 1/2"</t>
  </si>
  <si>
    <t>10.27.61</t>
  </si>
  <si>
    <t>SIFAO LAVATORIO COPO REGULAVEL 1"X 1 1/2"SIGMA/EQUIVALENTE</t>
  </si>
  <si>
    <t>10.27.63</t>
  </si>
  <si>
    <t>SIFAO PIA COPO REGULAVEL 1 1/2" X 1 1/2" SIGMA/EQUIVALENTE</t>
  </si>
  <si>
    <t>10.29</t>
  </si>
  <si>
    <t>LIGACAO DE AGUA</t>
  </si>
  <si>
    <t>10.29.01</t>
  </si>
  <si>
    <t>KIT CAVALETE METAL COM REGISTRO 1/2" COPASA</t>
  </si>
  <si>
    <t>10.29.02</t>
  </si>
  <si>
    <t>KIT CAVALETE METAL COM REGISTRO 3/4" COPASA</t>
  </si>
  <si>
    <t>10.29.03</t>
  </si>
  <si>
    <t>KIT CAVALETE METAL COM REGISTRO   1" COPASA</t>
  </si>
  <si>
    <t>10.30</t>
  </si>
  <si>
    <t>ACESSORIO DE FIXAÇAO</t>
  </si>
  <si>
    <t>10.30.01</t>
  </si>
  <si>
    <t>PARAFUSO CASTELO COM BUCHA N.8 E ARRUELA</t>
  </si>
  <si>
    <t>10.35</t>
  </si>
  <si>
    <t>CAIXA E RALO</t>
  </si>
  <si>
    <t>10.35.01</t>
  </si>
  <si>
    <t>CX. ALVENARIA 30X30X50CM C/TAMPA FERRO P/REGISTRO</t>
  </si>
  <si>
    <t>10.35.03</t>
  </si>
  <si>
    <t>CX. ALVENARIA 50X50X50 CM PARA HIDROMETRO C/ TAMPA</t>
  </si>
  <si>
    <t>10.35.11</t>
  </si>
  <si>
    <t>CX. SIFONADA PVC C/GRELHA QUADR/RED. 150X150X50 MM</t>
  </si>
  <si>
    <t>10.35.13</t>
  </si>
  <si>
    <t>CX. SIFONADA PVC C/GRELHA QUADR/RED. 150X185X75 MM</t>
  </si>
  <si>
    <t>10.35.15</t>
  </si>
  <si>
    <t>CX. SIFONADA PVC C/GRELHA REDONDA    100X100X50 MM</t>
  </si>
  <si>
    <t>10.35.20</t>
  </si>
  <si>
    <t>CX. SIFONADA PVC C/ TAMPA CEGA       250X172X50 MM</t>
  </si>
  <si>
    <t>10.35.21</t>
  </si>
  <si>
    <t>CX. SIFONADA PVC C/ TAMPA CEGA       250X230X75 MM</t>
  </si>
  <si>
    <t>10.35.22</t>
  </si>
  <si>
    <t>CAIXA SIFONADA PVC 100X150X50MM</t>
  </si>
  <si>
    <t>10.35.31</t>
  </si>
  <si>
    <t>10.35.33</t>
  </si>
  <si>
    <t>RALO SECO PVC SAIDA SOLDAVEL             100X40 MM</t>
  </si>
  <si>
    <t>10.35.41</t>
  </si>
  <si>
    <t>CAIXA DE DESCARGA EXTERNA ALTA 6 LITROS</t>
  </si>
  <si>
    <t>10.35.50</t>
  </si>
  <si>
    <t>CAIXA D'AGUA POLIETILENO COM TAMPA 310 L</t>
  </si>
  <si>
    <t>10.35.51</t>
  </si>
  <si>
    <t>CAIXA D'AGUA POLIETILENO COM TAMPA 500 L</t>
  </si>
  <si>
    <t>10.35.52</t>
  </si>
  <si>
    <t>CAIXA D'AGUA POLIETILENO COM TAMPA 1000 L</t>
  </si>
  <si>
    <t>10.35.69</t>
  </si>
  <si>
    <t>CX.DE GORDURA PRE-FABRICADA SIMPLES  D=400MMX635MM</t>
  </si>
  <si>
    <t>10.35.70</t>
  </si>
  <si>
    <t>CX.DE GORDURA PRE-FABRICADA DUPLA    D=600MMX800MM</t>
  </si>
  <si>
    <t>10.35.71</t>
  </si>
  <si>
    <t>CX. D'AGUA EM FIBRA DE VIDRO COM TAMPA 8000L</t>
  </si>
  <si>
    <t>10.35.72</t>
  </si>
  <si>
    <t>RALO HEMISFERICO TIPO ABACAXI D=  50MM</t>
  </si>
  <si>
    <t>10.35.73</t>
  </si>
  <si>
    <t>RALO HEMISFERICO TIPO ABACAXI D=  75MM</t>
  </si>
  <si>
    <t>10.35.74</t>
  </si>
  <si>
    <t>RALO HEMISFERICO TIPO ABACAXI D= 100MM</t>
  </si>
  <si>
    <t>10.40</t>
  </si>
  <si>
    <t>LAVATORIO</t>
  </si>
  <si>
    <t>10.40.01</t>
  </si>
  <si>
    <t>CUBA DE EMBUTIR OVAL (49 X 32,5 CM),CELITE/EQUIVALENTE</t>
  </si>
  <si>
    <t>10.40.02</t>
  </si>
  <si>
    <t>CUBA EMBUTIR OVAL (49X32,5CM) CELITE/EQUIVALENTE. COMPLETO</t>
  </si>
  <si>
    <t>10.40.04</t>
  </si>
  <si>
    <t>LAVATORIO SUSPENSO (41 X 29,5 CM)AZALEA CELITE/EQUIVALENTE</t>
  </si>
  <si>
    <t>10.40.05</t>
  </si>
  <si>
    <t>LAV.SUSP.(41X29,5CM)AZALEA CELITE/EQUIVALENTE COMPLETO</t>
  </si>
  <si>
    <t>10.40.06</t>
  </si>
  <si>
    <t>LAV.SUSPENSO (46,5X34 CM)GUARAPARI, LOGASA/EQUIVALENTE</t>
  </si>
  <si>
    <t>10.40.07</t>
  </si>
  <si>
    <t>LAV.SUSP.(46,5X34CM) GUARAPARI LOGASA/EQUIVALENTE COMPLETO</t>
  </si>
  <si>
    <t>10.40.08</t>
  </si>
  <si>
    <t>LAVATORIO DE PAREDE CELITE 02007 LINHA SAVEIRO OU EQUIVALENTE</t>
  </si>
  <si>
    <t>10.40.09</t>
  </si>
  <si>
    <t>CUBA DE SOBREPOR OVAL (52X44,5 CM) CELITE /EQUIVALENTE</t>
  </si>
  <si>
    <t>10.40.10</t>
  </si>
  <si>
    <t>CUBA SOBREPOR OVAL(52X44,5 CM) CELITE/EQUIVALENTE COMPLETO</t>
  </si>
  <si>
    <t>10.40.11</t>
  </si>
  <si>
    <t>LAVAT.CANTO COR BRANCA L76 MASTER DECA/EQUIVALENTE.COMPLET</t>
  </si>
  <si>
    <t>10.40.12</t>
  </si>
  <si>
    <t>LAVAT.C/COLUNA SUSPENSA LINHA FIT-CELITE/EQUIVALENTE.COMPL</t>
  </si>
  <si>
    <t>10.40.26</t>
  </si>
  <si>
    <t>LAVAT. C/COLUNA SUSPENSA VOGUE PLUS L51-CS117 DECA OU EQUIVALENTE</t>
  </si>
  <si>
    <t>10.40.27</t>
  </si>
  <si>
    <t>LAVATORIO PEQUENO BRANCO GELO L915 RAVENA/EQUIVALENTE</t>
  </si>
  <si>
    <t>10.40.54</t>
  </si>
  <si>
    <t>LAVAT. CANTO LINHA IZY BRANCO REF.101 DECA/EQUIVALENTE</t>
  </si>
  <si>
    <t>10.41</t>
  </si>
  <si>
    <t>VASO SANITARIO</t>
  </si>
  <si>
    <t>10.41.01</t>
  </si>
  <si>
    <t>CONVENCIONAL BRANCA,AZALEA CELITE/EQUIVALENTE</t>
  </si>
  <si>
    <t>10.41.02</t>
  </si>
  <si>
    <t>CONVENCIONAL BRANCA,AZALEA CELITE/EQUIVALENTE COMPLETO</t>
  </si>
  <si>
    <t>10.41.03</t>
  </si>
  <si>
    <t>CONJUNTO ACOPLADO BRANCA, AZALEA CELITE / EQUIVALENTE</t>
  </si>
  <si>
    <t>10.41.04</t>
  </si>
  <si>
    <t>CONJ.ACOPLADO BRANCA, AZALEA CELITE/EQUIVALENTE COMPLETO</t>
  </si>
  <si>
    <t>10.41.05</t>
  </si>
  <si>
    <t>INFANTIL BRANCA, CELITE / EQUIVALENTE</t>
  </si>
  <si>
    <t>10.41.06</t>
  </si>
  <si>
    <t>INFANTIL BRANCA, CELITE / EQUIVALENTE COMPLETO</t>
  </si>
  <si>
    <t>10.41.07</t>
  </si>
  <si>
    <t>VASO SANITARIO ESP. DECA P510 S/ABERTURA E ASSENTO OU EQUIVALENTE</t>
  </si>
  <si>
    <t>10.41.09</t>
  </si>
  <si>
    <t>ASSENTO SANITARIO TONDO VOGUE PLUS OU EQUIVALENTE</t>
  </si>
  <si>
    <t>10.43</t>
  </si>
  <si>
    <t>MICTORIO</t>
  </si>
  <si>
    <t>10.43.01</t>
  </si>
  <si>
    <t>SIFONADO-LOUÇA BRANCA CELITE / EQUIVALENTE</t>
  </si>
  <si>
    <t>10.43.02</t>
  </si>
  <si>
    <t>SIFONADO-LOUÇA BRANCA CELITE / EQUIVALENTE COMPLETO</t>
  </si>
  <si>
    <t>10.43.03</t>
  </si>
  <si>
    <t>AÇO INOX CHAPA 22, DESENVOLVIMENTO= 1,0 M</t>
  </si>
  <si>
    <t>10.43.05</t>
  </si>
  <si>
    <t>AÇO INOX CHAPA 22, DESENVOLVIMENTO= 1,4 M</t>
  </si>
  <si>
    <t>10.45</t>
  </si>
  <si>
    <t>PIA E CUBA</t>
  </si>
  <si>
    <t>10.45.01</t>
  </si>
  <si>
    <t>CUBA EM AÇO INOX Nº 1 (46X30X15 CM)</t>
  </si>
  <si>
    <t>10.45.02</t>
  </si>
  <si>
    <t>CUBA EM AÇO INOX Nº 2 (56X33X15 CM)</t>
  </si>
  <si>
    <t>10.45.03</t>
  </si>
  <si>
    <t>CUBA EM AÇO INOX Nº1 (46X30X15CM)C/VALVULA E SIFAO</t>
  </si>
  <si>
    <t>10.45.04</t>
  </si>
  <si>
    <t>CUBA EM AÇO INOX Nº2 (56X33X15CM)C/VALVULA E SIFAO</t>
  </si>
  <si>
    <t>10.46</t>
  </si>
  <si>
    <t>TANQUE</t>
  </si>
  <si>
    <t>10.46.03</t>
  </si>
  <si>
    <t>LOUÇA BRANCA (22LTS) C/COLUNA CELITE / EQUIVALENTE</t>
  </si>
  <si>
    <t>10.46.04</t>
  </si>
  <si>
    <t>LOUÇA BRANCA (22LTS) C/COLUNA CELITE/EQUIVALENTE COMPLETO</t>
  </si>
  <si>
    <t>10.46.05</t>
  </si>
  <si>
    <t>DE AÇO INOX COM 1 BOJO  63 X 51 CM</t>
  </si>
  <si>
    <t>10.46.10</t>
  </si>
  <si>
    <t>EM ALVENARIA, REVESTIDA AZULEJO BRANCO CONF. PROJ.</t>
  </si>
  <si>
    <t>10.47</t>
  </si>
  <si>
    <t>BEBEDOURO E FILTRO</t>
  </si>
  <si>
    <t>10.47.03</t>
  </si>
  <si>
    <t>BEBEDOURO UNITARIO INOX P/ 80 PESSOAS H=1,0 METRO</t>
  </si>
  <si>
    <t>10.47.07</t>
  </si>
  <si>
    <t>BEBEDOURO INDUSTRIAL 50L</t>
  </si>
  <si>
    <t>10.47.08</t>
  </si>
  <si>
    <t>BEBEDOURO CONJUGADO INOX H= 1,00M/1,12M ATENDE 40P</t>
  </si>
  <si>
    <t>10.47.09</t>
  </si>
  <si>
    <t>BEBEDOURO EMPRESARIAL BDF300 IBBL/EQUIVALENTE -300 PESSOAS</t>
  </si>
  <si>
    <t>10.47.11</t>
  </si>
  <si>
    <t>FILTRO AP-200 CURTO AQUALAR OU SIMILAR</t>
  </si>
  <si>
    <t>10.48</t>
  </si>
  <si>
    <t>COMPLEMENTO</t>
  </si>
  <si>
    <t>10.48.01</t>
  </si>
  <si>
    <t>PAPELEIRA LOUÇA BRANCA 602 CELITE/EQUIVALENTE</t>
  </si>
  <si>
    <t>10.48.02</t>
  </si>
  <si>
    <t>PORTA TOALHA DE PAPEL CROMADO NOVOMOY OU EQUIVALENTE</t>
  </si>
  <si>
    <t>10.48.03</t>
  </si>
  <si>
    <t>PAPELEIRA EM GANCHO CROMADO</t>
  </si>
  <si>
    <t>10.48.05</t>
  </si>
  <si>
    <t>SABONETEIRA LOUÇA BRANCA REF.604 CELITE/EQUIVALENTE</t>
  </si>
  <si>
    <t>10.48.07</t>
  </si>
  <si>
    <t>MEIA-SABONETEIRA LOUÇA BRANCA REF.608 CELITE/EQUIVALENTE</t>
  </si>
  <si>
    <t>10.48.09</t>
  </si>
  <si>
    <t>PORTA SABAO LIQUIDO REF. SG4001 COLUMBUS OU EQUIVALENTE</t>
  </si>
  <si>
    <t>10.48.10</t>
  </si>
  <si>
    <t>CABIDE LOUÇA BRANCA 2 GANCHOS REF.610 CELITE/EQUIVALENTE</t>
  </si>
  <si>
    <t>10.48.12</t>
  </si>
  <si>
    <t>CABIDE EM TUBO AÇO GALV. D= 1/2"  FIXAD0 EM ALVEN.</t>
  </si>
  <si>
    <t>10.48.13</t>
  </si>
  <si>
    <t>CABIDE EM GANCHO CROMADO SIMPLES</t>
  </si>
  <si>
    <t>10.48.15</t>
  </si>
  <si>
    <t>ASSENTO BRANCO PARA VASO    500-100    CELITE/EQUIVALENTE</t>
  </si>
  <si>
    <t>10.48.17</t>
  </si>
  <si>
    <t>ASSENTO PLASTICO BRANCO P/VASO, MACIO  CIPLA/EQUIVALENTE</t>
  </si>
  <si>
    <t>10.48.28</t>
  </si>
  <si>
    <t>BANCO ARTICULADO EM INOX 70X45CM</t>
  </si>
  <si>
    <t>10.48.29</t>
  </si>
  <si>
    <t>BANCO ARTICULADO 70X45 CM FORMICA SOLIDA</t>
  </si>
  <si>
    <t>10.48.30</t>
  </si>
  <si>
    <t>JOGO MANGUEIRA SUPER FLEXIVEL ROLO 15M</t>
  </si>
  <si>
    <t>10.48.40</t>
  </si>
  <si>
    <t>TERMINAL DE VENTILAÇAO PVC D= 50MM</t>
  </si>
  <si>
    <t>10.48.42</t>
  </si>
  <si>
    <t>TERMINAL DE VENTILAÇAO PVC D= 75 MM</t>
  </si>
  <si>
    <t>10.50</t>
  </si>
  <si>
    <t>INSTALAÇAO DE GAS</t>
  </si>
  <si>
    <t>10.50.02</t>
  </si>
  <si>
    <t>TUBO DE AÇO PRETO SCH-40 SEM COSTURA D= 1/2"</t>
  </si>
  <si>
    <t>10.50.03</t>
  </si>
  <si>
    <t>TUBO DE AÇO PRETO SCH-40 SEM COSTURA D= 3/4"</t>
  </si>
  <si>
    <t>10.50.12</t>
  </si>
  <si>
    <t>REGISTRO DE GAS  D= 1/2"</t>
  </si>
  <si>
    <t>10.50.13</t>
  </si>
  <si>
    <t>REGISTRO PARA GAS D= 1/2" NPT X 3/8" BM</t>
  </si>
  <si>
    <t>10.50.15</t>
  </si>
  <si>
    <t>10.50.20</t>
  </si>
  <si>
    <t>VALVULA DE ESFERA EM LATAO   D= 1/2"   NPT</t>
  </si>
  <si>
    <t>10.50.21</t>
  </si>
  <si>
    <t>VALVULA REG. GAS C/ TE REVERSIVEL PARA 2 BOTIJOES</t>
  </si>
  <si>
    <t>10.50.31</t>
  </si>
  <si>
    <t>CILINDRO DE AÇO COM GAS G.L.P. CAPACIDADE = 45 KG</t>
  </si>
  <si>
    <t>10.50.40</t>
  </si>
  <si>
    <t>MANGUEIRA PLASTICA PARA GAS D= 3/8" X 1,20 M</t>
  </si>
  <si>
    <t>10.70</t>
  </si>
  <si>
    <t>CAIXA ALVENARIA COM TAMPA CONCRETO-PADRAO SUDECAP</t>
  </si>
  <si>
    <t>10.70.01</t>
  </si>
  <si>
    <t>25 X  25 X  25 CM</t>
  </si>
  <si>
    <t>10.70.02</t>
  </si>
  <si>
    <t>25 X  25 X  35 CM</t>
  </si>
  <si>
    <t>10.70.03</t>
  </si>
  <si>
    <t>25 X  25 X  40 CM</t>
  </si>
  <si>
    <t>10.70.05</t>
  </si>
  <si>
    <t>30 X  30 X  30 CM</t>
  </si>
  <si>
    <t>10.70.06</t>
  </si>
  <si>
    <t>30 X  30 X  40 CM</t>
  </si>
  <si>
    <t>10.70.07</t>
  </si>
  <si>
    <t>30 X  30 X  50 CM</t>
  </si>
  <si>
    <t>10.70.08</t>
  </si>
  <si>
    <t>30 X  30 X  60 CM</t>
  </si>
  <si>
    <t>10.70.10</t>
  </si>
  <si>
    <t>40 X  40 X  30 CM</t>
  </si>
  <si>
    <t>10.70.11</t>
  </si>
  <si>
    <t>40 X  40 X  40 CM</t>
  </si>
  <si>
    <t>10.70.12</t>
  </si>
  <si>
    <t>40 X  40 X  50 CM</t>
  </si>
  <si>
    <t>10.70.13</t>
  </si>
  <si>
    <t>40 X  40 X  60 CM</t>
  </si>
  <si>
    <t>10.70.14</t>
  </si>
  <si>
    <t>40 X  40 X  70 CM</t>
  </si>
  <si>
    <t>10.70.15</t>
  </si>
  <si>
    <t>40 X  40 X  80 CM</t>
  </si>
  <si>
    <t>10.70.16</t>
  </si>
  <si>
    <t>40 X  40 X  90 CM</t>
  </si>
  <si>
    <t>10.70.17</t>
  </si>
  <si>
    <t>40 X  40 X 100 CM</t>
  </si>
  <si>
    <t>10.70.20</t>
  </si>
  <si>
    <t>50 X  50 X  30 CM</t>
  </si>
  <si>
    <t>10.70.21</t>
  </si>
  <si>
    <t>50 X  50 X  40 CM</t>
  </si>
  <si>
    <t>10.70.22</t>
  </si>
  <si>
    <t>50 X  50 X  50 CM</t>
  </si>
  <si>
    <t>10.70.23</t>
  </si>
  <si>
    <t>50 X  50 X  60 CM</t>
  </si>
  <si>
    <t>10.70.24</t>
  </si>
  <si>
    <t>50 X  50 X  70 CM</t>
  </si>
  <si>
    <t>10.70.25</t>
  </si>
  <si>
    <t>50 X  50 X  80 CM</t>
  </si>
  <si>
    <t>10.70.26</t>
  </si>
  <si>
    <t>50 X  50 X  90 CM</t>
  </si>
  <si>
    <t>10.70.27</t>
  </si>
  <si>
    <t>50 X  50 X 100 CM</t>
  </si>
  <si>
    <t>10.70.28</t>
  </si>
  <si>
    <t>50 X  50 X 110 CM</t>
  </si>
  <si>
    <t>10.70.31</t>
  </si>
  <si>
    <t>60 X  60 X  30 CM</t>
  </si>
  <si>
    <t>10.70.32</t>
  </si>
  <si>
    <t>60 X  60 X  40 CM</t>
  </si>
  <si>
    <t>10.70.33</t>
  </si>
  <si>
    <t>60 X  60 X  50 CM</t>
  </si>
  <si>
    <t>10.70.34</t>
  </si>
  <si>
    <t>60 X  60 X  60 CM</t>
  </si>
  <si>
    <t>10.70.35</t>
  </si>
  <si>
    <t>60 X  60 X  70 CM</t>
  </si>
  <si>
    <t>10.70.36</t>
  </si>
  <si>
    <t>60 X  60 X  80 CM</t>
  </si>
  <si>
    <t>10.70.37</t>
  </si>
  <si>
    <t>60 X  60 X  90 CM</t>
  </si>
  <si>
    <t>10.70.38</t>
  </si>
  <si>
    <t>60 X  60 X 100 CM</t>
  </si>
  <si>
    <t>10.70.39</t>
  </si>
  <si>
    <t>60 X  60 X 110 CM</t>
  </si>
  <si>
    <t>10.70.40</t>
  </si>
  <si>
    <t>60 X  60 X 120 CM</t>
  </si>
  <si>
    <t>10.70.41</t>
  </si>
  <si>
    <t>60 X  60 X 130 CM</t>
  </si>
  <si>
    <t>10.70.84</t>
  </si>
  <si>
    <t>100 X 100 X  50 CM</t>
  </si>
  <si>
    <t>10.70.85</t>
  </si>
  <si>
    <t>100 X 100 X  60 CM</t>
  </si>
  <si>
    <t>10.70.86</t>
  </si>
  <si>
    <t>100 X 100 X  70 CM</t>
  </si>
  <si>
    <t>10.70.87</t>
  </si>
  <si>
    <t>100 X 100 X  80 CM</t>
  </si>
  <si>
    <t>10.70.88</t>
  </si>
  <si>
    <t>100 X 100 X  90 CM</t>
  </si>
  <si>
    <t>10.70.89</t>
  </si>
  <si>
    <t>100 X 100 X 100 CM</t>
  </si>
  <si>
    <t>10.70.90</t>
  </si>
  <si>
    <t>100 X 100 X 110 CM</t>
  </si>
  <si>
    <t>10.70.91</t>
  </si>
  <si>
    <t>100 X 100 X 120 CM</t>
  </si>
  <si>
    <t>10.70.92</t>
  </si>
  <si>
    <t>100 X 100 X 130 CM</t>
  </si>
  <si>
    <t>10.70.93</t>
  </si>
  <si>
    <t>100 X 100 X 140 CM</t>
  </si>
  <si>
    <t>10.70.94</t>
  </si>
  <si>
    <t>100 X 100 X 150 CM</t>
  </si>
  <si>
    <t>10.72</t>
  </si>
  <si>
    <t>CAIXA COLETORA DE ALVEN. C/ GRELHA AÇO-PAD.SUDECAP</t>
  </si>
  <si>
    <t>10.72.01</t>
  </si>
  <si>
    <t>10.72.02</t>
  </si>
  <si>
    <t>10.72.03</t>
  </si>
  <si>
    <t>10.72.05</t>
  </si>
  <si>
    <t>10.72.06</t>
  </si>
  <si>
    <t>10.72.07</t>
  </si>
  <si>
    <t>10.72.08</t>
  </si>
  <si>
    <t>10.72.10</t>
  </si>
  <si>
    <t>10.72.11</t>
  </si>
  <si>
    <t>10.72.12</t>
  </si>
  <si>
    <t>10.72.13</t>
  </si>
  <si>
    <t>10.72.14</t>
  </si>
  <si>
    <t>10.72.15</t>
  </si>
  <si>
    <t>10.72.16</t>
  </si>
  <si>
    <t>10.72.17</t>
  </si>
  <si>
    <t>10.72.20</t>
  </si>
  <si>
    <t>10.72.21</t>
  </si>
  <si>
    <t>10.72.22</t>
  </si>
  <si>
    <t>10.72.23</t>
  </si>
  <si>
    <t>10.72.24</t>
  </si>
  <si>
    <t>10.72.25</t>
  </si>
  <si>
    <t>10.72.26</t>
  </si>
  <si>
    <t>10.72.27</t>
  </si>
  <si>
    <t>10.72.28</t>
  </si>
  <si>
    <t>10.72.31</t>
  </si>
  <si>
    <t>10.72.32</t>
  </si>
  <si>
    <t>10.72.33</t>
  </si>
  <si>
    <t>10.72.34</t>
  </si>
  <si>
    <t>10.72.35</t>
  </si>
  <si>
    <t>10.72.36</t>
  </si>
  <si>
    <t>10.72.37</t>
  </si>
  <si>
    <t>10.72.38</t>
  </si>
  <si>
    <t>10.72.39</t>
  </si>
  <si>
    <t>10.72.40</t>
  </si>
  <si>
    <t>10.72.43</t>
  </si>
  <si>
    <t>70 X  70 X  30 CM</t>
  </si>
  <si>
    <t>10.72.44</t>
  </si>
  <si>
    <t>70 X  70 X  40 CM</t>
  </si>
  <si>
    <t>10.72.45</t>
  </si>
  <si>
    <t>70 X  70 X  50 CM</t>
  </si>
  <si>
    <t>10.72.46</t>
  </si>
  <si>
    <t>70 X  70 X  60 CM</t>
  </si>
  <si>
    <t>10.72.47</t>
  </si>
  <si>
    <t>70 X  70 X  70 CM</t>
  </si>
  <si>
    <t>10.72.48</t>
  </si>
  <si>
    <t>70 X  70 X  80 CM</t>
  </si>
  <si>
    <t>10.72.49</t>
  </si>
  <si>
    <t>70 X  70 X  90 CM</t>
  </si>
  <si>
    <t>10.72.50</t>
  </si>
  <si>
    <t>70 X  70 X 100 CM</t>
  </si>
  <si>
    <t>10.72.51</t>
  </si>
  <si>
    <t>70 X  70 X 110 CM</t>
  </si>
  <si>
    <t>10.72.52</t>
  </si>
  <si>
    <t>70 X  70 X 120 CM</t>
  </si>
  <si>
    <t>10.72.53</t>
  </si>
  <si>
    <t>70 X  70 X 130 CM</t>
  </si>
  <si>
    <t>10.72.56</t>
  </si>
  <si>
    <t>80 X  80 X  40 CM</t>
  </si>
  <si>
    <t>10.72.57</t>
  </si>
  <si>
    <t>80 X  80 X  50 CM</t>
  </si>
  <si>
    <t>10.72.58</t>
  </si>
  <si>
    <t>80 X  80 X  60 CM</t>
  </si>
  <si>
    <t>10.72.59</t>
  </si>
  <si>
    <t>80 X  80 X  70 CM</t>
  </si>
  <si>
    <t>10.72.60</t>
  </si>
  <si>
    <t>80 X  80 X  80 CM</t>
  </si>
  <si>
    <t>10.72.61</t>
  </si>
  <si>
    <t>80 X  80 X  90 CM</t>
  </si>
  <si>
    <t>10.72.62</t>
  </si>
  <si>
    <t>80 X  80 X 100 CM</t>
  </si>
  <si>
    <t>10.72.63</t>
  </si>
  <si>
    <t>80 X  80 X 110 CM</t>
  </si>
  <si>
    <t>10.72.64</t>
  </si>
  <si>
    <t>80 X  80 X 120 CM</t>
  </si>
  <si>
    <t>10.72.65</t>
  </si>
  <si>
    <t>80 X  80 X 130 CM</t>
  </si>
  <si>
    <t>10.72.66</t>
  </si>
  <si>
    <t>80 X  80 X 140 CM</t>
  </si>
  <si>
    <t>10.72.67</t>
  </si>
  <si>
    <t>80 X  80 X 150 CM</t>
  </si>
  <si>
    <t>10.72.70</t>
  </si>
  <si>
    <t>90 X  90 X  40 CM</t>
  </si>
  <si>
    <t>10.72.71</t>
  </si>
  <si>
    <t>90 X  90 X  50 CM</t>
  </si>
  <si>
    <t>10.72.72</t>
  </si>
  <si>
    <t>90 X  90 X  60 CM</t>
  </si>
  <si>
    <t>10.72.73</t>
  </si>
  <si>
    <t>90 X  90 X  70 CM</t>
  </si>
  <si>
    <t>10.72.74</t>
  </si>
  <si>
    <t>90 X  90 X  80 CM</t>
  </si>
  <si>
    <t>10.72.75</t>
  </si>
  <si>
    <t>90 X  90 X  90 CM</t>
  </si>
  <si>
    <t>10.72.76</t>
  </si>
  <si>
    <t>90 X  90 X 100 CM</t>
  </si>
  <si>
    <t>10.72.77</t>
  </si>
  <si>
    <t>90 X  90 X 110 CM</t>
  </si>
  <si>
    <t>10.72.78</t>
  </si>
  <si>
    <t>90 X  90 X 120 CM</t>
  </si>
  <si>
    <t>10.72.79</t>
  </si>
  <si>
    <t>90 X  90 X 130 CM</t>
  </si>
  <si>
    <t>10.72.80</t>
  </si>
  <si>
    <t>90 X  90 X 140 CM</t>
  </si>
  <si>
    <t>10.72.81</t>
  </si>
  <si>
    <t>90 X  90 X 150 CM</t>
  </si>
  <si>
    <t>10.72.84</t>
  </si>
  <si>
    <t>10.72.85</t>
  </si>
  <si>
    <t>10.72.86</t>
  </si>
  <si>
    <t>10.72.87</t>
  </si>
  <si>
    <t>10.72.88</t>
  </si>
  <si>
    <t>10.72.89</t>
  </si>
  <si>
    <t>10.72.90</t>
  </si>
  <si>
    <t>10.72.91</t>
  </si>
  <si>
    <t>10.72.92</t>
  </si>
  <si>
    <t>10.72.93</t>
  </si>
  <si>
    <t>10.72.94</t>
  </si>
  <si>
    <t>10.74</t>
  </si>
  <si>
    <t>CAIXA SIFONADA DE ALVEN.TAMPA CONCRETO PAD.SUDECAP</t>
  </si>
  <si>
    <t>10.74.01</t>
  </si>
  <si>
    <t>TIPO 1 -  60 X  40 X  60 CM</t>
  </si>
  <si>
    <t>10.74.02</t>
  </si>
  <si>
    <t>TIPO 1 -  60 X  40 X  80 CM</t>
  </si>
  <si>
    <t>10.74.03</t>
  </si>
  <si>
    <t>TIPO 1 -  80 X  40 X  60 CM</t>
  </si>
  <si>
    <t>10.74.04</t>
  </si>
  <si>
    <t>TIPO 1 -  80 X  40 X  80 CM</t>
  </si>
  <si>
    <t>10.74.05</t>
  </si>
  <si>
    <t>TIPO 1 - 100 X  40 X  60 CM</t>
  </si>
  <si>
    <t>10.74.06</t>
  </si>
  <si>
    <t>TIPO 1 - 100 X  40 X  80 CM</t>
  </si>
  <si>
    <t>10.74.21</t>
  </si>
  <si>
    <t>TIPO 2 - 250 X  83 X  60 CM - PADRAO COPASA</t>
  </si>
  <si>
    <t>10.74.22</t>
  </si>
  <si>
    <t>TIPO 2 - 250 X  83 X  80 CM - PADRAO COPASA</t>
  </si>
  <si>
    <t>10.74.50</t>
  </si>
  <si>
    <t>NEUTRALIZADORA - 40 X 75 X 70 CM</t>
  </si>
  <si>
    <t>10.78</t>
  </si>
  <si>
    <t>CONJ.QUADRO E CANTONEIRA DE FERRO(REQUADRO TAMPAS)</t>
  </si>
  <si>
    <t>10.78.01</t>
  </si>
  <si>
    <t>CONJ. QUADRO E REQUADRO CANT.2" E 1 3/4"</t>
  </si>
  <si>
    <t>10.79</t>
  </si>
  <si>
    <t>TAMPAS/PLACAS</t>
  </si>
  <si>
    <t>10.79.01</t>
  </si>
  <si>
    <t>PLACA FERRO FUNDIDO P/IDENTIFICAR A CAIXA PASSAGEM</t>
  </si>
  <si>
    <t>10.80</t>
  </si>
  <si>
    <t>BOMBA</t>
  </si>
  <si>
    <t>10.80.01</t>
  </si>
  <si>
    <t>CENTRIFUGA DE SUCÇAO E RECALQUE 1/2 HP  D= 2"</t>
  </si>
  <si>
    <t>10.80.02</t>
  </si>
  <si>
    <t>CENTRIFUGA DE SUCÇAO E RECALQUE 1/2 HP  D= 3"</t>
  </si>
  <si>
    <t>10.80.11</t>
  </si>
  <si>
    <t>MOTO-BOMBA 0,5CV Vm=5M3/H,SUC=1 1/2"/R=1 1/2",TRIF</t>
  </si>
  <si>
    <t>10.80.12</t>
  </si>
  <si>
    <t>MOTO-BOMBA 1HP,SUC=1 1/2"/R=1 1/4",Vm=5M3/H,HM=16M</t>
  </si>
  <si>
    <t>10.90</t>
  </si>
  <si>
    <t>PREVENÇAO E COMBATE A INCENDIO</t>
  </si>
  <si>
    <t>10.90.01</t>
  </si>
  <si>
    <t>EXTINTOR DE INCENDIO CO2, CAPACIDADE = 6 L</t>
  </si>
  <si>
    <t>10.90.02</t>
  </si>
  <si>
    <t>EXTINTOR DE INCENDIO AGUA PRESSURIZADA CAPAC.= 10L</t>
  </si>
  <si>
    <t>10.90.03</t>
  </si>
  <si>
    <t>EXTINTOR DE INCENDIO  TIPO PO QUIMICO - 6KG</t>
  </si>
  <si>
    <t>10.90.04</t>
  </si>
  <si>
    <t>EXTINTOR PO QUIMICO SECO ABC 4KG CAP.2-A: 20-B: C</t>
  </si>
  <si>
    <t>10.90.05</t>
  </si>
  <si>
    <t>EXTINTOR PO QUIMICO SECO BC 20B:C</t>
  </si>
  <si>
    <t>10.90.14</t>
  </si>
  <si>
    <t>REGISTRO DE GAVETA D=63MM (2 1/2")</t>
  </si>
  <si>
    <t>10.90.15</t>
  </si>
  <si>
    <t>REGISTRO GLOBO D=13MM (1/2")</t>
  </si>
  <si>
    <t>10.90.16</t>
  </si>
  <si>
    <t>REGISTRO GLOBO D=25MM (1")</t>
  </si>
  <si>
    <t>10.90.17</t>
  </si>
  <si>
    <t>REGISTRO GLOBO ANGULAR D= 63 MM P/ HIDRANTE</t>
  </si>
  <si>
    <t>10.90.18</t>
  </si>
  <si>
    <t>ADAPTADOR DE ROSCA 5 FIOS, D= 63 X 38 MM</t>
  </si>
  <si>
    <t>10.90.19</t>
  </si>
  <si>
    <t>ESGUICHO TIPO AGULHETA, JUNTA DE UNIAO D=38 MM</t>
  </si>
  <si>
    <t>10.90.20</t>
  </si>
  <si>
    <t>ABRIGO PARA EXTINTOR INCENDIO CH18 60X40X30 CM</t>
  </si>
  <si>
    <t>10.90.22</t>
  </si>
  <si>
    <t>ABRIGO PARA HIDRANTE INTERNO 75X45X17 CM</t>
  </si>
  <si>
    <t>10.90.23</t>
  </si>
  <si>
    <t>ABRIGO PARA HIDRANTE INTERNO 90X60X17 CM</t>
  </si>
  <si>
    <t>10.90.24</t>
  </si>
  <si>
    <t>SINALIZADOR PARA EXTINTOR DE INCENDIO EM PVC</t>
  </si>
  <si>
    <t>10.90.25</t>
  </si>
  <si>
    <t>HIDRANTE DE RECALQUE COMPLETO EM CX. ALVENARIA</t>
  </si>
  <si>
    <t>10.90.26</t>
  </si>
  <si>
    <t>CHAVE STORZ EM ALUMÍNIO 1 1/2"</t>
  </si>
  <si>
    <t>10.90.28</t>
  </si>
  <si>
    <t>MANGUEIRA FIBRA SINTETICA TIPO 2 D=38 MM X 15 M</t>
  </si>
  <si>
    <t>10.90.29</t>
  </si>
  <si>
    <t>MANGUEIRA FIBRA SINTETICA TIPO 2 D=38 MM X 20 M</t>
  </si>
  <si>
    <t>10.90.32</t>
  </si>
  <si>
    <t>PRESSOSTATO TELEMECANIQUE XML B004, A2511</t>
  </si>
  <si>
    <t>10.90.35</t>
  </si>
  <si>
    <t>MANOMETRO WILLY C/ ESCALA DE LEITURA 0 A 100 PSI</t>
  </si>
  <si>
    <t>10.90.38</t>
  </si>
  <si>
    <t>CILINDRO DE PRESSAO OU MOLA PNEUMATICA D= 150 MM</t>
  </si>
  <si>
    <t>10.90.41</t>
  </si>
  <si>
    <t>QUADRO DE FORÇA P/ MOTOR DE 1,5CV, 220V, TRIFASICO</t>
  </si>
  <si>
    <t>10.90.44</t>
  </si>
  <si>
    <t>CONJ. ELETROBOMBA LEVE 1,5CV, 220V, TRIFASICO</t>
  </si>
  <si>
    <t>10.90.48</t>
  </si>
  <si>
    <t>LUM.DE EMERGENCIA AUTONOMA IE-16 (LAMP.8W)-SAIDA</t>
  </si>
  <si>
    <t>10.90.52</t>
  </si>
  <si>
    <t>VALVULA DE RETENÇAO HORIZONTAL PORTINHOLA D= 13MM</t>
  </si>
  <si>
    <t>10.90.57</t>
  </si>
  <si>
    <t>VALVULA DE RETENÇAO HORIZONTAL PORTINHOLA D= 63MM</t>
  </si>
  <si>
    <t>10.90.77</t>
  </si>
  <si>
    <t>QUADRO DE FORCA P/ MOTOR DE 3CV. 220V TRIFASICO</t>
  </si>
  <si>
    <t>10.90.78</t>
  </si>
  <si>
    <t>CONJ. ELETROBOMBA LEVE 3CV. 220V TRIFASICO</t>
  </si>
  <si>
    <t>10.90.86</t>
  </si>
  <si>
    <t>BOTOEIRA COMANDO MANUAL TIPO LIGA/DESLIGA</t>
  </si>
  <si>
    <t>10.90.87</t>
  </si>
  <si>
    <t>AVISADOR SONORO E VISUAL</t>
  </si>
  <si>
    <t>11</t>
  </si>
  <si>
    <t>INSTALAÇAO ELETRICA E TELEFONICA</t>
  </si>
  <si>
    <t>11.01</t>
  </si>
  <si>
    <t>ELETRODUTO PVC RIGIDO, ROSCA, INCLUSIVE CONEXOES</t>
  </si>
  <si>
    <t>11.01.02</t>
  </si>
  <si>
    <t>D= 3/4"</t>
  </si>
  <si>
    <t>11.01.03</t>
  </si>
  <si>
    <t>D= 1"</t>
  </si>
  <si>
    <t>11.01.04</t>
  </si>
  <si>
    <t>D= 1 1/4"</t>
  </si>
  <si>
    <t>11.01.05</t>
  </si>
  <si>
    <t>D= 1 1/2"</t>
  </si>
  <si>
    <t>11.01.06</t>
  </si>
  <si>
    <t>D= 2"</t>
  </si>
  <si>
    <t>11.01.07</t>
  </si>
  <si>
    <t>D= 2 1/2"</t>
  </si>
  <si>
    <t>11.01.08</t>
  </si>
  <si>
    <t>D= 3"</t>
  </si>
  <si>
    <t>11.01.09</t>
  </si>
  <si>
    <t>D= 4"</t>
  </si>
  <si>
    <t>11.02</t>
  </si>
  <si>
    <t>ELETRODUTO PVC FLEXIVEL CORRUGADO TIGREFLEX/EQUIVALENTE</t>
  </si>
  <si>
    <t>11.02.04</t>
  </si>
  <si>
    <t>D= 25MM (3/4")</t>
  </si>
  <si>
    <t>11.02.05</t>
  </si>
  <si>
    <t>D= 32MM (1")</t>
  </si>
  <si>
    <t>11.03</t>
  </si>
  <si>
    <t>ELETRODUTO SEALTUBO PVC ZINCADO ASPIRADO C/TRACADO</t>
  </si>
  <si>
    <t>11.03.01</t>
  </si>
  <si>
    <t>ELETRODUTO FLEXIVEL SEALTUBO D= 1" OU EQUIVALENTE</t>
  </si>
  <si>
    <t>11.03.02</t>
  </si>
  <si>
    <t>ELETRODUTO FLEXIVEL SEALTUBO D= 1 1/2" OU EQUIVALENTE</t>
  </si>
  <si>
    <t>11.03.03</t>
  </si>
  <si>
    <t>ELETRODUTO FLEXIVEL SEALTUBO D= 2" OU EQUIVALENTE</t>
  </si>
  <si>
    <t>11.05</t>
  </si>
  <si>
    <t>11.05.02</t>
  </si>
  <si>
    <t>11.05.03</t>
  </si>
  <si>
    <t>11.05.04</t>
  </si>
  <si>
    <t>11.05.05</t>
  </si>
  <si>
    <t>11.05.06</t>
  </si>
  <si>
    <t>11.05.07</t>
  </si>
  <si>
    <t>11.05.08</t>
  </si>
  <si>
    <t>11.11</t>
  </si>
  <si>
    <t>ELETROCALHA</t>
  </si>
  <si>
    <t>11.11.01</t>
  </si>
  <si>
    <t>11.11.02</t>
  </si>
  <si>
    <t>11.11.03</t>
  </si>
  <si>
    <t>11.11.04</t>
  </si>
  <si>
    <t>11.11.05</t>
  </si>
  <si>
    <t>11.11.06</t>
  </si>
  <si>
    <t>11.11.10</t>
  </si>
  <si>
    <t>SUPORTE VERTICAL P /ELETROCALHA 100X50 MM</t>
  </si>
  <si>
    <t>11.11.11</t>
  </si>
  <si>
    <t>SUPORTE VERTICAL P/ ELETROCALHA 100X75 MM</t>
  </si>
  <si>
    <t>11.11.12</t>
  </si>
  <si>
    <t>SUPORTE VERTICAL P/ELETROCALHA 150X75 MM</t>
  </si>
  <si>
    <t>11.11.13</t>
  </si>
  <si>
    <t xml:space="preserve">SUPORTE VERTICAL P/ELETROCALHA 200X100 MM </t>
  </si>
  <si>
    <t>11.11.16</t>
  </si>
  <si>
    <t>MÃO FRANCESA SIMPLES 100MM P/ ELETROCALHA</t>
  </si>
  <si>
    <t>11.11.17</t>
  </si>
  <si>
    <t>MÃO FRANCESA SIMPLES 200MM P/ ELETROCALHA</t>
  </si>
  <si>
    <t>11.11.18</t>
  </si>
  <si>
    <t>MÃO FRANCESA SIMPLES 400MM P/ ELETROCALHA</t>
  </si>
  <si>
    <t>11.11.19</t>
  </si>
  <si>
    <t>11.11.20</t>
  </si>
  <si>
    <t>CURVA HORIZ. 90°  C/  TAMPA P/  ELETROCALHA  100X50 MM</t>
  </si>
  <si>
    <t>11.11.21</t>
  </si>
  <si>
    <t>CURVA HORIZ. 90°  C/ TAMPA P/ ELETROCALHA 100X75 MM</t>
  </si>
  <si>
    <t>11.11.22</t>
  </si>
  <si>
    <t>CURVA HORIZ. 90°  C/ TAMPA P/ ELETROCALHA  100X100 MM</t>
  </si>
  <si>
    <t>11.11.23</t>
  </si>
  <si>
    <t>CURVA HORIZ. 90°  C/ TAMPA P/ ELETROCALHA  150X50 MM</t>
  </si>
  <si>
    <t>11.11.24</t>
  </si>
  <si>
    <t>CURVA HORIZ.  90° C/ TAMPA  P/ ELETROCALHA 200X100MM</t>
  </si>
  <si>
    <t>11.11.25</t>
  </si>
  <si>
    <t>CURVA HORIZ. 90° C/ TAMPA P/ ELETROCALHA  400X100 MM</t>
  </si>
  <si>
    <t>11.11.30</t>
  </si>
  <si>
    <t>CURVA VERT. MULTI FUNÇÃO 45°/90°  P/ ELETR. 100X50 MM</t>
  </si>
  <si>
    <t>11.11.31</t>
  </si>
  <si>
    <t>CURVA VERT. MULTI FUNÇÃO 45°/ 90°  P/ ELETR. 100X75 MM</t>
  </si>
  <si>
    <t>11.11.32</t>
  </si>
  <si>
    <t>CURVA VERT. MULTI FUNÇÃO 45°/ 90°  P/ ELETR. 100X100MM</t>
  </si>
  <si>
    <t>11.11.33</t>
  </si>
  <si>
    <t>CURVA VERT. MULTI FUNÇÃO 45°/ 90°  P/ ELETR. 150X50 MM</t>
  </si>
  <si>
    <t>11.11.34</t>
  </si>
  <si>
    <t>CURVA VERT. MULTI FUNÇÃO 45°/ 90°  P/ ELETR. 200X100 MM</t>
  </si>
  <si>
    <t>11.11.35</t>
  </si>
  <si>
    <t>CURVA VERT. MULTI FUNÇÃO 45°/ 90°  P/ ELETR. 400X100 MM</t>
  </si>
  <si>
    <t>11.11.40</t>
  </si>
  <si>
    <t xml:space="preserve">DERIVAÇÃO  "T" HORIZ. 90°  P/ ELETR. 100X50 MM </t>
  </si>
  <si>
    <t>11.11.41</t>
  </si>
  <si>
    <t xml:space="preserve">DERIVAÇÃO  "T" HORIZ. 90°  P/ ELETR. 100X75 MM </t>
  </si>
  <si>
    <t>11.11.42</t>
  </si>
  <si>
    <t xml:space="preserve">DERIVAÇÃO  "T" HORIZ. 90°  P/ ELETR. 100X100 MM </t>
  </si>
  <si>
    <t>11.11.43</t>
  </si>
  <si>
    <t xml:space="preserve">DERIVAÇÃO  "T" HORIZ. 90°  P/ ELETR. 150X50 MM </t>
  </si>
  <si>
    <t>11.11.44</t>
  </si>
  <si>
    <t xml:space="preserve">DERIVAÇÃO  "T" HORIZ. 90°  P/ ELETR. 200X100 MM </t>
  </si>
  <si>
    <t>11.11.45</t>
  </si>
  <si>
    <t xml:space="preserve">DERIVAÇÃO  "T" HORIZ. 90°  P/ ELETR. 400X100 MM </t>
  </si>
  <si>
    <t>11.11.50</t>
  </si>
  <si>
    <t>FLANGE DE ACABAMENTO   P/ ELETR. 100X50 MM</t>
  </si>
  <si>
    <t>11.11.51</t>
  </si>
  <si>
    <t>FLANGE DE ACABAMENTO P/ ELETR. 100X75 MM</t>
  </si>
  <si>
    <t>11.11.52</t>
  </si>
  <si>
    <t>FLANGE DE ACABAMENTO P/ ELETR. 100X100 MM</t>
  </si>
  <si>
    <t>11.11.53</t>
  </si>
  <si>
    <t>FLANGE DE ACABAMENTO P/ ELETR. 150X50 MM</t>
  </si>
  <si>
    <t>11.11.54</t>
  </si>
  <si>
    <t>FLANGE DE ACABAMENTO P/ ELETR. 200X100 MM</t>
  </si>
  <si>
    <t>11.11.55</t>
  </si>
  <si>
    <t>FLANGE DE ACABAMENTO P/ ELETR. 400X100 MM</t>
  </si>
  <si>
    <t>11.11.60</t>
  </si>
  <si>
    <t>TERMINAL PARA ELETROCALHA  100X50 MM</t>
  </si>
  <si>
    <t>11.11.61</t>
  </si>
  <si>
    <t>TERMINAL PARA ELETROCALHA  100X75 MM</t>
  </si>
  <si>
    <t>11.11.62</t>
  </si>
  <si>
    <t>TERMINAL PARA ELETROCALHA  100X100 MM</t>
  </si>
  <si>
    <t>11.11.63</t>
  </si>
  <si>
    <t>TERMINAL PARA ELETROCALHA  150X50 MM</t>
  </si>
  <si>
    <t>11.11.64</t>
  </si>
  <si>
    <t>TERMINAL PARA ELETROCALHA 200X100 MM</t>
  </si>
  <si>
    <t>11.11.65</t>
  </si>
  <si>
    <t>TERMINAL PARA ELETROCALHA  400X100 MM</t>
  </si>
  <si>
    <t>11.11.66</t>
  </si>
  <si>
    <t>11.11.67</t>
  </si>
  <si>
    <t>11.11.68</t>
  </si>
  <si>
    <t>11.11.70</t>
  </si>
  <si>
    <t>REDUÇÃO CONCENTRICA  150X50 P/ 100/75/50 X50 MM</t>
  </si>
  <si>
    <t>MATA JUNTA "H" PARA ELETROCALHA  L = 100 MM</t>
  </si>
  <si>
    <t>MATA JUNTA "H" PARA ELETROCALHA  L = 150 MM</t>
  </si>
  <si>
    <t>MATA JUNTA "H" PARA ELETROCALHA  L = 200 MM</t>
  </si>
  <si>
    <t>MATA JUNTA "H" PARA ELETROCALHA  L = 400 MM</t>
  </si>
  <si>
    <t>11.12</t>
  </si>
  <si>
    <t>PERFILADO E ACESSORIO, INCLUSIVE CONEXOES</t>
  </si>
  <si>
    <t>11.12.01</t>
  </si>
  <si>
    <t>PERFILADO CH 22 PERFURADO  COM TAMPA  38 x 38 MM</t>
  </si>
  <si>
    <t>11.12.10</t>
  </si>
  <si>
    <t>11.12.11</t>
  </si>
  <si>
    <t>GANCHO CURTO P/ PERFILADO FIXADO NO TETO</t>
  </si>
  <si>
    <t>11.12.12</t>
  </si>
  <si>
    <t>GANCHO CURTO PARA LUMINARIA</t>
  </si>
  <si>
    <t>11.12.13</t>
  </si>
  <si>
    <t>GANCHO LONGO PARA PERFILADO</t>
  </si>
  <si>
    <t>11.12.14</t>
  </si>
  <si>
    <t>SAIDA LATERAL DUPLA  3/4"</t>
  </si>
  <si>
    <t>11.12.15</t>
  </si>
  <si>
    <t>SAIDA FINAL 3/4"</t>
  </si>
  <si>
    <t>11.12.16</t>
  </si>
  <si>
    <t>SAIDA SUPERIOR 3/4"</t>
  </si>
  <si>
    <t>11.12.17</t>
  </si>
  <si>
    <t>PROLONGADOR SEXTAVADO GALV. P/  TIRANTE 1/4"X50  MM</t>
  </si>
  <si>
    <t>11.12.18</t>
  </si>
  <si>
    <t>JUNÇÃO INTERNA "I"</t>
  </si>
  <si>
    <t>11.12.19</t>
  </si>
  <si>
    <t>JUNÇÃO INTERNA "L"</t>
  </si>
  <si>
    <t>11.12.20</t>
  </si>
  <si>
    <t>JUNÇÃO INTERNA "T"</t>
  </si>
  <si>
    <t>11.12.21</t>
  </si>
  <si>
    <t>JUNÇÃO INTERNA "X"</t>
  </si>
  <si>
    <t>11.12.30</t>
  </si>
  <si>
    <t xml:space="preserve">CAIXA REF.114- 70- G COM TOMADA 10A 250V E FIXAÇÃO </t>
  </si>
  <si>
    <t>11.12.31</t>
  </si>
  <si>
    <t xml:space="preserve">CAIXA REF 114 -71-G  COM TOMADA 20A 250V  E FIXAÇÃO </t>
  </si>
  <si>
    <t>11.14</t>
  </si>
  <si>
    <t>CAIXA E ACESSORIOS</t>
  </si>
  <si>
    <t>11.14.03</t>
  </si>
  <si>
    <t>CAIXA 2" X 4" P/ TOMADA DE PISO, REF. TP04 OU EQUIVALENTE.</t>
  </si>
  <si>
    <t>11.14.04</t>
  </si>
  <si>
    <t>DE PASSAGEM, EMBUTIR 230X230X102MM CPE-20 OU EQUIVALENTE</t>
  </si>
  <si>
    <t>11.14.06</t>
  </si>
  <si>
    <t>DE PASSAGEM, EMBUTIR 330X330X122MM CPE-30 OU EQUIVALENTE</t>
  </si>
  <si>
    <t>11.14.09</t>
  </si>
  <si>
    <t>DE PASSAGEM P/ PISO 100X100X60MM -WETZEL OU EQUIVALENTE</t>
  </si>
  <si>
    <t>11.14.10</t>
  </si>
  <si>
    <t>DE PASSAGEM P/PISO 150X150X100MM-WETZEL OU EQUIVALENTE</t>
  </si>
  <si>
    <t>11.14.11</t>
  </si>
  <si>
    <t>DE PASSAGEM P/ PISO 200X200X100MM-WETZEL OU EQUIVALENTE</t>
  </si>
  <si>
    <t>11.14.12</t>
  </si>
  <si>
    <t>DE PASSAGEM P/ PISO 300X300X120MM-WETZEL OU EQUIVALENTE</t>
  </si>
  <si>
    <t>11.14.14</t>
  </si>
  <si>
    <t>DE PASSAGEM P/PISO 400X400X200MM-WETZEL OU EQUIVALENTE</t>
  </si>
  <si>
    <t>11.14.16</t>
  </si>
  <si>
    <t>DE PASSAGEM SOBREPOR C/SAIDAS 152X152X82MM  CPS-15 OU EQUIVALENTE</t>
  </si>
  <si>
    <t>11.14.17</t>
  </si>
  <si>
    <t>DE PASSAGEM SOBREPOR C/SAIDAS 202X202X102MM CPS-20 OU EQUIVALENTE</t>
  </si>
  <si>
    <t>11.14.19</t>
  </si>
  <si>
    <t>DE PASSAGEM SOBREPOR C/SAIDAS 302X302X122MM CPS-30 OU EQUIVALENTE</t>
  </si>
  <si>
    <t>11.14.20</t>
  </si>
  <si>
    <t>11.14.21</t>
  </si>
  <si>
    <t>11.14.23</t>
  </si>
  <si>
    <t>DE EMBUTIR OCTOGONAL PVC 4X4" TIGRE OU EQUIVALENTE</t>
  </si>
  <si>
    <t>11.14.24</t>
  </si>
  <si>
    <t>DE FERRO ESMALTADO RETANGULAR 2" X 4" P.THOMEU/EQUIVALENTE</t>
  </si>
  <si>
    <t>11.14.25</t>
  </si>
  <si>
    <t>DE FERRO ESMALTADO QUADRADA   4" X 4" P.THOMEU/EQUIVALENTE</t>
  </si>
  <si>
    <t>11.14.26</t>
  </si>
  <si>
    <t>DE FERRO ESMALTADO OCTOGONAL  3" X 3" P.THOMEU/EQUIVALENTE</t>
  </si>
  <si>
    <t>11.14.28</t>
  </si>
  <si>
    <t>DE FERRO ESMALTADO COM FUNDO MOVEL 2" P.THOMEU/EQUIVALENTE</t>
  </si>
  <si>
    <t>11.14.29</t>
  </si>
  <si>
    <t>DE FERRO ESMALTADO HEXAGONAL COM FUNDO MOVEL 3"</t>
  </si>
  <si>
    <t>11.14.30</t>
  </si>
  <si>
    <t>DE FERRO ESMALTADO COM FUNDO MOVEL 4" P.THOMEU/EQUIVALENTE</t>
  </si>
  <si>
    <t>11.14.31</t>
  </si>
  <si>
    <t>DE FERRO ESMALTADO C/FUNDO MOVEL OCTOGONAL DUPLO</t>
  </si>
  <si>
    <t>11.14.32</t>
  </si>
  <si>
    <t>11.14.34</t>
  </si>
  <si>
    <t>11.14.35</t>
  </si>
  <si>
    <t>CAIXA DE EMBUTIR 4X2" REF. AQUATIC PIAL OU EQUIVALENTE</t>
  </si>
  <si>
    <t>11.14.37</t>
  </si>
  <si>
    <t>TIPO 1, 30X30X40CM C/FUNDO DE BRITA E TAMPA CONCR.</t>
  </si>
  <si>
    <t>11.14.38</t>
  </si>
  <si>
    <t>TIPO 2, 40x40x60CM C/FUNDO DE BRITA E TAMPA CONCR.</t>
  </si>
  <si>
    <t>11.14.39</t>
  </si>
  <si>
    <t>TIPO 3, 50x50x60CM C/FUNDO DE BRITA E TAMPA CONCR.</t>
  </si>
  <si>
    <t>11.14.40</t>
  </si>
  <si>
    <t>25X25X50CM C/ FUNDO DE BRITA E TAMPA DE CONCRETO</t>
  </si>
  <si>
    <t>11.14.42</t>
  </si>
  <si>
    <t>ALVEN. E CONC. 40X40X60CM C/TAMPA DE FERRO FUNDIDO</t>
  </si>
  <si>
    <t>11.14.44</t>
  </si>
  <si>
    <t>P/ REFLETOR TIPO 1, 70x70x50 CM, COM GRADE</t>
  </si>
  <si>
    <t>11.14.46</t>
  </si>
  <si>
    <t>P/ REFLETOR TIPO 2, 90x90x65 CM, COM GRADE</t>
  </si>
  <si>
    <t>11.14.49</t>
  </si>
  <si>
    <t>TIPO ZA PASSEIO COM TAMPA ARTICULADA 28X28X40 CM</t>
  </si>
  <si>
    <t>11.14.50</t>
  </si>
  <si>
    <t>TIPO ZB PASSEIO COM TAMPA ARTICULADA 52X44X77 CM</t>
  </si>
  <si>
    <t>11.14.51</t>
  </si>
  <si>
    <t>TIPO ZC PASSEIO COM TAMPA ARTICULADA 90X90X82 CM</t>
  </si>
  <si>
    <t>11.15</t>
  </si>
  <si>
    <t>QUADRO DISTRIBUIÇAO DE CIRCUITOS</t>
  </si>
  <si>
    <t>11.15.01</t>
  </si>
  <si>
    <t>ATE 6 CIRCUITOS</t>
  </si>
  <si>
    <t>11.15.02</t>
  </si>
  <si>
    <t>ATE 12 CIRCUITOS</t>
  </si>
  <si>
    <t>11.15.31</t>
  </si>
  <si>
    <t>C/ BARRAMENTO 100A, 16 POSICOES - PADRAO DIN</t>
  </si>
  <si>
    <t>11.17</t>
  </si>
  <si>
    <t xml:space="preserve">CONDULETE </t>
  </si>
  <si>
    <t>11.17.02</t>
  </si>
  <si>
    <t>CONDULETE D= 3/4"</t>
  </si>
  <si>
    <t>11.17.06</t>
  </si>
  <si>
    <t>CONDULETE D= 1"</t>
  </si>
  <si>
    <t>11.17.09</t>
  </si>
  <si>
    <t>CONDULETE D= 2"</t>
  </si>
  <si>
    <t>11.17.10</t>
  </si>
  <si>
    <t>CONDULETE DUPLO 3/4</t>
  </si>
  <si>
    <t>11.17.15</t>
  </si>
  <si>
    <t>TAMPA CEGA P/ CONDULETE D= 3/4"</t>
  </si>
  <si>
    <t>11.17.17</t>
  </si>
  <si>
    <t>CONJ. TAMPA E INTERRUPTOR SIMPLES P/ COND. 3/4"</t>
  </si>
  <si>
    <t>11.17.18</t>
  </si>
  <si>
    <t>CONJ. TAMPA E INTERRUPTOR PARALELO P/ COND. 3/4"</t>
  </si>
  <si>
    <t>11.17.20</t>
  </si>
  <si>
    <t>CONJ. TAMPA E 2 INTERRUPTOR SIMPLES P/COND. 3/4"</t>
  </si>
  <si>
    <t>11.17.28</t>
  </si>
  <si>
    <t>CONJ. TAMPA COM  TOMADA  PADRÃO BRASILEIRO EM CONDULETE</t>
  </si>
  <si>
    <t>11.17.30</t>
  </si>
  <si>
    <t>CJ TAMPA C/ 1 TOMADA 2P+T E UNIVERSAL</t>
  </si>
  <si>
    <t>11.17.36</t>
  </si>
  <si>
    <t>CONJ. TAMPA C/  INTER E TOMADA PADRAO BRASILEIRO EM CONDULETE</t>
  </si>
  <si>
    <t>11.18</t>
  </si>
  <si>
    <t>DISJUNTOR TERMOMAGNETICO (240V-60HRZ) - PADRAO NEMA</t>
  </si>
  <si>
    <t>11.18.07</t>
  </si>
  <si>
    <t>MONOPOLAR 5KA 40A</t>
  </si>
  <si>
    <t>11.18.10</t>
  </si>
  <si>
    <t>MONOPOLAR 5KA 70A</t>
  </si>
  <si>
    <t>11.18.16</t>
  </si>
  <si>
    <t>BIPOLAR 10KA 40A</t>
  </si>
  <si>
    <t>11.18.18</t>
  </si>
  <si>
    <t>BIPOLAR 10KA 60A</t>
  </si>
  <si>
    <t>11.18.28</t>
  </si>
  <si>
    <t>TRIPOLAR 10KA 40A</t>
  </si>
  <si>
    <t>11.18.30</t>
  </si>
  <si>
    <t>TRIPOLAR 10KA 60A</t>
  </si>
  <si>
    <t>11.18.31</t>
  </si>
  <si>
    <t>TRIPOLAR 10KA 70A</t>
  </si>
  <si>
    <t>11.18.33</t>
  </si>
  <si>
    <t>TRIPOLAR 10KA 100A</t>
  </si>
  <si>
    <t>11.18.34</t>
  </si>
  <si>
    <t>TRIPOLAR 10KA 120A</t>
  </si>
  <si>
    <t>11.18.36</t>
  </si>
  <si>
    <t>TRIPOLAR 10KA 150A</t>
  </si>
  <si>
    <t>11.18.37</t>
  </si>
  <si>
    <t>TRIPOLAR 10KA 175A</t>
  </si>
  <si>
    <t>11.18.38</t>
  </si>
  <si>
    <t>TRIPOLAR 10KA 200A</t>
  </si>
  <si>
    <t>11.19</t>
  </si>
  <si>
    <t>DISJUNTOR TERMOMAGNETICO (240V-60HRZ) PADRAO DIN</t>
  </si>
  <si>
    <t>11.19.01</t>
  </si>
  <si>
    <t>MONOPOLAR 10A</t>
  </si>
  <si>
    <t>11.19.02</t>
  </si>
  <si>
    <t>MONOPOLAR 16A</t>
  </si>
  <si>
    <t>11.19.03</t>
  </si>
  <si>
    <t>MONOPOLAR 20A</t>
  </si>
  <si>
    <t>11.19.04</t>
  </si>
  <si>
    <t>MONOPOLAR 25A</t>
  </si>
  <si>
    <t>11.19.05</t>
  </si>
  <si>
    <t>MONOPOLAR 32A</t>
  </si>
  <si>
    <t>11.19.06</t>
  </si>
  <si>
    <t>MONOPOLAR 40A</t>
  </si>
  <si>
    <t>11.19.07</t>
  </si>
  <si>
    <t>MONOPOLAR 50A</t>
  </si>
  <si>
    <t>11.19.08</t>
  </si>
  <si>
    <t>MONOPOLAR 63A</t>
  </si>
  <si>
    <t>11.19.09</t>
  </si>
  <si>
    <t>BIPOLAR 10A</t>
  </si>
  <si>
    <t>11.19.10</t>
  </si>
  <si>
    <t>BIPOLAR 16A</t>
  </si>
  <si>
    <t>11.19.11</t>
  </si>
  <si>
    <t>BIPOLAR 20A</t>
  </si>
  <si>
    <t>11.19.12</t>
  </si>
  <si>
    <t>BIPOLAR 25A</t>
  </si>
  <si>
    <t>11.19.13</t>
  </si>
  <si>
    <t>BIPOLAR 32A</t>
  </si>
  <si>
    <t>11.19.14</t>
  </si>
  <si>
    <t>BIPOLAR 40A</t>
  </si>
  <si>
    <t>11.19.15</t>
  </si>
  <si>
    <t>BIPOLAR 50A</t>
  </si>
  <si>
    <t>11.19.16</t>
  </si>
  <si>
    <t>BIPOLAR 63A</t>
  </si>
  <si>
    <t>11.19.17</t>
  </si>
  <si>
    <t>TRIPOLAR 10A</t>
  </si>
  <si>
    <t>11.19.18</t>
  </si>
  <si>
    <t>TRIPOLAR 16A</t>
  </si>
  <si>
    <t>11.19.19</t>
  </si>
  <si>
    <t>TRIPOLAR 20A</t>
  </si>
  <si>
    <t>11.19.20</t>
  </si>
  <si>
    <t>TRIPOLAR 25A</t>
  </si>
  <si>
    <t>11.19.21</t>
  </si>
  <si>
    <t>TRIPOLAR 32A</t>
  </si>
  <si>
    <t>11.19.22</t>
  </si>
  <si>
    <t>TRIPOLAR 40A</t>
  </si>
  <si>
    <t>11.19.23</t>
  </si>
  <si>
    <t>TRIPOLAR 50A</t>
  </si>
  <si>
    <t>11.19.24</t>
  </si>
  <si>
    <t>TRIPOLAR 63A</t>
  </si>
  <si>
    <t>11.20</t>
  </si>
  <si>
    <t>INTERRUPTOR DIFERENCIAL RESIDUAL</t>
  </si>
  <si>
    <t>11.20.01</t>
  </si>
  <si>
    <t>BIPOLAR 25A-30MA,2MOD.REF:WRX22530 ELETROMAR/EQUIVALENTE</t>
  </si>
  <si>
    <t>11.20.02</t>
  </si>
  <si>
    <t>BIPOLAR 40A-30MA, 2 MOD. REF. WRX 24030 ELETROMAR OU EQUIVALENTE</t>
  </si>
  <si>
    <t>11.22</t>
  </si>
  <si>
    <t>CHAVE/FUSIVEL/RELE FOTOELETR. TECNOWATT OU EQUIVALENTE</t>
  </si>
  <si>
    <t>11.22.01</t>
  </si>
  <si>
    <t>RELE FOTOELETRICO 1200VA RM-10 - 120V OU EQUIVALENTE</t>
  </si>
  <si>
    <t>11.22.02</t>
  </si>
  <si>
    <t>RELE FOTOELETRICO 1800VA RM-10 - 220V OU EQUIVALENTE</t>
  </si>
  <si>
    <t>11.22.03</t>
  </si>
  <si>
    <t>BASE P/ RELE FOTOELETRICO</t>
  </si>
  <si>
    <t>11.22.05</t>
  </si>
  <si>
    <t>CHAVE MAGNETICA EXTERNA 1 X 30 A  MOD. 6904 OU EQUIVALENTE</t>
  </si>
  <si>
    <t>11.22.06</t>
  </si>
  <si>
    <t>CHAVE MAGNETICA EXTERNA 1 X 50 A  MOD. 6905 OU EQUIVALENTE</t>
  </si>
  <si>
    <t>11.22.07</t>
  </si>
  <si>
    <t>CHAVE MAGNETICA EXTERNA 2 X 30 A  MOD. 6906 OU EQUIVALENTE</t>
  </si>
  <si>
    <t>11.23</t>
  </si>
  <si>
    <t>FIO COM ISOLAMENTO NÃO HALOGÊNO 750V</t>
  </si>
  <si>
    <t>11.23.04</t>
  </si>
  <si>
    <t>CONDUTOR #  1,5 MM2</t>
  </si>
  <si>
    <t>11.23.05</t>
  </si>
  <si>
    <t>CONDUTOR #  2,5 MM2</t>
  </si>
  <si>
    <t>11.23.06</t>
  </si>
  <si>
    <t>CONDUTOR #  4,0 MM2</t>
  </si>
  <si>
    <t>11.23.07</t>
  </si>
  <si>
    <t>CONDUTOR #  6,0 MM2</t>
  </si>
  <si>
    <t>11.23.08</t>
  </si>
  <si>
    <t>CONDUTOR # 10,0 MM2</t>
  </si>
  <si>
    <t>11.24</t>
  </si>
  <si>
    <t>CABO FLEXÍVEL NÃO HALOGÊNO</t>
  </si>
  <si>
    <t>11.24.04</t>
  </si>
  <si>
    <t>#   1,5 MM2, ISOLAMENTO 750V</t>
  </si>
  <si>
    <t>11.24.05</t>
  </si>
  <si>
    <t>#   2,5 MM2, ISOLAMENTO 750V</t>
  </si>
  <si>
    <t>11.24.06</t>
  </si>
  <si>
    <t>#   4,0 MM2, ISOLAMENTO 750V</t>
  </si>
  <si>
    <t>11.24.07</t>
  </si>
  <si>
    <t>#   6,0 MM2, ISOLAMENTO 750V</t>
  </si>
  <si>
    <t>11.24.08</t>
  </si>
  <si>
    <t>#  10,0 MM2, ISOLAMENTO 750V</t>
  </si>
  <si>
    <t>11.24.09</t>
  </si>
  <si>
    <t>#  16,0 MM2, ISOLAMENTO 750V</t>
  </si>
  <si>
    <t>11.24.10</t>
  </si>
  <si>
    <t>#  25,0 MM2, ISOLAMENTO 750V</t>
  </si>
  <si>
    <t>11.24.11</t>
  </si>
  <si>
    <t>#  35,0 MM2, ISOLAMENTO 750V</t>
  </si>
  <si>
    <t>11.24.12</t>
  </si>
  <si>
    <t>#  50,0 MM2, ISOLAMENTO 750V</t>
  </si>
  <si>
    <t>11.24.13</t>
  </si>
  <si>
    <t>#  70,0 MM2, ISOLAMENTO 750V</t>
  </si>
  <si>
    <t>11.24.14</t>
  </si>
  <si>
    <t>#  95,0 MM2, ISOLAMENTO 750V</t>
  </si>
  <si>
    <t>11.24.15</t>
  </si>
  <si>
    <t># 120,0 MM2, ISOLAMENTO 750V</t>
  </si>
  <si>
    <t>11.24.40</t>
  </si>
  <si>
    <t>C/1 CONDUTOR # 1 X   1,5 MM2, ISOLAMENTO 1KV</t>
  </si>
  <si>
    <t>11.24.41</t>
  </si>
  <si>
    <t>C/1 CONDUTOR # 1 X   2,5 MM2, ISOLAMENTO 1KV</t>
  </si>
  <si>
    <t>11.24.42</t>
  </si>
  <si>
    <t>C/1 CONDUTOR # 1 X   4,0 MM2, ISOLAMENTO 1KV</t>
  </si>
  <si>
    <t>11.24.43</t>
  </si>
  <si>
    <t>C/1 CONDUTOR # 1 X   6,0 MM2, ISOLAMENTO 1KV</t>
  </si>
  <si>
    <t>11.24.44</t>
  </si>
  <si>
    <t>C/1 CONDUTOR # 1 X  10,0 MM2, ISOLAMENTO 1KV</t>
  </si>
  <si>
    <t>11.24.45</t>
  </si>
  <si>
    <t>C/1 CONDUTOR # 1 X  16,0 MM2, ISOLAMENTO 1KV</t>
  </si>
  <si>
    <t>11.24.46</t>
  </si>
  <si>
    <t>C/1 CONDUTOR # 1 X  25,0 MM2, ISOLAMENTO 1KV</t>
  </si>
  <si>
    <t>11.24.47</t>
  </si>
  <si>
    <t>C/1 CONDUTOR # 1 X  35,0 MM2, ISOLAMENTO 1KV</t>
  </si>
  <si>
    <t>11.24.48</t>
  </si>
  <si>
    <t>C/1 CONDUTOR # 1 X  50,0 MM2, ISOLAMENTO 1KV</t>
  </si>
  <si>
    <t>11.24.49</t>
  </si>
  <si>
    <t>C/1 CONDUTOR # 1 X  70,0 MM2, ISOLAMENTO 1KV</t>
  </si>
  <si>
    <t>11.24.50</t>
  </si>
  <si>
    <t>C/1 CONDUTOR # 1 X  95,0 MM2, ISOLAMENTO 1KV</t>
  </si>
  <si>
    <t>11.24.51</t>
  </si>
  <si>
    <t>C/1 CONDUTOR # 1 X 120,0 MM2, ISOLAMENTO 1KV</t>
  </si>
  <si>
    <t>11.24.52</t>
  </si>
  <si>
    <t>C/1 CONDUTOR # 1 X 150,0 MM2, ISOLAMENTO 1KV</t>
  </si>
  <si>
    <t>11.24.53</t>
  </si>
  <si>
    <t>C/1 CONDUTOR # 1 X 185,0 MM2, ISOLAMENTO 1KV</t>
  </si>
  <si>
    <t>11.24.54</t>
  </si>
  <si>
    <t>C/1 CONDUTOR # 1 X 240,0 MM2, ISOLAMENTO 1KV</t>
  </si>
  <si>
    <t>11.30</t>
  </si>
  <si>
    <t>INTERRUPTOR, TOMADA E ACESS. SILENTOQUE PIAL/EQUIVALENTE</t>
  </si>
  <si>
    <t>11.30.13</t>
  </si>
  <si>
    <t>INTERRUPTOR SIMPLES  10A/250V R.1000 SEM PLACA OU EQUIVALENTE</t>
  </si>
  <si>
    <t>11.30.14</t>
  </si>
  <si>
    <t>INTERRUPTOR PARALELO 10A/250V R.1001 SEM PLACA OU EQUIVALENTE</t>
  </si>
  <si>
    <t>11.30.21</t>
  </si>
  <si>
    <t>TOMADA 10A/250V-2P   SEM PLACA R.54328 SILENTOQUE OU EQUIVALENTE</t>
  </si>
  <si>
    <t>11.30.22</t>
  </si>
  <si>
    <t>TOMADA 2P+T 10A-250V, S/ PLACA REF.685044 P.LEGRAN OU EQUIVALENTE</t>
  </si>
  <si>
    <t>11.30.23</t>
  </si>
  <si>
    <t>TOMADA 2P+T 20A-250V, SEM PLACA R.54333 OU EQUIVALENTE</t>
  </si>
  <si>
    <t>11.30.38</t>
  </si>
  <si>
    <t>CONJ. COM 2 INTER. SIMPLES R.2000 SEM PLACA OU EQUIVALENTE</t>
  </si>
  <si>
    <t>11.30.39</t>
  </si>
  <si>
    <t>CONJ. 1 INTER.SIMPLES + 1 PARALELO R.2001 S/ PLACA OU EQUIVALENTE</t>
  </si>
  <si>
    <t>11.30.40</t>
  </si>
  <si>
    <t>CONJUNTO 2 INTERRUPTORES PARALELOS S/ PLACA R.2014 OU EQUIVALENTE</t>
  </si>
  <si>
    <t>11.30.44</t>
  </si>
  <si>
    <t>CONJUNTO 3 INTERRUPTORES SIMPLES SEM PLACA R.3000 OU EQUIVALENTE</t>
  </si>
  <si>
    <t>11.30.45</t>
  </si>
  <si>
    <t>CONJ 2 INTERRUP. SIMPLES+1 PARALELO SEM PLACA</t>
  </si>
  <si>
    <t>11.30.46</t>
  </si>
  <si>
    <t>CONJ 1 INTERRUP. SIMPLES+2 PARALELOS SEM PLACA</t>
  </si>
  <si>
    <t>11.30.49</t>
  </si>
  <si>
    <t>PLACA TERMOPLASTICA CINZA 4X4" CEGA PIAL OU EQUIVALENTE</t>
  </si>
  <si>
    <t>11.30.50</t>
  </si>
  <si>
    <t>PLACA TERMOPLASTICA 2X4" COM FURO CENTRAL PIAL/SIM OU EQUIVALENTE</t>
  </si>
  <si>
    <t>11.30.51</t>
  </si>
  <si>
    <t>PLACA TERMOPLASTICA CINZA PARA CAIXA 2" X 4"</t>
  </si>
  <si>
    <t>11.30.52</t>
  </si>
  <si>
    <t>PLACA TERMOPLASTICA CINZA PARA CAIXA 4" X 4"</t>
  </si>
  <si>
    <t>11.31</t>
  </si>
  <si>
    <t>INTERRUPTOR, TOMADA E ACESSORIO-LINHA DECORATIVA</t>
  </si>
  <si>
    <t>11.31.01</t>
  </si>
  <si>
    <t>INTER. SIMPLES (1MOD) 10A-250V-R.6110 00 PIAL/EQUIVALENTE</t>
  </si>
  <si>
    <t>11.31.02</t>
  </si>
  <si>
    <t>INTER. PARAL. (1MOD) 10A-250V-R.6110 01 PIAL/EQUIVALENTE</t>
  </si>
  <si>
    <t>11.31.03</t>
  </si>
  <si>
    <t>INTER. BIP. SIMPLES (1MOD) 10A-250V-R.6120 05 PIAL OU EQUIVALENTE</t>
  </si>
  <si>
    <t>11.31.04</t>
  </si>
  <si>
    <t>INTER. INTERM. (1MOD) 10A-250V-R.6120 07 PIAL/EQUIVALENTE</t>
  </si>
  <si>
    <t>11.31.06</t>
  </si>
  <si>
    <t>TOM. 2P UNIV. (1 MOD) 10A-250V R .6150 40 PIAL/EQUIVALENTE</t>
  </si>
  <si>
    <t>11.31.07</t>
  </si>
  <si>
    <t>TOM. 2P+T UNIV.(2 MOD) 20A-250V R.6150 60 PIAL/EQUIVALENTE</t>
  </si>
  <si>
    <t>11.31.09</t>
  </si>
  <si>
    <t>CIGARRA 50/60HZ 127V - R.6110 40 PIAL/EQUIVALENTE</t>
  </si>
  <si>
    <t>11.31.10</t>
  </si>
  <si>
    <t>ACESS.SAIDA FIO D=11MM (1 MOD) R.6110 48 PIAL/EQUIVALENTE</t>
  </si>
  <si>
    <t>11.31.11</t>
  </si>
  <si>
    <t>PULSADOR P/ CAMPAINHA (1 MOD) 2A-250V R.61002 PIAL OU EQUIVALENTE</t>
  </si>
  <si>
    <t>11.31.12</t>
  </si>
  <si>
    <t>SUPORTE P/ CX 2X4" (I MOD VERT) R.6121 21 PIAL/EQUIVALENTE</t>
  </si>
  <si>
    <t>11.31.13</t>
  </si>
  <si>
    <t>SUPORTE P/ CX 2X4"(ATE 3 MOD) R.6121 22 PIAL/EQUIVALENTE</t>
  </si>
  <si>
    <t>11.31.14</t>
  </si>
  <si>
    <t>SUPORTE P/ CX 4X4"(ATE 6 MOD.)R.6121 24 PIAL/EQUIVALENTE</t>
  </si>
  <si>
    <t>11.31.15</t>
  </si>
  <si>
    <t>PLACA P/CX. 2X4"-LINHA PIALPLUS, PIAL/EQUIVALENTE</t>
  </si>
  <si>
    <t>11.31.16</t>
  </si>
  <si>
    <t>PLACA P/CX. 4X4"-LINHA PIALPLUS, PIAL/EQUIVALENTE</t>
  </si>
  <si>
    <t>11.37</t>
  </si>
  <si>
    <t>LUMINARIA SOBREPOR P/LAMP.FLUOR, REFLETOR ALUMINI0</t>
  </si>
  <si>
    <t>11.37.02</t>
  </si>
  <si>
    <t>1X16W SOQUETE ANTIVIBRAT. REF.3540 ITAIM OU EQUIV.</t>
  </si>
  <si>
    <t>11.37.06</t>
  </si>
  <si>
    <t>2X14W SOQUETE ANTIVIBRAT. REF.3007 ITAIM OU EQUIV.</t>
  </si>
  <si>
    <t>11.37.07</t>
  </si>
  <si>
    <t>2X16W SOQUETE ANTIVIBRAT. REF.3540 ITAIM OU EQUIV.</t>
  </si>
  <si>
    <t>11.37.08</t>
  </si>
  <si>
    <t>2X28W SOQUETE ANTIVIBRAT. REF.3007 ITAIM OU EQUIV.</t>
  </si>
  <si>
    <t>11.37.20</t>
  </si>
  <si>
    <t>2X32W SOQUETE ANTIVIBRAT. REF.3540 ITAIM OU EQUIV.</t>
  </si>
  <si>
    <t>11.37.21</t>
  </si>
  <si>
    <t>2X10W COMPLETA 60CM (LAMPADA LED E SOQUETE)</t>
  </si>
  <si>
    <t>11.37.22</t>
  </si>
  <si>
    <t>2X18W COMPLETA 60CM (LAMPADA LED E SOQUETE)</t>
  </si>
  <si>
    <t>11.37.24</t>
  </si>
  <si>
    <t>2X18W COMPLETA 120CM (LAMPADA LED E SOQUETE)</t>
  </si>
  <si>
    <t>11.37.28</t>
  </si>
  <si>
    <t>LUMINARIA EMERG FAROIS DUPLOS HALOGENIO 55W WETZEL OU EQUIVALENTE</t>
  </si>
  <si>
    <t>11.37.29</t>
  </si>
  <si>
    <t>2X18W CIRCULAR COMPACTA REF.BLENDA ITAIM/EQUIV.</t>
  </si>
  <si>
    <t>11.37.30</t>
  </si>
  <si>
    <t>2X32W FLUORESC. SOBREPOR REF.LPT-22 ITAIM OU EQUIV</t>
  </si>
  <si>
    <t>11.37.31</t>
  </si>
  <si>
    <t>2X32W/127W SOBREPOR REF.OCT 1369 INDELPA OU EQUIV.</t>
  </si>
  <si>
    <t>11.38</t>
  </si>
  <si>
    <t>LUMINARIA EMBUTIR P/LAMP. FLUOR. REFLETOR ALUMINIO</t>
  </si>
  <si>
    <t>11.38.02</t>
  </si>
  <si>
    <t>1X16W SOQUETE ANTIVIBRAT. REF.2540 ITAIM OU EQUIV.</t>
  </si>
  <si>
    <t>11.38.03</t>
  </si>
  <si>
    <t>1X28W SOQUETE ANTIVIBRAT. REF.2837 ITAIM OU EQUIV.</t>
  </si>
  <si>
    <t>11.38.04</t>
  </si>
  <si>
    <t>1X32W SOQUETE ANTIVIBRAT. REF.2540 ITAIM OU EQUIV.</t>
  </si>
  <si>
    <t>11.38.05</t>
  </si>
  <si>
    <t>2X14W SOQUETE ANTIVIBRAT. REF.2007 ITAIM OU EQUIV.</t>
  </si>
  <si>
    <t>11.38.06</t>
  </si>
  <si>
    <t>2X16W SOQUETE ANTIVIBRAT. REF.2540 ITAIM OU EQUIV.</t>
  </si>
  <si>
    <t>11.38.07</t>
  </si>
  <si>
    <t>2X28W SOQUETE ANTIVIBRAT. REF.2007 ITAIM OU EQUIV.</t>
  </si>
  <si>
    <t>11.38.08</t>
  </si>
  <si>
    <t>2X32W SOQUETE ANTIVIBRAT. REF.2540 ITAIM OU EQUIV.</t>
  </si>
  <si>
    <t>11.38.09</t>
  </si>
  <si>
    <t>11.38.10</t>
  </si>
  <si>
    <t>11.38.12</t>
  </si>
  <si>
    <t>11.43</t>
  </si>
  <si>
    <t>LUMINARIA PARA TETO</t>
  </si>
  <si>
    <t>11.43.02</t>
  </si>
  <si>
    <t>GLOBO VIDRO ESFERICO LEITOSO 10X20 CM</t>
  </si>
  <si>
    <t>11.45</t>
  </si>
  <si>
    <t>ARANDELA</t>
  </si>
  <si>
    <t>11.45.01</t>
  </si>
  <si>
    <t>ARANDEA EXTERNA P/ 1 LAMP. FLUORESC. COMPACTA 20W</t>
  </si>
  <si>
    <t>11.45.02</t>
  </si>
  <si>
    <t>ARAND. P/ LAMP. FLUOR.ELETRON. 20W REF.ITAIM EQUIV</t>
  </si>
  <si>
    <t>11.45.46</t>
  </si>
  <si>
    <t>TIPO TARTARUGA - LUMIFOR OU EQUIVALENTE</t>
  </si>
  <si>
    <t>11.53</t>
  </si>
  <si>
    <t>ILUMINACAO PUBLICA - PADRAO CEMIG</t>
  </si>
  <si>
    <t>11.53.08</t>
  </si>
  <si>
    <t>LUMINARIA VS 70W IP71 SRB TECNOWATT/EQUIVALENTE</t>
  </si>
  <si>
    <t>11.54</t>
  </si>
  <si>
    <t>PROJETORES PARA QUADRAS E CAMPOS DE FUTEBOL</t>
  </si>
  <si>
    <t>11.54.02</t>
  </si>
  <si>
    <t>P/ 1 LAMP.VM,VS,400 MOD.PL 400-MA TECNOWAT/EQUIVALENTE</t>
  </si>
  <si>
    <t>11.54.03</t>
  </si>
  <si>
    <t>P/ 1 LAMP.VM,VS 400 C/BASE MOD.PL 400-MVR TECNOWAT OU EQUIVALENTE</t>
  </si>
  <si>
    <t>11.54.05</t>
  </si>
  <si>
    <t>LUMINARIA V. METALICO 400W PR40 TECNOWATT/EQUIVALENTE</t>
  </si>
  <si>
    <t>11.55</t>
  </si>
  <si>
    <t>COMPLEMENTOS PARA LUMINARIAS</t>
  </si>
  <si>
    <t>11.55.01</t>
  </si>
  <si>
    <t>RECEPTACULO DE PORCELANA NORMAL E-27</t>
  </si>
  <si>
    <t>11.55.02</t>
  </si>
  <si>
    <t>RECEPTACULO DE PORCELANA E40</t>
  </si>
  <si>
    <t>11.55.04</t>
  </si>
  <si>
    <t>SUPORTE LUMINARIA PETALA SL-1/2 TOPO 114MM TECNOW. OU EQUIVALENTE</t>
  </si>
  <si>
    <t>11.55.06</t>
  </si>
  <si>
    <t>SUPORTE LUMINARIA PETALA SL-2/2 TOPO 114MM TECNOW. OU EQUIVALENTE</t>
  </si>
  <si>
    <t>11.55.08</t>
  </si>
  <si>
    <t>SUPORTE LUMINARIA PETALA SL-3/2 TOPO 114MM TECNOW. OU EQUIVALENTE</t>
  </si>
  <si>
    <t>11.55.20</t>
  </si>
  <si>
    <t>SOQUETE PARA LAMPADA FLUORESCENTE</t>
  </si>
  <si>
    <t>11.56</t>
  </si>
  <si>
    <t>POSTE GALVANIZADO ESCALONADO RETO ENGASTADO</t>
  </si>
  <si>
    <t>11.56.01</t>
  </si>
  <si>
    <t>HT=4,5M / HL=3,8M /B=89MM /DT=60,3MM PADRAO CEMIG</t>
  </si>
  <si>
    <t>11.56.03</t>
  </si>
  <si>
    <t>HT=8,0M / HL=7,0M /DB=115MM /DT=80MM PADRAO CEMIG</t>
  </si>
  <si>
    <t>11.56.04</t>
  </si>
  <si>
    <t>HT=12,0M / HL=9,8M /DB=139MM /DT=89MM</t>
  </si>
  <si>
    <t>11.59</t>
  </si>
  <si>
    <t>REATOR ELETRONICO P/ LAMP.  DESCARGA (VM/VS/VMET)</t>
  </si>
  <si>
    <t>11.59.03</t>
  </si>
  <si>
    <t>INTERNO P/ LAMP. VM 250W-220V, C/ CAPACITOR</t>
  </si>
  <si>
    <t>11.59.04</t>
  </si>
  <si>
    <t>INTERNO P/ LAMP. VM 400W-220V, C/ CAPACITOR</t>
  </si>
  <si>
    <t>11.59.05</t>
  </si>
  <si>
    <t>EXTERNO P/ LAMP. VM 80W-220V, C/ CAPACITOR</t>
  </si>
  <si>
    <t>11.59.06</t>
  </si>
  <si>
    <t>EXTERNO P/ LAMP. VM 125W-220V, C/ CAPACITOR</t>
  </si>
  <si>
    <t>11.59.07</t>
  </si>
  <si>
    <t>EXTERNO P/ LAMP. VM 250W-220V, C/ CAPACITOR</t>
  </si>
  <si>
    <t>11.59.08</t>
  </si>
  <si>
    <t>EXTERNO P/ LAMP. VM 400W-220V, C/ CAPACITOR</t>
  </si>
  <si>
    <t>11.59.09</t>
  </si>
  <si>
    <t>INTERNO P/ LAMP. VS 70W-220V C/ CAPACITOR/IGNITOR</t>
  </si>
  <si>
    <t>11.59.11</t>
  </si>
  <si>
    <t>INTERNO P/ LAMP. VS 150W-220V, C/CAPACITOR/IGNITOR</t>
  </si>
  <si>
    <t>11.59.12</t>
  </si>
  <si>
    <t>INTERNO P/ LAMP. VS 250W-220V, C/CAPACITOR/IGNITOR</t>
  </si>
  <si>
    <t>11.59.13</t>
  </si>
  <si>
    <t>INTERNO P/ LAMP. VS 400W-220V, C/CAPACITOR/IGNITOR</t>
  </si>
  <si>
    <t>11.59.14</t>
  </si>
  <si>
    <t>EXTERNO P/ LAMP. VS 70W-220V, C/CAPACITOR/IGNITOR</t>
  </si>
  <si>
    <t>11.59.15</t>
  </si>
  <si>
    <t>EXTERNO P/ LAMP. VS 100W-220V, C/CAPACITOR/IGNITOR</t>
  </si>
  <si>
    <t>11.59.16</t>
  </si>
  <si>
    <t>EXTERNO P/ LAMP. VS 150W-220V, C/CAPACITOR/IGNITOR</t>
  </si>
  <si>
    <t>11.59.17</t>
  </si>
  <si>
    <t>EXTERNO P/ LAMP. VS 250W-220V, C/CAPACITOR/IGNITOR</t>
  </si>
  <si>
    <t>11.59.18</t>
  </si>
  <si>
    <t>EXTERNO P/ LAMP. VS 400W-220V, C/CAPACITOR/IGNITOR</t>
  </si>
  <si>
    <t>11.59.19</t>
  </si>
  <si>
    <t>INTERNO P/LAMP. VMETALICO 70W-220V, COM CAPACITOR</t>
  </si>
  <si>
    <t>11.59.20</t>
  </si>
  <si>
    <t>EXTERNO P/LAMP.VMETALICO 70W-220V COM CAPACITOR</t>
  </si>
  <si>
    <t>11.59.21</t>
  </si>
  <si>
    <t>INTERNO P/ LAMP. VMETALICO 150W-220V C/ CAPACITOR</t>
  </si>
  <si>
    <t>11.59.22</t>
  </si>
  <si>
    <t>EXTERNO P/ LAMP. VMETALICO 150W-220V C/ CAPACITOR</t>
  </si>
  <si>
    <t>11.59.23</t>
  </si>
  <si>
    <t>EXT. P/ LAMP.VMET 250W-220V, C/CAPACITOR/IGNITOR</t>
  </si>
  <si>
    <t>11.59.24</t>
  </si>
  <si>
    <t>EXT. P/ LAMP.VMET 400W-220V, C/CAPACITOR/IGNITOR</t>
  </si>
  <si>
    <t>11.60</t>
  </si>
  <si>
    <t>LAMPADAS - 127V/220V</t>
  </si>
  <si>
    <t>11.60.02</t>
  </si>
  <si>
    <t>LAMPADA LED 7W SOQUETE ROSCA</t>
  </si>
  <si>
    <t>11.60.03</t>
  </si>
  <si>
    <t>LAMPADA LED 9W SOQUETE ROSCA</t>
  </si>
  <si>
    <t>11.60.06</t>
  </si>
  <si>
    <t>LÂMPADA MILHO LED 9W 800 LUMENS BASE E27</t>
  </si>
  <si>
    <t>11.60.07</t>
  </si>
  <si>
    <t>LÂMPADA MILHO LED 12W 1000 LUMENS BASE E27</t>
  </si>
  <si>
    <t>11.60.08</t>
  </si>
  <si>
    <t>LÂMPADA MILHO LED 16W 1400 LUMENS BASE E27</t>
  </si>
  <si>
    <t>11.60.09</t>
  </si>
  <si>
    <t>LÂMPADA MILHO LED 24W 2200 LUMENS BASE E27</t>
  </si>
  <si>
    <t>11.60.10</t>
  </si>
  <si>
    <t>LÂMPADA MILHO LED 36W 3300 LUMENS BASE E27</t>
  </si>
  <si>
    <t>11.60.12</t>
  </si>
  <si>
    <t>LÂMPADA MILHO LED 50W 4800 LUMENS BASE E27</t>
  </si>
  <si>
    <t>11.60.13</t>
  </si>
  <si>
    <t>LÂMPADA TUBULAR LED 10W 1000 LUMENS SOQUETE G13 60CM</t>
  </si>
  <si>
    <t>11.60.14</t>
  </si>
  <si>
    <t>LÂMPADA TUBULAR LED 18W 1350 LUMENS SOQUETE G13 60CM</t>
  </si>
  <si>
    <t>11.60.16</t>
  </si>
  <si>
    <t>LÂMPADA TUBULAR LED 18W 2100 LUMENS SOQUETE G13 120CM</t>
  </si>
  <si>
    <t>11.60.17</t>
  </si>
  <si>
    <t>LÂMPADA BULBO LED 5W 400 LUMENS BASE E27</t>
  </si>
  <si>
    <t>11.60.18</t>
  </si>
  <si>
    <t>LÂMPADA BULBO LED 7W 600 LUMENS BASE E27</t>
  </si>
  <si>
    <t>11.60.19</t>
  </si>
  <si>
    <t>LÂMPADA BULBO LED 9W 800 LUMENS BASE E27</t>
  </si>
  <si>
    <t>11.60.20</t>
  </si>
  <si>
    <t>LÂMPADA BULBO LED 13W 1500 LUMENS BASE E27</t>
  </si>
  <si>
    <t>11.60.21</t>
  </si>
  <si>
    <t>VAPOR DE MERCURIO OVOIDE 80W-220V-AFP BASE E27</t>
  </si>
  <si>
    <t>11.60.22</t>
  </si>
  <si>
    <t>VAPOR DE MERCURIO OVOIDE 125W-220V-AFP BASE E27</t>
  </si>
  <si>
    <t>11.60.23</t>
  </si>
  <si>
    <t>VAPOR DE MERCURIO OVOIDE 250W-220V-AFP BASE E40</t>
  </si>
  <si>
    <t>11.60.24</t>
  </si>
  <si>
    <t>VAPOR DE MERCURIO OVOIDE 400W-220V-AFP-BASE E40</t>
  </si>
  <si>
    <t>11.60.28</t>
  </si>
  <si>
    <t>VAPOR DE SODIO OVOIDE 150W- AFP-E40</t>
  </si>
  <si>
    <t>11.60.29</t>
  </si>
  <si>
    <t>VAPOR DE SODIO OVOIDE 250W-AFP-E40</t>
  </si>
  <si>
    <t>11.60.30</t>
  </si>
  <si>
    <t>VAPOR DE SODIO OVOIDE 400W- AFP-E40</t>
  </si>
  <si>
    <t>11.60.33</t>
  </si>
  <si>
    <t>VAPOR DE SODIO OVOIDE 70W-AFP-E27</t>
  </si>
  <si>
    <t>11.60.34</t>
  </si>
  <si>
    <t>VAPOR DE SODIO OVOIDE 100W-AFP-E40</t>
  </si>
  <si>
    <t>11.60.35</t>
  </si>
  <si>
    <t>VAPOR DE SODIO TUBULAR 100W-220V-AFP-E40</t>
  </si>
  <si>
    <t>11.60.36</t>
  </si>
  <si>
    <t>VAPOR DE SODIO TUBULAR 150W-220V-AFP-E40</t>
  </si>
  <si>
    <t>11.60.37</t>
  </si>
  <si>
    <t>VAPOR DE SODIO TUBULAR 250W-AFP-220V-E40</t>
  </si>
  <si>
    <t>11.60.38</t>
  </si>
  <si>
    <t>VAPOR DE SODIO TUBULAR 400W-220V-AFP-E40</t>
  </si>
  <si>
    <t>11.60.42</t>
  </si>
  <si>
    <t>VAPOR METALICO TUBULAR 150W-AFP-E40</t>
  </si>
  <si>
    <t>11.60.43</t>
  </si>
  <si>
    <t>VAPOR METALICO TUBULAR 250W-AFP-E40</t>
  </si>
  <si>
    <t>11.60.44</t>
  </si>
  <si>
    <t>VAPOR METALICO TUBULAR 400W-AFP-E40</t>
  </si>
  <si>
    <t>11.60.45</t>
  </si>
  <si>
    <t>VAPOR METALICO OVOIDE 250W AFP-E40</t>
  </si>
  <si>
    <t>11.60.46</t>
  </si>
  <si>
    <t>VAPOR METALICO OVOIDE 400W AFP-E40</t>
  </si>
  <si>
    <t>11.60.50</t>
  </si>
  <si>
    <t>11.60.51</t>
  </si>
  <si>
    <t>LÂMPADA TUBULAR LED 18W 1800 LUMENS SOQUETE G13 120CM</t>
  </si>
  <si>
    <t>11.61</t>
  </si>
  <si>
    <t>PADRAO CEMIG AEREO EM MURETA - LADO OPOSTO À REDE</t>
  </si>
  <si>
    <t>11.61.02</t>
  </si>
  <si>
    <t>TIPO A1, CARGA INSTALADA ATÉ 5,0KW (1F+N)</t>
  </si>
  <si>
    <t>11.61.03</t>
  </si>
  <si>
    <t>TIPO A2, CARGA INSTALADA DE 5,1KW ATÉ 6,5KW (1F+N)</t>
  </si>
  <si>
    <t>11.61.04</t>
  </si>
  <si>
    <t>TIPO A3, CARGA INSTALADA DE 6,3KW ATÉ 10,0KW (1F+N)</t>
  </si>
  <si>
    <t>11.61.05</t>
  </si>
  <si>
    <t>TIPO B1, CARGA INSTALADA ATÉ 10,0KW (2F+N)</t>
  </si>
  <si>
    <t>11.61.06</t>
  </si>
  <si>
    <t>TIPO B2, CARGA INSTALADA DE 10,1 ATÉ 15,0KW (2F+N)</t>
  </si>
  <si>
    <t>11.61.07</t>
  </si>
  <si>
    <t>TIPO C1, DEMANDA PROVÁVEL ATÉ 15,0KW (3F+N)</t>
  </si>
  <si>
    <t>11.61.08</t>
  </si>
  <si>
    <t>TIPO C2, DEMANDA PROVÁVEL DE 15,1 ATÉ 23,0KW (3F+N)</t>
  </si>
  <si>
    <t>11.61.09</t>
  </si>
  <si>
    <t>TIPO C3, DEMANDA PROVÁVEL DE 23,1 ATÉ 27,0KW (3F+N)</t>
  </si>
  <si>
    <t>11.61.10</t>
  </si>
  <si>
    <t>TIPO C4, DEMANDA PROVÁVEL DE 27,1 ATÉ 38,0KW (3F+N)</t>
  </si>
  <si>
    <t>11.61.11</t>
  </si>
  <si>
    <t>TIPO C5, DEMANDA PROVÁVEL DE 38,1 ATÉ 47,0KW (3F+N)</t>
  </si>
  <si>
    <t>11.61.12</t>
  </si>
  <si>
    <t>TIPO C6, DEMANDA PROVÁVEL DE 47,1 ATÉ 57,0KW (3F+N)</t>
  </si>
  <si>
    <t>11.61.13</t>
  </si>
  <si>
    <t>TIPO C7, DEMANDA PROVÁVEL DE 57,1 ATÉ 66,0KW (3F+N)</t>
  </si>
  <si>
    <t>11.61.14</t>
  </si>
  <si>
    <t>TIPO C8, DEMANDA PROVÁVEL DE 66,1 ATÉ 75,0KW (3F+N)</t>
  </si>
  <si>
    <t>11.62</t>
  </si>
  <si>
    <t>PADRAO CEMIG AEREO EM MURETA - MESMO LADO DA REDE</t>
  </si>
  <si>
    <t>11.62.02</t>
  </si>
  <si>
    <t>11.62.03</t>
  </si>
  <si>
    <t>11.62.04</t>
  </si>
  <si>
    <t>11.62.05</t>
  </si>
  <si>
    <t>11.62.06</t>
  </si>
  <si>
    <t>11.62.07</t>
  </si>
  <si>
    <t>11.62.08</t>
  </si>
  <si>
    <t>11.62.09</t>
  </si>
  <si>
    <t>11.62.10</t>
  </si>
  <si>
    <t>11.62.11</t>
  </si>
  <si>
    <t>11.62.12</t>
  </si>
  <si>
    <t>11.62.13</t>
  </si>
  <si>
    <t>11.62.14</t>
  </si>
  <si>
    <t>11.80</t>
  </si>
  <si>
    <t>FIOS E CABOS PADRAO TELEMAR</t>
  </si>
  <si>
    <t>11.80.01</t>
  </si>
  <si>
    <t>TELEFONICO TIPO FI 2 X 0,6 MM2 PADRAO TELEBRAS</t>
  </si>
  <si>
    <t>11.80.02</t>
  </si>
  <si>
    <t>CABO CI50.10</t>
  </si>
  <si>
    <t>11.80.03</t>
  </si>
  <si>
    <t>CABO CI50.20</t>
  </si>
  <si>
    <t>11.80.04</t>
  </si>
  <si>
    <t>CABO CI50.30</t>
  </si>
  <si>
    <t>11.80.05</t>
  </si>
  <si>
    <t>CABO CI50.50</t>
  </si>
  <si>
    <t>11.80.07</t>
  </si>
  <si>
    <t>CABO CCE-APL-50.2</t>
  </si>
  <si>
    <t>11.80.09</t>
  </si>
  <si>
    <t>CABO CCE-APL-50.4</t>
  </si>
  <si>
    <t>11.80.11</t>
  </si>
  <si>
    <t>CABO CCE-APL-50.6</t>
  </si>
  <si>
    <t>11.80.12</t>
  </si>
  <si>
    <t>CABO CTP-APL-5N 50.10</t>
  </si>
  <si>
    <t>11.80.13</t>
  </si>
  <si>
    <t>CABO CTP-APL-5N 50.20</t>
  </si>
  <si>
    <t>11.80.14</t>
  </si>
  <si>
    <t>CABO CTP-APL-5N 50.30</t>
  </si>
  <si>
    <t>11.80.15</t>
  </si>
  <si>
    <t>CABO CTP-APL-5N 50.50</t>
  </si>
  <si>
    <t>11.80.20</t>
  </si>
  <si>
    <t>CABO UTP 4 PARES-CATEGORIA 5E-FURUKAWA OU EQUIVALENTE</t>
  </si>
  <si>
    <t>11.81</t>
  </si>
  <si>
    <t>TOMADAS PADRAO PARA TELECOMUNICACOES</t>
  </si>
  <si>
    <t>11.81.02</t>
  </si>
  <si>
    <t>TOMADA 4P PARA TELEFONE R.5003 S/ PLACA</t>
  </si>
  <si>
    <t>11.81.03</t>
  </si>
  <si>
    <t>TOMADA RJ11 C/ PLACA P/ CAIXA 4"X2" - SILENTOQUE OU EQUIVALENTE</t>
  </si>
  <si>
    <t>11.81.09</t>
  </si>
  <si>
    <t>PLACA 2X4" COM FURO CENTRAL PARA TOMADA JACK</t>
  </si>
  <si>
    <t>11.82</t>
  </si>
  <si>
    <t>ACESSORIOS PARA INSTALAÇAO TELEFONICA/INFORMATICA</t>
  </si>
  <si>
    <t>11.82.01</t>
  </si>
  <si>
    <t>ANEL GUIA PADRAO TELEMAR AGS-1</t>
  </si>
  <si>
    <t>11.82.05</t>
  </si>
  <si>
    <t>ANEL GUIA PADRAO TELEMAR AGS-5</t>
  </si>
  <si>
    <t>11.82.06</t>
  </si>
  <si>
    <t>CABO COAXIAL P/ ANTENA OU EQUIVALENTE</t>
  </si>
  <si>
    <t>11.82.07</t>
  </si>
  <si>
    <t>CABO OPTICO CF0A 4 FIBRAS</t>
  </si>
  <si>
    <t>11.82.10</t>
  </si>
  <si>
    <t>CANALETA SUPORTE (CAN-5) PADRAO TELEMAR</t>
  </si>
  <si>
    <t>11.82.15</t>
  </si>
  <si>
    <t>ABRAÇADEIRA PADRAO TELEMAR BC-1</t>
  </si>
  <si>
    <t>11.82.16</t>
  </si>
  <si>
    <t>ABRAÇADEIRA PADRAO TELEMAR BC-2</t>
  </si>
  <si>
    <t>11.82.17</t>
  </si>
  <si>
    <t>ABRAÇADEIRA PADRAO TELEMAR BC-3</t>
  </si>
  <si>
    <t>11.82.18</t>
  </si>
  <si>
    <t>ABRAÇADEIRA PADRAO TELEMAR BC-4</t>
  </si>
  <si>
    <t>11.82.20</t>
  </si>
  <si>
    <t>BORNE FEMEA PARA PINO BANANA PADRAO TELEMAR</t>
  </si>
  <si>
    <t>11.82.21</t>
  </si>
  <si>
    <t>BLOCO DE LIGAÇAO INTERNA TIPO BLI-10 P. TELEBRAS</t>
  </si>
  <si>
    <t>11.82.50</t>
  </si>
  <si>
    <t>TOMADA RJ 45 S/ PLACA</t>
  </si>
  <si>
    <t>11.82.54</t>
  </si>
  <si>
    <t>GUIA DE CABOS P/ RACK 1U</t>
  </si>
  <si>
    <t>11.82.55</t>
  </si>
  <si>
    <t>BLOCO PARA 50 PARES K110-50SS OU EQUIVALENTE</t>
  </si>
  <si>
    <t>11.82.56</t>
  </si>
  <si>
    <t>CALHA COM 8 TOMADAS 19"</t>
  </si>
  <si>
    <t>11.82.57</t>
  </si>
  <si>
    <t>CALHA COM 4 TOMADAS 19"</t>
  </si>
  <si>
    <t>11.82.58</t>
  </si>
  <si>
    <t>PATCH CORDS TIPO 110-CATEG.5E-REF.K-PC5E15-1,5M OU EQUIVALENTE</t>
  </si>
  <si>
    <t>11.82.59</t>
  </si>
  <si>
    <t>PATCH CORDS TIPO RJ45-CATEG.E-REF.K-PC5E-1,5M OU EQUIVALENTE</t>
  </si>
  <si>
    <t>11.82.60</t>
  </si>
  <si>
    <t>MODULO HITOP EMBUTIR, 19" 16U OU EQUIVALENTE</t>
  </si>
  <si>
    <t>11.82.62</t>
  </si>
  <si>
    <t>PAINEL CEGO, REF. KN-BLIND DA PLP OU EQUIVALENTE</t>
  </si>
  <si>
    <t>11.82.64</t>
  </si>
  <si>
    <t>ORGANIZADOR DE CABOS 1U ALLKONNECT OU EQUIVALENTE</t>
  </si>
  <si>
    <t>11.82.66</t>
  </si>
  <si>
    <t>PATCH PAINEL 24 PORTAS CATEG.5E MAXITELECOM/SIMIL. OU EQUIVALENTE</t>
  </si>
  <si>
    <t>11.82.67</t>
  </si>
  <si>
    <t>PATCH PAINEL 48 PORTAS CATEG.5E MAXITELECOM/SIMIL. OU EQUIVALENTE</t>
  </si>
  <si>
    <t>11.82.70</t>
  </si>
  <si>
    <t>IDENTIF. TESTE E CERTIFICACAO PONTOS REDE LOGICA OU EQUIVALENTE</t>
  </si>
  <si>
    <t>11.83</t>
  </si>
  <si>
    <t>ATERRAMENTO PARA INSTALAÇAO</t>
  </si>
  <si>
    <t>11.83.01</t>
  </si>
  <si>
    <t>HASTE DE ATERRAMENTO DE AÇO COBREADO 15MM X 2400MM</t>
  </si>
  <si>
    <t>11.83.02</t>
  </si>
  <si>
    <t>CONECTOR CABO HASTE CHT-1 DE ATERRAMENTO P.TELEMAR</t>
  </si>
  <si>
    <t>11.83.11</t>
  </si>
  <si>
    <t>HASTE DE ATERRAMENTO AÇO GALV. 3/4" X 3,0 MM</t>
  </si>
  <si>
    <t>11.83.13</t>
  </si>
  <si>
    <t>HASTE ATERRAMENTO AÇO ZINCADO 25X25X2500MM P.CEMIG</t>
  </si>
  <si>
    <t>11.83.14</t>
  </si>
  <si>
    <t>HASTE ATERRAMENTO 17MM X 2400 MM</t>
  </si>
  <si>
    <t>11.84</t>
  </si>
  <si>
    <t>CAIXAS PARA INSTALAÇAO TELEFONICA PADRAO TELEMAR</t>
  </si>
  <si>
    <t>11.84.01</t>
  </si>
  <si>
    <t>P20 20X20X20 CM - FERRO FUNDIDO - PADRAO TELEMAR</t>
  </si>
  <si>
    <t>11.84.02</t>
  </si>
  <si>
    <t>R1 35X60X50 CM P.TELEBRAS INCLUSIVE ARO E TAMPA</t>
  </si>
  <si>
    <t>11.84.03</t>
  </si>
  <si>
    <t>R2 107X52X50 CM - ALVEN. E CONC. TAMPA TIPO TR2-FF</t>
  </si>
  <si>
    <t>11.85</t>
  </si>
  <si>
    <t>CX INTERNA METAL.-EMBUTIR/SOBREPOR-PADRAO TELEMAR</t>
  </si>
  <si>
    <t>11.85.01</t>
  </si>
  <si>
    <t>Nº2 (20X20X12)CM, C/ PORTA E FUNDO DE MADEIRA</t>
  </si>
  <si>
    <t>11.85.02</t>
  </si>
  <si>
    <t>Nº3 (40X40X12)CM, C/ PORTA E FUNDO DE MADEIRA</t>
  </si>
  <si>
    <t>11.85.03</t>
  </si>
  <si>
    <t>Nº4 (60X60X12)CM, C/ PORTA E FUNDO DE MADEIRA</t>
  </si>
  <si>
    <t>11.85.04</t>
  </si>
  <si>
    <t>Nº5 (80X80X12)CM, C/ PORTA E FUNDO DE MADEIRA</t>
  </si>
  <si>
    <t>11.85.05</t>
  </si>
  <si>
    <t>Nº6 (100X100X12)CM, C/ PORTA E FUNDO DE MADEIRA</t>
  </si>
  <si>
    <t>11.91</t>
  </si>
  <si>
    <t>CONDUTORES DE ATERRAMENTO</t>
  </si>
  <si>
    <t>11.91.02</t>
  </si>
  <si>
    <t>CABO DE COBRE NU # 10MM2</t>
  </si>
  <si>
    <t>11.91.03</t>
  </si>
  <si>
    <t>CABO DE COBRE NU # 16 MM2</t>
  </si>
  <si>
    <t>11.91.04</t>
  </si>
  <si>
    <t>CABO DE COBRE NU # 25 MM2</t>
  </si>
  <si>
    <t>11.91.05</t>
  </si>
  <si>
    <t>CABO DE COBRE NU # 35 MM2</t>
  </si>
  <si>
    <t>11.91.06</t>
  </si>
  <si>
    <t>CABO DE COBRE NU # 50 MM2</t>
  </si>
  <si>
    <t>11.91.09</t>
  </si>
  <si>
    <t>CABO DE COBRE NU # 70MM2</t>
  </si>
  <si>
    <t>11.92</t>
  </si>
  <si>
    <t>PROTECAO EXTERNA - CONTRA DESCARGA ATMOSFERICA</t>
  </si>
  <si>
    <t>11.92.01</t>
  </si>
  <si>
    <t>TERMINAL AEREO (CAPTOR), ACO GALV. D= 3/8"X250MM</t>
  </si>
  <si>
    <t>11.92.02</t>
  </si>
  <si>
    <t>CONECTOR DE BRONZE C/FURO VERTICAL P/CAPTOR</t>
  </si>
  <si>
    <t>11.92.03</t>
  </si>
  <si>
    <t>CAIXA EQUALIZACAO DE POLIPROPILENO 180X145MM B.6MM</t>
  </si>
  <si>
    <t>11.92.04</t>
  </si>
  <si>
    <t>MOLDE P/ SOLDA EXOTERMICA HCL 5/8".50-5</t>
  </si>
  <si>
    <t>11.92.05</t>
  </si>
  <si>
    <t>BISNAGA DE POLIURETANO SIKAFLEX 300ML</t>
  </si>
  <si>
    <t>11.92.06</t>
  </si>
  <si>
    <t>PRESILHA LATAO P/CABO 35/50MM2 C/PARAFUSO/BUCHA S6</t>
  </si>
  <si>
    <t>11.92.07</t>
  </si>
  <si>
    <t>CONECTOR MINI-GAR 16 A 35MM2 P/TERMINAIS AEREOS</t>
  </si>
  <si>
    <t>11.92.08</t>
  </si>
  <si>
    <t>CX MET.(38X32)CM C/PLACA DE COBRE P/EQUALIZACAO</t>
  </si>
  <si>
    <t>11.92.09</t>
  </si>
  <si>
    <t>TERMINAL AEREO EM LATAO SEXT. 5/16X250 TEL-023</t>
  </si>
  <si>
    <t>11.92.11</t>
  </si>
  <si>
    <t>FIXADOR OMEGA EM LATAO P/CABO 35 MM2</t>
  </si>
  <si>
    <t>11.92.12</t>
  </si>
  <si>
    <t>GRAMPO TIPO X ESTAMPADO COBRE 35 MM2</t>
  </si>
  <si>
    <t>11.92.13</t>
  </si>
  <si>
    <t>PRESILHA LATAO 16 MM2 FURO C/DIAMETRO DE 5MM</t>
  </si>
  <si>
    <t>11.92.14</t>
  </si>
  <si>
    <t>FIXADOR OMEGA EM LATAO P/CABO DE COBRE 16/25MM2</t>
  </si>
  <si>
    <t>11.92.15</t>
  </si>
  <si>
    <t>CONECTOR EMENDA E MEDICAO P/CABOS COBRE 16 A 50MM2</t>
  </si>
  <si>
    <t>11.92.16</t>
  </si>
  <si>
    <t>TERMINAL DE 1 COMPRESSAO 1 FURO DE 16 MM2</t>
  </si>
  <si>
    <t>11.92.17</t>
  </si>
  <si>
    <t>CAIXA DE EQUALIZACAO 20X20CM C/9TERMINAIS BARR.6MM</t>
  </si>
  <si>
    <t>11.92.18</t>
  </si>
  <si>
    <t>HASTE ALTA CAMADA 254 MICRONS 5/8"X2,40M</t>
  </si>
  <si>
    <t>11.92.19</t>
  </si>
  <si>
    <t>TERMINAL DE 1 COMPRESSAO 1 FURO 35 MM2</t>
  </si>
  <si>
    <t>11.92.20</t>
  </si>
  <si>
    <t>TERMINAL DE COMPRESSAO EM COBRE ESTANHADO TEL-5035 OU EQUIVALENTE</t>
  </si>
  <si>
    <t>11.92.21</t>
  </si>
  <si>
    <t>PARAFUSO SEXT.AÇO INOX ROSCA SOB. M6X45MM TEL-5346 OU EQUIVALENTE</t>
  </si>
  <si>
    <t>11.92.22</t>
  </si>
  <si>
    <t>PORCA SEXTAVADA EM AÇO INOX REF. TEL-5414 OU EQUIVALENTE</t>
  </si>
  <si>
    <t>11.92.23</t>
  </si>
  <si>
    <t>PARAFUSO FENDA AUTOTARRAXANTE INOX 4,2X32MM</t>
  </si>
  <si>
    <t>11.92.24</t>
  </si>
  <si>
    <t>ABRACADEIRA PVC TIPO COLAR 1"</t>
  </si>
  <si>
    <t>11.92.25</t>
  </si>
  <si>
    <t>BARRA CHATA DE ALUMINIO 7/8"X1/8"X3000MM</t>
  </si>
  <si>
    <t>11.92.26</t>
  </si>
  <si>
    <t>MASTRO DN = 1 1/2" 3M</t>
  </si>
  <si>
    <t>11.92.27</t>
  </si>
  <si>
    <t>PARA RAIO TIPO FRANKLIN 4PONTAS LATAO CROMADO350MM</t>
  </si>
  <si>
    <t>11.92.28</t>
  </si>
  <si>
    <t>ARRUELA DE PRESSAO EM ACO INOX REF. TEL-5303 OU EQUIVALENTE</t>
  </si>
  <si>
    <t>11.92.30</t>
  </si>
  <si>
    <t>CX.INSPECAO EM PVC 300X300MM TAMPA FOFO TIPO SOLO</t>
  </si>
  <si>
    <t>11.92.31</t>
  </si>
  <si>
    <t>CONECTOR DE PRESSAO 35MM2 TEL-5015 OU EQUIVALENTE</t>
  </si>
  <si>
    <t>11.92.32</t>
  </si>
  <si>
    <t>BARRA GALVANIZADA A FOGO DIAM. 3/8"X3,4M (RE-BAR)</t>
  </si>
  <si>
    <t>11.92.33</t>
  </si>
  <si>
    <t>TERMINAL EM LATAO 16-50MM2 TEL-5099 OU EQUIVALENTE</t>
  </si>
  <si>
    <t>11.92.34</t>
  </si>
  <si>
    <t>SUPORTE EM LATAO DIAMETRO 1/4"</t>
  </si>
  <si>
    <t>11.92.42</t>
  </si>
  <si>
    <t>CAIXA DE EQUALIZACAO 40X40X15CM COM 11 TERMINAIS</t>
  </si>
  <si>
    <t>11.92.43</t>
  </si>
  <si>
    <t>MOLDE PPS 35-2 PARA SOLDA EXOTERMICA</t>
  </si>
  <si>
    <t>11.92.44</t>
  </si>
  <si>
    <t>CARTUCHO Nº45 PARA SOLDA EXOTERMICA</t>
  </si>
  <si>
    <t>11.92.45</t>
  </si>
  <si>
    <t>ALICATE PEQUENO Z-200</t>
  </si>
  <si>
    <t>11.92.46</t>
  </si>
  <si>
    <t>SELANTE ELASTICO MONOCOMPONENTE A BASE DE POLIURETANO PARA JUNTAS DIVERSAS 310ML</t>
  </si>
  <si>
    <t>11.92.48</t>
  </si>
  <si>
    <t>TERMINAL COMPRES.COBRE ESTANH. 1 FURO 50MM TEL5050 OU EQUIVALENTE</t>
  </si>
  <si>
    <t>11.92.49</t>
  </si>
  <si>
    <t>CARTUCHO P/ SOLDA NUMERO 115 TEL-99115 OU EQUIVALENTE</t>
  </si>
  <si>
    <t>11.93</t>
  </si>
  <si>
    <t>PROTECAO INTERNA - CONTRA SURTO</t>
  </si>
  <si>
    <t>11.93.02</t>
  </si>
  <si>
    <t>SUPRESSOR DE SURTO VCL 275V 45KA CLAMPER/EQUIVALENTE</t>
  </si>
  <si>
    <t>12</t>
  </si>
  <si>
    <t>12.03</t>
  </si>
  <si>
    <t>12.03.06</t>
  </si>
  <si>
    <t>12.03.07</t>
  </si>
  <si>
    <t>12.03.12</t>
  </si>
  <si>
    <t>12.03.14</t>
  </si>
  <si>
    <t>12.03.21</t>
  </si>
  <si>
    <t>12.04</t>
  </si>
  <si>
    <t>12.04.31</t>
  </si>
  <si>
    <t>12.04.32</t>
  </si>
  <si>
    <t>12.04.33</t>
  </si>
  <si>
    <t>12.04.34</t>
  </si>
  <si>
    <t>12.04.40</t>
  </si>
  <si>
    <t>12.04.41</t>
  </si>
  <si>
    <t>12.10</t>
  </si>
  <si>
    <t>ESQUADRIA DE MADEIRA PADRAO SUDECAP</t>
  </si>
  <si>
    <t>12.10.05</t>
  </si>
  <si>
    <t>12.30</t>
  </si>
  <si>
    <t>12.30.05</t>
  </si>
  <si>
    <t>12.30.10</t>
  </si>
  <si>
    <t>12.30.11</t>
  </si>
  <si>
    <t>12.30.12</t>
  </si>
  <si>
    <t>12.40</t>
  </si>
  <si>
    <t>MARCO DE MADEIRA, INCLUSIVE ALIZARES</t>
  </si>
  <si>
    <t>12.40.05</t>
  </si>
  <si>
    <t>12.40.06</t>
  </si>
  <si>
    <t>12.40.07</t>
  </si>
  <si>
    <t>12.50</t>
  </si>
  <si>
    <t>FECHADURA, TARJETA E DOBRADIÇA</t>
  </si>
  <si>
    <t>12.50.08</t>
  </si>
  <si>
    <t>12.50.09</t>
  </si>
  <si>
    <t>12.50.10</t>
  </si>
  <si>
    <t>12.50.21</t>
  </si>
  <si>
    <t>12.50.22</t>
  </si>
  <si>
    <t>12.50.41</t>
  </si>
  <si>
    <t>12.50.43</t>
  </si>
  <si>
    <t>12.50.44</t>
  </si>
  <si>
    <t>13</t>
  </si>
  <si>
    <t>SERRALHERIA</t>
  </si>
  <si>
    <t>13.31</t>
  </si>
  <si>
    <t>PORTAO EM TELA</t>
  </si>
  <si>
    <t>13.31.10</t>
  </si>
  <si>
    <t>PT10-120X210CM-TUBO D=2"TELA 2", 1 FOL.DE ABRIR</t>
  </si>
  <si>
    <t>13.32</t>
  </si>
  <si>
    <t>PORTAO EM CHAPA E PERFIL DE FERRO</t>
  </si>
  <si>
    <t>13.32.01</t>
  </si>
  <si>
    <t>PCH1-120X210CM-CHAPA TRAPEZOIDAL 18, 1 FOL. ABRIR</t>
  </si>
  <si>
    <t>13.32.02</t>
  </si>
  <si>
    <t>PCH2-300X240CM-CHAPA TRAPEZOIDAL 18, 2 FOL. ABRIR</t>
  </si>
  <si>
    <t>13.38</t>
  </si>
  <si>
    <t>GRADES</t>
  </si>
  <si>
    <t>13.38.03</t>
  </si>
  <si>
    <t>GRADE DE FERRO QUADRADO 3/8" - 2,60X1,60 M</t>
  </si>
  <si>
    <t>13.38.27</t>
  </si>
  <si>
    <t>GRADIL NYLOFOR H=1.03 M INCLUSIVE POSTE OU EQUIVALENTE</t>
  </si>
  <si>
    <t>13.38.28</t>
  </si>
  <si>
    <t>GRADIL NYLOFOR H=1.53 M INCLUSIVE POSTE OU EQUIVALENTE</t>
  </si>
  <si>
    <t>13.38.29</t>
  </si>
  <si>
    <t>GRADIL NYLOFOR H=2.03 M INCLUSIVE POSTE OU EQUIVALENTE</t>
  </si>
  <si>
    <t>13.38.30</t>
  </si>
  <si>
    <t>GRADIL NYLOFOR H=2.43 M INCLUSIVE POSTE OU EQUIVALENTE</t>
  </si>
  <si>
    <t>13.40</t>
  </si>
  <si>
    <t>GUARDA-CORPO E CORRIMAO</t>
  </si>
  <si>
    <t>13.40.02</t>
  </si>
  <si>
    <t>TIPO B- BARRAS DE AÇO</t>
  </si>
  <si>
    <t>13.40.06</t>
  </si>
  <si>
    <t>TIPO C-PILARETE DE CONCRETO E 4 TUBOS GALVANIZ.1 "</t>
  </si>
  <si>
    <t>13.40.07</t>
  </si>
  <si>
    <t>TIPO D-PILARETE DE CONCRETO E 6 TUBOS GALVANIZ. 1"</t>
  </si>
  <si>
    <t>13.40.08</t>
  </si>
  <si>
    <t>GUARDA CORPO D=2" E TUBOS HORIZONTAIS D= 1 1/2"</t>
  </si>
  <si>
    <t>13.40.09</t>
  </si>
  <si>
    <t>GUARDA CORPO D=2" E TUBOS VERTICAIS D= 1 1/2"</t>
  </si>
  <si>
    <t>13.40.53</t>
  </si>
  <si>
    <t>13.40.55</t>
  </si>
  <si>
    <t>13.40.56</t>
  </si>
  <si>
    <t>13.40.57</t>
  </si>
  <si>
    <t>13.40.58</t>
  </si>
  <si>
    <t>13.40.59</t>
  </si>
  <si>
    <t>13.40.65</t>
  </si>
  <si>
    <t>BARRA APOIO DEFICIENTE TUBO METAL.CROMADO D=1 1/2"</t>
  </si>
  <si>
    <t>13.55</t>
  </si>
  <si>
    <t>ACESSORIOS E PEÇAS COMPLEMENTARES</t>
  </si>
  <si>
    <t>13.55.01</t>
  </si>
  <si>
    <t>ALÇAPAO - 60X60 CM, CAIXILHO CHAPA 18</t>
  </si>
  <si>
    <t>13.55.02</t>
  </si>
  <si>
    <t>ALÇAPAO - 80X80 CM, CAIXILHO CHAPA 18</t>
  </si>
  <si>
    <t>13.55.21</t>
  </si>
  <si>
    <t>ESCADA MARINHEIRO-TB GALV.D=3/4" C/ GRADIL-TIPO 2</t>
  </si>
  <si>
    <t>13.55.30</t>
  </si>
  <si>
    <t>BATE-RODAS EM TUBO GALVANIZADO PINTADO D=3"</t>
  </si>
  <si>
    <t>13.55.41</t>
  </si>
  <si>
    <t>MASTRO P/ BANDEIRA GALV.D=2",E=3,65MM,H=6M PINTADO</t>
  </si>
  <si>
    <t>13.70</t>
  </si>
  <si>
    <t>PADRAO GRUPO ESCOLAR</t>
  </si>
  <si>
    <t>13.70.05</t>
  </si>
  <si>
    <t>J1- JANELA DE CORRER DE FERRO 1X1/8" - 1,6 X 1,6 M</t>
  </si>
  <si>
    <t>13.70.06</t>
  </si>
  <si>
    <t>J9- JANELA DE CORRER DE FERRO 1X1/8" - 3,0 X 1,6 M</t>
  </si>
  <si>
    <t>13.70.07</t>
  </si>
  <si>
    <t>J12- JANELA DE CORRER DE FERRO 1X1/8"- 2,0 X 1,6 M</t>
  </si>
  <si>
    <t>13.70.08</t>
  </si>
  <si>
    <t>J7- JANELA DE CORRER DE FERRO 1X1/8"- 2,6 X 1,6 M</t>
  </si>
  <si>
    <t>13.70.18</t>
  </si>
  <si>
    <t>J2- BASCULANTE DE FERRO 1X1/8" - 1,6 X 0,5 M</t>
  </si>
  <si>
    <t>13.70.20</t>
  </si>
  <si>
    <t>J3- BASCULANTE DE FERRO 1X1/8" - 2,3 X 0,5 M</t>
  </si>
  <si>
    <t>13.70.21</t>
  </si>
  <si>
    <t>J4- BASCULANTE DE FERRO 1X1/8" - 3,2 X 0,5 M</t>
  </si>
  <si>
    <t>13.70.23</t>
  </si>
  <si>
    <t>J5- BASCULANTE DE FERRO 1X1/8" - 2,6 X 0,5 M</t>
  </si>
  <si>
    <t>13.70.35</t>
  </si>
  <si>
    <t>PF1- PORTA DE ABRIR CHAPA DOBRADA 1FL. 0,8 X 2,1 M</t>
  </si>
  <si>
    <t>13.70.36</t>
  </si>
  <si>
    <t>PF2- PORTA DE ABRIR CHAPA DOBRADA 1FL. 0,6 X 2,1 M</t>
  </si>
  <si>
    <t>13.70.37</t>
  </si>
  <si>
    <t>PF7- PORTA DE ABRIR CHAPA DOBRADA 1FL. 1,0 X 2,1 M</t>
  </si>
  <si>
    <t>13.70.39</t>
  </si>
  <si>
    <t>PF6- PORTA DE ABRIR CHAPA DOBRADA 2FLS. 1,6X2,1 M</t>
  </si>
  <si>
    <t>13.70.43</t>
  </si>
  <si>
    <t>PF4- PORTA DE CORRER CHAPA DOBRADA 2FLS. 1,5X2,1 M</t>
  </si>
  <si>
    <t>13.70.62</t>
  </si>
  <si>
    <t>PT2- PORTA DE ABRIR DE FERRO E TELA 1 FL.0,8X1,25M</t>
  </si>
  <si>
    <t>13.72</t>
  </si>
  <si>
    <t>PADRAO POLICLINICA</t>
  </si>
  <si>
    <t>13.72.20</t>
  </si>
  <si>
    <t>J3- MAXIMO AR DE METALON - 1,65 X 2,90 M</t>
  </si>
  <si>
    <t>13.72.22</t>
  </si>
  <si>
    <t>J5- MAXIMO AR DE METALON - 1,65 X 3,20 M</t>
  </si>
  <si>
    <t>13.74</t>
  </si>
  <si>
    <t>PADRAO UNIDADE DE SAUDE</t>
  </si>
  <si>
    <t>13.74.05</t>
  </si>
  <si>
    <t>MAXIMO AR DE METALON - 0,6 X 1,2 M</t>
  </si>
  <si>
    <t>13.74.06</t>
  </si>
  <si>
    <t>MAXIMO AR DE METALON - 0,6 X 2,0 M</t>
  </si>
  <si>
    <t>13.76</t>
  </si>
  <si>
    <t>PADRAO CENTRO DE SAUDE</t>
  </si>
  <si>
    <t>13.76.05</t>
  </si>
  <si>
    <t>JF1- BASCULANTE DE FERRO 3/4X1/8"- 3,0 X 1,0 M</t>
  </si>
  <si>
    <t>13.76.09</t>
  </si>
  <si>
    <t>JF3- BASCULANTE DE FERRO 3/4X1/8"- 0,5 X 1,0 M</t>
  </si>
  <si>
    <t>13.76.11</t>
  </si>
  <si>
    <t>JF4- BASCULANTE DE FERRO 3/4X1/8"- 1,1 X 1,5 M</t>
  </si>
  <si>
    <t>13.76.27</t>
  </si>
  <si>
    <t>PF2-PORTA DE ABRIR - VENEZIANA - CHAPA - 0,7X2,8 M</t>
  </si>
  <si>
    <t>13.76.29</t>
  </si>
  <si>
    <t>PF2A-PORTA DE ABRIR-VENEZIANA-CHAPA - 0,8 X 2,8 M</t>
  </si>
  <si>
    <t>13.76.30</t>
  </si>
  <si>
    <t>PF2B-PORTA DE ABRIR-VENEZIANA-CHAPA - 0,9 X 2,8 M</t>
  </si>
  <si>
    <t>13.76.50</t>
  </si>
  <si>
    <t>PORTAO DE METALON 50X20 A CADA 15CM - 2,2 X 2,0 M</t>
  </si>
  <si>
    <t>13.76.52</t>
  </si>
  <si>
    <t>PORTAO DE METALON 50X20 A CADA 15CM - 1,1 X 2,0 M</t>
  </si>
  <si>
    <t>13.78</t>
  </si>
  <si>
    <t>PADRAO CRECHE</t>
  </si>
  <si>
    <t>13.78.20</t>
  </si>
  <si>
    <t>P-2 PORTA DE CORRER DE METALON 1 FL 1,20 X 2,20 M</t>
  </si>
  <si>
    <t>13.78.25</t>
  </si>
  <si>
    <t>PORTA DE CORRER DE FERRO/TELA ARTISTEX 1,75X2,10 M</t>
  </si>
  <si>
    <t>13.78.55</t>
  </si>
  <si>
    <t>GUICHE DE ABRIR DE METALON 2 FL 0,9 X 0,7 M</t>
  </si>
  <si>
    <t>14</t>
  </si>
  <si>
    <t>REVESTIMENTOS</t>
  </si>
  <si>
    <t>14.05</t>
  </si>
  <si>
    <t>REVESTIMENTO COM ARGAMASSA DE CIMENTO, CAL E AREIA</t>
  </si>
  <si>
    <t>14.05.05</t>
  </si>
  <si>
    <t>CHAPISCO COM ARGAMASSA 1:3 CIM./AREIA, A COLHER</t>
  </si>
  <si>
    <t>14.05.07</t>
  </si>
  <si>
    <t>CHAPISCO COM ARGAMASSA 1:3 CIM./AREIA, A PENEIRA</t>
  </si>
  <si>
    <t>14.05.21</t>
  </si>
  <si>
    <t>EMBOÇO COM ARGAMASSA 1:6 CIMENTO E AREIA</t>
  </si>
  <si>
    <t>14.05.31</t>
  </si>
  <si>
    <t>REBOCO COM ARGAMASSA 1:7 CIMENTO E AREIA</t>
  </si>
  <si>
    <t>14.05.34</t>
  </si>
  <si>
    <t>REBOCO COM ARGAMASSA 1:4</t>
  </si>
  <si>
    <t>14.05.41</t>
  </si>
  <si>
    <t>REBOCO COM ARGAMASSA 1:4 E SIKA 1 /EQUIVALENTE</t>
  </si>
  <si>
    <t>14.05.43</t>
  </si>
  <si>
    <t>REBOCO COM ARGAMASSA 1:4 NATADO (BARRA LISA)</t>
  </si>
  <si>
    <t>14.05.61</t>
  </si>
  <si>
    <t>REBOCO TIPO MASSA FINA COM ARGAMASSA 1:7</t>
  </si>
  <si>
    <t>14.05.71</t>
  </si>
  <si>
    <t>SULCO NO REBOCO LARGURA=2CM</t>
  </si>
  <si>
    <t>14.05.77</t>
  </si>
  <si>
    <t>ABERTURA DE JUNTA EM ARGAMASSA DE REVEST.L=1 A 2CM</t>
  </si>
  <si>
    <t>14.06</t>
  </si>
  <si>
    <t>REVESTIMENTO COM ARGAMASSA ESPECIAL</t>
  </si>
  <si>
    <t>14.06.01</t>
  </si>
  <si>
    <t>REVESTIMENTO COM ARGAMASSA BARITADA</t>
  </si>
  <si>
    <t>14.07</t>
  </si>
  <si>
    <t>REVESTIMENTO INTERNO EM GESSO</t>
  </si>
  <si>
    <t>14.07.01</t>
  </si>
  <si>
    <t>REVESTIMENTO DE PAREDES INTERNAS E TETOS EM GESSO</t>
  </si>
  <si>
    <t>14.15</t>
  </si>
  <si>
    <t>REVESTIMENTO COM AZULEJO</t>
  </si>
  <si>
    <t>14.15.05</t>
  </si>
  <si>
    <t>BRANCO 15X15 CM, EXTRA</t>
  </si>
  <si>
    <t>14.15.06</t>
  </si>
  <si>
    <t>BRANCO 20X20CM, EXTRA</t>
  </si>
  <si>
    <t>14.17</t>
  </si>
  <si>
    <t>REVESTIMENTO COM CERAMICA</t>
  </si>
  <si>
    <t>14.17.09</t>
  </si>
  <si>
    <t>10X10CM LINHA ARQUITETURAL BEGE/BRANCO ELIANE/EQUIVALENTE</t>
  </si>
  <si>
    <t>14.17.10</t>
  </si>
  <si>
    <t>10X10CM ARQUITE. VERDE/AZUL/CINZA MEDIO ELIANE/EQUIVALENTE</t>
  </si>
  <si>
    <t>14.17.11</t>
  </si>
  <si>
    <t>10X10CM ARQUITE.AZUL/VERDE/DAMASCO ESCURO ELIANE/S</t>
  </si>
  <si>
    <t>14.17.12</t>
  </si>
  <si>
    <t>10X10CM LINHA ARQUITETURAL COR CEREJA ELIANE/EQUIVALENTE</t>
  </si>
  <si>
    <t>14.17.13</t>
  </si>
  <si>
    <t>25X33,5 CM LINHA FORMA SLIM BRANCA ELIANE/EQUIVALENTE</t>
  </si>
  <si>
    <t>14.21</t>
  </si>
  <si>
    <t>REVESTIMENTO COM PEDRA</t>
  </si>
  <si>
    <t>14.21.03</t>
  </si>
  <si>
    <t>ARREMATE EM ARDOSIA H=5CM</t>
  </si>
  <si>
    <t>14.21.05</t>
  </si>
  <si>
    <t>ARDOSIA 40 X 40 CM</t>
  </si>
  <si>
    <t>14.21.10</t>
  </si>
  <si>
    <t>MARMORE BRANCO NACIONAL, E= 2 CM</t>
  </si>
  <si>
    <t>14.21.11</t>
  </si>
  <si>
    <t>GRANITO CINZA CORUMBA E=2CM</t>
  </si>
  <si>
    <t>14.35</t>
  </si>
  <si>
    <t>COMPLEMENTO PARA ARREMATE CERAMICO</t>
  </si>
  <si>
    <t>14.35.02</t>
  </si>
  <si>
    <t>CANTONEIRA ALUMINIO P/ ACABAMENTO DE QUINA DS-020</t>
  </si>
  <si>
    <t>15</t>
  </si>
  <si>
    <t>PISOS, RODAPES, SOLEIRAS E PEITORIS</t>
  </si>
  <si>
    <t>15.02</t>
  </si>
  <si>
    <t>LAJE DE TRANSIÇAO</t>
  </si>
  <si>
    <t>15.02.05</t>
  </si>
  <si>
    <t>E= 6,0 CM, SEM JUNTA FCK&gt;= 20 MPA (MANUAL)</t>
  </si>
  <si>
    <t>15.02.07</t>
  </si>
  <si>
    <t>E=  8,0 CM, SEM JUNTA FCK &gt;= 20 MPA (MANUAL)</t>
  </si>
  <si>
    <t>15.02.09</t>
  </si>
  <si>
    <t>E= 10,0 CM, SEM JUNTA FCK &gt;= 20MPA</t>
  </si>
  <si>
    <t>15.02.15</t>
  </si>
  <si>
    <t>E=  6 CM, COM JUNTA DE MADEIRA DE 2 X 2 M</t>
  </si>
  <si>
    <t>15.02.17</t>
  </si>
  <si>
    <t>E=  8 CM, COM JUNTA DE MADEIRA DE 2 X 2 M</t>
  </si>
  <si>
    <t>15.02.19</t>
  </si>
  <si>
    <t>E= 10 CM, COM JUNTA DE MADEIRA DE 2 X 2 M</t>
  </si>
  <si>
    <t>15.03</t>
  </si>
  <si>
    <t>LAJE DE PISO</t>
  </si>
  <si>
    <t>15.03.01</t>
  </si>
  <si>
    <t>CONCRETO &gt;=20MPA USINADO E=8CM MECANIZ.(INCL.TELA)</t>
  </si>
  <si>
    <t>15.04</t>
  </si>
  <si>
    <t>CONTRAPISO DESEMPENADO, COM ARG.1:3 SEM JUNTA</t>
  </si>
  <si>
    <t>15.04.05</t>
  </si>
  <si>
    <t>E= 2,0 CM</t>
  </si>
  <si>
    <t>15.04.06</t>
  </si>
  <si>
    <t>E= 2,5 CM</t>
  </si>
  <si>
    <t>15.04.07</t>
  </si>
  <si>
    <t>E= 3,0 CM</t>
  </si>
  <si>
    <t>15.05</t>
  </si>
  <si>
    <t>PISO CIMENT.DESEMP.FELTRADO,ARG.1:3,JUNTA PL.17X3M</t>
  </si>
  <si>
    <t>15.05.06</t>
  </si>
  <si>
    <t>E= 2,5 CM, COM JUNTA DE 2 X 2 M</t>
  </si>
  <si>
    <t>15.05.07</t>
  </si>
  <si>
    <t>E= 3,0 CM, COM JUNTA DE 2 X 2 M</t>
  </si>
  <si>
    <t>15.05.16</t>
  </si>
  <si>
    <t>E= 2,5 CM, COM JUNTA DE 1 X 1 M</t>
  </si>
  <si>
    <t>15.05.17</t>
  </si>
  <si>
    <t>E= 3,0 CM, COM JUNTA DE 1 X 1 M</t>
  </si>
  <si>
    <t>15.05.26</t>
  </si>
  <si>
    <t>E= 2,5 CM, COM JUNTA DE 0,60 X 0,60 M</t>
  </si>
  <si>
    <t>15.05.27</t>
  </si>
  <si>
    <t>E= 3,0 CM, COM JUNTA DE 0,60 X 0,60 M</t>
  </si>
  <si>
    <t>15.06</t>
  </si>
  <si>
    <t>PISO CIMENTADO NATADO COM ARGAMASSA 1:3, SEM JUNTA</t>
  </si>
  <si>
    <t>15.06.05</t>
  </si>
  <si>
    <t>15.06.06</t>
  </si>
  <si>
    <t>15.06.07</t>
  </si>
  <si>
    <t>15.07</t>
  </si>
  <si>
    <t>PISO CIMENTADO NATADO COM ARG.1:3 JUNTA PL. 17x3MM</t>
  </si>
  <si>
    <t>15.07.06</t>
  </si>
  <si>
    <t>E= 2,5 CM COM JUNTA DE 2 X 2 M</t>
  </si>
  <si>
    <t>15.07.07</t>
  </si>
  <si>
    <t>E= 3,0 CM COM JUNTA DE 2 X 2 M</t>
  </si>
  <si>
    <t>15.07.16</t>
  </si>
  <si>
    <t>E= 2,5 CM COM JUNTA DE 1 X 1 M</t>
  </si>
  <si>
    <t>15.07.17</t>
  </si>
  <si>
    <t>E= 3,0 CM COM JUNTA DE 1 X 1 M</t>
  </si>
  <si>
    <t>15.07.26</t>
  </si>
  <si>
    <t>E= 2,5 CM COM JUNTA DE 0,60 X 0,60 M</t>
  </si>
  <si>
    <t>15.07.27</t>
  </si>
  <si>
    <t>E= 3,0 CM COM JUNTA DE 0,60 X 0,60 M</t>
  </si>
  <si>
    <t>15.08</t>
  </si>
  <si>
    <t>PISO CIMENTADO ACAB. LISO ARGAMASSA 1:3 JUNTA SECA</t>
  </si>
  <si>
    <t>15.08.01</t>
  </si>
  <si>
    <t>15.08.02</t>
  </si>
  <si>
    <t>15.15</t>
  </si>
  <si>
    <t>15.15.05</t>
  </si>
  <si>
    <t>TACO DE IPE EXTRA 7 X 21 CM</t>
  </si>
  <si>
    <t>15.17</t>
  </si>
  <si>
    <t>15.17.20</t>
  </si>
  <si>
    <t>PEI-5 (33,5X33,5)CM URBANUS GRAY/WHITE ELIANE/EQUIVALENTE</t>
  </si>
  <si>
    <t>15.17.22</t>
  </si>
  <si>
    <t>PEI-5 45X45CM CARGO PLUS COR GRAY/WHITE ELIANE/EQUIVALENTE</t>
  </si>
  <si>
    <t>15.20</t>
  </si>
  <si>
    <t>PISO DE PEDRA EM PLACAS</t>
  </si>
  <si>
    <t>15.20.05</t>
  </si>
  <si>
    <t>15.20.07</t>
  </si>
  <si>
    <t>MARMORE BRANCO NACIONAL E= 2 CM</t>
  </si>
  <si>
    <t>15.20.09</t>
  </si>
  <si>
    <t>MARMORE BRANCO NACIONAL E= 3 CM</t>
  </si>
  <si>
    <t>15.22</t>
  </si>
  <si>
    <t>PISO DE LADRILHO HIDRAULICO</t>
  </si>
  <si>
    <t>15.22.05</t>
  </si>
  <si>
    <t>20 X 20 CM, NA COR NATURAL</t>
  </si>
  <si>
    <t>15.22.10</t>
  </si>
  <si>
    <t>20 X 20 CM, DIRECIONAL EM COR AMARELA/VERMELHA</t>
  </si>
  <si>
    <t>15.22.11</t>
  </si>
  <si>
    <t>20 X 20 CM, TATIL EM COR AMARELA/VERMELHA</t>
  </si>
  <si>
    <t>15.22.15</t>
  </si>
  <si>
    <t>25 X 25 CM, NA COR NATURAL</t>
  </si>
  <si>
    <t>15.25</t>
  </si>
  <si>
    <t>PISO VINILICO E DE BORRACHA</t>
  </si>
  <si>
    <t>15.25.05</t>
  </si>
  <si>
    <t>PISO VINILICO 30 X 30 CM E= 2 MM FIXADO COM COLA</t>
  </si>
  <si>
    <t>15.25.25</t>
  </si>
  <si>
    <t>PISO DE BORRACHA PASTILHADO 50X50CMX3MM C/ COLA PLURIG.</t>
  </si>
  <si>
    <t>15.25.26</t>
  </si>
  <si>
    <t>PISO DE BORRACHA RECICLADA COR PRETA (PLAYGROUND)</t>
  </si>
  <si>
    <t>15.33</t>
  </si>
  <si>
    <t>PISO DE TIJOLO</t>
  </si>
  <si>
    <t>15.33.05</t>
  </si>
  <si>
    <t>CERAMICO MACIÇO PRENSADO, TIPO MORGAN OU EQUIVALENTE</t>
  </si>
  <si>
    <t>15.35</t>
  </si>
  <si>
    <t>PISO DE CONCRETO (PATIO)</t>
  </si>
  <si>
    <t>15.35.25</t>
  </si>
  <si>
    <t>CONC.10MPA 6CM, ARG.1:3 2CM, JUNTA SECA 3M MANUAL</t>
  </si>
  <si>
    <t>15.35.27</t>
  </si>
  <si>
    <t>CONCRETO 10 MPA - 6CM E ARG. 1:3 - 2CM, SEM JUNTA</t>
  </si>
  <si>
    <t>15.35.28</t>
  </si>
  <si>
    <t>CONCRETO &gt;=20MPA USINADO E=8CM MECANIZ. (INCL.TELA E POLIMENTO)</t>
  </si>
  <si>
    <t>15.35.29</t>
  </si>
  <si>
    <t>BASE EM COLCHAO DE BRITA ESP.5CM P/ PISO DE PATIO</t>
  </si>
  <si>
    <t>15.36</t>
  </si>
  <si>
    <t>PISO DE CONCRETO (QUADRA)</t>
  </si>
  <si>
    <t>15.36.02</t>
  </si>
  <si>
    <t>15.36.03</t>
  </si>
  <si>
    <t>BASE EM COLCHAO DE BRITA ESP.5CM P/ PISO DE QUADRA</t>
  </si>
  <si>
    <t>15.37</t>
  </si>
  <si>
    <t>15.37.05</t>
  </si>
  <si>
    <t>CALÇADA PORTUGUESA-FORNEC. E ASSENT.,INCL. COLCHAO</t>
  </si>
  <si>
    <t>15.37.10</t>
  </si>
  <si>
    <t>REMOÇAO E REASSENTAMENTO DE CALÇADA PORTUGUESA</t>
  </si>
  <si>
    <t>15.40</t>
  </si>
  <si>
    <t>15.40.04</t>
  </si>
  <si>
    <t>SUCUPIRA OU IPE H= 7 CM</t>
  </si>
  <si>
    <t>15.46</t>
  </si>
  <si>
    <t>RODAPE DE PEDRA</t>
  </si>
  <si>
    <t>15.46.02</t>
  </si>
  <si>
    <t>ARDOSIA H= 5 CM</t>
  </si>
  <si>
    <t>15.46.04</t>
  </si>
  <si>
    <t>ARDOSIA H= 7 CM</t>
  </si>
  <si>
    <t>15.46.08</t>
  </si>
  <si>
    <t>MARMORE BRANCO, H= 7 CM</t>
  </si>
  <si>
    <t>15.48</t>
  </si>
  <si>
    <t>RODAPE DE ARGAMASSA 1:3</t>
  </si>
  <si>
    <t>15.48.02</t>
  </si>
  <si>
    <t>H= 5 CM</t>
  </si>
  <si>
    <t>15.48.04</t>
  </si>
  <si>
    <t>H= 7 CM</t>
  </si>
  <si>
    <t>15.54</t>
  </si>
  <si>
    <t>SOLEIRA DE PEDRA</t>
  </si>
  <si>
    <t>15.54.02</t>
  </si>
  <si>
    <t>SOLEIRA DE MARMORE BRANCO, E= 2 CM</t>
  </si>
  <si>
    <t>15.54.03</t>
  </si>
  <si>
    <t>SOLEIRA DE MARMORE BRANCO, E= 3 CM</t>
  </si>
  <si>
    <t>15.54.05</t>
  </si>
  <si>
    <t>SOLEIRA DE ARDOSIA, E= 2 CM</t>
  </si>
  <si>
    <t>15.54.07</t>
  </si>
  <si>
    <t>SOLEIRA DE GRANITO CINZA CORUMBA E= 2 CM</t>
  </si>
  <si>
    <t>15.58</t>
  </si>
  <si>
    <t>PEITORIL DE PEDRA</t>
  </si>
  <si>
    <t>15.58.02</t>
  </si>
  <si>
    <t>PEITORIL DE MARMORE BRANCO, E= 2 CM</t>
  </si>
  <si>
    <t>15.58.03</t>
  </si>
  <si>
    <t>PEITORIL DE MARMORE BRANCO, E= 3 CM</t>
  </si>
  <si>
    <t>15.58.05</t>
  </si>
  <si>
    <t>PEITORIL DE ARDOSIA,  E= 2 CM</t>
  </si>
  <si>
    <t>15.60</t>
  </si>
  <si>
    <t>PEITORIL DE CONCRETO</t>
  </si>
  <si>
    <t>15.60.20</t>
  </si>
  <si>
    <t>FCK &gt;= 20 MPA, L= 20 CM</t>
  </si>
  <si>
    <t>15.60.25</t>
  </si>
  <si>
    <t>FCK &gt;= 20 MPA, L= 25 CM</t>
  </si>
  <si>
    <t>15.60.36</t>
  </si>
  <si>
    <t>FCK &gt;= 20 MPA, L= 36 CM</t>
  </si>
  <si>
    <t>15.60.40</t>
  </si>
  <si>
    <t>FCK &gt;= 20 MPA, L= 40 CM</t>
  </si>
  <si>
    <t>15.60.56</t>
  </si>
  <si>
    <t>FCK &gt;= 20 MPA, L= 56 CM</t>
  </si>
  <si>
    <t>15.60.60</t>
  </si>
  <si>
    <t>FCK &gt;= 20 MPA, P/ J1, COM C=2,20M</t>
  </si>
  <si>
    <t>15.60.61</t>
  </si>
  <si>
    <t>FCK &gt;= 20 MPA, P/ J7, COM C=3,20M</t>
  </si>
  <si>
    <t>16</t>
  </si>
  <si>
    <t>VIDROS, ESPELHOS E ACESSORIOS</t>
  </si>
  <si>
    <t>16.02</t>
  </si>
  <si>
    <t>VIDRO LISO</t>
  </si>
  <si>
    <t>16.02.02</t>
  </si>
  <si>
    <t>INCOLOR, E= 3MM, COLOCADO</t>
  </si>
  <si>
    <t>16.02.03</t>
  </si>
  <si>
    <t>INCOLOR, E= 4MM, COLOCADO</t>
  </si>
  <si>
    <t>16.04</t>
  </si>
  <si>
    <t>VIDRO FANTASIA</t>
  </si>
  <si>
    <t>16.04.05</t>
  </si>
  <si>
    <t>E= 4MM, COLOCADO</t>
  </si>
  <si>
    <t>16.06</t>
  </si>
  <si>
    <t>VIDRO CANELADO</t>
  </si>
  <si>
    <t>16.06.05</t>
  </si>
  <si>
    <t>16.08</t>
  </si>
  <si>
    <t>VIDRO ARAMADO</t>
  </si>
  <si>
    <t>16.08.05</t>
  </si>
  <si>
    <t>BRANCO,  E= 7MM, COLOCADO</t>
  </si>
  <si>
    <t>16.20</t>
  </si>
  <si>
    <t>ESPELHO NACIONAL</t>
  </si>
  <si>
    <t>16.20.01</t>
  </si>
  <si>
    <t>E= 4MM, COLOCADO COM PARAFUSO FINESON</t>
  </si>
  <si>
    <t>16.20.07</t>
  </si>
  <si>
    <t>60 x 60 CM, E= 4MM, COLOCADO COM PARAFUSO FINESON</t>
  </si>
  <si>
    <t>16.20.11</t>
  </si>
  <si>
    <t>60 X 40 CM, E= 4MM, COLOCADO COM PARAFUSO FINESON</t>
  </si>
  <si>
    <t>16.20.15</t>
  </si>
  <si>
    <t>90 x 60 CM, E= 4MM, COLOCADO COM PARAFUSO FINESON</t>
  </si>
  <si>
    <t>17</t>
  </si>
  <si>
    <t>PINTURA</t>
  </si>
  <si>
    <t>17.01</t>
  </si>
  <si>
    <t>CAIAÇAO</t>
  </si>
  <si>
    <t>17.01.05</t>
  </si>
  <si>
    <t>LISA, SOBRE REBOCO OU CONCRETO</t>
  </si>
  <si>
    <t>17.01.06</t>
  </si>
  <si>
    <t>LISA, SOBRE ALVENARIA</t>
  </si>
  <si>
    <t>17.01.08</t>
  </si>
  <si>
    <t>SOBRE CHAPISCO</t>
  </si>
  <si>
    <t>17.01.09</t>
  </si>
  <si>
    <t>PINTURA DE MEIO FIO COM CAL, 2 DEMAO, INCL.FIXADOR</t>
  </si>
  <si>
    <t>17.02</t>
  </si>
  <si>
    <t>APLICACAO DE LIQUIBRILHO</t>
  </si>
  <si>
    <t>17.02.01</t>
  </si>
  <si>
    <t>APLICACAO DE LIQUIBRILHO UMA DEMAO</t>
  </si>
  <si>
    <t>17.05</t>
  </si>
  <si>
    <t>PINTURA LATEX PVA EXCLUSIVE SELADOR (SEM FUNDO)</t>
  </si>
  <si>
    <t>17.05.05</t>
  </si>
  <si>
    <t>EXCLUSIVE EMASSAMENTO</t>
  </si>
  <si>
    <t>17.05.07</t>
  </si>
  <si>
    <t>EXCLUSIVE EMASSAM. 50% LIQUIBRILHO NA ULTIMA DEMAO</t>
  </si>
  <si>
    <t>17.05.25</t>
  </si>
  <si>
    <t>INCLUSIVE EMASSAMENTO COM MASSA PVA</t>
  </si>
  <si>
    <t>17.05.26</t>
  </si>
  <si>
    <t>INCLUSIVE EMASSAMENTO COM MASSA ACRILICA</t>
  </si>
  <si>
    <t>17.05.27</t>
  </si>
  <si>
    <t>INCLUSIVE EMASSAM. 50% LIQUIBRILHO NA ULTIMA DEMAO</t>
  </si>
  <si>
    <t>17.07</t>
  </si>
  <si>
    <t>LATEX PVA INCLUS. SELADOR PVA OU FUNDO PREPARADOR</t>
  </si>
  <si>
    <t>17.07.05</t>
  </si>
  <si>
    <t>EXCLUSIVE EMASSAMENTO COM SELADOR PVA</t>
  </si>
  <si>
    <t>17.07.06</t>
  </si>
  <si>
    <t>EXCLUSIVE EMASSAMENTO C/FUNDO PREPARADOR DE PAREDE</t>
  </si>
  <si>
    <t>17.07.07</t>
  </si>
  <si>
    <t>17.07.08</t>
  </si>
  <si>
    <t>EXCLUS.EMASSAMENTO C/FUNDO PREP. 50% LIQUIBRILHO</t>
  </si>
  <si>
    <t>17.07.09</t>
  </si>
  <si>
    <t>INCLUSIVE EMASSAMENTO COM SELADOR PVA</t>
  </si>
  <si>
    <t>17.07.10</t>
  </si>
  <si>
    <t>INCLUSIVE EMASSAMENTO C/FUNDO PREPARADOR DE PAREDE</t>
  </si>
  <si>
    <t>17.07.13</t>
  </si>
  <si>
    <t>INCL.EMASSAMENTO C/SELADOR PVA,50% VERNIZ ACRILICO</t>
  </si>
  <si>
    <t>17.07.14</t>
  </si>
  <si>
    <t>INCL.EMASSAMENTO C/FUNDO PREP., 50%VERNIZ ACRILICO</t>
  </si>
  <si>
    <t>17.07.15</t>
  </si>
  <si>
    <t>EXCL.EMASSAMENTO C/SELADOR PVA,50% VERNIZ ACRILICO</t>
  </si>
  <si>
    <t>17.09</t>
  </si>
  <si>
    <t>PINTURA LATEX PVA INCLUSIVE FUNDO SELADOR ACRILICO</t>
  </si>
  <si>
    <t>17.09.05</t>
  </si>
  <si>
    <t>17.09.07</t>
  </si>
  <si>
    <t>17.09.09</t>
  </si>
  <si>
    <t>INCLUSIVE EMASSAMENTO COM MASSA PVA INTERNO</t>
  </si>
  <si>
    <t>17.09.10</t>
  </si>
  <si>
    <t>INCL. EMASSAMENTO C/ MASSA ACRILICA USO EXTERNO</t>
  </si>
  <si>
    <t>17.09.11</t>
  </si>
  <si>
    <t>INCLUSIVE EMASSAMENTO C/MASSA PVA 50% LIQUIBRILHO</t>
  </si>
  <si>
    <t>17.09.12</t>
  </si>
  <si>
    <t>EXCLUSIVE EMASSAMENTO C/1 DEMAO VERNIZ ACRILICO</t>
  </si>
  <si>
    <t>17.09.14</t>
  </si>
  <si>
    <t>INCL.EMASSAMENTO C/MASSA PVA, 50% VERNIZ ACRILICO</t>
  </si>
  <si>
    <t>17.09.16</t>
  </si>
  <si>
    <t>EXCL.EMASSAMENTO C/SELADOR ACRIL.E 50%VERNIZ ACRIL</t>
  </si>
  <si>
    <t>17.15</t>
  </si>
  <si>
    <t>PINTURA ACRILICA</t>
  </si>
  <si>
    <t>17.15.01</t>
  </si>
  <si>
    <t>FOSCA, SEM MASSA, EM REBOCO SEM SELADOR</t>
  </si>
  <si>
    <t>17.15.02</t>
  </si>
  <si>
    <t>FOSCA, SEM MASSA, EM REBOCO C/ SELADOR ACRILICO</t>
  </si>
  <si>
    <t>17.15.03</t>
  </si>
  <si>
    <t>FOSCA, COM MASSA PVA, EM REBOCO SEM SELADOR</t>
  </si>
  <si>
    <t>17.15.04</t>
  </si>
  <si>
    <t>FOSCA, SEM MASSA, EM REBOCO COM FUNDO PREPARADOR</t>
  </si>
  <si>
    <t>17.15.05</t>
  </si>
  <si>
    <t>FOSCA, COM MASSA ACRILICA, EM REBOCO SEM SELADOR</t>
  </si>
  <si>
    <t>17.15.07</t>
  </si>
  <si>
    <t>FOSCA, C/MASSA ACRILICA EM REBOCO C/FUNDO PREPARAD</t>
  </si>
  <si>
    <t>17.15.09</t>
  </si>
  <si>
    <t>FOSCA, C/MASSA ACRILICA EM REBOCO C/SELADOR ACRILI</t>
  </si>
  <si>
    <t>17.15.11</t>
  </si>
  <si>
    <t>SEMI-BRILHO, SEM MASSA, EM REBOCO SEM SELADOR</t>
  </si>
  <si>
    <t>17.15.12</t>
  </si>
  <si>
    <t>SEMI-BRILHO,SEM MASSA,EM REBOCO C/SELADOR ACRILICO</t>
  </si>
  <si>
    <t>17.15.13</t>
  </si>
  <si>
    <t>SEMI-BRILHO, C/ MASSA PVA, EM REBOCO SEM SELADOR</t>
  </si>
  <si>
    <t>17.15.15</t>
  </si>
  <si>
    <t>SEMI-BRILHO, C/MASSA ACRILICA, EM REBOCO S/SELADOR</t>
  </si>
  <si>
    <t>17.15.17</t>
  </si>
  <si>
    <t>SEMI-BRILHO, C/MASSA ACRILICA EM REBOCO C/SEL.ACRI</t>
  </si>
  <si>
    <t>17.15.18</t>
  </si>
  <si>
    <t>SEMI-BRILHO C/MASSA ACRILICA EM REBOCO C/FUNDO PRE</t>
  </si>
  <si>
    <t>17.25</t>
  </si>
  <si>
    <t>PINTURA ESMALTE SINTETICO</t>
  </si>
  <si>
    <t>17.25.04</t>
  </si>
  <si>
    <t>ACETINADO S/ MASSA EM PAREDE S/ SELADOR ACRILICO</t>
  </si>
  <si>
    <t>17.25.21</t>
  </si>
  <si>
    <t>ACETINADO S/MASSA C/FUNDO BRANCO EM ESQ. MADEIRA</t>
  </si>
  <si>
    <t>17.25.22</t>
  </si>
  <si>
    <t>ACETINADO S/MASSA C/FUNDO BRANCO EM PEÇAS  MADEIRA</t>
  </si>
  <si>
    <t>17.25.24</t>
  </si>
  <si>
    <t>ACETINADO C/MASSA OLEO FUNDO BR. ESQUADRIA MADEIRA</t>
  </si>
  <si>
    <t>17.25.25</t>
  </si>
  <si>
    <t>ACETINADO C/MASSA OLEO FUNDO BR. EM PEÇAS MADEIRA</t>
  </si>
  <si>
    <t>17.25.26</t>
  </si>
  <si>
    <t>ACETINADO C/MASSA OLEO FUNDO BR. EM SUPERF.MADEIRA</t>
  </si>
  <si>
    <t>17.25.28</t>
  </si>
  <si>
    <t>ALTO BRILHO S/MASSA C/FUNDO BR.EM PEÇAS DE MADEIRA</t>
  </si>
  <si>
    <t>17.25.30</t>
  </si>
  <si>
    <t>ALTO-BRILHO C/MASSA OLEO,FUNDO BR.SUPERF.MADEIRA</t>
  </si>
  <si>
    <t>17.25.33</t>
  </si>
  <si>
    <t>ACETINADO E FUNDO ANTIOXIDANTE EM ESQUAD.METALICA</t>
  </si>
  <si>
    <t>17.25.34</t>
  </si>
  <si>
    <t>ACETINADO C/FUNDO ANTIOXIDANTE EM PEÇAS  METALICAS</t>
  </si>
  <si>
    <t>17.25.35</t>
  </si>
  <si>
    <t>ACETINADO C/FUNDO ANTIOXIDANTE EM SUPERF.METALICA</t>
  </si>
  <si>
    <t>17.25.36</t>
  </si>
  <si>
    <t>ALTO-BRILHO C/FUNDO ANTIOXIDANTE EM ESQ. METALICA</t>
  </si>
  <si>
    <t>17.25.37</t>
  </si>
  <si>
    <t>ALTO-BRILHO C/FUNDO ANTIOXIDANTE EM PEÇA METALICA</t>
  </si>
  <si>
    <t>17.25.38</t>
  </si>
  <si>
    <t>ALTO-BRILHO C/FUNDO ANTIOXIDANTE EM SUP. METALICA</t>
  </si>
  <si>
    <t>17.30</t>
  </si>
  <si>
    <t>PINTURA EPOXI</t>
  </si>
  <si>
    <t>17.30.01</t>
  </si>
  <si>
    <t>PINTURA EPOXI A 2 DEMAOS</t>
  </si>
  <si>
    <t>17.37</t>
  </si>
  <si>
    <t>SISTEMA PARA SUPERFICIES GALVANIZADAS</t>
  </si>
  <si>
    <t>17.37.01</t>
  </si>
  <si>
    <t>ACABAMENTO NATURAL COM FUNDO SISTEMA ACRILICO</t>
  </si>
  <si>
    <t>17.37.03</t>
  </si>
  <si>
    <t>ACABAMENTO NATURAL COM FUNDO, SISTEMA ESMALTE</t>
  </si>
  <si>
    <t>17.41</t>
  </si>
  <si>
    <t>ENVERNIZAMENTO POLIURETANO MADEIRA RESINOSA</t>
  </si>
  <si>
    <t>17.41.05</t>
  </si>
  <si>
    <t>POLIURETANO AROMATICO FOSCO EM ESQUADRIA MADEIRA</t>
  </si>
  <si>
    <t>17.41.06</t>
  </si>
  <si>
    <t>POLIURETANO AROMATICO ALTO-BRILHO EM ESQ. MADEIRA</t>
  </si>
  <si>
    <t>17.41.07</t>
  </si>
  <si>
    <t>POLIURETANO FOSCO SOBRE PEÇAS DE MADEIRA</t>
  </si>
  <si>
    <t>17.42</t>
  </si>
  <si>
    <t>ENVERNIZAMENTO POLIURETANO MADEIRA NAO RESINOSA</t>
  </si>
  <si>
    <t>17.42.05</t>
  </si>
  <si>
    <t>POLIURETANO FOSCO SOBRE ESQUADRIA DE MADEIRA</t>
  </si>
  <si>
    <t>17.42.07</t>
  </si>
  <si>
    <t>POLIURETANO FOSCO SOBRE PEÇAS E FORROS DE MADEIRA</t>
  </si>
  <si>
    <t>17.42.15</t>
  </si>
  <si>
    <t>POLIURETANO ALIFATICO FOSCO EM FORRO DE MADEIRA</t>
  </si>
  <si>
    <t>17.44</t>
  </si>
  <si>
    <t>TRATAMENTO (SUPERF.CONCR.PEDRAS ALVENARIA/CERAMICOS)</t>
  </si>
  <si>
    <t>17.44.01</t>
  </si>
  <si>
    <t>POLIMENTO INCLUS. ESTUCAMENTO DE CONCRETO APARENTE</t>
  </si>
  <si>
    <t>17.44.03</t>
  </si>
  <si>
    <t>VERNIZ ACRILICO SOBRE CONCRETO APARENTE A 2 DEMAOS</t>
  </si>
  <si>
    <t>17.44.05</t>
  </si>
  <si>
    <t>SILICONE SOBRE CONCRETO</t>
  </si>
  <si>
    <t>17.44.07</t>
  </si>
  <si>
    <t>SILICONE SOBRE  ALVENARIA, PEDRA OU CERAMICOS</t>
  </si>
  <si>
    <t>17.45</t>
  </si>
  <si>
    <t>ENCERAMENTO</t>
  </si>
  <si>
    <t>17.45.05</t>
  </si>
  <si>
    <t>SOBRE ESQUADRIA DE MADEIRA</t>
  </si>
  <si>
    <t>17.50</t>
  </si>
  <si>
    <t>PINTURA DE QUADRAS, PATIOS E ESTACIONAMENTO</t>
  </si>
  <si>
    <t>17.50.01</t>
  </si>
  <si>
    <t>PINTURA DE DEMARCAÇAO DE QUADRAS SISTEMA ACRILICO</t>
  </si>
  <si>
    <t>17.50.11</t>
  </si>
  <si>
    <t>C/LATEX ACRILICA INCL.PINT.DE LIGACAO EMULSIONADA</t>
  </si>
  <si>
    <t>18</t>
  </si>
  <si>
    <t>18.02</t>
  </si>
  <si>
    <t>EQUIPAMENTOS ESPORTIVOS</t>
  </si>
  <si>
    <t>18.02.05</t>
  </si>
  <si>
    <t>TRAVE FUTEBOL SALAO F.G. D=76MM C/REDE NYLON DUPLO</t>
  </si>
  <si>
    <t>18.02.08</t>
  </si>
  <si>
    <t>TRAVE FUTEBOL CAMPO F.G. D=100MM REDE NYLON DUPLO</t>
  </si>
  <si>
    <t>18.02.13</t>
  </si>
  <si>
    <t>REDE VOLEY COM MASTROS DE TUBOS F.G. D=76MM</t>
  </si>
  <si>
    <t>18.02.17</t>
  </si>
  <si>
    <t>REDE DE PETECA COM MASTROS DE TUBOS F.G. D=76MM</t>
  </si>
  <si>
    <t>18.02.23</t>
  </si>
  <si>
    <t>TABELA BASQUETE OFICIAL C/ESTR. SUPORTE PISO</t>
  </si>
  <si>
    <t>18.05</t>
  </si>
  <si>
    <t>PLACAS</t>
  </si>
  <si>
    <t>18.05.03</t>
  </si>
  <si>
    <t>DE DENOMINAÇAO DE RUA, EM FERRO ESMALTADO 45X20 CM</t>
  </si>
  <si>
    <t>18.05.05</t>
  </si>
  <si>
    <t>DE INAUGURAÇAO, EM ALUMINIO FUNDIDO 60 X 40 CM</t>
  </si>
  <si>
    <t>18.05.17</t>
  </si>
  <si>
    <t>DE ALUMINIO FUNDIDO 3 X 3 CM C/ NUMERAÇAO DE PORTA</t>
  </si>
  <si>
    <t>18.05.21</t>
  </si>
  <si>
    <t>CHAPINHA DE ALUMINIO/LATAO, D= 3CM, C/ Nº IMPRESSO</t>
  </si>
  <si>
    <t>18.05.22</t>
  </si>
  <si>
    <t>PLACA ALUM.ANODIZADO NATURAL 25X25CM,E=1,5MM IDENT</t>
  </si>
  <si>
    <t>18.05.23</t>
  </si>
  <si>
    <t>PLACA CHAPA AÇO ESCOVADO 25X12CM,E=1,0MM P/IDENTIF</t>
  </si>
  <si>
    <t>18.05.24</t>
  </si>
  <si>
    <t>PLACA ALUM.ANOD.70X61CM,FIX.C/METALON C/ 6 INDIC.</t>
  </si>
  <si>
    <t>18.05.25</t>
  </si>
  <si>
    <t>PLACA 1,20X1,30M C/MOLDURA TUBO D=50MM CHAPA 50CM</t>
  </si>
  <si>
    <t>18.05.26</t>
  </si>
  <si>
    <t>PLACA 1,20X1,30M C/MOLDURA TUBO D=50MM CHAPA 90CM</t>
  </si>
  <si>
    <t>18.05.27</t>
  </si>
  <si>
    <t>PLACA CHAPA INOX ESCOV.70X28CM C/2 INDIC.FIX.LAJE</t>
  </si>
  <si>
    <t>18.05.28</t>
  </si>
  <si>
    <t>PLACA CHAPA INOX ESCOV.70X44CM C/3 INDIC.FIX.LAJE</t>
  </si>
  <si>
    <t>18.05.29</t>
  </si>
  <si>
    <t>PLACA ALUM.15X15CM,C/PICTOGRAMA PELICULA ADESIVA</t>
  </si>
  <si>
    <t>18.06</t>
  </si>
  <si>
    <t>SINALIZAÇÃO TÁTIL E PLACAS EM BRAILLE</t>
  </si>
  <si>
    <t>18.06.01</t>
  </si>
  <si>
    <t>PLACA TÁTIL EM BRAILLE ALUMÍNIO 30X10 CM &lt;= 3 PALAVRAS</t>
  </si>
  <si>
    <t>18.06.02</t>
  </si>
  <si>
    <t>PLACA TÁTIL EM BRAILLE ALUMÍNIO 30X10 CM (PALAV./SIMB)</t>
  </si>
  <si>
    <t>18.06.04</t>
  </si>
  <si>
    <t>PLACA TÁTIL EM BRAILLE ALUMÍNIO 20X8 CM (1 PALAVRA)</t>
  </si>
  <si>
    <t>18.06.05</t>
  </si>
  <si>
    <t>PLACA TÁTIL EM BRAILLE ALUMÍNIO 7X4 CM (ANDARES:T,1,2)</t>
  </si>
  <si>
    <t>18.06.06</t>
  </si>
  <si>
    <t>PLACA EM BRAILLE ALUM. 10X3 CM CORRIMAO (EX:INICIO/FIM)</t>
  </si>
  <si>
    <t>18.06.07</t>
  </si>
  <si>
    <t>PLACA EM BRAILLE ALUM. 10X3 CM CORRIMAO (EX:ANDAR 2)</t>
  </si>
  <si>
    <t>18.06.20</t>
  </si>
  <si>
    <t>ANEL PARA CORRIMAO PLASTICO EM ABS PRETO OU CINZA</t>
  </si>
  <si>
    <t>18.06.21</t>
  </si>
  <si>
    <t>ANEL PLASTICO ABS CROMADO PARA CORRIMAO</t>
  </si>
  <si>
    <t>18.06.22</t>
  </si>
  <si>
    <t>ANEL DE BORRACHA FLEXÍVEL PRETO PARA CORRIMAO</t>
  </si>
  <si>
    <t>18.06.30</t>
  </si>
  <si>
    <t>FAIXA P/ DEGRAUS 3X20 CM CORES AMARELO,AZUL,PRETO</t>
  </si>
  <si>
    <t>18.06.31</t>
  </si>
  <si>
    <t>FAIXA P/ DEGRAUS REFLETIVA 3X20 CM</t>
  </si>
  <si>
    <t>18.08</t>
  </si>
  <si>
    <t>BANCADA</t>
  </si>
  <si>
    <t>18.08.05</t>
  </si>
  <si>
    <t>DE CONCRETO APOIADA EM PAREDES</t>
  </si>
  <si>
    <t>18.08.08</t>
  </si>
  <si>
    <t>DE CONCRETO APOIADA EM CONSOLE DE METALON</t>
  </si>
  <si>
    <t>18.08.27</t>
  </si>
  <si>
    <t>DE MARMORE BRANCO E=2CM APOIADA EM CONSOLE METALON</t>
  </si>
  <si>
    <t>18.08.31</t>
  </si>
  <si>
    <t>DE ARDOSIA E=2 CM APOIADA CONSOLE METALON</t>
  </si>
  <si>
    <t>18.08.33</t>
  </si>
  <si>
    <t>DE ARDOSIA E= 2 CM, APOIADA EM PAREDES</t>
  </si>
  <si>
    <t>18.08.39</t>
  </si>
  <si>
    <t>DE GRANITO CINZA CORUMBA 2CM APOIADA CONSOLE MET</t>
  </si>
  <si>
    <t>18.08.41</t>
  </si>
  <si>
    <t>DE GRANITO CINZA CORUMBA 2CM APOIADA EM PAREDES</t>
  </si>
  <si>
    <t>18.08.86</t>
  </si>
  <si>
    <t>RODABANCA EM ARDOSIA E=2CM, H=7CM</t>
  </si>
  <si>
    <t>18.08.92</t>
  </si>
  <si>
    <t>RODABANCA EM MARMORE BRANCO, E= 2 CM  H= 7 CM</t>
  </si>
  <si>
    <t>18.08.97</t>
  </si>
  <si>
    <t>RODABANCA EM GRANITO CINZA CORUMBA E=2CM H=10CM</t>
  </si>
  <si>
    <t>18.09</t>
  </si>
  <si>
    <t>PRATELEIRA</t>
  </si>
  <si>
    <t>18.09.09</t>
  </si>
  <si>
    <t>DE ARDOSIA E=2 CM FIXADA EM PAREDES</t>
  </si>
  <si>
    <t>18.09.10</t>
  </si>
  <si>
    <t>DE ARDOSIA E=2 CM APOIADA EM CONSOLE DE METALON</t>
  </si>
  <si>
    <t>18.09.12</t>
  </si>
  <si>
    <t>DE MARMORE DE BRANCO E=2CM APOIADA CONSOLE METALON</t>
  </si>
  <si>
    <t>18.09.13</t>
  </si>
  <si>
    <t>DE GRANITO CINZA CORUMBA E=2CM EMBUTIDA PAREDE</t>
  </si>
  <si>
    <t>18.09.16</t>
  </si>
  <si>
    <t>DE CONCRETO APOIADA EM CONSOLE METALON 20X30MM</t>
  </si>
  <si>
    <t>18.10</t>
  </si>
  <si>
    <t>BANCOS E MESAS</t>
  </si>
  <si>
    <t>18.10.01</t>
  </si>
  <si>
    <t>PLACA DE CONCR. APOIADA ALV. TIJ. MACIÇO REBOCADA</t>
  </si>
  <si>
    <t>18.10.02</t>
  </si>
  <si>
    <t>DE CONCRETO 0,30X1,50X0,40M</t>
  </si>
  <si>
    <t>18.10.03</t>
  </si>
  <si>
    <t>BANCO PRE-MOLDADO CONCRETO 45X150X45CM PREMO/EQUIVALENTE</t>
  </si>
  <si>
    <t>18.10.05</t>
  </si>
  <si>
    <t>CONJUNTO DE MESA E 2 BANCOS DE CONCRETO PARA JOGOS</t>
  </si>
  <si>
    <t>18.10.06</t>
  </si>
  <si>
    <t>BANCO DE CONCRETO MOLDADO IN LOCO L=50CM E H= 40CM</t>
  </si>
  <si>
    <t>18.30</t>
  </si>
  <si>
    <t>EQUIPAMENTOS E PEÇAS PADRAO</t>
  </si>
  <si>
    <t>18.30.08</t>
  </si>
  <si>
    <t>BARRAMENTO DE MADEIRA PARA SALA DE AULA L=  7 CM</t>
  </si>
  <si>
    <t>18.30.20</t>
  </si>
  <si>
    <t>18.30.22</t>
  </si>
  <si>
    <t>18.30.34</t>
  </si>
  <si>
    <t>CESTO EM TELA GALVANIZADA 45x45x50CM, PINT. A OLEO</t>
  </si>
  <si>
    <t>18.30.35</t>
  </si>
  <si>
    <t>ESTRADO (DECK) DE MADEIRA PINTADO DE ESMALTE</t>
  </si>
  <si>
    <t>18.41</t>
  </si>
  <si>
    <t>PLAYGROUND LONGEVIDADE</t>
  </si>
  <si>
    <t>18.41.01</t>
  </si>
  <si>
    <t>ROTACAO DIAGONAL DUPLA - APARELHO TRIPLO CONJUGADO</t>
  </si>
  <si>
    <t>18.41.04</t>
  </si>
  <si>
    <t>ESQUI TRIPLO CONJUGADO</t>
  </si>
  <si>
    <t>18.41.05</t>
  </si>
  <si>
    <t>SIMULADOR DE CAMINHADA TRIPLO CONJUGADO</t>
  </si>
  <si>
    <t>18.41.06</t>
  </si>
  <si>
    <t>SIMULADOR DE CAVALGADA TRIPLO CONJUGADO</t>
  </si>
  <si>
    <t>18.41.07</t>
  </si>
  <si>
    <t>SIMULADOR DE REMO (REMADA SENTADA)</t>
  </si>
  <si>
    <t>18.52</t>
  </si>
  <si>
    <t>EQUIPAMENTOS PARA PLAYGROUND</t>
  </si>
  <si>
    <t>18.52.27</t>
  </si>
  <si>
    <t>AMARELINHA - PINTADA NO PISO</t>
  </si>
  <si>
    <t>19</t>
  </si>
  <si>
    <t>19.03</t>
  </si>
  <si>
    <t>19.03.01</t>
  </si>
  <si>
    <t>DN=300MM</t>
  </si>
  <si>
    <t>19.03.04</t>
  </si>
  <si>
    <t>DN=600MM</t>
  </si>
  <si>
    <t>19.03.08</t>
  </si>
  <si>
    <t>DN=1200MM</t>
  </si>
  <si>
    <t>19.04</t>
  </si>
  <si>
    <t>REDE TUB. CONCRETO CIMENTO ARI PLUS RS CLASSE PA-1</t>
  </si>
  <si>
    <t>19.04.01</t>
  </si>
  <si>
    <t>DN=  400 MM</t>
  </si>
  <si>
    <t>19.04.02</t>
  </si>
  <si>
    <t>DN=  500 MM</t>
  </si>
  <si>
    <t>19.04.03</t>
  </si>
  <si>
    <t>DN=  600 MM</t>
  </si>
  <si>
    <t>19.04.05</t>
  </si>
  <si>
    <t>DN=  800 MM</t>
  </si>
  <si>
    <t>19.04.07</t>
  </si>
  <si>
    <t>DN= 1000 MM</t>
  </si>
  <si>
    <t>19.04.09</t>
  </si>
  <si>
    <t>DN= 1200 MM</t>
  </si>
  <si>
    <t>19.04.11</t>
  </si>
  <si>
    <t>DN= 1500 MM</t>
  </si>
  <si>
    <t>19.05</t>
  </si>
  <si>
    <t>REDE TUB. CONCRETO CIMENTO ARI PLUS RS CLASSE PA-2</t>
  </si>
  <si>
    <t>19.05.01</t>
  </si>
  <si>
    <t>19.05.02</t>
  </si>
  <si>
    <t>19.05.03</t>
  </si>
  <si>
    <t>19.05.05</t>
  </si>
  <si>
    <t>19.05.07</t>
  </si>
  <si>
    <t>19.05.09</t>
  </si>
  <si>
    <t>19.05.11</t>
  </si>
  <si>
    <t>19.06</t>
  </si>
  <si>
    <t>REDE TUB.CONCRETO CIMENTO ARI PLUS RS CLASSE PA-3</t>
  </si>
  <si>
    <t>19.06.03</t>
  </si>
  <si>
    <t>19.06.05</t>
  </si>
  <si>
    <t>19.06.07</t>
  </si>
  <si>
    <t>19.06.09</t>
  </si>
  <si>
    <t>19.06.11</t>
  </si>
  <si>
    <t>19.07</t>
  </si>
  <si>
    <t>CONCRETO PARA BERÇO DE REDE TUBULAR</t>
  </si>
  <si>
    <t>19.07.01</t>
  </si>
  <si>
    <t>TRAÇO 1:3:6, INCLUSIVE LANÇAMENTO</t>
  </si>
  <si>
    <t>19.08</t>
  </si>
  <si>
    <t>FORMA PARA BERÇO</t>
  </si>
  <si>
    <t>19.08.01</t>
  </si>
  <si>
    <t>EM TABUA, INCLUSIVE DESFORMA</t>
  </si>
  <si>
    <t>19.09</t>
  </si>
  <si>
    <t>ESTIVA DE MADEIRA</t>
  </si>
  <si>
    <t>19.09.01</t>
  </si>
  <si>
    <t>PARA REDE TUBULAR METALICA</t>
  </si>
  <si>
    <t>19.10</t>
  </si>
  <si>
    <t>ALA DE REDE TUBULAR</t>
  </si>
  <si>
    <t>19.10.02</t>
  </si>
  <si>
    <t>D=  500 MM</t>
  </si>
  <si>
    <t>19.10.03</t>
  </si>
  <si>
    <t>D=  600 MM</t>
  </si>
  <si>
    <t>19.10.04</t>
  </si>
  <si>
    <t>D=  700 MM</t>
  </si>
  <si>
    <t>19.10.05</t>
  </si>
  <si>
    <t>D=  800 MM</t>
  </si>
  <si>
    <t>19.10.06</t>
  </si>
  <si>
    <t>D=  900 MM</t>
  </si>
  <si>
    <t>19.10.07</t>
  </si>
  <si>
    <t>D= 1000 MM</t>
  </si>
  <si>
    <t>19.10.08</t>
  </si>
  <si>
    <t>D= 1100 MM</t>
  </si>
  <si>
    <t>19.10.09</t>
  </si>
  <si>
    <t>D= 1200 MM</t>
  </si>
  <si>
    <t>19.10.10</t>
  </si>
  <si>
    <t>D= 1300 MM</t>
  </si>
  <si>
    <t>19.10.11</t>
  </si>
  <si>
    <t>D= 1500 MM</t>
  </si>
  <si>
    <t>19.11</t>
  </si>
  <si>
    <t>CAIXA PARA BOCA LOBO</t>
  </si>
  <si>
    <t>19.11.01</t>
  </si>
  <si>
    <t>SIMPLES</t>
  </si>
  <si>
    <t>19.11.02</t>
  </si>
  <si>
    <t>DUPLA</t>
  </si>
  <si>
    <t>19.12</t>
  </si>
  <si>
    <t>ALTEAMENTO DE CAIXA PARA BOCA DE LOBO</t>
  </si>
  <si>
    <t>19.12.01</t>
  </si>
  <si>
    <t>19.12.02</t>
  </si>
  <si>
    <t>19.13</t>
  </si>
  <si>
    <t>CONJUNTO QUADRO E GRELHA PARA BOCA DE LOBO</t>
  </si>
  <si>
    <t>19.13.01</t>
  </si>
  <si>
    <t>TIPO A (FERRO FUNDIDO) - PADRAO SUDECAP</t>
  </si>
  <si>
    <t>19.13.02</t>
  </si>
  <si>
    <t>TIPO B (CONCRETO) - PADRAO SUDECAP</t>
  </si>
  <si>
    <t>19.14</t>
  </si>
  <si>
    <t>CANTONEIRA PARA BOCA DE LOBO</t>
  </si>
  <si>
    <t>19.14.01</t>
  </si>
  <si>
    <t>19.14.02</t>
  </si>
  <si>
    <t>19.15</t>
  </si>
  <si>
    <t>CAIXA DE PASSAGEM TIPO A - PADRAO SUDECAP</t>
  </si>
  <si>
    <t>19.15.02</t>
  </si>
  <si>
    <t>19.15.03</t>
  </si>
  <si>
    <t>19.15.04</t>
  </si>
  <si>
    <t>19.15.05</t>
  </si>
  <si>
    <t>19.15.06</t>
  </si>
  <si>
    <t>19.15.07</t>
  </si>
  <si>
    <t>19.15.08</t>
  </si>
  <si>
    <t>19.15.09</t>
  </si>
  <si>
    <t>19.15.10</t>
  </si>
  <si>
    <t>19.15.11</t>
  </si>
  <si>
    <t>19.16</t>
  </si>
  <si>
    <t>CAIXA DE PASSAGEM TIPO B - PADRAO SUDECAP</t>
  </si>
  <si>
    <t>19.16.02</t>
  </si>
  <si>
    <t>19.16.03</t>
  </si>
  <si>
    <t>19.16.04</t>
  </si>
  <si>
    <t>19.16.05</t>
  </si>
  <si>
    <t>19.16.06</t>
  </si>
  <si>
    <t>19.16.07</t>
  </si>
  <si>
    <t>19.16.08</t>
  </si>
  <si>
    <t>19.16.09</t>
  </si>
  <si>
    <t>19.16.10</t>
  </si>
  <si>
    <t>19.16.11</t>
  </si>
  <si>
    <t>19.17</t>
  </si>
  <si>
    <t>CAIXA DE PASSAGEM TIPO C - PADRAO SUDECAP</t>
  </si>
  <si>
    <t>19.17.02</t>
  </si>
  <si>
    <t>19.17.03</t>
  </si>
  <si>
    <t>19.17.04</t>
  </si>
  <si>
    <t>19.17.05</t>
  </si>
  <si>
    <t>19.17.06</t>
  </si>
  <si>
    <t>19.17.07</t>
  </si>
  <si>
    <t>19.17.08</t>
  </si>
  <si>
    <t>19.17.09</t>
  </si>
  <si>
    <t>19.17.10</t>
  </si>
  <si>
    <t>19.17.11</t>
  </si>
  <si>
    <t>19.18</t>
  </si>
  <si>
    <t>POÇO DE VISITA TIPO A - PADRAO SUDECAP</t>
  </si>
  <si>
    <t>19.18.02</t>
  </si>
  <si>
    <t>19.18.03</t>
  </si>
  <si>
    <t>19.18.04</t>
  </si>
  <si>
    <t>19.18.05</t>
  </si>
  <si>
    <t>19.18.06</t>
  </si>
  <si>
    <t>19.18.07</t>
  </si>
  <si>
    <t>19.18.08</t>
  </si>
  <si>
    <t>19.18.09</t>
  </si>
  <si>
    <t>19.18.10</t>
  </si>
  <si>
    <t>19.18.11</t>
  </si>
  <si>
    <t>19.19</t>
  </si>
  <si>
    <t>POÇO DE VISITA TIPO B - PADRAO SUDECAP</t>
  </si>
  <si>
    <t>19.19.02</t>
  </si>
  <si>
    <t>19.19.03</t>
  </si>
  <si>
    <t>19.19.04</t>
  </si>
  <si>
    <t>19.19.05</t>
  </si>
  <si>
    <t>19.19.06</t>
  </si>
  <si>
    <t>19.19.07</t>
  </si>
  <si>
    <t>19.19.08</t>
  </si>
  <si>
    <t>19.19.09</t>
  </si>
  <si>
    <t>19.19.10</t>
  </si>
  <si>
    <t>19.19.11</t>
  </si>
  <si>
    <t>19.20</t>
  </si>
  <si>
    <t>POÇO DE VISITA TIPO C - PADRAO SUDECAP</t>
  </si>
  <si>
    <t>19.20.02</t>
  </si>
  <si>
    <t>19.20.03</t>
  </si>
  <si>
    <t>19.20.04</t>
  </si>
  <si>
    <t>19.20.05</t>
  </si>
  <si>
    <t>19.20.06</t>
  </si>
  <si>
    <t>19.20.07</t>
  </si>
  <si>
    <t>19.20.08</t>
  </si>
  <si>
    <t>19.20.09</t>
  </si>
  <si>
    <t>19.20.10</t>
  </si>
  <si>
    <t>19.20.11</t>
  </si>
  <si>
    <t>19.21</t>
  </si>
  <si>
    <t>CHAMINE DE POÇO DE VISITA - PADRAO SUDECAP</t>
  </si>
  <si>
    <t>19.21.01</t>
  </si>
  <si>
    <t>TIPO A-ALVEN. E=20CM REVESTIDA, C/DEGRAUS AÇO CA25</t>
  </si>
  <si>
    <t>19.21.02</t>
  </si>
  <si>
    <t>TIPO B-ANEL CONCRETO CA-1, C/ DEGRAUS EM AÇO CA 25</t>
  </si>
  <si>
    <t>19.22</t>
  </si>
  <si>
    <t>TAMPAO DE POÇO DE VISITA</t>
  </si>
  <si>
    <t>19.22.02</t>
  </si>
  <si>
    <t>FERRO FUNDIDO NODULAR</t>
  </si>
  <si>
    <t>19.22.03</t>
  </si>
  <si>
    <t>REBAIXAMENTO DE TAMPAO DE PV EM ATE 20 CM</t>
  </si>
  <si>
    <t>19.22.04</t>
  </si>
  <si>
    <t>ALTEAMENTO DE TAMPAO DE PV EM ATE 20 CM</t>
  </si>
  <si>
    <t>19.23</t>
  </si>
  <si>
    <t>DESCIDA D'AGUA TIPO DEGRAU - PADRAO SUDECAP</t>
  </si>
  <si>
    <t>19.23.02</t>
  </si>
  <si>
    <t>19.23.03</t>
  </si>
  <si>
    <t>19.23.04</t>
  </si>
  <si>
    <t>19.23.05</t>
  </si>
  <si>
    <t>19.23.06</t>
  </si>
  <si>
    <t>19.23.07</t>
  </si>
  <si>
    <t>19.23.08</t>
  </si>
  <si>
    <t>19.23.09</t>
  </si>
  <si>
    <t>19.23.10</t>
  </si>
  <si>
    <t>19.23.11</t>
  </si>
  <si>
    <t>19.24</t>
  </si>
  <si>
    <t>DESCIDA D'AGUA TIPO CALHA - PADRAO SUDECAP</t>
  </si>
  <si>
    <t>19.24.02</t>
  </si>
  <si>
    <t>19.24.03</t>
  </si>
  <si>
    <t>19.24.04</t>
  </si>
  <si>
    <t>19.24.05</t>
  </si>
  <si>
    <t>19.24.06</t>
  </si>
  <si>
    <t>19.24.07</t>
  </si>
  <si>
    <t>19.24.08</t>
  </si>
  <si>
    <t>19.24.09</t>
  </si>
  <si>
    <t>19.24.10</t>
  </si>
  <si>
    <t>19.24.11</t>
  </si>
  <si>
    <t>19.25</t>
  </si>
  <si>
    <t>DRENO - PADRAO SUDECAP</t>
  </si>
  <si>
    <t>19.25.01</t>
  </si>
  <si>
    <t>19.25.02</t>
  </si>
  <si>
    <t>19.25.03</t>
  </si>
  <si>
    <t>DRENO DE TALVEGUE TIPO A (BRITA E MANTA DRENANTE)</t>
  </si>
  <si>
    <t>19.27</t>
  </si>
  <si>
    <t>BARRAGEM - PADRAO SUDECAP</t>
  </si>
  <si>
    <t>19.27.01</t>
  </si>
  <si>
    <t>TIPO A - SACO DE RAFIA</t>
  </si>
  <si>
    <t>19.27.02</t>
  </si>
  <si>
    <t>TIPO B - SACO RAFIA 50KG (SOLO/CIMENTO-50KG/M3)</t>
  </si>
  <si>
    <t>19.28</t>
  </si>
  <si>
    <t>CALHA DE BICA - PADRAO SUDECAP</t>
  </si>
  <si>
    <t>19.28.01</t>
  </si>
  <si>
    <t>TIPO A - L= 55 CM, H= 40 CM</t>
  </si>
  <si>
    <t>19.28.02</t>
  </si>
  <si>
    <t>TIPO B - L= 115 CM, H= 92,5 CM</t>
  </si>
  <si>
    <t>19.29</t>
  </si>
  <si>
    <t>TORRE DE BICA - PADRAO SUDECAP</t>
  </si>
  <si>
    <t>19.29.01</t>
  </si>
  <si>
    <t>TIPO A</t>
  </si>
  <si>
    <t>19.29.02</t>
  </si>
  <si>
    <t>TIPO B</t>
  </si>
  <si>
    <t>19.30</t>
  </si>
  <si>
    <t>SARJETA - PADRAO SUDECAP</t>
  </si>
  <si>
    <t>19.30.04</t>
  </si>
  <si>
    <t>TIPO A - (50X10)CM - DES-R01</t>
  </si>
  <si>
    <t>19.30.05</t>
  </si>
  <si>
    <t>TIPO B - (50X10)CM - DES-R01</t>
  </si>
  <si>
    <t>19.30.06</t>
  </si>
  <si>
    <t>TIPO C - (50X10)CM - DES-R01</t>
  </si>
  <si>
    <t>19.31</t>
  </si>
  <si>
    <t>CANALETA - PADRAO SUDECAP</t>
  </si>
  <si>
    <t>19.31.01</t>
  </si>
  <si>
    <t>TIPO 2 - D= 200 MM, PREMOLDADA DE CONCRETO E GRELHA</t>
  </si>
  <si>
    <t>19.31.02</t>
  </si>
  <si>
    <t>TIPO 2 - D= 300 MM, PREMOLDADA DE CONCRETO</t>
  </si>
  <si>
    <t>19.31.03</t>
  </si>
  <si>
    <t>TIPO 2 - D= 400 MM, PREMOLDADA DE CONCRETO</t>
  </si>
  <si>
    <t>19.31.04</t>
  </si>
  <si>
    <t>TIPO 2 - D= 500 MM, PREMOLDADA DE CONCRETO</t>
  </si>
  <si>
    <t>19.31.05</t>
  </si>
  <si>
    <t>TIPO 2 - D= 600 MM, PREMOLDADA DE CONCRETO</t>
  </si>
  <si>
    <t>19.31.07</t>
  </si>
  <si>
    <t>TIPO 3-30X20CM CONCRETO 20MPA C/ GRELHA AÇO CA-25</t>
  </si>
  <si>
    <t>19.31.08</t>
  </si>
  <si>
    <t>TIPO 3-30X20CM CONCRETO 20MPA C/ TAMPA DE CONCRETO</t>
  </si>
  <si>
    <t>19.31.09</t>
  </si>
  <si>
    <t>30X20CM CONCRETO 20MPA C/ TAMPA CONCRETO PERFURADA</t>
  </si>
  <si>
    <t>19.31.10</t>
  </si>
  <si>
    <t>TIPO 5 - 30X20 CM CONCRETO 20MPA A CEU ABERTO</t>
  </si>
  <si>
    <t>19.31.15</t>
  </si>
  <si>
    <t>TIPO 1-80X40X60CM TRAPEZOIDAL  DE CONCRETO 20,0MPA</t>
  </si>
  <si>
    <t>19.32</t>
  </si>
  <si>
    <t>ESCORAMENTO DESCONTINUO DE VALAS - PADRAO SUDECAP</t>
  </si>
  <si>
    <t>19.32.01</t>
  </si>
  <si>
    <t>TIPO A - MADEIRA ROLIÇA D= 6 A 10 CM</t>
  </si>
  <si>
    <t>19.32.02</t>
  </si>
  <si>
    <t>TIPO B - MADEIRA ROLIÇA D= 11 A 15 CM</t>
  </si>
  <si>
    <t>19.33</t>
  </si>
  <si>
    <t>ESCORAMENTO CONTINUO DE VALAS - PADRAO SUDECAP</t>
  </si>
  <si>
    <t>19.33.01</t>
  </si>
  <si>
    <t>TIPO A - MADEIRA ROLIÇA D= 11 A 15 CM</t>
  </si>
  <si>
    <t>19.33.02</t>
  </si>
  <si>
    <t>TIPO B - PERFIL I-8"</t>
  </si>
  <si>
    <t>19.51</t>
  </si>
  <si>
    <t>ESTRUTURA DE ESCORAMENTO</t>
  </si>
  <si>
    <t>19.51.01</t>
  </si>
  <si>
    <t>ESTRUTURA DE ESCORAMENTO TIPO PONTALETEAMENTO</t>
  </si>
  <si>
    <t>19.52</t>
  </si>
  <si>
    <t>POÇO DE VISITA INCL. FORNEC. DO ANEL/TAMPAO/LAJE</t>
  </si>
  <si>
    <t>19.52.03</t>
  </si>
  <si>
    <t>PV H=1,0M,(BALAO 0,60)COPASA 062/1 NA 104 EM ANEIS</t>
  </si>
  <si>
    <t>19.52.05</t>
  </si>
  <si>
    <t>ADICIONAL DE PREÇO P/ ACRESCIMO DE ALTURA PV 0,6M</t>
  </si>
  <si>
    <t>19.52.07</t>
  </si>
  <si>
    <t>PV H=1,5M (BALAO 1,0M) COPASA 039/1 EM ANEIS</t>
  </si>
  <si>
    <t>19.52.09</t>
  </si>
  <si>
    <t>ADICIONAL DE PREÇO ACRESCIMO ALTURA PV 1,0M ANEL</t>
  </si>
  <si>
    <t>19.53</t>
  </si>
  <si>
    <t>LASTRO DE PEDRA</t>
  </si>
  <si>
    <t>19.53.01</t>
  </si>
  <si>
    <t>LASTRO DE PEDRA BRITADA</t>
  </si>
  <si>
    <t>19.56</t>
  </si>
  <si>
    <t>TUBO DE QUEDA</t>
  </si>
  <si>
    <t>19.56.01</t>
  </si>
  <si>
    <t>ASSENTAMENTO TUBO DE QUEDA PVC D=200MM, H=1,0M</t>
  </si>
  <si>
    <t>19.56.02</t>
  </si>
  <si>
    <t>ASSENTAMENTO DE TUBO DE QUEDA PVC D=250MM, H= 1,0M</t>
  </si>
  <si>
    <t>19.56.03</t>
  </si>
  <si>
    <t>ADICIONAL DE PREÇO ACREC.ALTURA TUBO QUEDA 200MM</t>
  </si>
  <si>
    <t>19.56.04</t>
  </si>
  <si>
    <t>ADICIONAL DE PRECO ACREC.ALTURA TUBO QUEDA 250MM</t>
  </si>
  <si>
    <t>19.59</t>
  </si>
  <si>
    <t>CONSTR.RAMAL ESGOTO EXT.ATE 2 M C/ MATERIAL</t>
  </si>
  <si>
    <t>19.59.01</t>
  </si>
  <si>
    <t>PROFUNDIDADE DE REDE ATE 1,25M</t>
  </si>
  <si>
    <t>19.59.02</t>
  </si>
  <si>
    <t>PROFUNDIDADE REDE 1,25 A 3,0M INCL. ESCORAMENTO</t>
  </si>
  <si>
    <t>19.59.03</t>
  </si>
  <si>
    <t>PROFUNDIDADE REDE 3,0 A 4,0M INCL. ESCORAMENTO</t>
  </si>
  <si>
    <t>19.60</t>
  </si>
  <si>
    <t>CONST.RAMAL PREDIAL EXTENSAO EXED.A 2,0M C/MATERIA</t>
  </si>
  <si>
    <t>19.60.01</t>
  </si>
  <si>
    <t>PROFUNDIDADE ATE 1,25</t>
  </si>
  <si>
    <t>19.60.02</t>
  </si>
  <si>
    <t>PROFUNDIDADE DE 1,25 A 3,0M INCL. ESCORAMENTO</t>
  </si>
  <si>
    <t>19.60.03</t>
  </si>
  <si>
    <t>PROFUNDIDADE DE 3,0 A 4,0M INCL. ESCORAMENTO</t>
  </si>
  <si>
    <t>19.70</t>
  </si>
  <si>
    <t>TUBO PVC RIG.NBR-7362/2 INCL.CONEXOES (TIGRE/EQUIVALENTE)</t>
  </si>
  <si>
    <t>19.70.03</t>
  </si>
  <si>
    <t>D= 100MM</t>
  </si>
  <si>
    <t>19.70.04</t>
  </si>
  <si>
    <t>D= 150MM</t>
  </si>
  <si>
    <t>19.70.05</t>
  </si>
  <si>
    <t>D= 200MM</t>
  </si>
  <si>
    <t>19.70.06</t>
  </si>
  <si>
    <t>D= 250MM</t>
  </si>
  <si>
    <t>19.70.07</t>
  </si>
  <si>
    <t>D= 300MM</t>
  </si>
  <si>
    <t>19.70.09</t>
  </si>
  <si>
    <t>D= 400MM</t>
  </si>
  <si>
    <t>20</t>
  </si>
  <si>
    <t>PAVIMENTAÇAO</t>
  </si>
  <si>
    <t>20.01</t>
  </si>
  <si>
    <t>REGULARIZAÇAO</t>
  </si>
  <si>
    <t>20.01.01</t>
  </si>
  <si>
    <t>REGULARIZAÇAO E COMPACTAÇAO DO SUBLEITO</t>
  </si>
  <si>
    <t>20.01.02</t>
  </si>
  <si>
    <t>REGULARIZAÇAO, COMPACT.DO SUBLEITO C/PLACA VIBRAT</t>
  </si>
  <si>
    <t>20.03</t>
  </si>
  <si>
    <t>REFORÇO DO SUB-LEITO COMPACTADO EXCL.ESCAV.E CARGA</t>
  </si>
  <si>
    <t>20.03.01</t>
  </si>
  <si>
    <t>COMPACTADO (PROCTOR INTERMEDIARIO)</t>
  </si>
  <si>
    <t>20.04</t>
  </si>
  <si>
    <t>SUB-BASE ESTAB. GRANUL. ENERGIA PROCTOR INTERMED.</t>
  </si>
  <si>
    <t>20.04.03</t>
  </si>
  <si>
    <t>COM BRITA BICA CORRIDA (AGREGADO DE PEDREIRA)</t>
  </si>
  <si>
    <t>20.04.04</t>
  </si>
  <si>
    <t>COM FUNDO DE PEDREIRA (AGREGADO DE PEDREIRA)</t>
  </si>
  <si>
    <t>20.05</t>
  </si>
  <si>
    <t>SUB-BASE ESTAB.GRANUL., COMP. ENERG.PROCTOR MODIF.</t>
  </si>
  <si>
    <t>20.05.03</t>
  </si>
  <si>
    <t>20.05.04</t>
  </si>
  <si>
    <t>20.06</t>
  </si>
  <si>
    <t>BASE ESTAB. GRANUL.COMPACT.ENERG.PROCTOR INTERMED.</t>
  </si>
  <si>
    <t>20.06.03</t>
  </si>
  <si>
    <t>20.06.04</t>
  </si>
  <si>
    <t>COM MATERIAL RECICLADO DA SLU</t>
  </si>
  <si>
    <t>20.06.05</t>
  </si>
  <si>
    <t>COM BRITA BICA CORRIDA COM 5% DE CIMENTO (AGREGADO DE PEDREIRA)</t>
  </si>
  <si>
    <t>20.06.10</t>
  </si>
  <si>
    <t>COM MATERIAL FRESADO</t>
  </si>
  <si>
    <t>20.07</t>
  </si>
  <si>
    <t>BASE ESTAB. GRANUL., COMP. ENERG. PROCTOR MODIF.</t>
  </si>
  <si>
    <t>20.07.03</t>
  </si>
  <si>
    <t>20.10</t>
  </si>
  <si>
    <t>20.10.02</t>
  </si>
  <si>
    <t>DMT &lt;= 10KM</t>
  </si>
  <si>
    <t>TxKM</t>
  </si>
  <si>
    <t>20.10.03</t>
  </si>
  <si>
    <t>DMT &gt; 10KM</t>
  </si>
  <si>
    <t>20.11</t>
  </si>
  <si>
    <t>20.12</t>
  </si>
  <si>
    <t>20.12.01</t>
  </si>
  <si>
    <t>PINTURA DE LIGAÇAO COM RR-1C</t>
  </si>
  <si>
    <t>20.15</t>
  </si>
  <si>
    <t>CONCRETO PRE-MISTURADO A FRIO</t>
  </si>
  <si>
    <t>20.15.01</t>
  </si>
  <si>
    <t>PRE-MISTURADO A FRIO RL-1C-ESP.MANUAL PLACA VIBRAT</t>
  </si>
  <si>
    <t>20.16</t>
  </si>
  <si>
    <t>LAMA ASFALTICA COM EMULSAO RL-1C</t>
  </si>
  <si>
    <t>20.16.01</t>
  </si>
  <si>
    <t>FINA</t>
  </si>
  <si>
    <t>20.16.02</t>
  </si>
  <si>
    <t>GROSSA</t>
  </si>
  <si>
    <t>20.17</t>
  </si>
  <si>
    <t>REVESTIMENTO EM ALVENARIA POLIEDRICA</t>
  </si>
  <si>
    <t>20.17.01</t>
  </si>
  <si>
    <t>COM COLCHAO DE AREIA</t>
  </si>
  <si>
    <t>20.18</t>
  </si>
  <si>
    <t>REMOÇAO E RECONSTRUÇAO REVEST.ALVENARIA POLIEDRICA</t>
  </si>
  <si>
    <t>20.18.01</t>
  </si>
  <si>
    <t>20.19</t>
  </si>
  <si>
    <t>PAVIMENTO INTERTRAVADO EM BLOCO DE CONCRETO</t>
  </si>
  <si>
    <t>20.19.10</t>
  </si>
  <si>
    <t>PISO INTERTRAVADO E= 6,0CM 35MPA C/ COLCHAO AREIA</t>
  </si>
  <si>
    <t>20.19.11</t>
  </si>
  <si>
    <t>PISO INTERTRAVADO 10X20CM E= 6,0CM 35MPA C/ COLCHAO AREIA</t>
  </si>
  <si>
    <t>20.19.14</t>
  </si>
  <si>
    <t>PISO INTERTRAVADO E= 8,0CM 35MPA C/ COLCHAO AREIA</t>
  </si>
  <si>
    <t>20.20</t>
  </si>
  <si>
    <t>FRESAGEM</t>
  </si>
  <si>
    <t>20.20.01</t>
  </si>
  <si>
    <t>FRESAGEM ATE 5,0 CM</t>
  </si>
  <si>
    <t>20.20.02</t>
  </si>
  <si>
    <t>FRESAGEM DE 5 A 10 CM</t>
  </si>
  <si>
    <t>21</t>
  </si>
  <si>
    <t>URBANIZAÇAO E OBRAS COMPLEMENTARES</t>
  </si>
  <si>
    <t>21.03</t>
  </si>
  <si>
    <t>MEIO FIO E CORDAO - PADRAO SUDECAP</t>
  </si>
  <si>
    <t>21.03.03</t>
  </si>
  <si>
    <t>21.03.04</t>
  </si>
  <si>
    <t>21.03.15</t>
  </si>
  <si>
    <t>CORDAO DE TIJOLOS MACIÇOS - CUTELO - CHAPISCADOS</t>
  </si>
  <si>
    <t>21.03.16</t>
  </si>
  <si>
    <t>CORDAO DE CONC. PREMOLDADO BOLEADO 10X10 COM BASE</t>
  </si>
  <si>
    <t>21.04</t>
  </si>
  <si>
    <t>REMOÇAO E REASSENTAMENTO DE MEIO-FIO</t>
  </si>
  <si>
    <t>21.04.01</t>
  </si>
  <si>
    <t>21.04.02</t>
  </si>
  <si>
    <t>DE PEDRA</t>
  </si>
  <si>
    <t>21.05</t>
  </si>
  <si>
    <t>PASSEIOS</t>
  </si>
  <si>
    <t>21.05.01</t>
  </si>
  <si>
    <t>DE CONCRETO 15 MPA E=6CM JUNTA SECA 3M MANUAL</t>
  </si>
  <si>
    <t>21.05.03</t>
  </si>
  <si>
    <t>21.06</t>
  </si>
  <si>
    <t>FORNEC. E LANÇAM. DE MATERIAL EM DRENO E PATIO</t>
  </si>
  <si>
    <t>21.06.01</t>
  </si>
  <si>
    <t>21.06.02</t>
  </si>
  <si>
    <t>AREIA</t>
  </si>
  <si>
    <t>21.06.03</t>
  </si>
  <si>
    <t>CASCALHO</t>
  </si>
  <si>
    <t>21.07</t>
  </si>
  <si>
    <t>LANÇAMENTO E ESPALHAMENTO  DE MATERIAIS EM PASSEIO</t>
  </si>
  <si>
    <t>21.07.01</t>
  </si>
  <si>
    <t>SOLO EM AREA DE PASSEIO</t>
  </si>
  <si>
    <t>21.08</t>
  </si>
  <si>
    <t>MURO DE VEDAÇAO DE CONCRETO PREMOLD. TIPO CALHA"V"</t>
  </si>
  <si>
    <t>21.08.08</t>
  </si>
  <si>
    <t>ALTURA LIVRE= 2,5M, SAPATA CONCRETO 1:3:6, 30X50CM</t>
  </si>
  <si>
    <t>21.09</t>
  </si>
  <si>
    <t>QUADRA</t>
  </si>
  <si>
    <t>21.09.02</t>
  </si>
  <si>
    <t>21.09.03</t>
  </si>
  <si>
    <t>21.11</t>
  </si>
  <si>
    <t>MURO DIVISA ALV.INCL.SAPATA 1:3:6 30X40CM E CHAPEU</t>
  </si>
  <si>
    <t>21.11.03</t>
  </si>
  <si>
    <t>BLOCO DE CONCRETO APARENTE ESP= 15 CM, H= 1,80 M</t>
  </si>
  <si>
    <t>21.11.08</t>
  </si>
  <si>
    <t>BLOCO DE CONCRETO APARENTE ESP= 15 CM, H= 2,50 M</t>
  </si>
  <si>
    <t>21.11.13</t>
  </si>
  <si>
    <t>TIJOLO FURADO ESP=10CM, REBOCADO E PINTADO H=1,80M</t>
  </si>
  <si>
    <t>21.11.18</t>
  </si>
  <si>
    <t>TIJOLO FURADO ESP=10CM, REBOCADO E PINTADO H=2,50M</t>
  </si>
  <si>
    <t>21.12</t>
  </si>
  <si>
    <t>CHAPEU DE MURO</t>
  </si>
  <si>
    <t>21.12.01</t>
  </si>
  <si>
    <t>CHAPEU DE MURO PADRAO SUCECAP</t>
  </si>
  <si>
    <t>21.15</t>
  </si>
  <si>
    <t>CERCA DE MOURAO A CADA 2,5 M</t>
  </si>
  <si>
    <t>21.15.02</t>
  </si>
  <si>
    <t>TIPO 2-MOURAO DE CONCRETO E 8 FIOS DE ARAME</t>
  </si>
  <si>
    <t>21.15.04</t>
  </si>
  <si>
    <t>TIPO 4-MOURAO CONCRETO PV E 8 FIOS DE ARAME FARPAD</t>
  </si>
  <si>
    <t>21.15.05</t>
  </si>
  <si>
    <t>TIPO 5-MOURAO PV E TELA GALV.#2"FIO12,4 FIOS ARAME</t>
  </si>
  <si>
    <t>21.15.07</t>
  </si>
  <si>
    <t>C/6 FIOS DE ARAME LISO,2 DE ARAME FARP. MOURAO PV</t>
  </si>
  <si>
    <t>21.20</t>
  </si>
  <si>
    <t>21.20.01</t>
  </si>
  <si>
    <t>EM TUBO GALVANIZ. DIN-2440 D=2",TELA #2" E FIO 12</t>
  </si>
  <si>
    <t>21.25</t>
  </si>
  <si>
    <t>ESTRUTURA SUPORTE PARA FIXAÇAO DE ARAME FARPADO</t>
  </si>
  <si>
    <t>21.25.01</t>
  </si>
  <si>
    <t>CANTONEIRA FERRO 1 1/2x3/16" COMP=1,1M C/CHUMBADOR</t>
  </si>
  <si>
    <t>21.25.02</t>
  </si>
  <si>
    <t>ARAME FARPADO ESTICADO E AMARRADO A CANTONEIRA</t>
  </si>
  <si>
    <t>21.29</t>
  </si>
  <si>
    <t>BARREIRA DE SEGURANÇA DE CONCRETO</t>
  </si>
  <si>
    <t>21.29.01</t>
  </si>
  <si>
    <t>GUARDA RODAS SIMPLES - PADRÃO SUDECAP</t>
  </si>
  <si>
    <t>21.29.02</t>
  </si>
  <si>
    <t>BARREIRA NEW JERSEY - SIMPLES - PADRÃO DER</t>
  </si>
  <si>
    <t>21.30</t>
  </si>
  <si>
    <t>GRAMACAO, INCLUSIVE PLANTIO</t>
  </si>
  <si>
    <t>21.30.06</t>
  </si>
  <si>
    <t>GRAMA SAO CARLOS - AXONOPUS COMPRESSUS</t>
  </si>
  <si>
    <t>21.30.07</t>
  </si>
  <si>
    <t>GRAMA ESMERALDA - WILD ZOYSIA</t>
  </si>
  <si>
    <t>21.30.08</t>
  </si>
  <si>
    <t>GRAMA AMENDOIM - ARACHIS REPENS</t>
  </si>
  <si>
    <t>21.31</t>
  </si>
  <si>
    <t>PREPARO DE COVAS, EXCLUSIVE O FORNECIMENTO DA MUDA</t>
  </si>
  <si>
    <t>21.31.01</t>
  </si>
  <si>
    <t>DE ARVORES HMIN= 1,80M, COVA 60X60X60 CM</t>
  </si>
  <si>
    <t>21.31.02</t>
  </si>
  <si>
    <t>DE ARVORES HMIN=&gt; 2,50M, COVA 60X120X60 CM</t>
  </si>
  <si>
    <t>21.31.07</t>
  </si>
  <si>
    <t>DE ARBUSTOS ORNAMENTAIS EM GERAL</t>
  </si>
  <si>
    <t>21.31.08</t>
  </si>
  <si>
    <t>DE FORRAçAO</t>
  </si>
  <si>
    <t>21.32</t>
  </si>
  <si>
    <t>FORNECIMENTO DE MATERIAL PARA PAISAGISMO:</t>
  </si>
  <si>
    <t>21.32.01</t>
  </si>
  <si>
    <t>TERRA VEGETAL</t>
  </si>
  <si>
    <t>21.32.02</t>
  </si>
  <si>
    <t>ADUBO ORGANICO</t>
  </si>
  <si>
    <t>21.32.03</t>
  </si>
  <si>
    <t>ADUBO MINERAL 10-10-10</t>
  </si>
  <si>
    <t>21.32.04</t>
  </si>
  <si>
    <t>ADUBO MINERAL 4-14-8</t>
  </si>
  <si>
    <t>21.32.05</t>
  </si>
  <si>
    <t>CALCAREO DOLOMITICO (ACIMA DE 1T)</t>
  </si>
  <si>
    <t>21.33</t>
  </si>
  <si>
    <t>FORNECIMENTO DE MUDAS</t>
  </si>
  <si>
    <t>21.33.01</t>
  </si>
  <si>
    <t>ARVORE - SIBIPIRUNA - CAESALPINIA PELTOPOHOROIDES</t>
  </si>
  <si>
    <t>21.33.02</t>
  </si>
  <si>
    <t>ARVORE - IPE ROSA - TABEBUIA AVELLANEDAE</t>
  </si>
  <si>
    <t>21.33.03</t>
  </si>
  <si>
    <t>ARVORE- PAU-FERRO - CAESALPINIA FERREA LEIOSTACHYA</t>
  </si>
  <si>
    <t>21.33.04</t>
  </si>
  <si>
    <t>ARVORE - ACASSIA MINOSA- ACASSIA PODALYRIIFOLIA</t>
  </si>
  <si>
    <t>21.33.05</t>
  </si>
  <si>
    <t>ARVORE - JACARANDA MIMOSO - JACARANDA CUSPIDIFOLIA</t>
  </si>
  <si>
    <t>21.33.40</t>
  </si>
  <si>
    <t>FORRAÇAO - ACALIPHA - ACALIPHA REPTANS</t>
  </si>
  <si>
    <t>21.33.41</t>
  </si>
  <si>
    <t>FORRAÇAO - WEDELIA - WEDELIA PALUDOSA</t>
  </si>
  <si>
    <t>21.33.42</t>
  </si>
  <si>
    <t>FORRAÇAO - CLOROFITO - CLOROFITUM</t>
  </si>
  <si>
    <t>21.33.50</t>
  </si>
  <si>
    <t>ARBUSTO - BELA EMILIA - PLUMBAGO CAPENSIS</t>
  </si>
  <si>
    <t>21.33.51</t>
  </si>
  <si>
    <t>ARBUSTO - CAMARA - LANTANA CAMARA</t>
  </si>
  <si>
    <t>21.33.70</t>
  </si>
  <si>
    <t>PALMEIRA - LICURI</t>
  </si>
  <si>
    <t>21.34</t>
  </si>
  <si>
    <t>CERCA DE PROTEÇAO PARA ARVORES</t>
  </si>
  <si>
    <t>21.34.01</t>
  </si>
  <si>
    <t>CERCA DE PROTEÇAO P/ ARVORES</t>
  </si>
  <si>
    <t>21.34.05</t>
  </si>
  <si>
    <t>TUTORAMENTO E AMARRIO PARA ARVORES</t>
  </si>
  <si>
    <t>21.40</t>
  </si>
  <si>
    <t>LIXEIRA</t>
  </si>
  <si>
    <t>21.40.01</t>
  </si>
  <si>
    <t>TIPO 1-PLASTICA 50L C/SUPORTE METALICO-PADRAO SLU</t>
  </si>
  <si>
    <t>21.40.02</t>
  </si>
  <si>
    <t>TIPO 2-METALICA INDIVIDUAL BASCULAVEL CHAPA 20 35L</t>
  </si>
  <si>
    <t>21.40.03</t>
  </si>
  <si>
    <t>TIPO 3-PLAST. INDIVIDUAL 80L- 5080-01.P MITRA/EQUIVALENTE.</t>
  </si>
  <si>
    <t>21.40.04</t>
  </si>
  <si>
    <t>TIPO 4-PLAST.CONJ.C/4 80L- S5080-01.4P MITRA/EQUIVALENTE.</t>
  </si>
  <si>
    <t>21.40.05</t>
  </si>
  <si>
    <t>TIPO 5-METALICA INDIVIDUAL BASCULAVEL OVAL 38L</t>
  </si>
  <si>
    <t>40</t>
  </si>
  <si>
    <t>SERVICOS AUXILIARES</t>
  </si>
  <si>
    <t>40.07</t>
  </si>
  <si>
    <t>CONCRETO CICLOPICO LANCADO EM FUNDACAO E ARRIMO</t>
  </si>
  <si>
    <t>40.07.03</t>
  </si>
  <si>
    <t>CONCRETO CICLOPICO 1:4:8 C/ 30% PEDRA, LANC. FUND.</t>
  </si>
  <si>
    <t>40.07.10</t>
  </si>
  <si>
    <t>CONCRETO CICLOPICO 1:3:6 C/ 30% PEDRA, LANC. FUND.</t>
  </si>
  <si>
    <t>40.08</t>
  </si>
  <si>
    <t>CONCRETO CONVENCIONAL BRITA 1-2 CALCAREA - PREPARO</t>
  </si>
  <si>
    <t>40.08.05</t>
  </si>
  <si>
    <t>CONCRETO 1:4:8, B1-B2 CALCARIA - PREPARO</t>
  </si>
  <si>
    <t>40.08.07</t>
  </si>
  <si>
    <t>CONCRETO 1:3:6, B1-B2 CALCARIA - PREPARO</t>
  </si>
  <si>
    <t>40.08.19</t>
  </si>
  <si>
    <t>CONCRETO FCK &gt;= 15 MPA, B1-B2 CALCARIA - PREPARO</t>
  </si>
  <si>
    <t>40.08.23</t>
  </si>
  <si>
    <t>CONCRETO FCK &gt;= 20 MPA, B1-B2 CALCARIA - PREPARO</t>
  </si>
  <si>
    <t>40.08.25</t>
  </si>
  <si>
    <t>CONCRETO FCK &gt;= 25 MPA, B1-B2 CALCARIA - PREPARO</t>
  </si>
  <si>
    <t>40.08.30</t>
  </si>
  <si>
    <t>CONCRETO FCK &gt;= 30 MPA, B1-B2 CALCARIA - PREPARO</t>
  </si>
  <si>
    <t>40.08.40</t>
  </si>
  <si>
    <t>CONCRETO FCK &gt;= 40 MPA, B1-B2 CALCARIA - PREPARO</t>
  </si>
  <si>
    <t>40.09</t>
  </si>
  <si>
    <t>CONCRETO CONVENCIONAL B1-B2 CALC., LANC. EM FUND.</t>
  </si>
  <si>
    <t>40.09.05</t>
  </si>
  <si>
    <t>CONCRETO 1:4:8, B1-B2 CALCARIA,LANCADO EM FUNDACAO</t>
  </si>
  <si>
    <t>40.09.07</t>
  </si>
  <si>
    <t>CONCRETO 1:3:6, B1-B2 CALCARIA,LANCADO EM FUNDACAO</t>
  </si>
  <si>
    <t>40.09.19</t>
  </si>
  <si>
    <t>CONCRETO FCK &gt;= 15 MPA, BRITA CALCÁRIA, PREPARADO EM OBRA E LANÇADO EM FUNDAÇÃO</t>
  </si>
  <si>
    <t>40.09.25</t>
  </si>
  <si>
    <t>CONCRETO FCK &gt;= 25 MPA, BRITA CALCÁRIA, PREPARADO EM OBRA E LANÇADO EM FUNDAÇÃO</t>
  </si>
  <si>
    <t>40.09.30</t>
  </si>
  <si>
    <t>CONCRETO FCK &gt;= 30 MPA, BRITA CALCÁRIA, PREPARADO EM OBRA E LANÇADO EM FUNDAÇÃO</t>
  </si>
  <si>
    <t>40.09.40</t>
  </si>
  <si>
    <t>CONCRETO FCK &gt;= 40 MPA, BRITA CALCÁRIA, PREPARADO EM OBRA E LANÇADO EM FUNDAÇÃO</t>
  </si>
  <si>
    <t>40.10</t>
  </si>
  <si>
    <t>CONCRETO CONVENCIONAL BRITA CALC. LANC. EM ESTRUT.</t>
  </si>
  <si>
    <t>40.10.23</t>
  </si>
  <si>
    <t>CONCRETO FCK &gt;= 20 MPA, BRITA CALCÁRIA, PREPARADO EM OBRA E LANÇADO EM ESTRUTURA</t>
  </si>
  <si>
    <t>40.10.25</t>
  </si>
  <si>
    <t>CONCRETO FCK &gt;= 25 MPA, BRITA CALCÁRIA, PREPARADO EM OBRA E LANÇADO EM ESTRUTURA</t>
  </si>
  <si>
    <t>40.10.30</t>
  </si>
  <si>
    <t>CONCRETO FCK &gt;= 30 MPA, BRITA CALCÁRIA, PREPARADO EM OBRA E LANÇADO EM ESTRUTURA</t>
  </si>
  <si>
    <t>40.10.40</t>
  </si>
  <si>
    <t>CONCRETO FCK &gt;= 40 MPA, BRITA CALCÁRIA, PREPARADO EM OBRA E LANÇADO EM ESTRUTURA</t>
  </si>
  <si>
    <t>40.11</t>
  </si>
  <si>
    <t>SOLO CIMENTO</t>
  </si>
  <si>
    <t>40.11.01</t>
  </si>
  <si>
    <t>SOLO CIMENTO 1:10</t>
  </si>
  <si>
    <t>40.16</t>
  </si>
  <si>
    <t>SERVIÇOS DE LANÇAMENTO DE CONCRETO</t>
  </si>
  <si>
    <t>40.16.01</t>
  </si>
  <si>
    <t>LANÇAMENTO DE CONCRETO CONVENCIONAL EM FUNDAÇÕES</t>
  </si>
  <si>
    <t>40.16.02</t>
  </si>
  <si>
    <t>LANÇAMENTO DE CONCRETO BOMBEADO EM FUNDAÇÕES</t>
  </si>
  <si>
    <t>40.16.11</t>
  </si>
  <si>
    <t>LANÇAMENTO DE CONCRETO CONVENCIONAL EM ESTRUTURA</t>
  </si>
  <si>
    <t>40.16.12</t>
  </si>
  <si>
    <t>LANÇAMENTO DE CONCRETO BOMBEÁVEL  EM ESTRUTURA</t>
  </si>
  <si>
    <t>40.20</t>
  </si>
  <si>
    <t>FORMA E ESCORAMENTO</t>
  </si>
  <si>
    <t>40.20.05</t>
  </si>
  <si>
    <t>FORMA DE TABUA DE PINHO DE 3a. TIPO B (3 APROV.)</t>
  </si>
  <si>
    <t>40.20.07</t>
  </si>
  <si>
    <t>FORMA DE TABUA DE PINHO DE 3a. TIPO C (5 APROV.)</t>
  </si>
  <si>
    <t>40.20.11</t>
  </si>
  <si>
    <t>FORMA DE TABUA DE PINHO DE 3a. TIPO E (P/ BERCO)</t>
  </si>
  <si>
    <t>40.20.15</t>
  </si>
  <si>
    <t>FORMA DE COMPENSADO RESINADO E=12MM TIPO B (3 APR)</t>
  </si>
  <si>
    <t>40.20.17</t>
  </si>
  <si>
    <t>FORMA DE COMPENSADO RESINADO E=12MM TIPO C (5 APR)</t>
  </si>
  <si>
    <t>40.20.25</t>
  </si>
  <si>
    <t>FORMA DE COMPENSADO RESINADO E=20MM TIPO E (5 APR)</t>
  </si>
  <si>
    <t>40.20.27</t>
  </si>
  <si>
    <t>FORMA DE COMPENSADO RESINADO E=20MM TIPO F (7 APR)</t>
  </si>
  <si>
    <t>40.20.80</t>
  </si>
  <si>
    <t>ESCORAMENTO DESCONTINUO TIPO A (MADEIRA 6 A 10CM)</t>
  </si>
  <si>
    <t>40.20.81</t>
  </si>
  <si>
    <t>ESCORAMENTO DESCONTINUIO TIPO B-MADEIRA 11 A 15CM</t>
  </si>
  <si>
    <t>40.20.82</t>
  </si>
  <si>
    <t>ESCORAMENTO CONTINUO TIPO A</t>
  </si>
  <si>
    <t>40.20.83</t>
  </si>
  <si>
    <t>ESCORAMENTO CONTINUO TIPO B</t>
  </si>
  <si>
    <t>40.22</t>
  </si>
  <si>
    <t>ACO</t>
  </si>
  <si>
    <t>40.22.05</t>
  </si>
  <si>
    <t>ACO CA-25 - DEGRAUS</t>
  </si>
  <si>
    <t>40.22.10</t>
  </si>
  <si>
    <t>ACO CA-50, D&lt;= 12.7MM - CORTE,DOBRAMENTO,COLOCACAO</t>
  </si>
  <si>
    <t>40.22.12</t>
  </si>
  <si>
    <t>ACO CA-50, D &gt; 12.7MM - CORTE,DOBRAMENTO,COLOCACAO</t>
  </si>
  <si>
    <t>40.22.20</t>
  </si>
  <si>
    <t>ACO CA-60 - CORTE, DOBRAMENTO E COLOCACAO</t>
  </si>
  <si>
    <t>40.22.30</t>
  </si>
  <si>
    <t>ACO CA-50  E CA-60 - CORTE, DOBRAMENTO E COLOCACAO</t>
  </si>
  <si>
    <t>40.24</t>
  </si>
  <si>
    <t>ARGAMASSA DE CIMENTO E AREIA - PREPARO</t>
  </si>
  <si>
    <t>40.24.13</t>
  </si>
  <si>
    <t>ARGAMASSA DE CIMENTO E AREIA 1:2</t>
  </si>
  <si>
    <t>40.24.17</t>
  </si>
  <si>
    <t>ARGAMASSA DE CIMENTO E AREIA 1:4</t>
  </si>
  <si>
    <t>40.24.19</t>
  </si>
  <si>
    <t>ARGAMASSA DE CIMENTO E AREIA 1:5</t>
  </si>
  <si>
    <t>40.24.21</t>
  </si>
  <si>
    <t>ARGAMASSA DE CIMENTO E AREIA 1:6</t>
  </si>
  <si>
    <t>40.24.23</t>
  </si>
  <si>
    <t>ARGAMASSA DE CIMENTO E AREIA 1:7</t>
  </si>
  <si>
    <t>40.24.25</t>
  </si>
  <si>
    <t>ARGAMASSA DE CIMENTO E AREIA 1:8</t>
  </si>
  <si>
    <t>40.26</t>
  </si>
  <si>
    <t>ARGAMASSA DE CIMENTO, AREIA E PEDRISCO - PREPARO</t>
  </si>
  <si>
    <t>40.26.05</t>
  </si>
  <si>
    <t>ARGAMASSA DE CIMENTO, AREIA E PEDRISCO 1:2:2</t>
  </si>
  <si>
    <t>40.30</t>
  </si>
  <si>
    <t>ALVENARIA</t>
  </si>
  <si>
    <t>40.30.05</t>
  </si>
  <si>
    <t>ALVENARIA TIJOLO MACICO REQ., E =  5CM, A REVESTIR</t>
  </si>
  <si>
    <t>40.30.06</t>
  </si>
  <si>
    <t>ALVENARIA TIJOLO MACICO REQ., E = 10CM, A REVESTIR</t>
  </si>
  <si>
    <t>40.30.07</t>
  </si>
  <si>
    <t>ALVENARIA TIJOLO MACICO REQ., E = 20CM, A REVESTIR</t>
  </si>
  <si>
    <t>40.30.10</t>
  </si>
  <si>
    <t>ALVENARIA TIJOLO MACICO REQ., E =  5CM, APARENTE</t>
  </si>
  <si>
    <t>40.30.11</t>
  </si>
  <si>
    <t>ALVENARIA TIJOLO MACICO REQ., E = 10CM, APARENTE</t>
  </si>
  <si>
    <t>40.30.12</t>
  </si>
  <si>
    <t>ALVENARIA TIJOLO MACICO REQ., E = 20CM, APARENTE</t>
  </si>
  <si>
    <t>40.30.20</t>
  </si>
  <si>
    <t>ALVENARIA TIJOLO FURADO, E = 10CM, A REVESTIR</t>
  </si>
  <si>
    <t>40.30.21</t>
  </si>
  <si>
    <t>ALVENARIA TIJOLO FURADO, E = 15CM, A REVESTIR</t>
  </si>
  <si>
    <t>40.30.22</t>
  </si>
  <si>
    <t>ALVENARIA TIJOLO FURADO, E = 20CM, A REVESTIR</t>
  </si>
  <si>
    <t>40.30.30</t>
  </si>
  <si>
    <t>ALVENARIA BLOCO DE CONCRETO, E = 10CM, A REVESTIR</t>
  </si>
  <si>
    <t>40.30.31</t>
  </si>
  <si>
    <t>ALVENARIA BLOCO DE CONCRETO, E = 15CM, A REVESTIR</t>
  </si>
  <si>
    <t>40.30.32</t>
  </si>
  <si>
    <t>ALVENARIA BLOCO DE CONCRETO, E = 20CM, A REVESTIR</t>
  </si>
  <si>
    <t>40.30.35</t>
  </si>
  <si>
    <t>ALVENARIA BLOCO DE CONCRETO, E = 10CM, APARENTE</t>
  </si>
  <si>
    <t>40.30.36</t>
  </si>
  <si>
    <t>ALVENARIA BLOCO DE CONCRETO, E = 15CM, APARENTE</t>
  </si>
  <si>
    <t>40.30.37</t>
  </si>
  <si>
    <t>ALVENARIA BLOCO DE CONCRETO, E = 20CM, APARENTE</t>
  </si>
  <si>
    <t>40.31</t>
  </si>
  <si>
    <t>40.31.02</t>
  </si>
  <si>
    <t>CHAPISCO COM ARGAMASSA 1:3, A COLHER</t>
  </si>
  <si>
    <t>40.31.03</t>
  </si>
  <si>
    <t>CHAPISCO COM ARGAMASSA 1:3, A PENEIRA</t>
  </si>
  <si>
    <t>40.31.04</t>
  </si>
  <si>
    <t>CHAPISCO C/ ARG.DE CIMENTO, AREIA, PEDRISCO 1:2:2</t>
  </si>
  <si>
    <t>40.31.05</t>
  </si>
  <si>
    <t>EMBOCO COM ARGAMASSA 1:7</t>
  </si>
  <si>
    <t>40.31.06</t>
  </si>
  <si>
    <t>REBOCO PAULISTA COM ARGAMASSA 1:7</t>
  </si>
  <si>
    <t>40.31.07</t>
  </si>
  <si>
    <t>REBOCO PAULISTA COM ARGAMASSA 1:4</t>
  </si>
  <si>
    <t>40.31.08</t>
  </si>
  <si>
    <t>EM AZULEJO BRANCO 15X15 CM, EXTRA</t>
  </si>
  <si>
    <t>40.32</t>
  </si>
  <si>
    <t>40.32.05</t>
  </si>
  <si>
    <t>ESCAVACAO MANUAL H &lt;= 1.5M</t>
  </si>
  <si>
    <t>40.32.07</t>
  </si>
  <si>
    <t>ESCAVACAO MANUAL 1,5 &lt; H &lt;= 3,0 M</t>
  </si>
  <si>
    <t>40.32.09</t>
  </si>
  <si>
    <t>ESCAVACAO MANUAL H &gt; 3,0 M</t>
  </si>
  <si>
    <t>40.32.10</t>
  </si>
  <si>
    <t>ESCAV. MECANICA DE VALAS C/ DESC. LATERAL H&lt;=1,5M</t>
  </si>
  <si>
    <t>40.32.11</t>
  </si>
  <si>
    <t>ESCAV.MECANICA DE VALAS DESC. LATERAL 1,5M&lt;H&lt;=3,0M</t>
  </si>
  <si>
    <t>40.32.12</t>
  </si>
  <si>
    <t>ESCAV.MECANICA DE VALAS DESC. LATERAL 3,0M&lt;H&lt;=5,0M</t>
  </si>
  <si>
    <t>40.32.13</t>
  </si>
  <si>
    <t>ESCAV. MECANICA DE VALAS C/ DESC. LATERAL H&gt;=5,0M</t>
  </si>
  <si>
    <t>40.32.15</t>
  </si>
  <si>
    <t>ESCAV.MECANICA DE VALAS C/ DESC.S/CAMINHAO H&lt;=1,5M</t>
  </si>
  <si>
    <t>40.32.16</t>
  </si>
  <si>
    <t>ESCAV.MECANICA DE VALAS DESC.S/CAMINHAO 1,5M&lt;H&lt;=3M</t>
  </si>
  <si>
    <t>40.32.17</t>
  </si>
  <si>
    <t>ESCAV.MECANICA DE VALAS DESC.S/CAMINHAO 3,0M&lt;H&lt;=5M</t>
  </si>
  <si>
    <t>40.32.18</t>
  </si>
  <si>
    <t>ESCAV. MECANICA DE VALAS DESC.S/ CAMINHAO H&gt;=5,0M</t>
  </si>
  <si>
    <t>40.32.20</t>
  </si>
  <si>
    <t>ESCAVAÇÃO MANUAL DE TUBULÃO A CÉU ABERTO FUSTE E BASE</t>
  </si>
  <si>
    <t>40.32.21</t>
  </si>
  <si>
    <t>ESCAV. MANUAL TUBULÃO A CÉU ABERTO COM EQUIP ELÉTRICO</t>
  </si>
  <si>
    <t>40.32.22</t>
  </si>
  <si>
    <t>REGULARIZACAO E COMPACTACAO MANUAL DE TERRENO</t>
  </si>
  <si>
    <t>40.32.23</t>
  </si>
  <si>
    <t>REGULARIZAÇAO E COMPACT.TERRENO C/PLACA VIBRATORIA</t>
  </si>
  <si>
    <t>40.32.30</t>
  </si>
  <si>
    <t>REATERRO MANUAL DE VALAS</t>
  </si>
  <si>
    <t>40.32.31</t>
  </si>
  <si>
    <t>REATERRO COMPACTADO C/ PLACA VIBRATORIA</t>
  </si>
  <si>
    <t>40.32.32</t>
  </si>
  <si>
    <t>REATERRO COMPACTADO COM ROLO VIBRATORIO</t>
  </si>
  <si>
    <t>40.32.40</t>
  </si>
  <si>
    <t>CARGA MANUAL SOBRE CAMINHOES</t>
  </si>
  <si>
    <t>40.32.41</t>
  </si>
  <si>
    <t>CARGA MECANICA SOBRE CAMINHOES</t>
  </si>
  <si>
    <t>40.33</t>
  </si>
  <si>
    <t>CONCRETO DE REGULARIZACAO</t>
  </si>
  <si>
    <t>40.33.01</t>
  </si>
  <si>
    <t>TRACO 1;3;6, FORNEC.E LANCAMENTO SOBRE ENROCAMENTO</t>
  </si>
  <si>
    <t>40.34</t>
  </si>
  <si>
    <t>TRANSPORTE</t>
  </si>
  <si>
    <t>40.34.01</t>
  </si>
  <si>
    <t>TRANSPORTE DMT &lt;= 10KM</t>
  </si>
  <si>
    <t>40.34.02</t>
  </si>
  <si>
    <t>TRANSPORTE DMT &gt; 10 KM</t>
  </si>
  <si>
    <t>40.37</t>
  </si>
  <si>
    <t>CONCRETO ASFALTICO</t>
  </si>
  <si>
    <t>40.37.15</t>
  </si>
  <si>
    <t>PRE-MISTURADO A FRIO RL-1C- PREPARO, EXCL. TRANSP.</t>
  </si>
  <si>
    <t>40.39</t>
  </si>
  <si>
    <t>TRABALHOS LACUSTRES</t>
  </si>
  <si>
    <t>40.39.01</t>
  </si>
  <si>
    <t>ROCAMENTO E TRANSP.&lt;20M-VEGETACAO MARGINAL A LAGOA</t>
  </si>
  <si>
    <t>40.39.05</t>
  </si>
  <si>
    <t>CARGA MANUAL DE VEGETACAO SOBRE CAMINHAO</t>
  </si>
  <si>
    <t>40.39.06</t>
  </si>
  <si>
    <t>DESCARGA E ESPALHAMENTO DE BOTA FORA</t>
  </si>
  <si>
    <t>40.39.07</t>
  </si>
  <si>
    <t>TRANSPORTE DMT &lt;= 5KM</t>
  </si>
  <si>
    <t>40.39.08</t>
  </si>
  <si>
    <t>TRANSPORTE 5KM&lt; DMT&lt;=10KM</t>
  </si>
  <si>
    <t>40.39.09</t>
  </si>
  <si>
    <t>TRANSPORTE 10KM&lt;DMT&lt;=15KM</t>
  </si>
  <si>
    <t>40.39.10</t>
  </si>
  <si>
    <t>TRANSPORTE 15KM&lt;DMT&lt;=20KM</t>
  </si>
  <si>
    <t>40.40</t>
  </si>
  <si>
    <t>FORNECIMENTO E LANCAMENTO DE MATERIAL DRENANTE</t>
  </si>
  <si>
    <t>40.40.01</t>
  </si>
  <si>
    <t>40.41</t>
  </si>
  <si>
    <t>40.41.01</t>
  </si>
  <si>
    <t>MANTA GEOTEXTIL - 300G/M2 - RES. TRACAO &gt;= 16KN/M</t>
  </si>
  <si>
    <t>40.42</t>
  </si>
  <si>
    <t>40.42.01</t>
  </si>
  <si>
    <t>40.43</t>
  </si>
  <si>
    <t>CORTE MECÂNICO EM CONCRETO/ASFALTO</t>
  </si>
  <si>
    <t>40.43.01</t>
  </si>
  <si>
    <t>40.60</t>
  </si>
  <si>
    <t>SERVICOS AUXILIARES - BARRACAO DE OBRA</t>
  </si>
  <si>
    <t>40.60.35</t>
  </si>
  <si>
    <t>INSTALACAO HIDRAULICA - ESCRITORIO EMPREITEIRA</t>
  </si>
  <si>
    <t>40.60.37</t>
  </si>
  <si>
    <t>INSTALACAO ELETRICA - ESCR.EMPR/DEPOSITO/VESTIARIO</t>
  </si>
  <si>
    <t>40.60.40</t>
  </si>
  <si>
    <t>INSTALACAO HIDRAULICA - VESTIARIO</t>
  </si>
  <si>
    <t>40.60.50</t>
  </si>
  <si>
    <t>INSTALAÇAO ELETRICA - ESCRITORIO TIPO I</t>
  </si>
  <si>
    <t>40.60.51</t>
  </si>
  <si>
    <t>INSTALAÇAO ELETRICA - ESCRITORIO TIPO II</t>
  </si>
  <si>
    <t>40.60.52</t>
  </si>
  <si>
    <t>INSTALAÇAO ELETRICA - VESTIARIO TIPO I</t>
  </si>
  <si>
    <t>40.60.53</t>
  </si>
  <si>
    <t>INSTALAÇAO ELETRICA - VESTIARIO TIPO II</t>
  </si>
  <si>
    <t>40.60.54</t>
  </si>
  <si>
    <t>INSTALAÇAO ELETRICA - VESTIARIO TIPO III</t>
  </si>
  <si>
    <t>40.60.55</t>
  </si>
  <si>
    <t>INSTALAÇA0 ELETRICA - DEPOSITO TIPO I</t>
  </si>
  <si>
    <t>40.60.56</t>
  </si>
  <si>
    <t>INSTALAÇAO ELETRICA - DEPOSITO TIPO II</t>
  </si>
  <si>
    <t>40.60.57</t>
  </si>
  <si>
    <t>INSTALAÇAO ELETRICA - DEPOSITO TIPO III</t>
  </si>
  <si>
    <t>40.60.58</t>
  </si>
  <si>
    <t>INSTALAÇAO ELETRICA - SANITARIO TIPO I</t>
  </si>
  <si>
    <t>40.60.59</t>
  </si>
  <si>
    <t>INSTALAÇAO ELETRICA - SANITARIO TIPO II</t>
  </si>
  <si>
    <t>40.60.60</t>
  </si>
  <si>
    <t>INSTALAÇAO ELETRICA - SANITARIO TIPO III</t>
  </si>
  <si>
    <t>40.60.61</t>
  </si>
  <si>
    <t>INSTALAÇAO ELETRICA - REFEITORIO TIPO I</t>
  </si>
  <si>
    <t>40.60.62</t>
  </si>
  <si>
    <t>INSTALAÇAO ELETRICA - REFEITORIO TIPO II</t>
  </si>
  <si>
    <t>40.60.70</t>
  </si>
  <si>
    <t>INSTALAÇAO HIDRAULICA - ESCRITORIO TIPO I E II</t>
  </si>
  <si>
    <t>40.60.71</t>
  </si>
  <si>
    <t>INSTALAÇAO HIDRAULICA - SANITARIO TIPO I</t>
  </si>
  <si>
    <t>40.60.72</t>
  </si>
  <si>
    <t>INSTALAÇAO HIDROSANITARIA TIPO II</t>
  </si>
  <si>
    <t>40.60.73</t>
  </si>
  <si>
    <t>INSTALAÇAO HIDROSANITARIA - SANITARIO TIPO III</t>
  </si>
  <si>
    <t>40.60.74</t>
  </si>
  <si>
    <t>INSTALAÇAO HIDROSANITARIA - REFEITORIO I E II</t>
  </si>
  <si>
    <t>40.70</t>
  </si>
  <si>
    <t>40.70.01</t>
  </si>
  <si>
    <t>CAIAÇÃO LISA SOBRE REBOCO OU CONCRETO</t>
  </si>
  <si>
    <t>40.70.10</t>
  </si>
  <si>
    <t>LATEX SEM MASSA</t>
  </si>
  <si>
    <t>40.70.20</t>
  </si>
  <si>
    <t>OLEO SOBRE ESQUADRIA DE MADEIRA</t>
  </si>
  <si>
    <t>40.70.21</t>
  </si>
  <si>
    <t>OLEO S/MASSA SOBRE PEÇAS E FORRO MADEIRA</t>
  </si>
  <si>
    <t>40.70.24</t>
  </si>
  <si>
    <t>OLEO C/ 1 DEMÃO DE ZARCÃO SOBRE SERRALHERIA</t>
  </si>
  <si>
    <t>40.70.25</t>
  </si>
  <si>
    <t>OLEO C/1 DEMÃO DE ZARCÃO SOBRE PEÇAS METÁLICAS</t>
  </si>
  <si>
    <t>40.70.26</t>
  </si>
  <si>
    <t>OLEO SOBRE SERRALHERIA</t>
  </si>
  <si>
    <t>40.70.27</t>
  </si>
  <si>
    <t>OLEO SOBRE PEÇAS E SUPERFICIES METÁLICAS</t>
  </si>
  <si>
    <t>40.80</t>
  </si>
  <si>
    <t>SERVIÇOS AUXILIARES - COPASA</t>
  </si>
  <si>
    <t>40.80.30</t>
  </si>
  <si>
    <t>TAMPAO DE FERRO FUNDIDO T5</t>
  </si>
  <si>
    <t>40.80.35</t>
  </si>
  <si>
    <t>TAMPAO DE FERRO FUNDIDO T 109</t>
  </si>
  <si>
    <t>40.80.50</t>
  </si>
  <si>
    <t>40.80.55</t>
  </si>
  <si>
    <t>40.80.56</t>
  </si>
  <si>
    <t>EQUIPE DE ESGOTO PARA REDE E LIGACAO</t>
  </si>
  <si>
    <t>40.87</t>
  </si>
  <si>
    <t>TUBO CONC.ARMADO JUNTA ELASTICA,NBR8890 CLASSE EA2</t>
  </si>
  <si>
    <t>40.87.04</t>
  </si>
  <si>
    <t>DN= 400 MM</t>
  </si>
  <si>
    <t>40.87.05</t>
  </si>
  <si>
    <t>DN= 500 MM</t>
  </si>
  <si>
    <t>40.87.06</t>
  </si>
  <si>
    <t>DN= 600 MM</t>
  </si>
  <si>
    <t>40.87.08</t>
  </si>
  <si>
    <t>DN= 800 MM</t>
  </si>
  <si>
    <t>40.87.10</t>
  </si>
  <si>
    <t>40.87.15</t>
  </si>
  <si>
    <t>41</t>
  </si>
  <si>
    <t>INSTALACOES DA OBRA</t>
  </si>
  <si>
    <t>41.01</t>
  </si>
  <si>
    <t>ESCRITORIOS</t>
  </si>
  <si>
    <t>41.01.01</t>
  </si>
  <si>
    <t>ESCRITORIO DA EMPREITEIRA</t>
  </si>
  <si>
    <t>41.01.02</t>
  </si>
  <si>
    <t>VESTIARIO/SANITARIO</t>
  </si>
  <si>
    <t>41.01.03</t>
  </si>
  <si>
    <t>BARRACAO DE PESSOAL</t>
  </si>
  <si>
    <t>41.01.04</t>
  </si>
  <si>
    <t>DEPOSITO E FERRAMENTARIA</t>
  </si>
  <si>
    <t>41.02</t>
  </si>
  <si>
    <t>INSTALACAO PROVISORIA DE AGUA E ENERGIA</t>
  </si>
  <si>
    <t>41.02.01</t>
  </si>
  <si>
    <t>INSTALACAO PROVISORIA DE AGUA</t>
  </si>
  <si>
    <t>42</t>
  </si>
  <si>
    <t>DESPESAS FIXAS DIVERSAS</t>
  </si>
  <si>
    <t>42.02</t>
  </si>
  <si>
    <t>DESPESAS E TAXAS</t>
  </si>
  <si>
    <t>42.02.08</t>
  </si>
  <si>
    <t>COPIA HEROGRAFICA FORMATO A1</t>
  </si>
  <si>
    <t>42.02.09</t>
  </si>
  <si>
    <t>COPIA XEROX A4 OU OFICIO</t>
  </si>
  <si>
    <t>42.03</t>
  </si>
  <si>
    <t>EQUIPAMENTOS COMPLEMENTARES</t>
  </si>
  <si>
    <t>42.03.01</t>
  </si>
  <si>
    <t>ANDAIME COM ESTRADOS</t>
  </si>
  <si>
    <t>43</t>
  </si>
  <si>
    <t>43.01</t>
  </si>
  <si>
    <t>TOPOGRAFIA</t>
  </si>
  <si>
    <t>43.01.01</t>
  </si>
  <si>
    <t>EQUIPE DE TOPOGRAFIA - PROJETO</t>
  </si>
  <si>
    <t>43.01.03</t>
  </si>
  <si>
    <t>EQUIPE DE TOPOGRAFIA - OBRA</t>
  </si>
  <si>
    <t>43.02</t>
  </si>
  <si>
    <t>EQUIPAMENTOS PARA CONSULTORIA</t>
  </si>
  <si>
    <t>43.02.01</t>
  </si>
  <si>
    <t>EQUIPAMENTOS E MATERIAIS PARA ELABORAÇÃO DE CADASTROS</t>
  </si>
  <si>
    <t>DIA</t>
  </si>
  <si>
    <t>44</t>
  </si>
  <si>
    <t>ADMINISTRACAO DA OBRA</t>
  </si>
  <si>
    <t>44.01</t>
  </si>
  <si>
    <t>MAO DE OBRA</t>
  </si>
  <si>
    <t>44.01.01</t>
  </si>
  <si>
    <t>ENGENHEIRO SENIOR</t>
  </si>
  <si>
    <t>44.01.02</t>
  </si>
  <si>
    <t>ENGENHEIRO INTERMEDIARIO</t>
  </si>
  <si>
    <t>44.01.03</t>
  </si>
  <si>
    <t>ENGENHEIRO JUNIOR</t>
  </si>
  <si>
    <t>44.01.04</t>
  </si>
  <si>
    <t>ENGENHEIRO TRAINEE</t>
  </si>
  <si>
    <t>44.01.05</t>
  </si>
  <si>
    <t>TECNICO DE SEGURANCA</t>
  </si>
  <si>
    <t>44.01.06</t>
  </si>
  <si>
    <t>44.01.07</t>
  </si>
  <si>
    <t>ENCARREGADO</t>
  </si>
  <si>
    <t>44.01.09</t>
  </si>
  <si>
    <t>44.01.10</t>
  </si>
  <si>
    <t>APONTADOR</t>
  </si>
  <si>
    <t>44.01.12</t>
  </si>
  <si>
    <t>SERVENTE</t>
  </si>
  <si>
    <t>44.01.14</t>
  </si>
  <si>
    <t>ENGENHEIRO TRAINEE (CH 6 H/DIA)</t>
  </si>
  <si>
    <t>44.01.15</t>
  </si>
  <si>
    <t>ENGENHEIRO TRAINEE (CH 7 H/DIA)</t>
  </si>
  <si>
    <t>44.01.16</t>
  </si>
  <si>
    <t>ENGENHEIRO JUNIOR (CH 6 H/DIA)</t>
  </si>
  <si>
    <t>44.01.17</t>
  </si>
  <si>
    <t>ENGENHEIRO JUNIOR (CH 7 H/DIA)</t>
  </si>
  <si>
    <t>44.01.18</t>
  </si>
  <si>
    <t>ENGENHEIRO INTERMEDIÁRIO (CH 6 H/DIA)</t>
  </si>
  <si>
    <t>44.01.19</t>
  </si>
  <si>
    <t>ENGENHEIRO INTERMEDIÁRIO (CH 7 H/DIA)</t>
  </si>
  <si>
    <t>44.01.20</t>
  </si>
  <si>
    <t>ENGENHEIRO SENIOR (CH 6 H/DIA)</t>
  </si>
  <si>
    <t>44.01.21</t>
  </si>
  <si>
    <t>ENGENHEIRO SENIOR (CH 7 H/DIA)</t>
  </si>
  <si>
    <t>45</t>
  </si>
  <si>
    <t>EQUIPAMENTOS</t>
  </si>
  <si>
    <t>45.01</t>
  </si>
  <si>
    <t>VEICULOS</t>
  </si>
  <si>
    <t>45.01.01</t>
  </si>
  <si>
    <t>LOCACAO VEICULO POPULAR MOTOR 1.0 C/ AR E SEGURO SEM COMBUSTIVEL</t>
  </si>
  <si>
    <t>45.01.03</t>
  </si>
  <si>
    <t>LOCAÇÃO VEICULO TIPO PICAPE LEVE C/ SEGURO SEM COMBUSTÍVEL</t>
  </si>
  <si>
    <t>45.01.05</t>
  </si>
  <si>
    <t>LOCAÇÃO VEÍCULO UTILITÁRIO 4 PORTAS  E 7 LUGARES C/ SEGURO SEM COMBUSTÍVEL</t>
  </si>
  <si>
    <t>45.02</t>
  </si>
  <si>
    <t>COMBUSTÍVEIS</t>
  </si>
  <si>
    <t>45.02.01</t>
  </si>
  <si>
    <t>GASOLINA</t>
  </si>
  <si>
    <t>45.02.02</t>
  </si>
  <si>
    <t>45.02.03</t>
  </si>
  <si>
    <t>OLEO DIESEL</t>
  </si>
  <si>
    <t>47</t>
  </si>
  <si>
    <t>SERVICOS AUXILIARES DE MARCENARIA</t>
  </si>
  <si>
    <t>47.01</t>
  </si>
  <si>
    <t>PECAS PADRAO ESCOLA</t>
  </si>
  <si>
    <t>47.01.02</t>
  </si>
  <si>
    <t>CAIBRO DE PARAJU APARELHADO NAS 4 FACES 7x4 CM</t>
  </si>
  <si>
    <t>47.01.03</t>
  </si>
  <si>
    <t>RIPA DE PARAJU APARELHADA NAS 4 FACES 4x1,5 CM</t>
  </si>
  <si>
    <t>47.02</t>
  </si>
  <si>
    <t>PORTA</t>
  </si>
  <si>
    <t>47.02.03</t>
  </si>
  <si>
    <t>PORTA EM COMPENSADO RESINADO 10MM 80X210CM</t>
  </si>
  <si>
    <t>47.03</t>
  </si>
  <si>
    <t>MOVEIS</t>
  </si>
  <si>
    <t>47.03.01</t>
  </si>
  <si>
    <t>MAPOTECA P/ PROJETO 1,40X1,10X1,40M E PEÇA 8X8 CM</t>
  </si>
  <si>
    <t>47.03.02</t>
  </si>
  <si>
    <t>CONJ.MESA (130X60CM) 2 BANCOS(130X40CM) MADEIRIT</t>
  </si>
  <si>
    <t>47.03.03</t>
  </si>
  <si>
    <t>BANCO 130X40 CM EM MADEIRIT P/ VESTIARIO</t>
  </si>
  <si>
    <t>48</t>
  </si>
  <si>
    <t>SERVICOS AUXILIARES DE SERRALHERIA</t>
  </si>
  <si>
    <t>48.05</t>
  </si>
  <si>
    <t>JANELA DE CORRER</t>
  </si>
  <si>
    <t>48.05.07</t>
  </si>
  <si>
    <t>JANELA DE CORRER DE FERRO 1x1/8", AREA &gt; 1,0 M2</t>
  </si>
  <si>
    <t>48.32</t>
  </si>
  <si>
    <t>MARCO DE FERRO CANTONEIRA</t>
  </si>
  <si>
    <t>48.32.09</t>
  </si>
  <si>
    <t>MARCO DE FERRO CANTONEIRA 1 1/4x1/8", C = 1.65M</t>
  </si>
  <si>
    <t>48.32.12</t>
  </si>
  <si>
    <t>MARCO DE FERRO CANTONEIRA 1 1/4x1/8", C = 1,80M</t>
  </si>
  <si>
    <t>48.32.16</t>
  </si>
  <si>
    <t>PERFIL CHAPA 18 P/ DIVIS.ARDOSIA D=18CM, H=1,80M</t>
  </si>
  <si>
    <t>48.32.17</t>
  </si>
  <si>
    <t>PERFIL CHAPA 18 P/ DIVIS. ARDOSIA D=10CM, H=1,80M</t>
  </si>
  <si>
    <t>48.42</t>
  </si>
  <si>
    <t>48.42.02</t>
  </si>
  <si>
    <t>ESCADA MARINHEIRO FERRO D= 3/4" C/ GUARDA CORPO</t>
  </si>
  <si>
    <t>48.43</t>
  </si>
  <si>
    <t>GRELHAS E GRADES</t>
  </si>
  <si>
    <t>48.43.19</t>
  </si>
  <si>
    <t>GRELHA DE ACO CA-25 D=1/2" C/5,25CM E L 1 1/4X1/8"</t>
  </si>
  <si>
    <t>48.43.20</t>
  </si>
  <si>
    <t>GRADE DE FERRO REDONDO P/CAIXA COLETORA  25X25 CM</t>
  </si>
  <si>
    <t>48.43.21</t>
  </si>
  <si>
    <t>GRELHA DE FERRO REDONDO P/CAIXA COLETORA  30X30 CM</t>
  </si>
  <si>
    <t>48.43.22</t>
  </si>
  <si>
    <t>GRELHA DE FERRO REDONDO P/CAIXA COLETORA  40X40 CM</t>
  </si>
  <si>
    <t>48.43.23</t>
  </si>
  <si>
    <t>GRELHA DE FERRO REDOMDO P/CAIXA COLETORA  50X50 CM</t>
  </si>
  <si>
    <t>48.43.24</t>
  </si>
  <si>
    <t>GRELHA DE FERRO REDONDO P/CAIXA COLETORA  60X60 CM</t>
  </si>
  <si>
    <t>48.43.25</t>
  </si>
  <si>
    <t>GRELHA DE ACO CA-25, D=1/2",C/5,25CM E 3/4",L=32CM</t>
  </si>
  <si>
    <t>48.43.26</t>
  </si>
  <si>
    <t>GRELHA DE FERRO REDONDO P/CAIXA COLETORA  70X70 CM</t>
  </si>
  <si>
    <t>48.43.27</t>
  </si>
  <si>
    <t>GRELHA DE FERRO REDONDO P/CAIXA COLETORA  80X80 CM</t>
  </si>
  <si>
    <t>48.43.28</t>
  </si>
  <si>
    <t>GRELHA DE FERRO REDONDO P/CAIXA COLETORA  90X90 CM</t>
  </si>
  <si>
    <t>48.43.29</t>
  </si>
  <si>
    <t>GRELHA FERRO REDONDO P/ CAIXA COLETRORA 100X100 CM</t>
  </si>
  <si>
    <t>48.43.40</t>
  </si>
  <si>
    <t>CONJUNTO QUADRO E GRELHA DE PV DE CANAL, I = 6"</t>
  </si>
  <si>
    <t>48.43.50</t>
  </si>
  <si>
    <t>GRADE CHAPA 3/4"X1/8" FERRO 1/4"P/ REFLETOR 70X70</t>
  </si>
  <si>
    <t>48.43.51</t>
  </si>
  <si>
    <t>GRADE CHAPA 3/4"x1/8",FERRO 1/4" P/REFLETOR 90x90</t>
  </si>
  <si>
    <t>48.43.55</t>
  </si>
  <si>
    <t>GRADE DE FERRO QUADRADO DE 3/4" E 3/8"</t>
  </si>
  <si>
    <t>48.49</t>
  </si>
  <si>
    <t>CANTONEIRA E MASTRO</t>
  </si>
  <si>
    <t>48.49.20</t>
  </si>
  <si>
    <t>CONJ. QUADRO E CANTONEIRA 3" P/ TAMPA DE CONCRETO</t>
  </si>
  <si>
    <t>48.49.22</t>
  </si>
  <si>
    <t>CONJ.QUADRO E CANTONEIRA 2" E 1 3/4" P/TAMPA CONC.</t>
  </si>
  <si>
    <t>48.49.25</t>
  </si>
  <si>
    <t>CANTONEIRA FERRO 1 1/2x3/16" COMP=1,1M C/CUMBADOR</t>
  </si>
  <si>
    <t>48.49.51</t>
  </si>
  <si>
    <t>MASTRO DE BANDEIRA PADRAO SUDECAP F.G. D= 2",H= 6M</t>
  </si>
  <si>
    <t>48.70</t>
  </si>
  <si>
    <t>SERRALHERIA - GRUPO ESCOLAR</t>
  </si>
  <si>
    <t>48.70.05</t>
  </si>
  <si>
    <t>J1 - JANELA DE CORRER DE FERRO 1x1/8" - 1,60x1,60M</t>
  </si>
  <si>
    <t>48.70.06</t>
  </si>
  <si>
    <t>J9 - JANELA DE CORRER DE FERRO 1x1/8" - 3,00x1,60M</t>
  </si>
  <si>
    <t>48.70.07</t>
  </si>
  <si>
    <t>J12- JANELA DE CORRER DE FERRO 1x1/8" - 2,00x1,60M</t>
  </si>
  <si>
    <t>48.70.08</t>
  </si>
  <si>
    <t>J7- JANELA DE CORRER DE FERRO 1x1/8" - 2,60x1,60M</t>
  </si>
  <si>
    <t>48.70.18</t>
  </si>
  <si>
    <t>J2 - BASCULANTE DE FERRO 1x1/8" - 1,60x0,50M</t>
  </si>
  <si>
    <t>48.70.19</t>
  </si>
  <si>
    <t>J2 - BASCULANTE DE FERRO 1x1/8" - 1,5x0,50M</t>
  </si>
  <si>
    <t>48.70.20</t>
  </si>
  <si>
    <t>J3 - BASCULANTE DE FERRO 1x1/8" - 2,30x0,50M</t>
  </si>
  <si>
    <t>48.70.21</t>
  </si>
  <si>
    <t>J4 - BASCULANTE DE FERRO 1x1/8" - 3,20x0,50M</t>
  </si>
  <si>
    <t>48.70.22</t>
  </si>
  <si>
    <t>J11- BASCULANTE DE FERRO 1x1/8" - 2,00x0,50M</t>
  </si>
  <si>
    <t>48.70.23</t>
  </si>
  <si>
    <t>J5 - BASCULANTE DE FERRO 1x1/8" - 2,60x0,50M</t>
  </si>
  <si>
    <t>48.70.35</t>
  </si>
  <si>
    <t>PF1- PORTA DE ABRIR CHAPA DOBRADA 1FL.- 0,80x2,10M</t>
  </si>
  <si>
    <t>48.70.36</t>
  </si>
  <si>
    <t>PF2- PORTA DE ABRIR CHAPA DOBRADA 1FL.- 0,60x2,10M</t>
  </si>
  <si>
    <t>48.70.37</t>
  </si>
  <si>
    <t>PF7- PORTA DE ABRIR CHAPA DOBRADA 1 FL.- 1,0x2,10M</t>
  </si>
  <si>
    <t>48.70.39</t>
  </si>
  <si>
    <t>PF6- PORTA DE ABRIR CHAPA DOBRADA 2FL. 1,60x2,10M</t>
  </si>
  <si>
    <t>48.70.42</t>
  </si>
  <si>
    <t>PF3- PORTA DE CORRER FERRO 1x1/8" 1FL.- 1,10x2,10M</t>
  </si>
  <si>
    <t>48.70.43</t>
  </si>
  <si>
    <t>PF4- PORTA DE CORRER CHAPA DOBRADA 2 FL.1,50x2,10M</t>
  </si>
  <si>
    <t>48.70.59</t>
  </si>
  <si>
    <t>PE-3 PORATAO DE ABRIR EM TUBO E TELA 2 FLS.3,0x2,4</t>
  </si>
  <si>
    <t>48.70.60</t>
  </si>
  <si>
    <t>PT1- PORTAO DE ABRIR TUBO E TELA 2FL. - 3,00x2,50M</t>
  </si>
  <si>
    <t>48.70.62</t>
  </si>
  <si>
    <t>PT2- PORTAO DE ABRIR FERRO E TELA 1FL.- 0,80x1,25M</t>
  </si>
  <si>
    <t>48.70.64</t>
  </si>
  <si>
    <t>PT3- PORTAO DE ABRIR FERRO E TELA 2FL.- 1,00x1,60M</t>
  </si>
  <si>
    <t>48.70.65</t>
  </si>
  <si>
    <t>PE4- PORTAO DE ABRIR TUBO E TELA 1 FL. 1,20x2,0M</t>
  </si>
  <si>
    <t>48.70.89</t>
  </si>
  <si>
    <t>ALCAPAO CHAPA GALV. 18, 0,60x0,60M INCL. CAIXILHO</t>
  </si>
  <si>
    <t>48.70.90</t>
  </si>
  <si>
    <t>ALCAPAO DE CHAPA 18, 0,80x0,80M, INCL. CAIXILHO</t>
  </si>
  <si>
    <t>48.70.91</t>
  </si>
  <si>
    <t>GRADE DE FERRO QUADRADO 3/8" - 1,60x0,50 M</t>
  </si>
  <si>
    <t>48.70.92</t>
  </si>
  <si>
    <t>GRADE DE FERRO QUADRADO 3/8" - 1,60x1,60 M</t>
  </si>
  <si>
    <t>48.70.93</t>
  </si>
  <si>
    <t>GRADE DE FERRO QUADRADO 3/8" - 2,60x1,60 M</t>
  </si>
  <si>
    <t>48.70.95</t>
  </si>
  <si>
    <t>MAO FRANCESA PARA ENGRAD. CERAMICO 0,35x1,00 M</t>
  </si>
  <si>
    <t>48.70.96</t>
  </si>
  <si>
    <t>MAO FRANCESA P/ ENGRAD. CERAMICO 0,50x1,50 M</t>
  </si>
  <si>
    <t>48.70.97</t>
  </si>
  <si>
    <t>MAO FRANCESA PARA ENGRAD. CERAMICO 4,20x1,60 M</t>
  </si>
  <si>
    <t>48.70.98</t>
  </si>
  <si>
    <t>GRADE DE TELA ARTISTICA FIO 12, MALHA 25 MM</t>
  </si>
  <si>
    <t>48.72</t>
  </si>
  <si>
    <t>SERRALHERIA - POLICLINICA</t>
  </si>
  <si>
    <t>48.72.05</t>
  </si>
  <si>
    <t>J1 - JANELA DE CORRER DE FERRO 1x1/8" - 1,50x1,50M</t>
  </si>
  <si>
    <t>48.72.10</t>
  </si>
  <si>
    <t>J2 - BASCULANTE DE FERRO 1x1/8" - 0,45x1,50M</t>
  </si>
  <si>
    <t>48.72.12</t>
  </si>
  <si>
    <t>J4 - BASCULANTE DE FERRO 1x1/8" - 1,20x3,00M</t>
  </si>
  <si>
    <t>48.72.14</t>
  </si>
  <si>
    <t>BASCULANTE DE FERRO DE 1x1/8" - 1,50x0,90M</t>
  </si>
  <si>
    <t>48.72.20</t>
  </si>
  <si>
    <t>J3 - MAXIMO AR DE METALON - 1,65x2,90M</t>
  </si>
  <si>
    <t>48.72.22</t>
  </si>
  <si>
    <t>J5 - MAXIMO AR DE METALON - 1,65x3,20M</t>
  </si>
  <si>
    <t>48.72.26</t>
  </si>
  <si>
    <t>J7 - VENEZIANA DE CHAPA DOBRADA - 0,90x0,30M</t>
  </si>
  <si>
    <t>48.72.35</t>
  </si>
  <si>
    <t>P4 - PORTA DE ABRIR DE METALON 1FL. - 1,00x2,90M</t>
  </si>
  <si>
    <t>48.72.50</t>
  </si>
  <si>
    <t>GUARDA-CORPO TUBO GV 2" E 1",3 PC. HORIZ. FIX.PISO</t>
  </si>
  <si>
    <t>48.72.60</t>
  </si>
  <si>
    <t>BRISE SOLEIL DE METALON/CHAPA VENEZIANA 1,60x1,60M</t>
  </si>
  <si>
    <t>48.72.65</t>
  </si>
  <si>
    <t>ALCAPAO DE CHAPA GALV.18, 0,60x0,60M,INCL.CAIXILHO</t>
  </si>
  <si>
    <t>48.72.90</t>
  </si>
  <si>
    <t>ILUMINACAO ZENITAL DE FERRO, CANTONEIRA 1,00x1,00M</t>
  </si>
  <si>
    <t>48.73</t>
  </si>
  <si>
    <t>SERRALHERIA - VESTIARIO PADRAO</t>
  </si>
  <si>
    <t>48.73.01</t>
  </si>
  <si>
    <t>CESTO METALICO DE 45x45x50 CM COM TELA ARTISTICA</t>
  </si>
  <si>
    <t>48.74</t>
  </si>
  <si>
    <t>SERRALHERIA - UNIDADE DE SAUDE</t>
  </si>
  <si>
    <t>48.74.05</t>
  </si>
  <si>
    <t>MAXIMO AR DE METALON - 0,60x1,20M</t>
  </si>
  <si>
    <t>48.74.06</t>
  </si>
  <si>
    <t>MAXIMO AR DE METALON - 0,60x2,00M</t>
  </si>
  <si>
    <t>48.74.15</t>
  </si>
  <si>
    <t>CAIXILHO FIXO DE METALON - 1,20x0,30M</t>
  </si>
  <si>
    <t>48.74.20</t>
  </si>
  <si>
    <t>PORTA DE CORRER DE METALON - 0,90x2,20M</t>
  </si>
  <si>
    <t>48.74.25</t>
  </si>
  <si>
    <t>PORTAO DE ABRIR CHAPA TRAPEZOIDAL 2FL.- 3,00x2,40M</t>
  </si>
  <si>
    <t>48.74.26</t>
  </si>
  <si>
    <t>PORTAO DE ABRIR CHAPA TRAPEZOIDAL 1FL.- 1,20x2,10M</t>
  </si>
  <si>
    <t>48.74.40</t>
  </si>
  <si>
    <t>GRADE DE FERRO QUADRADO 3/8" - 0,60x1,20M</t>
  </si>
  <si>
    <t>48.74.50</t>
  </si>
  <si>
    <t>GUICHE DE ABRIR DE METALON 2FL. - 0,50x0,70M</t>
  </si>
  <si>
    <t>48.76</t>
  </si>
  <si>
    <t>SERRALHERIA - CENTRO DE SAUDE (CODEURB)</t>
  </si>
  <si>
    <t>48.76.05</t>
  </si>
  <si>
    <t>JF1- BASCULANTE DE FERRO - 3/4x1/8" - 3.0x1.0 M</t>
  </si>
  <si>
    <t>48.76.09</t>
  </si>
  <si>
    <t>JF3- BASCULANTE DE FERRO - 3/4x1/8" - 0.5x1.0 M</t>
  </si>
  <si>
    <t>48.76.11</t>
  </si>
  <si>
    <t>JF4- BASCULANTE DE FERRO - 3/4x1/8" - 1.1x1.5 M</t>
  </si>
  <si>
    <t>48.76.12</t>
  </si>
  <si>
    <t>JF4A- BASCULANTE DE FERRO - 3/4x1/8" - 1.1x1.5 M</t>
  </si>
  <si>
    <t>48.76.14</t>
  </si>
  <si>
    <t>JF5- BASCULANTE DE FERRO - 3/4x1/8" - 0.5x2.8 M</t>
  </si>
  <si>
    <t>48.76.25</t>
  </si>
  <si>
    <t>PF1- PORTA DE CORRER - METALON/FERRO - 2.625x2.8 M</t>
  </si>
  <si>
    <t>48.76.27</t>
  </si>
  <si>
    <t>PF2- PORTA DE ABRIR - VENEZIANA-CHAPA - 0.7x2.8 M</t>
  </si>
  <si>
    <t>48.76.29</t>
  </si>
  <si>
    <t>PF2A- PORTA DE ABRIR - VENEZIANA-CHAPA - 0.8x2.8 M</t>
  </si>
  <si>
    <t>48.76.30</t>
  </si>
  <si>
    <t>PF2B- PORTA DE ABRIR - VENEZIANA-CHAPA - 0.9x2.8 M</t>
  </si>
  <si>
    <t>48.76.50</t>
  </si>
  <si>
    <t>PORTAO DE METALON 50x20 A CADA 15 CM - 2.2x2.0 M</t>
  </si>
  <si>
    <t>48.76.52</t>
  </si>
  <si>
    <t>PORTAO DE METALON 50x20 A CADA 15 CM - 1.1x2.0 M</t>
  </si>
  <si>
    <t>48.78</t>
  </si>
  <si>
    <t>SERRALHERIA - CRECHE</t>
  </si>
  <si>
    <t>48.78.05</t>
  </si>
  <si>
    <t>J1 - MAXIMO AR DE METALON 0,60x1,20M</t>
  </si>
  <si>
    <t>48.78.06</t>
  </si>
  <si>
    <t>J2 - MAXIMO AR DE METALON 0,60x2,00M</t>
  </si>
  <si>
    <t>48.78.15</t>
  </si>
  <si>
    <t>P1 - PORTA DE ABRIR DE METALON 2FL. - 1,50x2,20M</t>
  </si>
  <si>
    <t>48.78.16</t>
  </si>
  <si>
    <t>COMPLEMENTO SUPERIOR DE P1 - 1,50x1,10M</t>
  </si>
  <si>
    <t>48.78.17</t>
  </si>
  <si>
    <t>P3 - PORTA DE ABRIR DE METALON 1FL. 0,80x2,20M</t>
  </si>
  <si>
    <t>48.78.20</t>
  </si>
  <si>
    <t>P2 - PORTA DE CORRER DE METALON 1FL. 1,20x2,20M</t>
  </si>
  <si>
    <t>48.78.25</t>
  </si>
  <si>
    <t>PORTA DE CORRER DE FERRO/TELA ARTISTEX- 1,75x2,10M</t>
  </si>
  <si>
    <t>48.78.30</t>
  </si>
  <si>
    <t>PORTAO DE ABRIR CHAPA TRAPEZOIDAL 2FL.- 3,00x2,50M</t>
  </si>
  <si>
    <t>48.78.31</t>
  </si>
  <si>
    <t>PORTAO DE ABRIR CHAPA TRAPEZOIDAL 1FL.- 1,00x2,10M</t>
  </si>
  <si>
    <t>48.78.50</t>
  </si>
  <si>
    <t>ALCAPAO DE CHAPA GALV.18,0,60x0,60M, INCL.CAIXILHO</t>
  </si>
  <si>
    <t>48.78.55</t>
  </si>
  <si>
    <t>GUICHE DE ABRIR DE METALON 2FL. - 0,90x0,70M</t>
  </si>
  <si>
    <t>48.78.60</t>
  </si>
  <si>
    <t>50</t>
  </si>
  <si>
    <t>CUSTO HORARIO DE EQUIPAMENTO</t>
  </si>
  <si>
    <t>50.01</t>
  </si>
  <si>
    <t>ACABADORA DE ASFALTO, LAMA E VASSOURA MECANICA</t>
  </si>
  <si>
    <t>50.01.08</t>
  </si>
  <si>
    <t>CHP/VIBROACABADORA DE ASFALTO SOBRE ESTEIRAS, LARG. PAVIM. 2,13 M A 4,55 M POT. 74 KW/100 HP, CAP. 400 T/H</t>
  </si>
  <si>
    <t>50.01.09</t>
  </si>
  <si>
    <t>CHI/VIBROACABADORA DE ASFALTO SOBRE ESTEIRAS, LARG. PAVIM. 2,13 M A 4,55 M, POT. 74 KW/ 100 HP, CAP. 400 T/ H</t>
  </si>
  <si>
    <t>50.01.30</t>
  </si>
  <si>
    <t>50.01.31</t>
  </si>
  <si>
    <t>50.01.32</t>
  </si>
  <si>
    <t>CHP/CAMIN.LAMA ASF. FORD 1519, CONSMAQ LA-6-6.0M3</t>
  </si>
  <si>
    <t>50.01.33</t>
  </si>
  <si>
    <t>CHI/CAMIN.LAMA ASF. FORD 1519, CONSMAQ LA-6-6.0M3</t>
  </si>
  <si>
    <t>50.01.70</t>
  </si>
  <si>
    <t>CHP/VASSOURA MECANICA REBOCAVEL COM ESCOVA CILINDRICA LARGURA UTIL DE VARRIMENTO = 2,44M</t>
  </si>
  <si>
    <t>50.01.71</t>
  </si>
  <si>
    <t>CHI/VASSOURA MECANICA REBOCAVEL COM ESCOVA CILINDRICA LARGURA UTIL DE VARRIMENTO = 2,44M</t>
  </si>
  <si>
    <t>50.01.72</t>
  </si>
  <si>
    <t>CHP/FRESADORA DE ASFALTO A FRIO SOBRE RODAS, LARG. FRESAGEM 1,00 M, POT. 155 KW/208 HP</t>
  </si>
  <si>
    <t>50.04</t>
  </si>
  <si>
    <t>BATE ESTACA E MARTELO</t>
  </si>
  <si>
    <t>50.04.10</t>
  </si>
  <si>
    <t>CHP/BATE ESTACA MAGAN 850 PM, 44 HP</t>
  </si>
  <si>
    <t>50.04.11</t>
  </si>
  <si>
    <t>CHI/BATE ESTACA MAGAN 850 PM, 44 HP</t>
  </si>
  <si>
    <t>50.05</t>
  </si>
  <si>
    <t>BETONEIRA</t>
  </si>
  <si>
    <t>50.05.10</t>
  </si>
  <si>
    <t>CHP/BETONEIRA 400 L, SEM CARREGADOR</t>
  </si>
  <si>
    <t>50.05.11</t>
  </si>
  <si>
    <t>CHI/BETONEIRA 400 L, SEM CARREGADOR</t>
  </si>
  <si>
    <t>50.06</t>
  </si>
  <si>
    <t>BOMBA D'AGUA E LAMA</t>
  </si>
  <si>
    <t>50.06.02</t>
  </si>
  <si>
    <t>CHP/BOMBA HIDROSUL 2" ASI-250-36M3/H C/20M MANGUEI</t>
  </si>
  <si>
    <t>50.06.03</t>
  </si>
  <si>
    <t>CHI/BOMBA HIDROSUL 2" AS1-250-36M3/H C/20M MANGUE</t>
  </si>
  <si>
    <t>50.06.04</t>
  </si>
  <si>
    <t>CHP/BOMBA HIDROSUL 3" ASI-500-72M3/H C/20M MANGUEI</t>
  </si>
  <si>
    <t>50.06.05</t>
  </si>
  <si>
    <t>CHI/BOMBA HIDROSUL 3" ASI-500-72M3/H C/20M MANGUEI</t>
  </si>
  <si>
    <t>50.10</t>
  </si>
  <si>
    <t>CAMINHAO, CARROCERIA E CAVALO MECANICO</t>
  </si>
  <si>
    <t>50.10.08</t>
  </si>
  <si>
    <t>CHP/CAMINHAO BASCULANTE FORD 1317 WE</t>
  </si>
  <si>
    <t>50.10.09</t>
  </si>
  <si>
    <t>CHI/CAMINHAO BASCULANTE FORD 1317 WE</t>
  </si>
  <si>
    <t>50.10.12</t>
  </si>
  <si>
    <t>CHP/CAMINHAO BASCULANTE FORD 1519</t>
  </si>
  <si>
    <t>50.10.13</t>
  </si>
  <si>
    <t>CHI/CAMINHAO BASCULANTE FORD 1519</t>
  </si>
  <si>
    <t>50.10.36</t>
  </si>
  <si>
    <t>CHP/CAMINHAO TANQUE FORD 1317 WE, 6.000L</t>
  </si>
  <si>
    <t>50.10.37</t>
  </si>
  <si>
    <t>CHI/CAMINHAO TANQUE FORD 1317 WE, 6.000L</t>
  </si>
  <si>
    <t>50.10.50</t>
  </si>
  <si>
    <t>CHP/CAMINHAO TANQUE FORD 1317 WE TRUCADO, 10000</t>
  </si>
  <si>
    <t>50.10.51</t>
  </si>
  <si>
    <t>CHI/CAMINHAO TANQUE FORD 1317 WE TRUCADO, 10000 L</t>
  </si>
  <si>
    <t>50.10.68</t>
  </si>
  <si>
    <t>CHP/CAMINHAO CARROCERIA FORD 1317 WE</t>
  </si>
  <si>
    <t>50.10.69</t>
  </si>
  <si>
    <t>CHI/CAMINHAO CARROCERIA FORD 1317 WE</t>
  </si>
  <si>
    <t>50.10.80</t>
  </si>
  <si>
    <t>50.10.81</t>
  </si>
  <si>
    <t>50.10.82</t>
  </si>
  <si>
    <t>CHP/CAM.GUINDAUTO FORD F-1319 MADAL PBK - 6500</t>
  </si>
  <si>
    <t>50.10.83</t>
  </si>
  <si>
    <t>CHI/CAM.GUINDAUTO FORD F-1319 MADAL PBK - 6500</t>
  </si>
  <si>
    <t>50.11</t>
  </si>
  <si>
    <t>CARREGADEIRA</t>
  </si>
  <si>
    <t>50.11.10</t>
  </si>
  <si>
    <t>50.11.11</t>
  </si>
  <si>
    <t>50.11.28</t>
  </si>
  <si>
    <t>50.11.29</t>
  </si>
  <si>
    <t>50.11.30</t>
  </si>
  <si>
    <t>50.11.31</t>
  </si>
  <si>
    <t>50.13</t>
  </si>
  <si>
    <t>COMPACTADOR</t>
  </si>
  <si>
    <t>50.13.22</t>
  </si>
  <si>
    <t>50.13.23</t>
  </si>
  <si>
    <t>50.13.40</t>
  </si>
  <si>
    <t>CHP/ROLO VIBRAT. DYNAPAC CA-25 LISO - STD  P/SOLOS</t>
  </si>
  <si>
    <t>50.13.41</t>
  </si>
  <si>
    <t>CHI/ROLO VIBRAT. DYNAPAC CA-25 LISO - STD  P/SOLOS</t>
  </si>
  <si>
    <t>50.13.42</t>
  </si>
  <si>
    <t>50.13.43</t>
  </si>
  <si>
    <t>50.13.44</t>
  </si>
  <si>
    <t>50.13.45</t>
  </si>
  <si>
    <t>50.13.46</t>
  </si>
  <si>
    <t>50.13.47</t>
  </si>
  <si>
    <t>50.13.50</t>
  </si>
  <si>
    <t>50.13.51</t>
  </si>
  <si>
    <t>50.13.54</t>
  </si>
  <si>
    <t>50.13.55</t>
  </si>
  <si>
    <t>50.13.74</t>
  </si>
  <si>
    <t>50.13.75</t>
  </si>
  <si>
    <t>50.13.78</t>
  </si>
  <si>
    <t>50.13.79</t>
  </si>
  <si>
    <t>50.14</t>
  </si>
  <si>
    <t>COMPRESSOR E ACESSORIOS</t>
  </si>
  <si>
    <t>50.14.10</t>
  </si>
  <si>
    <t>50.14.11</t>
  </si>
  <si>
    <t>50.16</t>
  </si>
  <si>
    <t>DISTRIBUIDOR DE AGREGADO E BETUME</t>
  </si>
  <si>
    <t>50.16.52</t>
  </si>
  <si>
    <t>CHP/CAMIN.DISTR.BETUME FORD 1519, ALMEIDA D-72 D</t>
  </si>
  <si>
    <t>50.16.53</t>
  </si>
  <si>
    <t>CHI/CAMIN.DISTR.BETUME FORD 1519, ALMEIDA D-72 D</t>
  </si>
  <si>
    <t>50.19</t>
  </si>
  <si>
    <t>EQUIPAMENTO DE PERFURACAO E ROMPEDOR</t>
  </si>
  <si>
    <t>50.19.16</t>
  </si>
  <si>
    <t>CHP/PERFURATRIZ BJ 571-4L 78PCM</t>
  </si>
  <si>
    <t>50.19.17</t>
  </si>
  <si>
    <t>CHI/PERFURATRIZ BJ 571-4L 78PCM</t>
  </si>
  <si>
    <t>50.19.62</t>
  </si>
  <si>
    <t>50.19.63</t>
  </si>
  <si>
    <t>50.19.66</t>
  </si>
  <si>
    <t>50.20</t>
  </si>
  <si>
    <t>ESCAVADEIRA E DRAGA</t>
  </si>
  <si>
    <t>50.20.06</t>
  </si>
  <si>
    <t>50.20.07</t>
  </si>
  <si>
    <t>50.20.18</t>
  </si>
  <si>
    <t>50.20.19</t>
  </si>
  <si>
    <t>50.20.20</t>
  </si>
  <si>
    <t>50.20.21</t>
  </si>
  <si>
    <t>50.21</t>
  </si>
  <si>
    <t>ROCADEIRA</t>
  </si>
  <si>
    <t>50.21.01</t>
  </si>
  <si>
    <t>CHP/ROCADEIRA COSTAL COM MOTOR A GASOLINA DE *32* CC</t>
  </si>
  <si>
    <t>50.21.02</t>
  </si>
  <si>
    <t>CHI/ROCADEIRA COSTAL COM MOTOR A GASOLINA DE *32* CC</t>
  </si>
  <si>
    <t>50.25</t>
  </si>
  <si>
    <t>GRADE DE DISCO</t>
  </si>
  <si>
    <t>50.25.08</t>
  </si>
  <si>
    <t>CHP/GRADE DE DISCOS MECANICA 20X24" COM 20 DISCOS 24" X 6MM  COM PNEUS PARA TRANSPORTE</t>
  </si>
  <si>
    <t>50.25.09</t>
  </si>
  <si>
    <t>CHI/GRADE DE DISCOS MECANICA 20X24" COM 20 DISCOS 24" X 6MM  COM PNEUS PARA TRANSPORTE</t>
  </si>
  <si>
    <t>50.27</t>
  </si>
  <si>
    <t>GUINDASTE</t>
  </si>
  <si>
    <t>50.27.16</t>
  </si>
  <si>
    <t>CHP/ GUINDASTE WTTA - 16G</t>
  </si>
  <si>
    <t>50.27.17</t>
  </si>
  <si>
    <t>CHI/ GUINDASTE WTTA - 16G</t>
  </si>
  <si>
    <t>50.31</t>
  </si>
  <si>
    <t>MAQUINA E APARELHO DE SOLDA</t>
  </si>
  <si>
    <t>50.31.10</t>
  </si>
  <si>
    <t>50.31.11</t>
  </si>
  <si>
    <t>50.32</t>
  </si>
  <si>
    <t>MOTONIVELADORA</t>
  </si>
  <si>
    <t>50.32.08</t>
  </si>
  <si>
    <t>50.32.09</t>
  </si>
  <si>
    <t>50.36</t>
  </si>
  <si>
    <t>TRATOR</t>
  </si>
  <si>
    <t>50.36.08</t>
  </si>
  <si>
    <t>CHP/TRATOR COM LAMINA E ESCARIFICADOR D8</t>
  </si>
  <si>
    <t>50.36.09</t>
  </si>
  <si>
    <t>CHI/TRATOR COM LAMINA E ESCARIFICADOR D8</t>
  </si>
  <si>
    <t>50.36.10</t>
  </si>
  <si>
    <t>50.36.11</t>
  </si>
  <si>
    <t>50.36.66</t>
  </si>
  <si>
    <t>50.36.67</t>
  </si>
  <si>
    <t>50.37</t>
  </si>
  <si>
    <t>USINA DE ASFALTO, SOLOS E CONCRETO</t>
  </si>
  <si>
    <t>50.37.22</t>
  </si>
  <si>
    <t>50.37.23</t>
  </si>
  <si>
    <t>50.39</t>
  </si>
  <si>
    <t>VIBRADOR</t>
  </si>
  <si>
    <t>50.39.10</t>
  </si>
  <si>
    <t>CHP/VIBRADOR DE IMERSAO COM MANGOTE DE 45MM</t>
  </si>
  <si>
    <t>50.39.11</t>
  </si>
  <si>
    <t>CHI/VIBRADOR DE IMERSAO COM MANGOTE DE 45MM</t>
  </si>
  <si>
    <t>50.41</t>
  </si>
  <si>
    <t>EQUIPAMENTOS DE APOIO</t>
  </si>
  <si>
    <t>50.41.01</t>
  </si>
  <si>
    <t>50.41.02</t>
  </si>
  <si>
    <t>50.41.11</t>
  </si>
  <si>
    <t>50.41.12</t>
  </si>
  <si>
    <t>TABELA MENSAL DE PREÇO DE INSUMOS</t>
  </si>
  <si>
    <t>ONERADA</t>
  </si>
  <si>
    <t>CHI/VIBROACABADORA DE ASFALTO SOBRE ESTEIRAS, LARG. PAVIM. 2,13 M A 4,55 M POT. 74 KW/100 HP, CAP. 400 T/H</t>
  </si>
  <si>
    <t>CHP/CAMINHAO LAMA ASFALTICA</t>
  </si>
  <si>
    <t>CHI/CAMINHAO LAMA ASFALTICA</t>
  </si>
  <si>
    <t>CHP/VASSOURA MECANICA (CMV - VM 2440)</t>
  </si>
  <si>
    <t>CHI/VASSOURA MECANICA (CMV - VM 2440)</t>
  </si>
  <si>
    <t>CHP/FRESADORA WIRTGEN W 100</t>
  </si>
  <si>
    <t>CHP/BETONEIRA 320 L, SEM CARREGADOR</t>
  </si>
  <si>
    <t>CHP/CAMINHAO BASCULANTE</t>
  </si>
  <si>
    <t>CHI/CAMINHAO BASCULANTE</t>
  </si>
  <si>
    <t>CHP/CAMINHAO TANQUE, 6.000L</t>
  </si>
  <si>
    <t>CHI/CAMINHAO TANQUE, 6.000L</t>
  </si>
  <si>
    <t>CHP/CAMINHAO TANQUE, 10000L</t>
  </si>
  <si>
    <t>CHI/CAMINHAO TANQUE, 10000L</t>
  </si>
  <si>
    <t>CHP/CAMINHAO CARROCERIA</t>
  </si>
  <si>
    <t>CHP/CAM.GUINDAUTO MADAL PKB - 6500 OU EQUIVALENTE</t>
  </si>
  <si>
    <t>CHI/CAM.GUINDAUTO MADAL PKB - 6500 OU EQUIVALENTE</t>
  </si>
  <si>
    <t>CHP/CAMIN.DISTR.BETUME</t>
  </si>
  <si>
    <t>CHI/CAMIN.DISTR.BETUME</t>
  </si>
  <si>
    <t>CHP-ROCADEIRA ECHO MODELO SRM-3550</t>
  </si>
  <si>
    <t>CHP/GRADE DE DISCO TATU 20-24</t>
  </si>
  <si>
    <t>CHI/GRADE DE DISCO TATU 20-24</t>
  </si>
  <si>
    <t>CHP/ GUINDASTE HIDRAULICO AUTOPROPELIDO, COM LANCA TELESCOPICA 28,80 M, CAPACIDADE MAXIMA 30 T, POTENCIA 97 KW, TRACAO 4 X 4</t>
  </si>
  <si>
    <t>CHI/ GUINDASTE HIDRAULICO AUTOPROPELIDO, COM LANCA TELESCOPICA 28,80 M, CAPACIDADE MAXIMA 30 T, POTENCIA 97 KW, TRACAO 4 X 4</t>
  </si>
  <si>
    <t>50.37.06</t>
  </si>
  <si>
    <t>CHP/USINA DE ASFALTO CAP40/60 UA2 MF 40E C/PURIFIC</t>
  </si>
  <si>
    <t>54.01.08</t>
  </si>
  <si>
    <t>54.01.30</t>
  </si>
  <si>
    <t>54.01.38</t>
  </si>
  <si>
    <t>54.01.40</t>
  </si>
  <si>
    <t>54.01.70</t>
  </si>
  <si>
    <t>54.04.11</t>
  </si>
  <si>
    <t>54.05.10</t>
  </si>
  <si>
    <t>54.06.02</t>
  </si>
  <si>
    <t>BOMBA HIDROSUL ASI-250 (36 M3/H 2") OU EQUIVALENTE</t>
  </si>
  <si>
    <t>54.06.04</t>
  </si>
  <si>
    <t>BOMBA HIDROSUL ASI-500 (72 M3/H 3") OU EQUIVALENTE</t>
  </si>
  <si>
    <t>54.10.10</t>
  </si>
  <si>
    <t>54.10.12</t>
  </si>
  <si>
    <t>54.10.80</t>
  </si>
  <si>
    <t>54.11.10</t>
  </si>
  <si>
    <t>54.11.28</t>
  </si>
  <si>
    <t>54.13.22</t>
  </si>
  <si>
    <t>54.13.40</t>
  </si>
  <si>
    <t>54.13.42</t>
  </si>
  <si>
    <t>54.13.44</t>
  </si>
  <si>
    <t>54.13.46</t>
  </si>
  <si>
    <t>54.13.50</t>
  </si>
  <si>
    <t>54.13.54</t>
  </si>
  <si>
    <t>54.13.74</t>
  </si>
  <si>
    <t>54.13.78</t>
  </si>
  <si>
    <t>54.14.10</t>
  </si>
  <si>
    <t>54.16.50</t>
  </si>
  <si>
    <t>54.19.62</t>
  </si>
  <si>
    <t>54.19.66</t>
  </si>
  <si>
    <t>54.20.06</t>
  </si>
  <si>
    <t>54.20.18</t>
  </si>
  <si>
    <t>54.20.20</t>
  </si>
  <si>
    <t>54.25.08</t>
  </si>
  <si>
    <t>54.27.16</t>
  </si>
  <si>
    <t>54.31.10</t>
  </si>
  <si>
    <t>54.32.08</t>
  </si>
  <si>
    <t>54.34.01</t>
  </si>
  <si>
    <t>54.34.02</t>
  </si>
  <si>
    <t>54.36.08</t>
  </si>
  <si>
    <t>54.36.10</t>
  </si>
  <si>
    <t>54.36.66</t>
  </si>
  <si>
    <t>54.37.22</t>
  </si>
  <si>
    <t>54.39.10</t>
  </si>
  <si>
    <t>54.39.11</t>
  </si>
  <si>
    <t>54.40.01</t>
  </si>
  <si>
    <t>LOCAÇÃO VEÍCULO TIPO PICAPE LEVE C/ SEGURO</t>
  </si>
  <si>
    <t>54.40.04</t>
  </si>
  <si>
    <t>LOCAÇÃO VEÍCULO UTILITÁRIO 4 PORTAS E 7 LUGARES C/ SEGURO</t>
  </si>
  <si>
    <t>54.40.06</t>
  </si>
  <si>
    <t>LOCAÇÃO VEÍCULO POPULAR MOTOR 1.0 C/ AR E SEGURO</t>
  </si>
  <si>
    <t>54.40.20</t>
  </si>
  <si>
    <t>54.40.22</t>
  </si>
  <si>
    <t>54.40.24</t>
  </si>
  <si>
    <t>54.40.30</t>
  </si>
  <si>
    <t>54.40.31</t>
  </si>
  <si>
    <t>REBOQUE P/ BANHEIRO QUÍMICO EM ESTRUTURA DE AÇO, C/ INSTALAÇÃO ELÉTRICA DE ACORDO C/ NORMAS DE TRÂNSITO, ENGATE RÁPIDO, ESCADA DE ACESSO, PINTURA ANTICORROSIVA, DUAS RODAS C/ PNEUS, ESTEPE, MACACO MECÂNICO C/ SUPORTE E CAPACIDADE 500KG (OU EQUIVALENTE)</t>
  </si>
  <si>
    <t>54.50.01</t>
  </si>
  <si>
    <t>EQUIPE DE REDE/LIG. ESGOTO COPASA</t>
  </si>
  <si>
    <t>55.05.15</t>
  </si>
  <si>
    <t>OPERADOR 1</t>
  </si>
  <si>
    <t>55.05.21</t>
  </si>
  <si>
    <t>OPERADOR DE BETONEIRA</t>
  </si>
  <si>
    <t>55.05.32</t>
  </si>
  <si>
    <t>MARTELETEIRO</t>
  </si>
  <si>
    <t>55.05.35</t>
  </si>
  <si>
    <t>MOTORISTA DE VEICULO LEVE</t>
  </si>
  <si>
    <t>55.05.36</t>
  </si>
  <si>
    <t>MOTORISTA DE VEICULO PESADO</t>
  </si>
  <si>
    <t>55.05.45</t>
  </si>
  <si>
    <t>OPERADOR DE ACABADORA DE ASFALTO</t>
  </si>
  <si>
    <t>55.05.49</t>
  </si>
  <si>
    <t>OPERADOR DE CARREGADEIRA</t>
  </si>
  <si>
    <t>55.05.51</t>
  </si>
  <si>
    <t>COMPRESSORISTA</t>
  </si>
  <si>
    <t>55.05.57</t>
  </si>
  <si>
    <t>55.05.59</t>
  </si>
  <si>
    <t>OPERADOR DE TRATOR AGRICOLA</t>
  </si>
  <si>
    <t>55.05.60</t>
  </si>
  <si>
    <t>55.05.61</t>
  </si>
  <si>
    <t>55.05.64</t>
  </si>
  <si>
    <t>OPERADOR DE ESCAVADEIRA HIDRAULICA</t>
  </si>
  <si>
    <t>55.05.65</t>
  </si>
  <si>
    <t>OPERADOR DE RETRO ESCAVADEIRA</t>
  </si>
  <si>
    <t>55.05.66</t>
  </si>
  <si>
    <t>OPERADOR DE ROCADEIRA</t>
  </si>
  <si>
    <t>55.05.67</t>
  </si>
  <si>
    <t>55.05.70</t>
  </si>
  <si>
    <t>OPERADOR TRATOR DE ESTEIRA</t>
  </si>
  <si>
    <t>55.05.71</t>
  </si>
  <si>
    <t>OPERADOR DE USINA</t>
  </si>
  <si>
    <t>55.10.05</t>
  </si>
  <si>
    <t>AJUDANTE</t>
  </si>
  <si>
    <t>55.10.06</t>
  </si>
  <si>
    <t>CHEFE DE ESCRITORIO</t>
  </si>
  <si>
    <t>55.10.07</t>
  </si>
  <si>
    <t>55.10.09</t>
  </si>
  <si>
    <t>55.10.10</t>
  </si>
  <si>
    <t>AUXILIAR BOMBEIRO/ELETRICISTA</t>
  </si>
  <si>
    <t>55.10.15</t>
  </si>
  <si>
    <t>AUXILIAR DE TOPOGRAFIA</t>
  </si>
  <si>
    <t>55.10.33</t>
  </si>
  <si>
    <t>ENCARREGADO GERAL DE OBRA</t>
  </si>
  <si>
    <t>55.10.34</t>
  </si>
  <si>
    <t>ENCARREGADO DE TURMA</t>
  </si>
  <si>
    <t>55.10.35</t>
  </si>
  <si>
    <t>55.10.39</t>
  </si>
  <si>
    <t>BOMBEIRO</t>
  </si>
  <si>
    <t>55.10.45</t>
  </si>
  <si>
    <t>55.10.50</t>
  </si>
  <si>
    <t>CARPINTEIRO</t>
  </si>
  <si>
    <t>55.10.51</t>
  </si>
  <si>
    <t>POCEIRO</t>
  </si>
  <si>
    <t>55.10.55</t>
  </si>
  <si>
    <t>55.10.60</t>
  </si>
  <si>
    <t>55.10.65</t>
  </si>
  <si>
    <t>55.10.67</t>
  </si>
  <si>
    <t>MONTADOR</t>
  </si>
  <si>
    <t>55.10.75</t>
  </si>
  <si>
    <t>55.10.77</t>
  </si>
  <si>
    <t>PEDREIRO DE ACABAMENTO</t>
  </si>
  <si>
    <t>55.10.81</t>
  </si>
  <si>
    <t>55.10.82</t>
  </si>
  <si>
    <t>55.10.84</t>
  </si>
  <si>
    <t>55.10.86</t>
  </si>
  <si>
    <t>55.10.88</t>
  </si>
  <si>
    <t>55.10.90</t>
  </si>
  <si>
    <t>55.10.91</t>
  </si>
  <si>
    <t>COMPRADOR</t>
  </si>
  <si>
    <t>55.10.92</t>
  </si>
  <si>
    <t>AUXILIAR ADMINISTRATIVO</t>
  </si>
  <si>
    <t>55.10.94</t>
  </si>
  <si>
    <t>TOPOGRAFO INTERMEDIARIO</t>
  </si>
  <si>
    <t>55.10.95</t>
  </si>
  <si>
    <t>55.10.96</t>
  </si>
  <si>
    <t>VIGIA NOTURNO</t>
  </si>
  <si>
    <t>55.15.05</t>
  </si>
  <si>
    <t>TECNICO SEGURANCA TRABALHO</t>
  </si>
  <si>
    <t>55.15.06</t>
  </si>
  <si>
    <t>TÉCNICO SÊNIOR</t>
  </si>
  <si>
    <t>55.15.07</t>
  </si>
  <si>
    <t>TÉCNICO INTERMEDIÁRIO</t>
  </si>
  <si>
    <t>55.15.08</t>
  </si>
  <si>
    <t>TÉCNICO JÚNIOR</t>
  </si>
  <si>
    <t>55.20.03</t>
  </si>
  <si>
    <t>ENGENHEIRO DE OBRA JUNIOR</t>
  </si>
  <si>
    <t>55.20.04</t>
  </si>
  <si>
    <t>ENGENHEIRO DE OBRA SENIOR</t>
  </si>
  <si>
    <t>55.20.05</t>
  </si>
  <si>
    <t>ENGENHEIRO DE OBRA INTERMEDIARIO</t>
  </si>
  <si>
    <t>55.20.06</t>
  </si>
  <si>
    <t>ENGENHEIRO DE OBRA TRAINEE</t>
  </si>
  <si>
    <t>55.20.07</t>
  </si>
  <si>
    <t>55.20.08</t>
  </si>
  <si>
    <t>55.20.09</t>
  </si>
  <si>
    <t>55.20.10</t>
  </si>
  <si>
    <t>55.20.11</t>
  </si>
  <si>
    <t>55.20.12</t>
  </si>
  <si>
    <t>55.20.13</t>
  </si>
  <si>
    <t>55.20.14</t>
  </si>
  <si>
    <t>56.11.01</t>
  </si>
  <si>
    <t>ENGENHEIRO CONSULTOR ESPECIAL - PROJETO</t>
  </si>
  <si>
    <t>56.11.02</t>
  </si>
  <si>
    <t>ENGENHEIRO CONSULTOR - PROJETO</t>
  </si>
  <si>
    <t>56.11.03</t>
  </si>
  <si>
    <t>ENGENHEIRO COORDENADOR - PROJETO</t>
  </si>
  <si>
    <t>56.11.04</t>
  </si>
  <si>
    <t>ENGENHEIRO SENIOR - PROJETO</t>
  </si>
  <si>
    <t>56.11.05</t>
  </si>
  <si>
    <t>ENGENHEIRO INTERMEDIARIO - PROJETO</t>
  </si>
  <si>
    <t>56.11.06</t>
  </si>
  <si>
    <t>ENGENHEIRO JUNIOR - PROJETO</t>
  </si>
  <si>
    <t>56.11.07</t>
  </si>
  <si>
    <t>ENGENHEIRO TRAINEE PROJETO</t>
  </si>
  <si>
    <t>56.11.08</t>
  </si>
  <si>
    <t>ARQUITETO CONSULTOR ESPECIAL PROJETO</t>
  </si>
  <si>
    <t>56.11.09</t>
  </si>
  <si>
    <t>ARQUITETO CONSULTOR PROJETO</t>
  </si>
  <si>
    <t>56.11.10</t>
  </si>
  <si>
    <t>ARQUITETO COORDENADOR PROJETO</t>
  </si>
  <si>
    <t>56.11.11</t>
  </si>
  <si>
    <t>ARQUITETO SÊNIOR PROJETO</t>
  </si>
  <si>
    <t>56.11.12</t>
  </si>
  <si>
    <t>ARQUITETO INTERMEDIÁRIO PROJETO</t>
  </si>
  <si>
    <t>56.11.13</t>
  </si>
  <si>
    <t>ARQUITETO JÚNIOR PROJETO</t>
  </si>
  <si>
    <t>56.11.14</t>
  </si>
  <si>
    <t>ARQUITETO TRAINEE PROJETO</t>
  </si>
  <si>
    <t>56.12.01</t>
  </si>
  <si>
    <t>AUXILIAR DE ENGENHARIA - PROJETO</t>
  </si>
  <si>
    <t>56.12.02</t>
  </si>
  <si>
    <t>AUX. ARQUITETURA P/ PROJETOS</t>
  </si>
  <si>
    <t>56.13.01</t>
  </si>
  <si>
    <t>PROJETISTA SENIOR - PROJETO</t>
  </si>
  <si>
    <t>56.13.02</t>
  </si>
  <si>
    <t>PROJETISTA INTERMEDIARIO - PROJETO</t>
  </si>
  <si>
    <t>56.13.03</t>
  </si>
  <si>
    <t>PROJETISTA JUNIOR - PROJETO</t>
  </si>
  <si>
    <t>56.13.04</t>
  </si>
  <si>
    <t>PROJETISTA CADISTA - PROJETO</t>
  </si>
  <si>
    <t>56.14.01</t>
  </si>
  <si>
    <t>TECNICO SENIOR - PROJETO</t>
  </si>
  <si>
    <t>56.14.02</t>
  </si>
  <si>
    <t>TECNICO INTERMEDIARIO - PROJETO</t>
  </si>
  <si>
    <t>56.14.03</t>
  </si>
  <si>
    <t>TECNICO JUNIOR - PROJETO</t>
  </si>
  <si>
    <t>56.15.01</t>
  </si>
  <si>
    <t>DESENHISTA PROJETISTA - PROJETO</t>
  </si>
  <si>
    <t>56.15.02</t>
  </si>
  <si>
    <t>DESENHISTA TECNICO / CADISTA - PROJETO</t>
  </si>
  <si>
    <t>56.15.03</t>
  </si>
  <si>
    <t>DESENHISTA COPISTA - PROJETO</t>
  </si>
  <si>
    <t>56.16.01</t>
  </si>
  <si>
    <t>AUXILIAR ADMINISTRATIVO SENIOR - PROJETO</t>
  </si>
  <si>
    <t>56.16.02</t>
  </si>
  <si>
    <t>AUXILIAR ADMINISTRATIVO INTERMEDIARIO - PROJETO</t>
  </si>
  <si>
    <t>56.16.03</t>
  </si>
  <si>
    <t>AUXILIAR ADMINISTRATIVO JUNIOR - PROJETO</t>
  </si>
  <si>
    <t>56.16.05</t>
  </si>
  <si>
    <t>ASSISTENTE SOCIAL - PROJETO</t>
  </si>
  <si>
    <t>57.21.01</t>
  </si>
  <si>
    <t>ENGENHEIRO CONSULTOR - SUPERVISAO</t>
  </si>
  <si>
    <t>57.21.02</t>
  </si>
  <si>
    <t>ENGENHEIRO COORDENADOR - SUPERVISAO</t>
  </si>
  <si>
    <t>57.21.03</t>
  </si>
  <si>
    <t>ENGENHEIRO SENIOR - SUPERVISAO</t>
  </si>
  <si>
    <t>57.21.04</t>
  </si>
  <si>
    <t>ENGENHEIRO INTERMEDIARIO - SUPERVISAO</t>
  </si>
  <si>
    <t>57.21.05</t>
  </si>
  <si>
    <t>ENGENHEIRO JUNIOR - SUPERVISAO</t>
  </si>
  <si>
    <t>57.21.06</t>
  </si>
  <si>
    <t>ENGENHEIRO TRAINEE SUPERVISÃO</t>
  </si>
  <si>
    <t>57.21.07</t>
  </si>
  <si>
    <t>ARQUITETO CONSULTOR SUPERVISÃO</t>
  </si>
  <si>
    <t>57.21.08</t>
  </si>
  <si>
    <t>ARQUITETO COORDENADOR SUPERVISÃO</t>
  </si>
  <si>
    <t>57.21.09</t>
  </si>
  <si>
    <t>ARQUITETO SÊNIOR SUPERVISÃO</t>
  </si>
  <si>
    <t>57.21.10</t>
  </si>
  <si>
    <t>ARQUITETO INTERMEDIÁRIO SUPERVISÃO</t>
  </si>
  <si>
    <t>57.21.11</t>
  </si>
  <si>
    <t>ARQUITETO JÚNIOR SUPERVISÃO</t>
  </si>
  <si>
    <t>57.21.12</t>
  </si>
  <si>
    <t>ARQUITETO TRAINEE SUPERVISÃO</t>
  </si>
  <si>
    <t>57.22.01</t>
  </si>
  <si>
    <t>AUXILIAR DE ENGENHARIA - SUPERVISAO</t>
  </si>
  <si>
    <t>57.22.02</t>
  </si>
  <si>
    <t>AUXILIAR DE ARQUITETURA P/ OBRAS</t>
  </si>
  <si>
    <t>57.23.01</t>
  </si>
  <si>
    <t>TECNICO SENIOR - SUPERVISAO</t>
  </si>
  <si>
    <t>57.23.02</t>
  </si>
  <si>
    <t>TECNICO INTERMEDIARIO - SUPERVISAO</t>
  </si>
  <si>
    <t>57.23.03</t>
  </si>
  <si>
    <t>TECNICO JUNIOR - SUPERVISAO</t>
  </si>
  <si>
    <t>57.24.01</t>
  </si>
  <si>
    <t>DESENHISTA PROJETISTA - SUPERVISAO</t>
  </si>
  <si>
    <t>57.24.02</t>
  </si>
  <si>
    <t>DESENHISTA TECNICO/CADISTA - SUPERVISAO</t>
  </si>
  <si>
    <t>57.24.03</t>
  </si>
  <si>
    <t>DESENHISTA COPISTA - SUPERVISAO</t>
  </si>
  <si>
    <t>57.31.01</t>
  </si>
  <si>
    <t>TOPOGRAFO SENIOR - SUPERVISAO</t>
  </si>
  <si>
    <t>57.31.02</t>
  </si>
  <si>
    <t>TOPOGRAFO INTERMEDIARIO - SUPERVISAO</t>
  </si>
  <si>
    <t>57.31.03</t>
  </si>
  <si>
    <t>TOPOGRAFO JUNIOR - SUPERVISAO</t>
  </si>
  <si>
    <t>57.31.04</t>
  </si>
  <si>
    <t>NIVELADOR - SUPERVISAO</t>
  </si>
  <si>
    <t>57.31.05</t>
  </si>
  <si>
    <t>BALIZA - SUPERVISAO</t>
  </si>
  <si>
    <t>57.31.06</t>
  </si>
  <si>
    <t>AJUDANTE DE TOPOGRAFIA - SUPERVISAO</t>
  </si>
  <si>
    <t>57.32.01</t>
  </si>
  <si>
    <t>LABORATORISTA SENIOR - SUPERVISAO</t>
  </si>
  <si>
    <t>57.32.02</t>
  </si>
  <si>
    <t>LABORATORISTA JUNIOR - SUPERVISAO</t>
  </si>
  <si>
    <t>57.32.03</t>
  </si>
  <si>
    <t>AUXILIAR DE LABORATORIO - SUPERVISAO</t>
  </si>
  <si>
    <t>57.34.01</t>
  </si>
  <si>
    <t>MOTORISTA - SUPERVISAO</t>
  </si>
  <si>
    <t>57.34.02</t>
  </si>
  <si>
    <t>APONTADOR - SUPERVISAO</t>
  </si>
  <si>
    <t>57.34.03</t>
  </si>
  <si>
    <t>SERVENTE - SUPERVISAO</t>
  </si>
  <si>
    <t>60.05.09</t>
  </si>
  <si>
    <t xml:space="preserve">ACO CA-25, 12,5 MM, VERGALHAO </t>
  </si>
  <si>
    <t>60.05.27</t>
  </si>
  <si>
    <t>60.05.28</t>
  </si>
  <si>
    <t>60.05.29</t>
  </si>
  <si>
    <t>60.05.30</t>
  </si>
  <si>
    <t>ACO CA-50, 12,5 MM, VERGALHAO</t>
  </si>
  <si>
    <t>60.05.31</t>
  </si>
  <si>
    <t>ACO CA-50, 16,0 MM, VERGALHAO</t>
  </si>
  <si>
    <t>60.05.32</t>
  </si>
  <si>
    <t>ACO CA-50, 20,0 MM, VERGALHAO</t>
  </si>
  <si>
    <t>60.05.34</t>
  </si>
  <si>
    <t>ACO CA-50, 25,0 MM, VERGALHAO</t>
  </si>
  <si>
    <t>60.05.35</t>
  </si>
  <si>
    <t>60.05.48</t>
  </si>
  <si>
    <t>ACO CA-60, 4,2 MM, VERGALHAO</t>
  </si>
  <si>
    <t>60.05.50</t>
  </si>
  <si>
    <t>ACO CA-60, 5,0 MM, VERGALHAO</t>
  </si>
  <si>
    <t>60.05.52</t>
  </si>
  <si>
    <t>ACO CA-60, 6,4 MM, VERGALHAO</t>
  </si>
  <si>
    <t>60.05.65</t>
  </si>
  <si>
    <t>ACO CA-50, 6,3 MM, CORTADO E DOBRADO</t>
  </si>
  <si>
    <t>60.05.66</t>
  </si>
  <si>
    <t>ACO CA-50, 8,0 MM, CORTADO E DOBRADO</t>
  </si>
  <si>
    <t>60.05.67</t>
  </si>
  <si>
    <t>ACO CA-50, 10,0 MM, CORTADO E DOBRADO</t>
  </si>
  <si>
    <t>60.05.68</t>
  </si>
  <si>
    <t>ACO CA-50, 12,5 MM, CORTADO E DOBRADO</t>
  </si>
  <si>
    <t>60.05.69</t>
  </si>
  <si>
    <t>ACO CA-50, 16,0 MM, CORTADO E DOBRADO</t>
  </si>
  <si>
    <t>60.05.70</t>
  </si>
  <si>
    <t>ACO CA-50, 20,0 MM, CORTADO E DOBRADO</t>
  </si>
  <si>
    <t>60.05.72</t>
  </si>
  <si>
    <t>ACO CA-50, 25,0 MM, CORTADO E DOBRADO</t>
  </si>
  <si>
    <t>60.05.73</t>
  </si>
  <si>
    <t>ACO CA-50, 32,0 MM, CORTADO E DOBRADO</t>
  </si>
  <si>
    <t>60.05.82</t>
  </si>
  <si>
    <t>ACO CA-60, 4,2 MM, CORTADO E DOBRADO</t>
  </si>
  <si>
    <t>60.05.83</t>
  </si>
  <si>
    <t>ACO CA-60, 5,0 MM, CORTADO E DOBRADO</t>
  </si>
  <si>
    <t>60.05.84</t>
  </si>
  <si>
    <t>ACO CA-60, 6,4 MM, CORTADO E DOBRADO</t>
  </si>
  <si>
    <t>60.05.91</t>
  </si>
  <si>
    <t>ESPAÇADOR / DISTANCIADOR CIRCULAR COM ENTRADA LATERAL, EM PLASTICO, PARA VERGALHAO *4,2 A 12,5* MM, COBRIMENTO 20 MM</t>
  </si>
  <si>
    <t>60.06.10</t>
  </si>
  <si>
    <t>60.06.24</t>
  </si>
  <si>
    <t>60.06.91</t>
  </si>
  <si>
    <t>60.06.92</t>
  </si>
  <si>
    <t>60.06.93</t>
  </si>
  <si>
    <t>60.06.95</t>
  </si>
  <si>
    <t>60.11.15</t>
  </si>
  <si>
    <t>FERRO REDONDO MECANICO SAE 1020 D= 1/2"</t>
  </si>
  <si>
    <t>60.11.16</t>
  </si>
  <si>
    <t>FERRO REDONDO 3/4" (19,5MM)</t>
  </si>
  <si>
    <t>60.13.12</t>
  </si>
  <si>
    <t>FERRO QUADRADO 3/8"</t>
  </si>
  <si>
    <t>60.13.13</t>
  </si>
  <si>
    <t>FERRO QUADRADO 3/4"</t>
  </si>
  <si>
    <t>60.15.15</t>
  </si>
  <si>
    <t>BARRA DE FERRO RETANGULAR, BARRA CHATA, 1" X 1/4" (L X E), 1,2265 KG/M</t>
  </si>
  <si>
    <t>60.15.17</t>
  </si>
  <si>
    <t>FERRO CHATO 1 1/2"x1/8"</t>
  </si>
  <si>
    <t>60.15.18</t>
  </si>
  <si>
    <t>BARRA DE FERRO RETANGULAR, BARRA CHATA, 1 1/2" X 1/4" (L X E), 1,89 KG/M</t>
  </si>
  <si>
    <t>60.17.15</t>
  </si>
  <si>
    <t>CANTONEIRA FERRO GALVANIZADO DE ABAS IGUAIS, 1" X 1/8" (L X E) , 1,20KG/M</t>
  </si>
  <si>
    <t>60.17.18</t>
  </si>
  <si>
    <t>CANTONEIRA DE FERRO 1  3/4" X 1/8"</t>
  </si>
  <si>
    <t>60.17.20</t>
  </si>
  <si>
    <t>CANTONEIRA DE FERRO 2" X 1/8"</t>
  </si>
  <si>
    <t>60.17.25</t>
  </si>
  <si>
    <t>CANTONEIRA DE FERRO DE 3"X3/16"</t>
  </si>
  <si>
    <t>60.19.15</t>
  </si>
  <si>
    <t>FERRO TE 3/4"x1/8"</t>
  </si>
  <si>
    <t>60.21.15</t>
  </si>
  <si>
    <t>METALON CHAPA 18 - 30x20mm / (50X30MM)</t>
  </si>
  <si>
    <t>60.28.10</t>
  </si>
  <si>
    <t>60.28.11</t>
  </si>
  <si>
    <t>60.28.14</t>
  </si>
  <si>
    <t>60.28.15</t>
  </si>
  <si>
    <t>60.30.10</t>
  </si>
  <si>
    <t>TELA ARAME GALV. Nº 22 MALHA 1"(PINTEIRO)</t>
  </si>
  <si>
    <t>60.30.24</t>
  </si>
  <si>
    <t>TELA ARAME GALV. Nº 16 MALHA 2"</t>
  </si>
  <si>
    <t>60.30.27</t>
  </si>
  <si>
    <t>TELA DE ARAME GALV QUADRANGULAR / LOSANGULAR,  FIO 2,11 MM (14 BWG), MALHA  5 X 5 CM, H = 2 M</t>
  </si>
  <si>
    <t>60.30.35</t>
  </si>
  <si>
    <t>TELA DE ARAME GALV QUADRANGULAR / LOSANGULAR,  FIO 2,77 MM (12 BWG), MALHA  5 X 5 CM, H = 2 M</t>
  </si>
  <si>
    <t>60.32.23</t>
  </si>
  <si>
    <t>TELA ARTISTICA GALVANIZADA FIO 12 MALHA= 1"</t>
  </si>
  <si>
    <t>60.33.02</t>
  </si>
  <si>
    <t>TELA DE AÇO SOLDADA NERVURADA, CA-60, Q-196, (3,11 KG/M2), DIAMETRO DO FIO = 5,0 MM, PAINEL 2,45 X 6,00 M, ESPAÇAMENTO DA MALHA = 10 X 10 CM</t>
  </si>
  <si>
    <t>60.33.03</t>
  </si>
  <si>
    <t>TELA DE AÇO SOLDADA NERVURADA, CA-60, Q-61, (0,97 KG/M2), DIAMETRO DO FIO = 3,4 MM, PAINEL 2,45x6,00 M, ESPAÇAMENTO DA MALHA = 15 X 15 CM</t>
  </si>
  <si>
    <t>60.33.04</t>
  </si>
  <si>
    <t>TELA DE AÇO SOLDADA NERVURADA, CA-60, Q-75, (1,21 KG/M2), DIAMETRO DO FIO = 3,8 MM, PAINEL 2,45x6,00 M, ESPAÇAMENTO DA MALHA = 15 X 15 CM</t>
  </si>
  <si>
    <t>60.33.05</t>
  </si>
  <si>
    <t>TELA DE AÇO SOLDADA NERVURADA CA-60, Q-113, (1,80 KG/M2), DIAMETRO DO FIO = 3,8 MM, PAINEL 2,45 X 6,00 M, ESPAÇAMENTO DA MALHA = 10 X 10 CM</t>
  </si>
  <si>
    <t>60.33.07</t>
  </si>
  <si>
    <t>TELA DE AÇO SOLDADA NERVURADA CA-60, Q-138, (2,20 KG/M2), DIAMETRO DO FIO = 4,2 MM, PAINEL 2,45 X 6,00 M, ESPAÇAMENTO DA MALHA = 10 X 10 CM</t>
  </si>
  <si>
    <t>60.33.08</t>
  </si>
  <si>
    <t>TELA DE AÇO SOLDADA NERVURADA CA-60, Q-159, (2,52 KG/M2), DIAMETRO DO FIO = 4,5 MM, PAINEL 2,45 X 6,00 M, ESPAÇAMENTO DA MALHA = 10 X 10 CM</t>
  </si>
  <si>
    <t>60.33.09</t>
  </si>
  <si>
    <t>TELA DE AÇO SOLDADA NERVURADA, CA-60, Q-246,  (3,91 KG/M2), DIAMETRO DO FIO = 5,6 MM, PAINEL 2,45 X 6,0 M, ESPAÇAMENTO DA MALHA = 10 X 10 CM</t>
  </si>
  <si>
    <t>60.33.10</t>
  </si>
  <si>
    <t>TELA DE AÇO SOLDADA NERVURADA, CA-60, Q-283, (4,48 KG/M2), DIAMETRO DO FIO = 6,0 MM, PAINEL 2,45 X 6,00 M, ESPAÇAMENTO DA MALHA 10 X 10 CM</t>
  </si>
  <si>
    <t>60.33.11</t>
  </si>
  <si>
    <t>TELA DE AÇO SOLDADA NERVURADA, CA-60, Q-335, (5,37 KG/M2), DIAMETRO DO FIO = 8,0 MM, PAINEL 2,45 X 6,00 M, ESPAÇAMENTO DA MALHA 15 X 15 CM</t>
  </si>
  <si>
    <t>60.33.12</t>
  </si>
  <si>
    <t>TELA DE AÇO SOLDADA NERVURADA, CA-60, Q-396, (6,28 KG/M2), DIAMETRO DO FIO = 7,1 MM, PAINEL 2,45 X 6,00 M, ESPAÇAMENTO DA MALHA 10 X 10 CM</t>
  </si>
  <si>
    <t>60.33.13</t>
  </si>
  <si>
    <t>TELA DE AÇO SOLDADA NERVURADA, CA-60, Q-503, (7,97 KG/M2), DIAMETRO DO FIO = 8,0 MM, PAINEL 2,45 X 6,00 M, ESPAÇAMENTO DA MALHA 10 X 10 CM</t>
  </si>
  <si>
    <t>60.33.14</t>
  </si>
  <si>
    <t>TELA DE AÇO SOLDADA NERVURADA, CA-60, Q-636, (10,09 KG/M2), DIAMETRO DO FIO = 9,0 MM, PAINEL 2,45 X 6,00 M, ESPAÇAMENTO DA MALHA 10 X 10 CM</t>
  </si>
  <si>
    <t>60.33.15</t>
  </si>
  <si>
    <t>TELA DE AÇO SOLDADA NERVURADA, CA-60, Q-785, (12,45 KG/M2), DIAMETRO DO FIO = 10,0 MM, PAINEL 2,45 X 6,00 M, ESPAÇAMENTO DA MALHA 10 X 10 CM</t>
  </si>
  <si>
    <t>60.33.36</t>
  </si>
  <si>
    <t>TELA DE AÇO SOLDADA NERVURADA CA-60, Q-92, (1,48 KG/M2), DIAMETRO DO FIO = 4,2 MM, PAINEL 2,45 X 6,00 M, ESPAÇAMENTO DA MALHA = 15 X 15 CM</t>
  </si>
  <si>
    <t>60.35.10</t>
  </si>
  <si>
    <t>ARAME GALVANIZADO 10 BWG, 3,40 MM (0,0713 KG/M)</t>
  </si>
  <si>
    <t>60.35.12</t>
  </si>
  <si>
    <t>ARAME GALVANIZADO 12 BWG, 2,76 MM (0,048 KG/M)</t>
  </si>
  <si>
    <t>60.35.14</t>
  </si>
  <si>
    <t>60.35.16</t>
  </si>
  <si>
    <t>ARAME GALVANIZADO 16 BWG, 1,65MM (0,0166 KG/M)</t>
  </si>
  <si>
    <t>60.35.17</t>
  </si>
  <si>
    <t>60.35.36</t>
  </si>
  <si>
    <t>60.35.44</t>
  </si>
  <si>
    <t>60.35.51</t>
  </si>
  <si>
    <t>60.40.10</t>
  </si>
  <si>
    <t>61.15.05</t>
  </si>
  <si>
    <t>JUNTA DILATACAO ELASTICA PARA CONCRETO (FUGENBAND OU EQUIVALENTE) O-12, ATE 5 MCA</t>
  </si>
  <si>
    <t>61.15.07</t>
  </si>
  <si>
    <t>JUNTA DILATACAO ELASTICA PARA CONCRETO (FUGENBAND OU EQUIVALENTE) O-22, ATE 30 MCA</t>
  </si>
  <si>
    <t>61.20.07</t>
  </si>
  <si>
    <t>MANTA GEOTEXTIL RESIST.TRAÇAO 16 KN/M (300 G/M2)</t>
  </si>
  <si>
    <t>61.20.08</t>
  </si>
  <si>
    <t>MANTA GEOTEXTIL RESIST.TRAÇAO  9 KN/M (180 G/M2)</t>
  </si>
  <si>
    <t>61.20.10</t>
  </si>
  <si>
    <t>MANTA GEOTEXTIL RESIST.TRAÇAO 10 KN/M (200 G/M2)</t>
  </si>
  <si>
    <t>62.01.05</t>
  </si>
  <si>
    <t>CIMENTO PORTLAND COMUM    ( CPIII-40 )  SC 50KG</t>
  </si>
  <si>
    <t>62.02.05</t>
  </si>
  <si>
    <t>CIMENTO PORTLAND BRANCO CP-32 (ESTRUTURAL) SC 50KG</t>
  </si>
  <si>
    <t>62.03.10</t>
  </si>
  <si>
    <t>62.03.12</t>
  </si>
  <si>
    <t>ARGAMASSA COLANTE AC-II</t>
  </si>
  <si>
    <t>62.03.22</t>
  </si>
  <si>
    <t xml:space="preserve">REJUNTE BRANCO, CIMENTICIO   </t>
  </si>
  <si>
    <t>62.04.01</t>
  </si>
  <si>
    <t xml:space="preserve">CAL VIRGEM COMUM PARA ARGAMASSAS (NBR 6453)   </t>
  </si>
  <si>
    <t>62.04.11</t>
  </si>
  <si>
    <t>62.04.12</t>
  </si>
  <si>
    <t>FIXADOR DE CAL (SACHE 150 ML)</t>
  </si>
  <si>
    <t>PCTE</t>
  </si>
  <si>
    <t>62.05.01</t>
  </si>
  <si>
    <t>BARITA PARA REVESTIMENTO</t>
  </si>
  <si>
    <t>62.06.01</t>
  </si>
  <si>
    <t>GESSO EM PO PARA REVESTIMENTOS/MOLDURAS/SANCAS</t>
  </si>
  <si>
    <t>62.06.02</t>
  </si>
  <si>
    <t>COLA RODOPAX/BIANCO KG OU EQUIVALENTE</t>
  </si>
  <si>
    <t>62.07.01</t>
  </si>
  <si>
    <t>AGUA P/ FURACAO DE ESTACA</t>
  </si>
  <si>
    <t>63.01.02</t>
  </si>
  <si>
    <t>BRITA 0 GNAISSE COM FRETE</t>
  </si>
  <si>
    <t>63.01.03</t>
  </si>
  <si>
    <t>BRITAS 1, 2 OU 3, CALCÁRIA COM FRETE</t>
  </si>
  <si>
    <t>63.01.04</t>
  </si>
  <si>
    <t>BRITAS 1, 2 OU 3, GNAISSE COM FRETE</t>
  </si>
  <si>
    <t>63.01.26</t>
  </si>
  <si>
    <t>CALCAMENTO POLIEDRICO DE GNAISSE C/FRETE(P/ BH)</t>
  </si>
  <si>
    <t>63.02.04</t>
  </si>
  <si>
    <t>PO DE CALCÁRIO COM FRETE</t>
  </si>
  <si>
    <t>63.02.05</t>
  </si>
  <si>
    <t>PÓ DE GNAISSE COM FRETE</t>
  </si>
  <si>
    <t>63.02.06</t>
  </si>
  <si>
    <t>PEDRISCO CALCÁRIO COM FRETE</t>
  </si>
  <si>
    <t>63.02.07</t>
  </si>
  <si>
    <t>PEDRISCO DE GNAISSE COM FRETE</t>
  </si>
  <si>
    <t>63.02.18</t>
  </si>
  <si>
    <t>PEDRA DE MÃO (CALÇADÃO) DE CALCÁRIO COM FRETE</t>
  </si>
  <si>
    <t>63.02.19</t>
  </si>
  <si>
    <t>PEDRA DE MÃO (CALÇADÃO) DE GNAISSE COM FRETE</t>
  </si>
  <si>
    <t>63.02.21</t>
  </si>
  <si>
    <t>AGREGADO DE PEDREIRA PARA SUB-BASE, INCLUSIVE FRETE</t>
  </si>
  <si>
    <t>63.02.22</t>
  </si>
  <si>
    <t>AGREGADO DE PEDREIRA PARA BASE, INCLUSIVE FRETE</t>
  </si>
  <si>
    <t>63.04.01</t>
  </si>
  <si>
    <t>CASCALHO COMUM (DE RIO) COM FRETE</t>
  </si>
  <si>
    <t>63.04.02</t>
  </si>
  <si>
    <t>63.05.05</t>
  </si>
  <si>
    <t>AREIA LAVADA COM FRETE</t>
  </si>
  <si>
    <t>64.01.05</t>
  </si>
  <si>
    <t>LAJE DE REDUCAO 1,30 METROS</t>
  </si>
  <si>
    <t>65.01.15</t>
  </si>
  <si>
    <t>65.01.16</t>
  </si>
  <si>
    <t>65.01.17</t>
  </si>
  <si>
    <t>65.01.18</t>
  </si>
  <si>
    <t>65.14.07</t>
  </si>
  <si>
    <t>65.14.08</t>
  </si>
  <si>
    <t>MARCO E ALIZAR MADEIRA DE LEI, L= 14CM, 90x210CM</t>
  </si>
  <si>
    <t>65.33.10</t>
  </si>
  <si>
    <t>65.33.12</t>
  </si>
  <si>
    <t>65.41.02</t>
  </si>
  <si>
    <t>65.41.03</t>
  </si>
  <si>
    <t>65.70.10</t>
  </si>
  <si>
    <t>65.70.15</t>
  </si>
  <si>
    <t>65.70.18</t>
  </si>
  <si>
    <t>65.70.19</t>
  </si>
  <si>
    <t>65.70.34</t>
  </si>
  <si>
    <t>65.70.40</t>
  </si>
  <si>
    <t>65.72.80</t>
  </si>
  <si>
    <t>65.72.84</t>
  </si>
  <si>
    <t>65.73.01</t>
  </si>
  <si>
    <t>65.78.07</t>
  </si>
  <si>
    <t>65.78.09</t>
  </si>
  <si>
    <t>65.78.20</t>
  </si>
  <si>
    <t>65.78.32</t>
  </si>
  <si>
    <t>65.78.90</t>
  </si>
  <si>
    <t>DOBRADIÇA GONZO COM ABA D=1/2"</t>
  </si>
  <si>
    <t>65.78.94</t>
  </si>
  <si>
    <t>DOBRADIÇA GONZO COM ABA D=3/4"</t>
  </si>
  <si>
    <t>65.78.95</t>
  </si>
  <si>
    <t>DOBRADIÇA GONZO COM ABA D=1"</t>
  </si>
  <si>
    <t>65.80.11</t>
  </si>
  <si>
    <t>PUXADOR CENTRAL, TIPO ALCA, EM ZAMAC CROMADO, COM ROSETAS, COMPRIMENTO *100* MM, PARA PORTA / JANELA EM MADEIRA OU METALICA - INCLUI PARAFUSOS</t>
  </si>
  <si>
    <t>65.80.70</t>
  </si>
  <si>
    <t>PUXADOR CONCHA DE EMBUTIR, EM LATAO CROMADO, PARA PORTA / JANELA DE CORRER, LISO, SEM FURO PARA CHAVE, COM FUROS PARA FIXAR PARAFUSOS, *30 X 90* MM (LARGURA X ALTURA)</t>
  </si>
  <si>
    <t>65.81.05</t>
  </si>
  <si>
    <t>65.81.70</t>
  </si>
  <si>
    <t>CREMONA COM CASTANHA BIPARTIDA, COM VARA DE 1.20 M, EM LATAO CROMADO, PARA PORTAS E JANELAS - COMPLETA</t>
  </si>
  <si>
    <t>65.82.10</t>
  </si>
  <si>
    <t>65.84.05</t>
  </si>
  <si>
    <t>65.85.04</t>
  </si>
  <si>
    <t>CADEADO SIMPLES/COMUM, EM LATAO MACICO CROMADO, LARGURA DE 25 MM,  HASTE DE ACO TEMPERADO, CEMENTADO (NAO LONGA), INCLUI 2 CHAVES</t>
  </si>
  <si>
    <t>65.85.12</t>
  </si>
  <si>
    <t>65.85.30</t>
  </si>
  <si>
    <t>65.85.35</t>
  </si>
  <si>
    <t>65.85.42</t>
  </si>
  <si>
    <t>65.86.15</t>
  </si>
  <si>
    <t>65.87.01</t>
  </si>
  <si>
    <t>66.01.01</t>
  </si>
  <si>
    <t>66.01.02</t>
  </si>
  <si>
    <t>66.05.05</t>
  </si>
  <si>
    <t>66.05.06</t>
  </si>
  <si>
    <t>66.05.55</t>
  </si>
  <si>
    <t>66.06.05</t>
  </si>
  <si>
    <t>CHAPA METALICA DOBRADA/TRAPEZOIDAL No.18</t>
  </si>
  <si>
    <t>66.35.08</t>
  </si>
  <si>
    <t>PERFIL "I" DE ACO LAMINADO, "I" 152 X 22</t>
  </si>
  <si>
    <t>66.35.10</t>
  </si>
  <si>
    <t>PERFIL "I" DE ACO LAMINADO, "I" 203  X  34,3</t>
  </si>
  <si>
    <t>67.01.01</t>
  </si>
  <si>
    <t>TELHA CERAMICA TIPO FRANCESA, COMPRIMENTO DE *40* CM, RENDIMENTO DE *16* TELHAS/M2</t>
  </si>
  <si>
    <t>67.01.02</t>
  </si>
  <si>
    <t>TELHA CERAMICA TIPO PAULISTA, COMPRIMENTO DE *48* CM, RENDIMENTO DE *26* TELHAS/M2</t>
  </si>
  <si>
    <t>67.01.03</t>
  </si>
  <si>
    <t>TELHA CERAMICA TIPO PLAN, COMPRIMENTO DE *47* CM, RENDIMENTO DE *26* TELHAS/M2</t>
  </si>
  <si>
    <t>67.02.09</t>
  </si>
  <si>
    <t>67.02.10</t>
  </si>
  <si>
    <t>67.02.11</t>
  </si>
  <si>
    <t>TELHA ONDUL. FIBROCIM. L=1,10M, E=6MM, C=1,22M</t>
  </si>
  <si>
    <t>67.02.12</t>
  </si>
  <si>
    <t>67.02.14</t>
  </si>
  <si>
    <t>TELHA ONDUL.FIBROC. 1,10X1,53M E=5MM TROPICAL/EQUIVALENTE</t>
  </si>
  <si>
    <t>67.02.23</t>
  </si>
  <si>
    <t>TELHA ONDULADA DE FIBROCIMENTO E= 8MM 1,10X1,22M</t>
  </si>
  <si>
    <t>67.04.03</t>
  </si>
  <si>
    <t>TELHA DE ACO ZINCADO TRAPEZOIDAL, A = *40* MM, E = 0,5 MM, SEM PINTURA</t>
  </si>
  <si>
    <t>67.08.01</t>
  </si>
  <si>
    <t>FORRO EM PVC LARG= 20CM COR BRANCA COLOCADO</t>
  </si>
  <si>
    <t>67.15.01</t>
  </si>
  <si>
    <t>67.15.06</t>
  </si>
  <si>
    <t>67.15.40</t>
  </si>
  <si>
    <t>CUMEEIRA NORMAL PARA KALHETAO  9%</t>
  </si>
  <si>
    <t>67.16.01</t>
  </si>
  <si>
    <t>CUMEEIRA GALVANIZADA TRAPEZOIDAL E=0,5MM</t>
  </si>
  <si>
    <t>67.20.18</t>
  </si>
  <si>
    <t>GANCHO 1/4"x250 MM</t>
  </si>
  <si>
    <t>67.20.23</t>
  </si>
  <si>
    <t>PARAFUSO/ROSCA P/ FERRAGENS DE DIVISORIA IMAB 860</t>
  </si>
  <si>
    <t>67.20.24</t>
  </si>
  <si>
    <t>PARAFUSO C/ ROSCA SOBERBA 4,8 X 75 MM</t>
  </si>
  <si>
    <t>67.20.25</t>
  </si>
  <si>
    <t>67.20.26</t>
  </si>
  <si>
    <t>67.20.75</t>
  </si>
  <si>
    <t>CONJUNTO DE VEDACAO ELASTICA PARA TELHA ONDULADA</t>
  </si>
  <si>
    <t>67.20.95</t>
  </si>
  <si>
    <t>MASSA DE VEDACAO</t>
  </si>
  <si>
    <t>67.61.01</t>
  </si>
  <si>
    <t>FORRO DE GESSO LISO 60X60CM COLOCADO (ACIMA 100M2), EXCLUSIVE TABICA</t>
  </si>
  <si>
    <t>67.61.03</t>
  </si>
  <si>
    <t>FORRO DE GESSO ACARTONADO 60X200CM COLOCADO&gt;=100M2, EXCLUSIVE TABICA</t>
  </si>
  <si>
    <t>67.85.10</t>
  </si>
  <si>
    <t>CALHA / RUFO DE CHAPA GALV. No.22 GSG, DESENV=1.0M</t>
  </si>
  <si>
    <t>67.85.20</t>
  </si>
  <si>
    <t>CALHA / RUFO DE CHAPA GALV. No.24 GSG, DESENV=1.0M</t>
  </si>
  <si>
    <t>67.85.30</t>
  </si>
  <si>
    <t>CALHA / RUFO DE CHAPA GALV. No.26 GSG, DESENV=1.0M</t>
  </si>
  <si>
    <t>67.85.90</t>
  </si>
  <si>
    <t>REBITE No. 10</t>
  </si>
  <si>
    <t>67.85.95</t>
  </si>
  <si>
    <t>SOLDA BRANCA 50x50</t>
  </si>
  <si>
    <t>68.01.03</t>
  </si>
  <si>
    <t>68.01.25</t>
  </si>
  <si>
    <t>68.01.30</t>
  </si>
  <si>
    <t>68.01.65</t>
  </si>
  <si>
    <t>OLEO COMBUSTIVEL A1</t>
  </si>
  <si>
    <t>68.07.06</t>
  </si>
  <si>
    <t>68.09.14</t>
  </si>
  <si>
    <t>68.09.20</t>
  </si>
  <si>
    <t>EMULSAO ASFALTICA CATIONICA RR-1C PARA USO EM PAVIMENTACAO ASFALTICA (COLETADO NA ANP ACRESCIDO DE ICMS)</t>
  </si>
  <si>
    <t>68.20.01</t>
  </si>
  <si>
    <t>TRANSPORTE DE EQUIPAMENTOS EM CAMINHAO TRUCADO</t>
  </si>
  <si>
    <t>68.20.02</t>
  </si>
  <si>
    <t>TRANSPORTE DE EQUIP. EM CARRETA SEMI REBOQ. 2 EIXO</t>
  </si>
  <si>
    <t>71.01.05</t>
  </si>
  <si>
    <t>TABUA DE MADEIRA APARELHADA *2,5 X 25* CM, MACARANDUBA, ANGELIM OU EQUIVALENTE DA REGIAO</t>
  </si>
  <si>
    <t>71.01.07</t>
  </si>
  <si>
    <t>TABUA DE PINUS EXP.= 1" L=25 CM</t>
  </si>
  <si>
    <t>71.02.20</t>
  </si>
  <si>
    <t>PRANCHAO DE PARAJU</t>
  </si>
  <si>
    <t>71.04.01</t>
  </si>
  <si>
    <t>PECA DE PARAJU BRUTA 13,5X5,5 CM</t>
  </si>
  <si>
    <t>71.04.02</t>
  </si>
  <si>
    <t>PECA DE PARAJU BRUTA 10,5X5,5 CM</t>
  </si>
  <si>
    <t>71.04.03</t>
  </si>
  <si>
    <t>PECA DE PARAJU BRUTO  6X5,5 CM</t>
  </si>
  <si>
    <t>71.04.04</t>
  </si>
  <si>
    <t>CAIBRO DE PARAJU BRUTO 5,5X4 CM</t>
  </si>
  <si>
    <t>71.04.05</t>
  </si>
  <si>
    <t xml:space="preserve">RIPA DE MADEIRA APARELHADA *1,5 X 5* CM, MACARANDUBA, ANGELIM OU EQUIVALENTE DA REGIAO    </t>
  </si>
  <si>
    <t>71.04.08</t>
  </si>
  <si>
    <t>PECA DE MADEIRA DE PINUS 5,5X5,5 CM</t>
  </si>
  <si>
    <t>71.14.06</t>
  </si>
  <si>
    <t xml:space="preserve">CHAPA DE MADEIRA COMPENSADA RESINADA PARA FORMA DE CONCRETO, DE *2,2 X 1,1* M, E = 10 MM                                                                                                                                                                      </t>
  </si>
  <si>
    <t>71.14.08</t>
  </si>
  <si>
    <t>CHAPA DE MADEIRA COMPENSADA RESINADA PARA FORMA DE CONCRETO, DE *2,2 X 1,1* M, E = 12 MM</t>
  </si>
  <si>
    <t>71.14.14</t>
  </si>
  <si>
    <t xml:space="preserve">CHAPA DE MADEIRA COMPENSADA RESINADA PARA FORMA DE CONCRETO, DE *2,2 X 1,1* M, E = 20 MM                                                                                                                                                                      </t>
  </si>
  <si>
    <t>71.15.03</t>
  </si>
  <si>
    <t>71.15.04</t>
  </si>
  <si>
    <t>CHAPA EM COMPENSADO PLASTIFICADO E= 19MM</t>
  </si>
  <si>
    <t>71.30.04</t>
  </si>
  <si>
    <t>MADEIRA ROLICA D=  6 A 10 CM COMPRIMENTO 6 METROS</t>
  </si>
  <si>
    <t>71.30.06</t>
  </si>
  <si>
    <t>MADEIRA ROLICA D= 11 A 15 CM COMPRIMENTO 6 METROS</t>
  </si>
  <si>
    <t>71.50.01</t>
  </si>
  <si>
    <t>FORRO DE ANGELIM L=10 E=1,0CM</t>
  </si>
  <si>
    <t>71.50.05</t>
  </si>
  <si>
    <t>72.10.01</t>
  </si>
  <si>
    <t>DISCO DIAMANTADO D=14" PRECISION OU EQUIVALENTE</t>
  </si>
  <si>
    <t>73.02.01</t>
  </si>
  <si>
    <t>73.02.02</t>
  </si>
  <si>
    <t>73.02.03</t>
  </si>
  <si>
    <t>73.02.04</t>
  </si>
  <si>
    <t>73.02.05</t>
  </si>
  <si>
    <t>73.02.06</t>
  </si>
  <si>
    <t>73.02.07</t>
  </si>
  <si>
    <t>73.02.08</t>
  </si>
  <si>
    <t>73.02.09</t>
  </si>
  <si>
    <t>73.03.03</t>
  </si>
  <si>
    <t>73.03.04</t>
  </si>
  <si>
    <t>73.03.05</t>
  </si>
  <si>
    <t>73.03.06</t>
  </si>
  <si>
    <t>73.03.07</t>
  </si>
  <si>
    <t>73.03.08</t>
  </si>
  <si>
    <t>73.03.09</t>
  </si>
  <si>
    <t>73.03.10</t>
  </si>
  <si>
    <t>73.03.11</t>
  </si>
  <si>
    <t>73.03.48</t>
  </si>
  <si>
    <t>73.03.49</t>
  </si>
  <si>
    <t>73.03.56</t>
  </si>
  <si>
    <t>73.03.57</t>
  </si>
  <si>
    <t>73.05.50</t>
  </si>
  <si>
    <t>73.05.51</t>
  </si>
  <si>
    <t>73.05.52</t>
  </si>
  <si>
    <t>73.05.53</t>
  </si>
  <si>
    <t>73.05.54</t>
  </si>
  <si>
    <t>73.05.55</t>
  </si>
  <si>
    <t>73.05.56</t>
  </si>
  <si>
    <t>73.06.05</t>
  </si>
  <si>
    <t>FLANGE GALVANIZADO D=1"</t>
  </si>
  <si>
    <t>73.07.12</t>
  </si>
  <si>
    <t>73.07.13</t>
  </si>
  <si>
    <t>73.07.14</t>
  </si>
  <si>
    <t>73.07.15</t>
  </si>
  <si>
    <t>73.07.18</t>
  </si>
  <si>
    <t>73.07.19</t>
  </si>
  <si>
    <t>73.07.20</t>
  </si>
  <si>
    <t>73.07.21</t>
  </si>
  <si>
    <t>73.23.01</t>
  </si>
  <si>
    <t>73.23.04</t>
  </si>
  <si>
    <t>73.23.08</t>
  </si>
  <si>
    <t>73.24.02</t>
  </si>
  <si>
    <t>73.24.03</t>
  </si>
  <si>
    <t>73.24.04</t>
  </si>
  <si>
    <t>73.24.05</t>
  </si>
  <si>
    <t>73.24.06</t>
  </si>
  <si>
    <t>73.24.07</t>
  </si>
  <si>
    <t>73.24.25</t>
  </si>
  <si>
    <t>73.24.33</t>
  </si>
  <si>
    <t>73.24.34</t>
  </si>
  <si>
    <t>73.24.35</t>
  </si>
  <si>
    <t>73.24.51</t>
  </si>
  <si>
    <t>TUBO PVC ESGOTO D=  50MM X 6M PLASTUBOS</t>
  </si>
  <si>
    <t>73.24.52</t>
  </si>
  <si>
    <t>TUBO PVC ESGOTO D=  75MM X 6M PLASTUBOS</t>
  </si>
  <si>
    <t>73.24.53</t>
  </si>
  <si>
    <t>TUBO PVC ESGOTO D= 100MM X 6M PLASTUBOS</t>
  </si>
  <si>
    <t>73.24.63</t>
  </si>
  <si>
    <t>73.24.64</t>
  </si>
  <si>
    <t>73.24.65</t>
  </si>
  <si>
    <t>73.24.66</t>
  </si>
  <si>
    <t>73.24.67</t>
  </si>
  <si>
    <t>73.24.69</t>
  </si>
  <si>
    <t>73.27.02</t>
  </si>
  <si>
    <t>73.27.03</t>
  </si>
  <si>
    <t>73.27.04</t>
  </si>
  <si>
    <t>73.27.11</t>
  </si>
  <si>
    <t>73.27.12</t>
  </si>
  <si>
    <t>73.27.13</t>
  </si>
  <si>
    <t>ANEL DE VEDACAO P/ESGOTO PRIMARIO D=250MM T.BRANCO</t>
  </si>
  <si>
    <t>73.33.02</t>
  </si>
  <si>
    <t>CAIXA D'AGUA DE POLIETILENO COM TAMPA 310 L</t>
  </si>
  <si>
    <t>73.33.03</t>
  </si>
  <si>
    <t>CAIXA D'AGUA DE POLIETILENO COM TAMPA 500 L</t>
  </si>
  <si>
    <t>73.33.04</t>
  </si>
  <si>
    <t>CAIXA D'AGUA DE POLIETILENO COM TAMPA 1000 L</t>
  </si>
  <si>
    <t>73.34.16</t>
  </si>
  <si>
    <t>CAIXA D'AGUA 8000L EM FIBRA DE VIDRO COM TAMPA</t>
  </si>
  <si>
    <t>73.40.02</t>
  </si>
  <si>
    <t>BRACO P/CHUVEIRO 1/2" X 0,40M 1781 PERFLEX CROMADO OU EQUIVALENTE</t>
  </si>
  <si>
    <t>73.40.03</t>
  </si>
  <si>
    <t>BRACO PARA CHUVEIRO PVC 1/2" 40 CM LORENZETTI OU EQUIVALENTE</t>
  </si>
  <si>
    <t>73.40.07</t>
  </si>
  <si>
    <t>CHUVEIRO ARTICULADO PICCOLO 1991 CROMADO FABRIMAR OU EQUIVALENTE</t>
  </si>
  <si>
    <t>73.40.29</t>
  </si>
  <si>
    <t>CHUVEIRO MAX DUCHA LORENZETI OU EQUIVALENTE</t>
  </si>
  <si>
    <t>73.40.30</t>
  </si>
  <si>
    <t>CHUVEIRO LORENZETT TRADICAO CROMADO - 110 V OU EQUIVALENTE</t>
  </si>
  <si>
    <t>73.40.32</t>
  </si>
  <si>
    <t>DUCHINHA HIGIENICA ACQUA-JET 2195 DL FABRIMAR OU EQUIVALENTE</t>
  </si>
  <si>
    <t>73.41.03</t>
  </si>
  <si>
    <t>LIGACAO FLEXIVEL 1/2"X0,40M 4607-40 MXF FABRIMAR OU EQUIVALENTE</t>
  </si>
  <si>
    <t>73.41.40</t>
  </si>
  <si>
    <t>ENGATE NO.3 C= 30CM,(CIPLA 305 OU EQUIVALENTE) PVC</t>
  </si>
  <si>
    <t>73.41.43</t>
  </si>
  <si>
    <t>TORNEIRA R. 1152 - JUNIOR  D= 1/2" FABRIMAR OU EQUIVALENTE</t>
  </si>
  <si>
    <t>73.41.62</t>
  </si>
  <si>
    <t>TUBO P/ VALV.DESCARGA No.18 C/ ADAP. 1 1/2", CIPLA OU EQUIVALENTE</t>
  </si>
  <si>
    <t>73.41.64</t>
  </si>
  <si>
    <t>73.41.71</t>
  </si>
  <si>
    <t>TUBO LIGAÇAO AGUA-VASO METAL CROM. C /SOBRECANOPLA</t>
  </si>
  <si>
    <t>73.41.73</t>
  </si>
  <si>
    <t>73.41.81</t>
  </si>
  <si>
    <t>BOLSA DE LIGACAO 340 D= 1 1/2", CIPLA OU EQUIVALENTE</t>
  </si>
  <si>
    <t>73.42.25</t>
  </si>
  <si>
    <t>GRELHA/PORTA GRELHA ACO INOX.FECHO GIRAT.150X150MM</t>
  </si>
  <si>
    <t>73.42.26</t>
  </si>
  <si>
    <t>GRELHA/PORTA GRELHA ACO INOX.FECHO GIRAT.100X100MM</t>
  </si>
  <si>
    <t>73.42.31</t>
  </si>
  <si>
    <t>RALO GRELHA CROMADA 0,10X0,10M MOLDENOX 118 A OU EQUIVALENTE</t>
  </si>
  <si>
    <t>73.42.32</t>
  </si>
  <si>
    <t>RALO GRELHA CROMADA 0,15X0,15M MOLDENOX 118 A OU EQUIVALENTE</t>
  </si>
  <si>
    <t>73.42.33</t>
  </si>
  <si>
    <t>TAMPA CEGA EM INOX PARA CAIXA SIFONADA 150X150MM</t>
  </si>
  <si>
    <t>73.45.11</t>
  </si>
  <si>
    <t>REG.PRESSAO C/ACABAM. REF.C-1416 DL D=1/2"FABRIMAR OU EQUIVALENTE</t>
  </si>
  <si>
    <t>73.45.12</t>
  </si>
  <si>
    <t>REG.PRESSAO C/ACABAM. REF.C-1416 DL D=3/4"FABRIMAR OU EQUIVALENTE</t>
  </si>
  <si>
    <t>73.45.15</t>
  </si>
  <si>
    <t>REGISTRO P/ GAS D= 1/2" NTP X 3/8" BM OU EQUIVALENTE</t>
  </si>
  <si>
    <t>73.46.01</t>
  </si>
  <si>
    <t>REGISTRO DE GAVETA BRUTO 1510-B 1/2" FABRIMAR OU EQUIVALENTE</t>
  </si>
  <si>
    <t>73.46.02</t>
  </si>
  <si>
    <t>REGISTRO DE GAVETA BRUTO 1510-B 3/4" FABRIMAR OU EQUIVALENTE</t>
  </si>
  <si>
    <t>73.46.03</t>
  </si>
  <si>
    <t>REGISTRO DE GAVETA BRUTO 1510-B   1" FABRIMAR OU EQUIVALENTE</t>
  </si>
  <si>
    <t>73.46.04</t>
  </si>
  <si>
    <t>REGISTRO DE GAVETA BRUTO 1510-B 1 1/4" FABRIMAR OU EQUIVALENTE</t>
  </si>
  <si>
    <t>73.46.05</t>
  </si>
  <si>
    <t>REGISTRO DE GAVETA BRUTO 1510-B 1 1/2" FABRIMAR OU EQUIVALENTE</t>
  </si>
  <si>
    <t>73.46.06</t>
  </si>
  <si>
    <t>REGISTRO DE GAVETA BRUTO 1510-B   2" FABRIMAR OU EQUIVALENTE</t>
  </si>
  <si>
    <t>73.46.07</t>
  </si>
  <si>
    <t>REGISTRO DE GAVETA BRUTO 1502-B 2 1/2" DECA OU EQUIVALENTE</t>
  </si>
  <si>
    <t>73.46.08</t>
  </si>
  <si>
    <t>REGISTRO DE GAVETA BRUTO 1502-B 3" DECA OU EQUIVALENTE</t>
  </si>
  <si>
    <t>73.46.09</t>
  </si>
  <si>
    <t>REGISTRO DE GAVETA BRUTO 1502-B 4" DECA OU EQUIVALENTE</t>
  </si>
  <si>
    <t>73.46.40</t>
  </si>
  <si>
    <t>REGISTRO GAVETA C/ACABAM. C-1509-DL D=1/2"FABRIMAR OU EQUIVALENTE</t>
  </si>
  <si>
    <t>73.46.41</t>
  </si>
  <si>
    <t>REGISTRO GAVETA C/ACABAM. C-1509 DL D=3/4 FABRIMAR OU EQUIVALENTE</t>
  </si>
  <si>
    <t>73.46.42</t>
  </si>
  <si>
    <t>REGISTRO GAVETA C/ACABAM. C-1509-DL D=1"  FABRIMAR OU EQUIVALENTE</t>
  </si>
  <si>
    <t>73.46.44</t>
  </si>
  <si>
    <t>REG GAVETA C/ACAB.C-1509-DL D=1 1/2"FABRIM./EQUIVALENTE</t>
  </si>
  <si>
    <t>73.49.04</t>
  </si>
  <si>
    <t>REGISTRO DE GAS D=1/2" PARA FOGAO INDUSTRIAL</t>
  </si>
  <si>
    <t>73.49.10</t>
  </si>
  <si>
    <t>REGISTRO GLOBO COMUM RETO D= 13 MM (1/2")</t>
  </si>
  <si>
    <t>73.49.12</t>
  </si>
  <si>
    <t>REGISTRO GLOBO COMUM RETO D= 25 MM (1")</t>
  </si>
  <si>
    <t>73.49.20</t>
  </si>
  <si>
    <t>REGISTRO GLOBO ANGULAR D= 63 MM (2 1/2")</t>
  </si>
  <si>
    <t>73.50.03</t>
  </si>
  <si>
    <t>SIFAO P/LAVATORIO DE COPO REGULAVEL 1X1 1/2" SIGMA OU EQUIVALENTE</t>
  </si>
  <si>
    <t>73.50.04</t>
  </si>
  <si>
    <t>SIFAO P/PIA DE COPO REGULAVEL 1 1/2X1 1/2"   SIGMA OU EQUIVALENTE</t>
  </si>
  <si>
    <t>73.51.01</t>
  </si>
  <si>
    <t>TORNEIRA COZINHA BANCA SAIDA LAT.1167-P 1/2" FABRI OU EQUIVALENTE</t>
  </si>
  <si>
    <t>73.51.02</t>
  </si>
  <si>
    <t>TORNEIRA MISTURADOR P/ LAVATORIO REF.217406 DOCOL OU EQUIVALENTE</t>
  </si>
  <si>
    <t>73.51.04</t>
  </si>
  <si>
    <t>TORNEIRA COZINHA BANCA SAIDA LAT.1167-DL 1/2" FABR OU EQUIVALENTE</t>
  </si>
  <si>
    <t>73.51.05</t>
  </si>
  <si>
    <t>TORNEIRA COZINHA PAREDE SAIDA LAT.1168-DL 1/2"FABR OU EQUIVALENTE</t>
  </si>
  <si>
    <t>73.51.06</t>
  </si>
  <si>
    <t>TORNEIRA TANQUE 1158-JR 1/2" FABRIMAR OU EQUIVALENTE</t>
  </si>
  <si>
    <t>73.51.07</t>
  </si>
  <si>
    <t>TORNEIRA COZINHA PAREDE 1157-P 1/2"FABRI OU EQUIVALENTE</t>
  </si>
  <si>
    <t>73.51.08</t>
  </si>
  <si>
    <t>TORNEIRA COZINHA MISTURADOR BANCA 1256-DL FABRIMAR OU EQUIVALENTE</t>
  </si>
  <si>
    <t>73.51.09</t>
  </si>
  <si>
    <t>TORNEIRA COZINHA MISTURADOR PAREDE 1258-DL FABRIM. OU EQUIVALENTE</t>
  </si>
  <si>
    <t>73.51.10</t>
  </si>
  <si>
    <t>TORNEIRA COZINHA PAREDE TOP JET 1171-DL 1/2" FABRI OU EQUIVALENTE</t>
  </si>
  <si>
    <t>73.51.11</t>
  </si>
  <si>
    <t>TORNEIRA P/ PIA COZ.  LINHA PERTUTTI DOCOL OU EQUIVALENTE</t>
  </si>
  <si>
    <t>73.51.12</t>
  </si>
  <si>
    <t>TORNEIRA TANQUE 1153-MY D= 1/2" FABRIMAR OU EQUIVALENTE</t>
  </si>
  <si>
    <t>73.51.15</t>
  </si>
  <si>
    <t>TORN. PRESSAO PRESMATIC REF. 17160606 DOCOL OU EQUIVALENTE</t>
  </si>
  <si>
    <t>73.51.16</t>
  </si>
  <si>
    <t>TORN. PRESSAO PRESMATIC BENEFIT REF.490706 DOCOL OU EQUIVALENTE</t>
  </si>
  <si>
    <t>73.51.17</t>
  </si>
  <si>
    <t>TORNEIRA P/ LAVATORIO LINHA PERTUTTI DOCOL OU EQUIVALENTE</t>
  </si>
  <si>
    <t>73.51.19</t>
  </si>
  <si>
    <t>TORNEIRA LAVATORIO 1190-DL 1/2" FABRIMAR OU EQUIVALENTE</t>
  </si>
  <si>
    <t>73.51.20</t>
  </si>
  <si>
    <t>TORNEIRA AQUAPRESS ANTIVANDALISMO 1180-AV FABRIMAR OU EQUIVALENTE</t>
  </si>
  <si>
    <t>73.51.22</t>
  </si>
  <si>
    <t>TORNEIRA DE BOIA 1350 D= 1/2" DECA OU EQUIVALENTE</t>
  </si>
  <si>
    <t>73.51.23</t>
  </si>
  <si>
    <t>TORNEIRA DE BOIA 1350 D= 3/4" DECA OU EQUIVALENTE</t>
  </si>
  <si>
    <t>73.51.24</t>
  </si>
  <si>
    <t>TORNEIRA DE BOIA 1350 D=   1" DECA OU EQUIVALENTE</t>
  </si>
  <si>
    <t>73.51.28</t>
  </si>
  <si>
    <t>TORNEIRA JARDIM 1128-MY 1/2" FABRIMAR OU EQUIVALENTE</t>
  </si>
  <si>
    <t>73.51.29</t>
  </si>
  <si>
    <t>TORNEIRA JARDIM 1128-MY 3/4" FABRIMAR OU EQUIVALENTE</t>
  </si>
  <si>
    <t>73.51.38</t>
  </si>
  <si>
    <t>CHAVE BOIA AUTOM.20A P/ RESERVATORIO (LENZ) OU EQUIVALENTE</t>
  </si>
  <si>
    <t>73.51.41</t>
  </si>
  <si>
    <t>TORNEIRA BOIA PARA CX. D´AGUA  3/4", PLENA OU EQUIVALENTE</t>
  </si>
  <si>
    <t>73.51.42</t>
  </si>
  <si>
    <t>TORNEIRA DE LIMPEZA 1128 JR D=1/2" FABRIMAR OU EQUIVALENTE</t>
  </si>
  <si>
    <t>73.51.44</t>
  </si>
  <si>
    <t>TORNEIRA P/ TANQUE 1153-JR 1/2" FABRIMAR OU EQUIVALENTE</t>
  </si>
  <si>
    <t>73.51.52</t>
  </si>
  <si>
    <t>TORNEIRA PARA LAVATORIO REF.1194-AS 1/2" FABRIMAR OU EQUIVALENTE</t>
  </si>
  <si>
    <t>73.51.53</t>
  </si>
  <si>
    <t>TORNEIRA P/ LAVAT. REF.1194- 1/2"INNOVARE FABRIMAR OU EQUIVALENTE</t>
  </si>
  <si>
    <t>73.52.01</t>
  </si>
  <si>
    <t>ACABAM.P/VALV. DESCARGA  ANTIVANDALISMO DOCOL 11/2 OU EQUIVALENTE</t>
  </si>
  <si>
    <t>73.52.02</t>
  </si>
  <si>
    <t>VALVULA P/PIA 3 1/2X1 1/2" 1623 CROMADO DARLIFLEX OU EQUIVALENTE</t>
  </si>
  <si>
    <t>73.52.04</t>
  </si>
  <si>
    <t>VALVULA P/LAVATORIO C/LADRAO 1603 7/8 DARLIFLEX OU EQUIVALENTE</t>
  </si>
  <si>
    <t>73.52.05</t>
  </si>
  <si>
    <t>VALVULA P/ LAVATORIO 1601 FABRIMAR OU EQUIVALENTE</t>
  </si>
  <si>
    <t>73.52.07</t>
  </si>
  <si>
    <t>VALVULA P/TANQUE 1 1/4" 1606 CROMADA DARLIFLEX OU EQUIVALENTE</t>
  </si>
  <si>
    <t>73.52.09</t>
  </si>
  <si>
    <t>VALVULA P/ MICTORIO PRESMATIC SIMPLES D=1/2" DOCOL OU EQUIVALENTE</t>
  </si>
  <si>
    <t>73.52.11</t>
  </si>
  <si>
    <t>VALVULA DE RETENÇAO PE C/CRIVO FABRIMAR D= 3/4" OU EQUIVALENTE</t>
  </si>
  <si>
    <t>73.52.12</t>
  </si>
  <si>
    <t>VALVULA DE RETENÇAO PE C/CRIVO FABRIMAR D= 1" OU EQUIVALENTE</t>
  </si>
  <si>
    <t>73.52.13</t>
  </si>
  <si>
    <t>VALVULA DE RETENÇAO PE C/CRIVO FABRIMAR D= 1 1/2" OU EQUIVALENTE</t>
  </si>
  <si>
    <t>73.52.14</t>
  </si>
  <si>
    <t>VALVULA DE RETENÇAO PE C/CRIVO FABRIMAR D= 2" OU EQUIVALENTE</t>
  </si>
  <si>
    <t>73.52.15</t>
  </si>
  <si>
    <t>VALVULA DE RETENÇAO  UNIVERSAL FABRIMAR D= 3/4" OU EQUIVALENTE</t>
  </si>
  <si>
    <t>73.52.16</t>
  </si>
  <si>
    <t>VALVULA DE RETENÇAO  UNIVERSAL FABRIMAR D= 1" OU EQUIVALENTE</t>
  </si>
  <si>
    <t>73.52.17</t>
  </si>
  <si>
    <t>VALVULA DE RETENÇAO  UNIVERSAL FABRIMAR D= 1 1/2" OU EQUIVALENTE</t>
  </si>
  <si>
    <t>73.52.18</t>
  </si>
  <si>
    <t>VALVULA DE RETENÇAO  UNIVERSAL FABRIMAR D= 2" OU EQUIVALENTE</t>
  </si>
  <si>
    <t>73.52.20</t>
  </si>
  <si>
    <t>VALVULA DESGARGA 3650 CR,C/ ACAB D=1 1/2" FABRIMAR OU EQUIVALENTE</t>
  </si>
  <si>
    <t>73.52.30</t>
  </si>
  <si>
    <t>VALVULA DE ESFERA EM LATAO D=1/2" BSP (AGUA)</t>
  </si>
  <si>
    <t>73.52.40</t>
  </si>
  <si>
    <t>VALVULA RETENÇAO HORIZONTAL PORTINHOLA 13MM - 1/2"</t>
  </si>
  <si>
    <t>73.52.44</t>
  </si>
  <si>
    <t>ACABAM. BENEFIT DOCOL PORTAD. NECESS. P/VALV. DESC OU EQUIVALENTE</t>
  </si>
  <si>
    <t>73.52.45</t>
  </si>
  <si>
    <t>VALVULA DE DESCARGA 11/2" DOCOL OU EQUIVALENTE</t>
  </si>
  <si>
    <t>73.52.46</t>
  </si>
  <si>
    <t>VALVULA RETENÇAO HORIZONTAL PORTINHOLA 63MM-2 1/2"</t>
  </si>
  <si>
    <t>73.52.74</t>
  </si>
  <si>
    <t>VALVULA PVC PARA LAVATORIO SEM UNHO No.11</t>
  </si>
  <si>
    <t>73.52.80</t>
  </si>
  <si>
    <t>VALVULA REGULADORA GAS P/FOGAO INDUS.1ESTAGIO 20KG</t>
  </si>
  <si>
    <t>73.52.81</t>
  </si>
  <si>
    <t>TE REVERSIVEL PARA 2 BOTIJOES ALIANCA OU EQUIVALENTE</t>
  </si>
  <si>
    <t>73.54.01</t>
  </si>
  <si>
    <t>KIT PADRAO COPASA 1/2" DE METAL OU EQUIVALENTE</t>
  </si>
  <si>
    <t>73.54.02</t>
  </si>
  <si>
    <t>KIT PADRAO COPASA 3/4" DE METAL OU EQUIVALENTE</t>
  </si>
  <si>
    <t>73.54.03</t>
  </si>
  <si>
    <t>KIT PADRAO COPASA   1" DE METAL OU EQUIVALENTE</t>
  </si>
  <si>
    <t>73.55.01</t>
  </si>
  <si>
    <t>EXTINTOR DE AGUA PRESSURIZADA CAPACIDADE= 10 L</t>
  </si>
  <si>
    <t>73.55.02</t>
  </si>
  <si>
    <t>EXTINTOR DE GAS CARBONICO (CO2) CAPACIDADE = 6KG</t>
  </si>
  <si>
    <t>73.55.03</t>
  </si>
  <si>
    <t>EXTINTOR DE INCENDIO PO QUIMICO - 6KG</t>
  </si>
  <si>
    <t>73.55.10</t>
  </si>
  <si>
    <t>ADAPTADOR DE ROSCA 5 FIOS D= 63 X 38 MM</t>
  </si>
  <si>
    <t>73.55.15</t>
  </si>
  <si>
    <t>ESGUICHO TIPO AGULHETA D= 38MM (1 1/2")</t>
  </si>
  <si>
    <t>73.55.16</t>
  </si>
  <si>
    <t>CHAVE STORZ EM ALUMÍNIO 1 1/2" P/ ABRIGO HIDRANTE</t>
  </si>
  <si>
    <t>73.55.20</t>
  </si>
  <si>
    <t>73.55.22</t>
  </si>
  <si>
    <t>73.55.26</t>
  </si>
  <si>
    <t>ABRIGO PARA EXTINTOR INCENDIO 75X30X25 CM</t>
  </si>
  <si>
    <t>73.55.30</t>
  </si>
  <si>
    <t>HIDRANTE DE RECALQUE COMPLETO</t>
  </si>
  <si>
    <t>73.55.32</t>
  </si>
  <si>
    <t>PRESSOSTATO DANFOS REGULAVEL 0 A 10 KGS OU EQUIVALENTE</t>
  </si>
  <si>
    <t>73.55.33</t>
  </si>
  <si>
    <t>EXTINTOR PO QUIMICO SECO ABC 4KG CAP. 2-A: 20-B: C</t>
  </si>
  <si>
    <t>73.55.34</t>
  </si>
  <si>
    <t>MANOMETRO WILLY COM ESCALA DE LEITURA 0 A 100 PSI OU EQUIVALENTE</t>
  </si>
  <si>
    <t>73.55.35</t>
  </si>
  <si>
    <t>73.55.36</t>
  </si>
  <si>
    <t>73.55.37</t>
  </si>
  <si>
    <t>73.55.40</t>
  </si>
  <si>
    <t>MANGUEIRA FIBRA SINTETICA TIPO 2 D= 38MM - 15 M</t>
  </si>
  <si>
    <t>73.55.42</t>
  </si>
  <si>
    <t>MANGUEIRA FIBRA SINTETICA TIPO 2 D= 38MM - 20 M</t>
  </si>
  <si>
    <t>73.55.48</t>
  </si>
  <si>
    <t>73.55.50</t>
  </si>
  <si>
    <t>CILINDRO DE ACO PARA GAS G.L.P. CAPACIDADE= 45 KG</t>
  </si>
  <si>
    <t>73.55.51</t>
  </si>
  <si>
    <t>BICO BUNSEN JACKWAL OU EQUIVALENTE</t>
  </si>
  <si>
    <t>73.55.66</t>
  </si>
  <si>
    <t>SINALIZADOR EM PVC PARA EXTINTOR DE INCENDIO</t>
  </si>
  <si>
    <t>73.55.85</t>
  </si>
  <si>
    <t>AVISADOR SONORO E VISUAL MW  CONVENCIONAL OU EQUIVALENTE</t>
  </si>
  <si>
    <t>73.57.01</t>
  </si>
  <si>
    <t>73.57.04</t>
  </si>
  <si>
    <t>73.57.11</t>
  </si>
  <si>
    <t>73.57.12</t>
  </si>
  <si>
    <t>73.57.13</t>
  </si>
  <si>
    <t>CAIXA SIFONADA 250X230X75MM COM TAMPA CEGA</t>
  </si>
  <si>
    <t>73.57.14</t>
  </si>
  <si>
    <t>CAIXA SIFONADA 250X172X50MM COM TAMPA CEGA</t>
  </si>
  <si>
    <t>73.57.15</t>
  </si>
  <si>
    <t>73.57.21</t>
  </si>
  <si>
    <t>73.57.30</t>
  </si>
  <si>
    <t>73.57.31</t>
  </si>
  <si>
    <t>73.57.32</t>
  </si>
  <si>
    <t>73.57.40</t>
  </si>
  <si>
    <t>TERMINAL DE VENTILAÇAO PVC D= 50 MM</t>
  </si>
  <si>
    <t>73.57.42</t>
  </si>
  <si>
    <t>73.57.50</t>
  </si>
  <si>
    <t>CAIXA DE DESCARGA EXTERNA ALTA CIFLEX 6L CIPLA OU EQUIVALENTE</t>
  </si>
  <si>
    <t>73.58.01</t>
  </si>
  <si>
    <t>BOMBA 1/2HP D= 1 1/4" DANCOR MOD.CAM W-9 TRIFASICA OU EQUIVALENTE</t>
  </si>
  <si>
    <t>73.58.02</t>
  </si>
  <si>
    <t>BOMBA 1 HP D= 1"  DANCOR MOD.CAM W-6 OU EQUIVALENTE</t>
  </si>
  <si>
    <t>73.58.04</t>
  </si>
  <si>
    <t>CONJ. MOTOBOMBA 3CV 220V TRIFASICO REF. CAM W16 OU EQUIVALENTE</t>
  </si>
  <si>
    <t>73.58.18</t>
  </si>
  <si>
    <t>BOMBA LEVE 1,5CV-220V-TRIFASICO VAZAO = 250L/MIN.</t>
  </si>
  <si>
    <t>73.65.01</t>
  </si>
  <si>
    <t>CUBA DE EMBUTIR OVAL (49 X 32,5 CM) CELITE/EQUIVALENTE</t>
  </si>
  <si>
    <t>73.65.05</t>
  </si>
  <si>
    <t>LAVATORIO BRANCO PEQUENO L915 LINHA RAVENA DECA OU EQUIVALENTE</t>
  </si>
  <si>
    <t>73.65.07</t>
  </si>
  <si>
    <t>LAV.SUSPENSO (46,5 X 34 CM) GUARAPARI LOGASA /EQUIVALENTE.</t>
  </si>
  <si>
    <t>73.65.09</t>
  </si>
  <si>
    <t>CUBA SOBREPOR OVAL (52 X 44,5 CM) CELITE / EQUIVALENTE</t>
  </si>
  <si>
    <t>73.65.10</t>
  </si>
  <si>
    <t>COLUNA PARA LAVAT. GRANDE/MEDIO 9120 CELITE AZALEA OU EQUIVALENTE</t>
  </si>
  <si>
    <t>73.65.11</t>
  </si>
  <si>
    <t>LAVATORIO SUSPENSO (41 X 29,5 CM) CELITE / EQUIVALENTE</t>
  </si>
  <si>
    <t>73.65.12</t>
  </si>
  <si>
    <t>LAVATORIO  DE PAREDE CELITE 02007 SAVEIRO OU EQUIVALENTE</t>
  </si>
  <si>
    <t>73.65.15</t>
  </si>
  <si>
    <t>LAVATORIO DE CANTO LINHA IZY L101 DECA OU EQUIVALENTE</t>
  </si>
  <si>
    <t>73.65.40</t>
  </si>
  <si>
    <t>LAVATORIO DE LOUCA SOBRE COLUNA LINHA VOGUE PLUS OU EQUIVALENTE</t>
  </si>
  <si>
    <t>73.65.41</t>
  </si>
  <si>
    <t>COLUNA SUSPENSA MEDIA UNIVERSAL REF.CS117 DECA OU EQUIVALENTE</t>
  </si>
  <si>
    <t>73.65.42</t>
  </si>
  <si>
    <t>COLUNA SUSPENSA REF.66201 P/LAVAT. LINHA FIT CELIT OU EQUIVALENTE</t>
  </si>
  <si>
    <t>73.65.45</t>
  </si>
  <si>
    <t>LAVATORIO LINHA FIT CELITE REF. 66006 OU EQUIVALENTE</t>
  </si>
  <si>
    <t>73.65.55</t>
  </si>
  <si>
    <t>LATATORIO DE CANTO COR BRANCA L76 MASTER DECA OU EQUIVALENTE</t>
  </si>
  <si>
    <t>73.66.01</t>
  </si>
  <si>
    <t>VASO SANITARIO CONVENC.BRANCA,AZALEA CELITE / EQUIVALENTE.</t>
  </si>
  <si>
    <t>73.66.02</t>
  </si>
  <si>
    <t>VASO SANITARIO BRANCA INFANTIL CELITE / EQUIVALENTE</t>
  </si>
  <si>
    <t>73.66.03</t>
  </si>
  <si>
    <t>VASO SANITARIO C/CAIXA ACOPLADA BRANCO CELITE/ECO OU EQUIVALENTE</t>
  </si>
  <si>
    <t>73.66.04</t>
  </si>
  <si>
    <t>VASO SANIT.ESPECIAL DECA P510  SEM ABERTURA OU EQUIVALENTE</t>
  </si>
  <si>
    <t>73.66.06</t>
  </si>
  <si>
    <t>ASSENTO SANITARIO  TONDO VOGUE PLUS OU EQUIVALENTE</t>
  </si>
  <si>
    <t>73.68.01</t>
  </si>
  <si>
    <t>MICTORIO SIFONADO LOUÇA BRANCA CELITE / EQUIVALENTE</t>
  </si>
  <si>
    <t>73.68.10</t>
  </si>
  <si>
    <t>MICTORIO ACO INOX DESENVOLVIMENTO= 1,00 M CHAPA 22</t>
  </si>
  <si>
    <t>73.68.11</t>
  </si>
  <si>
    <t>MICTORIO ACO INOX DESENVOLVIMENTO= 1,40 M CHAPA 22</t>
  </si>
  <si>
    <t>73.70.01</t>
  </si>
  <si>
    <t>CUBA PARA PIA ACO INOX NO. 1 METALPRESS/EQUIVALENTE</t>
  </si>
  <si>
    <t>73.70.02</t>
  </si>
  <si>
    <t>CUBA PARA PIA ACO INOX NO. 2 METALPRESS/EQUIVALENTE</t>
  </si>
  <si>
    <t>73.71.02</t>
  </si>
  <si>
    <t>TANQUE LOUCA BRANCA 22L C/COLUNA CELITE / EQUIVALENTE</t>
  </si>
  <si>
    <t>73.71.04</t>
  </si>
  <si>
    <t>COLUNA PARA TANQUE GRANDE/MEDIO CELITE OU EQUIVALENTE</t>
  </si>
  <si>
    <t>73.71.10</t>
  </si>
  <si>
    <t>TANQUE DE ACO INOXIDAVEL 1 BOJO 63X51 CM</t>
  </si>
  <si>
    <t>73.72.03</t>
  </si>
  <si>
    <t>BEBEDOURO INOX H= 1,00M A 1,12M ATENDE 80 PESSOAS</t>
  </si>
  <si>
    <t>73.72.06</t>
  </si>
  <si>
    <t>BEBEDOURO CONJUGADO EM INOX  ATENDE A 40 PESSOAS</t>
  </si>
  <si>
    <t>73.72.07</t>
  </si>
  <si>
    <t>73.72.50</t>
  </si>
  <si>
    <t>FILTRO RAVENA WP-200E 200C OU AP 200 AQUALAR</t>
  </si>
  <si>
    <t>73.72.75</t>
  </si>
  <si>
    <t>BEBEDOURO BDF 300 IBBL ATENDE 300PESSOAS OU EQUIVALENTE</t>
  </si>
  <si>
    <t>73.73.01</t>
  </si>
  <si>
    <t>PAPELEIRA DE LOUCA BRANCA REF.602 CELITE OU EQUIVALENTE</t>
  </si>
  <si>
    <t>73.73.02</t>
  </si>
  <si>
    <t>PORTA TOALHA P/ PAPEL LUXO AURIMAR CROMADO OU EQUIVALENTE</t>
  </si>
  <si>
    <t>73.73.05</t>
  </si>
  <si>
    <t>SABONETEIRA DE LOUCA BRANCA S/ ALCA REF.604 CELITE OU EQUIVALENTE</t>
  </si>
  <si>
    <t>73.73.07</t>
  </si>
  <si>
    <t>MEIA SABONETEIRA LOUCA BRANCA REF.604 CELITE OU EQUIVALENTE</t>
  </si>
  <si>
    <t>73.73.08</t>
  </si>
  <si>
    <t>73.73.10</t>
  </si>
  <si>
    <t>CABIDE DE LOUCA BRANCA DOIS GANCHOS REF.610 CELITE OU EQUIVALENTE</t>
  </si>
  <si>
    <t>73.73.15</t>
  </si>
  <si>
    <t>ASSENTO PLASTICO BRANCO SIMPLES</t>
  </si>
  <si>
    <t>73.73.16</t>
  </si>
  <si>
    <t>CABIDE SIMPLES CROMADO VERSAILLES REF.08V MOLDENOX OU EQUIVALENTE</t>
  </si>
  <si>
    <t>73.73.17</t>
  </si>
  <si>
    <t>73.73.20</t>
  </si>
  <si>
    <t>ASSENTO PLASTICO BRANCO MACIO</t>
  </si>
  <si>
    <t>73.73.34</t>
  </si>
  <si>
    <t>73.73.35</t>
  </si>
  <si>
    <t>73.80.10</t>
  </si>
  <si>
    <t>DESMOLDANTE PARA FORMA DE MADEIRA</t>
  </si>
  <si>
    <t>73.80.12</t>
  </si>
  <si>
    <t>FITA VEDA ROSCA 1/2" ROLO 50 M</t>
  </si>
  <si>
    <t>73.80.20</t>
  </si>
  <si>
    <t>ADESIVO PARA TUBOS DE PVC</t>
  </si>
  <si>
    <t>73.80.21</t>
  </si>
  <si>
    <t>SOLUÇAO LIMPADORA</t>
  </si>
  <si>
    <t>73.80.22</t>
  </si>
  <si>
    <t>PASTA LUBRIFICANTE (PACOTE C/ 1 KG)</t>
  </si>
  <si>
    <t>PC</t>
  </si>
  <si>
    <t>73.80.31</t>
  </si>
  <si>
    <t>MANGUEIRA DE 15M P/JARDIM C/BICO,TIGRE OU EQUIVALENTE</t>
  </si>
  <si>
    <t>73.80.35</t>
  </si>
  <si>
    <t>MANGOTE ESPIRAFLEX P/ BOMBA D=2" COR LARANJA</t>
  </si>
  <si>
    <t>73.80.36</t>
  </si>
  <si>
    <t>MANGOTE ESPIRAFLEX P/ BOMBA D=3" COR LARANJA</t>
  </si>
  <si>
    <t>73.80.40</t>
  </si>
  <si>
    <t>MANGUEIRA PLASTICA PARA GAS D=3/8" X 1,20M</t>
  </si>
  <si>
    <t>74.01.01</t>
  </si>
  <si>
    <t>74.01.02</t>
  </si>
  <si>
    <t>74.01.03</t>
  </si>
  <si>
    <t>74.01.04</t>
  </si>
  <si>
    <t>74.01.05</t>
  </si>
  <si>
    <t>74.01.06</t>
  </si>
  <si>
    <t>74.01.07</t>
  </si>
  <si>
    <t>74.01.08</t>
  </si>
  <si>
    <t>74.01.10</t>
  </si>
  <si>
    <t>74.01.14</t>
  </si>
  <si>
    <t>74.01.15</t>
  </si>
  <si>
    <t>74.01.16</t>
  </si>
  <si>
    <t>ELETRODUTO FLEXÍVEL DE AÇO GALVANIZADO/ESTANHADO REVESTIDO DE PVC D=1"</t>
  </si>
  <si>
    <t>74.01.17</t>
  </si>
  <si>
    <t>ELETRODUTO FLEXÍVEL DE AÇO GALVANIZADO/ESTANHADO REVESTIDO DE PVC D=1 1/2"</t>
  </si>
  <si>
    <t>74.01.18</t>
  </si>
  <si>
    <t>ELETRODUTO FLEXÍVEL DE AÇO GALVANIZADO/ESTANHADO REVESTIDO DE PVC D=2"</t>
  </si>
  <si>
    <t>74.02.11</t>
  </si>
  <si>
    <t>74.02.12</t>
  </si>
  <si>
    <t>74.02.13</t>
  </si>
  <si>
    <t>74.02.14</t>
  </si>
  <si>
    <t>74.02.15</t>
  </si>
  <si>
    <t>74.02.16</t>
  </si>
  <si>
    <t>74.02.17</t>
  </si>
  <si>
    <t>74.03.01</t>
  </si>
  <si>
    <t>74.03.02</t>
  </si>
  <si>
    <t>74.03.03</t>
  </si>
  <si>
    <t>74.03.04</t>
  </si>
  <si>
    <t>74.03.05</t>
  </si>
  <si>
    <t>74.03.06</t>
  </si>
  <si>
    <t>74.03.10</t>
  </si>
  <si>
    <t>74.04.01</t>
  </si>
  <si>
    <t>74.04.02</t>
  </si>
  <si>
    <t>74.04.03</t>
  </si>
  <si>
    <t>74.04.04</t>
  </si>
  <si>
    <t>74.04.05</t>
  </si>
  <si>
    <t>74.04.06</t>
  </si>
  <si>
    <t>74.04.09</t>
  </si>
  <si>
    <t>74.04.11</t>
  </si>
  <si>
    <t>74.04.12</t>
  </si>
  <si>
    <t>74.04.13</t>
  </si>
  <si>
    <t>74.04.14</t>
  </si>
  <si>
    <t>74.04.15</t>
  </si>
  <si>
    <t>74.04.16</t>
  </si>
  <si>
    <t>74.04.17</t>
  </si>
  <si>
    <t>TAMPA P/ CURVA VERTICAL 90° P/ ELETROC. 100X50 MM</t>
  </si>
  <si>
    <t>74.04.18</t>
  </si>
  <si>
    <t>TAMPA P/ CURVA VERTICAL 90° P/ ELETROC. 100X75 MM</t>
  </si>
  <si>
    <t>74.04.19</t>
  </si>
  <si>
    <t>TAMPA P/ CURVA VERTICAL 90° P/ ELETROC. 100X100 MM</t>
  </si>
  <si>
    <t>74.04.20</t>
  </si>
  <si>
    <t>TAMPA P/ CURVA VERTICAL 90° P/ ELETROC. 150X50 MM</t>
  </si>
  <si>
    <t>74.04.21</t>
  </si>
  <si>
    <t>TAMPA P/ CURVA VERTICAL 90° P/ ELETROC. 200X100 MM</t>
  </si>
  <si>
    <t>74.04.22</t>
  </si>
  <si>
    <t>TAMPA P/ CURVA VERTICAL 90° P/ ELETROC. 400X100 MM</t>
  </si>
  <si>
    <t>74.04.23</t>
  </si>
  <si>
    <t>74.04.24</t>
  </si>
  <si>
    <t>74.04.25</t>
  </si>
  <si>
    <t>74.04.26</t>
  </si>
  <si>
    <t>74.04.27</t>
  </si>
  <si>
    <t>74.04.28</t>
  </si>
  <si>
    <t>74.04.30</t>
  </si>
  <si>
    <t>74.04.31</t>
  </si>
  <si>
    <t>74.04.33</t>
  </si>
  <si>
    <t xml:space="preserve">SUPORTE VERTICAL P /ELETROCALHA 100X50 MM  </t>
  </si>
  <si>
    <t>74.04.34</t>
  </si>
  <si>
    <t>74.04.35</t>
  </si>
  <si>
    <t>74.04.36</t>
  </si>
  <si>
    <t>74.04.37</t>
  </si>
  <si>
    <t>74.04.40</t>
  </si>
  <si>
    <t>CURVA HORIZONTAL 90° GALV. P/ ELETROC. 100X50MM</t>
  </si>
  <si>
    <t>74.04.41</t>
  </si>
  <si>
    <t>CURVA HORIZONTAL 90° GALV.  P/ ELETROC. 100X75MM</t>
  </si>
  <si>
    <t>74.04.42</t>
  </si>
  <si>
    <t>CURVA HORIZONTAL 90° GALV.  P/ ELETROC. 100X100 MM</t>
  </si>
  <si>
    <t>74.04.43</t>
  </si>
  <si>
    <t>CURVA HORIZONTAL 90°  GALV.  P/ ELETROC.  150X50 MM</t>
  </si>
  <si>
    <t>74.04.44</t>
  </si>
  <si>
    <t>CURVA HORIZONTAL  90° GALV.   P/ ELETROC. 200X100 MM</t>
  </si>
  <si>
    <t>74.04.45</t>
  </si>
  <si>
    <t>CURVA HORIZONTAL 90° GALV. P/ ELETROC. 400X100 MM</t>
  </si>
  <si>
    <t>74.04.48</t>
  </si>
  <si>
    <t>CURVA VERT. MULTI FUNÇÃO 45°/90°  P/ ELET. 100X50MM</t>
  </si>
  <si>
    <t>74.04.49</t>
  </si>
  <si>
    <t>CURVA VERT. MULTI FUNÇÃO 45°/ 90°  P/ ELET. 100X75 MM</t>
  </si>
  <si>
    <t>74.04.50</t>
  </si>
  <si>
    <t>CURVA VERT. MULTI FUNÇÃO 45°/ 90°  P/ ELET. 100X100 MM</t>
  </si>
  <si>
    <t>74.04.51</t>
  </si>
  <si>
    <t>CURVA VERT. MULTI FUNÇÃO 45°/ 90°  P/ ELET. 150X50 MM</t>
  </si>
  <si>
    <t>74.04.52</t>
  </si>
  <si>
    <t>CURVA VERT. MULTI FUNÇÃO 45°/ 90°  P/ ELET. 200X100 MM</t>
  </si>
  <si>
    <t>74.04.53</t>
  </si>
  <si>
    <t>CURVA VERT. MULTI FUNÇÃO 45°/ 90°  P/ ELET. 400X100 MM</t>
  </si>
  <si>
    <t>74.04.56</t>
  </si>
  <si>
    <t>74.04.57</t>
  </si>
  <si>
    <t>DERIVAÇÃO EM T HORIZ. 90º GALV.P/ ELET. 100X75 MM</t>
  </si>
  <si>
    <t>74.04.58</t>
  </si>
  <si>
    <t>DERIVAÇÃO EM T HORIZ. 90º GALV.P/ ELET. 100X100 MM</t>
  </si>
  <si>
    <t>74.04.59</t>
  </si>
  <si>
    <t>DERIVAÇÃO EM T HORIZ. 90º GALV.P/ ELET. 150X50 MM</t>
  </si>
  <si>
    <t>74.04.60</t>
  </si>
  <si>
    <t>DERIVAÇÃO EM T HORIZ. 90º GALV.P/ ELET. 200X100 MM</t>
  </si>
  <si>
    <t>74.04.61</t>
  </si>
  <si>
    <t>DERIVAÇÃO EM T HORIZ. 90º GALV.P/ ELET. 400X100 MM</t>
  </si>
  <si>
    <t>74.04.65</t>
  </si>
  <si>
    <t>FLANGE DE ACABAMENTO  GALV. P/ ELETROC. 100X50 MM</t>
  </si>
  <si>
    <t>74.04.66</t>
  </si>
  <si>
    <t>FLANGE DE ACABAMENTO  GALV. P/ ELETROC. 100X75 MM</t>
  </si>
  <si>
    <t>74.04.67</t>
  </si>
  <si>
    <t>FLANGE DE ACABAMENTO  GALV. P/ ELETROC. 100X100 MM</t>
  </si>
  <si>
    <t>74.04.68</t>
  </si>
  <si>
    <t>FLANGE DE ACABAMENTO  GALV. P/ ELETROC. 150X50 MM</t>
  </si>
  <si>
    <t>74.04.69</t>
  </si>
  <si>
    <t>FLANGE DE ACABAMENTO  GALV. P/ ELETROC. 200X100 MM</t>
  </si>
  <si>
    <t>74.04.70</t>
  </si>
  <si>
    <t>FLANGE DE ACABAMENTO  GALV. P/ ELETROC. 400X100 MM</t>
  </si>
  <si>
    <t>74.04.75</t>
  </si>
  <si>
    <t>TERMINAL PARA ELETROCALHA GALV.  100X50 MM</t>
  </si>
  <si>
    <t>74.04.76</t>
  </si>
  <si>
    <t>TERMINAL PARA ELETROCALHA GALV. 100X75 MM</t>
  </si>
  <si>
    <t>74.04.77</t>
  </si>
  <si>
    <t>TERMINAL PARA ELETROCALHA GALV. 100X10 0MM</t>
  </si>
  <si>
    <t>74.04.78</t>
  </si>
  <si>
    <t>TERMINAL PARA ELETROCALHA GALV. 150X50 MM</t>
  </si>
  <si>
    <t>74.04.79</t>
  </si>
  <si>
    <t>TERMINAL PARA ELETROCALHA GALV. 200X100 MM</t>
  </si>
  <si>
    <t>74.04.80</t>
  </si>
  <si>
    <t>TERMINAL PARA ELETROCALHA GALV. 400X100 MM</t>
  </si>
  <si>
    <t>74.04.85</t>
  </si>
  <si>
    <t>74.04.86</t>
  </si>
  <si>
    <t>74.04.87</t>
  </si>
  <si>
    <t>74.04.90</t>
  </si>
  <si>
    <t>74.04.93</t>
  </si>
  <si>
    <t>74.04.94</t>
  </si>
  <si>
    <t>74.04.95</t>
  </si>
  <si>
    <t>74.04.96</t>
  </si>
  <si>
    <t>74.05.05</t>
  </si>
  <si>
    <t>74.05.07</t>
  </si>
  <si>
    <t>74.05.08</t>
  </si>
  <si>
    <t>74.05.10</t>
  </si>
  <si>
    <t>74.05.11</t>
  </si>
  <si>
    <t>74.05.12</t>
  </si>
  <si>
    <t>74.05.15</t>
  </si>
  <si>
    <t>74.05.18</t>
  </si>
  <si>
    <t>74.05.19</t>
  </si>
  <si>
    <t>74.05.20</t>
  </si>
  <si>
    <t>74.05.21</t>
  </si>
  <si>
    <t>74.05.30</t>
  </si>
  <si>
    <t>PARAFUSO CABEÇA LENTILHA AUTOTRAVANTE 5/16"X1/2"</t>
  </si>
  <si>
    <t>74.05.31</t>
  </si>
  <si>
    <t>ARRUELA LISA 5/16"</t>
  </si>
  <si>
    <t>74.05.32</t>
  </si>
  <si>
    <t>PORCA SEXTAVADA 5/16"</t>
  </si>
  <si>
    <t>74.05.35</t>
  </si>
  <si>
    <t>74.05.37</t>
  </si>
  <si>
    <t>CHUMBADOR CBA COM PARAFUSO 5/16</t>
  </si>
  <si>
    <t>74.05.38</t>
  </si>
  <si>
    <t>ARRUELA LISA 1/4"</t>
  </si>
  <si>
    <t>74.05.39</t>
  </si>
  <si>
    <t>PORCA SEXTAVADA 1/4"</t>
  </si>
  <si>
    <t>74.05.40</t>
  </si>
  <si>
    <t>ARRUELA LISA 3/8"</t>
  </si>
  <si>
    <t>74.05.41</t>
  </si>
  <si>
    <t>PORCA SEXTAVADA 3/8"</t>
  </si>
  <si>
    <t>74.05.45</t>
  </si>
  <si>
    <t>PORCA LOSANGULAR COM PINO 5/16"</t>
  </si>
  <si>
    <t>74.05.46</t>
  </si>
  <si>
    <t>74.05.47</t>
  </si>
  <si>
    <t>74.05.48</t>
  </si>
  <si>
    <t>74.05.49</t>
  </si>
  <si>
    <t>PARAFUSO CABEÇA REDONDA S-10  -6,3X50MM</t>
  </si>
  <si>
    <t>74.05.50</t>
  </si>
  <si>
    <t>BUCHA NYLON S-10</t>
  </si>
  <si>
    <t>74.05.60</t>
  </si>
  <si>
    <t>74.05.61</t>
  </si>
  <si>
    <t>74.08.04</t>
  </si>
  <si>
    <t>74.08.05</t>
  </si>
  <si>
    <t>74.08.06</t>
  </si>
  <si>
    <t>74.08.07</t>
  </si>
  <si>
    <t>CX. PASSAGEM FE. ESMALTADO FUNDO MOVEL 2" P.THOMEU OU EQUIVALENTE</t>
  </si>
  <si>
    <t>74.08.08</t>
  </si>
  <si>
    <t>CAIXA DE PASSAGEM OCTOGONAL 4 X4, EM ACO ESMALTADA, COM FUNDO MOVEL SIMPLES</t>
  </si>
  <si>
    <t>74.08.09</t>
  </si>
  <si>
    <t>CAIXA DE FERRO ESMALTADO HEXAGONAL COM FUNDO MOVEL 3"</t>
  </si>
  <si>
    <t>74.08.10</t>
  </si>
  <si>
    <t>CAIXA DE PISO METÁLICA 4X2" PARA TOMADA</t>
  </si>
  <si>
    <t>74.08.12</t>
  </si>
  <si>
    <t>CAIXA DE FERRO ESMALTADO OCTOGONAL DUPLA COM FUNDO MÓVEL</t>
  </si>
  <si>
    <t>74.08.14</t>
  </si>
  <si>
    <t>CAIXA DE PASSAGEM N 2, DE EMBUTIR, PADRAO TELEBRAS, DIMENSOES 20 X 20 X 12 CM, EM CHAPA DE ACO GALVANIZADO</t>
  </si>
  <si>
    <t>74.08.16</t>
  </si>
  <si>
    <t>CAIXA DE PASSAGEM N 3, DE EMBUTIR, PADRAO TELEBRAS, DIMENSOES 40 X 40 X 12 CM, EM CHAPA DE ACO GALVANIZADO</t>
  </si>
  <si>
    <t>74.08.17</t>
  </si>
  <si>
    <t>CAIXA DE PASSAGEM N 4, DE SOBREPOR, PADRAO TELEBRAS, DIMENSOES 60 X 60 X *12* CM, EM CHAPA DE ACO GALVANIZADO</t>
  </si>
  <si>
    <t>74.08.18</t>
  </si>
  <si>
    <t>CAIXA DE PASSAGEM N 5, DE SOBREPOR, PADRAO TELEBRAS, DIMENSOES 80 X 80 X *12* CM, EM CHAPA DE ACO GALVANIZADO</t>
  </si>
  <si>
    <t>74.08.19</t>
  </si>
  <si>
    <t>74.08.20</t>
  </si>
  <si>
    <t>74.08.21</t>
  </si>
  <si>
    <t>74.08.22</t>
  </si>
  <si>
    <t>74.08.23</t>
  </si>
  <si>
    <t>74.08.24</t>
  </si>
  <si>
    <t>CX.EMBUTIR 4X2" AQUATIC REF. 64221 PIAL LEGRAND OU EQUIVALENTE</t>
  </si>
  <si>
    <t>74.08.25</t>
  </si>
  <si>
    <t>74.08.26</t>
  </si>
  <si>
    <t>74.08.27</t>
  </si>
  <si>
    <t>74.08.28</t>
  </si>
  <si>
    <t>74.08.29</t>
  </si>
  <si>
    <t>CAIXA ZC PRE MOLDADA DE CONCRETO - CEMIG</t>
  </si>
  <si>
    <t>74.08.30</t>
  </si>
  <si>
    <t>CAIXA PARA MEDIDOR MONOFÁSICO E DISJUNTOR (CM-1) - CEMIG</t>
  </si>
  <si>
    <t>74.08.31</t>
  </si>
  <si>
    <t>CX. PADRAO CEMIG P/MED.POLIF.E DISJ. 46x35x21 CM-2 OU EQUIVALENTE</t>
  </si>
  <si>
    <t>74.08.33</t>
  </si>
  <si>
    <t xml:space="preserve">CAIXA P20(20X20cm) DE FERRO FUNDIDO COM TAMPA PARA TELEFONE </t>
  </si>
  <si>
    <t>74.08.34</t>
  </si>
  <si>
    <t>CAIXA PARA PROTEÇÃO GERAL PARA DISJUNTORES DE ATÉ 225A (CM-8) - CEMIG</t>
  </si>
  <si>
    <t>74.08.35</t>
  </si>
  <si>
    <t>CAIXA DE PASSAGEM, EMBUTIR 20X20X09CM CPE-20 OU EQUIVALENTE</t>
  </si>
  <si>
    <t>74.08.36</t>
  </si>
  <si>
    <t>CAIXA DE PASSAGEM, EMBUTIR 30X30X12CM CPE-30 OU EQUIVALENTE</t>
  </si>
  <si>
    <t>74.08.37</t>
  </si>
  <si>
    <t>CAIXA DE PASSAGEM METALICA DE SOBREPOR COM TAMPA PARAFUSADA, DIMENSOES 15 X 15 X 10 CM</t>
  </si>
  <si>
    <t>74.08.38</t>
  </si>
  <si>
    <t>74.08.39</t>
  </si>
  <si>
    <t>74.08.40</t>
  </si>
  <si>
    <t>CX. PADRAO CEMIG P/MED.POLIF.E DISJ. 55x60x24 CM-3 OU EQUIVALENTE</t>
  </si>
  <si>
    <t>74.08.42</t>
  </si>
  <si>
    <t>CAIXA DE PASSAGEM EM ALUMÍNIO PARA PISO 100X100X60mm</t>
  </si>
  <si>
    <t>74.08.43</t>
  </si>
  <si>
    <t>CAIXA DE PASSAGEM EM ALUMÍNIO PARA PISO 200X200X100mm</t>
  </si>
  <si>
    <t>74.08.44</t>
  </si>
  <si>
    <t>CAIXA DE PASSAGEM EM ALUMÍNIO  PARA PISO 300X300X120mm</t>
  </si>
  <si>
    <t>74.08.46</t>
  </si>
  <si>
    <t>CAIXA DE PASSAGEM EM ALUMÍNIO PARA PISO 150X150X100mm</t>
  </si>
  <si>
    <t>74.08.47</t>
  </si>
  <si>
    <t>CAIXA DE PASSAGEM EM ALUMÍNIO PARA PISO 400X400X200mm</t>
  </si>
  <si>
    <t>74.08.50</t>
  </si>
  <si>
    <t>TAMPA E ARO DE FERRO FUNDIDO LEVE PARA CAIXA ZA (PASSEIO) - CEMIG</t>
  </si>
  <si>
    <t>74.08.51</t>
  </si>
  <si>
    <t>TAMPA E ARO DE FERRO FUNDIDO LEVE PARA CAIXA ZB (PASSEIO) - CEMIG</t>
  </si>
  <si>
    <t>74.08.52</t>
  </si>
  <si>
    <t>TAMPA E ARO DE FERRO FUNDIDO LEVE PARA CAIXA ZC (PASSEIO) - CEMIG</t>
  </si>
  <si>
    <t>74.08.53</t>
  </si>
  <si>
    <t>TAMPA E ARO DE FERRO FUNDIDO PARA CAIXA ZC (GARAGEM) - CEMIG</t>
  </si>
  <si>
    <t>74.08.76</t>
  </si>
  <si>
    <t>CAIXA PARA TELEFONE N°6 EM AÇO 120X120X12cm</t>
  </si>
  <si>
    <t>74.09.02</t>
  </si>
  <si>
    <t>QUADRO DE DISTRIBUIÇÃO EMBUTIR 6UL/8DIN PVC SEM BARRAMENTO</t>
  </si>
  <si>
    <t>74.09.03</t>
  </si>
  <si>
    <t>QUADRO DE DISTRIBUIÇÃO EMBUTIR 12UL/16DIN PVC SEM BARRAMENTO</t>
  </si>
  <si>
    <t>74.09.22</t>
  </si>
  <si>
    <t>QUADRO DE FORÇA PARA MOTOR DE 1,5CV 220V TRIFASICO</t>
  </si>
  <si>
    <t>74.09.23</t>
  </si>
  <si>
    <t>QUADRO DE DISTRIBUICAO COM BARRAMENTO TRIFASICO, DE EMBUTIR, EM CHAPA DE ACO GALVANIZADO, PARA 18 DISJUNTORES DIN, 100 A</t>
  </si>
  <si>
    <t>74.09.51</t>
  </si>
  <si>
    <t>QUADRO DE FORÇA PARA MOTOR 3CV 220V TRIFASICO</t>
  </si>
  <si>
    <t>74.10.22</t>
  </si>
  <si>
    <t>DISJUNTOR TERMOMAGNÉTICO TIPO NEMA, MONOPOLAR 40A, TENSAO MAXIMA DE 240 V</t>
  </si>
  <si>
    <t>74.10.23</t>
  </si>
  <si>
    <t>DISJUNTOR TERMOMAGNÉTICO TIPO NEMA, MONOPOLAR 70A, TENSAO MAXIMA DE 240 V</t>
  </si>
  <si>
    <t>74.10.24</t>
  </si>
  <si>
    <t>DISJUNTOR TERMOMAGNÉTICO TIPO NEMA, BIPOLAR 40A, TENSAO MAXIMA DE 240 V</t>
  </si>
  <si>
    <t>74.10.25</t>
  </si>
  <si>
    <t>DISJUNTOR TERMOMAGNÉTICO TIPO NEMA, BIPOLAR 60A, TENSAO MAXIMA DE 240 V</t>
  </si>
  <si>
    <t>74.10.26</t>
  </si>
  <si>
    <t>DISJUNTOR TERMOMAGNÉTICO TIPO NEMA, TRIPOLAR 40A, TENSAO MAXIMA DE 240 V</t>
  </si>
  <si>
    <t>74.10.27</t>
  </si>
  <si>
    <t>DISJUNTOR TERMOMAGNÉTICO TIPO NEMA, TRIPOLAR 60A, TENSAO MAXIMA DE 240 V</t>
  </si>
  <si>
    <t>74.10.28</t>
  </si>
  <si>
    <t>DISJUNTOR TERMOMAGNÉTICO TIPO NEMA, TRIPOLAR 70A, TENSAO MAXIMA DE 240 V</t>
  </si>
  <si>
    <t>74.10.29</t>
  </si>
  <si>
    <t>DISJUNTOR TERMOMAGNÉTICO TIPO NEMA, TRIPOLAR 100A, TENSAO MAXIMA DE 240 V</t>
  </si>
  <si>
    <t>74.10.30</t>
  </si>
  <si>
    <t>DISJUNTOR TERMOMAGNÉTICO TIPO NEMA, TRIPOLAR 120A, TENSAO MAXIMA DE 240 V</t>
  </si>
  <si>
    <t>74.10.31</t>
  </si>
  <si>
    <t>DISJUNTOR TERMOMAGNÉTICO TIPO NEMA, TRIPOLAR 150A, TENSAO MAXIMA DE 240 V</t>
  </si>
  <si>
    <t>74.10.32</t>
  </si>
  <si>
    <t>DISJUNTOR TERMOMAGNÉTICO TIPO NEMA, TRIPOLAR 175A, TENSAO MAXIMA DE 240 V</t>
  </si>
  <si>
    <t>74.10.33</t>
  </si>
  <si>
    <t>DISJUNTOR TERMOMAGNÉTICO TIPO NEMA, TRIPOLAR 200A, TENSAO MAXIMA DE 240 V</t>
  </si>
  <si>
    <t>74.10.34</t>
  </si>
  <si>
    <t>DISJUNTOR TERMOMAGNÉTICO TIPO DIN, MONOPOLAR 10A, CURVA B, TENSAO MAXIMA DE 240 V</t>
  </si>
  <si>
    <t>74.10.35</t>
  </si>
  <si>
    <t>DISJUNTOR TERMOMAGNÉTICO TIPO DIN, MONOPOLAR 16A, CURVA B, TENSAO MAXIMA DE 240 V</t>
  </si>
  <si>
    <t>74.10.36</t>
  </si>
  <si>
    <t>DISJUNTOR TERMOMAGNÉTICO TIPO DIN, MONOPOLAR 20A, CURVA B, TENSAO MAXIMA DE 240 V</t>
  </si>
  <si>
    <t>74.10.37</t>
  </si>
  <si>
    <t>DISJUNTOR TERMOMAGNÉTICO TIPO DIN, MONOPOLAR 25A, CURVA B, TENSAO MAXIMA DE 240 V</t>
  </si>
  <si>
    <t>74.10.38</t>
  </si>
  <si>
    <t>DISJUNTOR TERMOMAGNÉTICO TIPO DIN, MONOPOLAR 32A, CURVA B, TENSAO MAXIMA DE 240 V</t>
  </si>
  <si>
    <t>74.10.39</t>
  </si>
  <si>
    <t>DISJUNTOR TERMOMAGNÉTICO TIPO DIN, MONOPOLAR 40A, CURVA B, TENSAO MAXIMA DE 240 V</t>
  </si>
  <si>
    <t>74.10.40</t>
  </si>
  <si>
    <t>DISJUNTOR TERMOMAGNÉTICO TIPO DIN, MONOPOLAR 50A, CURVA B, TENSAO MAXIMA DE 240 V</t>
  </si>
  <si>
    <t>74.10.41</t>
  </si>
  <si>
    <t>DISJUNTOR TERMOMAGNÉTICO TIPO DIN, MONOPOLAR 63A, CURVA B, TENSAO MAXIMA DE 240 V</t>
  </si>
  <si>
    <t>74.10.42</t>
  </si>
  <si>
    <t>DISJUNTOR TERMOMAGNÉTICO TIPO DIN, BIPOLAR 10A, CURVA B, TENSAO MAXIMA DE 240 V</t>
  </si>
  <si>
    <t>74.10.43</t>
  </si>
  <si>
    <t>DISJUNTOR TERMOMAGNÉTICO TIPO DIN, BIPOLAR 16A, CURVA B, TENSAO MAXIMA DE 240 V</t>
  </si>
  <si>
    <t>74.10.44</t>
  </si>
  <si>
    <t>DISJUNTOR TERMOMAGNÉTICO TIPO DIN, BIPOLAR 20A, CURVA B, TENSAO MAXIMA DE 240 V</t>
  </si>
  <si>
    <t>74.10.45</t>
  </si>
  <si>
    <t>DISJUNTOR TERMOMAGNÉTICO TIPO DIN, BIPOLAR 25A, CURVA B, TENSAO MAXIMA DE 240 V</t>
  </si>
  <si>
    <t>74.10.46</t>
  </si>
  <si>
    <t>DISJUNTOR TERMOMAGNÉTICO TIPO DIN, BIPOLAR 32A, CURVA B, TENSAO MAXIMA DE 240 V</t>
  </si>
  <si>
    <t>74.10.47</t>
  </si>
  <si>
    <t>DISJUNTOR TERMOMAGNÉTICO TIPO DIN, BIPOLAR 40A, CURVA B, TENSAO MAXIMA DE 240 V</t>
  </si>
  <si>
    <t>74.10.48</t>
  </si>
  <si>
    <t>DISJUNTOR TERMOMAGNÉTICO TIPO DIN, BIPOLAR 50A, CURVA B, TENSAO MAXIMA DE 240 V</t>
  </si>
  <si>
    <t>74.10.49</t>
  </si>
  <si>
    <t>DISJUNTOR TERMOMAGNÉTICO TIPO DIN, BIPOLAR 63A, CURVA B, TENSAO MAXIMA DE 240 V</t>
  </si>
  <si>
    <t>74.10.54</t>
  </si>
  <si>
    <t>INTERRUPTOR DIFERENCIAL RESIDUAL 25A-30mA, BIPOLAR</t>
  </si>
  <si>
    <t>74.10.55</t>
  </si>
  <si>
    <t>INTERRUPTOR DIFERENCIAL RESIDUAL 40A-30mA,BIPOLAR</t>
  </si>
  <si>
    <t>74.10.56</t>
  </si>
  <si>
    <t>DISJUNTOR TERMOMAGNÉTICO TIPO DIN, TRIPOLAR 10A, CURVA B, TENSAO MAXIMA DE 240 V</t>
  </si>
  <si>
    <t>74.10.57</t>
  </si>
  <si>
    <t>DISJUNTOR TERMOMAGNÉTICO TIPO DIN, TRIPOLAR 16A, CURVA B, TENSAO MAXIMA DE 240 V</t>
  </si>
  <si>
    <t>74.10.58</t>
  </si>
  <si>
    <t>DISJUNTOR TERMOMAGNÉTICO TIPO DIN, TRIPOLAR 20A, CURVA B, TENSAO MAXIMA DE 240 V</t>
  </si>
  <si>
    <t>74.10.59</t>
  </si>
  <si>
    <t>DISJUNTOR TERMOMAGNÉTICO TIPO DIN, TRIPOLAR 25A, CURVA B, TENSAO MAXIMA DE 240 V</t>
  </si>
  <si>
    <t>74.10.60</t>
  </si>
  <si>
    <t>DISJUNTOR TERMOMAGNÉTICO TIPO DIN, TRIPOLAR 32A, CURVA B, TENSAO MAXIMA DE 240 V</t>
  </si>
  <si>
    <t>74.10.61</t>
  </si>
  <si>
    <t>DISJUNTOR TERMOMAGNÉTICO TIPO DIN, TRIPOLAR 40A, CURVA B, TENSAO MAXIMA DE 240 V</t>
  </si>
  <si>
    <t>74.10.62</t>
  </si>
  <si>
    <t>DISJUNTOR TERMOMAGNÉTICO TIPO DIN, TRIPOLAR 50A, CURVA B, TENSAO MAXIMA DE 240 V</t>
  </si>
  <si>
    <t>74.10.63</t>
  </si>
  <si>
    <t>DISJUNTOR TERMOMAGNÉTICO TIPO DIN, TRIPOLAR 63A, CURVA B, TENSAO MAXIMA DE 240 V</t>
  </si>
  <si>
    <t>74.12.39</t>
  </si>
  <si>
    <t>CHAVE MAGNETICA EXTERNA 1x30 A MOD. 6904 TECNOWATT OU EQUIVALENTE</t>
  </si>
  <si>
    <t>74.12.40</t>
  </si>
  <si>
    <t>CHAVE MAGNETICA EXT. 1x50A MOD. 6905 TECNOWATT OU EQUIVALENTE</t>
  </si>
  <si>
    <t>74.12.41</t>
  </si>
  <si>
    <t>CHAVE MAGNETICA EXTERNA 2x30A MOD. 6906 TECNOWATT OU EQUIVALENTE</t>
  </si>
  <si>
    <t>74.13.26</t>
  </si>
  <si>
    <t>74.13.27</t>
  </si>
  <si>
    <t>RELE FOTOELETRICO 1800VA RM-10 220V</t>
  </si>
  <si>
    <t>74.13.28</t>
  </si>
  <si>
    <t>74.13.49</t>
  </si>
  <si>
    <t>74.13.50</t>
  </si>
  <si>
    <t>74.13.51</t>
  </si>
  <si>
    <t>74.14.04</t>
  </si>
  <si>
    <t>74.14.05</t>
  </si>
  <si>
    <t>74.14.06</t>
  </si>
  <si>
    <t>74.14.07</t>
  </si>
  <si>
    <t>74.14.08</t>
  </si>
  <si>
    <t>74.14.11</t>
  </si>
  <si>
    <t>74.16.01</t>
  </si>
  <si>
    <t>74.16.02</t>
  </si>
  <si>
    <t>74.16.03</t>
  </si>
  <si>
    <t>74.16.04</t>
  </si>
  <si>
    <t>74.16.05</t>
  </si>
  <si>
    <t>74.16.06</t>
  </si>
  <si>
    <t>74.16.07</t>
  </si>
  <si>
    <t>74.16.08</t>
  </si>
  <si>
    <t>74.16.09</t>
  </si>
  <si>
    <t>74.16.10</t>
  </si>
  <si>
    <t>74.16.11</t>
  </si>
  <si>
    <t>74.16.12</t>
  </si>
  <si>
    <t>74.16.37</t>
  </si>
  <si>
    <t>74.16.38</t>
  </si>
  <si>
    <t>74.16.39</t>
  </si>
  <si>
    <t>74.16.40</t>
  </si>
  <si>
    <t>74.16.41</t>
  </si>
  <si>
    <t>74.16.42</t>
  </si>
  <si>
    <t>74.16.43</t>
  </si>
  <si>
    <t>74.16.44</t>
  </si>
  <si>
    <t>74.16.45</t>
  </si>
  <si>
    <t>74.16.46</t>
  </si>
  <si>
    <t>74.16.47</t>
  </si>
  <si>
    <t>74.16.48</t>
  </si>
  <si>
    <t>74.17.11</t>
  </si>
  <si>
    <t>CABO DE COBRE NU (CORDOALHA) 10,0MM2</t>
  </si>
  <si>
    <t>74.17.12</t>
  </si>
  <si>
    <t>CABO DE COBRE NU (CORDOALHA) 16,0MM2</t>
  </si>
  <si>
    <t>74.17.13</t>
  </si>
  <si>
    <t>CABO DE COBRE NU (CORDOALHA) 25,0MM2</t>
  </si>
  <si>
    <t>74.17.14</t>
  </si>
  <si>
    <t>CABO DE COBRE NU (CORDOALHA) 35,0MM2</t>
  </si>
  <si>
    <t>74.17.15</t>
  </si>
  <si>
    <t>CABO DE COBRE NU (CORDOALHA) 50,0MM2</t>
  </si>
  <si>
    <t>74.17.16</t>
  </si>
  <si>
    <t>CABO DE COBRE NU (CORDOALHA) 70,0MM2</t>
  </si>
  <si>
    <t>74.17.54</t>
  </si>
  <si>
    <t>CONDULETE PVC UNIVERSAL 1/2" OU 3/4 TIGRE / EQUIVALENTE</t>
  </si>
  <si>
    <t>74.17.64</t>
  </si>
  <si>
    <t>TAMPA CEGA P/ CONDULETE DE PVC 3/4" TIGRE/EQUIVALENTE</t>
  </si>
  <si>
    <t>74.17.66</t>
  </si>
  <si>
    <t>TAMPA 1MOD. P/ CONDULETE 3/4" 94,5X50MM TIGRE/EQUIVALENTE.</t>
  </si>
  <si>
    <t>74.19.02</t>
  </si>
  <si>
    <t>74.19.03</t>
  </si>
  <si>
    <t>74.19.04</t>
  </si>
  <si>
    <t>74.19.05</t>
  </si>
  <si>
    <t>74.19.06</t>
  </si>
  <si>
    <t>CABO COAXIAL PARA ANTENA OU EQUIVALENTE</t>
  </si>
  <si>
    <t>74.19.20</t>
  </si>
  <si>
    <t>74.19.22</t>
  </si>
  <si>
    <t>74.19.24</t>
  </si>
  <si>
    <t>74.19.30</t>
  </si>
  <si>
    <t>74.19.31</t>
  </si>
  <si>
    <t>74.19.32</t>
  </si>
  <si>
    <t>74.19.33</t>
  </si>
  <si>
    <t>CABO TELEFONICO CTP - APL - 50, 50 PARES, USO EXTERNO</t>
  </si>
  <si>
    <t>74.19.35</t>
  </si>
  <si>
    <t>74.19.36</t>
  </si>
  <si>
    <t>CABO OPTICO CF0A 4 FIBRAS OU EQUIVALENTE</t>
  </si>
  <si>
    <t>74.21.15</t>
  </si>
  <si>
    <t>CONDULETE DE ALUMINIO TIPO C D=3/4"</t>
  </si>
  <si>
    <t>74.21.53</t>
  </si>
  <si>
    <t>CONDULETE DE ALUMINIO TIPO C D=1"</t>
  </si>
  <si>
    <t>74.21.54</t>
  </si>
  <si>
    <t>CONDULETE DE ALUMINIO TIPO C D=2"</t>
  </si>
  <si>
    <t>74.21.68</t>
  </si>
  <si>
    <t>CONDULETE DUPLO 3/4"</t>
  </si>
  <si>
    <t>74.21.69</t>
  </si>
  <si>
    <t>TAMPA CEGA P/ CONDULETE D=3/4"</t>
  </si>
  <si>
    <t>74.21.70</t>
  </si>
  <si>
    <t>TAMPA P/ CONDULETE C/ FURO RETANGULAR WETZEL OU EQUIVALENTE</t>
  </si>
  <si>
    <t>74.21.75</t>
  </si>
  <si>
    <t>TAMPA P/ CONDULETE C/ FURO REDONDO WETZEL OU EQUIVALENTE</t>
  </si>
  <si>
    <t>74.24.01</t>
  </si>
  <si>
    <t>74.24.02</t>
  </si>
  <si>
    <t>74.24.03</t>
  </si>
  <si>
    <t>74.24.04</t>
  </si>
  <si>
    <t>74.24.05</t>
  </si>
  <si>
    <t>INTERRUPTOR SIMPLES10A/250V R.1000 S/PLACA OU EQUIVALENTE</t>
  </si>
  <si>
    <t>74.24.07</t>
  </si>
  <si>
    <t>74.24.12</t>
  </si>
  <si>
    <t>74.24.14</t>
  </si>
  <si>
    <t>74.24.16</t>
  </si>
  <si>
    <t>74.24.18</t>
  </si>
  <si>
    <t>74.24.19</t>
  </si>
  <si>
    <t>74.24.20</t>
  </si>
  <si>
    <t>74.24.26</t>
  </si>
  <si>
    <t>74.24.31</t>
  </si>
  <si>
    <t>74.24.33</t>
  </si>
  <si>
    <t>74.24.43</t>
  </si>
  <si>
    <t>TOMADA 2P+T EM COND. 3/4"  REF.54328 SILENTOQUE OU EQUIVALENTE</t>
  </si>
  <si>
    <t>74.24.45</t>
  </si>
  <si>
    <t>CONJUNTO 1 INTER.+1TOM.2P+T REF54337 S/PLACA SILEN OU EQUIVALENTE</t>
  </si>
  <si>
    <t>74.24.46</t>
  </si>
  <si>
    <t>74.24.48</t>
  </si>
  <si>
    <t>74.24.49</t>
  </si>
  <si>
    <t>74.24.50</t>
  </si>
  <si>
    <t>TOMADA UNIVERSAL 2P+T 10A-250V NBR 14136</t>
  </si>
  <si>
    <t>74.24.51</t>
  </si>
  <si>
    <t>TOMADA UNIVERSAL 2P+T 20A-250V NBR 14136</t>
  </si>
  <si>
    <t>74.24.57</t>
  </si>
  <si>
    <t xml:space="preserve">TOMADA DE EMBUTIR PARA TELEFONE SEM PLACA 4 POLOS </t>
  </si>
  <si>
    <t>74.24.62</t>
  </si>
  <si>
    <t>CANALETA PARA FIXAÇÃO 5 BLOCOS BLI-10/BLI-20</t>
  </si>
  <si>
    <t>74.24.63</t>
  </si>
  <si>
    <t>ABRACADEIRA PADRAO TELEMAR BC-1</t>
  </si>
  <si>
    <t>74.24.64</t>
  </si>
  <si>
    <t>ABRACADEIRA PADRAO TELEMAR BC-2</t>
  </si>
  <si>
    <t>74.24.65</t>
  </si>
  <si>
    <t>ABRACADEIRA PADRAO TELEMAR BC-3</t>
  </si>
  <si>
    <t>74.24.66</t>
  </si>
  <si>
    <t>ABRACADEIRA PADRAO TELEMAT BC-4</t>
  </si>
  <si>
    <t>74.24.68</t>
  </si>
  <si>
    <t>74.24.70</t>
  </si>
  <si>
    <t>BLOCO DE LIGACAO INTERNA BLI -10 (P.TELEBRAS)</t>
  </si>
  <si>
    <t>74.24.71</t>
  </si>
  <si>
    <t>ANEL GUIA COM ROSCA SOBERBA AGS-1 - 25mm</t>
  </si>
  <si>
    <t>74.24.75</t>
  </si>
  <si>
    <t>74.24.76</t>
  </si>
  <si>
    <t>MÓDULO SAÍDA DE FIO D=11mm</t>
  </si>
  <si>
    <t>74.24.77</t>
  </si>
  <si>
    <t>PULSADOR PARA CAMPAINHA SEM PLACA 10A-250V</t>
  </si>
  <si>
    <t>74.24.78</t>
  </si>
  <si>
    <t>SUPORTE PARA CAIXA 2X4" 1 MÓDULO DE INTERRUPTOR</t>
  </si>
  <si>
    <t>74.24.79</t>
  </si>
  <si>
    <t>74.24.80</t>
  </si>
  <si>
    <t>74.25.01</t>
  </si>
  <si>
    <t>PLACA TERMOPL. P/ CX.2x4" R.8501 PIAL OU EQUIVALENTE</t>
  </si>
  <si>
    <t>74.25.02</t>
  </si>
  <si>
    <t>PLACA 2X4" PARA 1 TOMADA REDONDA</t>
  </si>
  <si>
    <t>74.25.03</t>
  </si>
  <si>
    <t>PLACA 2X4" PARA CABO COAXIAL (FURO PARA PINO JACK)</t>
  </si>
  <si>
    <t>74.25.04</t>
  </si>
  <si>
    <t>74.25.10</t>
  </si>
  <si>
    <t>PLACA TERMOPLÁSTICA CEGA PARA CAIXA 4X4"</t>
  </si>
  <si>
    <t>74.25.11</t>
  </si>
  <si>
    <t>PLACA CEGA PARA CAIXA 2X4"</t>
  </si>
  <si>
    <t>74.25.12</t>
  </si>
  <si>
    <t>PLACA CEGA PARA CAIXA 4X4"</t>
  </si>
  <si>
    <t>74.26.03</t>
  </si>
  <si>
    <t>74.26.04</t>
  </si>
  <si>
    <t>BLOCO PARA 50 PARES K110-50 SS P/ LIGAçAO OU EQUIVALENTE</t>
  </si>
  <si>
    <t>74.26.05</t>
  </si>
  <si>
    <t>CALHA C/ 8 TOMADAS 19"</t>
  </si>
  <si>
    <t>74.26.06</t>
  </si>
  <si>
    <t>CALHA C/ 4 TOMADAS 19"</t>
  </si>
  <si>
    <t>74.26.07</t>
  </si>
  <si>
    <t>74.26.08</t>
  </si>
  <si>
    <t>74.26.09</t>
  </si>
  <si>
    <t>MODULO HITOP (GARRA), 19" 16U OU EQUIVALENTE</t>
  </si>
  <si>
    <t>74.26.11</t>
  </si>
  <si>
    <t>PAINEL CEGO,REF. KN-BLIND DA PLP OU EQUIVALENTE</t>
  </si>
  <si>
    <t>74.26.13</t>
  </si>
  <si>
    <t>ORGANIZ. CABOS 1U</t>
  </si>
  <si>
    <t>74.26.15</t>
  </si>
  <si>
    <t>74.26.16</t>
  </si>
  <si>
    <t>74.26.23</t>
  </si>
  <si>
    <t>IDENTIF. TESTE E CERTIFICAO DE PONTOS REDE LOGICA OU EQUIVALENTE</t>
  </si>
  <si>
    <t>74.28.01</t>
  </si>
  <si>
    <t>TERMINAL DE PRESSÃO 16,0MM2 DE COBRE OU BRONZE PARA ATERRAMENTO</t>
  </si>
  <si>
    <t>74.28.02</t>
  </si>
  <si>
    <t>CONECTOR METALICO TIPO PARAFUSO FENDIDO (SPLIT BOLT), PARA CABOS 10 MM2</t>
  </si>
  <si>
    <t>74.28.03</t>
  </si>
  <si>
    <t>74.28.04</t>
  </si>
  <si>
    <t>CONECTOR METALICO TIPO PARAFUSO FENDIDO (SPLIT BOLT), PARA CABOS 16 MM2</t>
  </si>
  <si>
    <t>74.28.05</t>
  </si>
  <si>
    <t>CONECTOR METALICO TIPO PARAFUSO FENDIDO (SPLIT BOLT), PARA CABOS 25 MM2</t>
  </si>
  <si>
    <t>74.28.06</t>
  </si>
  <si>
    <t>CONECTOR METALICO TIPO PARAFUSO FENDIDO (SPLIT BOLT), PARA CABOS 35 MM2</t>
  </si>
  <si>
    <t>74.28.07</t>
  </si>
  <si>
    <t>CONECTOR METALICO TIPO PARAFUSO FENDIDO (SPLIT BOLT), PARA CABOS 50 MM2</t>
  </si>
  <si>
    <t>74.28.08</t>
  </si>
  <si>
    <t>CONECTOR METALICO TIPO PARAFUSO FENDIDO (SPLIT BOLT), PARA CABOS 70 MM2</t>
  </si>
  <si>
    <t>74.28.09</t>
  </si>
  <si>
    <t>CONECTOR METALICO TIPO PARAFUSO FENDIDO (SPLIT BOLT), PARA CABOS 95 MM2</t>
  </si>
  <si>
    <t>74.28.10</t>
  </si>
  <si>
    <t>74.28.11</t>
  </si>
  <si>
    <t>74.30.12</t>
  </si>
  <si>
    <t>74.31.10</t>
  </si>
  <si>
    <t>LUMINARIA SOBREPOR P/ LAMP.2X32W REF. LPT-22 ITAIM OU EQUIVALENTE</t>
  </si>
  <si>
    <t>74.31.15</t>
  </si>
  <si>
    <t>LUMINARIA SOBREP P/2X32W/127V REF.OCT 1369 INDELPA OU EQUIVALENTE</t>
  </si>
  <si>
    <t>74.31.18</t>
  </si>
  <si>
    <t>74.31.21</t>
  </si>
  <si>
    <t>LUMINARIA SOBREPOR 1X16W C/ SOQUETE REF.3540 ITAIM OU EQUIVALENTE</t>
  </si>
  <si>
    <t>74.31.24</t>
  </si>
  <si>
    <t>LUMINARIA SOBREPOR 2X14W C/ SOQUETE REF.3007 ITAIM OU EQUIVALENTE</t>
  </si>
  <si>
    <t>74.31.25</t>
  </si>
  <si>
    <t>LUMINARIA SOBREPOR 2X16W C/SOQUETE REF.3540 ITAIM OU EQUIVALENTE</t>
  </si>
  <si>
    <t>74.31.26</t>
  </si>
  <si>
    <t>LUMINARIA SOBREPOR 2X28W C/SOQUETE REF. 3007 ITAIM OU EQUIVALENTE</t>
  </si>
  <si>
    <t>74.31.27</t>
  </si>
  <si>
    <t>LUMINARIA SOBREPOR 2X32W C/ SOQUETE REF.3540 ITAIM OU EQUIVALENTE</t>
  </si>
  <si>
    <t>74.31.29</t>
  </si>
  <si>
    <t>LUMINARIA EMBUTIR 1X16W C/ SOQUETE REF. 2540 ITAIM OU EQUIVALENTE</t>
  </si>
  <si>
    <t>74.31.30</t>
  </si>
  <si>
    <t>LUMINARIA EMBUTIR 1X28W C/ SOQUETE REF.2837 ITAIM OU EQUIVALENTE</t>
  </si>
  <si>
    <t>74.31.31</t>
  </si>
  <si>
    <t>LUMINARIA EMBUTIR 1X32W C/ SOQUETE REF.2540 ITAIM OU EQUIVALENTE</t>
  </si>
  <si>
    <t>74.31.32</t>
  </si>
  <si>
    <t>LUMINARIA EMBUTIR 2X14W C/ SOQUETE REF.2007 ITAIM OU EQUIVALENTE</t>
  </si>
  <si>
    <t>74.31.33</t>
  </si>
  <si>
    <t>LUMINARIA EMBUTIR 2X16W C/ SOQUETE REF. 2540 ITAIM OU EQUIVALENTE</t>
  </si>
  <si>
    <t>74.31.34</t>
  </si>
  <si>
    <t>LUMINARIA EMBUTIR 2X28W C/ SOQUETE REF.2007 ITAIM OU EQUIVALENTE</t>
  </si>
  <si>
    <t>74.31.35</t>
  </si>
  <si>
    <t>LUMINARIA EMBUTIR 2X32W C/ SOQUETE REF. 2540 ITAIM OU EQUIVALENTE</t>
  </si>
  <si>
    <t>74.31.45</t>
  </si>
  <si>
    <t>GLOBO VIDRO ESFERICO LEITOSO 10X20CM</t>
  </si>
  <si>
    <t>74.31.50</t>
  </si>
  <si>
    <t>LUMINARIA VS 70W IP71 SRB PADRAO CEMIG TECNOWATT OU EQUIVALENTE</t>
  </si>
  <si>
    <t>74.31.53</t>
  </si>
  <si>
    <t>LUMINARIA V. METALICO 400W PR40 P. CEMIG TECNOWATT OU EQUIVALENTE</t>
  </si>
  <si>
    <t>74.32.01</t>
  </si>
  <si>
    <t>ARANDELA EXT.DECORATIVA COMPACTA 20W WETZEL/EQUIVALENTE.</t>
  </si>
  <si>
    <t>74.32.03</t>
  </si>
  <si>
    <t>74.32.05</t>
  </si>
  <si>
    <t>74.33.01</t>
  </si>
  <si>
    <t>REFLETOR EM ALUMINIO COMPL. MOD.PL400-MV TECNOWAT OU EQUIVALENTE</t>
  </si>
  <si>
    <t>74.33.02</t>
  </si>
  <si>
    <t>REFLETOR EM ALUMINIO REF. PL 400-MA TECNOWATT OU EQUIVALENTE</t>
  </si>
  <si>
    <t>74.35.03</t>
  </si>
  <si>
    <t>74.35.04</t>
  </si>
  <si>
    <t>74.35.20</t>
  </si>
  <si>
    <t>74.35.31</t>
  </si>
  <si>
    <t>SUPORTE LUNINARIA PETALA SL-1/2 TOPO 114MM TECNOW. OU EQUIVALENTE</t>
  </si>
  <si>
    <t>74.35.34</t>
  </si>
  <si>
    <t>74.35.51</t>
  </si>
  <si>
    <t>74.36.32</t>
  </si>
  <si>
    <t>REATOR INTERNO P/LAMPADA VM 250W-220V C/CAPACITOR</t>
  </si>
  <si>
    <t>74.36.34</t>
  </si>
  <si>
    <t>REATOR INTERNO P/LAMPADA VM 400W-220V C/CAPACITOR</t>
  </si>
  <si>
    <t>74.36.35</t>
  </si>
  <si>
    <t>REATOR EXTERNO P/LAMPADA VM 80W-220V C/CAPACITOR</t>
  </si>
  <si>
    <t>74.36.36</t>
  </si>
  <si>
    <t>74.36.37</t>
  </si>
  <si>
    <t>74.36.38</t>
  </si>
  <si>
    <t>74.36.39</t>
  </si>
  <si>
    <t>REATOR INTERNO P/L.VS 70W-220V C/CAPACITOR/IGNITOR</t>
  </si>
  <si>
    <t>74.36.41</t>
  </si>
  <si>
    <t>REATOR INTERNO L.VS 150W-220V C/CAPACITOR/IGNITOR</t>
  </si>
  <si>
    <t>74.36.42</t>
  </si>
  <si>
    <t>REATOR INTERNO L.VS 250W-220V C/CAPACITOR/IGNITOR</t>
  </si>
  <si>
    <t>74.36.43</t>
  </si>
  <si>
    <t>REATOR INTERNO L.VS 400W-220V C/CAPACITOR/IGNITOR</t>
  </si>
  <si>
    <t>74.36.44</t>
  </si>
  <si>
    <t>REATOR EXTERNO L.VS 70W-220V C/CAPACITOR/IGNITOR</t>
  </si>
  <si>
    <t>74.36.45</t>
  </si>
  <si>
    <t>REATOR EXTERNO L.VS 100W-220V C/CAPACITOR/IGNITOR</t>
  </si>
  <si>
    <t>74.36.46</t>
  </si>
  <si>
    <t>REATOR EXTERNO L.VS 150W-220V C/CAPACITOR/IGNITOR</t>
  </si>
  <si>
    <t>74.36.47</t>
  </si>
  <si>
    <t>REATOR EXTERNO L. VS250W-220V C/CAPACITOR/IGNITOR</t>
  </si>
  <si>
    <t>74.36.48</t>
  </si>
  <si>
    <t>REATOR EXTERNO L. VS 400W-220V C/CAPACITOR/IGNITOR</t>
  </si>
  <si>
    <t>74.36.49</t>
  </si>
  <si>
    <t>REATOR EXTERNO VMET.250W-220V C/CAPACITOR/IGNITOR</t>
  </si>
  <si>
    <t>74.36.50</t>
  </si>
  <si>
    <t>REATOR EXTERNO VMET 400W-220V C/CAPACITOR/IGNITOR</t>
  </si>
  <si>
    <t>74.36.51</t>
  </si>
  <si>
    <t>REATOR P/LAMP VAPOR METALICO 70W-220V C/ CAPACITOR</t>
  </si>
  <si>
    <t>74.36.52</t>
  </si>
  <si>
    <t>REATOR EXTERNO P/ LAMP. VMETALICO 70W C/ CAPACITOR</t>
  </si>
  <si>
    <t>74.36.53</t>
  </si>
  <si>
    <t>REATOR INTERN P/ LAMP.VMETALICO 150-220V CAPACITOR</t>
  </si>
  <si>
    <t>74.36.54</t>
  </si>
  <si>
    <t>REATOR EXT. P/LAMP. V METALICO 150W-220V CAPACITOR</t>
  </si>
  <si>
    <t>74.37.04</t>
  </si>
  <si>
    <t>74.37.05</t>
  </si>
  <si>
    <t>74.37.06</t>
  </si>
  <si>
    <t>LÂMPADA TUBULAR LED 10W 1000 LUMENS SOQUETE G13 60CM T10 OU EQUIVALENTE</t>
  </si>
  <si>
    <t>74.38.01</t>
  </si>
  <si>
    <t>LÂMPADA TUBULAR LED 18W 1800 LUMENS SOQUETE G13 120CM T10 OU EQUIVALENTE</t>
  </si>
  <si>
    <t>74.38.02</t>
  </si>
  <si>
    <t>LÂMPADA TUBULAR LED 10W 1000 LUMENS SOQUETE G13 60CM T5 OU EQUIVALENTE</t>
  </si>
  <si>
    <t>74.38.03</t>
  </si>
  <si>
    <t>LÂMPADA TUBULAR LED 18W 1350 LUMENS SOQUETE G13 60CM T8 OU EQUIVALENTE</t>
  </si>
  <si>
    <t>74.38.05</t>
  </si>
  <si>
    <t>LÂMPADA TUBULAR LED 18W 2100 LUMENS SOQUETE G13 120CM T8 OU EQUIVALENTE</t>
  </si>
  <si>
    <t>74.38.06</t>
  </si>
  <si>
    <t>LÂMPADA BULBO LED 5W 400 LUMENS BASE E27 OU EQUIVALENTE</t>
  </si>
  <si>
    <t>74.38.07</t>
  </si>
  <si>
    <t>LÂMPADA BULBO LED 7W 600 LUMENS BASE E27 OU EQUIVALENTE</t>
  </si>
  <si>
    <t>74.38.08</t>
  </si>
  <si>
    <t>LÂMPADA BULBO LED 9W 800 LUMENS BASE E27 OU EQUIVALENTE</t>
  </si>
  <si>
    <t>74.38.09</t>
  </si>
  <si>
    <t>LÂMPADA BULBO LED 13W 1500 LUMENS BASE E27 OU EQUIVALENTE</t>
  </si>
  <si>
    <t>74.38.20</t>
  </si>
  <si>
    <t>LÂMPADA MILHO LED 9W 800 LUMENS BASE E27 OU EQUIVALENTE</t>
  </si>
  <si>
    <t>74.38.21</t>
  </si>
  <si>
    <t>LÂMPADA MILHO LED 12W 1000 LUMENS BASE E27 OU EQUIVALENTE</t>
  </si>
  <si>
    <t>74.38.22</t>
  </si>
  <si>
    <t>LÂMPADA MILHO LED 16W 1400 LUMENS BASE E27 OU EQUIVALENTE</t>
  </si>
  <si>
    <t>74.38.23</t>
  </si>
  <si>
    <t>LÂMPADA MILHO LED 24W 2200 LUMENS BASE E27 OU EQUIVALENTE</t>
  </si>
  <si>
    <t>74.38.27</t>
  </si>
  <si>
    <t>LÂMPADA MILHO LED 36W 3300 LUMENS BASE E27 OU EQUIVALENTE</t>
  </si>
  <si>
    <t>74.38.29</t>
  </si>
  <si>
    <t>LÂMPADA MILHO LED 50W 4800 LUMENS BASE E27 OU EQUIVALENTE</t>
  </si>
  <si>
    <t>74.38.36</t>
  </si>
  <si>
    <t>74.38.37</t>
  </si>
  <si>
    <t>LAMPADA VAPOR DE MERCURIO OVOIDE 250W BASE E-40 GE OU EQUIVALENTE</t>
  </si>
  <si>
    <t>74.38.38</t>
  </si>
  <si>
    <t>LAMPADA VAPOR DE MERCURIO OVOIDE 400W BASE E-40 GE OU EQUIVALENTE</t>
  </si>
  <si>
    <t>74.38.39</t>
  </si>
  <si>
    <t>LAMPADA VAPOR DE MERCURIO OVOIDE 80W-220V BASE E27</t>
  </si>
  <si>
    <t>74.38.41</t>
  </si>
  <si>
    <t>74.38.42</t>
  </si>
  <si>
    <t>74.38.46</t>
  </si>
  <si>
    <t>LAMPADA VAPOR DE SODIO OVOIDE 70W-E27</t>
  </si>
  <si>
    <t>74.38.47</t>
  </si>
  <si>
    <t>LAMPADA VAPOR DE SODIO OVOIDE 100W-220V-E40</t>
  </si>
  <si>
    <t>74.38.48</t>
  </si>
  <si>
    <t>LAMPADA VAPOR DE SODIO TUBULAR 250W-220V-E40</t>
  </si>
  <si>
    <t>74.38.49</t>
  </si>
  <si>
    <t>LAMPADA VAPOR DE SODIO TUBULAR 400W-220V-E40</t>
  </si>
  <si>
    <t>74.38.50</t>
  </si>
  <si>
    <t>LAMPADA VAPOR DE SODIO TUBULAR 100W-220V-E40</t>
  </si>
  <si>
    <t>74.38.51</t>
  </si>
  <si>
    <t>LAMPADA A VAPOR DE SODIO TUBULAR 150W-220V-E40</t>
  </si>
  <si>
    <t>74.38.52</t>
  </si>
  <si>
    <t>74.38.53</t>
  </si>
  <si>
    <t>74.38.54</t>
  </si>
  <si>
    <t>74.38.55</t>
  </si>
  <si>
    <t>LAMPADA VAPOR METALICO TUBULAR 150W-E40</t>
  </si>
  <si>
    <t>74.38.56</t>
  </si>
  <si>
    <t>LAMPADA A VAPOR METALICO 250W E40</t>
  </si>
  <si>
    <t>74.38.57</t>
  </si>
  <si>
    <t>LAMPADA A VAPOR METALICO OVOIDE 400W E-40</t>
  </si>
  <si>
    <t>74.38.77</t>
  </si>
  <si>
    <t>74.44.15</t>
  </si>
  <si>
    <t>CONECTOR CHT-1 CABO/HASTE</t>
  </si>
  <si>
    <t>74.44.21</t>
  </si>
  <si>
    <t>ARMACAO SECUNDÁRIA 1 ESTRIBO COM HASTE 125MM OU EQUIVALENTE</t>
  </si>
  <si>
    <t>74.44.25</t>
  </si>
  <si>
    <t>ISOLADOR DE PORCELANA, TIPO ROLDANA, DIMENSOES DE 72X72 MM, PARA USO EM BAIXA TENSAO</t>
  </si>
  <si>
    <t>74.44.29</t>
  </si>
  <si>
    <t>HASTE DE ATERRAMENTO EM ACO COM 2,40 M DE COMPRIMENTO E DN = 5/8", REVESTIDA COM BAIXA CAMADA DE COBRE, SEM CONECTOR</t>
  </si>
  <si>
    <t>74.44.31</t>
  </si>
  <si>
    <t>HASTE DE ATERRAM. 17,00MM X 2,40 COPPERWELD (3/4) OU EQUIVALENTE</t>
  </si>
  <si>
    <t>74.44.32</t>
  </si>
  <si>
    <t>HASTE DE ATERRAMENTO EM ACO COM 3,00 M DE COMPRIMENTO E DN = 3/4", REVESTIDA COM BAIXA CAMADA DE COBRE, COM CONECTOR TIPO GRAMPO</t>
  </si>
  <si>
    <t>74.44.35</t>
  </si>
  <si>
    <t>HASTE ATERRAMENTO ZINCADO 25X25X2400MM P.CEMIG</t>
  </si>
  <si>
    <t>74.44.40</t>
  </si>
  <si>
    <t>ABRACADEIRA, GALVANIZADA/ZINCADA, ROSCA SEM FIM, PARAFUSO INOX, LARGURA FITA *12,6 A *14 MM, D = 4" A 4 3/4"</t>
  </si>
  <si>
    <t>74.44.85</t>
  </si>
  <si>
    <t>TAMPAO DE ALUMINIO 76MM</t>
  </si>
  <si>
    <t>74.44.86</t>
  </si>
  <si>
    <t>TAMPAO DE ALUMINIO 102MM</t>
  </si>
  <si>
    <t>74.44.87</t>
  </si>
  <si>
    <t>TAMPAO DE ALUMINIO 127MM</t>
  </si>
  <si>
    <t>74.44.94</t>
  </si>
  <si>
    <t>CABECOTE DE ALUMINIO 1"</t>
  </si>
  <si>
    <t>74.44.95</t>
  </si>
  <si>
    <t>CABECOTE DE ALUMINIO 1 1/4"</t>
  </si>
  <si>
    <t>74.44.96</t>
  </si>
  <si>
    <t>CABECOTE DE ALUMINIO 1 1/2"</t>
  </si>
  <si>
    <t>74.44.97</t>
  </si>
  <si>
    <t>CABECOTE DE ALUMINIO 2"</t>
  </si>
  <si>
    <t>74.44.98</t>
  </si>
  <si>
    <t>CABECOTE DE ALUMINIO 2 1/2"</t>
  </si>
  <si>
    <t>74.46.03</t>
  </si>
  <si>
    <t>POSTE ESCALONADO RETO ENGASTADO GALVANIZADO HT=4,5m HL=3,8m B=89/60,3mm</t>
  </si>
  <si>
    <t>74.46.11</t>
  </si>
  <si>
    <t>POSTE ESCALONADO RETO ENGASTADO GALVANIZADO HT=8m HL=7m,B=115/80mm</t>
  </si>
  <si>
    <t>74.46.13</t>
  </si>
  <si>
    <t>POSTE ESCALONADO RETO ENGASTADO GALVANIZADO HT=12m HL= 9,8m B=139/89mm</t>
  </si>
  <si>
    <t>74.46.66</t>
  </si>
  <si>
    <t>POSTE AÇO GALVANIZADO TIPO PA4 - D=102MM / H=7,OM  / E=2MM</t>
  </si>
  <si>
    <t>74.46.67</t>
  </si>
  <si>
    <t>POSTE AÇO GALVANIZADO TIPO PA5 - D=102MM / H=7,OM  / E=5MM</t>
  </si>
  <si>
    <t>74.46.68</t>
  </si>
  <si>
    <t>POSTE AÇO GALVANIZADO TIPO PA6 - D=127MM / H=7,OM  / E=5MM</t>
  </si>
  <si>
    <t>74.46.69</t>
  </si>
  <si>
    <t>POSTE AÇO GALVANIZADO TIPO PA1 - D=76MM / H=4,5M  / E=2MM</t>
  </si>
  <si>
    <t>74.46.70</t>
  </si>
  <si>
    <t>POSTE AÇO GALVANIZADO TIPO PA2 - D=102MM / H=4,5M  / E=2MM</t>
  </si>
  <si>
    <t>74.46.71</t>
  </si>
  <si>
    <t>POSTE AÇO GALVANIZADO TIPO PA3 - D=102MM / H=4,5M  / E=5MM</t>
  </si>
  <si>
    <t>74.51.01</t>
  </si>
  <si>
    <t>CAPTOR/TERMINAL AÉREO EM AÇO GALVANIZADO SEM BANDEIRA COM HASTE 3/8"X250mm  E FIXAÇÃO HORIZONTAL POR 1 FURO DE 3/8"</t>
  </si>
  <si>
    <t>74.51.02</t>
  </si>
  <si>
    <t>CONECTOR DE PRESSÃO EM LATÃO ESTANHADO COM FURO Ø10mm PARA CABOS DE 35-70mm² (SPLIT-BOLT)</t>
  </si>
  <si>
    <t>74.51.03</t>
  </si>
  <si>
    <t>CAIXA DE EQUALIZAÇÃO EM POLIPROPILENO 180X145mm COM BARRAMENTO DE COBRE 6mm, 4 TERMINAIS 16mm² E 1 TERMINAL 50mm²</t>
  </si>
  <si>
    <t>74.51.04</t>
  </si>
  <si>
    <t>MOLDE P/SOLDA EXOTERMICA HCL 5/8".50-5 CLASSE 5 OU EQUIVALENTE</t>
  </si>
  <si>
    <t>74.51.05</t>
  </si>
  <si>
    <t>74.51.06</t>
  </si>
  <si>
    <t>PRESILHA DE LATAO PARA CABO DE 35-50mm²+BUCHA S6</t>
  </si>
  <si>
    <t>74.51.07</t>
  </si>
  <si>
    <t xml:space="preserve">CONECTOR MINI-GAR PARA CABOS DE 16-50mm² </t>
  </si>
  <si>
    <t>74.51.08</t>
  </si>
  <si>
    <t>CAIXA DE EQUALIZAÇÃO 380X320X175mm COM BARRAMENTO DE COBRE, 8 TERMINAIS 16mm² E 1 TERMINAL 50mm² USO INTERNO E EXTERNO</t>
  </si>
  <si>
    <t>74.51.10</t>
  </si>
  <si>
    <t>FIXADOR OMEGA EM LATÃO P/CABO 35mm²</t>
  </si>
  <si>
    <t>74.51.11</t>
  </si>
  <si>
    <t>GRAMPO TIPO "X" EM COBRE DE 35mm²-50mm²</t>
  </si>
  <si>
    <t>74.51.12</t>
  </si>
  <si>
    <t>PRESILHA DE LATAO PARA CABO DE 16-25mm²+BUCHA S6</t>
  </si>
  <si>
    <t>74.51.13</t>
  </si>
  <si>
    <t>FIXADOR OMEGA EM LATÃO P/CABO DE 16-25mm²</t>
  </si>
  <si>
    <t>74.51.14</t>
  </si>
  <si>
    <t>CONECTOR DE MEDIÇÃO EM BRONZE ESTANHADO COM 1 PARAFUSO PARA CABOS DE 16-70mm²</t>
  </si>
  <si>
    <t>74.51.15</t>
  </si>
  <si>
    <t>TERMINAL DE COMPRESSAO 1 FURO 16mm²</t>
  </si>
  <si>
    <t>74.51.16</t>
  </si>
  <si>
    <t>CAIXA EQUALIZACAO 210X210X90mm COM 9 TERMINAIS PARA USO INTERNO</t>
  </si>
  <si>
    <t>74.51.17</t>
  </si>
  <si>
    <t>HASTE COBREADA ALTA CAMADA Ø5/8"X2,40m (Ø14,3mm – EFETIVO)</t>
  </si>
  <si>
    <t>74.51.18</t>
  </si>
  <si>
    <t>TERMINAL DE COMPRESSAO 1 FURO 35mm²</t>
  </si>
  <si>
    <t>74.51.20</t>
  </si>
  <si>
    <t>BARRA CHATA DE ALUMINIO 7/8"X1/8"X3000mm (70mm²) COM FUROS Ø7 mm</t>
  </si>
  <si>
    <t>74.51.21</t>
  </si>
  <si>
    <t>74.51.22</t>
  </si>
  <si>
    <t>PARAFUSO FENDA AUTOTARRAXANTE INOX  Ø4,2X 32mm</t>
  </si>
  <si>
    <t>74.51.23</t>
  </si>
  <si>
    <t>74.51.24</t>
  </si>
  <si>
    <t>74.51.25</t>
  </si>
  <si>
    <t>PARA RAIO FRANKLIN 4PONTAS EM LATÃO CROMADO ROSCA 3/4"X350mm</t>
  </si>
  <si>
    <t>74.51.26</t>
  </si>
  <si>
    <t>SUPRESSOR DE SURTO VCL V 45KA CLAMPER/EQUIVALENTE</t>
  </si>
  <si>
    <t>74.51.27</t>
  </si>
  <si>
    <t>74.51.28</t>
  </si>
  <si>
    <t>PARAFUSO SEXTAVADO ROSCA SOBERBA EM INOX ØM6X45mm</t>
  </si>
  <si>
    <t>74.51.29</t>
  </si>
  <si>
    <t>PORCA SEXTAVADA EM  AÇO INOX Ø1/4"</t>
  </si>
  <si>
    <t>74.51.30</t>
  </si>
  <si>
    <t>ARRUELA DE PRESSÃO EM AÇO INOX Ø1/4"</t>
  </si>
  <si>
    <t>74.51.32</t>
  </si>
  <si>
    <t>CONECTOR DE PRESSÃO 35mm² (SPLIT-BOLT)</t>
  </si>
  <si>
    <t>74.51.34</t>
  </si>
  <si>
    <t>TERMINAL TIPO CRUZ EM LATAO PARA CABOS DE COBRE DE 16-50mm²</t>
  </si>
  <si>
    <t>74.51.35</t>
  </si>
  <si>
    <t>74.51.37</t>
  </si>
  <si>
    <t>74.51.39</t>
  </si>
  <si>
    <t>CARTUCHO PARA SOLDA (PÓ EXOTÉRMICO) Nº115</t>
  </si>
  <si>
    <t>74.51.51</t>
  </si>
  <si>
    <t>CAIXA DE EQUALIZAÇÃO EM AÇO 4000X400X155mm COM 11 TERMINAIS, USO INTERNO</t>
  </si>
  <si>
    <t>74.51.52</t>
  </si>
  <si>
    <t>MOLDE PPS 35-2 PARA SOLDA EXOTERMICA CLASSE 2 OU EQUIVALENTE</t>
  </si>
  <si>
    <t>74.51.53</t>
  </si>
  <si>
    <t>CARTUCHO PARA SOLDA (PÓ EXOTÉRMICO) Nº45</t>
  </si>
  <si>
    <t>74.51.54</t>
  </si>
  <si>
    <t>ALICATE PARA MANUSEIO DE MOLDES DE SOLDA EXOTÉRMICA Nº 2</t>
  </si>
  <si>
    <t>74.51.60</t>
  </si>
  <si>
    <t>CAIXA DE INSPEÇÃO PVC Ø300X300mm COM TAMPA DE FERRO FUNDIDO</t>
  </si>
  <si>
    <t>74.51.67</t>
  </si>
  <si>
    <t>SUPORTE EM LATÃO Ø1/4"X200mm COM 2 PORCAS PARA FIXAÇÃO DE PRESILHAS</t>
  </si>
  <si>
    <t>74.51.81</t>
  </si>
  <si>
    <t>RE-BAR Ø3/8"X3,40m GALVANIZADA A FOGO (70mm²)</t>
  </si>
  <si>
    <t>74.51.85</t>
  </si>
  <si>
    <t>TRANSFORMADOR DE CORRENTE 200/5</t>
  </si>
  <si>
    <t>75.01.05</t>
  </si>
  <si>
    <t>TINTA LATEX PVA PREMIUM, COR BRANCA</t>
  </si>
  <si>
    <t>75.01.07</t>
  </si>
  <si>
    <t>75.01.08</t>
  </si>
  <si>
    <t xml:space="preserve">TINTA ACRILICA PARA CERAMICA  </t>
  </si>
  <si>
    <t>75.01.09</t>
  </si>
  <si>
    <t xml:space="preserve">TINTA ACRILICA PREMIUM, COR BRANCO FOSCO      </t>
  </si>
  <si>
    <t>75.01.10</t>
  </si>
  <si>
    <t>RESINA ACRILICA BASE AGUA - COR BRANCA - D=1,13KG/L</t>
  </si>
  <si>
    <t>75.03.03</t>
  </si>
  <si>
    <t>GL</t>
  </si>
  <si>
    <t>75.03.25</t>
  </si>
  <si>
    <t>75.05.08</t>
  </si>
  <si>
    <t>ESMALTE SINTÉTICO BRILHANTE PARA MADEIRA E METAIS</t>
  </si>
  <si>
    <t>75.07.05</t>
  </si>
  <si>
    <t>VERNIZ POLIURETANICO FOSCO CORAL OU EQUIVALENTE</t>
  </si>
  <si>
    <t>75.07.22</t>
  </si>
  <si>
    <t>75.07.40</t>
  </si>
  <si>
    <t>75.07.45</t>
  </si>
  <si>
    <t>SILICONE SUVINIL (5 LITROS) OU EQUIVALENTE</t>
  </si>
  <si>
    <t>75.07.55</t>
  </si>
  <si>
    <t>VERNIZ KNOTTING (3,6 LITROS) OU EQUIVALENTE</t>
  </si>
  <si>
    <t>75.13.07</t>
  </si>
  <si>
    <t>TINTA ASFALTICA IMPERMEABILIZANTE DILUIDA EM SOLVENTE, PARA MATERIAIS CIMENTICIOS, METAL E MADEIRA 18L</t>
  </si>
  <si>
    <t>BD</t>
  </si>
  <si>
    <t>75.14.01</t>
  </si>
  <si>
    <t>TINTA EPOXI BRANCA</t>
  </si>
  <si>
    <t>75.15.05</t>
  </si>
  <si>
    <t>75.15.06</t>
  </si>
  <si>
    <t>MASSA PLASTICA (LATA COM 400 GRAMAS)</t>
  </si>
  <si>
    <t>75.15.07</t>
  </si>
  <si>
    <t xml:space="preserve">MASSA ACRILICA     </t>
  </si>
  <si>
    <t>75.15.10</t>
  </si>
  <si>
    <t xml:space="preserve">MASSA A OLEO PARA MADEIRA </t>
  </si>
  <si>
    <t>75.18.08</t>
  </si>
  <si>
    <t xml:space="preserve">FUNDO PREPARADOR ACRILICO BASE AGUA    </t>
  </si>
  <si>
    <t>75.18.11</t>
  </si>
  <si>
    <t>75.18.15</t>
  </si>
  <si>
    <t>75.18.20</t>
  </si>
  <si>
    <t>ZARCAO CORAL OU EQUIVALENTE</t>
  </si>
  <si>
    <t>75.18.30</t>
  </si>
  <si>
    <t>SELADOR PARA MADEIRAS CORAL OU EQUIVALENTE</t>
  </si>
  <si>
    <t>75.20.05</t>
  </si>
  <si>
    <t>PO XADREZ - PACOTE DE 250 GRAMAS OU EQUIVALENTE</t>
  </si>
  <si>
    <t>75.25.05</t>
  </si>
  <si>
    <t>SOLVENTE DILUENTE A BASE DE AGUARRAS - 0,9 LITROS</t>
  </si>
  <si>
    <t>75.40.05</t>
  </si>
  <si>
    <t>CERA DE CARNAUBA</t>
  </si>
  <si>
    <t>75.50.05</t>
  </si>
  <si>
    <t>75.50.20</t>
  </si>
  <si>
    <t>75.60.05</t>
  </si>
  <si>
    <t>75.60.15</t>
  </si>
  <si>
    <t>SAL DE AZEDO</t>
  </si>
  <si>
    <t>76.10.01</t>
  </si>
  <si>
    <t>76.10.06</t>
  </si>
  <si>
    <t>76.10.08</t>
  </si>
  <si>
    <t>76.12.05</t>
  </si>
  <si>
    <t>76.12.07</t>
  </si>
  <si>
    <t>MOURAO DE CONCRETO PV=SECAO T 3,2M ESTICADOR</t>
  </si>
  <si>
    <t>76.12.09</t>
  </si>
  <si>
    <t>MOURAO DE CONCRETO RETO SECAO T 2,45M</t>
  </si>
  <si>
    <t>76.12.53</t>
  </si>
  <si>
    <t>MOURAO DE CONCRETO PONTA RETA, TRIANGULAR, H=2.20M</t>
  </si>
  <si>
    <t>76.12.54</t>
  </si>
  <si>
    <t>MOURAO DE CONCRETO PR, ESTICADOR, TRIANG., H=2.20M</t>
  </si>
  <si>
    <t>76.14.07</t>
  </si>
  <si>
    <t>76.15.04</t>
  </si>
  <si>
    <t>ASSENTAMENTO DE PISO INTERTRAVADO (SOMENTE EXECUÇÃO)</t>
  </si>
  <si>
    <t>76.15.10</t>
  </si>
  <si>
    <t>PISO CONCRETO INTERTR. TIPO S E=6,0 CM FCK = 35MPA</t>
  </si>
  <si>
    <t>76.15.11</t>
  </si>
  <si>
    <t>BLOQUETE/PISO INTERTRAVADO DE CONCRETO - MODELO RETANGULAR/TIJOLINHO/PAVER/HOLANDES/PARALELEPIPEDO, 20 CM X 10 CM, E = 6 CM, RESISTENCIA DE 35 MPA (NBR 9781), COR NATURAL</t>
  </si>
  <si>
    <t>76.15.69</t>
  </si>
  <si>
    <t>PISO DE CONCRETO INTERTRAVADO TIPO S E=8,0CM 35MPA</t>
  </si>
  <si>
    <t>76.20.01</t>
  </si>
  <si>
    <t>BANCO PRE-MOLDADO DE CONCRETO 45X150X45CM</t>
  </si>
  <si>
    <t>76.30.01</t>
  </si>
  <si>
    <t>CAIXA GORDURA, SIMPLES, CONCRETO PRE MOLDADO, CIRCULAR, COM TAMPA, D = 40 CM</t>
  </si>
  <si>
    <t>76.30.02</t>
  </si>
  <si>
    <t xml:space="preserve">CAIXA GORDURA DUPLA, CONCRETO PRE MOLDADO, CIRCULAR, COM TAMPA, D = 60* CM     </t>
  </si>
  <si>
    <t>76.46.01</t>
  </si>
  <si>
    <t>POSTE PARA GRADIL NYLOFOR 3D H= 1.50 M OU EQUIVALENTE</t>
  </si>
  <si>
    <t>76.46.02</t>
  </si>
  <si>
    <t>POSTE PARA GRADIL NYLOFOR 3D H= 2.00 M OU EQUIVALENTE</t>
  </si>
  <si>
    <t>76.46.03</t>
  </si>
  <si>
    <t>POSTE PARA GRADIL NYLOFOR 3D H= 2.60 M OU EQUIVALENTE</t>
  </si>
  <si>
    <t>76.46.04</t>
  </si>
  <si>
    <t>POSTE PARA GRADIL NYLOFOR 3D H= 3.20 M OU EQUIVALENTE</t>
  </si>
  <si>
    <t>77.05.51</t>
  </si>
  <si>
    <t>77.05.82</t>
  </si>
  <si>
    <t>PREGO PARA TACO 15X10</t>
  </si>
  <si>
    <t>77.09.10</t>
  </si>
  <si>
    <t>77.10.01</t>
  </si>
  <si>
    <t>PARAFUSO PARABOLT DE 1/4"</t>
  </si>
  <si>
    <t>77.10.90</t>
  </si>
  <si>
    <t>PARAFUSO PARA VASO SANITÁRIO E MICTÓRIO S8 COM BUCHA E ARRUELA</t>
  </si>
  <si>
    <t>77.50.35</t>
  </si>
  <si>
    <t>77.90.34</t>
  </si>
  <si>
    <t>BUCHA FISCHER S8 COM PARAFUSO OU EQUIVALENTE</t>
  </si>
  <si>
    <t>78.05.01</t>
  </si>
  <si>
    <t>78.05.02</t>
  </si>
  <si>
    <t>BASCULANTE EM CHAPA COM 3 BASCULAS 80X80CM</t>
  </si>
  <si>
    <t>78.13.01</t>
  </si>
  <si>
    <t>GRADIL NYLOFOR 3D H= 2.03 M OU EQUIVALENTE</t>
  </si>
  <si>
    <t>78.13.09</t>
  </si>
  <si>
    <t>GRADIL NYLOFOR 3D H= 1.53 M OU EQUIVALENTE</t>
  </si>
  <si>
    <t>78.13.15</t>
  </si>
  <si>
    <t>GRADIL NYLOFOR 3D H= 1.03 M OU EQUIVALENTE</t>
  </si>
  <si>
    <t>78.13.53</t>
  </si>
  <si>
    <t>GRADIL NYLOFOR 3D H= 2.43 M OU EQUIVALENTE</t>
  </si>
  <si>
    <t>78.50.01</t>
  </si>
  <si>
    <t>BARRA APOIO DEFIC.FISICO TUBO D=1 1/2" - CROMADA</t>
  </si>
  <si>
    <t>79.02.05</t>
  </si>
  <si>
    <t>TIJOLO CERAM. MACICO REQUEIMADO 20X10X5CM C/FRETE</t>
  </si>
  <si>
    <t>79.02.08</t>
  </si>
  <si>
    <t>TIJOLO CERAMICO FURADO 9 FUROS 29X19X14CM C/FRETE</t>
  </si>
  <si>
    <t>79.02.12</t>
  </si>
  <si>
    <t>TIJOLO CERAMICO FURADO 8 FUROS 29X19X9CM C/FRETE</t>
  </si>
  <si>
    <t>79.08.05</t>
  </si>
  <si>
    <t>79.10.03</t>
  </si>
  <si>
    <t>BLOCO CONCRETO VAZADO 9X19X39  C/ FRETE 4,5MPA</t>
  </si>
  <si>
    <t>79.10.04</t>
  </si>
  <si>
    <t>BLOCO CONCRETO VAZADO 14X19X39 C/ FRETE 4,5MPA</t>
  </si>
  <si>
    <t>79.10.05</t>
  </si>
  <si>
    <t>BLOCO CONCRETO VAZADO 19X19X39 C/ FRETE 4,5MPA</t>
  </si>
  <si>
    <t>79.10.06</t>
  </si>
  <si>
    <t>BLOCO DE CONCRETO VAZADO 3,0MPA DE VEDAÇÃO 09X19X39 CM  C/ FRETE</t>
  </si>
  <si>
    <t>79.10.07</t>
  </si>
  <si>
    <t>BLOCO DE CONCRETO VAZADO 3,0MPA DE VEDAÇÃO 14X19X39 CM  C/ FRETE</t>
  </si>
  <si>
    <t>79.10.08</t>
  </si>
  <si>
    <t>BLOCO DE CONCRETO VAZADO 3,0MPA DE VEDAÇÃO 19X19X39 CM  C/ FRETE</t>
  </si>
  <si>
    <t>79.16.05</t>
  </si>
  <si>
    <t>ELEMENTO VAZADO CERAMICO 7 X 20 X 20 CM</t>
  </si>
  <si>
    <t>79.16.12</t>
  </si>
  <si>
    <t>79.22.05</t>
  </si>
  <si>
    <t>79.22.07</t>
  </si>
  <si>
    <t xml:space="preserve">DIVISORIA EM GRANITO, COM DUAS FACES POLIDAS, TIPO ANDORINHA/ QUARTZ/ CASTELO/ CORUMBA OU OUTROS EQUIVALENTES DA REGIAO, E=  *3,0* CM     </t>
  </si>
  <si>
    <t>79.22.11</t>
  </si>
  <si>
    <t>DIVISORIA DE ARDOSIA E= 2 CM  ( S/ POLIMENTO )</t>
  </si>
  <si>
    <t>79.22.20</t>
  </si>
  <si>
    <t>PRATELEIRA GRANITO CINZA CORUMBA E=2 CM</t>
  </si>
  <si>
    <t>80.02.22</t>
  </si>
  <si>
    <t>TUBO DE CONCRETO SIMPLES POROSO, MACHO/FEMEA, DN 200 MM</t>
  </si>
  <si>
    <t>80.04.53</t>
  </si>
  <si>
    <t>80.04.54</t>
  </si>
  <si>
    <t>80.04.55</t>
  </si>
  <si>
    <t>80.04.57</t>
  </si>
  <si>
    <t>80.04.59</t>
  </si>
  <si>
    <t>80.04.61</t>
  </si>
  <si>
    <t>80.04.64</t>
  </si>
  <si>
    <t>80.04.73</t>
  </si>
  <si>
    <t>80.04.74</t>
  </si>
  <si>
    <t>80.04.75</t>
  </si>
  <si>
    <t>80.04.77</t>
  </si>
  <si>
    <t>80.04.79</t>
  </si>
  <si>
    <t>80.04.81</t>
  </si>
  <si>
    <t>80.04.84</t>
  </si>
  <si>
    <t>80.04.91</t>
  </si>
  <si>
    <t>80.04.93</t>
  </si>
  <si>
    <t>80.04.95</t>
  </si>
  <si>
    <t>80.04.97</t>
  </si>
  <si>
    <t>80.04.99</t>
  </si>
  <si>
    <t>80.05.14</t>
  </si>
  <si>
    <t>80.05.15</t>
  </si>
  <si>
    <t>80.05.16</t>
  </si>
  <si>
    <t>80.05.18</t>
  </si>
  <si>
    <t>80.05.20</t>
  </si>
  <si>
    <t>80.05.25</t>
  </si>
  <si>
    <t>80.06.07</t>
  </si>
  <si>
    <t>80.10.04</t>
  </si>
  <si>
    <t>CALHA/CANALETA DE CONCRETO SIMPLES, TIPO MEIA CANA, D = 20 CM, PARA AGUA PLUVIAL</t>
  </si>
  <si>
    <t>80.10.05</t>
  </si>
  <si>
    <t>CALHA/CANALETA DE CONCRETO SIMPLES, TIPO MEIA CANA, D = 30 CM, PARA AGUA PLUVIAL</t>
  </si>
  <si>
    <t>80.10.06</t>
  </si>
  <si>
    <t xml:space="preserve">CALHA/CANALETA DE CONCRETO SIMPLES, TIPO MEIA CANA, D= 40 CM, PARA AGUA PLUVIAL  </t>
  </si>
  <si>
    <t>80.10.07</t>
  </si>
  <si>
    <t xml:space="preserve">CALHA/CANALETA DE CONCRETO SIMPLES, TIPO MEIA CANA, D = 50 CM, PARA AGUA PLUVIAL     </t>
  </si>
  <si>
    <t>80.10.08</t>
  </si>
  <si>
    <t xml:space="preserve">CALHA/CANALETA DE CONCRETO SIMPLES, TIPO MEIA CANA, D = 60 CM, PARA AGUA PLUVIAL  </t>
  </si>
  <si>
    <t>80.35.29</t>
  </si>
  <si>
    <t xml:space="preserve">TAMPAO FOFO ARTICULADO, CLASSE D400 CARGA MAX 40 T, REDONDO TAMPA *600 MM, REDE PLUVIAL/ESGOTO   </t>
  </si>
  <si>
    <t>80.35.30</t>
  </si>
  <si>
    <t>TAMPAO DE FERRO FUNDIDO T-27     P= 27 KG</t>
  </si>
  <si>
    <t>80.35.35</t>
  </si>
  <si>
    <t>TAMPAO EM FERRO FUNDIDO T-19</t>
  </si>
  <si>
    <t>80.35.40</t>
  </si>
  <si>
    <t xml:space="preserve">TAMPAO FOFO ARTICULADO P/ REGISTRO, CLASSE A15 CARGA MAX 1,5 T, *200 X 200* MM </t>
  </si>
  <si>
    <t>80.35.50</t>
  </si>
  <si>
    <t>TAMPAO DE FERRO FUNDIDO T-109-PADRAO COPASA</t>
  </si>
  <si>
    <t>80.37.40</t>
  </si>
  <si>
    <t>CONJ. QUADRO E GRELHA DE FERRO FUNDIDO P= 199KG</t>
  </si>
  <si>
    <t>80.37.41</t>
  </si>
  <si>
    <t>GRELHA FF MALHA QUADRICULADA 100X30CM COM PARAFUSO</t>
  </si>
  <si>
    <t>80.37.42</t>
  </si>
  <si>
    <t>CANTONEIRA DE FERRO FUNDIDO PESO = 69KG</t>
  </si>
  <si>
    <t>80.37.44</t>
  </si>
  <si>
    <t xml:space="preserve">GRELHA FOFO SIMPLES COM REQUADRO, CARGA MAXIMA 1,5 T, 200 X 1000 MM, E= *15* MM  </t>
  </si>
  <si>
    <t>80.40.20</t>
  </si>
  <si>
    <t>ANEL DE CONCRETO ARMADO, D = 0,60 M, H = 0,30 M</t>
  </si>
  <si>
    <t>80.40.22</t>
  </si>
  <si>
    <t>ANEL CA-1, D=1000MM H= 300MM, MACHO-FEMEA</t>
  </si>
  <si>
    <t>80.40.25</t>
  </si>
  <si>
    <t>GRELHA DE CONCRETO 0,99 x 0,44 x 0,10M</t>
  </si>
  <si>
    <t>80.40.27</t>
  </si>
  <si>
    <t>QUADRO DE CONCRETO 1,10 x 0,50M</t>
  </si>
  <si>
    <t>80.40.28</t>
  </si>
  <si>
    <t>CANTONEIRA DE CONCRETO</t>
  </si>
  <si>
    <t>80.90.10</t>
  </si>
  <si>
    <t>FRETE PARA ELEMENTOS DE CONCRETO</t>
  </si>
  <si>
    <t>81.02.02</t>
  </si>
  <si>
    <t>VIDRO LISO INCOLOR, E= 3MM, COLOCADO</t>
  </si>
  <si>
    <t>81.02.03</t>
  </si>
  <si>
    <t>VIDRO LISO INCOLOR, E= 4MM, COLOCADO</t>
  </si>
  <si>
    <t>81.04.05</t>
  </si>
  <si>
    <t>VIDRO FANTASIA/CANELADO E= 4MM, COLOCADO</t>
  </si>
  <si>
    <t>81.08.05</t>
  </si>
  <si>
    <t>VIDRO ARAMADO BRANCO, E= 7MM, COLOCADO</t>
  </si>
  <si>
    <t>81.20.03</t>
  </si>
  <si>
    <t xml:space="preserve">ESPELHO CRISTAL E = 4 MM   </t>
  </si>
  <si>
    <t>81.50.05</t>
  </si>
  <si>
    <t>PARAFUSO FINESON, COMPLETO OU EQUIVALENTE</t>
  </si>
  <si>
    <t>82.05.05</t>
  </si>
  <si>
    <t>TACO DE IPE EXTRA 7x21 CM</t>
  </si>
  <si>
    <t>82.07.06</t>
  </si>
  <si>
    <t>LITOCERAMICA TERRACOTTA 11,5X24 CM OU EQUIVALENTE</t>
  </si>
  <si>
    <t>82.07.09</t>
  </si>
  <si>
    <t>CERAMICA 10X10CM BRANCA LINHA ARQUITETURAL ELIANE OU EQUIVALENTE</t>
  </si>
  <si>
    <t>82.07.10</t>
  </si>
  <si>
    <t>CERAMICA 10X10CM ARQUITETURAL VERDE MEDIO ELIANE OU EQUIVALENTE</t>
  </si>
  <si>
    <t>82.07.11</t>
  </si>
  <si>
    <t>CERAM.10X10CM COR CEREJA LINHA ARQUITETURAL ELIANE OU EQUIVALENTE</t>
  </si>
  <si>
    <t>82.07.12</t>
  </si>
  <si>
    <t>CERAMICA 10X10CM ARQUITETURAL COR DAMASCO ELIANE OU EQUIVALENTE</t>
  </si>
  <si>
    <t>82.07.13</t>
  </si>
  <si>
    <t>CERAMICA 25X33,5CM LINHA FORMA SLIM BRANCA ELIANE OU EQUIVALENTE</t>
  </si>
  <si>
    <t>82.07.14</t>
  </si>
  <si>
    <t>CERAMICA 33,5X33,5CM PEI-5 URBANUS COR GRAY ELIANE OU EQUIVALENTE</t>
  </si>
  <si>
    <t>82.07.15</t>
  </si>
  <si>
    <t>CERAMICA 45X45CM PEI-5 CARGO PLUS COR GRAY ELIANE OU EQUIVALENTE</t>
  </si>
  <si>
    <t>82.11.05</t>
  </si>
  <si>
    <t>82.13.05</t>
  </si>
  <si>
    <t>82.13.10</t>
  </si>
  <si>
    <t>LADRILHO HIDRAUL. AMARELO/VERM. 20X20CM DIRECIONAL</t>
  </si>
  <si>
    <t>82.13.11</t>
  </si>
  <si>
    <t xml:space="preserve">LADRILHO HIDRAULICO, *20 X 20* CM, E= 2 CM, TATIL ALERTA OU DIRECIONAL, AMARELO </t>
  </si>
  <si>
    <t>82.13.20</t>
  </si>
  <si>
    <t>LADRILHO HIDRAULICO 25X25CM NA COR NATURAL EXTERNO</t>
  </si>
  <si>
    <t>82.15.05</t>
  </si>
  <si>
    <t xml:space="preserve">PISO/ REVESTIMENTO EM MARMORE, POLIDO, BRANCO COMUM, FORMATO MAIOR OU IGUAL A 3025 CM2, E = *2* CM </t>
  </si>
  <si>
    <t>82.15.07</t>
  </si>
  <si>
    <t>82.15.08</t>
  </si>
  <si>
    <t>GRANITO CINZA CORUMBA E= 2CM</t>
  </si>
  <si>
    <t>82.15.09</t>
  </si>
  <si>
    <t>GRANITO CINZA CORUMBA PARA BANCADA E=2CM</t>
  </si>
  <si>
    <t>82.17.03</t>
  </si>
  <si>
    <t>PISO BORRACHA RECICLADO COR PRETA ANTIDERRAPANTE</t>
  </si>
  <si>
    <t>82.17.05</t>
  </si>
  <si>
    <t>82.17.09</t>
  </si>
  <si>
    <t>COLA DE CONTATO P/ CHAPA VINÍLICA/BORRACHA</t>
  </si>
  <si>
    <t>82.17.10</t>
  </si>
  <si>
    <t>COLA PU BICOMPONENTE</t>
  </si>
  <si>
    <t>82.17.50</t>
  </si>
  <si>
    <t>PISO DE BORRACHA  EM MANTA COMUM 2MMX80CM</t>
  </si>
  <si>
    <t>82.17.60</t>
  </si>
  <si>
    <t>PISO DE BORRACHA PASTILHADO 50X50CMX3MM S/ COLOCAÇÃO</t>
  </si>
  <si>
    <t>82.23.69</t>
  </si>
  <si>
    <t xml:space="preserve">JUNTA PLASTICA DE DILATACAO PARA PISOS, COR CINZA, 17 X 3 MM (ALTURA X ESPESSURA)   </t>
  </si>
  <si>
    <t>82.44.05</t>
  </si>
  <si>
    <t xml:space="preserve">RODAPE OU RODABANCADA EM GRANITO, POLIDO, TIPO ANDORINHA/ QUARTZ/ CASTELO/ CORUMBA OU OUTROS EQUIVALENTES DA REGIAO, H= 10 CM, E=  *2,0* CM  </t>
  </si>
  <si>
    <t>82.45.04</t>
  </si>
  <si>
    <t>82.47.04</t>
  </si>
  <si>
    <t xml:space="preserve">RODAPE EM MARMORE, POLIDO, BRANCO COMUM, L= *7* CM, E=  *2* CM, CORTE RETO      </t>
  </si>
  <si>
    <t>82.49.02</t>
  </si>
  <si>
    <t>RODAPE DE ARDOSIA, H= 5 CM / ( H=7CM )</t>
  </si>
  <si>
    <t>82.59.05</t>
  </si>
  <si>
    <t>SOLEIRA E PEITORIL DE ARDOSIA E= 2CM</t>
  </si>
  <si>
    <t>82.59.10</t>
  </si>
  <si>
    <t xml:space="preserve">SOLEIRA EM GRANITO, POLIDO, TIPO ANDORINHA/ QUARTZ/ CASTELO/ CORUMBA OU OUTROS EQUIVALENTES DA REGIAO, L= *15* CM, E=  *2,0* CM                                                                                                                               </t>
  </si>
  <si>
    <t>82.70.05</t>
  </si>
  <si>
    <t>AZULEJO BRANCO 15X15 CM, CECRISA EXTRA OU EQUIVALENTE</t>
  </si>
  <si>
    <t>82.70.06</t>
  </si>
  <si>
    <t>AZULEJO BRANCO 20X20 CM, CECRISA EXTRA OU EQUIVALENTE</t>
  </si>
  <si>
    <t>83.04.01</t>
  </si>
  <si>
    <t>DISCO PARA ROCADEIRA 80 DENTES</t>
  </si>
  <si>
    <t>83.05.05</t>
  </si>
  <si>
    <t xml:space="preserve">CONJUNTO PARA FUTSAL COM TRAVES OFICIAIS DE 3,00 X 2,00 M EM TUBO DE ACO GALVANIZADO 3" COM REQUADRO EM TUBO DE 1", PINTURA EM PRIMER COM TINTA ESMALTE SINTETICO E REDES DE POLIETILENO FIO 4 MM                                                             </t>
  </si>
  <si>
    <t>83.05.08</t>
  </si>
  <si>
    <t>TRAVE FUTEBOL CAMPO T.P. D=100MM REDE NYLON DUPLO</t>
  </si>
  <si>
    <t>83.05.19</t>
  </si>
  <si>
    <t>MASTROS TUBO PRETO D=76MM S/ PEDESTAL P/ JUIZ</t>
  </si>
  <si>
    <t>83.05.20</t>
  </si>
  <si>
    <t>REDE DE VOLEY RECREACAO, 1 LONA     ( MARCA FILO)</t>
  </si>
  <si>
    <t>83.05.21</t>
  </si>
  <si>
    <t>REDE DE PETECA RECREACAO, 1 LONA     ( MARCA FILO)</t>
  </si>
  <si>
    <t>83.05.23</t>
  </si>
  <si>
    <t>83.05.25</t>
  </si>
  <si>
    <t>REDE NYLON DUPLO P/ TRAVE FUTEB.CAMPO</t>
  </si>
  <si>
    <t>PAR</t>
  </si>
  <si>
    <t>83.07.01</t>
  </si>
  <si>
    <t>CORDA SISAL 10 MM</t>
  </si>
  <si>
    <t>83.07.26</t>
  </si>
  <si>
    <t>83.11.22</t>
  </si>
  <si>
    <t>ROTACAO DIAGONAL DUPLA - APARELHO TRIPO CONJUGAD</t>
  </si>
  <si>
    <t>83.11.26</t>
  </si>
  <si>
    <t>83.11.27</t>
  </si>
  <si>
    <t>83.11.28</t>
  </si>
  <si>
    <t>83.11.29</t>
  </si>
  <si>
    <t>83.17.01</t>
  </si>
  <si>
    <t>INFORME EM LONA IMPRESSAO DIGITAL 720DPI COM ILHOS</t>
  </si>
  <si>
    <t>83.17.05</t>
  </si>
  <si>
    <t xml:space="preserve">PLACA DE INAUGURACAO METALICA, *40* CM X *60* CM </t>
  </si>
  <si>
    <t>83.17.06</t>
  </si>
  <si>
    <t>PLACA DE INAUGURAÇÃO EM AÇO INOX ESCOVADO 70 X 50 CM PINTURA EM BAIXO RELEVO PADRÃO CEF</t>
  </si>
  <si>
    <t>83.17.10</t>
  </si>
  <si>
    <t xml:space="preserve">PLACA DE ACO ESMALTADA PARA  IDENTIFICACAO DE RUA, *45 CM X 20* CM </t>
  </si>
  <si>
    <t>83.17.12</t>
  </si>
  <si>
    <t>PLACA DE ALUMINIO FUNDIDO 3x3CM (NUMERACAO PORTA)</t>
  </si>
  <si>
    <t>83.17.20</t>
  </si>
  <si>
    <t>PLACA DE FERRO FUNDIDO 7x11CM IDENTIFICAO CAIXA</t>
  </si>
  <si>
    <t>83.17.22</t>
  </si>
  <si>
    <t>PLACA ALUM.ANODIZADO NATURAL 25X25CM E=1,5MM IDENT</t>
  </si>
  <si>
    <t>83.17.23</t>
  </si>
  <si>
    <t>PLACA CHAPA AÇO ESCOVADO 25X12 CM E= 1,0MM IDENT.</t>
  </si>
  <si>
    <t>83.17.24</t>
  </si>
  <si>
    <t>PLACA ALUMINIO ANODIZADO 70X61CM COM 6 INDICADORES</t>
  </si>
  <si>
    <t>83.17.25</t>
  </si>
  <si>
    <t>PLACA 1,20X1,30M C/MOLDURA TUBO D=50MM CHAPA 50 CM</t>
  </si>
  <si>
    <t>83.17.26</t>
  </si>
  <si>
    <t>PLACA 1,20X1,30M C/MOLDURA TUBO D=50MM CHAPA 90 CM</t>
  </si>
  <si>
    <t>83.17.27</t>
  </si>
  <si>
    <t>PLACA CHAPA INOX ESCOV. 70X28CM C/2 IND.FIX.LAJE</t>
  </si>
  <si>
    <t>83.17.28</t>
  </si>
  <si>
    <t>PLACA CHAPA INOX ESCOV.70X44CM C/3 IND.FIXADO LAJE</t>
  </si>
  <si>
    <t>83.17.29</t>
  </si>
  <si>
    <t>PLACA ALUM.15X15CM C/PICTOGRAMA PELICULA ADESIVA</t>
  </si>
  <si>
    <t>83.17.30</t>
  </si>
  <si>
    <t>PLACA 2,40X1,20M CHAPA GALVANIZADA ADESIVADA EM ESTRUTURA METALON 20X20MM PADRÃO CEF</t>
  </si>
  <si>
    <t>83.17.31</t>
  </si>
  <si>
    <t>PLACA 3,00X2,00M LONA IMP.DIGTAL ESTR.METALON20X20</t>
  </si>
  <si>
    <t>83.17.39</t>
  </si>
  <si>
    <t>PLACA 1,0X0,60M CH.GALV 26 CAVALETE METALON 20X20</t>
  </si>
  <si>
    <t>83.17.40</t>
  </si>
  <si>
    <t>PLACA 1,0X0,60M DUPLA FACE CH.GALV.26 EM CAVALETE</t>
  </si>
  <si>
    <t>83.17.41</t>
  </si>
  <si>
    <t>83.17.42</t>
  </si>
  <si>
    <t>PLACA 0,5X0,50M DUPLA FACE CH GALV.22 EM CAVALETE</t>
  </si>
  <si>
    <t>83.17.49</t>
  </si>
  <si>
    <t>PLACA TÁTIL BRAILLE ALUMÍNIO 7X4 CM (ANDARES:T,1,2)</t>
  </si>
  <si>
    <t>83.17.50</t>
  </si>
  <si>
    <t>CHAPINHA DE ALUMINIO/LATAO D=3CM C.NUMERO IMPRESSO</t>
  </si>
  <si>
    <t>83.17.51</t>
  </si>
  <si>
    <t>PLACA BRAILLE ALUMÍNIO 10X3 CM CORRIMÃO (INÍCIO/FIM)</t>
  </si>
  <si>
    <t>83.17.52</t>
  </si>
  <si>
    <t>PLACA TÁTIL BRAILLE EM ACRÍLICO 30X10 CM (ATÉ 3 PALAVRAS)</t>
  </si>
  <si>
    <t>83.17.53</t>
  </si>
  <si>
    <t>PLACA TÁTIL BRAILLE EM ACRÍLICO 30X10 CM (ATÉ 3 PALAVRAS COM SÍMBOLOS)</t>
  </si>
  <si>
    <t>83.17.54</t>
  </si>
  <si>
    <t>PLACA TÁTIL BRAILLE EM ACRÍLICO 30X10 CM (1 PALAVRA)</t>
  </si>
  <si>
    <t>83.17.57</t>
  </si>
  <si>
    <t>PLACA TÁTIL BRAILLE EM ALUMÍNIO 10X3 CM CORRIMÃO (EX: "ANDAR 2")</t>
  </si>
  <si>
    <t>83.17.65</t>
  </si>
  <si>
    <t>ANEL DE TEXTURA PARA CORRIMAO D &lt;=1 1/2" PLASTICO ABS PRETO OU CINZA</t>
  </si>
  <si>
    <t>83.17.66</t>
  </si>
  <si>
    <t>ANEL DE TEXTURA PARA CORRIMAO D &lt;=1 1/2" PLASTICO ABS CROMADO</t>
  </si>
  <si>
    <t>83.17.67</t>
  </si>
  <si>
    <t>ANEL DE TEXTURA PARA CORRIMAO D &lt;=1 1/2" BORRACHA FLEXÍVEL PRETO</t>
  </si>
  <si>
    <t>83.17.68</t>
  </si>
  <si>
    <t>FAIXA PARA DEGRAUS EM BORRACHA 3X20 CM AZUL/AMARELO/PRETO</t>
  </si>
  <si>
    <t>83.17.69</t>
  </si>
  <si>
    <t>FAIXA PARA DEGRAUS EM BORRACHA REFLETIVA 3X20 CM</t>
  </si>
  <si>
    <t>83.17.70</t>
  </si>
  <si>
    <t>FAIXA MORIM 6,00M X 0,80M EM TECIDO COMUM, EXCLUSIVE INSTALAÇÃO</t>
  </si>
  <si>
    <t>83.23.10</t>
  </si>
  <si>
    <t>KILOWATT/HORA B3 - DEMAIS CLASSES - INCLUSIVE ICMS</t>
  </si>
  <si>
    <t>KWH</t>
  </si>
  <si>
    <t>83.25.05</t>
  </si>
  <si>
    <t>MESA ESCRIT.2 GAV.(SIMPLES) PES DE METALON</t>
  </si>
  <si>
    <t>83.25.10</t>
  </si>
  <si>
    <t>MESA REDONDA D= 1,20M (SIMPLES)</t>
  </si>
  <si>
    <t>83.25.15</t>
  </si>
  <si>
    <t>CADEIRA ALMOFADADA FIXA SEM BRACO, ESTRUT. METALON</t>
  </si>
  <si>
    <t>83.25.28</t>
  </si>
  <si>
    <t>REFRIGERADOR COMPACTO FRIGOB. ELETROLUX 122L-RE120 OU EQUIVALENTE</t>
  </si>
  <si>
    <t>83.25.39</t>
  </si>
  <si>
    <t>ARQUIVO DE AÇO 4 GAVETAS, MODELO OFICIO</t>
  </si>
  <si>
    <t>83.25.40</t>
  </si>
  <si>
    <t>ARQUIVO DE ACO 3 GAVETAS, MODELO OFICIO</t>
  </si>
  <si>
    <t>83.25.45</t>
  </si>
  <si>
    <t>ARMARIO DE AÇO COM 2 PORTAS 170X72X40CM</t>
  </si>
  <si>
    <t>83.25.47</t>
  </si>
  <si>
    <t>ARMARIO PARA ROUPAS COM 4 PORTAS 200X72X40CM</t>
  </si>
  <si>
    <t>83.25.50</t>
  </si>
  <si>
    <t>AQUECEDOR PAR 25 MARMITAS 60X90CM - ELETRICO</t>
  </si>
  <si>
    <t>83.25.51</t>
  </si>
  <si>
    <t>SMARTPHONE</t>
  </si>
  <si>
    <t>83.25.52</t>
  </si>
  <si>
    <t>TRENA A LASER COM ALCANCE DE 50 METROS</t>
  </si>
  <si>
    <t>83.25.53</t>
  </si>
  <si>
    <t>TRENA DE LONA DE 20 METROS</t>
  </si>
  <si>
    <t>83.30.01</t>
  </si>
  <si>
    <t>BASCULA P/ CAMINHÃO FORD CARGO 1519 OU 1319</t>
  </si>
  <si>
    <t>83.30.02</t>
  </si>
  <si>
    <t>83.30.03</t>
  </si>
  <si>
    <t>TANQUE 10000L P/ CAMINHAO PIPA</t>
  </si>
  <si>
    <t>83.30.04</t>
  </si>
  <si>
    <t>CARROCERIA DE MADEIRA P/ CAMINHÃO FORD CARGO 1519 OU 1319</t>
  </si>
  <si>
    <t>83.30.20</t>
  </si>
  <si>
    <t>TRANSPORTE EM CAÇAMBA (5m³)</t>
  </si>
  <si>
    <t>83.40.01</t>
  </si>
  <si>
    <t>LIX.PLAST.50L C/SUPORTE MET. 5050-01.P MITRA/EQUIVALENTE</t>
  </si>
  <si>
    <t>83.40.02</t>
  </si>
  <si>
    <t>LIXEIRA RETANGULAR BASCULAVEL 35L C/SUPORTE METAL.</t>
  </si>
  <si>
    <t>83.40.03</t>
  </si>
  <si>
    <t>LIX.RETANG.INDIVIDUAL 80L 5080-01.P MITRA/EQUIVALENTE</t>
  </si>
  <si>
    <t>83.40.04</t>
  </si>
  <si>
    <t>LIX.BASCULA C/ 4X100L REF. 040100.0140 MITRA/EQUIVALENTE.</t>
  </si>
  <si>
    <t>83.40.05</t>
  </si>
  <si>
    <t>LIXEIRA INDIV. MET. C/SUPORTE BOJO OVAL BASCULAVEL</t>
  </si>
  <si>
    <t>83.41.01</t>
  </si>
  <si>
    <t>PAPEL HIGIÊNICO (ROLO)</t>
  </si>
  <si>
    <t>83.41.02</t>
  </si>
  <si>
    <t>SABONETE LÍQUIDO 250ML</t>
  </si>
  <si>
    <t>83.41.03</t>
  </si>
  <si>
    <t>ÁLCOOL EM GEL 420G 70° INPM</t>
  </si>
  <si>
    <t>84.20.01</t>
  </si>
  <si>
    <t>84.20.02</t>
  </si>
  <si>
    <t>84.20.03</t>
  </si>
  <si>
    <t>SINALIZADOR A LED C/ TRAVA ANTI-FURTO MONOLIGHT OU EQUIVALENTE</t>
  </si>
  <si>
    <t>84.20.20</t>
  </si>
  <si>
    <t>FITA ZEBRADA PARA SINALIZAÇAO ROLO DE 200M</t>
  </si>
  <si>
    <t>89.05.01</t>
  </si>
  <si>
    <t>89.06.24</t>
  </si>
  <si>
    <t>CONCRETO USINADO FCK&gt;=15 MPA - BRITA 0 E 1 - CONVENCIONAL - SLUMP 10+-2</t>
  </si>
  <si>
    <t>89.06.27</t>
  </si>
  <si>
    <t>CONCRETO USINADO FCK&gt;=20 MPA - BRITA 0 E 1 - CONVENCIONAL - SLUMP 10+-2</t>
  </si>
  <si>
    <t>89.06.28</t>
  </si>
  <si>
    <t>CONCRETO USINADO FCK&gt;=25 MPA - BRITA 0 E 1 - CONVENCIONAL - SLUMP 10+-2</t>
  </si>
  <si>
    <t>89.06.30</t>
  </si>
  <si>
    <t>CONCRETO USINADO FCK&gt;=30 MPA - BRITA 0 E 1 - CONVENCIONAL - SLUMP 10+-2</t>
  </si>
  <si>
    <t>89.06.32</t>
  </si>
  <si>
    <t>CONCRETO USINADO CONVENCIONAL FCK&gt;=40 MPA - BRITA 0 E 1 - SLUMP 10+-2</t>
  </si>
  <si>
    <t>89.07.09</t>
  </si>
  <si>
    <t>CONCRETO USINADO BOMBEAVEL FCK&gt;=15 MPA - BRITA 0 E 1 - SLUMP 10+-2</t>
  </si>
  <si>
    <t>89.07.12</t>
  </si>
  <si>
    <t>CONCRETO USINADO FCK&gt;=20 MPA - BRITA 0 E 1 - BOMBEÁVEL - SLUMP 10+-2</t>
  </si>
  <si>
    <t>89.07.13</t>
  </si>
  <si>
    <t>CONCRETO USINADO FCK&gt;=25 MPA - BRITA 0 E 1 - BOMBEÁVEL - SLUMP 10+-2</t>
  </si>
  <si>
    <t>89.07.15</t>
  </si>
  <si>
    <t>CONCRETO USINADO FCK&gt;=30 MPA - BRITA 0 E 1 - BOMBEÁVEL - SLUMP 10+-2</t>
  </si>
  <si>
    <t>89.07.17</t>
  </si>
  <si>
    <t>CONCRETO USINADO BOMBEAVEL FCK&gt;=40 MPA - BRITA 0 E 1 - SLUMP 10+-2</t>
  </si>
  <si>
    <t>89.07.31</t>
  </si>
  <si>
    <t>CONCRETO USINADO FCK&gt;=20 MPA -  BOMBEÁVEL - SLUMP 10+-2 CONSUMO MÍNIMO 300KG</t>
  </si>
  <si>
    <t>89.07.41</t>
  </si>
  <si>
    <t>CONCRETO USINADO FCK&gt;=20 MPA -  BOMBEÁVEL - SLUMP 13+-1 CONSUMO MÍNIMO 300KG</t>
  </si>
  <si>
    <t>89.07.52</t>
  </si>
  <si>
    <t>CONCRETO USINADO FCK&gt;=25 MPA -  BOMBEÁVEL - SLUMP 13+-3 CONSUMO MÍNIMO 280KG</t>
  </si>
  <si>
    <t>89.07.55</t>
  </si>
  <si>
    <t>CONCRETO USINADO FCK&gt;=40 MPA -  BOMBEÁVEL - SLUMP 13+-3 CONSUMO MÍNIMO 360KG</t>
  </si>
  <si>
    <t>89.07.63</t>
  </si>
  <si>
    <t>CONCRETO USINADO FCK&gt;=30 MPA -  BOMBEÁVEL - SLUMP 24+-2 CONSUMO MÍNIMO 400KG</t>
  </si>
  <si>
    <t>89.07.65</t>
  </si>
  <si>
    <t>CONCRETO USINADO FCK&gt;=40 MPA -  BOMBEÁVEL - SLUMP 24+-2 CONSUMO MÍNIMO 400KG</t>
  </si>
  <si>
    <t>89.18.01</t>
  </si>
  <si>
    <t>MOBILIZAÇAO E DESMOB.DE TRADO P/ESTACA ESC.MECANIC</t>
  </si>
  <si>
    <t>89.18.02</t>
  </si>
  <si>
    <t>ESTACA BROCA MECANIZADA - PERFURAÇAO D= 30CM</t>
  </si>
  <si>
    <t>89.18.03</t>
  </si>
  <si>
    <t>ESTACA BROCA MECANIZADA - PERFURAÇAO D= 35CM</t>
  </si>
  <si>
    <t>89.18.04</t>
  </si>
  <si>
    <t>ESTACA BROCA MECANIZADA - PERFURAÇAO D= 40CM</t>
  </si>
  <si>
    <t>89.18.05</t>
  </si>
  <si>
    <t>ESTACA BROCA MECANIZADA - PERFURAÇAO D= 45CM</t>
  </si>
  <si>
    <t>89.18.06</t>
  </si>
  <si>
    <t>ESTACA BROCA MECANIZADA - PERFURAÇAO D= 50CM</t>
  </si>
  <si>
    <t>89.20.01</t>
  </si>
  <si>
    <t>MOBILIZACAO E DESMOB.DE EQUIPAMENTO ESTACA STRAUSS</t>
  </si>
  <si>
    <t>89.20.05</t>
  </si>
  <si>
    <t>CONFECCAO DE ESTACA STRAUSS D=250MM/320MM-25T/35T</t>
  </si>
  <si>
    <t>89.20.09</t>
  </si>
  <si>
    <t>CONFECÇÃO DE ESTACA STRAUSS D=380MM/420MM-55T/75T</t>
  </si>
  <si>
    <t>89.20.80</t>
  </si>
  <si>
    <t>MOBILIZACAO E DESMOBILIZACAO DE EQUIPAMENTO (RAIZ)</t>
  </si>
  <si>
    <t>89.20.81</t>
  </si>
  <si>
    <t>ESTACA RAIZ D=160MM SOLO EXCL. ARG. EXCL. ARMACAO</t>
  </si>
  <si>
    <t>89.20.82</t>
  </si>
  <si>
    <t>ESTACA RAIZ D=210MM SOLO EXCL. ARG. EXCL. ARMACAO</t>
  </si>
  <si>
    <t>89.20.83</t>
  </si>
  <si>
    <t>ESTACA RAIZ D=250MM SOLO EXCL. ARG. EXCL. ARMACAO</t>
  </si>
  <si>
    <t>89.20.84</t>
  </si>
  <si>
    <t>ESTACA RAIZ D=310MM SOLO EXCL. ARG. EXCL. ARMACAO</t>
  </si>
  <si>
    <t>89.20.85</t>
  </si>
  <si>
    <t>ESTACA RAIZ D=160MM ROCHA EXCL. ARG. EXCL. ARMACAO</t>
  </si>
  <si>
    <t>89.20.86</t>
  </si>
  <si>
    <t>ESTACA RAIZ D=210MM ROCHA EXCL. ARG. EXCL. ARMACAO</t>
  </si>
  <si>
    <t>89.20.87</t>
  </si>
  <si>
    <t>ESTACA RAIZ D=250MM ROCHA EXCL. ARG. EXCL. ARMACAO</t>
  </si>
  <si>
    <t>89.20.88</t>
  </si>
  <si>
    <t>ESTACA RAIZ D=310MM ROCHA EXCL. ARG. EXCL. ARMACAO</t>
  </si>
  <si>
    <t>89.20.90</t>
  </si>
  <si>
    <t>GERADOR 60KVA</t>
  </si>
  <si>
    <t>89.20.93</t>
  </si>
  <si>
    <t>COMPRESSOR A DIESEL 900PCM</t>
  </si>
  <si>
    <t>89.21.01</t>
  </si>
  <si>
    <t>MOBILIZAÇÃO E DESMOBILIZAÇÃO DE EQUIPAMENTO</t>
  </si>
  <si>
    <t>89.21.02</t>
  </si>
  <si>
    <t>ESTACA HELICE CONTINUA D= 30 CM</t>
  </si>
  <si>
    <t>89.21.03</t>
  </si>
  <si>
    <t>ESTACA HELICE CONTINUA D= 40 CM</t>
  </si>
  <si>
    <t>89.21.04</t>
  </si>
  <si>
    <t>ESTACA HELICE CONTINUA D= 50 CM</t>
  </si>
  <si>
    <t>89.21.05</t>
  </si>
  <si>
    <t>ESTACA HELICE CONTINUA D= 60 CM</t>
  </si>
  <si>
    <t>89.21.06</t>
  </si>
  <si>
    <t>ESTACA HELICE CONTINUA D= 70 CM</t>
  </si>
  <si>
    <t>89.34.06</t>
  </si>
  <si>
    <t>FORNECIMENTO DE GRAMA SAO CARLOS (AXONAPUS)</t>
  </si>
  <si>
    <t>89.34.07</t>
  </si>
  <si>
    <t>89.34.08</t>
  </si>
  <si>
    <t xml:space="preserve">MUDA DE RASTEIRA/FORRACAO, AMENDOIM RASTEIRO/ONZE HORAS/AZULZINHA/IMPATIENS OU EQUIVALENTE DA REGIAO </t>
  </si>
  <si>
    <t>89.34.30</t>
  </si>
  <si>
    <t>89.34.31</t>
  </si>
  <si>
    <t>89.34.32</t>
  </si>
  <si>
    <t>ADUBO MINERAL (10-10-10)</t>
  </si>
  <si>
    <t>89.34.33</t>
  </si>
  <si>
    <t>ADUBO MINERAL (4-14-8)</t>
  </si>
  <si>
    <t>89.34.34</t>
  </si>
  <si>
    <t>CALCÁRIO DOLOMITICO (ACIMA DE 1T)</t>
  </si>
  <si>
    <t>89.34.40</t>
  </si>
  <si>
    <t>ARVORE -SIBIPIRUNA-CAESLPINA PELTOHOROIDES H=2,50M</t>
  </si>
  <si>
    <t>89.34.42</t>
  </si>
  <si>
    <t>ARVORE - IPE ROSA - TABEBUIA AVELLANEDAE H= 2,50M</t>
  </si>
  <si>
    <t>89.34.44</t>
  </si>
  <si>
    <t>ARVORE-PAU FERRO-CAESALPINIA FERREA LEIOSCHYA 2,50</t>
  </si>
  <si>
    <t>89.34.46</t>
  </si>
  <si>
    <t>ARVORE - ACASSIA MINOSA- ACASSIA PODALYRIIFOLIA H= 2,50M</t>
  </si>
  <si>
    <t>89.34.48</t>
  </si>
  <si>
    <t>ARVORE - JACARANDA MIMOSO - CUSPIDIFOLIA H= 2,50M</t>
  </si>
  <si>
    <t>89.34.50</t>
  </si>
  <si>
    <t>89.34.52</t>
  </si>
  <si>
    <t>89.34.54</t>
  </si>
  <si>
    <t>89.34.60</t>
  </si>
  <si>
    <t>ARBUSTO - BELA EMILIA - PLUMBAGO CAPENSIS 0,60M</t>
  </si>
  <si>
    <t>89.34.62</t>
  </si>
  <si>
    <t>ARBUSTO - CAMARA - LANTANA CAMARA 0,60M</t>
  </si>
  <si>
    <t>89.34.70</t>
  </si>
  <si>
    <t>PALMEIRA - LICURI (ESTIPE &gt;= H= 2,50M)</t>
  </si>
  <si>
    <t>89.37.50</t>
  </si>
  <si>
    <t>POLIMENTO MECANICO PISO CONCRETO NIVELAMENTO LASER</t>
  </si>
  <si>
    <t>89.37.70</t>
  </si>
  <si>
    <t>CALCADA PORTUGUESA ASSENTADA, EXCLUSIVE ARGAMASSA</t>
  </si>
  <si>
    <t>89.45.10</t>
  </si>
  <si>
    <t>IMPERMEAB. INFILTRACAO CRISTALIZACAO POSITIVA(RES)</t>
  </si>
  <si>
    <t>89.45.28</t>
  </si>
  <si>
    <t>IMPERM.MANTA ASFAL.PREFABR.TIPO3 NBR9952 SBS E=4MM</t>
  </si>
  <si>
    <t>89.50.02</t>
  </si>
  <si>
    <t>CONTAINER 6,0X2,30X2,82M COM ISOLAMENTO TERMICO</t>
  </si>
  <si>
    <t>89.50.03</t>
  </si>
  <si>
    <t>CONTAINER 6,0X2,30X2,82M E SANITÁRIO C/ ISOLAMENTO TÉRMICO</t>
  </si>
  <si>
    <t>89.50.04</t>
  </si>
  <si>
    <t>CONTAINER VEST.6,0X2,30X2,82M COM 7 CHUV. 2 LAVAT.</t>
  </si>
  <si>
    <t>89.50.05</t>
  </si>
  <si>
    <t>CONTAINER 6,0X2,30X2,82M VEST.7CHUV, 2LAVAT,1MICT</t>
  </si>
  <si>
    <t>89.50.06</t>
  </si>
  <si>
    <t>CONT.6,0X2,30X2,82 VEST. 4CHUV.3SANIT.1LAVAT.1MICT</t>
  </si>
  <si>
    <t>89.50.07</t>
  </si>
  <si>
    <t>CONTAINER 6,0X2,30X2,82 CM COM ISOLAMENTO TERMICO</t>
  </si>
  <si>
    <t>89.50.08</t>
  </si>
  <si>
    <t>CONTAINER 6,0X2,30X2,82M COM LAVATORIO</t>
  </si>
  <si>
    <t>89.50.09</t>
  </si>
  <si>
    <t>BANHEIRO QUIMICO 2 MANUT. 2 ROLOS PAPEL HIGIENICO</t>
  </si>
  <si>
    <t>89.50.10</t>
  </si>
  <si>
    <t>BANHEIRO QUÍMICO C/ SUPORTE SABONETE LÍQUIDO, LAVAT. C/ RESERVAT. DE ÁGUA, CABINE DE POLIETILENO, PORTA PAPEL HIGIÊNICO, PORTA PAPEL TOALHA, ANTIDERRAPANTE, LIVRE/OCUPADO PAPEL HIGIÊNICO, E LIMPEZA 2 VEZES POR SEMANA</t>
  </si>
  <si>
    <t>89.50.20</t>
  </si>
  <si>
    <t>MOBILIZAÇAO DE CONTAINER</t>
  </si>
  <si>
    <t>89.50.21</t>
  </si>
  <si>
    <t>89.50.50</t>
  </si>
  <si>
    <t>AR CONDICIONADO PARA CONTAINER</t>
  </si>
  <si>
    <t>93.20.06</t>
  </si>
  <si>
    <t>NIVEL WILD N3 C/MICROMETRO (PRECISAO +/- 0,2 MM) OU EQUIVALENTE</t>
  </si>
  <si>
    <t>93.21.01</t>
  </si>
  <si>
    <t>ESTACAO TOTAL PRECISAO MINIMA 2MM ALCANCE &gt;=2500M</t>
  </si>
  <si>
    <t>93.21.03</t>
  </si>
  <si>
    <t>RECEPTOR GPS P/ SISTEMA GNSS L1/L2 - PAR</t>
  </si>
  <si>
    <t>93.22.02</t>
  </si>
  <si>
    <t>COMPUTADOR C/ PERIFÉRICOS - PROCESSADOR i5 (EQUIVALENTE OU SUPERIOR) 8GB, RAM, HD 1 TB, PLACA DE VIDEO 1 GB E WINDOWS 10</t>
  </si>
  <si>
    <t>93.22.10</t>
  </si>
  <si>
    <t>AUTODESK AUTOCAD - 2016 (SIMILAR OU SUPERIOR)</t>
  </si>
  <si>
    <t>ANO</t>
  </si>
  <si>
    <t>93.22.11</t>
  </si>
  <si>
    <t>BENTLEY TOPOGRAFH (SIMILAR OU SUPERIOR)</t>
  </si>
  <si>
    <t>94.01.03</t>
  </si>
  <si>
    <t>COPIA XEROGRAFICA PRETO/BRANCO- FORMATO A2</t>
  </si>
  <si>
    <t>94.01.04</t>
  </si>
  <si>
    <t>COPIA XEROGRAFICA PRETO/BRANCO- FORMATO A1</t>
  </si>
  <si>
    <t>94.01.05</t>
  </si>
  <si>
    <t>COPIA XEROGRAFICA PRETO/BRANCO- FORMATO A0</t>
  </si>
  <si>
    <t>94.03.01</t>
  </si>
  <si>
    <t>COPIA XEROGRAFICA PAPEL VEGETAL - FORMATO A4</t>
  </si>
  <si>
    <t>94.03.02</t>
  </si>
  <si>
    <t>COPIA XEROGRAFICA PAPEL VEGETAL - FORMATO A3</t>
  </si>
  <si>
    <t>94.03.03</t>
  </si>
  <si>
    <t>COPIA XEROGRAFICA PAPEL VEGETAL - FORMATO A2</t>
  </si>
  <si>
    <t>94.03.04</t>
  </si>
  <si>
    <t>COPIA XEROGRAFICA PAPEL VEGETAL - FORMATO A1</t>
  </si>
  <si>
    <t>94.03.05</t>
  </si>
  <si>
    <t>COPIA XEROGRAFICA PAPEL VEGETAL - FORMATO A0</t>
  </si>
  <si>
    <t>94.07.01</t>
  </si>
  <si>
    <t>XEROX  PRETO/BRANCO - FORMATO A4</t>
  </si>
  <si>
    <t>94.07.02</t>
  </si>
  <si>
    <t>XEROX PRETO/BRANCO - FORMATO A3</t>
  </si>
  <si>
    <t>94.09.11</t>
  </si>
  <si>
    <t>XEROX COLORIDO  FORMATO A4</t>
  </si>
  <si>
    <t>94.09.12</t>
  </si>
  <si>
    <t>XEROX COLORIDO  FORMATO A3</t>
  </si>
  <si>
    <t>94.11.01</t>
  </si>
  <si>
    <t>ENCADERNACAO A4 ACETATO, PVC/CROMICOTE, C/ESPIRAL</t>
  </si>
  <si>
    <t>94.12.02</t>
  </si>
  <si>
    <t>PLOTAGEM SULFITE - FORMATO A3</t>
  </si>
  <si>
    <t>94.12.03</t>
  </si>
  <si>
    <t>PLOTAGEM SULFITE - FORMATO A2</t>
  </si>
  <si>
    <t>94.12.04</t>
  </si>
  <si>
    <t>PLOTAGEM SULFITE - FORMATO A1</t>
  </si>
  <si>
    <t>94.12.05</t>
  </si>
  <si>
    <t>PLOTAGEM SULFITE - FORMATO A0</t>
  </si>
  <si>
    <t>94.12.06</t>
  </si>
  <si>
    <t>PLOTAGEM SULFITE -FORMATO A1 LONGO</t>
  </si>
  <si>
    <t>94.12.07</t>
  </si>
  <si>
    <t>PLOTAGEM SULFITE -FORMATO A1 EXTENDIDO</t>
  </si>
  <si>
    <t>94.12.08</t>
  </si>
  <si>
    <t>PLOTAGEM SULFITE -FORMATO A0 EXTENDIDO</t>
  </si>
  <si>
    <t>94.13.01</t>
  </si>
  <si>
    <t>PLOTAGEM EM PAPEL VEGETAL GR.90GR/CM2 - FORMATO A4</t>
  </si>
  <si>
    <t>94.13.02</t>
  </si>
  <si>
    <t>PLOTAGEM EM PAPEL VEGETAL GR.90GR/CM2 - FORMATO A3</t>
  </si>
  <si>
    <t>94.13.03</t>
  </si>
  <si>
    <t>PLOTAGEM EM PAPEL VEGETAL GR.90GR/CM2 - FORMATO A2</t>
  </si>
  <si>
    <t>94.13.04</t>
  </si>
  <si>
    <t>PLOTAGEM EM PAPEL VEGETAL GR.90GR/CM2 - FORMATO A1</t>
  </si>
  <si>
    <t>94.13.05</t>
  </si>
  <si>
    <t>PLOTAGEM EM PAPEL VEGETAL GR.90GR/CM2 - FORMATO A0</t>
  </si>
  <si>
    <t>94.15.01</t>
  </si>
  <si>
    <t>PLOTAGEM COLORIDA SULFITE FORMATO A4</t>
  </si>
  <si>
    <t>94.15.02</t>
  </si>
  <si>
    <t>PLOTAGEM COLORIDA SULFITE FORMATO A3</t>
  </si>
  <si>
    <t>94.15.03</t>
  </si>
  <si>
    <t>PLOTAGEM COLORIDA SULFITE FORMATO A2</t>
  </si>
  <si>
    <t>94.15.04</t>
  </si>
  <si>
    <t>PLOTAGEM COLORIDA SULFITE FORMATO A1</t>
  </si>
  <si>
    <t>94.15.05</t>
  </si>
  <si>
    <t>PLOTAGEM COLORIDA SULFITE FORMATO A0</t>
  </si>
  <si>
    <t>94.15.06</t>
  </si>
  <si>
    <t>PLOTAGEM  COLORIDA SULFIT -FORMATO A1 LONGO</t>
  </si>
  <si>
    <t>94.15.07</t>
  </si>
  <si>
    <t>PLOTAGEM  COLORIDA SULFITE FORMATO A1 EXTENDIDO</t>
  </si>
  <si>
    <t>94.15.08</t>
  </si>
  <si>
    <t>PLOTAGEM  COLORIDA SULFITE FORMATO A0 EXTENDIDO</t>
  </si>
  <si>
    <t>94.17.01</t>
  </si>
  <si>
    <t>PLOTAGEM COLORIDA PAPEL VEGETAL FORMATO A4</t>
  </si>
  <si>
    <t>94.17.02</t>
  </si>
  <si>
    <t>PLOTAGEM COLORIDA PAPEL VEGETAL FORMATO A3</t>
  </si>
  <si>
    <t>94.17.03</t>
  </si>
  <si>
    <t>PLOTAGEM COLORIDA PAPEL VEGETAL FORMATO A2</t>
  </si>
  <si>
    <t>94.17.04</t>
  </si>
  <si>
    <t>PLOTAGEM COLORIDA PAPEL VEGETAL FORMATO A1</t>
  </si>
  <si>
    <t>94.17.05</t>
  </si>
  <si>
    <t>PLOTAGEM COLORIDA PAPEL VEGETAL FORMATO A0</t>
  </si>
  <si>
    <t>94.17.06</t>
  </si>
  <si>
    <t>PLOTAGEM  COLORIDA PAPEL VEGETAL FORMATO A1 LONGO</t>
  </si>
  <si>
    <t>94.17.07</t>
  </si>
  <si>
    <t>PLOTAGEM  COLORIDA PAPEL VEGETAL FORMATO A1 EXTENDIDO</t>
  </si>
  <si>
    <t>94.17.08</t>
  </si>
  <si>
    <t>PLOTAGEM  COLORIDA PAPEL VEGETAL FORMATO A0 EXTENDIDO</t>
  </si>
  <si>
    <t>94.18.01</t>
  </si>
  <si>
    <t>94.18.02</t>
  </si>
  <si>
    <t>94.18.03</t>
  </si>
  <si>
    <t>94.18.05</t>
  </si>
  <si>
    <t>DVD 4,7 GB</t>
  </si>
  <si>
    <t>94.20.01</t>
  </si>
  <si>
    <t>REVELACAO FOTOGRAFICA</t>
  </si>
  <si>
    <t>94.20.02</t>
  </si>
  <si>
    <t>ATOS COMUNS A REGISTRADORES E NOTÁRIOS - CERTIDÃO DE INTEIRO TEOR OU EM RESUMO, INDEPENDENTEMENTE DO NÚMERO DE FOLHAS, INCLUSIVE ISSQN DE 5% SOB OS EMOLUMENTOS</t>
  </si>
  <si>
    <t>94.20.03</t>
  </si>
  <si>
    <t>ATOS COMUNS A REGISTRADORES E NOTÁRIOS - CERTIDÃO EM RELATÓRIO CONFORME QUESITOS, INDEPENDENTEMENTE DO NÚMERO DE FOLHAS, INCLUSIVE ISSQN DE 5% SOB OS EMOLUMENTOS</t>
  </si>
  <si>
    <t>95.01.01</t>
  </si>
  <si>
    <t>95.01.02</t>
  </si>
  <si>
    <t>95.01.03</t>
  </si>
  <si>
    <t>95.02.01</t>
  </si>
  <si>
    <t>95.02.02</t>
  </si>
  <si>
    <t>95.03.01</t>
  </si>
  <si>
    <t>95.03.02</t>
  </si>
  <si>
    <t>95.06.01</t>
  </si>
  <si>
    <t>95.06.02</t>
  </si>
  <si>
    <t>95.06.03</t>
  </si>
  <si>
    <t>95.06.04</t>
  </si>
  <si>
    <t>95.06.05</t>
  </si>
  <si>
    <t>95.08.02</t>
  </si>
  <si>
    <t>95.11.01</t>
  </si>
  <si>
    <t>95.11.02</t>
  </si>
  <si>
    <t>96.01.02</t>
  </si>
  <si>
    <t>96.01.03</t>
  </si>
  <si>
    <t>96.01.04</t>
  </si>
  <si>
    <t>96.01.05</t>
  </si>
  <si>
    <t>96.01.06</t>
  </si>
  <si>
    <t>96.01.07</t>
  </si>
  <si>
    <t>96.01.14</t>
  </si>
  <si>
    <t>96.01.15</t>
  </si>
  <si>
    <t>96.01.16</t>
  </si>
  <si>
    <t>96.01.17</t>
  </si>
  <si>
    <t>96.01.18</t>
  </si>
  <si>
    <t>96.01.19</t>
  </si>
  <si>
    <t>96.01.20</t>
  </si>
  <si>
    <t>96.01.21</t>
  </si>
  <si>
    <t>96.01.22</t>
  </si>
  <si>
    <t>96.01.28</t>
  </si>
  <si>
    <t>96.01.29</t>
  </si>
  <si>
    <t>97.01.01</t>
  </si>
  <si>
    <t>97.01.03</t>
  </si>
  <si>
    <t>97.01.04</t>
  </si>
  <si>
    <t>97.01.05</t>
  </si>
  <si>
    <t>97.01.06</t>
  </si>
  <si>
    <t>97.01.07</t>
  </si>
  <si>
    <t>97.01.08</t>
  </si>
  <si>
    <t>97.01.09</t>
  </si>
  <si>
    <t>97.01.10</t>
  </si>
  <si>
    <t>97.01.11</t>
  </si>
  <si>
    <t>97.01.12</t>
  </si>
  <si>
    <t>97.01.13</t>
  </si>
  <si>
    <t>97.01.14</t>
  </si>
  <si>
    <t>97.01.15</t>
  </si>
  <si>
    <t>97.01.17</t>
  </si>
  <si>
    <t>97.01.18</t>
  </si>
  <si>
    <t>97.01.20</t>
  </si>
  <si>
    <t>97.01.21</t>
  </si>
  <si>
    <t>97.01.22</t>
  </si>
  <si>
    <t>97.01.23</t>
  </si>
  <si>
    <t>97.01.24</t>
  </si>
  <si>
    <t>97.01.25</t>
  </si>
  <si>
    <t>97.01.26</t>
  </si>
  <si>
    <t>97.01.27</t>
  </si>
  <si>
    <t>97.01.28</t>
  </si>
  <si>
    <t>97.01.30</t>
  </si>
  <si>
    <t>97.01.31</t>
  </si>
  <si>
    <t>97.01.32</t>
  </si>
  <si>
    <t>97.01.33</t>
  </si>
  <si>
    <t>97.01.34</t>
  </si>
  <si>
    <t>97.01.35</t>
  </si>
  <si>
    <t>97.01.36</t>
  </si>
  <si>
    <t>97.02.01</t>
  </si>
  <si>
    <t>97.02.02</t>
  </si>
  <si>
    <t>97.02.03</t>
  </si>
  <si>
    <t>97.02.04</t>
  </si>
  <si>
    <t>97.02.05</t>
  </si>
  <si>
    <t>97.02.06</t>
  </si>
  <si>
    <t>97.02.07</t>
  </si>
  <si>
    <t>97.02.08</t>
  </si>
  <si>
    <t>97.02.09</t>
  </si>
  <si>
    <t>97.02.12</t>
  </si>
  <si>
    <t>97.02.13</t>
  </si>
  <si>
    <t>98.01.01</t>
  </si>
  <si>
    <t>98.01.02</t>
  </si>
  <si>
    <t>98.01.03</t>
  </si>
  <si>
    <t>98.01.04</t>
  </si>
  <si>
    <t>98.01.05</t>
  </si>
  <si>
    <t>98.01.06</t>
  </si>
  <si>
    <t>98.01.07</t>
  </si>
  <si>
    <t>98.02.01</t>
  </si>
  <si>
    <t>98.02.02</t>
  </si>
  <si>
    <t>98.02.03</t>
  </si>
  <si>
    <t>98.02.04</t>
  </si>
  <si>
    <t>98.03.01</t>
  </si>
  <si>
    <t>98.03.03</t>
  </si>
  <si>
    <t>98.03.04</t>
  </si>
  <si>
    <t>98.04.01</t>
  </si>
  <si>
    <t>98.04.02</t>
  </si>
  <si>
    <t>98.04.03</t>
  </si>
  <si>
    <t>98.04.04</t>
  </si>
  <si>
    <t>98.04.05</t>
  </si>
  <si>
    <t>98.04.07</t>
  </si>
  <si>
    <t>98.04.08</t>
  </si>
  <si>
    <t>98.04.09</t>
  </si>
  <si>
    <t>98.04.10</t>
  </si>
  <si>
    <t>99.01.01</t>
  </si>
  <si>
    <t>CP</t>
  </si>
  <si>
    <t>99.01.02</t>
  </si>
  <si>
    <t>99.01.03</t>
  </si>
  <si>
    <t>99.01.04</t>
  </si>
  <si>
    <t>99.01.05</t>
  </si>
  <si>
    <t>99.02.01</t>
  </si>
  <si>
    <t>99.02.02</t>
  </si>
  <si>
    <t>99.03.01</t>
  </si>
  <si>
    <t>TAMPÃO CIRCULAR EM FERRO FUNDIDO PARA POÇO DE VISITA, ARTICULADO COM DIÂMETRO DE 60CM, CLASSE 400, INCLUSIVE ASSENTAMENTO, EXCLUSIVE POÇO DE VISITA</t>
  </si>
  <si>
    <t>RELÉ FOTOELÉTRICO, TENSÃO 220V COM CAPACIDADE DE CARGA 1800VA, INCLUSIVE BASE E INSTALAÇÃO</t>
  </si>
  <si>
    <t>ELETROCALHA LISA</t>
  </si>
  <si>
    <t>ED-19511</t>
  </si>
  <si>
    <t>ELETROCALHA LISA (100X100)MM EM CHAPA DE AÇO GALVANIZADO #18, COM TRATAMENTO PRÉ-ZINCADO, INCLUSIVE TAMPA DE ENCAIXE, FIXAÇÃO SUPERIOR, CONEXÕES E ACESSÓRIOS</t>
  </si>
  <si>
    <t>ED-19510</t>
  </si>
  <si>
    <t>ELETROCALHA LISA (100X50)MM EM CHAPA DE AÇO GALVANIZADO #18, COM TRATAMENTO PRÉ-ZINCADO, INCLUSIVE TAMPA DE ENCAIXE, FIXAÇÃO SUPERIOR, CONEXÕES E ACESSÓRIOS</t>
  </si>
  <si>
    <t>ED-19513</t>
  </si>
  <si>
    <t>ELETROCALHA LISA (150X100)MM EM CHAPA DE AÇO GALVANIZADO #18, COM TRATAMENTO PRÉ-ZINCADO, INCLUSIVE TAMPA DE ENCAIXE, FIXAÇÃO SUPERIOR, CONEXÕES E ACESSÓRIOS</t>
  </si>
  <si>
    <t>ED-19512</t>
  </si>
  <si>
    <t>ELETROCALHA LISA (150X50)MM EM CHAPA DE AÇO GALVANIZADO #18, COM TRATAMENTO PRÉ-ZINCADO, INCLUSIVE TAMPA DE ENCAIXE, FIXAÇÃO SUPERIOR, CONEXÕES E ACESSÓRIOS</t>
  </si>
  <si>
    <t>ED-19515</t>
  </si>
  <si>
    <t>ELETROCALHA LISA (200X100)MM EM CHAPA DE AÇO GALVANIZADO #18, COM TRATAMENTO PRÉ-ZINCADO, INCLUSIVE TAMPA DE ENCAIXE, FIXAÇÃO SUPERIOR, CONEXÕES E ACESSÓRIOS</t>
  </si>
  <si>
    <t>ED-19514</t>
  </si>
  <si>
    <t>ELETROCALHA LISA (200X50)MM EM CHAPA DE AÇO GALVANIZADO #18, COM TRATAMENTO PRÉ-ZINCADO, INCLUSIVE TAMPA DE ENCAIXE, FIXAÇÃO SUPERIOR, CONEXÕES E ACESSÓRIOS</t>
  </si>
  <si>
    <t>ED-19517</t>
  </si>
  <si>
    <t>ELETROCALHA LISA (300X100)MM EM CHAPA DE AÇO GALVANIZADO #18, COM TRATAMENTO PRÉ-ZINCADO, INCLUSIVE TAMPA DE ENCAIXE, FIXAÇÃO SUPERIOR, CONEXÕES E ACESSÓRIOS</t>
  </si>
  <si>
    <t>ED-19516</t>
  </si>
  <si>
    <t>ELETROCALHA LISA (300X50)MM EM CHAPA DE AÇO GALVANIZADO #18, COM TRATAMENTO PRÉ-ZINCADO, INCLUSIVE TAMPA DE ENCAIXE, FIXAÇÃO SUPERIOR, CONEXÕES E ACESSÓRIOS</t>
  </si>
  <si>
    <t>ED-19518</t>
  </si>
  <si>
    <t>ELETROCALHA LISA (400X100)MM EM CHAPA DE AÇO GALVANIZADO #18, COM TRATAMENTO PRÉ-ZINCADO, INCLUSIVE TAMPA DE ENCAIXE, FIXAÇÃO SUPERIOR, CONEXÕES E ACESSÓRIOS</t>
  </si>
  <si>
    <t>ELETROCALHA PERFURADA</t>
  </si>
  <si>
    <t>ED-19520</t>
  </si>
  <si>
    <t>ELETROCALHA PERFURADA (100X100)MM EM CHAPA DE AÇO GALVANIZADO #18, COM TRATAMENTO PRÉ-ZINCADO, INCLUSIVE TAMPA DE ENCAIXE, FIXAÇÃO SUPERIOR, CONEXÕES E ACESSÓRIOS</t>
  </si>
  <si>
    <t>ED-19519</t>
  </si>
  <si>
    <t>ELETROCALHA PERFURADA (100X50)MM EM CHAPA DE AÇO GALVANIZADO #18, COM TRATAMENTO PRÉ-ZINCADO, INCLUSIVE TAMPA DE ENCAIXE, FIXAÇÃO SUPERIOR, CONEXÕES E ACESSÓRIOS</t>
  </si>
  <si>
    <t>ED-19522</t>
  </si>
  <si>
    <t>ELETROCALHA PERFURADA (150X100)MM EM CHAPA DE AÇO GALVANIZADO #18, COM TRATAMENTO PRÉ-ZINCADO, INCLUSIVE TAMPA DE ENCAIXE, FIXAÇÃO SUPERIOR, CONEXÕES E ACESSÓRIOS</t>
  </si>
  <si>
    <t>ED-19521</t>
  </si>
  <si>
    <t>ELETROCALHA PERFURADA (150X50)MM EM CHAPA DE AÇO GALVANIZADO #18, COM TRATAMENTO PRÉ-ZINCADO, INCLUSIVE TAMPA DE ENCAIXE, FIXAÇÃO SUPERIOR, CONEXÕES E ACESSÓRIOS</t>
  </si>
  <si>
    <t>ED-19524</t>
  </si>
  <si>
    <t>ELETROCALHA PERFURADA (200X100)MM EM CHAPA DE AÇO GALVANIZADO #18, COM TRATAMENTO PRÉ-ZINCADO, INCLUSIVE TAMPA DE ENCAIXE, FIXAÇÃO SUPERIOR, CONEXÕES E ACESSÓRIOS</t>
  </si>
  <si>
    <t>ED-19523</t>
  </si>
  <si>
    <t>ELETROCALHA PERFURADA (200X50)MM EM CHAPA DE AÇO GALVANIZADO #18, COM TRATAMENTO PRÉ-ZINCADO, INCLUSIVE TAMPA DE ENCAIXE, FIXAÇÃO SUPERIOR, CONEXÕES E ACESSÓRIOS</t>
  </si>
  <si>
    <t>ED-19526</t>
  </si>
  <si>
    <t>ELETROCALHA PERFURADA (300X100)MM EM CHAPA DE AÇO GALVANIZADO #18, COM TRATAMENTO PRÉ-ZINCADO, INCLUSIVE TAMPA DE ENCAIXE, FIXAÇÃO SUPERIOR, CONEXÕES E ACESSÓRIOS</t>
  </si>
  <si>
    <t>ED-19525</t>
  </si>
  <si>
    <t>ELETROCALHA PERFURADA (300X50)MM EM CHAPA DE AÇO GALVANIZADO #18, COM TRATAMENTO PRÉ-ZINCADO, INCLUSIVE TAMPA DE ENCAIXE, FIXAÇÃO SUPERIOR, CONEXÕES E ACESSÓRIOS</t>
  </si>
  <si>
    <t>ED-19527</t>
  </si>
  <si>
    <t>ELETROCALHA PERFURADA (400X100)MM EM CHAPA DE AÇO GALVANIZADO #18, COM TRATAMENTO PRÉ-ZINCADO, INCLUSIVE TAMPA DE ENCAIXE, FIXAÇÃO SUPERIOR, CONEXÕES E ACESSÓRIOS</t>
  </si>
  <si>
    <t>ED-19508</t>
  </si>
  <si>
    <t>ED-19507</t>
  </si>
  <si>
    <t>FIXAÇÃO DE ELETROCALHA/LEITO HORIZONTAL COM LARGURA MENOR OU IGUAL A 200 MM EM LAJE, COM SUPORTE EM PERFILADO, INCLUSIVE PERFILADO, VERGALHÃO E ACESSÓRIOS, EXCLUSIVE ELETROCALHA/LEITO</t>
  </si>
  <si>
    <t>CAIXA DE DERIVAÇÃO TIPO "C" PARA PERFILADO EM CHAPA DE AÇO  COM TRATAMENTO PRÉ-ZINCADO, INCLUSIVE TAMPA E FIXAÇÃO</t>
  </si>
  <si>
    <t>CAIXA DE DERIVAÇÃO TIPO "X" PARA PERFILADO EM CHAPA DE AÇO  COM TRATAMENTO PRÉ-ZINCADO, INCLUSIVE TAMPA E FIXAÇÃO</t>
  </si>
  <si>
    <t>PERFILADO LISO (38X19)MM EM CHAPA DE AÇO GALVANIZADO #18, COM TRATAMENTO PRÉ-ZINCADO, INCLUSIVE FIXAÇÃO SUPERIOR, CONEXÕES E ACESSÓRIOS, EXCLUSIVE TAMPA DE ENCAIXE</t>
  </si>
  <si>
    <t>PERFILADO LISO (38X38)MM EM CHAPA DE AÇO GALVANIZADO #18, COM TRATAMENTO PRÉ-ZINCADO, INCLUSIVE FIXAÇÃO SUPERIOR, CONEXÕES E ACESSÓRIOS, EXCLUSIVE TAMPA DE ENCAIXE</t>
  </si>
  <si>
    <t>PERFILADO LISO (38X38)MM EM CHAPA DE AÇO GALVANIZADO #18, COM TRATAMENTO PRÉ-ZINCADO, INCLUSIVE TAMPA DE ENCAIXE, FIXAÇÃO SUPERIOR, CONEXÕES E ACESSÓRIOS</t>
  </si>
  <si>
    <t>PERFILADO PERFURADO (38X38)MM EM CHAPA DE AÇO GALVANIZADO #18, COM TRATAMENTO PRÉ-ZINCADO, INCLUSIVE FIXAÇÃO SUPERIOR, CONEXÕES E ACESSÓRIOS, EXCLUSIVE TAMPA DE ENCAIXE</t>
  </si>
  <si>
    <t>PERFILADO PERFURADO (38X38)MM EM CHAPA DE AÇO GALVANIZADO #18, COM TRATAMENTO PRÉ-ZINCADO, INCLUSIVE TAMPA DE ENCAIXE, FIXAÇÃO SUPERIOR, CONEXÕES E ACESSÓRIOS</t>
  </si>
  <si>
    <t>SUPORTE OU GANCHO DE LUMINÁRIA PARA PERFILADO (38X38)MM, TIPO CURTO, EM CHAPA DE AÇO COM TRATAMENTO PRÉ-ZINCADO, INCLUSIVE ACESSÓRIOS E FIXAÇÃO</t>
  </si>
  <si>
    <t>SUPORTE OU GANCHO DE LUMINÁRIA PARA PERFILADO (38X38)MM, TIPO LONGO, EM CHAPA DE AÇO COM TRATAMENTO PRÉ-ZINCADO, INCLUSIVE ACESSÓRIOS E FIXAÇÃO</t>
  </si>
  <si>
    <t>FORMA E DESFORMA</t>
  </si>
  <si>
    <t>ED-19652</t>
  </si>
  <si>
    <t>FORMA E DESFORMA PARA LAJE NERVURADA COM CUBETA E ASSOALHO EM COMPENSADO PLASTIFICADO, ESP. 14MM, ALTURA DE (200 ATÉ 310)CM, REAPROVEITAMENTO (10X), INCLUSIVE CIMBRAMENTO</t>
  </si>
  <si>
    <t>ED-19653</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</si>
  <si>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</si>
  <si>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</si>
  <si>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</si>
  <si>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</si>
  <si>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</si>
  <si>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</si>
  <si>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ED-19634</t>
  </si>
  <si>
    <t>ESCORAMENTO METÁLICO PARA LAJE E VIGA EM CONCRETO ARMADO, TIPO "B", ALTURA DE (311 ATÉ 450)CM, INCLUSIVE DESCARGA, MONTAGEM, DESMONTAGEM E CARGA</t>
  </si>
  <si>
    <t>CAIXA D´ÁGUA DE POLIETILENO, CAPACIDADE DE 1.000L, INCLUSIVE TAMPA, TORNEIRA DE BOIA, EXTRAVASOR, TUBO DE LIMPEZA E ACESSÓRIOS, EXCLUSIVE TUBULAÇÃO DE ENTRADA/SAÍDA DE ÁGUA</t>
  </si>
  <si>
    <t>CAIXA D´ÁGUA DE POLIETILENO, CAPACIDADE DE 1.500L, INCLUSIVE TAMPA, TORNEIRA DE BOIA, EXTRAVASOR, TUBO DE LIMPEZA E ACESSÓRIOS, EXCLUSIVE TUBULAÇÃO DE ENTRADA/SAÍDA DE ÁGUA</t>
  </si>
  <si>
    <t>CAIXA D´ÁGUA DE POLIETILENO, CAPACIDADE DE 250L, INCLUSIVE TAMPA, TORNEIRA DE BOIA, EXTRAVASOR, TUBO DE LIMPEZA E ACESSÓRIOS, EXCLUSIVE TUBULAÇÃO DE ENTRADA/SAÍDA DE ÁGUA</t>
  </si>
  <si>
    <t>CAIXA D´ÁGUA DE POLIETILENO, CAPACIDADE DE 500L, INCLUSIVE TAMPA, TORNEIRA DE BOIA, EXTRAVASOR, TUBO DE LIMPEZA E ACESSÓRIOS, EXCLUSIVE TUBULAÇÃO DE ENTRADA/SAÍDA DE ÁGUA</t>
  </si>
  <si>
    <t>CAIXA DE GORDURA DUPLA (CGD), CIRCULAR, EM CONCRETO PRÉ-MOLDADO, CAPACIDADE DE 120L, INCLUSIVE ESCAVAÇÃO, REATERRO, TRANSPORTE E RETIRADA DO MATERIAL ESCAVADO (EM CAÇAMBA)</t>
  </si>
  <si>
    <t>CAIXA DE GORDURA SIMPLES (CGS), CIRCULAR, EM CONCRETO PRÉ-MOLDADO, CAPACIDADE DE 31L, INCLUSIVE ESCAVAÇÃO, REATERRO, TRANSPORTE E RETIRADA DO MATERIAL ESCAVADO (EM CAÇAMBA)</t>
  </si>
  <si>
    <t>PONTO DE EMBUTIR PARA ÁGUA FRIA EM TUBO PVC RÍGIDO ROSCÁVEL, DN 1/2" (20MM), EMBUTIDO NA ALVENARIA COM DISTÂNCIA DE ATÉ CINCO (5) METROS DA TOMADA DE ÁGUA, INCLUSIVE CONEXÕES E FIXAÇÃO DO TUBO COM ENCHIMENTO DO RASGO NA ALVENARIA/CONCRETO COM ARGAMASSA</t>
  </si>
  <si>
    <t>PONTO DE EMBUTIR PARA ESGOTO EM TUBO PVC RÍGIDO, PB - SÉRIE NORMAL, DN 40MM (1.1/2"), EMBUTIDO NA ALVENARIA/PISO, COM ALTURA (SAÍDA) DE 50CM DO PISO, COM DISTÂNCIA DE ATÉ CINCO (5) METROS DA RAMAL DE ESGOTO, EXCLUSIVE ESCAVAÇÃO, INCLUSIVE CONEXÕES E FIXAÇÃO DO TUBO COM ENCHIMENTO DO RASGO NA ALVENARIA/CONCRETO COM ARGAMASSA</t>
  </si>
  <si>
    <t>PONTO DE EMBUTIR PARA ESGOTO EM TUBO PVC RÍGIDO, PBV - SÉRIE NORMAL, DN 100MM (4"), EMBUTIDO EM PISO COM DISTÂNCIA DE ATÉ CINCO (5) METROS DA RAMAL DE ESGOTO, INCLUSIVE CONEXÕES E FIXAÇÃO DO TUBO COM ENCHIMENTO DO RASGO NO CONCRETO COM ARGAMASSA</t>
  </si>
  <si>
    <t>PONTO DE EMBUTIR PARA ESGOTO EM TUBO PVC RÍGIDO, PBV - SÉRIE NORMAL, DN 50MM (2"), EMBUTIDO EM PISO COM DISTÂNCIA DE ATÉ CINCO (5) METROS DA RAMAL DE ESGOTO, EXCLUSIVE ESCAVAÇÃO, INCLUSIVE CONEXÕES E FIXAÇÃO DO TUBO COM ENCHIMENTO DO RASGO NO CONCRETO COM ARGAMASSA</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</si>
  <si>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</si>
  <si>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</si>
  <si>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</si>
  <si>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ED-50227</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</si>
  <si>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</si>
  <si>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</si>
  <si>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COSTURA DE TRINCA COM GRAMPO, BARRA DE AÇO CA-60 Ø4,2MM, COMPRIMENTO TOTAL 40CM, ESPAÇAMENTO DE 15CM, INCLUSIVE CORTE, DOBRA E ARGAMASSA, TRAÇO 1:4 (CIMENTO E AREIA), PREPARO MECÂNICO</t>
  </si>
  <si>
    <t>COSTURA DE TRINCA COM GRAMPO, BARRA DE AÇO CA-60 Ø4,2MM, COMPRIMENTO TOTAL 40CM, ESPAÇAMENTO DE 20CM, INCLUSIVE CORTE, DOBRA E ARGAMASSA, TRAÇO 1:4 (CIMENTO E AREIA), PREPARO MECÂNICO</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</si>
  <si>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</si>
  <si>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0045</t>
  </si>
  <si>
    <t>0046</t>
  </si>
  <si>
    <t>0048</t>
  </si>
  <si>
    <t>0051</t>
  </si>
  <si>
    <t>0052</t>
  </si>
  <si>
    <t>0230</t>
  </si>
  <si>
    <t>0001</t>
  </si>
  <si>
    <t>0325</t>
  </si>
  <si>
    <t>0327</t>
  </si>
  <si>
    <t>0329</t>
  </si>
  <si>
    <t>0073</t>
  </si>
  <si>
    <t>0074</t>
  </si>
  <si>
    <t>0075</t>
  </si>
  <si>
    <t>0076</t>
  </si>
  <si>
    <t>0079</t>
  </si>
  <si>
    <t>0080</t>
  </si>
  <si>
    <t>0083</t>
  </si>
  <si>
    <t>0084</t>
  </si>
  <si>
    <t>0086</t>
  </si>
  <si>
    <t>0252</t>
  </si>
  <si>
    <t>0291</t>
  </si>
  <si>
    <t>0302</t>
  </si>
  <si>
    <t>0028</t>
  </si>
  <si>
    <t>0031</t>
  </si>
  <si>
    <t>0032</t>
  </si>
  <si>
    <t>0036</t>
  </si>
  <si>
    <t>0037</t>
  </si>
  <si>
    <t>0023</t>
  </si>
  <si>
    <t>0024</t>
  </si>
  <si>
    <t>0089</t>
  </si>
  <si>
    <t>0090</t>
  </si>
  <si>
    <t>0092</t>
  </si>
  <si>
    <t>0093</t>
  </si>
  <si>
    <t>0095</t>
  </si>
  <si>
    <t>0098</t>
  </si>
  <si>
    <t>0100</t>
  </si>
  <si>
    <t>0102</t>
  </si>
  <si>
    <t>0103</t>
  </si>
  <si>
    <t>0222</t>
  </si>
  <si>
    <t>0038</t>
  </si>
  <si>
    <t>0039</t>
  </si>
  <si>
    <t>0040</t>
  </si>
  <si>
    <t>0041</t>
  </si>
  <si>
    <t>0042</t>
  </si>
  <si>
    <t>0043</t>
  </si>
  <si>
    <t>0044</t>
  </si>
  <si>
    <t>0247</t>
  </si>
  <si>
    <t>0286</t>
  </si>
  <si>
    <t>0296</t>
  </si>
  <si>
    <t>0301</t>
  </si>
  <si>
    <t>0138</t>
  </si>
  <si>
    <t>0140</t>
  </si>
  <si>
    <t>0141</t>
  </si>
  <si>
    <t>0145</t>
  </si>
  <si>
    <t>0150</t>
  </si>
  <si>
    <t>0165</t>
  </si>
  <si>
    <t>0166</t>
  </si>
  <si>
    <t>0167</t>
  </si>
  <si>
    <t>0168</t>
  </si>
  <si>
    <t>0169</t>
  </si>
  <si>
    <t>0170</t>
  </si>
  <si>
    <t>0171</t>
  </si>
  <si>
    <t>0172</t>
  </si>
  <si>
    <t>0173</t>
  </si>
  <si>
    <t>0174</t>
  </si>
  <si>
    <t>0175</t>
  </si>
  <si>
    <t>0176</t>
  </si>
  <si>
    <t>0177</t>
  </si>
  <si>
    <t>0243</t>
  </si>
  <si>
    <t>0186</t>
  </si>
  <si>
    <t>0187</t>
  </si>
  <si>
    <t>0190</t>
  </si>
  <si>
    <t>0274</t>
  </si>
  <si>
    <t>0313</t>
  </si>
  <si>
    <t>0179</t>
  </si>
  <si>
    <t>0180</t>
  </si>
  <si>
    <t>0181</t>
  </si>
  <si>
    <t>0182</t>
  </si>
  <si>
    <t>0183</t>
  </si>
  <si>
    <t>0184</t>
  </si>
  <si>
    <t>0185</t>
  </si>
  <si>
    <t>0271</t>
  </si>
  <si>
    <t>0272</t>
  </si>
  <si>
    <t>0297</t>
  </si>
  <si>
    <t>0059</t>
  </si>
  <si>
    <t>0018</t>
  </si>
  <si>
    <t>0019</t>
  </si>
  <si>
    <t>0020</t>
  </si>
  <si>
    <t>0021</t>
  </si>
  <si>
    <t>0022</t>
  </si>
  <si>
    <t>0225</t>
  </si>
  <si>
    <t>0283</t>
  </si>
  <si>
    <t>0063</t>
  </si>
  <si>
    <t>0064</t>
  </si>
  <si>
    <t>0065</t>
  </si>
  <si>
    <t>0066</t>
  </si>
  <si>
    <t>0067</t>
  </si>
  <si>
    <t>0070</t>
  </si>
  <si>
    <t>0251</t>
  </si>
  <si>
    <t>0054</t>
  </si>
  <si>
    <t>0055</t>
  </si>
  <si>
    <t>0056</t>
  </si>
  <si>
    <t>0057</t>
  </si>
  <si>
    <t>0287</t>
  </si>
  <si>
    <t>0155</t>
  </si>
  <si>
    <t>0157</t>
  </si>
  <si>
    <t>0158</t>
  </si>
  <si>
    <t>0161</t>
  </si>
  <si>
    <t>0111</t>
  </si>
  <si>
    <t>0112</t>
  </si>
  <si>
    <t>0113</t>
  </si>
  <si>
    <t>0115</t>
  </si>
  <si>
    <t>0116</t>
  </si>
  <si>
    <t>0119</t>
  </si>
  <si>
    <t>0122</t>
  </si>
  <si>
    <t>0130</t>
  </si>
  <si>
    <t>0131</t>
  </si>
  <si>
    <t>0164</t>
  </si>
  <si>
    <t>0258</t>
  </si>
  <si>
    <t>0260</t>
  </si>
  <si>
    <t>0264</t>
  </si>
  <si>
    <t>0308</t>
  </si>
  <si>
    <t>0106</t>
  </si>
  <si>
    <t>0107</t>
  </si>
  <si>
    <t>0110</t>
  </si>
  <si>
    <t>0125</t>
  </si>
  <si>
    <t>0132</t>
  </si>
  <si>
    <t>0133</t>
  </si>
  <si>
    <t>0134</t>
  </si>
  <si>
    <t>0311</t>
  </si>
  <si>
    <t>0319</t>
  </si>
  <si>
    <t>0210</t>
  </si>
  <si>
    <t>0211</t>
  </si>
  <si>
    <t>0212</t>
  </si>
  <si>
    <t>0318</t>
  </si>
  <si>
    <t>0014</t>
  </si>
  <si>
    <t>0006</t>
  </si>
  <si>
    <t>0008</t>
  </si>
  <si>
    <t>0332</t>
  </si>
  <si>
    <t>0333</t>
  </si>
  <si>
    <t>0334</t>
  </si>
  <si>
    <t>0335</t>
  </si>
  <si>
    <t>0202</t>
  </si>
  <si>
    <t>0204</t>
  </si>
  <si>
    <t>0205</t>
  </si>
  <si>
    <t>0206</t>
  </si>
  <si>
    <t>0277</t>
  </si>
  <si>
    <t>01/22</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</si>
  <si>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</si>
  <si>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</si>
  <si>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</si>
  <si>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</si>
  <si>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</si>
  <si>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</si>
  <si>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</si>
  <si>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</si>
  <si>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</si>
  <si>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</si>
  <si>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</si>
  <si>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</si>
  <si>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</si>
  <si>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</si>
  <si>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</si>
  <si>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</si>
  <si>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</si>
  <si>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</si>
  <si>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</si>
  <si>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</si>
  <si>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</si>
  <si>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</si>
  <si>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</si>
  <si>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</si>
  <si>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</si>
  <si>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</si>
  <si>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</si>
  <si>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</si>
  <si>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</si>
  <si>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</si>
  <si>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</si>
  <si>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</si>
  <si>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</si>
  <si>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</si>
  <si>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</si>
  <si>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</si>
  <si>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</si>
  <si>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</si>
  <si>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</si>
  <si>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</si>
  <si>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</si>
  <si>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</si>
  <si>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</si>
  <si>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</si>
  <si>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</si>
  <si>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</si>
  <si>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</si>
  <si>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</si>
  <si>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</si>
  <si>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</si>
  <si>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</si>
  <si>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</si>
  <si>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</si>
  <si>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</si>
  <si>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</si>
  <si>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</si>
  <si>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</si>
  <si>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</si>
  <si>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</si>
  <si>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</si>
  <si>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</si>
  <si>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</si>
  <si>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</si>
  <si>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</si>
  <si>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</si>
  <si>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</si>
  <si>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</si>
  <si>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</si>
  <si>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</si>
  <si>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</si>
  <si>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</si>
  <si>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</si>
  <si>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</si>
  <si>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</si>
  <si>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</si>
  <si>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</si>
  <si>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</si>
  <si>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</si>
  <si>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</si>
  <si>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</si>
  <si>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</si>
  <si>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</si>
  <si>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</si>
  <si>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</si>
  <si>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</si>
  <si>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</si>
  <si>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</si>
  <si>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</si>
  <si>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</si>
  <si>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</si>
  <si>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</si>
  <si>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</si>
  <si>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</si>
  <si>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</si>
  <si>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</si>
  <si>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</si>
  <si>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</si>
  <si>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</si>
  <si>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</si>
  <si>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</si>
  <si>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</si>
  <si>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</si>
  <si>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</si>
  <si>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</si>
  <si>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</si>
  <si>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</si>
  <si>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</si>
  <si>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</si>
  <si>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</si>
  <si>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</si>
  <si>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</si>
  <si>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</si>
  <si>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</si>
  <si>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</si>
  <si>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</si>
  <si>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</si>
  <si>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</si>
  <si>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</si>
  <si>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</si>
  <si>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</si>
  <si>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</si>
  <si>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</si>
  <si>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</si>
  <si>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</si>
  <si>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</si>
  <si>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</si>
  <si>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</si>
  <si>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</si>
  <si>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</si>
  <si>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</si>
  <si>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</si>
  <si>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</si>
  <si>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</si>
  <si>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</si>
  <si>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</si>
  <si>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</si>
  <si>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</si>
  <si>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</si>
  <si>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</si>
  <si>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</si>
  <si>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MANUAL DE VALA COM PROFUNDIDADE MENOR OU IGUAL A 1,30 M.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</si>
  <si>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</si>
  <si>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</si>
  <si>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</si>
  <si>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01.03.01</t>
  </si>
  <si>
    <t>3,00 X 2,00 M EM LONA IMPRESSAO DIGITAL P.SUDECAP</t>
  </si>
  <si>
    <t>01.04.01</t>
  </si>
  <si>
    <t>COMPENSADO 10MM FIXAÇAO ENTERRADA COM INFORME PBH</t>
  </si>
  <si>
    <t>01.04.03</t>
  </si>
  <si>
    <t>COMPENSADO 10MM COM BASE DE CONCRETO C/INFORME PBH</t>
  </si>
  <si>
    <t>01.07</t>
  </si>
  <si>
    <t>FOSSA E SUMIDOURO</t>
  </si>
  <si>
    <t>01.07.02</t>
  </si>
  <si>
    <t>FOSSA SEPTICA E SUMIDOURO DN=1,20M H=4,00M</t>
  </si>
  <si>
    <t>FCK&gt;=40 MPA -  BOMBEÁVEL - SLUMP 13+-3 CONSUMO MÍNIMO 360KG, APLICADO EM ESTACA ESCAVA SEM FLUIDO - FORNECIMENTO</t>
  </si>
  <si>
    <t>CHI/BETONEIRA 320 L, SEM CARREGADOR</t>
  </si>
  <si>
    <t>CHP/BOMBA HIDROSUL 2" ASB-250-36M3/H C/20M MANGUEI</t>
  </si>
  <si>
    <t>CHI/BOMBA HIDROSUL 2" ASB-250-36M3/H C/20M MANGUEI</t>
  </si>
  <si>
    <t>CHP/BOMBA HIDROSUL 3" ASB-500-72M3/H C/20M MANGUEI</t>
  </si>
  <si>
    <t>CHI/BOMBA HIDROSUL 3" ASB-500-72M3/H C/20M MANGUEI</t>
  </si>
  <si>
    <t>CHI/CAMINHAO CARROCERIA</t>
  </si>
  <si>
    <t>CHP/ROLO COMPACTADOR VIBRATORIO DE UM CILINDRO LISO DE ACO, POTENCIA 125 HP, PESO SEM/COM LASTRO 10,75/12,92 T, IMPACTO DINAMICO 31,5/18,5 T, LARGURA TRABALHO 2,15 M</t>
  </si>
  <si>
    <t>CHI/ROLO COMPACTADOR VIBRATORIO DE UM CILINDRO LISO DE ACO, POTENCIA 125 HP, PESO SEM/COM LASTRO 10,75/12,92 T, IMPACTO DINAMICO 31,5/18,5 T, LARGURA TRABALHO 2,15 M</t>
  </si>
  <si>
    <t>CHP/PERFURATRIZ BJ 571-5L 78PCM</t>
  </si>
  <si>
    <t>CHI/PERFURATRIZ BJ 571-5L 78PCM</t>
  </si>
  <si>
    <t>CHI-ROCADEIRA ECHO MODELO SRM-3550</t>
  </si>
  <si>
    <t>CHP/TRATOR DE ESTEIRAS, POTENCIA DE 347 HP, PESO OPERACIONAL DE 38,5 T, COM LAMINA COM CAPACIDADE DE 8,70M3</t>
  </si>
  <si>
    <t>CHI/TRATOR DE ESTEIRAS, POTENCIA DE 347 HP, PESO OPERACIONAL DE 38,5 T, COM LAMINA COM CAPACIDADE DE 8,70M3</t>
  </si>
  <si>
    <t>50.40.02</t>
  </si>
  <si>
    <t>CHP/CAMINHONETE - GASOLINA</t>
  </si>
  <si>
    <t>50.40.03</t>
  </si>
  <si>
    <t>CHI/CAMINHONETE - GASOLINA</t>
  </si>
  <si>
    <t>50.40.06</t>
  </si>
  <si>
    <t>CHP/VEICULO POPULAR 1.0 AR CONDICIONADO - GASOLINA</t>
  </si>
  <si>
    <t>50.40.07</t>
  </si>
  <si>
    <t>CHI/VEICULO POPULAR 1.0 AR CONDICIONADO - GASOLINA</t>
  </si>
  <si>
    <t>50.40.08</t>
  </si>
  <si>
    <t>CHP/VEICULO UTILITARIO  1.8  16V 4 PORTAS 7 LUGARES</t>
  </si>
  <si>
    <t>50.40.09</t>
  </si>
  <si>
    <t>CHI/VEICULO UTILITARIO  1.8  16V 4 PORTAS 7 LUGARES</t>
  </si>
  <si>
    <t>CIMENTO ASFALTICO DE PETROLEO A GRANEL (CAP) 50/70 (COLETADO NA ANP ACRESCIDO DE ICMS)</t>
  </si>
  <si>
    <t>EMULSAO ASFALTICA CATIONICA RL-1C PARA USO EM PAVIMENTACAO ASFALTICA (COLETADO NA ANP ACRESCIDO DE ICMS)</t>
  </si>
  <si>
    <t>CONTRAPISO</t>
  </si>
  <si>
    <t>10.</t>
  </si>
  <si>
    <t>11.</t>
  </si>
  <si>
    <t>ATERRAMENTO</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</si>
  <si>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</si>
  <si>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</si>
  <si>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</si>
  <si>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</si>
  <si>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</si>
  <si>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</si>
  <si>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</si>
  <si>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</si>
  <si>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</si>
  <si>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</si>
  <si>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</si>
  <si>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</si>
  <si>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</si>
  <si>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</si>
  <si>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</si>
  <si>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</si>
  <si>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</si>
  <si>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</si>
  <si>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</si>
  <si>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</si>
  <si>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</si>
  <si>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</si>
  <si>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</si>
  <si>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</si>
  <si>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</si>
  <si>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</si>
  <si>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</si>
  <si>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</si>
  <si>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</si>
  <si>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</si>
  <si>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</si>
  <si>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</si>
  <si>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</si>
  <si>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</si>
  <si>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</si>
  <si>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</si>
  <si>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</si>
  <si>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</si>
  <si>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</si>
  <si>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</si>
  <si>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</si>
  <si>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</si>
  <si>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</si>
  <si>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</si>
  <si>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</si>
  <si>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</si>
  <si>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</si>
  <si>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</si>
  <si>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</si>
  <si>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</si>
  <si>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</si>
  <si>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</si>
  <si>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</si>
  <si>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</si>
  <si>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</si>
  <si>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</si>
  <si>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</si>
  <si>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</si>
  <si>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</si>
  <si>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</si>
  <si>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</si>
  <si>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</si>
  <si>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</si>
  <si>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</si>
  <si>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</si>
  <si>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</si>
  <si>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</si>
  <si>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</si>
  <si>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</si>
  <si>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</si>
  <si>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</si>
  <si>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</si>
  <si>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</si>
  <si>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</si>
  <si>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</si>
  <si>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</si>
  <si>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</si>
  <si>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</si>
  <si>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</si>
  <si>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</si>
  <si>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</si>
  <si>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</si>
  <si>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</si>
  <si>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</si>
  <si>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</si>
  <si>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</si>
  <si>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</si>
  <si>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</si>
  <si>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</si>
  <si>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</si>
  <si>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</si>
  <si>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</si>
  <si>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</si>
  <si>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</si>
  <si>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</si>
  <si>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</si>
  <si>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</si>
  <si>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</si>
  <si>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</si>
  <si>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</si>
  <si>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</si>
  <si>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</si>
  <si>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</si>
  <si>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</si>
  <si>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</si>
  <si>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</si>
  <si>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</si>
  <si>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</si>
  <si>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</si>
  <si>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</si>
  <si>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</si>
  <si>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</si>
  <si>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</si>
  <si>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</si>
  <si>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</si>
  <si>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</si>
  <si>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</si>
  <si>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</si>
  <si>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</si>
  <si>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</si>
  <si>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</si>
  <si>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</si>
  <si>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</si>
  <si>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</si>
  <si>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</si>
  <si>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</si>
  <si>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</si>
  <si>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</si>
  <si>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</si>
  <si>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</si>
  <si>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</si>
  <si>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</si>
  <si>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</si>
  <si>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</si>
  <si>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</si>
  <si>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</si>
  <si>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</si>
  <si>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</si>
  <si>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</si>
  <si>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</si>
  <si>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</si>
  <si>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</si>
  <si>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</si>
  <si>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</si>
  <si>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</si>
  <si>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</si>
  <si>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</si>
  <si>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</si>
  <si>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</si>
  <si>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</si>
  <si>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</si>
  <si>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</si>
  <si>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</si>
  <si>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</si>
  <si>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</si>
  <si>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</si>
  <si>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</si>
  <si>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</si>
  <si>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</si>
  <si>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</si>
  <si>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</si>
  <si>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</si>
  <si>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</si>
  <si>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</si>
  <si>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</si>
  <si>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</si>
  <si>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</si>
  <si>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</si>
  <si>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</si>
  <si>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</si>
  <si>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</si>
  <si>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</si>
  <si>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</si>
  <si>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</si>
  <si>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</si>
  <si>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</si>
  <si>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</si>
  <si>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</si>
  <si>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</si>
  <si>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</si>
  <si>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</si>
  <si>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</si>
  <si>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</si>
  <si>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</si>
  <si>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</si>
  <si>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</si>
  <si>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</si>
  <si>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</si>
  <si>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</si>
  <si>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</si>
  <si>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</si>
  <si>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</si>
  <si>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CARGA, MANOBRA E DESCARGA MANUAL DE TUBOS PLÁSTICOS, DN 150 MM, EM CAMINHÃO CARROCERIA 9T. AF_06/2021</t>
  </si>
  <si>
    <t>06.12</t>
  </si>
  <si>
    <t>LAJE PRÉ-MOLDADA TRELIÇADA, UNIDIRECIONAL, BI-APOIADA, C/TRELIÇA METÁLICA E ENCHIMENTO EM EPS</t>
  </si>
  <si>
    <t>06.12.44</t>
  </si>
  <si>
    <t>SOBRECARGA 300KGF/M², TRELIÇA TR08, VÃO ATÉ 4 METROS, INCLUSIVE CAPEAMENTO E=4CM. ESPESSURA TOTAL DA LAJE=12CM</t>
  </si>
  <si>
    <t>06.12.45</t>
  </si>
  <si>
    <t>SOBRECARGA 300KGF/M², TRELIÇA TR12, VÃO ATÉ 5 METROS, INCLUSIVE CAPEAMENTO E=4CM. ESPESSURA TOTAL DA LAJE=16CM</t>
  </si>
  <si>
    <t>06.12.46</t>
  </si>
  <si>
    <t>SOBRECARGA 300KGF/M², TRELIÇA TR16, VÃO ATÉ 6 METROS, INCLUSIVE CAPEAMENTO E=4CM. ESPESSURA TOTAL DA LAJE=20CM</t>
  </si>
  <si>
    <t>06.12.48</t>
  </si>
  <si>
    <t>SOBRECARGA 300KGF/M², TRELIÇA TR20, VÃO ATÉ 8 METROS, INCLUSIVE CAPEAMENTO E=5CM. ESPESSURA TOTAL DA LAJE=25CM</t>
  </si>
  <si>
    <t>ELETRODUTO GALV. À QUENTE, PESADO, ABNT NBR 5598 OU EQUIVALENTE, INCL. CONEXOES</t>
  </si>
  <si>
    <t>ELETROCALHA PERFURADA CH. 24 C/TAMPA - 100X50 MM</t>
  </si>
  <si>
    <t>ELETROCALHA PERFURADA CH. 24 C/ TAMPA - 100X75 MM</t>
  </si>
  <si>
    <t>ELETROCALHA PERFURADA CH. 24 C/ TAMPA - 100X100 MM</t>
  </si>
  <si>
    <t>ELETROCALHA PERFURADA CH. 24 C/ TAMPA - 150X50 MM</t>
  </si>
  <si>
    <t>ELETROCALHA PERFURADA CH. 24 C/ TAMPA - 200X100 MM</t>
  </si>
  <si>
    <t>ELETROCALHA PERFURADA CH. 20 C/ TAMPA - 400X100 MM</t>
  </si>
  <si>
    <t>TUBO CORRUGADO PEAD NÃO PERFURADO, PAREDE DUPLA, INTERNA LISA, NBR 21138-3, SN-4 OU EQUIV.</t>
  </si>
  <si>
    <t>DRENO BARBACÂ</t>
  </si>
  <si>
    <t>50.41.14</t>
  </si>
  <si>
    <t>CHP - REBOQUE PARA BANHEIRO QUÍMICO</t>
  </si>
  <si>
    <t>50.41.15</t>
  </si>
  <si>
    <t>CHP DE IMPRESSORA MULTIFUNCIONAL A3</t>
  </si>
  <si>
    <t>50.42</t>
  </si>
  <si>
    <t>SERRA CIRCULAR</t>
  </si>
  <si>
    <t>50.42.01</t>
  </si>
  <si>
    <t>CHP/SERRA CIRCULAR DE BANCADA, MOTOR ELÉTRICO 1800W, COIFA P/DISCO 10", OU EQUIVALENTE</t>
  </si>
  <si>
    <t>50.42.02</t>
  </si>
  <si>
    <t>CHI/SERRA CIRCULAR DE BANCADA, MOTOR ELÉTRICO 1800W, COIFA P/DISCO 10", OU EQUIVALENTE</t>
  </si>
  <si>
    <t>76.08.03</t>
  </si>
  <si>
    <t>LAJE PRÉ-MOLDADA TRELIÇADA, UNIDIRECIONAL, BI-APOIADA, C/TRELIÇA METÁLICA TR08 E ENCHIMENTO EM EPS, SC=300Kgf/m², VÃO ATÉ 4 METROS, SEM COLOCAÇÃO</t>
  </si>
  <si>
    <t>76.08.13</t>
  </si>
  <si>
    <t>LAJE PRÉ-MOLDADA TRELIÇADA, UNIDIRECIONAL, BI-APOIADA, C/TRELIÇA METÁLICA TR12 E ENCHIMENTO EM EPS, SC=300Kgf/m², VÃO ATÉ 5 METROS, SEM COLOCAÇÃO</t>
  </si>
  <si>
    <t>76.08.23</t>
  </si>
  <si>
    <t>LAJE PRÉ-MOLDADA TRELIÇADA, UNIDIRECIONAL, BI-APOIADA, C/TRELIÇA METÁLICA TR16 E ENCHIMENTO EM EPS, SC=300Kgf/m², VÃO ATÉ 6 METROS, SEM COLOCAÇÃO</t>
  </si>
  <si>
    <t>76.08.33</t>
  </si>
  <si>
    <t>LAJE PRÉ-MOLDADA TRELIÇADA, UNIDIRECIONAL, BI-APOIADA, C/TRELIÇA METÁLICA TR20 E ENCHIMENTO EM EPS, SC=300Kgf/m², VÃO ATÉ 8 METROS, SEM COLOCAÇÃO</t>
  </si>
  <si>
    <t>83.25.54</t>
  </si>
  <si>
    <t>IMPRESSORA MULTIFUNCIONAL A3</t>
  </si>
  <si>
    <t>01.</t>
  </si>
  <si>
    <t>MOBILIZAÇÃO E DESMOBILIZAÇÃO DE OBRA</t>
  </si>
  <si>
    <t>OBRAS EM CENTRO URBANO OU REGIÃO LIMÍTROFE - para obras executadas em centros urbanos ou próximos de centros urbanos</t>
  </si>
  <si>
    <t xml:space="preserve">OBRA DISTANTE DE CENTRO URBANO - para obras que exigem a utilização de grande quantidade de equipamentos e são executadas em locais distantes de centros urbanos </t>
  </si>
  <si>
    <t>02.</t>
  </si>
  <si>
    <t>SERVIÇOS PRELIMINARES</t>
  </si>
  <si>
    <t>DESMATAMENTO E DESTOCAMENTO</t>
  </si>
  <si>
    <t>SUPRESSÃO DE ÁRVORE</t>
  </si>
  <si>
    <t>SONDAGEM</t>
  </si>
  <si>
    <t>02.05</t>
  </si>
  <si>
    <t>DEMOLIÇÃO DE TELHADO</t>
  </si>
  <si>
    <t>REMOÇÃO DE INSTALAÇÃO</t>
  </si>
  <si>
    <t>DEMOLIÇÃO DE FORRO</t>
  </si>
  <si>
    <t>02.08</t>
  </si>
  <si>
    <t>DEMOLIÇÃO DE ESQUADRIA</t>
  </si>
  <si>
    <t>REMOÇÃO DE ALIZAR, INCLUSIVE AFASTAMENTO E EMPILHAMENTO</t>
  </si>
  <si>
    <t>REMOÇÃO DE PORTA OU JANELA INCLUSIVE MARCO E ALIZAR, INCLUSIVE AFASTAMENTO E EMPILHAMENTO</t>
  </si>
  <si>
    <t>DEMOLIÇÃO DE IMPERMEABILIZAÇÃO</t>
  </si>
  <si>
    <t>DEMOLIÇÃO DE LOUÇA E ACESSÓRIOS</t>
  </si>
  <si>
    <t>DEMOLIÇÃO DE DIVISÓRIA E BANCADA</t>
  </si>
  <si>
    <t>DEMOLIÇÃO DE ALVENARIA</t>
  </si>
  <si>
    <t>DEMOLIÇÃO DE CONCRETO</t>
  </si>
  <si>
    <t>DEMOLIÇÃO DE PADRÃO CONCESSIONÁRIA</t>
  </si>
  <si>
    <t>DEMOLIÇÃO DE PAVIMENTAÇÃO</t>
  </si>
  <si>
    <t>DEMOLIÇÃO DE REVESTIMENTO</t>
  </si>
  <si>
    <t>DEMOLIÇÃO DE REBOCO, COM ESPESSURA DE ATÉ 55MM, INCLUSIVE AFASTAMENTO</t>
  </si>
  <si>
    <t>02.17</t>
  </si>
  <si>
    <t>DEMOLIÇÃO DE PISO</t>
  </si>
  <si>
    <t>02.18</t>
  </si>
  <si>
    <t>REMOÇÃO DE CERCA E ALAMBRADO</t>
  </si>
  <si>
    <t>REMOÇÃO DE VIDRO</t>
  </si>
  <si>
    <t>REMOÇÃO DE ITEM ESCOLAR</t>
  </si>
  <si>
    <t>03.</t>
  </si>
  <si>
    <t>INSTALAÇÕES PROVISÓRIAS</t>
  </si>
  <si>
    <t>PLACA DE OBRA</t>
  </si>
  <si>
    <t>03.02</t>
  </si>
  <si>
    <t>INSTALAÇÃO PROVISÓRIA ÁGUA E ENERGIA</t>
  </si>
  <si>
    <t>ESCRITÓRIO DE OBRA</t>
  </si>
  <si>
    <t>ÁREA COBERTA EM TELHA FIBROCIMENTO PARA BANCAS - PADRÃO DER-MG</t>
  </si>
  <si>
    <t>BARRACÃO DE OBRA, EM CHAPA DE COMPENSADO RESINADO, INCLUSIVE  INSTALAÇÕES SANITÁRIAS E MOBILIÁRIO - PADRÃO DER-MG</t>
  </si>
  <si>
    <t>BARRACÃO DE OBRA PARA DEPÓSITO E FERRAMENTARIA TIPO-I, ÁREA INTERNA 14,52M2, EM CHAPA DE COMPENSADO RESINADO, INCLUSIVE MOBILIÁRIO (OBRA DE PEQUENO PORTE, EFETIVO ATÉ 30 HOMENS), PADRÃO DER-MG</t>
  </si>
  <si>
    <t>BARRACÃO DE OBRA PARA DEPÓSITO E FERRAMENTARIA TIPO-II, ÁREA INTERNA 25,41M2, EM CHAPA DE COMPENSADO RESINADO, INCLUSIVE MOBILIÁRIO (OBRA DE MÉDIO PORTE, EFETIVO DE 30 A 60 HOMENS), PADRÃO DER-MG</t>
  </si>
  <si>
    <t>BARRACÃO DE OBRA PARA ESCRITÓRIO DA EMPREITEIRA TIPO-I, ÁREA INTERNA 18,15M2, EM CHAPA DE COMPENSADO RESINADO, INCLUSIVE MOBILIÁRIO (OBRA DE PEQUENO A MÉDIO PORTE, EFETIVO ATÉ 60 HOMENS) - PADRÃO DER-MG</t>
  </si>
  <si>
    <t>BARRACÃO DE OBRA PARA ESCRITÓRIO DA EMPREITEIRA TIPO-II, ÁREA INTERNA 21,78M2, EM CHAPA DE COMPENSADO RESINADO, INCLUSIVE MOBILIÁRIO (OBRA DE GRANDE PORTE, EFETIVO ACIMA 60 HOMENS) - PADRÃO DER-MG</t>
  </si>
  <si>
    <t>BARRACÃO DE OBRA PARA ESCRITÓRIO DA FISCALIZAÇÃO TIPO-I, ÁREA INTERNA 18,15M2, EM CHAPA DE COMPENSADO RESINADO, INCLUSIVE MOBILIÁRIO (OBRA DE PEQUENO A MÉDIO PORTE, EFETIVO ATÉ 60 HOMENS) - PADRÃO DER-MG</t>
  </si>
  <si>
    <t>BARRACÃO DE OBRA PARA ESCRITÓRIO DA FISCALIZAÇÃO TIPO-II, ÁREA INTERNA 21,78M2, EM CHAPA DE COMPENSADO RESINADO, INCLUSIVE MOBILIÁRIO (OBRA DE GRANDE PORTE, EFETIVO ACIMA 60 HOMENS) - PADRÃO DER-MG</t>
  </si>
  <si>
    <t>BARRACÃO DE OBRA PARA INSTALAÇÃO SANITÁRIA TIPO-I, ÁREA INTERNA 14,52M2, EM CHAPA DE COMPENSADO RESINADO (OBRA DE PEQUENO PORTE, EFETIVO ATÉ 30 HOMENS), PADRÃO DER-MG</t>
  </si>
  <si>
    <t>BARRACÃO DE OBRA PARA INSTALAÇÃO SANITÁRIA TIPO-II, ÁREA INTERNA 18,15M2, EM CHAPA DE COMPENSADO RESINADO (OBRA DE MÉDIO PORTE, EFETIVO DE 30 A 60 HOMENS), PADRÃO DER-MG</t>
  </si>
  <si>
    <t>BARRACÃO DE OBRA PARA INSTALAÇÃO SANITÁRIA TIPO-III, ÁREA INTERNA 25,41M2, EM CHAPA DE COMPENSADO RESINADO (OBRA DE GRANDE PORTE, EFETIVO ACIMA DE 60 HOMENS), PADRÃO DER-MG</t>
  </si>
  <si>
    <t>BARRACÃO DE OBRA PARA REFEITÓRIO TIPO-I, ÁREA INTERNA 18,15M2, EM CHAPA DE COMPENSADO RESINADO (OBRA DE MÉDIO PORTE, EFETIVO DE 30 A 60 HOMENS), PADRÃO DER-MG</t>
  </si>
  <si>
    <t>BARRACÃO DE OBRA PARA REFEITÓRIO TIPO-II, ÁREA INTERNA 25,41M2, EM CHAPA DE COMPENSADO RESINADO (OBRA DE GRANDE PORTE, EFETIVO ACIMA DE 60 HOMENS), PADRÃO DER-MG</t>
  </si>
  <si>
    <t>BARRACÃO DE OBRA PARA VESTIÁRIO TIPO-I, ÁREA INTERNA 25,41M2, EM CHAPA DE COMPENSADO RESINADO, INCLUSIVE MOBILIÁRIO (OBRA DE PEQUENO PORTE, EFETIVO ATÉ 30 HOMENS), PADRÃO DER-MG</t>
  </si>
  <si>
    <t>BARRACÃO DE OBRA PARA VESTIÁRIO TIPO-II, ÁREA INTERNA 67,76M2, EM CHAPA DE COMPENSADO RESINADO, INCLUSIVE MOBILIÁRIO (OBRA DE MÉDIO PORTE, EFETIVO DE 30 A 60 HOMENS), PADRÃO DER-MG</t>
  </si>
  <si>
    <t>03.04</t>
  </si>
  <si>
    <t>TAPUME E CERCA</t>
  </si>
  <si>
    <t>TAPUME REMOVÍVEL DE COMPENSADO TIPO A, H = 2,20 M (PADRÃO DER-MG - COM REMOÇÃO)</t>
  </si>
  <si>
    <t>TAPUME REMOVÍVEL DE COMPENSADO TIPO B, H = 2,20 M (PADRÃO DER-MG - COM REMOÇÃO)</t>
  </si>
  <si>
    <t>03.06</t>
  </si>
  <si>
    <t>PROTEÇÃO DE TRANSEUNTE</t>
  </si>
  <si>
    <t>ANDAIME</t>
  </si>
  <si>
    <t>03.08</t>
  </si>
  <si>
    <t>BANDEJA SALVA-VIDA</t>
  </si>
  <si>
    <t>04.</t>
  </si>
  <si>
    <t>TERRAPLENAGEM/TRABALHOS EM TERRA</t>
  </si>
  <si>
    <t>REGULARIZAÇÃO E COMPACTAÇÃO DE SOLO</t>
  </si>
  <si>
    <t>04.02</t>
  </si>
  <si>
    <t>ESCAVAÇÃO MECÂNICA</t>
  </si>
  <si>
    <t>ESCAVAÇÃO MANUAL</t>
  </si>
  <si>
    <t>COMPACTAÇÃO DE FUNDO DE VALA</t>
  </si>
  <si>
    <t>ATERRO E REATERRO</t>
  </si>
  <si>
    <t>ESCORAMENTO DE VALA</t>
  </si>
  <si>
    <t>05.</t>
  </si>
  <si>
    <t>FUNDAÇÕES</t>
  </si>
  <si>
    <t>FUNDAÇÃO SUPERFICIAL E RASA</t>
  </si>
  <si>
    <t>FUNDAÇÃO PROFUNDA</t>
  </si>
  <si>
    <t>ED-15801</t>
  </si>
  <si>
    <t>ENCAMISAMENTO DE TUBULÃO COM TUBO DE CONCRETO (MANILHA), DIÂMETRO 90CM, INCLUSIVE TRANSPORTE E FORNECIMENTO</t>
  </si>
  <si>
    <t>CONCRETO USINADO</t>
  </si>
  <si>
    <t>CONCRETO PREPARADO EM OBRA</t>
  </si>
  <si>
    <t>06.</t>
  </si>
  <si>
    <t>ESTRUTURAS DE CONTENÇÕES</t>
  </si>
  <si>
    <t>CONCRETO CICLÓPICO</t>
  </si>
  <si>
    <t>06.02</t>
  </si>
  <si>
    <t>DRENO</t>
  </si>
  <si>
    <t>LASTRO DE AREIA, BRITA E CONCRETO</t>
  </si>
  <si>
    <t>ENROCAMENTO</t>
  </si>
  <si>
    <t>07.</t>
  </si>
  <si>
    <t>ESTRUTURA DE CONCRETO</t>
  </si>
  <si>
    <t>ARMAÇÃO EM AÇO</t>
  </si>
  <si>
    <t>07.02</t>
  </si>
  <si>
    <t>07.04</t>
  </si>
  <si>
    <t>CONCRETO AUTO ADENSÁVEL (CAA)</t>
  </si>
  <si>
    <t>ESTRUTURA METÁLICA</t>
  </si>
  <si>
    <t>FORNECIMENTO DE ESTRUTURA METÁLICA EM PERFIL LAMINADO, INCLUSIVE FABRICAÇÃO, TRANSPORTE, MONTAGEM E APLICAÇÃO DE FUNDO PREPARADOR ANTICORROSIVO EM SUPERFÍCIE METÁLICA, UMA (1) DEMÃO</t>
  </si>
  <si>
    <t>FORNECIMENTO DE ESTRUTURA METÁLICA EM PERFIL SOLDADO, INCLUSIVE FABRICAÇÃO, TRANSPORTE, MONTAGEM E APLICAÇÃO DE FUNDO PREPARADOR ANTICORROSIVO EM SUPERFÍCIE METÁLICA, UMA (1) DEMÃO</t>
  </si>
  <si>
    <t>07.07</t>
  </si>
  <si>
    <t>LAJE PRÉ-MOLDADA</t>
  </si>
  <si>
    <t>07.08</t>
  </si>
  <si>
    <t>ED-19635</t>
  </si>
  <si>
    <t>POLIMENTO E NÍVEL ZERO EM CONCRETO</t>
  </si>
  <si>
    <t>07.10</t>
  </si>
  <si>
    <t>GRAUTE</t>
  </si>
  <si>
    <t>RECUPERAÇÃO E REFORCO DE ESTRUTURA DE CONCRETO</t>
  </si>
  <si>
    <t>08.</t>
  </si>
  <si>
    <t>ALVENARIAS E DIVISÓRIAS</t>
  </si>
  <si>
    <t>ALVENARIA DE TIJOLO LAMINADO</t>
  </si>
  <si>
    <t>ALVENARIA DE TIJOLO MACIÇO</t>
  </si>
  <si>
    <t>08.03</t>
  </si>
  <si>
    <t>ALVENARIA DE TIJOLO CERÂMICO</t>
  </si>
  <si>
    <t>08.04</t>
  </si>
  <si>
    <t>ALVENARIA DE BLOCO DE CONCRETO (VEDAÇÃO)</t>
  </si>
  <si>
    <t>08.05</t>
  </si>
  <si>
    <t>ALVENARIA DE BLOCO DE CONCRETO (ESTRUTURAL)</t>
  </si>
  <si>
    <t>08.06</t>
  </si>
  <si>
    <t>ALVENARIA DE BLOCO AUTOCLAVADO (CAA)</t>
  </si>
  <si>
    <t>ALVENARIA DE BLOCO DE CONCRETO (CHEIO)</t>
  </si>
  <si>
    <t>08.08</t>
  </si>
  <si>
    <t>ELEMENTO VAZADO</t>
  </si>
  <si>
    <t>ALVENARIA DE BLOCO DE VIDRO</t>
  </si>
  <si>
    <t>08.10</t>
  </si>
  <si>
    <t>PLATIBANDA E EMPENA</t>
  </si>
  <si>
    <t>08.11</t>
  </si>
  <si>
    <t xml:space="preserve">ENCUNHAMENTO DE ALVENARIA </t>
  </si>
  <si>
    <t>VERGA E CONTRA-VERGA</t>
  </si>
  <si>
    <t>08.13</t>
  </si>
  <si>
    <t>PAREDE DE GESSO ACARTONADO</t>
  </si>
  <si>
    <t>08.14</t>
  </si>
  <si>
    <t>DIVISÓRIA COMPENSADO NAVAL</t>
  </si>
  <si>
    <t>DIVISÓRIA EM PEDRA</t>
  </si>
  <si>
    <t>09.</t>
  </si>
  <si>
    <t>ESQUADRIAS E FERRAGENS</t>
  </si>
  <si>
    <t>09.01</t>
  </si>
  <si>
    <t>ESQUADRIA METÁLICA</t>
  </si>
  <si>
    <t>09.02</t>
  </si>
  <si>
    <t>JANELA DE ALUMÍNIO</t>
  </si>
  <si>
    <t>JANELA DE FERRO E METALON</t>
  </si>
  <si>
    <t>PORTA DE ALUMÍNIO</t>
  </si>
  <si>
    <t>09.05</t>
  </si>
  <si>
    <t>PORTA DE FERRO E METALON</t>
  </si>
  <si>
    <t>09.06</t>
  </si>
  <si>
    <t>PORTA DE MADEIRA DE LEI</t>
  </si>
  <si>
    <t>RÉGUA PARA ALIZARES DE 5 X 1 CM DE MADEIRA DE LEI PARA PINTURA COLOCADO</t>
  </si>
  <si>
    <t>RÉGUA PARA ALIZARES DE 7 X 1 CM DE MADEIRA DE LEI PARA PINTURA COLOCADO</t>
  </si>
  <si>
    <t>PORTA EM MADEIRA DE LEI COM LAMINADO MELAMÍNICO</t>
  </si>
  <si>
    <t>09.08</t>
  </si>
  <si>
    <t>PORTA DE MADEIRA COM TARJETA</t>
  </si>
  <si>
    <t>PEÇA ESPECIAL DE MADEIRA</t>
  </si>
  <si>
    <t>09.10</t>
  </si>
  <si>
    <t>VISOR PARA PORTA</t>
  </si>
  <si>
    <t>FERRAGEM E ACESSÓRIOS</t>
  </si>
  <si>
    <t>PORTA CORTA-FOGO</t>
  </si>
  <si>
    <t>09.13</t>
  </si>
  <si>
    <t>VEDAÇÃO E CALAFETAGEM</t>
  </si>
  <si>
    <t>COBERTURAS E PROTEÇÕES</t>
  </si>
  <si>
    <t>10.01</t>
  </si>
  <si>
    <t>ESTRUTURA DE MADEIRA PARA COBERTURA</t>
  </si>
  <si>
    <t>10.02</t>
  </si>
  <si>
    <t>ESTRUTURA METÁLICA PARA COBERTURA</t>
  </si>
  <si>
    <t>ED-20603</t>
  </si>
  <si>
    <t>FORNECIMENTO DE ESTRUTURA METÁLICA E ENGRADAMENTO METÁLICO, EM AÇO, PARA TELHADO, EXCLUSIVE TELHA, INCLUSIVE FABRICAÇÃO, TRANSPORTE, MONTAGEM E APLICAÇÃO DE FUNDO PREPARADOR ANTICORROSIVO EM SUPERFÍCIE METÁLICA, UMA (1) DEMÃO</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</si>
  <si>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</si>
  <si>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</si>
  <si>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</si>
  <si>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</si>
  <si>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</si>
  <si>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</si>
  <si>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</si>
  <si>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</si>
  <si>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</si>
  <si>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</si>
  <si>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</si>
  <si>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</si>
  <si>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</si>
  <si>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</si>
  <si>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COBERTURA COM TELHA FIBROCIMENTO</t>
  </si>
  <si>
    <t>COBERTURA COM TELHA METÁLICA</t>
  </si>
  <si>
    <t>COBERTURA COM TELHA CERÂMICA</t>
  </si>
  <si>
    <t>CUMEEIRA E ESPIGÃO</t>
  </si>
  <si>
    <t>10.07</t>
  </si>
  <si>
    <t>CALHA GALVANIZADA</t>
  </si>
  <si>
    <t>10.08</t>
  </si>
  <si>
    <t>RUFO GALVANIZADO</t>
  </si>
  <si>
    <t>10.09</t>
  </si>
  <si>
    <t>CHAPINS GALVANIZADOS</t>
  </si>
  <si>
    <t>FECHAMENTO DE ONDA DE TELHA</t>
  </si>
  <si>
    <t>10.11</t>
  </si>
  <si>
    <t>CONDUTORE DE ÁGUA PLUVIAL EM PVC</t>
  </si>
  <si>
    <t>GRELHA E RALO</t>
  </si>
  <si>
    <t>10.13</t>
  </si>
  <si>
    <t>DISPOSITIVO DE DRENAGEM</t>
  </si>
  <si>
    <t>IMPERMEABILIZAÇÃO E ISOLAMENTO TÉRMICO</t>
  </si>
  <si>
    <t>IMPERMEABILIZAÇÃO DE FUNDAÇÃO</t>
  </si>
  <si>
    <t>ARGAMASSA COM ADITIVO</t>
  </si>
  <si>
    <t>CAMADA DE REGULARIZAÇÃO</t>
  </si>
  <si>
    <t>11.04</t>
  </si>
  <si>
    <t>PROTEÇÃO MECÂNICA</t>
  </si>
  <si>
    <t>EMULSÃO ASFÁTICA</t>
  </si>
  <si>
    <t>11.06</t>
  </si>
  <si>
    <t>MANTA ASFÁLTICA</t>
  </si>
  <si>
    <t>12.</t>
  </si>
  <si>
    <t>12.01</t>
  </si>
  <si>
    <t>PREPARAÇÃO DE SUPERFÍCIE</t>
  </si>
  <si>
    <t>12.02</t>
  </si>
  <si>
    <t>PISO DE ARDÓSIA</t>
  </si>
  <si>
    <t>PISO CERÂMICO</t>
  </si>
  <si>
    <t>12.05</t>
  </si>
  <si>
    <t>PISO EM PORCELANATO</t>
  </si>
  <si>
    <t>12.06</t>
  </si>
  <si>
    <t>PISO DE LADRILHO</t>
  </si>
  <si>
    <t>12.07</t>
  </si>
  <si>
    <t>PISO EM PEDRAS</t>
  </si>
  <si>
    <t>12.08</t>
  </si>
  <si>
    <t>PISO DE MÁRMORE E GRANITO</t>
  </si>
  <si>
    <t>12.09</t>
  </si>
  <si>
    <t>REJUNTAMENTO</t>
  </si>
  <si>
    <t>PISO VINÍLICO</t>
  </si>
  <si>
    <t>12.11</t>
  </si>
  <si>
    <t>12.12</t>
  </si>
  <si>
    <t>12.13</t>
  </si>
  <si>
    <t>PISO DE GRANITINA E MARMORITE</t>
  </si>
  <si>
    <t>12.14</t>
  </si>
  <si>
    <t>PISO EM CONCRETO</t>
  </si>
  <si>
    <t>12.15</t>
  </si>
  <si>
    <t>LAJE DE TRANSIÇÃO</t>
  </si>
  <si>
    <t>12.16</t>
  </si>
  <si>
    <t>PISO EM TIJOLO MACIÇO</t>
  </si>
  <si>
    <t>12.17</t>
  </si>
  <si>
    <t>PISO INDUSTRIAIS</t>
  </si>
  <si>
    <t>12.18</t>
  </si>
  <si>
    <t>PISO PODOTÁTIL (TÁTIL)</t>
  </si>
  <si>
    <t>12.19</t>
  </si>
  <si>
    <t>PISO DE BORRACHA</t>
  </si>
  <si>
    <t>12.20</t>
  </si>
  <si>
    <t>JUNTA DE DILATAÇÃO</t>
  </si>
  <si>
    <t>12.21</t>
  </si>
  <si>
    <t>DEGRAU E PATAMAR</t>
  </si>
  <si>
    <t>12.22</t>
  </si>
  <si>
    <t>SÓCULO</t>
  </si>
  <si>
    <t>13.</t>
  </si>
  <si>
    <t>RODAPÉ, SOLEIRA E PEITORIL</t>
  </si>
  <si>
    <t>13.01</t>
  </si>
  <si>
    <t>RODAPÉ DE ARDÓSIA</t>
  </si>
  <si>
    <t>13.02</t>
  </si>
  <si>
    <t>RODAPÉ CERÂMICO</t>
  </si>
  <si>
    <t>13.03</t>
  </si>
  <si>
    <t>RODAPÉ DE GRANITINA E MARMORITE</t>
  </si>
  <si>
    <t>13.04</t>
  </si>
  <si>
    <t>RODAPÉS DE GRANITO</t>
  </si>
  <si>
    <t>13.05</t>
  </si>
  <si>
    <t>RODAPÉS DE MÁRMORE</t>
  </si>
  <si>
    <t>13.06</t>
  </si>
  <si>
    <t>RODAPÉ DE MADEIRA</t>
  </si>
  <si>
    <t>13.07</t>
  </si>
  <si>
    <t>RODAPÉ CIMENTADO</t>
  </si>
  <si>
    <t>13.08</t>
  </si>
  <si>
    <t>RODAPÉS INDUSTRIAL (ALTA RESISTÊNCIA)</t>
  </si>
  <si>
    <t>13.09</t>
  </si>
  <si>
    <t>PEITORIL DE ARDÓSIA</t>
  </si>
  <si>
    <t>13.10</t>
  </si>
  <si>
    <t>PEITORIL DE GRANITO</t>
  </si>
  <si>
    <t>13.11</t>
  </si>
  <si>
    <t>PEITORIL DE MÁRMORE</t>
  </si>
  <si>
    <t>13.12</t>
  </si>
  <si>
    <t>13.13</t>
  </si>
  <si>
    <t>SOLEIRA DE ARDÓSIA</t>
  </si>
  <si>
    <t>13.14</t>
  </si>
  <si>
    <t>SOLEIRA DE GRANITINA E MARMORITE</t>
  </si>
  <si>
    <t>13.15</t>
  </si>
  <si>
    <t>SOLEIRA DE GRANITO</t>
  </si>
  <si>
    <t>13.16</t>
  </si>
  <si>
    <t>SOLEIRA DE MÁRMORE</t>
  </si>
  <si>
    <t>14.</t>
  </si>
  <si>
    <t>14.01</t>
  </si>
  <si>
    <t xml:space="preserve">REVESTIMENTO DE ARGAMASSA </t>
  </si>
  <si>
    <t>14.02</t>
  </si>
  <si>
    <t>REVESTIMENTO INTERNO DE GESSO</t>
  </si>
  <si>
    <t>14.03</t>
  </si>
  <si>
    <t>REVESTIMENTO NATADO</t>
  </si>
  <si>
    <t>14.04</t>
  </si>
  <si>
    <t>REVESTIMENTO EM CERÂMICA</t>
  </si>
  <si>
    <t>REVESTIMENTO EM FAIXA E FILETE</t>
  </si>
  <si>
    <t>REVESTIMENTO COM LADRILHO</t>
  </si>
  <si>
    <t>REVESTIMENTO DE MÁRMORE E GRANITO</t>
  </si>
  <si>
    <t>14.08</t>
  </si>
  <si>
    <t>REVESTIMENTO EM LAMINADO E MADEIRA</t>
  </si>
  <si>
    <t>14.09</t>
  </si>
  <si>
    <t>REVESTIMENTO ESPECIAL</t>
  </si>
  <si>
    <t>15.</t>
  </si>
  <si>
    <t>FORROS</t>
  </si>
  <si>
    <t>15.01</t>
  </si>
  <si>
    <t>FORRO DE PVC</t>
  </si>
  <si>
    <t>RODAFORRO, MOLDURA E ACESSÓRIOS</t>
  </si>
  <si>
    <t>16.</t>
  </si>
  <si>
    <t>MARCENARIA E SERRALHERIA</t>
  </si>
  <si>
    <t>16.01</t>
  </si>
  <si>
    <t>CORRIMÃO E GUARDA CORPO</t>
  </si>
  <si>
    <t>GRADE E GRADIL</t>
  </si>
  <si>
    <t>16.03</t>
  </si>
  <si>
    <t>ALAMBRADO PARA QUADRA</t>
  </si>
  <si>
    <t>PEÇA ESPECIAL DE SERRALHERIA</t>
  </si>
  <si>
    <t>16.05</t>
  </si>
  <si>
    <t>ALÇAPÃO METÁLICO</t>
  </si>
  <si>
    <t>ESCADA DE MARINHEIRO</t>
  </si>
  <si>
    <t>16.07</t>
  </si>
  <si>
    <t>PORTA EM AÇO DE ENROLAR</t>
  </si>
  <si>
    <t>17.</t>
  </si>
  <si>
    <t>LIXAMENTO PARA PINTURA</t>
  </si>
  <si>
    <t>SELADOR PAREDE</t>
  </si>
  <si>
    <t>17.03</t>
  </si>
  <si>
    <t>MASSA CORRIDA (PVA E ACRÍLICA)</t>
  </si>
  <si>
    <t>17.04</t>
  </si>
  <si>
    <t>PINTURA LÁTEX (PVA)</t>
  </si>
  <si>
    <t>PINTURA ACRÍLICA</t>
  </si>
  <si>
    <t>17.06</t>
  </si>
  <si>
    <t>PINTURA A CAL</t>
  </si>
  <si>
    <t>MASSA CORRIDA SOBRE MADEIRA</t>
  </si>
  <si>
    <t>17.08</t>
  </si>
  <si>
    <t>PINTURA PRESERVATIVA PARA MADEIRA</t>
  </si>
  <si>
    <t>PINTURA VERNIZ SOBRE MADEIRA</t>
  </si>
  <si>
    <t>17.10</t>
  </si>
  <si>
    <t>PINTURA ESMALTE SOBRE MADEIRA</t>
  </si>
  <si>
    <t>17.11</t>
  </si>
  <si>
    <t>CERA EM ESQUADRIA DE MADEIRA</t>
  </si>
  <si>
    <t>17.12</t>
  </si>
  <si>
    <t>PINTURA ESMALTE</t>
  </si>
  <si>
    <t>17.13</t>
  </si>
  <si>
    <t>PINTURA ESMALTE SOBRE FERRO</t>
  </si>
  <si>
    <t>17.14</t>
  </si>
  <si>
    <t>PINTURA EPÓXI EM PAREDE</t>
  </si>
  <si>
    <t>PINTURA EPÓXI EM PISO</t>
  </si>
  <si>
    <t>17.16</t>
  </si>
  <si>
    <t>PINTURA E VERNIZ EM CONCRETO</t>
  </si>
  <si>
    <t>17.17</t>
  </si>
  <si>
    <t>REVESTIMENTO TEXTURIZADO</t>
  </si>
  <si>
    <t>17.18</t>
  </si>
  <si>
    <t>PINTURA EM ESTRUTURA METÁLICA</t>
  </si>
  <si>
    <t>PINTURA ANTICORROSIVA A BASE DE ÓXIDO DE FERRO (ZARCÃO) EM ESQUADRIA E SUPERFÍCIE METÁLICA, UMA (1) DEMÃO</t>
  </si>
  <si>
    <t>17.19</t>
  </si>
  <si>
    <t>PINTURA ESPECIAL</t>
  </si>
  <si>
    <t>17.20</t>
  </si>
  <si>
    <t>PINTURA PARA VAGA DE GARAGEM</t>
  </si>
  <si>
    <t>18.</t>
  </si>
  <si>
    <t>LOUÇAS E METAIS</t>
  </si>
  <si>
    <t>18.01</t>
  </si>
  <si>
    <t xml:space="preserve">BOJO EM AÇO INOX </t>
  </si>
  <si>
    <t>CUBA</t>
  </si>
  <si>
    <t>18.03</t>
  </si>
  <si>
    <t>18.04</t>
  </si>
  <si>
    <t>LIGAÇÃO FLEXÍVEL</t>
  </si>
  <si>
    <t>VÁLVULA</t>
  </si>
  <si>
    <t>18.07</t>
  </si>
  <si>
    <t>SIFÃO</t>
  </si>
  <si>
    <t>BACIA SANITÁRIA</t>
  </si>
  <si>
    <t>MICTÓRIO</t>
  </si>
  <si>
    <t>VÁLVULA E CAIXA DE DESCARGA</t>
  </si>
  <si>
    <t>18.11</t>
  </si>
  <si>
    <t>BEBEDOURO ELÉTRICO</t>
  </si>
  <si>
    <t>18.12</t>
  </si>
  <si>
    <t>DUCHA HIGIÊNICA</t>
  </si>
  <si>
    <t>18.13</t>
  </si>
  <si>
    <t>CHUVEIRO</t>
  </si>
  <si>
    <t>18.14</t>
  </si>
  <si>
    <t>COMPLEMENTO DE LOUÇA</t>
  </si>
  <si>
    <t>18.15</t>
  </si>
  <si>
    <t>DISPENSADOR</t>
  </si>
  <si>
    <t>18.16</t>
  </si>
  <si>
    <t>EQUIPAMENTO PARA ACESSIBILIDADE (PMR/PCR)</t>
  </si>
  <si>
    <t>19.</t>
  </si>
  <si>
    <t>BANCADAS E PRATELEIRAS</t>
  </si>
  <si>
    <t>19.01</t>
  </si>
  <si>
    <t>BANCADA EM AÇO INOX</t>
  </si>
  <si>
    <t>19.02</t>
  </si>
  <si>
    <t>BANCADA EM ARDÓSIA</t>
  </si>
  <si>
    <t>BANCADA EM GRANITO</t>
  </si>
  <si>
    <t>BANCADA EM MÁRMORE</t>
  </si>
  <si>
    <t>TESTEIRA E RODABANCADA EM GRANITO</t>
  </si>
  <si>
    <t>TESTEIRA E RODABANCADA EM MÁRMORE</t>
  </si>
  <si>
    <t>BANCADA EM CONCRETO</t>
  </si>
  <si>
    <t>PRATELEIRA DE ARDÓSIA</t>
  </si>
  <si>
    <t>PRATELEIRA DE GRANITO</t>
  </si>
  <si>
    <t>PRATELEIRA DE MÁRMORE</t>
  </si>
  <si>
    <t>PRATELEIRAS DE MADEIRA</t>
  </si>
  <si>
    <t>PRATELEIRA DE CONCRETO</t>
  </si>
  <si>
    <t>20.</t>
  </si>
  <si>
    <t>INSTALAÇÕES ELÉTRICAS</t>
  </si>
  <si>
    <t>CABO DE COBRE FLEXÍVEL (450/750V)</t>
  </si>
  <si>
    <t>20.02</t>
  </si>
  <si>
    <t>CABO DE COBRE FLEXÍVEL (0,6/1KV)</t>
  </si>
  <si>
    <t>CORDOALHA</t>
  </si>
  <si>
    <t>CAIXA EM PVC LIGAÇÃO E PASSAGEM</t>
  </si>
  <si>
    <t>CAIXA METÁLICA DE LIGAÇÃO E PASSAGEM</t>
  </si>
  <si>
    <t>CAIXA DE INSPEÇÃO EM CONCRETO, TIPO "ZA" PASSEIO, PADRÃO CEMIG, DIMENSÃO (28X28)CM, ALTURA 40CM, COM TAMPA E ARO ARTICULADO EM FERRO FUNDIDO, INCLUSIVE ESCAVAÇÃO, APILOAMENTO, LASTRO DE BRITA, REATERRO E TRANSPORTE E RETIRADA DO MATERIAL ESCAVADO (EM CAÇAMBA)</t>
  </si>
  <si>
    <t xml:space="preserve">CAIXA DE INSPEÇÃO EM CONCRETO, TIPO "ZB" GARAGEM, PADRÃO CEMIG, DIMENSÃO (52X44)CM, ALTURA 70CM, COM TAMPA E ARO ARTICULADO EM FERRO FUNDIDO, INCLUSIVE ESCAVAÇÃO, APILOAMENTO, LASTRO DE BRITA, REATERRO E TRANSPORTE E RETIRADA DO MATERIAL ESCAVADO (EM CAÇAMBA) </t>
  </si>
  <si>
    <t>CAIXA DE INSPEÇÃO EM CONCRETO, TIPO "ZB" PASSEIO, PADRÃO CEMIG, DIMENSÃO (52X44)CM, ALTURA 70CM, COM TAMPA E ARO ARTICULADO EM FERRO FUNDIDO, INCLUSIVE ESCAVAÇÃO, APILOAMENTO, LASTRO DE BRITA, REATERRO E TRANSPORTE E RETIRADA DO MATERIAL ESCAVADO (EM CAÇAMBA)</t>
  </si>
  <si>
    <t>CAIXA DE INSPEÇÃO EM CONCRETO, TIPO "ZC" GARAGEM, PADRÃO CEMIG, DIMENSÃO (77X67)CM, ALTURA 90CM, COM TAMPA E ARO ARTICULADO EM FERRO FUNDIDO, INCLUSIVE ESCAVAÇÃO, APILOAMENTO, LASTRO DE BRITA, REATERRO E TRANSPORTE E RETIRADA DO MATERIAL ESCAVADO (EM CAÇAMBA)</t>
  </si>
  <si>
    <t>CAIXA DE INSPEÇÃO EM CONCRETO, TIPO "ZC" PASSEIO, PADRÃO CEMIG, DIMENSÃO (77X67)CM, ALTURA 90CM, COM TAMPA E ARO ARTICULADO EM FERRO FUNDIDO, INCLUSIVE ESCAVAÇÃO, APILOAMENTO, LASTRO DE BRITA, REATERRO E TRANSPORTE E RETIRADA DO MATERIAL ESCAVADO (EM CAÇAMBA)</t>
  </si>
  <si>
    <t>CAIXA DE PASSAGEM EM ALVENARIA</t>
  </si>
  <si>
    <t>CAIXA DE PASSAGEM PARA TELEFONIA</t>
  </si>
  <si>
    <t>20.08</t>
  </si>
  <si>
    <t>INTERRUPTOR, TOMADA E ACESSÓRIOS</t>
  </si>
  <si>
    <t>20.09</t>
  </si>
  <si>
    <t>MANGUEIRA PVC FLEXÍVEL CORRUGADO</t>
  </si>
  <si>
    <t>CONDULETE EM ALUMÍNIO</t>
  </si>
  <si>
    <t>ELETRODUTO FLEXÍVEL</t>
  </si>
  <si>
    <t>ELETRODUTO RÍGIDO EM PVC</t>
  </si>
  <si>
    <t>20.13</t>
  </si>
  <si>
    <t>ELETRODUTO RÍGIDO EM AÇO GALVANIZADO</t>
  </si>
  <si>
    <t>20.14</t>
  </si>
  <si>
    <t>LUMINÁRIA</t>
  </si>
  <si>
    <t>LÂMPADA E ACESSÓRIOS</t>
  </si>
  <si>
    <t>20.21</t>
  </si>
  <si>
    <t>DUTO CORRUGADO EM PEAD</t>
  </si>
  <si>
    <t>20.22</t>
  </si>
  <si>
    <t>ENVELOPAMENTO DE DUTO E ELETRODUTO</t>
  </si>
  <si>
    <t>20.23</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</si>
  <si>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</si>
  <si>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</si>
  <si>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</si>
  <si>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</si>
  <si>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</si>
  <si>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</si>
  <si>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</si>
  <si>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</si>
  <si>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ED-20583</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</si>
  <si>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</si>
  <si>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</si>
  <si>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</si>
  <si>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</si>
  <si>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</si>
  <si>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</si>
  <si>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</si>
  <si>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</si>
  <si>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</si>
  <si>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</si>
  <si>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ENTRADA DE ENERGIA AÉREA, TIPO C8, PADRÃO CEMIG, CARGA INSTALADA DE 66,1KVA ATÉ 75KVA, TRIFÁSICO, COM SAÍDA SUBTERRÂNEA, INCLUSIVE POSTE, CAIXA PARA MEDIDOR, DISJUNTOR, BARRAMENTO, ATERRAMENTO E ACESSÓRIOS</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</si>
  <si>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</si>
  <si>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</si>
  <si>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</si>
  <si>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</si>
  <si>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</si>
  <si>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</si>
  <si>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</si>
  <si>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</si>
  <si>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</si>
  <si>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</si>
  <si>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</si>
  <si>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</si>
  <si>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</si>
  <si>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</si>
  <si>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</si>
  <si>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</si>
  <si>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</si>
  <si>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</si>
  <si>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20.24</t>
  </si>
  <si>
    <t>CANALETA EM PVC</t>
  </si>
  <si>
    <t>20.25</t>
  </si>
  <si>
    <t>CAIXA DE MEDIÇÃO</t>
  </si>
  <si>
    <t>CAIXA PARA MEDIÇÃO, TIPO CM-14, COM VISOR DO LEITOR PARA VIA PÚBLICA (LVP), DIMENSÕES CONFORME PADRÃO CEMIG, EXCLUSIVE DISJUNTOR, INCLUSIVE INSTALAÇÃO</t>
  </si>
  <si>
    <t>ED-20650</t>
  </si>
  <si>
    <t>CAIXA PARA MEDIÇÃO, TIPO CM-19, DIMENSÕES CONFORME PADRÃO CEMIG, EXCLUSIVE BARRAMENTO E DISJUNTOR, INCLUSIVE INSTALAÇÃO</t>
  </si>
  <si>
    <t>ED-20649</t>
  </si>
  <si>
    <t>20.26</t>
  </si>
  <si>
    <t>20.27</t>
  </si>
  <si>
    <t>20.28</t>
  </si>
  <si>
    <t>20.29</t>
  </si>
  <si>
    <t>20.30</t>
  </si>
  <si>
    <t>TERMINAL PARA ATERRAMENTO E CONEXÃO DE QUADRO/PAINEL ELÉTRICO, TIPO PARAFUSO FENDIDO DE APERTO, EM LATÃO ESTANHADO, DIÂMETRO DERIVAÇÃO 2,5MM2-25MM2, INCLUSIVE INSTALAÇÃO</t>
  </si>
  <si>
    <t>20.31</t>
  </si>
  <si>
    <t>ILUMINAÇÃO PÚBLICA E EXTERNA</t>
  </si>
  <si>
    <t>20.32</t>
  </si>
  <si>
    <t>20.33</t>
  </si>
  <si>
    <t>SISTEMA DE NOBREAK</t>
  </si>
  <si>
    <t>21.</t>
  </si>
  <si>
    <t>INSTALAÇÕES DE REDE LÓGICA E TELEFONIA</t>
  </si>
  <si>
    <t>21.01</t>
  </si>
  <si>
    <t>FIO E CABO PARA REDE LÓGICA</t>
  </si>
  <si>
    <t>21.02</t>
  </si>
  <si>
    <t>FIO E CABO TELEFÔNICO</t>
  </si>
  <si>
    <t>TOMADA PARA REDE LÓGICA E TELEFONIA</t>
  </si>
  <si>
    <t>CERTIFICAÇÃO DE REDE LÓGICA</t>
  </si>
  <si>
    <t>RACK E  ACESSÓRIOS</t>
  </si>
  <si>
    <t>22.</t>
  </si>
  <si>
    <t>SISTEMAS DE CFTV</t>
  </si>
  <si>
    <t>22.01</t>
  </si>
  <si>
    <t>FIO E CABO PARA CFTV</t>
  </si>
  <si>
    <t>23.</t>
  </si>
  <si>
    <t>INSTALAÇÕES DE SPDA</t>
  </si>
  <si>
    <t>23.01</t>
  </si>
  <si>
    <t>HASTE PARA ATERRAMENTO</t>
  </si>
  <si>
    <t>23.02</t>
  </si>
  <si>
    <t>CAIXA DE INSPEÇÃO</t>
  </si>
  <si>
    <t>23.03</t>
  </si>
  <si>
    <t>23.04</t>
  </si>
  <si>
    <t>CAIXA DE EQUALIZAÇÃO</t>
  </si>
  <si>
    <t>23.05</t>
  </si>
  <si>
    <t>PROTEÇÃO CONTRA SURTO</t>
  </si>
  <si>
    <t>23.06</t>
  </si>
  <si>
    <t>BARRA CHATA,CHAPA E FITA METÁLICA</t>
  </si>
  <si>
    <t>23.07</t>
  </si>
  <si>
    <t>BARRA REDONDA DE AÇO GALVANIZADA À FOGO</t>
  </si>
  <si>
    <t>23.08</t>
  </si>
  <si>
    <t>CABO DE ALUMÍNIO NÚ</t>
  </si>
  <si>
    <t>23.09</t>
  </si>
  <si>
    <t>CABO DE COBRE NÚ</t>
  </si>
  <si>
    <t>23.10</t>
  </si>
  <si>
    <t>CORDOALHA FLEXÍVEL</t>
  </si>
  <si>
    <t>23.11</t>
  </si>
  <si>
    <t>SISTEMA DE PARA-RAIO</t>
  </si>
  <si>
    <t>23.12</t>
  </si>
  <si>
    <t>TERMINAL E CONECTOR</t>
  </si>
  <si>
    <t>23.13</t>
  </si>
  <si>
    <t>ABRAÇADEIRA</t>
  </si>
  <si>
    <t>23.14</t>
  </si>
  <si>
    <t>SINALIZADOR</t>
  </si>
  <si>
    <t>24.</t>
  </si>
  <si>
    <t>INSTALAÇÕES HIDRÁULICAS</t>
  </si>
  <si>
    <t>24.01</t>
  </si>
  <si>
    <t>24.02</t>
  </si>
  <si>
    <t>TUBULAÇÃO PARA ESGOTO</t>
  </si>
  <si>
    <t>24.03</t>
  </si>
  <si>
    <t>24.04</t>
  </si>
  <si>
    <t>24.05</t>
  </si>
  <si>
    <t>TUBULAÇÃO DE POLIPROPILENO (PPR)</t>
  </si>
  <si>
    <t>24.06</t>
  </si>
  <si>
    <t>24.07</t>
  </si>
  <si>
    <t>24.08</t>
  </si>
  <si>
    <t>24.09</t>
  </si>
  <si>
    <t>24.10</t>
  </si>
  <si>
    <t>REGISTRO E VÁLVULA</t>
  </si>
  <si>
    <t>24.11</t>
  </si>
  <si>
    <t>CAIXA SIFONADA E RALO EM PVC</t>
  </si>
  <si>
    <t>24.12</t>
  </si>
  <si>
    <t>GRELHA E RALO METÁLICO</t>
  </si>
  <si>
    <t>24.13</t>
  </si>
  <si>
    <t>TERMINAL DE VENTILAÇÃO</t>
  </si>
  <si>
    <t>24.14</t>
  </si>
  <si>
    <t>CAIXA DE GORDURA</t>
  </si>
  <si>
    <t>24.15</t>
  </si>
  <si>
    <t>CAIXA DE ALVENARIA PARA ESGOTO</t>
  </si>
  <si>
    <t>24.16</t>
  </si>
  <si>
    <t>CAIXA DE ALVENARIA PARA DRENAGEM</t>
  </si>
  <si>
    <t>24.17</t>
  </si>
  <si>
    <t>RESERVATÓTIO DE ÁGUA</t>
  </si>
  <si>
    <t>ED-9941</t>
  </si>
  <si>
    <t>RESERVATÓRIO DE ÁGUA ENTERRADO, CAPACIDADE DE 15M3, EM CONCRETO ARMADO COM CASAS DE BOMBAS, INCLUSIVE ALÇAPÃO, ESCAVAÇÃO, REATERRO E TRANSPORTE E RETIRADA DO MATERIAL ESCAVADO (EM CAÇAMBA), EXCLUSIVE TUBULAÇÕES, BOMBAS E QUADROS</t>
  </si>
  <si>
    <t>24.18</t>
  </si>
  <si>
    <t>ELETROBOMBA DE RECALQUE</t>
  </si>
  <si>
    <t>24.19</t>
  </si>
  <si>
    <t>TORNEIRA DE BOIA</t>
  </si>
  <si>
    <t>24.20</t>
  </si>
  <si>
    <t>ABERTURA DE POÇO</t>
  </si>
  <si>
    <t>24.21</t>
  </si>
  <si>
    <t>FOSSA SÉPTICA</t>
  </si>
  <si>
    <t>25.</t>
  </si>
  <si>
    <t>25.01</t>
  </si>
  <si>
    <t>CANALETA PRÉ-MOLDADA</t>
  </si>
  <si>
    <t>25.02</t>
  </si>
  <si>
    <t>CANALETA DE CONCRETO MOLDADA IN-LOCO</t>
  </si>
  <si>
    <t>25.03</t>
  </si>
  <si>
    <t>TUBULAÇÃO PARA DRENAGEM</t>
  </si>
  <si>
    <t>25.04</t>
  </si>
  <si>
    <t>TUBULAÇÃO PERFURADO EM PVC FLEXÍVEL CORRUGADO</t>
  </si>
  <si>
    <t>25.05</t>
  </si>
  <si>
    <t>TUBULAÇÃO DE CONCRETO SIMPLES</t>
  </si>
  <si>
    <t>25.06</t>
  </si>
  <si>
    <t>TUBULAÇÃO DE CONCRETO ARMADO</t>
  </si>
  <si>
    <t>25.07</t>
  </si>
  <si>
    <t>GALERIA CELULAR</t>
  </si>
  <si>
    <t>25.08</t>
  </si>
  <si>
    <t xml:space="preserve">CHAMINÉ DE POÇO DE VISITA </t>
  </si>
  <si>
    <t>25.09</t>
  </si>
  <si>
    <t>POÇO DE VISITA PARA REDE TUBULAR</t>
  </si>
  <si>
    <t>25.10</t>
  </si>
  <si>
    <t>TAMPÃO PARA POÇO DE VISITA</t>
  </si>
  <si>
    <t>25.11</t>
  </si>
  <si>
    <t>BOCA DE LOBO</t>
  </si>
  <si>
    <t>25.12</t>
  </si>
  <si>
    <t xml:space="preserve">CAIXA DE CAPTAÇÃO E DRENAGEM </t>
  </si>
  <si>
    <t>25.13</t>
  </si>
  <si>
    <t>CAIXA DE AREIA</t>
  </si>
  <si>
    <t>25.14</t>
  </si>
  <si>
    <t xml:space="preserve">DESCIDA D´ÁGUA TIPO CALHA </t>
  </si>
  <si>
    <t>25.15</t>
  </si>
  <si>
    <t xml:space="preserve">DESCIDA D´ÁGUA TIPO DEGRAU </t>
  </si>
  <si>
    <t>25.16</t>
  </si>
  <si>
    <t>VALA DE INFILTRAÇÃO</t>
  </si>
  <si>
    <t>25.17</t>
  </si>
  <si>
    <t>SARJETA</t>
  </si>
  <si>
    <t>SARJETA DE CONCRETO URBANO (SCU), TIPO 1, COM FCK 15 MPA, LARGURA DE 50CM COM INCLINAÇÃO DE 3%, ESP. 7CM, PADRÃO DER-MG, EXCLUSIVE MEIO-FIO, INCLUSIVE ESCAVAÇÃO, APILAOMENTO E TRANSPORTE COM RETIRADA DO MATERIAL ESCAVADO (EM CAÇAMBA)</t>
  </si>
  <si>
    <t>SARJETA DE CONCRETO URBANO (SCU), TIPO 2, COM FCK 15 MPA, LARGURA DE 50CM COM INCLINAÇÃO DE 15%, ESP. 7CM, PADRÃO DER-MG, EXCLUSIVE MEIO-FIO, INCLUSIVE ESCAVAÇÃO, APILAOMENTO E TRANSPORTE COM RETIRADA DO MATERIAL ESCAVADO (EM CAÇAMBA)</t>
  </si>
  <si>
    <t>SARJETA DE CONCRETO URBANO (SCU), TIPO 3, COM FCK 15 MPA, LARGURA DE 50CM COM INCLINAÇÃO DE 25%, ESP. 7CM, PADRÃO DER-MG, EXCLUSIVE MEIO-FIO, INCLUSIVE ESCAVAÇÃO, APILAOMENTO E TRANSPORTE COM RETIRADA DO MATERIAL ESCAVADO (EM CAÇAMBA)</t>
  </si>
  <si>
    <t>26.</t>
  </si>
  <si>
    <t>PREVENÇÃO E COMBATE A INCÊNDIO</t>
  </si>
  <si>
    <t>26.01</t>
  </si>
  <si>
    <t>ELETROBOMBA E ACESSÓRIOS</t>
  </si>
  <si>
    <t>26.02</t>
  </si>
  <si>
    <t>ABRIGO, HIDRANTE, MANGUEIRA E EXTINTOR</t>
  </si>
  <si>
    <t>26.03</t>
  </si>
  <si>
    <t>REGISTRO GLOBO</t>
  </si>
  <si>
    <t>26.04</t>
  </si>
  <si>
    <t>LUMINÁRIA DE EMERGÊNCIA</t>
  </si>
  <si>
    <t>26.05</t>
  </si>
  <si>
    <t>PLACA DE SINALIZAÇÃO</t>
  </si>
  <si>
    <t>26.06</t>
  </si>
  <si>
    <t>SISTEMA DE DETECÇÃO E ALARME DE INCÊNDIO (SDAI)</t>
  </si>
  <si>
    <t>27.</t>
  </si>
  <si>
    <t>INSTALAÇÕES DE GASES</t>
  </si>
  <si>
    <t>27.01</t>
  </si>
  <si>
    <t>TUBULAÇÃO DE AÇO CARBONO</t>
  </si>
  <si>
    <t>27.02</t>
  </si>
  <si>
    <t>REGISTRO</t>
  </si>
  <si>
    <t>27.03</t>
  </si>
  <si>
    <t>27.04</t>
  </si>
  <si>
    <t>VÁLVULA DA ALÍVIO</t>
  </si>
  <si>
    <t>27.05</t>
  </si>
  <si>
    <t>VÁLVULA DE ESFERA</t>
  </si>
  <si>
    <t>27.06</t>
  </si>
  <si>
    <t>VÁLVULA DE RETENÇÃO</t>
  </si>
  <si>
    <t>27.07</t>
  </si>
  <si>
    <t>VÁLVULA SOLENÓIDE</t>
  </si>
  <si>
    <t>27.08</t>
  </si>
  <si>
    <t>MANÔMETRO E PRESSOSTATO</t>
  </si>
  <si>
    <t>27.09</t>
  </si>
  <si>
    <t>COMPRESSOR</t>
  </si>
  <si>
    <t>27.10</t>
  </si>
  <si>
    <t>CILINDRO</t>
  </si>
  <si>
    <t>27.11</t>
  </si>
  <si>
    <t>CENTRAL DE GÁS</t>
  </si>
  <si>
    <t>27.12</t>
  </si>
  <si>
    <t>ACESSÓRIOS E COMPLEMENTOS PARA GÁS</t>
  </si>
  <si>
    <t>28.</t>
  </si>
  <si>
    <t>VIDROS E ESPELHOS</t>
  </si>
  <si>
    <t>28.01</t>
  </si>
  <si>
    <t>ESPELHO</t>
  </si>
  <si>
    <t>28.02</t>
  </si>
  <si>
    <t>28.03</t>
  </si>
  <si>
    <t>VIDRO LISOS TRANSPARENTES</t>
  </si>
  <si>
    <t>28.04</t>
  </si>
  <si>
    <t>28.05</t>
  </si>
  <si>
    <t>VIDRO TEMPERADOS</t>
  </si>
  <si>
    <t>29.</t>
  </si>
  <si>
    <t>PLACAS E SINALIZAÇÕES VISUAIS</t>
  </si>
  <si>
    <t>29.01</t>
  </si>
  <si>
    <t>PLACA DE INAUGURAÇÃO</t>
  </si>
  <si>
    <t>29.02</t>
  </si>
  <si>
    <t>PLACA EM ALUMÍNIO</t>
  </si>
  <si>
    <t>29.03</t>
  </si>
  <si>
    <t>PLACA EM AÇO ESCOVADO</t>
  </si>
  <si>
    <t>30.</t>
  </si>
  <si>
    <t>PONTOS DE INSTALAÇÕES</t>
  </si>
  <si>
    <t>30.01</t>
  </si>
  <si>
    <t>PONTO DE ESGOTO</t>
  </si>
  <si>
    <t>30.02</t>
  </si>
  <si>
    <t>PONTO DE ÁGUA FRIA</t>
  </si>
  <si>
    <t>30.03</t>
  </si>
  <si>
    <t>PONTO DE TOMADA/INTERRUPTOR/LUZ</t>
  </si>
  <si>
    <t>30.04</t>
  </si>
  <si>
    <t>PONTO DE REDE (LÓGICA/SOM/CFT)</t>
  </si>
  <si>
    <t>30.05</t>
  </si>
  <si>
    <t>PONTO DE TELEFONIA</t>
  </si>
  <si>
    <t>30.06</t>
  </si>
  <si>
    <t>PONTO DE GÁS (GLP)</t>
  </si>
  <si>
    <t>31.</t>
  </si>
  <si>
    <t>SERVIÇOS DE PAISAGISMO</t>
  </si>
  <si>
    <t>31.01</t>
  </si>
  <si>
    <t>PLANTIO DE GRAMA</t>
  </si>
  <si>
    <t>31.02</t>
  </si>
  <si>
    <t>PLANTIO E PREPARO DE COVA PARA ÁRVORE</t>
  </si>
  <si>
    <t>31.03</t>
  </si>
  <si>
    <t>FORNECIMENTO DE MUDA</t>
  </si>
  <si>
    <t>31.04</t>
  </si>
  <si>
    <t>LASTRO</t>
  </si>
  <si>
    <t>31.05</t>
  </si>
  <si>
    <t>CERCA EM FERRO</t>
  </si>
  <si>
    <t>32.</t>
  </si>
  <si>
    <t>SERVIÇOS COMPLEMENTARES</t>
  </si>
  <si>
    <t>32.01</t>
  </si>
  <si>
    <t>RASGO E ENCHIMENTO EM PAREDE</t>
  </si>
  <si>
    <t>32.02</t>
  </si>
  <si>
    <t>JUNTA DE DILATAÇÃO E TRINCA</t>
  </si>
  <si>
    <t>TELA SOLDADA PARA LIGAÇÃO E PREVENÇÃO DE TRINCA EM ALVENARIA/ESTRUTURA, DIMENSÕES (50X12)CM, INCLUSIVE PINOS DE FIXAÇÃO, EXCLUSIVE REBOCO</t>
  </si>
  <si>
    <t>TELA SOLDADA PARA LIGAÇÃO E PREVENÇÃO DE TRINCA EM ALVENARIA/ESTRUTURA, DIMENSÕES (50X6)CM, INCLUSIVE PINOS DE FIXAÇÃO, EXCLUSIVE REBOCO</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</si>
  <si>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</si>
  <si>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</si>
  <si>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</si>
  <si>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32.03</t>
  </si>
  <si>
    <t>ENSAIO DE SOLO E AGREGADO</t>
  </si>
  <si>
    <t>32.04</t>
  </si>
  <si>
    <t>ENSAIO DE CONCRETO E AÇO</t>
  </si>
  <si>
    <t>33.</t>
  </si>
  <si>
    <t>URBANIZAÇÃO E OBRAS COMPLEMENTARES</t>
  </si>
  <si>
    <t>33.01</t>
  </si>
  <si>
    <t>PASSEIO DE CONCRETO</t>
  </si>
  <si>
    <t>33.02</t>
  </si>
  <si>
    <t>RAMPA DE ACESSO</t>
  </si>
  <si>
    <t>33.03</t>
  </si>
  <si>
    <t>PASSEIO INTERTRAVADO</t>
  </si>
  <si>
    <t>33.04</t>
  </si>
  <si>
    <t>MURO DIVISÓRIO</t>
  </si>
  <si>
    <t>33.05</t>
  </si>
  <si>
    <t>CONCERTINA</t>
  </si>
  <si>
    <t>33.06</t>
  </si>
  <si>
    <t>DEFENSA</t>
  </si>
  <si>
    <t>33.07</t>
  </si>
  <si>
    <t>MEIO-FIO</t>
  </si>
  <si>
    <t>GUIA DE MEIO-FIO, EM CONCRETO COM FCK 20MPA, PRÉ-MOLDADA, MFC-01 PADRÃO DER-MG, DIMENSÕES (12X16,7X35)CM, EXCLUSIVE SARJETA, INCLUSIVE ESCAVAÇÃO, APILOAMENTO E TRANSPORTE COM RETIRADA DO MATERIAL ESCAVADO (EM CAÇAMBA)</t>
  </si>
  <si>
    <t>GUIA DE MEIO-FIO, EM CONCRETO COM FCK 20MPA, PRÉ-MOLDADA, MFC-03 PADRÃO DER-MG, DIMENSÕES (12X18X45)CM, EXCLUSIVE SARJETA, INCLUSIVE ESCAVAÇÃO, APILOAMENTO E TRANSPORTE COM RETIRADA DO MATERIAL ESCAVADO (EM CAÇAMBA)</t>
  </si>
  <si>
    <t>33.08</t>
  </si>
  <si>
    <t>CORDÃO DE CONCRETO</t>
  </si>
  <si>
    <t>33.09</t>
  </si>
  <si>
    <t>CERCA DE MOURÃO</t>
  </si>
  <si>
    <t>33.10</t>
  </si>
  <si>
    <t>BANCO E MESA EM CONCRETO</t>
  </si>
  <si>
    <t>33.11</t>
  </si>
  <si>
    <t>EQUIPAMENTO ESPORTIVO</t>
  </si>
  <si>
    <t>33.12</t>
  </si>
  <si>
    <t>EQUIPAMENTO PARA PLAYGROUND</t>
  </si>
  <si>
    <t>33.13</t>
  </si>
  <si>
    <t>DRENO EM PÁTIO</t>
  </si>
  <si>
    <t>34.</t>
  </si>
  <si>
    <t>LIMPEZA DE OBRA</t>
  </si>
  <si>
    <t>34.01</t>
  </si>
  <si>
    <t>34.02</t>
  </si>
  <si>
    <t>35.</t>
  </si>
  <si>
    <t>OBRAS VIÁRIAS</t>
  </si>
  <si>
    <t>35.01</t>
  </si>
  <si>
    <t>ESTABILIZAÇÃO DE SOLO</t>
  </si>
  <si>
    <t>35.02</t>
  </si>
  <si>
    <t>PISO INTERTRAVADO</t>
  </si>
  <si>
    <t>35.03</t>
  </si>
  <si>
    <t>PAVIMENTAÇÃO</t>
  </si>
  <si>
    <t>35.04</t>
  </si>
  <si>
    <t>CERCAMENTO</t>
  </si>
  <si>
    <t>35.05</t>
  </si>
  <si>
    <t>ENSECADEIRA</t>
  </si>
  <si>
    <t>35.06</t>
  </si>
  <si>
    <t>PONTE E TRAVESSIA</t>
  </si>
  <si>
    <t>36.</t>
  </si>
  <si>
    <t>TRANSPORTES</t>
  </si>
  <si>
    <t>36.01</t>
  </si>
  <si>
    <t>CARGA E DESCARGA DE MATERIAL</t>
  </si>
  <si>
    <t>36.02</t>
  </si>
  <si>
    <t>TRANSPORTE DE MATERIAL</t>
  </si>
  <si>
    <t>37.</t>
  </si>
  <si>
    <t>PROJETO PADRÃO ESCOLAR</t>
  </si>
  <si>
    <t>37.01</t>
  </si>
  <si>
    <t>ALAMBRADO E MURO</t>
  </si>
  <si>
    <t>37.02</t>
  </si>
  <si>
    <t>ESQUADRIA</t>
  </si>
  <si>
    <t>COMPENSADO PINTADO PARA FECHAMENTO BALCÃO SECRETARIA, INCLUSO CANTONEIRAS PARA FIXAÇÃO NA ALVENARIA E TAMPO. CONFORME DETALHE 33-D AGOSTO 2001 PROJETO PADRÃO DER-MG</t>
  </si>
  <si>
    <t>37.03</t>
  </si>
  <si>
    <t>ELEMENTO PRÉ-MOLDADO</t>
  </si>
  <si>
    <t>37.04</t>
  </si>
  <si>
    <t>37.05</t>
  </si>
  <si>
    <t>37.06</t>
  </si>
  <si>
    <t>37.07</t>
  </si>
  <si>
    <t>LAVATÓRIO E BANCADA</t>
  </si>
  <si>
    <t>37.08</t>
  </si>
  <si>
    <t>BEBEDOURO</t>
  </si>
  <si>
    <t>37.09</t>
  </si>
  <si>
    <t>MOBILIÁRIO</t>
  </si>
  <si>
    <t>37.10</t>
  </si>
  <si>
    <t>QUADRO ESCOLAR</t>
  </si>
  <si>
    <t>37.11</t>
  </si>
  <si>
    <t>RÉGUA E BARRAMENTO DE MADEIRA</t>
  </si>
  <si>
    <t>38.</t>
  </si>
  <si>
    <t>PROJETO PADRÃO PENITENCIÁRIA</t>
  </si>
  <si>
    <t>38.01</t>
  </si>
  <si>
    <t>38.02</t>
  </si>
  <si>
    <t>38.03</t>
  </si>
  <si>
    <t>38.04</t>
  </si>
  <si>
    <t>38.05</t>
  </si>
  <si>
    <t>38.06</t>
  </si>
  <si>
    <t>38.07</t>
  </si>
  <si>
    <t>LOUÇA SANITÁRIA</t>
  </si>
  <si>
    <t>38.08</t>
  </si>
  <si>
    <t>39.</t>
  </si>
  <si>
    <t>MÃO DE OBRA COM ENCARGOS COMPLEMENTARES</t>
  </si>
  <si>
    <t>39.01</t>
  </si>
  <si>
    <t>OFICIAL E AJUDANTE</t>
  </si>
  <si>
    <t>CHP/USINA DE LAMA ASFÁLTICA COM CAPACIDADE DE 5M3 E POTÊNCIA 30HP OU EQUIVALENTE - EXCLUSIVE CAMINHÃO</t>
  </si>
  <si>
    <t>CHI/USINA DE LAMA ASFÁLTICA COM CAPACIDADE DE 5M3 E POTÊNCIA 30HP OU EQUIVALENTE - EXCLUSIVE CAMINHÃO</t>
  </si>
  <si>
    <t>CHP/GUINDASTE ARTICULADO COM CAPACIDADE MÁXIMA DE 3300KG E ALCANCE MÁXIMO HORIZONTAL DE 9 METROS OU EQUIVALENTE</t>
  </si>
  <si>
    <t>CHI/GUINDASTE ARTICULADO COM CAPACIDADE MÁXIMA DE 3300KG E ALCANCE MÁXIMO HORIZONTAL DE 9 METROS OU EQUIVALENTE</t>
  </si>
  <si>
    <t>CHP/PÁ CARREGADEIRA 180HP CAPACIDADE CAÇAMBA 3M3 OU EQUIVALENTE</t>
  </si>
  <si>
    <t>CHI/PÁ CARREGADEIRA 180HP CAPACIDADE CAÇAMBA 3M3 OU EQUIVALENTE</t>
  </si>
  <si>
    <t>CHP/PÁ CARREGADEIRA 140HP CAPACIDADE CAÇAMBA 1,7M3 OU EQUIVALENTE</t>
  </si>
  <si>
    <t>CHI/PÁ CARREGADEIRA 140HP CAPACIDADE CAÇAMBA 1,7M3 OU EQUIVALENTE</t>
  </si>
  <si>
    <t xml:space="preserve">CHP/MINI-CARREGADEIRA DE PNEUS 61HP COM VASSOURA DE 1500MM OU EQUIVALENTE </t>
  </si>
  <si>
    <t xml:space="preserve">CHI/MINI-CARREGADEIRA DE PNEUS 61HP COM VASSOURA DE 1500MM OU EQUIVALENTE </t>
  </si>
  <si>
    <t>CHP/ROLO COMPACTADOR VIBRATORIO TANDEM, ACO LISO, POTENCIA 57 HP, PESO SEM/COM LASTRO 6,5/9,4 T, LARGURA DE TRABALHO 1,20 M OU EQUIVALENTE</t>
  </si>
  <si>
    <t>CHI/ROLO COMPACTADOR VIBRATORIO TANDEM, ACO LISO, POTENCIA 57 HP, PESO SEM/COM LASTRO 6,5/9,4 T, LARGURA DE TRABALHO 1,20 M OU EQUIVALENTE</t>
  </si>
  <si>
    <t>CHP/ROLO VIBRATÓRIO PÉ DE CARNEIRO 100HP PESO OPERACIONAL 11000KG OU EQUIVALENTE</t>
  </si>
  <si>
    <t>CHI/ROLO VIBRATÓRIO PÉ DE CARNEIRO 100HP PESO OPERACIONAL 11000KG OU EQUIVALENTE</t>
  </si>
  <si>
    <t>CHP/ROLO VIBRATÓRIO LISO 80HP PESO OPERACIONAL 7000KG LARGURA 1,68M OU EQUIVALENTE</t>
  </si>
  <si>
    <t>CHI/ROLO VIBRATÓRIO LISO 80HP PESO OPERACIONAL 7000KG LARGURA 1,68M OU EQUIVALENTE</t>
  </si>
  <si>
    <t>CHP/ROLO VIBRATÓRIO PÉ DE CARNEIRO 80HP PESO OPERACIONAL 7000KG OU EQUIVALENTE</t>
  </si>
  <si>
    <t>CHI/ROLO VIBRATÓRIO PÉ DE CARNEIRO 80HP PESO OPERACIONAL 7000KG OU EQUIVALENTE</t>
  </si>
  <si>
    <t>CHP/ROLO VIBRATÓRIO DE TAMBOR DUPLO 24 HP, PESO OPERACIONAL 1700KG E TAMBOR 0,90M OU EQUIVALENTE</t>
  </si>
  <si>
    <t>CHI/ROLO VIBRATÓRIO DE TAMBOR DUPLO 24 HP, PESO OPERACIONAL 1700KG E TAMBOR 0,90M OU EQUIVALENTE</t>
  </si>
  <si>
    <t>CHP/ROLO DE PNEUS MASSA OPERACIONAL 10000KG LARGURA ROLAMENTO 1,80M E 99HP OU EQUIVALENTE</t>
  </si>
  <si>
    <t>CHI/ROLO DE PNEUS MASSA OPERACIONAL 10000KG LARGURA ROLAMENTO 1,80M E 99HP OU EQUIVALENTE</t>
  </si>
  <si>
    <t>CHP/COMPACTADOR VIBRATÓRIO DE PLACA 9,0 HP DIESEL OU EQUIVALENTE</t>
  </si>
  <si>
    <t>CHI/COMPACTADOR VIBRATÓRIO DE PLACA 9,0 HP DIESEL OU EQUIVALENTE</t>
  </si>
  <si>
    <t>CHP/COMPACTADOR VIBRATÓRIO DE PLACA 3,0 HP DIESEL OU EQUIVALENTE</t>
  </si>
  <si>
    <t>CHI/COMPACTADOR VIBRATÓRIO DE PLACA 3,0 HP DIESEL OU EQUIVALENTE</t>
  </si>
  <si>
    <t>CHP/COMPRESSOR PORTÁTIL, MOTOR DIESEL, 275 PCM, 7 BAR, 54,4KW, OU EQUIVALENTE</t>
  </si>
  <si>
    <t>CHI/COMPRESSOR PORTÁTIL, MOTOR DIESEL, 275 PCM, 7 BAR, 54,4KW, OU EQUIVALENTE</t>
  </si>
  <si>
    <t>CHP/ROMPEDOR PNEUMATICO MANUAL, PADRAO, PESO DE 30 KG, OU EQUIVALENTE</t>
  </si>
  <si>
    <t>CHI/ROMPEDOR PNEUMATICO MANUAL, PADRAO, PESO DE 30 KG, OU EQUIVALENTE</t>
  </si>
  <si>
    <t>MARTELO DEMOLIDOR ELETRICO, 2.000 W,  1.000 IMPACTOS POR MINUTO, FORÇA DE IMPACTO ENTRE 62 E 69 J, PESO DE 30 KG, OU EQUIVALENTE</t>
  </si>
  <si>
    <t>CHP/RETROESCAVADEIRA TRAÇÃO 4X2, 85HP, CAÇAMBA 610MM / 0,22M3 OU EQUIVALENTE</t>
  </si>
  <si>
    <t>CHI/RETROESCAVADEIRA TRAÇÃO 4X2, 85HP, CAÇAMBA 610MM / 0,22M3 OU EQUIVALENTE</t>
  </si>
  <si>
    <t>CHP/ESCAVADEIRA HIDRAULICA SOBRE ESTEIRAS, CACAMBA 0,98M3, PESO OPERACIONAL 17T, POTENCIA BRUTA 119HP, OU EQUIVALENTE</t>
  </si>
  <si>
    <t>CHI/ESCAVADEIRA HIDRAULICA SOBRE ESTEIRAS, CACAMBA 0,98M3, PESO OPERACIONAL 17T, POTENCIA BRUTA 119HP, OU EQUIVALENTE</t>
  </si>
  <si>
    <t>CHP/ESCAVADEIRA HIDRAULICA SOBRE ESTEIRAS, CACAMBA 1,3M3, PESO OPERACIONAL 22T, POTÊNCIA BRUTA 156HP, OU EQUIVALENTE</t>
  </si>
  <si>
    <t>CHI/ESCAVADEIRA HIDRAULICA SOBRE ESTEIRAS, CACAMBA 1,3M3, PESO OPERACIONAL 22T, POTÊNCIA BRUTA 156HP, OU EQUIVALENTE</t>
  </si>
  <si>
    <t>CHP/GRUPO DE SOLDAGEM C/GERADOR A DIESEL PARA SOLDA ELETRICA, SOBRE 02 RODAS, COM MOTOR 4 CILINDROS, 375A TN5 B/56 C/3 KVA, OU EQUIVALENTE</t>
  </si>
  <si>
    <t>CHI/GRUPO DE SOLDAGEM C/GERADOR A DIESEL PARA SOLDA ELETRICA, SOBRE 02 RODAS, COM MOTOR 4 CILINDROS, 375A TN5 B/56 C/3 KVA, OU EQUIVALENTE</t>
  </si>
  <si>
    <t>CHP/MOTONIVELADORA POTENCIA BASICA LIQUIDA (PRIMEIRA MARCHA) 125HP/93KW , PESO BRUTO 16T, LARGURA DA LAMINA DE 3,7 M, OU EQUIVALENTE</t>
  </si>
  <si>
    <t>CHI/MOTONIVELADORA POTENCIA BASICA LIQUIDA (PRIMEIRA MARCHA) 125HP/93KW , PESO BRUTO 16T, LARGURA DA LAMINA DE 3,7 M, OU EQUIVALENTE</t>
  </si>
  <si>
    <t>CHP/TRATOR DE ESTEIRAS, POTENCIA DE 177HP/132KW, PESO OPERACIONAL DE 16,5T, COM LAMINA COM CAPACIDADE DE 3,18M3, OU EQUIVALENTE</t>
  </si>
  <si>
    <t>CHI/TRATOR DE ESTEIRAS, POTENCIA DE 177HP/132KW, PESO OPERACIONAL DE 16,5T, COM LAMINA COM CAPACIDADE DE 3,18M3, OU EQUIVALENTE</t>
  </si>
  <si>
    <t>CHP/TRATOR DE PNEUS COM POTENCIA DE 105 CV, TRACAO 4 X 4, PESO COM LASTRO DE 5500 KG, OU EQUIVALENTE</t>
  </si>
  <si>
    <t>CHI/TRATOR DE PNEUS COM POTENCIA DE 105 CV, TRACAO 4 X 4, PESO COM LASTRO DE 5500 KG, OU EQUIVALENTE</t>
  </si>
  <si>
    <t>CHP/USINA DE ASFALTO A FRIO, CAPACIDADE DE 30 A 40 T/H, ELETRICA, POTENCIA DE 20 CV, OU EQUIVALENTE</t>
  </si>
  <si>
    <t>CHI/USINA DE ASFALTO A FRIO, CAPACIDADE DE 30 A 40 T/H, ELETRICA, POTENCIA DE 20 CV, OU EQUIVALENTE</t>
  </si>
  <si>
    <t>CHP/MOTOSSERRA PORTATIL COM MOTOR A GASOLINA DE 60 CILINDRADAS, OU EQUIVALENTE</t>
  </si>
  <si>
    <t>CHI/MOTOSSERRA PORTATIL COM MOTOR A GASOLINA DE 60 CILINDRADAS, OU EQUIVALENTE</t>
  </si>
  <si>
    <t>CHP/MÁQUINA CORTADORA DE PISO (SERRA CLIPPER), À GASOLINA, 13HP, ÚMIDO OU À SECO, OU EQUIVALENTE</t>
  </si>
  <si>
    <t>CHI/MÁQUINA CORTADORA DE PISO (SERRA CLIPPER), À GASOLINA, 13HP, ÚMIDO OU À SECO, OU EQUIVALENTE</t>
  </si>
  <si>
    <t>VIBROACABADORA DE ASFALTO SOBRE ESTEIRAS, LARG. PAVIM. 2,13 M A 4,55 M POT. 74 KW/100 HP, CAP. 400 T/H OU EQUIVALENTE</t>
  </si>
  <si>
    <t>USINA DE LAMA ASFÁLTICA COM CAPACIDADE DE 5M3 E POTÊNCIA 30HP OU EQUIVALENTE - EXCLUSIVE CAMINHÃO</t>
  </si>
  <si>
    <t xml:space="preserve">MINI-CARREGADEIRA DE PNEUS 61HP COM VASSOURA DE 1500MM OU EQUIVALENTE </t>
  </si>
  <si>
    <t>FRESADORA/APLAINADORA DE ASFALTO A FRIO SOBRE RODAS, LARG. FRESAGEM 1,00 M, POT. 155 KW/208 HP OU EQUIVALENTE</t>
  </si>
  <si>
    <t>VASSOURA MECANICA REBOCAVEL COM ESCOVA CILINDRICA LARGURA UTIL DE VARRIMENTO = 2,44M OU EQUIVALENTE</t>
  </si>
  <si>
    <t>MOTOR DIESEL 3 CILINDROS 50/55CV OU EQUIVALENTE</t>
  </si>
  <si>
    <t>CAMINHAO TOCO, PESO BRUTO TOTAL 10000 KG, CARGA UTIL MAXIMA 7200 KG, DISTANCIA ENTRE EIXOS 4,50 M, POTENCIA 190 CV (INCLUI CABINE E CHASSI, NAO INCLUI CARROCERIA) OU EQUIVALENTE</t>
  </si>
  <si>
    <t>CAMINHAO TOCO, PESO BRUTO TOTAL 15000 KG, CARGA UTIL MAXIMA 9800 KG, DISTANCIA ENTRE EIXOS 5,00 M, POTENCIA 200 CV (INCLUI CABINE E CHASSI, NAO INCLUI CARROCERIA) OU EQUIVALENTE</t>
  </si>
  <si>
    <t>GUINDASTE ARTICULADO COM CAPACIDADE MÁXIMA DE 3300KG E ALCANCE MÁXIMO HORIZONTAL DE 9 METROS OU EQUIVALENTE</t>
  </si>
  <si>
    <t>PÁ CARREGADEIRA 180HP CAPACIDADE CAÇAMBA 3M3 OU EQUIVALENTE</t>
  </si>
  <si>
    <t>PÁ CARREGADEIRA 140HP CAPACIDADE CAÇAMBA 1,7M3 OU EQUIVALENTE</t>
  </si>
  <si>
    <t>ROLO COMPACTADOR VIBRATORIO TANDEM, ACO LISO, POTENCIA 57 HP, PESO SEM/COM LASTRO 6,5/9,4 T, LARGURA DE TRABALHO 1,20 M OU EQUIVALENTE</t>
  </si>
  <si>
    <t>ROLO COMPACTADOR VIBRATORIO DE UM CILINDRO LISO DE ACO, POTENCIA 125 HP, PESO SEM/COM LASTRO 10,75/12,92 T, IMPACTO DINAMICO 31,5/18,5 T, LARGURA TRABALHO 2,15 M OU EQUIVALENTE</t>
  </si>
  <si>
    <t>ROLO VIBRATÓRIO PÉ DE CARNEIRO 100HP PESO OPERACIONAL 11000KG OU EQUIVALENTE</t>
  </si>
  <si>
    <t>ROLO VIBRATÓRIO LISO 80HP PESO OPERACIONAL 7000KG LARGURA 1,68M OU EQUIVALENTE</t>
  </si>
  <si>
    <t>ROLO VIBRATÓRIO PÉ DE CARNEIRO 80HP PESO OPERACIONAL 7000KG OU EQUIVALENTE</t>
  </si>
  <si>
    <t>ROLO VIBRATÓRIO DE TAMBOR DUPLO 24 HP, PESO OPERACIONAL 1700KG E TAMBOR 0,90M OU EQUIVALENTE</t>
  </si>
  <si>
    <t>ROLO DE PNEUS MASSA OPERACIONAL 10000KG LARGURA ROLAMENTO 1,80M E 99HP OU EQUIVALENTE</t>
  </si>
  <si>
    <t>COMPACTADOR VIBRATÓRIO DE PLACA 9,0 HP DIESEL OU EQUIVALENTE</t>
  </si>
  <si>
    <t>COMPACTADOR VIBRATÓRIO DE PLACA 3,0 HP DIESEL OU EQUIVALENTE</t>
  </si>
  <si>
    <t>COMPRESSOR PORTÁTIL, MOTOR DIESEL, 275 PCM, 7 BAR, 54,4KW, OU EQUIVALENTE</t>
  </si>
  <si>
    <t>ESPARGIDOR DE ASFALTO 9,5HP, 6000L, 36 BICOS, VAZÃO POR BICO 12L/HORA, OU EQUIVALENTE</t>
  </si>
  <si>
    <t>ROMPEDOR PNEUMATICO MANUAL, PADRAO, PESO DE 30 KG, OU EQUIVALENTE</t>
  </si>
  <si>
    <t>RETROESCAVADEIRA TRAÇÃO 4X2, 85HP, CAÇAMBA 610MM / 0,22M3 OU EQUIVALENTE</t>
  </si>
  <si>
    <t>ESCAVADEIRA HIDRAULICA SOBRE ESTEIRAS, CACAMBA 0,98M3, PESO OPERACIONAL 17T, POTENCIA BRUTA 119HP, OU EQUIVALENTE</t>
  </si>
  <si>
    <t>ESCAVADEIRA HIDRAULICA SOBRE ESTEIRAS, CACAMBA 1,3M3, PESO OPERACIONAL 22T, POTÊNCIA BRUTA 156HP, OU EQUIVALENTE</t>
  </si>
  <si>
    <t>GRADE DE DISCOS MECANICA COM PNEUS PARA TRANSPORTE, 20X24", COM 20 DISCOS 24" X 6MM, OU EQUIVALENTE</t>
  </si>
  <si>
    <t>GUINDASTE HIDRAULICO AUTOPROPELIDO, COM LANCA TELESCOPICA 28,80 M, CAPACIDADE MAXIMA 30 T, POTENCIA 97 KW, TRACAO 4 X 4, OU EQUIVALENTE</t>
  </si>
  <si>
    <t>GRUPO DE SOLDAGEM C/GERADOR A DIESEL PARA SOLDA ELETRICA, SOBRE 02 RODAS, COM MOTOR 4 CILINDROS, 375A TN5 B/56 C/3 KVA, OU EQUIVALENTE</t>
  </si>
  <si>
    <t>MOTONIVELADORA POTENCIA BASICA LIQUIDA (PRIMEIRA MARCHA) 125HP/93KW , PESO BRUTO 16T, LARGURA DA LAMINA DE 3,7 M, OU EQUIVALENTE</t>
  </si>
  <si>
    <t>MOTOSSERRA PORTATIL COM MOTOR A GASOLINA DE 60 CILINDRADAS, OU EQUIVALENTE</t>
  </si>
  <si>
    <t>ROCADEIRA COSTAL COM MOTOR A GASOLINA, 1KW, 32CM3(CC), OU EQUIVALENTE</t>
  </si>
  <si>
    <t>TRATOR DE ESTEIRAS, POTENCIA DE 347 HP, PESO OPERACIONAL DE 38,5 T, COM LAMINA COM CAPACIDADE DE 8,70M3, OU EQUIVALENTE</t>
  </si>
  <si>
    <t>TRATOR DE ESTEIRAS, POTENCIA DE 177HP/132KW, PESO OPERACIONAL DE 16,5T, COM LAMINA COM CAPACIDADE DE 3,18M3, OU EQUIVALENTE</t>
  </si>
  <si>
    <t>TRATOR DE PNEUS COM POTENCIA DE 105 CV, TRACAO 4 X 4, PESO COM LASTRO DE 5500 KG, OU EQUIVALENTE</t>
  </si>
  <si>
    <t>USINA DE ASFALTO A FRIO, CAPACIDADE DE 30 A 40 T/H, ELETRICA, POTENCIA DE 20 CV, OU EQUIVALENTE</t>
  </si>
  <si>
    <t>MANGOTE P/ VIBRADOR DE IMERSAO PENDULAR D= 45MM x 5M, OU EQUIVALENTE</t>
  </si>
  <si>
    <t>MOTOR P/ VIBRADOR DE IMERSAO TRIFASICO 220/380V 2CV, OU EQUIVALENTE</t>
  </si>
  <si>
    <t>DENTE PARA FRESADORA DE ASFALTO COMPACTA</t>
  </si>
  <si>
    <t>PORTA DENTE PARA FRESADORA DE ASFALTO COMPACTA</t>
  </si>
  <si>
    <t>APOIO PARA PORTA DENTE FRESADORA DE ASFALTO COMPACTA</t>
  </si>
  <si>
    <t>MÁQUINA CORTADORA DE PISO (SERRA CLIPPER), À GASOLINA, 13HP, ÚMIDO OU À SECO, OU EQUIVALENTE</t>
  </si>
  <si>
    <t>BARRA DE APOIO EM AÇO INOX RETA D=32MM L=40CM E=1,5MM (ABNT NBR 9050:2020)</t>
  </si>
  <si>
    <t>BARRA DE APOIO EM AÇO INOX P/LAVATÓRIO RETANGULAR D=32MM L=49X64X49CM E=1,5MM (ABNT NBR 9050:2020)</t>
  </si>
  <si>
    <t>BARRA DE APOIO EM AÇO INOX RETA D=32MM L=80CM E=1,5MM (ABNT NBR 9050:2020)</t>
  </si>
  <si>
    <t>BARRA DE APOIO EM AÇO INOX LATERAL COM REFORÇO D=32MM L= 80CM E=1,5MM (ABNT NBR 9050:2020)</t>
  </si>
  <si>
    <t>BARRA DE APOIO EM AÇO INOX P/LAVATÓRIO DE CANTO D=32MM E=1,5MM (ABNT NBR 9050:2020)</t>
  </si>
  <si>
    <t>BARRA DE APOIO EM AÇO INOX EM "L" D=32MM 70X70CM E=1,5MM (ABNT NBR 9050:2020)</t>
  </si>
  <si>
    <t xml:space="preserve">ARAME GALVANIZADO 14 BWG, 2,11 MM (0,026 KG/M)    </t>
  </si>
  <si>
    <t xml:space="preserve">ARAME RECOZIDO (PG-18) 10 BWG, 3,40 MM (0,071 KG/M)          </t>
  </si>
  <si>
    <t xml:space="preserve">ARAME RECOZIDO (PG-7) 18 BWG, 1,24 MM (0,009 KG/M)          </t>
  </si>
  <si>
    <t>AREIA/CASCALHO PARA DRENO</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</si>
  <si>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</si>
  <si>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</si>
  <si>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</si>
  <si>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</si>
  <si>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MARCO L=14CM, PARA VAÕS ATÉ 100X210CM(LXH), EM MADEIRA ANGELIM OU EQUIVALENTE</t>
  </si>
  <si>
    <t>QUADRO DE AVISO COM MOLDURA EM ALUMINIO, COM PORTA DE VIDRO LISO 4MM E FECHADURA. DIMENSÕES: 90 X 60CM (LXA)</t>
  </si>
  <si>
    <t>QUADRO DE CHAVES COM MOLDURA EM ALUMINIO, COM PORTA DE VIDRO LISO 4MM E FECHADURA. CAPACIDADE 60 CHAVES</t>
  </si>
  <si>
    <t>DIVISÓRIA CEGA, ESP. 35MM, C/MIOLO COLMÉIA, REVESTIDA EM EUCAPLAC, OU EQUIVALENTE, C/PERFIS DE AÇO GALVANIZADO, INCLUSIVE INSTALAÇÃO</t>
  </si>
  <si>
    <t>FECHADURA TUBULAR PARA PORTA DE DIVISORIA ESP 35MM, BROCA 90MM, EM RESINA DE ABS CROMADA, OU EQUIVALENTE</t>
  </si>
  <si>
    <t>FECHADURA CROMADA, COMPLETA, COM MAÇANETA EM ZAMAC, ESPELHO E CILINDRO EM LATÃO/AÇO INOX, DIMENSÕES DA MÁQUINA 55MM - 146X20X40MM (A/L/P) REF. 323 E22 MZ33 OU EQUIVALENTE</t>
  </si>
  <si>
    <t>FECHADURA CROMADA, COMPLETA, COM MAÇANETA E ROSETA EM AÇO INOX, CILINDRO EM LATÃO, DIMENSÕES DA MÁQUINA 55MM - 135X83X22MM (AXLXP) REF. 357 E172 MZ340 OU EQUIVALENTE</t>
  </si>
  <si>
    <t>FECHADURA CROMADA, COMPLETA, COM MAÇANETA E ROSETA EM AÇO INOX, CILINDRO EM LATÃO, DIMENSÕES DA MÁQUINA 55MM - 135X83X22MM (AXLXP) REF. 457 R184 MZ340 OU EQUIVALENTE</t>
  </si>
  <si>
    <t>FECHADURA CROMADA, COMPLETA, COM MAÇANETA E ROSETA EM AÇO INOX, CILINDRO EM LATÃO, DIMENSÕES DA MÁQUINA 55MM - 135X83X22MM (AXLXP) REF. 557 R 170 MZ340 OU EQUIVALENTE</t>
  </si>
  <si>
    <t>FECHADURA CROMADA, COMPLETA, COM MAÇANETA EM ZAMAC, ESPELHO EM LATÃO/AÇO INOX, CILINDRO EM ZAMAC/LATÃO, DIMENSÕES DA MÁQUINA 40MM - 146X39X20MM (AXLXP) REF. 3400 R61 MZ271 OU EQUIVALENTE</t>
  </si>
  <si>
    <t>FECHADURA CROMADA, COMPLETA, COM CILINDRO EM LATÃO, DIMENSÕES DA MÁQUINA 45MM - 110X58X20MM (AXLXP) REF. 844 R73 C200/55 OU EQUIVALENTE</t>
  </si>
  <si>
    <t>TRINCO TARJETA ZINCADO 76MM (3") OU EQUIVALENTE</t>
  </si>
  <si>
    <t>TARJETA LIVRE-OCUPADO EM METAL CROMADO</t>
  </si>
  <si>
    <t>BATENTE EM LATÃO CROMADO COM CALÇO DE BORRACHA E ABA PARA MÁRMORE/GRANITO E=3CM OU EQUIVALENTE</t>
  </si>
  <si>
    <t>DOBRADIÇA CONVENCIONAL EM METAL CROMADO 3 1/2" X 3", COM ANEL E PARAFUSOS, LINHA MÉDIA (NBR 7178) E=2MM, OU EQUIVALENTE</t>
  </si>
  <si>
    <t>DOBRADIÇA CONVENCIONAL EM METAL CROMADO 3 1/2" X 2 1/4", SEM ANEL, COM PARAFUSOS, LINHA LEVE (NBR 7178) E=1,5MM, OU EQUIVALENTE</t>
  </si>
  <si>
    <t>DOBRADIÇA CONVENCIONAL EM METAL CROMADO 3" X 2 1/2", COM ANEL E PARAFUSOS, LINHA MÉDIA (NBR 7178) E=2MM, OU EQUIVALENTE</t>
  </si>
  <si>
    <t>DOBRADIÇA EM LATÃO CROMADO COM MOLA, PARA PORTA DE BANHEIRO, FIXAÇÃO EM MÁRMORE/GRANITO E=3CM, 101,5X70MM OU EQUIVALENTE</t>
  </si>
  <si>
    <t>FECHO E CONTRA-FECHO EM ALUMINIO PINTADO, P/JANELA MAXIM-AR, PERFIL S/BAGUETE, COMPRIMENTO 12CM OU EQUIVALENTE</t>
  </si>
  <si>
    <t>ALAVANCA DE ARGOLA, RETA COM CAVALETE, METAL CROMADO L=133MM OU EQUIVALENTE</t>
  </si>
  <si>
    <t>RODIZIO TORNEADO DE 1" COM PINO, PARA PORTAS E VENEZIANAS</t>
  </si>
  <si>
    <t>SUPORTE EM LATÃO CROMADO PARA FIXAÇÃO DE PLACAS DE MÁRMORE/GRANITO 40,5X50X31,5MM OU EQUIVALENTE</t>
  </si>
  <si>
    <t>PARAFUSO EM LATÃO CROMADO PARA LINHA MÁRMORE 30MM</t>
  </si>
  <si>
    <t>CHAPA EM LATÃO CROMADO PARA FIXAÇÃO DE PLACAS DE MÁRMORE/GRANITO 111,5X50MM ESP=4MM OU EQUIVALENTE</t>
  </si>
  <si>
    <t>CANTONEIRA PARA FIXAÇÃO DE PLACAS DE MÁRMORE/GRANITO, EM LATÃO CROMADO 76,5X50MM OU EQUIVALENTE</t>
  </si>
  <si>
    <t>FECHO DE EMBUTIR COM ALAVANCA TIPO UNHA CROMADO LARGURA=22MM COMPRIMENTO 22CM</t>
  </si>
  <si>
    <t>CANTONEIRA DE ALUMINIO SEXTAVADO PARA ARREMATES 17,6X14,2MM OU EQUIVALENTE</t>
  </si>
  <si>
    <t>TUBO PVC SOLDÁVEL MARROM D=  20MM (1/2") CONF. NBR 5648</t>
  </si>
  <si>
    <t>TUBO PVC SOLDÁVEL MARROM D=  25MM (3/4") CONF. NBR 5648</t>
  </si>
  <si>
    <t>TUBO PVC SOLDÁVEL MARROM D=  32MM (1") CONF. NBR 5648</t>
  </si>
  <si>
    <t>TUBO PVC SOLDÁVEL MARROM D=  40MM (1 1/4") CONF. NBR 5648</t>
  </si>
  <si>
    <t>TUBO PVC SOLDÁVEL MARROM D=  50MM (1 1/2") CONF. NBR 5648</t>
  </si>
  <si>
    <t>TUBO PVC SOLDÁVEL MARROM D=  60MM (2") CONF. NBR 5648</t>
  </si>
  <si>
    <t>TUBO PVC SOLDÁVEL MARROM D=  75MM (2 1/2") CONF. NBR 5648</t>
  </si>
  <si>
    <t>TUBO PVC SOLDÁVEL MARROM D=  85MM (3") CONF. NBR 5648</t>
  </si>
  <si>
    <t>TUBO PVC SOLDÁVEL MARROM D= 110MM (4") CONF. NBR 5648</t>
  </si>
  <si>
    <t>TUBO ACO GALV. DIN 2440 (NBR 5580) E= 2,65MM DN 1/2" C/COSTURA</t>
  </si>
  <si>
    <t>TUBO ACO GALV. DIN 2440 (NBR 5580) E= 2,65MM DN 3/4" C/COSTURA</t>
  </si>
  <si>
    <t>TUBO ACO GALV. DIN 2440 (NBR 5580) E= 3,35MM DN 1" C/COSTURA</t>
  </si>
  <si>
    <t>TUBO ACO GALV. DIN 2440 (NBR 5580) E= 3,35MM DN 1 1/4" C/COSTURA</t>
  </si>
  <si>
    <t>TUBO ACO GALV. DIN 2440 (NBR 5580) E= 3,35MM DN 1 1/2" C/COSTURA</t>
  </si>
  <si>
    <t>TUBO ACO GALV. DIN 2440 (NBR 5580) E= 3,75MM DN  2"  C/COSTURA</t>
  </si>
  <si>
    <t>TUBO ACO GALV. DIN 2440 (NBR 5580) E= 3,75MM DN 2 1/2" C/COSTURA</t>
  </si>
  <si>
    <t>TUBO ACO GALV. DIN 2440 (NBR 5580) E= 4,00MM DN  3" C/COSTURA</t>
  </si>
  <si>
    <t>TUBO ACO GALV. DIN 2440 (NBR 5580) E= 4,50MM DN   4" C/ COSTURA</t>
  </si>
  <si>
    <t>TUBO ACO PRETO DIN 2440 (NBR 5580) E= 3,75MM DN  2" C/COSTURA</t>
  </si>
  <si>
    <t>TUBO ACO PRETO DIN 2440 (NBR 5580) E= 3,35MM DN 1 1/2" C/COSTURA</t>
  </si>
  <si>
    <t>TUBO ACO PRETO SCH-40 (NBR 5590 ASTM-A53 GRAU A) E= 2,31MM DN 3/8" S/COSTURA</t>
  </si>
  <si>
    <t>TUBO ACO PRETO SCH-40 (NBR 5590 ASTM-A53 GRAU A) E= 2,77MM DN 1/2" S/COSTURA</t>
  </si>
  <si>
    <t>73.03.58</t>
  </si>
  <si>
    <t>TUBO ACO PRETO SCH-40 (NBR 5590 ASTM-A53 GRAU A) E= 2,87MM DN 3/4" S/COSTURA</t>
  </si>
  <si>
    <t>ADAPTADOR SOLDÁVEL LONGO C/FLANGES LIVRES P/CX D´ÁGUA D= 75MM (2 1/2")</t>
  </si>
  <si>
    <t>ADAPTADOR SOLDÁVEL CURTO C/FLANGES LIVRES P/CX D´ÁGUA D= 20MM (1/2")</t>
  </si>
  <si>
    <t>ADAPTADOR SOLDÁVEL CURTO C/FLANGES LIVRES P/CX D´ÁGUA D= 25MM (3/4")</t>
  </si>
  <si>
    <t>ADAPTADOR SOLDÁVEL CURTO C/FLANGES LIVRES P/CX D´ÁGUA D= 32MM (1")</t>
  </si>
  <si>
    <t>ADAPTADOR SOLDÁVEL CURTO C/FLANGES LIVRES P/CX D´ÁGUA D= 40MM (1 1/4")</t>
  </si>
  <si>
    <t>ADAPTADOR SOLDÁVEL CURTO C/FLANGES LIVRES P/CX D´ÁGUA D= 50MM (1 1/2")</t>
  </si>
  <si>
    <t>ADAPTADOR SOLDÁVEL CURTO C/FLANGES LIVRES P/CX D´ÁGUA D= 60MM (2")</t>
  </si>
  <si>
    <t>TUBO DE COBRE CLASSE E DN 15MM (1/2")</t>
  </si>
  <si>
    <t>TUBO DE COBRE CLASSE E DN 22MM (3/4")</t>
  </si>
  <si>
    <t>TUBO DE COBRE CLASSE E DN 28MM (1")</t>
  </si>
  <si>
    <t>TUBO DE COBRE CLASSE E DN 35MM (1 1/4")</t>
  </si>
  <si>
    <t>TUBO DE COBRE CLASSE E DN 42MM (1 1/2")</t>
  </si>
  <si>
    <t>TUBO DE COBRE CLASSE A DN 15MM (1/2")</t>
  </si>
  <si>
    <t>TUBO DE COBRE CLASSE A DN 22MM (3/4")</t>
  </si>
  <si>
    <t>TUBO DE COBRE CLASSE A DN 28MM (1")</t>
  </si>
  <si>
    <t>TUBO CORRUGADO PEAD NÃO PERFURADO, PAREDE DUPLA, INTERNA LISA, DN 300MM (NBR 21138-3) SN-4 OU EQUIVALENTE</t>
  </si>
  <si>
    <t xml:space="preserve">TUBO CORRUGADO PEAD NÃO PERFURADO, PAREDE DUPLA, INTERNA LISA, DN 600MM (NBR 21138-3) SN-4 OU EQUIVALENTE </t>
  </si>
  <si>
    <t xml:space="preserve">TUBO CORRUGADO PEAD NÃO PERFURADO, PAREDE DUPLA, INTERNA LISA, DN 1200MM (NBR 21138-3) SN-4 OU EQUIVALENTE </t>
  </si>
  <si>
    <t>73.23.10</t>
  </si>
  <si>
    <t>TUBO CORRUGADO PEAD NÃO PERFURADO, PAREDE DUPLA, INTERNA LISA, DN 400MM (NBR 21138-3) SN-4 OU EQUIVALENTE</t>
  </si>
  <si>
    <t>73.23.11</t>
  </si>
  <si>
    <t>TUBO CORRUGADO PEAD NÃO PERFURADO, PAREDE DUPLA, INTERNA LISA, DN 800MM (NBR 21138-3) SN-4 OU EQUIVALENTE</t>
  </si>
  <si>
    <t>TUBO PVC ESGOTO P/B SERIE NORMAL (NBR 5688) D= 50MM X 6M</t>
  </si>
  <si>
    <t>TUBO PVC ESGOTO P/B SERIE NORMAL (NBR 5688) D= 75MM X 6M</t>
  </si>
  <si>
    <t>TUBO PVC ESGOTO P/B SERIE NORMAL (NBR 5688) D= 100MM X 6M</t>
  </si>
  <si>
    <t>TUBO PVC ESGOTO P/B SERIE NORMAL (NBR 5688) D= 150MM X 6M</t>
  </si>
  <si>
    <t>TUBO PVC ESGOTO P/B SERIE NORMAL (NBR 5688) D= 200MM X 6M</t>
  </si>
  <si>
    <t>TUBO PVC ESGOTO P/B SERIE LEVE D= 250MM X 6M</t>
  </si>
  <si>
    <t>TUBO PVC ESGOTO P/B SOLDÁVEL SERIE NORMAL (NBR 5688) D= 40MM X 6M</t>
  </si>
  <si>
    <t>TUBO PVC ESGOTO P/B SERIE REFORÇADA (NBR 5688) D= 75MM X 6M</t>
  </si>
  <si>
    <t>TUBO PVC ESGOTO P/B SERIE REFORÇADA (NBR 5688) D= 100MM X 6M</t>
  </si>
  <si>
    <t>TUBO PVC ESGOTO P/B SERIE REFORÇADA (NBR 5688) D= 150MM X 6M</t>
  </si>
  <si>
    <t>TUBO PVC COLETOR ESGOTO COR OCRE LISO JE NBR-7362 D= 100MM X 6M</t>
  </si>
  <si>
    <t>TUBO PVC COLETOR ESGOTO COR OCRE LISO JE NBR-7362 D= 150MM X 6M</t>
  </si>
  <si>
    <t>TUBO PVC COLETOR ESGOTO COR OCRE LISO JE NBR-7362 D= 200MM X 6M</t>
  </si>
  <si>
    <t>TUBO PVC COLETOR ESGOTO COR OCRE LISO JE NBR-7362 D= 250MM X 6M</t>
  </si>
  <si>
    <t>TUBO PVC COLETOR ESGOTO COR OCRE LISO JE NBR-7362 D= 300MM X 6M</t>
  </si>
  <si>
    <t>TUBO PVC COLETOR ESGOTO COR OCRE LISO JE NBR-7362 D= 400MM X 6M</t>
  </si>
  <si>
    <t>ANEL DE BORRACHA P/TUBO PVC ESGOTO SÉRIE NORMAL DN 50MM</t>
  </si>
  <si>
    <t>ANEL DE BORRACHA P/TUBO PVC ESGOTO SÉRIE NORMAL DN 75MM</t>
  </si>
  <si>
    <t>ANEL DE BORRACHA P/TUBO PVC ESGOTO SÉRIE NORMAL DN 100MM</t>
  </si>
  <si>
    <t>ANEL DE BORRACHA P/TUBO PVC ESGOTO SÉRIE NORMAL DN 150MM</t>
  </si>
  <si>
    <t>ANEL DE BORRACHA P/TUBO PVC ESGOTO SÉRIE NORMAL DN 200MM</t>
  </si>
  <si>
    <t>CAIXA SIFONADA PVC C/GRELHA E PORTA GRELHA QUAD/RED. BRANCA 150x150x50MM</t>
  </si>
  <si>
    <t>CAIXA SIFONADA PVC C/GRELHA E PORTA GRELHA QUAD/RED. BRANCA 150x185x75MM</t>
  </si>
  <si>
    <t>CAIXA SIFONADA PVC C/GRELHA E PORTA GRELHA REDONDA BRANCA  100X100X50 MM</t>
  </si>
  <si>
    <t xml:space="preserve">CAIXA SIFONADA PVC SEM GRELHA E PORTA GRELHA 100X150X50MM </t>
  </si>
  <si>
    <t>RALO PVC C/SAIDA ARTICULADA C/GRELHA E PORTA GRELHA BRANCA 100X40 MM</t>
  </si>
  <si>
    <t>RALO SECO QUADRADO PVC C/GRELHA BRANCA 100X53X40 MM</t>
  </si>
  <si>
    <t>RALO SEMI-HEMISFERICO TIPO ABACAXI EM FERRO FUNDIDO DN 50MM</t>
  </si>
  <si>
    <t>RALO SEMI-HEMISFERICO TIPO ABACAXI EM FERRO FUNDIDO DN 75MM</t>
  </si>
  <si>
    <t>RALO SEMI-HEMISFERICO TIPO ABACAXI EM FERRO FUNDIDO DN 100MM</t>
  </si>
  <si>
    <t>BANCO ARTICULADO EM ACO INOX 70X45CM - PNE OU EQUIVALENTE</t>
  </si>
  <si>
    <t>BANCO ARTICULADO EM AÇO INOX E RESINA FORMICA 70X45CM OU EQUIVALENTE</t>
  </si>
  <si>
    <t>ELETRODUTO PVC FLEXIVEL CORRUGADO, COR AMARELA, DE 25 MM (3/4")</t>
  </si>
  <si>
    <t>ELETRODUTO PVC FLEXIVEL CORRUGADO, COR AMARELA, DE 32 MM (1")</t>
  </si>
  <si>
    <t>ELETRODUTO GALV. À QUENTE, PESADO, PAREDE 2,25MM, 3/4", CONF. ABNT NBR 5598 OU EQUIVALENTE</t>
  </si>
  <si>
    <t>ELETRODUTO GALV. À QUENTE, PESADO, PAREDE 2,65MM, 1", CONF. ABNT NBR 5598 OU EQUIVALENTE</t>
  </si>
  <si>
    <t>ELETRODUTO GALV. À QUENTE, PESADO, PAREDE 2,65MM, 1 1/4", CONF. ABNT NBR 5598 OU EQUIVALENTE</t>
  </si>
  <si>
    <t>ELETRODUTO GALV. À QUENTE, PESADO, PAREDE 3,00MM, 1 1/2", CONF. ABNT NBR 5598 OU EQUIVALENTE</t>
  </si>
  <si>
    <t>ELETRODUTO GALV. À QUENTE, PESADO, PAREDE 3,00MM, 2", CONF. ABNT NBR 5598 OU EQUIVALENTE</t>
  </si>
  <si>
    <t>ELETRODUTO GALV. À QUENTE, PESADO, PAREDE 3,35MM, 2 1/2", CONF. ABNT NBR 5598 OU EQUIVALENTE</t>
  </si>
  <si>
    <t>ELETRODUTO GALV. À QUENTE, PESADO, PAREDE 3,35MM, 3", CONF. ABNT NBR 5598 OU EQUIVALENTE</t>
  </si>
  <si>
    <t>ELETROCALHA GALV PERFURADA CH.24 SEM TAMPA 100X50 MM</t>
  </si>
  <si>
    <t>ELETROCALHA GALV PERFURADA CH.24 SEM TAMPA 100X75 MM</t>
  </si>
  <si>
    <t>ELETROCALHA GALV PERFURADA CH.24 SEM TAMPA 100X100 MM</t>
  </si>
  <si>
    <t>ELETROCALHA GALV PERFURADA CH.24 SEM TAMPA 150X50 MM</t>
  </si>
  <si>
    <t>ELETROCALHA GALV PERFURADA CH.24 SEM TAMPA 200X100 MM</t>
  </si>
  <si>
    <t>ELETROCALHA GALV PERFURADA CH.24 SEM TAMPA 400X100 MM</t>
  </si>
  <si>
    <t>PERFILADO PERFURADO CH.22 GALV. SEM TAMPA 38x38MM</t>
  </si>
  <si>
    <t>TAMPA DE ENCAIXE PARA ELETROCALHA 100X50MM</t>
  </si>
  <si>
    <t>TAMPA DE ENCAIXE PARA ELETROCALHA 100X75 MM</t>
  </si>
  <si>
    <t>TAMPA DE ENCAIXE PARA ELETROCALHA 100X100MM</t>
  </si>
  <si>
    <t>TAMPA DE ENCAIXE PARA ELETROCALHA 150X50MM</t>
  </si>
  <si>
    <t>TAMPA DE ENCAIXE PARA ELETROCALHA 200X100MM</t>
  </si>
  <si>
    <t>TAMPA DE ENCAIXE PARA ELETROCALHA 400X100MM</t>
  </si>
  <si>
    <t>TAMPA DE ENCAIXE PARA PERFILADO 38 x 38 MM</t>
  </si>
  <si>
    <t>TAMPA P/ CURVA HORIZONTAL 90° P/ ELETROC. 100X50 MM</t>
  </si>
  <si>
    <t>TAMPA P/ CURVA HORIZONTAL 90° P/ ELETROC. 100X75 MM</t>
  </si>
  <si>
    <t>TAMPA P/ CURVA HORIZONTAL 90° P/ ELETROC. 100X100 MM</t>
  </si>
  <si>
    <t>TAMPA P/ CURVA HORIZONTAL 90° P/ ELETROC. 150X50 MM</t>
  </si>
  <si>
    <t>TAMPA P/ CURVA HORIZONTAL 90° P/ ELETROC. 200X100MM</t>
  </si>
  <si>
    <t>TAMPA P/ CURVA HORIZONTAL 90° P/ ELETROC. 400X100MM</t>
  </si>
  <si>
    <t>TAMPA P/DERIVAÇÃO EM "T" HORIZ. 90° P/ ELET. 100X50 MM</t>
  </si>
  <si>
    <t>TAMPA P/DERIVAÇÃO EM "T" HORIZ. 90° P/ ELET. 100X75 MM</t>
  </si>
  <si>
    <t>TAMPA P/DERIVAÇÃO EM "T" HORIZ. 90° P/ ELET. 100X100 MM</t>
  </si>
  <si>
    <t>TAMPA P/DERIVAÇÃO EM "T" HORIZ. 90° P/ ELET. 150X50 MM</t>
  </si>
  <si>
    <t>TAMPA P/DERIVAÇÃO EM "T" HORIZ. 90° P/ ELET. 200X100 MM</t>
  </si>
  <si>
    <t>TAMPA P/DERIVAÇÃO EM "T" HORIZ. 90° P/ ELET. 400X100 MM</t>
  </si>
  <si>
    <t>VERGALHÃO DE AÇO ROSCA TOTAL D=1/4" L=3000MM</t>
  </si>
  <si>
    <t>VERGALHÃO DE AÇO ROSCA TOTAL D=3/8" L=3000MM</t>
  </si>
  <si>
    <t>SUPORTE VERTICAL P/ELETROCALHA 100X100 MM</t>
  </si>
  <si>
    <t>DERIVAÇÃO EM T HORIZ. 90º GALV.P/ ELET. 100X50 MM</t>
  </si>
  <si>
    <t>TALA RETA P/ EMENDA DE ELETROCALHA 50MM</t>
  </si>
  <si>
    <t>TALA RETA P/ EMENDA DE ELETROCALHA 75MM</t>
  </si>
  <si>
    <t>TALA RETA P/ EMENDA DE ELETROCALHA 100MM</t>
  </si>
  <si>
    <t>REDUÇÃO CONCENTRICA P/ELETROCALHA 150X50 MM P/100X50 MM</t>
  </si>
  <si>
    <t>GANCHO CURTO PARA PERFILADO</t>
  </si>
  <si>
    <t>SAIDA LATERAL DUPLA DE PERFILADO P/ELETRODUTO 3/4"</t>
  </si>
  <si>
    <t>SAIDA FINAL DE PERFILADO P/ELETRODUTO 3/4"</t>
  </si>
  <si>
    <t>SAIDA SUPERIOR DE PERFILADO P/ELETRODUTO 3/4"</t>
  </si>
  <si>
    <t>JUNÇÃO INTERNA "I" P/PERFILADO 38X38MM</t>
  </si>
  <si>
    <t>JUNÇÃO INTERNA "L" P/PERFILADO 38X38MM</t>
  </si>
  <si>
    <t>JUNÇÃO INTERNA "T" P/PERFILADO 38X38MM</t>
  </si>
  <si>
    <t>JUNÇÃO INTERNA "X" P/PERFILADO 38X38MM</t>
  </si>
  <si>
    <t>CANTONEIRA ZZ ALTA</t>
  </si>
  <si>
    <t>CAIXA OCTOGONAL FUNDO MOVEL EM PVC 4"X4" AMARELA P/ELETRODUTO FLEXIVEL CORRUGADO</t>
  </si>
  <si>
    <t>CAIXA DE PASSAGEM EM PVC 4"X2" AMARELA P/ELETRODUTO FLEXIVEL CORRUGADO</t>
  </si>
  <si>
    <t>CAIXA DE PASSAGEM EM PVC 4"X2" PRETA P/ELETRODUTO ROSCÁVEL/SOLDÁVEL</t>
  </si>
  <si>
    <t>CAIXA DE PASSAGEM EM PVC 4"X4" AMARELA P/ELETRODUTO FLEXIVEL CORRUGADO</t>
  </si>
  <si>
    <t>CAIXA OCTOGONAL FUNDO MOVEL EM PVC 3"X3" AMARELA P/ELETRODUTO FLEXIVEL CORRUGADO</t>
  </si>
  <si>
    <t>LIQUIDO PARA BRILHO PAREDES INTERNAS</t>
  </si>
  <si>
    <t>MASSA CORRIDA PVA PARA PAREDES INTERNAS</t>
  </si>
  <si>
    <t>CHAPEU DE MURO TRIANGULAR PRE-MOLDADO 20 X 100CM</t>
  </si>
  <si>
    <t xml:space="preserve">MEIO FIO EM CONCRETO PRE-MOLDADO FCK&gt;=20MPA, PADRÃO SUDECAP TIPO A, 30 X 14,2/12 (H X L1/L2), COMPRIMENTO 80 CM </t>
  </si>
  <si>
    <t>MEIO FIO EM CONCRETO PRE-MOLDADO FCK&gt;=20MPA, PADRÃO SUDECAP TIPO B, 40 X 15/12 (H X L1/L2), COMPRIMENTO 80CM</t>
  </si>
  <si>
    <t>MOURÃO TIPO V, PRE-MOLDADO EM CONCRETO 20MPA, H=3,0M, OU EQUIVALENTE</t>
  </si>
  <si>
    <t>TUBO CONCRETO ARMADO, CLASSE PA-1, PB, DN 400 MM (NBR 8890)</t>
  </si>
  <si>
    <t xml:space="preserve">TUBO CONCRETO ARMADO, CLASSE PA-1, PB, DN 500 MM (NBR 8890) </t>
  </si>
  <si>
    <t>TUBO CONCRETO ARMADO, CLASSE PA-1, PB, DN 600 MM (NBR 8890)</t>
  </si>
  <si>
    <t>TUBO CONCRETO ARMADO, CLASSE PA-1, PB, DN 800 MM (NBR 8890)</t>
  </si>
  <si>
    <t xml:space="preserve">TUBO CONCRETO ARMADO, CLASSE PA-1, PB, DN 1000 MM (NBR 8890) </t>
  </si>
  <si>
    <t xml:space="preserve">TUBO CONCRETO ARMADO, CLASSE PA-1, PB, DN 1200 MM (NBR 8890) </t>
  </si>
  <si>
    <t xml:space="preserve">TUBO CONCRETO ARMADO, CLASSE PA-1, PB, DN 1500 MM (NBR 8890)   </t>
  </si>
  <si>
    <t xml:space="preserve">TUBO CONCRETO ARMADO, CLASSE PA-2, PB, DN 400 MM (NBR 8890) </t>
  </si>
  <si>
    <t xml:space="preserve">TUBO CONCRETO ARMADO, CLASSE PA-2, PB, DN 500 MM (NBR 8890)  </t>
  </si>
  <si>
    <t xml:space="preserve">TUBO CONCRETO ARMADO, CLASSE PA-2, PB, DN 600 MM (NBR 8890)   </t>
  </si>
  <si>
    <t>TUBO CONCRETO ARMADO, CLASSE PA-2, PB, DN 800 MM (NBR 8890)</t>
  </si>
  <si>
    <t>TUBO CONCRETO ARMADO, CLASSE PA-2, PB, DN 1000 MM (NBR 8890)</t>
  </si>
  <si>
    <t xml:space="preserve">TUBO CONCRETO ARMADO, CLASSE PA-2, PB, DN 1200 MM (NBR 8890) </t>
  </si>
  <si>
    <t>TUBO CONCRETO ARMADO, CLASSE PA-2, PB, DN 1500 MM (NBR 8890)</t>
  </si>
  <si>
    <t xml:space="preserve">TUBO CONCRETO ARMADO, CLASSE PA-3, PB, DN 600 MM (NBR 8890)     </t>
  </si>
  <si>
    <t xml:space="preserve">TUBO CONCRETO ARMADO, CLASSE PA-3, PB, DN 800 MM (NBR 8890)  </t>
  </si>
  <si>
    <t>TUBO CONCRETO ARMADO, CLASSE PA-3, PB, DN 1000 MM (NBR 8890)</t>
  </si>
  <si>
    <t>TUBO CONCRETO ARMADO, CLASSE PA-3, PB, DN 1200 MM (NBR 8890)</t>
  </si>
  <si>
    <t xml:space="preserve">TUBO CONCRETO ARMADO, CLASSE PA-3, PB, DN 1500 MM (NBR 8890) </t>
  </si>
  <si>
    <t xml:space="preserve">TUBO CONCRETO ARMADO, CLASSE EA-2, PB JE, DN 400 MM (NBR 8890) </t>
  </si>
  <si>
    <t xml:space="preserve">TUBO CONCRETO ARMADO, CLASSE EA-2, PB JE, DN 500 MM (NBR 8890)     </t>
  </si>
  <si>
    <t xml:space="preserve">TUBO CONCRETO ARMADO, CLASSE EA-2, PB JE, DN 600 MM (NBR 8890)  </t>
  </si>
  <si>
    <t xml:space="preserve">TUBO CONCRETO ARMADO, CLASSE EA-2, PB JE, DN 800 MM (NBR 8890)  </t>
  </si>
  <si>
    <t>DIGITALIZAÇÃO DE FORMATOS A0 (PDF OU EQUIVALENTE)</t>
  </si>
  <si>
    <t>DIGITALIZAÇÃO DE FORMATOS A1 (PDF OU EQUIVALENTE)</t>
  </si>
  <si>
    <t>DIGITALIZAÇÃO DE FORMATOS A2 (PDF OU EQUIVALENTE)</t>
  </si>
  <si>
    <t>DE ALIZAR</t>
  </si>
  <si>
    <t>DRENO BARBACÃ DN 50 MM E COMPRIMENTO DE 0,50M</t>
  </si>
  <si>
    <t>DRENO BARBACÃ DN 75 MM E COMPRIMENTO DE 0,50M</t>
  </si>
  <si>
    <t>CONJ.FERRAGENS P/CONFECÇAO DE PORTA DE DIVISORIA, INCLUINDO FECHADURA E DOBRADIÇAS</t>
  </si>
  <si>
    <t>MARCENARIA</t>
  </si>
  <si>
    <t>PORTA DE MADEIRA PARA PINTURA, DE ABRIR, COMPLETA / TARJETA</t>
  </si>
  <si>
    <t>PORTA DE MADEIRA PARA PINTURA, 55x160CM, MARCO EM CANTONEIRA DE FERRO, DOBRADIÇA CROMADA E TARJETA LIVRE-OCUPADO</t>
  </si>
  <si>
    <t>PORTA DE MADEIRA PARA PINTURA, 55x180CM, MARCO EM CANTONEIRA DE FERRO, DOBRADIÇAS E TRINCO CROMADOS</t>
  </si>
  <si>
    <t>PORTA DE MADEIRA PARA PINTURA, 60x165CM, FERRAGENS EM LATÃO P/DIVISÓRIAS DE PEDRA E TARJETA LIVRE-OCUPADO</t>
  </si>
  <si>
    <t>PORTA DE MADEIRA PARA PINTURA, 55x180CM, MARCO EM CANTONEIRA DE FERRO, DOBRADIÇAS CROMADAS E TARJETA LIVRE-OCUPADO</t>
  </si>
  <si>
    <t>PORTA DE MADEIRA PARA PINTURA, 60x165CM, MARCO EM CANTONEIRA DE FERRO, DOBRADIÇAS CROMADAS E TARJETA LIVRE-OCUPADO</t>
  </si>
  <si>
    <t>PORTA DE MADEIRA PARA PINTURA, E=35MM, NUCLEO SARRAFEADO, INCLUSIVE FERRAGENS</t>
  </si>
  <si>
    <t>PORTA DE MADEIRA PARA PINTURA, 60 X 210 CM, E=35MM, C/MARCO, ALIZAR E DOBRADIÇAS (EXCLUSIVE FECHADURA)</t>
  </si>
  <si>
    <t>PORTA DE MADEIRA PARA PINTURA, 70 X 210 CM, E=35MM, C/MARCO, ALIZAR E DOBRADIÇAS (EXCLUSIVE FECHADURA)</t>
  </si>
  <si>
    <t>PORTA DE MADEIRA PARA PINTURA, 80 X 210 CM, E=35MM, C/MARCO, ALIZAR E DOBRADIÇAS (EXCLUSIVE FECHADURA)</t>
  </si>
  <si>
    <t>PORTA DE MADEIRA PARA PINTURA, 90 X 210 CM, E=35MM, C/MARCO, ALIZAR E DOBRADIÇAS (EXCLUSIVE FECHADURA)</t>
  </si>
  <si>
    <t>PORTA DE MADEIRA P/PINTURA, 80 X 210 CM, E=35MM, C/MARCO, ALIZAR, DOBRADIÇAS E FECHADURA, C/PROTEÇÃO DE BORRACHA H=40CM E BARRA DE APOIO EM AÇO INOX</t>
  </si>
  <si>
    <t>PORTA DE MADEIRA P/PINTURA, 90 X 210 CM, E=35MM, C/MARCO, ALIZAR, DOBRADIÇAS E FECHADURA, C/PROTEÇÃO DE BORRACHA H=40CM E BARRA DE APOIO EM AÇO INOX</t>
  </si>
  <si>
    <t>PORTA DE MADEIRA PARA PINTURA, 02 FOLHAS, 150 X 210 CM, E=35MM, C/DOBRADIÇAS (EXCLUSIVE MARCO, ALIZAR E FECHADURA)</t>
  </si>
  <si>
    <t>FOLHA DE PORTA DE MADEIRA PARA PINTURA, E=35MM, NUCLEO SARRAFEADO</t>
  </si>
  <si>
    <t>FOLHA DE PORTA DE MADEIRA P/PINTURA, E=35MM, NUCLEO SARRAFEADO, LARG. &lt;= 60 CM, ALT. &lt;= 180 CM</t>
  </si>
  <si>
    <t>FOLHA DE PORTA DE MADEIRA P/PINTURA, E=35MM, NUCLEO SARRAFEADO, 60 X 210 CM</t>
  </si>
  <si>
    <t>FOLHA DE PORTA DE MADEIRA P/PINTURA, E=35MM, NUCLEO SARRAFEADO, 70 X 210 CM</t>
  </si>
  <si>
    <t>FOLHA DE PORTA DE MADEIRA P/PINTURA, E=35MM, NUCLEO SARRAFEADO, 80 X 210 CM</t>
  </si>
  <si>
    <t>MARCO DE MADEIRA P/PORTA 60 X 210 CM, LARGURA = 14 CM, INCLUSIVE ALIZARES</t>
  </si>
  <si>
    <t>MARCO DE MADEIRA P/PORTA 70 X 210 CM, LARGURA = 14 CM, INCLUSIVE ALIZARES</t>
  </si>
  <si>
    <t>MARCO DE MADEIRA P/PORTA 80 X 210 CM, LARGURA = 14 CM, INCLUSIVE ALIZARES</t>
  </si>
  <si>
    <t>FECHADURA CROMADA, COMPLETA, C/MAÇANETA E ROSETA, P/PORTAS EXTERNAS</t>
  </si>
  <si>
    <t>FECHADURA CROMADA, COMPLETA, C/MAÇANETA E ROSETA, P/PORTAS INTERNAS</t>
  </si>
  <si>
    <t>FECHADURA CROMADA, COMPLETA, C/MAÇANETA E ROSETA, P/PORTAS BANHEIRO</t>
  </si>
  <si>
    <t>12.50.11</t>
  </si>
  <si>
    <t>FECHADURA CROMADA, COMPLETA, PERFIL ESTREITO C/ESPELHO, P/PORTAS INTERNAS/EXTERNAS</t>
  </si>
  <si>
    <t>12.50.12</t>
  </si>
  <si>
    <t>FECHADURA CROMADA, COMPLETA, P/PORTAS DE CORRER</t>
  </si>
  <si>
    <t>TRINCO TARJETA ZINCADO P/PORTAS</t>
  </si>
  <si>
    <t>DOBRADIÇA DE METAL CROMADO 3"X2 1/2" ESP=2MM</t>
  </si>
  <si>
    <t>DOBRADIÇA DE METAL CROMADO 3 1/2" X 2 1/4" ESP=1,5MM</t>
  </si>
  <si>
    <t>DOBRADIÇA DE METAL CROMADO 3 1/2" X 3" ESP=2MM</t>
  </si>
  <si>
    <t>EXCLUS.EMASSAMAMENTO, COM SELADOR, 50% LIQUIBRILHO</t>
  </si>
  <si>
    <t>19.03.10</t>
  </si>
  <si>
    <t>DN=400MM</t>
  </si>
  <si>
    <t>19.03.11</t>
  </si>
  <si>
    <t>DN=800MM</t>
  </si>
  <si>
    <t>DRENO PADRÃO SUDECAP TIPO A - AREIA GROSSA, BRITA 2 E TUBO PERFURADO EM PVC DN 200MM, L=50CM</t>
  </si>
  <si>
    <t>DRENO - PADRÃO SUDECAP TIPO B - MANTA DRENANTE, BRITA 3, TUBO PERFURADO EM PVC DN 160MM, L=50CM</t>
  </si>
  <si>
    <t>MEIO FIO EM CONCRETO PRE-MOLDADO FCK&gt;=20MPA, PADRÃO SUDECAP TIPO A, 30 X 14,2/12 (H X L1/L2), COMPRIMENTO 80 CM</t>
  </si>
  <si>
    <t>CHP/MINI-CARREGADEIRA DE PNEUS 61HP COM VASSOURA DE 1500MM OU EQUIVALENTE</t>
  </si>
  <si>
    <t>CHI/MINI-CARREGADEIRA DE PNEUS 61HP COM VASSOURA DE 1500MM OU EQUIVALENTE</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</si>
  <si>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</si>
  <si>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</si>
  <si>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</si>
  <si>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</si>
  <si>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</si>
  <si>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</si>
  <si>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</si>
  <si>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</si>
  <si>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</si>
  <si>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</si>
  <si>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</si>
  <si>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</si>
  <si>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</si>
  <si>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</si>
  <si>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</si>
  <si>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</si>
  <si>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</si>
  <si>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</si>
  <si>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</si>
  <si>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</si>
  <si>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</si>
  <si>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</si>
  <si>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</si>
  <si>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</si>
  <si>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</si>
  <si>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</si>
  <si>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</si>
  <si>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</si>
  <si>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</si>
  <si>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</si>
  <si>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</si>
  <si>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</si>
  <si>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</si>
  <si>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</si>
  <si>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</si>
  <si>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</si>
  <si>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</si>
  <si>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</si>
  <si>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BUEIROS</t>
  </si>
  <si>
    <t>0317</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</si>
  <si>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</si>
  <si>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</si>
  <si>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</si>
  <si>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</si>
  <si>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</si>
  <si>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</si>
  <si>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</si>
  <si>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</si>
  <si>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</si>
  <si>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</si>
  <si>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</si>
  <si>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</si>
  <si>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</si>
  <si>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</si>
  <si>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</si>
  <si>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</si>
  <si>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</si>
  <si>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</si>
  <si>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</si>
  <si>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</si>
  <si>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</si>
  <si>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</si>
  <si>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</si>
  <si>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</si>
  <si>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</si>
  <si>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</si>
  <si>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</si>
  <si>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</si>
  <si>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</si>
  <si>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</si>
  <si>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</si>
  <si>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</si>
  <si>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</si>
  <si>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</si>
  <si>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</si>
  <si>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</si>
  <si>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</si>
  <si>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</si>
  <si>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</si>
  <si>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</si>
  <si>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</si>
  <si>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</si>
  <si>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</si>
  <si>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</si>
  <si>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</si>
  <si>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</si>
  <si>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</si>
  <si>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</si>
  <si>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</si>
  <si>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</si>
  <si>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</si>
  <si>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</si>
  <si>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</si>
  <si>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</si>
  <si>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</si>
  <si>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</si>
  <si>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</si>
  <si>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</si>
  <si>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</si>
  <si>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</si>
  <si>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</si>
  <si>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</si>
  <si>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</si>
  <si>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</si>
  <si>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</si>
  <si>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</si>
  <si>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</si>
  <si>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</si>
  <si>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</si>
  <si>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</si>
  <si>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</si>
  <si>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</si>
  <si>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</si>
  <si>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</si>
  <si>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</si>
  <si>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</si>
  <si>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</si>
  <si>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</si>
  <si>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</si>
  <si>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</si>
  <si>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</si>
  <si>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</si>
  <si>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</si>
  <si>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</si>
  <si>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</si>
  <si>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</si>
  <si>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</si>
  <si>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</si>
  <si>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</si>
  <si>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</si>
  <si>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</si>
  <si>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</si>
  <si>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</si>
  <si>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</si>
  <si>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</si>
  <si>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</si>
  <si>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</si>
  <si>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</si>
  <si>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</si>
  <si>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</si>
  <si>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</si>
  <si>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</si>
  <si>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</si>
  <si>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</si>
  <si>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</si>
  <si>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</si>
  <si>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</si>
  <si>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</si>
  <si>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</si>
  <si>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</si>
  <si>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</si>
  <si>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</si>
  <si>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</si>
  <si>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</si>
  <si>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</si>
  <si>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</si>
  <si>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</si>
  <si>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</si>
  <si>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</si>
  <si>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</si>
  <si>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</si>
  <si>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</si>
  <si>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</si>
  <si>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</si>
  <si>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</si>
  <si>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</si>
  <si>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</si>
  <si>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</si>
  <si>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</si>
  <si>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</si>
  <si>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</si>
  <si>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</si>
  <si>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</si>
  <si>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</si>
  <si>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</si>
  <si>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</si>
  <si>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ESCAVAÇÃO MANUAL DE VALA COM PROFUNDIDADE MAIOR QUE 1,5M E MENOR OU IGUAL 3,0M</t>
  </si>
  <si>
    <t>ESCAVAÇÃO MANUAL DE VALA COM PROFUNDIDADE MAIOR QUE 3,0M E MENOR OU IGUAL 5,0M</t>
  </si>
  <si>
    <t>ESCAVAÇÃO MANUAL DE VALA COM PROFUNDIDADE MENOR OU IGUAL A 1,5M</t>
  </si>
  <si>
    <t>DOBRADIÇA DE FERRO, MEDIDAS (3"X2.1/2"), TIPO PINO SOLTO COM BOLA, ACABAMENTO CROMADO, INCLUSIVE ACESSÓRIOS PARA FIXAÇÃO</t>
  </si>
  <si>
    <t>DOBRADIÇA DE FERRO, MEDIDAS (3.1/2"X3"), TIPO PINO SOLTO COM BOLA, ACABAMENTO CROMADO, INCLUSIVE ACESSÓRIOS PARA FIXAÇÃO</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</si>
  <si>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</si>
  <si>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</si>
  <si>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</si>
  <si>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FECHADURA TIPO EXTERNA, GRAU DE SEGURANÇA MÉDIO, DISTÂNCIA DE BROCA 40MM, ACABAMENTO COM ESPELHO CROMADO E MAÇANETA MODELO ALAVANCA EM ZAMAC, INCLUSIVE ACESSÓRIOS PARA FIXAÇÃO E DUAS (2) CHAVES</t>
  </si>
  <si>
    <t>FECHADURA TIPO INTERNA (GORGE), GRAU DE SEGURANÇA MÉDIO, DISTÂNCIA DE BROCA 40MM, ACABAMENTO COM ESPELHO CROMADO E MAÇANETA MODELO ALAVANCA EM ZAMAC, INCLUSIVE ACESSÓRIOS PARA FIXAÇÃO E DUAS (2) CHAVES</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</si>
  <si>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</si>
  <si>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</si>
  <si>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</si>
  <si>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</si>
  <si>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ACABAMENTO, FURO E COLAGEM DE BOJO</t>
  </si>
  <si>
    <t>FURO DE BOJO EM BANCADA DE GRANITO/MÁRMORE, INCLUSIVE COLAGEM COM MASSA PLÁSTICA</t>
  </si>
  <si>
    <t>RODABANCA/FRONTÃO PARA BANCADA EM GRANITO, COR CINZA ANDORINHA, ESP. 2CM, ALTURA DE 10CM, INCLUSIVE REJUNTAMENTO EM MASSA PLÁSTICA NA COR DA PEDRA</t>
  </si>
  <si>
    <t>RODABANCA/FRONTÃO PARA BANCADA EM GRANITO, COR CINZA ANDORINHA, ESP. 2CM, ALTURA DE 7CM, INCLUSIVE REJUNTAMENTO EM MASSA PLÁSTICA NA COR DA PEDRA</t>
  </si>
  <si>
    <t>ED-21636</t>
  </si>
  <si>
    <t>ED-21634</t>
  </si>
  <si>
    <t>ED-21635</t>
  </si>
  <si>
    <t>ED-19583</t>
  </si>
  <si>
    <t>ED-21774</t>
  </si>
  <si>
    <t>ED-21779</t>
  </si>
  <si>
    <t>APONTADOR OU APROPRIADOR DE MAO DE OBRA COM ENCARGOS COMPLEMENTARES</t>
  </si>
  <si>
    <t>ED-21775</t>
  </si>
  <si>
    <t>ED-21776</t>
  </si>
  <si>
    <t>ED-21769</t>
  </si>
  <si>
    <t>ENGENHEIRO CIVIL DE OBRA JÚNIOR COM ENCARGOS COMPLEMENTARES</t>
  </si>
  <si>
    <t>ED-21770</t>
  </si>
  <si>
    <t>ED-21771</t>
  </si>
  <si>
    <t>ENGENHEIRO CIVIL DE OBRA SÊNIOR COM ENCARGOS COMPLEMENTARES</t>
  </si>
  <si>
    <t>ED-21772</t>
  </si>
  <si>
    <t>ED-21773</t>
  </si>
  <si>
    <t>ED-21778</t>
  </si>
  <si>
    <t>ED-21777</t>
  </si>
  <si>
    <t>ED-21780</t>
  </si>
  <si>
    <t>307 - AUX-001  - COMPOSIÇÕES AUXILIARES</t>
  </si>
  <si>
    <t>ED-8506</t>
  </si>
  <si>
    <t>APLICAÇÃO DE CONCRETO EM ESTRUTURA, INCLUSIVE ESPALHAMENTO, ADENSAMENTO E ACABAMENTO</t>
  </si>
  <si>
    <t>ED-8505</t>
  </si>
  <si>
    <t>APLICAÇÃO DE CONCRETO EM FUNDAÇÃO, INCLUSIVE ESPALHAMENTO, ADENSAMENTO E ACABAMENTO</t>
  </si>
  <si>
    <t>ED-48326</t>
  </si>
  <si>
    <t>AUX-LAN-015</t>
  </si>
  <si>
    <t>APLICAÇÃO DE PEDRA DE MÃO EM SAPATAS, ARRIMOS E TUBULÕES</t>
  </si>
  <si>
    <t>ED-48335</t>
  </si>
  <si>
    <t>AUX-VER-010</t>
  </si>
  <si>
    <t>ARGAMASSA COM VERMICULITA, PREPARO MANUAL</t>
  </si>
  <si>
    <t>ED-48301</t>
  </si>
  <si>
    <t>AUX-ARG-005</t>
  </si>
  <si>
    <t>ARGAMASSA DE CAL HIDRATADA, TRAÇO 1:3 (CAL E AREIA), PREPARO MANUAL</t>
  </si>
  <si>
    <t>ED-48307</t>
  </si>
  <si>
    <t>AUX-ARG-035</t>
  </si>
  <si>
    <t>ARGAMASSA, TRAÇO 1:2:8 (CIMENTO, CAL E AREIA), PREPARO MECÂNICO</t>
  </si>
  <si>
    <t>ED-48308</t>
  </si>
  <si>
    <t>AUX-ARG-040</t>
  </si>
  <si>
    <t>ARGAMASSA, TRAÇO 1:2:9 (CIMENTO, CAL E AREIA), PREPARO MECÂNICO</t>
  </si>
  <si>
    <t>ED-48302</t>
  </si>
  <si>
    <t>AUX-ARG-010</t>
  </si>
  <si>
    <t>ARGAMASSA, TRAÇO 1:3 (CIMENTO E AREIA), PREPARO MECÂNICO</t>
  </si>
  <si>
    <t>ED-48303</t>
  </si>
  <si>
    <t>AUX-ARG-015</t>
  </si>
  <si>
    <t>ARGAMASSA, TRAÇO 1:4 (CIMENTO E AREIA), PREPARO MECÂNICO</t>
  </si>
  <si>
    <t>ED-48304</t>
  </si>
  <si>
    <t>AUX-ARG-020</t>
  </si>
  <si>
    <t>ARGAMASSA, TRAÇO 1:5 (CIMENTO E AREIA), PREPARO MECÂNICO</t>
  </si>
  <si>
    <t>ED-48305</t>
  </si>
  <si>
    <t>AUX-ARG-025</t>
  </si>
  <si>
    <t>ARGAMASSA, TRAÇO 1:6 (CIMENTO E AREIA), PREPARO MECÂNICO</t>
  </si>
  <si>
    <t>ED-48306</t>
  </si>
  <si>
    <t>AUX-ARG-030</t>
  </si>
  <si>
    <t>ARGAMASSA, TRAÇO 1:7 (CIMENTO E AREIA), PREPARO MECÂNICO</t>
  </si>
  <si>
    <t>ED-48309</t>
  </si>
  <si>
    <t>AUX-BAN-005</t>
  </si>
  <si>
    <t>BANCADA EM CONCRETO L = 40 CM COM DRAMIX</t>
  </si>
  <si>
    <t>ED-8494</t>
  </si>
  <si>
    <t>CONCRETO ESTRUTURAL, PREPARADO EM OBRA COM BETONEIRA, CONTROLE "A", COM FCK 20 MPA, BRITA Nº (1), CONSISTÊNCIA PARA VIBRAÇÃO (FABRICAÇÃO)</t>
  </si>
  <si>
    <t>ED-8486</t>
  </si>
  <si>
    <t>CONCRETO ESTRUTURAL, PREPARADO EM OBRA COM BETONEIRA, CONTROLE "A", COM FCK 20 MPA, BRITA Nº (1 E 2), CONSISTÊNCIA PARA VIBRAÇÃO (FABRICAÇÃO)</t>
  </si>
  <si>
    <t>ED-8495</t>
  </si>
  <si>
    <t>CONCRETO ESTRUTURAL, PREPARADO EM OBRA COM BETONEIRA, CONTROLE "A", COM FCK 25 MPA, BRITA Nº (1), CONSISTÊNCIA PARA VIBRAÇÃO (FABRICAÇÃO)</t>
  </si>
  <si>
    <t>ED-8487</t>
  </si>
  <si>
    <t>CONCRETO ESTRUTURAL, PREPARADO EM OBRA COM BETONEIRA, CONTROLE "A", COM FCK 25 MPA, BRITA Nº (1 E 2), CONSISTÊNCIA PARA VIBRAÇÃO (FABRICAÇÃO)</t>
  </si>
  <si>
    <t>ED-8496</t>
  </si>
  <si>
    <t>CONCRETO ESTRUTURAL, PREPARADO EM OBRA COM BETONEIRA, CONTROLE "A", COM FCK 30 MPA, BRITA Nº (1), CONSISTÊNCIA PARA VIBRAÇÃO (FABRICAÇÃO)</t>
  </si>
  <si>
    <t>ED-48319</t>
  </si>
  <si>
    <t>AUX-CON-050</t>
  </si>
  <si>
    <t>CONCRETO ESTRUTURAL, PREPARADO EM OBRA COM BETONEIRA, CONTROLE "A", COM FCK 30 MPA, BRITA Nº (1 E 2), CONSISTÊNCIA PARA VIBRAÇÃO (FABRICAÇÃO)</t>
  </si>
  <si>
    <t>ED-8497</t>
  </si>
  <si>
    <t>CONCRETO ESTRUTURAL, PREPARADO EM OBRA COM BETONEIRA, CONTROLE "A", COM FCK 35 MPA, BRITA Nº (1), CONSISTÊNCIA PARA VIBRAÇÃO (FABRICAÇÃO)</t>
  </si>
  <si>
    <t>ED-48320</t>
  </si>
  <si>
    <t>AUX-CON-056</t>
  </si>
  <si>
    <t>CONCRETO ESTRUTURAL, PREPARADO EM OBRA COM BETONEIRA, CONTROLE "A", COM FCK 35 MPA, BRITA Nº (1 E 2), CONSISTÊNCIA PARA VIBRAÇÃO (FABRICAÇÃO)</t>
  </si>
  <si>
    <t>ED-8498</t>
  </si>
  <si>
    <t>CONCRETO ESTRUTURAL, PREPARADO EM OBRA COM BETONEIRA, CONTROLE "A", COM FCK 40 MPA, BRITA Nº (1), CONSISTÊNCIA PARA VIBRAÇÃO (FABRICAÇÃO)</t>
  </si>
  <si>
    <t>ED-48321</t>
  </si>
  <si>
    <t>AUX-CON-060</t>
  </si>
  <si>
    <t>CONCRETO ESTRUTURAL, PREPARADO EM OBRA COM BETONEIRA, CONTROLE "A", COM FCK 40 MPA, BRITA Nº (1 E 2), CONSISTÊNCIA PARA VIBRAÇÃO (FABRICAÇÃO)</t>
  </si>
  <si>
    <t>ED-48317</t>
  </si>
  <si>
    <t>AUX-CON-040</t>
  </si>
  <si>
    <t>CONCRETO ESTRUTURAL, PREPARADO EM OBRA COM BETONEIRA, CONTROLE "B", COM FCK 20 MPA, BRITA Nº (1 E 2), CONSISTÊNCIA PARA VIBRAÇÃO (FABRICAÇÃO)</t>
  </si>
  <si>
    <t>ED-48318</t>
  </si>
  <si>
    <t>AUX-CON-045</t>
  </si>
  <si>
    <t>CONCRETO ESTRUTURAL, PREPARADO EM OBRA COM BETONEIRA, CONTROLE "B", COM FCK 25 MPA, BRITA Nº (1 E 2), CONSISTÊNCIA PARA VIBRAÇÃO (FABRICAÇÃO)</t>
  </si>
  <si>
    <t>ED-48311</t>
  </si>
  <si>
    <t>AUX-CON-010</t>
  </si>
  <si>
    <t>CONCRETO MAGRO, TRAÇO 1:3:6, PREPARADO EM OBRA COM BETONEIRA, SEM FUNÇÃO ESTRUTURAL</t>
  </si>
  <si>
    <t>ED-48310</t>
  </si>
  <si>
    <t>AUX-CON-005</t>
  </si>
  <si>
    <t>CONCRETO MAGRO, TRAÇO 1:4:8, PREPARADO EM OBRA COM BETONEIRA, SEM FUNÇÃO ESTRUTURAL</t>
  </si>
  <si>
    <t>ED-8493</t>
  </si>
  <si>
    <t>CONCRETO NÃO ESTRUTURAL, PREPARADO EM OBRA COM BETONEIRA, CONTROLE "A", COM FCK 15 MPA, BRITA Nº (1), CONSISTÊNCIA PARA VIBRAÇÃO (FABRICAÇÃO)</t>
  </si>
  <si>
    <t>ED-8485</t>
  </si>
  <si>
    <t>CONCRETO NÃO ESTRUTURAL, PREPARADO EM OBRA COM BETONEIRA, CONTROLE "A", COM FCK 15 MPA, BRITA Nº (1 E 2), CONSISTÊNCIA PARA VIBRAÇÃO (FABRICAÇÃO)</t>
  </si>
  <si>
    <t>ED-48313</t>
  </si>
  <si>
    <t>AUX-CON-020</t>
  </si>
  <si>
    <t>CONCRETO NÃO ESTRUTURAL, PREPARADO EM OBRA COM BETONEIRA, CONTROLE "B", COM FCK 10 MPA, BRITA Nº (1 E 2), CONSISTÊNCIA PARA VIBRAÇÃO (FABRICAÇÃO)</t>
  </si>
  <si>
    <t>ED-48314</t>
  </si>
  <si>
    <t>AUX-CON-025</t>
  </si>
  <si>
    <t>CONCRETO NÃO ESTRUTURAL, PREPARADO EM OBRA COM BETONEIRA, CONTROLE "B", COM FCK 13,5 MPA, BRITA Nº (1 E 2), CONSISTÊNCIA PARA VIBRAÇÃO (FABRICAÇÃO)</t>
  </si>
  <si>
    <t>ED-48315</t>
  </si>
  <si>
    <t>AUX-CON-030</t>
  </si>
  <si>
    <t>CONCRETO NÃO ESTRUTURAL, PREPARADO EM OBRA COM BETONEIRA, CONTROLE "B", COM FCK 15 MPA, BRITA Nº (1 E 2), CONSISTÊNCIA PARA VIBRAÇÃO (FABRICAÇÃO)</t>
  </si>
  <si>
    <t>ED-48316</t>
  </si>
  <si>
    <t>AUX-CON-035</t>
  </si>
  <si>
    <t>CONCRETO NÃO ESTRUTURAL, PREPARADO EM OBRA COM BETONEIRA, CONTROLE "B", COM FCK 18 MPA, BRITA Nº (1 E 2), CONSISTÊNCIA PARA VIBRAÇÃO (FABRICAÇÃO)</t>
  </si>
  <si>
    <t>ED-48312</t>
  </si>
  <si>
    <t>AUX-CON-015</t>
  </si>
  <si>
    <t>CONCRETO NÃO ESTRUTURAL, PREPARADO EM OBRA COM BETONEIRA, CONTROLE "B", COM FCK 9 MPA, BRITA Nº (1 E 2), CONSISTÊNCIA PARA VIBRAÇÃO (FABRICAÇÃO)</t>
  </si>
  <si>
    <t>ED-8562</t>
  </si>
  <si>
    <t>FORMA PARA VIGA-CINTA/BLOCO COM CHAPA DE COMPENSADO PLASTIFICADO, ESP. 12MM (DESMONTAGEM)</t>
  </si>
  <si>
    <t>ED-8560</t>
  </si>
  <si>
    <t>FORMA PARA VIGA-CINTA/BLOCO COM CHAPA DE COMPENSADO PLASTIFICADO, ESP. 12MM (FABRICAÇÃO)</t>
  </si>
  <si>
    <t>ED-8561</t>
  </si>
  <si>
    <t>FORMA PARA VIGA-CINTA/BLOCO COM CHAPA DE COMPENSADO PLASTIFICADO, ESP. 12MM (MONTAGEM)</t>
  </si>
  <si>
    <t>ED-8569</t>
  </si>
  <si>
    <t>FORMA PARA VIGA-CINTA/BLOCO COM CHAPA DE COMPENSADO RESINADO, ESP. 12MM (DESMONTAGEM)</t>
  </si>
  <si>
    <t>ED-8567</t>
  </si>
  <si>
    <t>FORMA PARA VIGA-CINTA/BLOCO COM CHAPA DE COMPENSADO RESINADO, ESP. 12MM (FABRICAÇÃO)</t>
  </si>
  <si>
    <t>ED-8568</t>
  </si>
  <si>
    <t>FORMA PARA VIGA-CINTA/BLOCO COM CHAPA DE COMPENSADO RESINADO, ESP. 12MM (MONTAGEM)</t>
  </si>
  <si>
    <t>ED-8565</t>
  </si>
  <si>
    <t>FORMA PARA VIGA-CINTA/BLOCO DE MADEIRA COM TÁBUA E SARRAFO (DESMONTAGEM)</t>
  </si>
  <si>
    <t>ED-8563</t>
  </si>
  <si>
    <t>FORMA PARA VIGA-CINTA/BLOCO DE MADEIRA COM TÁBUA E SARRAFO (FABRICAÇÃO)</t>
  </si>
  <si>
    <t>ED-8564</t>
  </si>
  <si>
    <t>FORMA PARA VIGA-CINTA/BLOCO DE MADEIRA COM TÁBUA E SARRAFO (MONTAGEM)</t>
  </si>
  <si>
    <t>ED-48323</t>
  </si>
  <si>
    <t>AUX-LAJ-010</t>
  </si>
  <si>
    <t>LAJE PRÉ-MOLDADA D = 8 CM, CONCRETO 1:2:4 COM ARMAÇÃO E FORMA RESINADA</t>
  </si>
  <si>
    <t>ED-48322</t>
  </si>
  <si>
    <t>AUX-LAJ-005</t>
  </si>
  <si>
    <t>LAJE SOBRE O SOLO, D = 8 CM, CONCRETO 1:3:6, CIMENTO, AREIA E BRITA</t>
  </si>
  <si>
    <t>ED-8504</t>
  </si>
  <si>
    <t>LANÇAMENTO DE CONCRETO EM ESTRUTURA, INCLUSIVE TRANSPORTE ATÉ O LOCAL DE APLICAÇÃO, EXCLUSIVE APLICAÇÃO</t>
  </si>
  <si>
    <t>ED-8503</t>
  </si>
  <si>
    <t>LANÇAMENTO DE CONCRETO EM FUNDAÇÃO, INCLUSIVE TRANSPORTE ATÉ O LOCAL DE APLICAÇÃO, EXCLUSIVE APLICAÇÃO</t>
  </si>
  <si>
    <t>ED-48328</t>
  </si>
  <si>
    <t>AUX-LIX-005</t>
  </si>
  <si>
    <t>ED-48332</t>
  </si>
  <si>
    <t>AUX-PLA-050</t>
  </si>
  <si>
    <t>PINGADEIRA COM DIMENSÃO (20X5)CM, MOLDADO "IN-LOCO", EM CONCRETO NÃO ESTRUTURAL, PREPARADO EM OBRA COM BETONEIRA, COM FCK 15MPA, INCLUSIVE LANÇAMENTO, ADENSAMENTO, ACABAMENTO E ARMAÇÃO</t>
  </si>
  <si>
    <t>ED-48329</t>
  </si>
  <si>
    <t>AUX-PIN-005</t>
  </si>
  <si>
    <t>PINTURA ESMALTE EM POSTES OU TUBULAÇÕES 2 DEMÃO</t>
  </si>
  <si>
    <t>ED-48331</t>
  </si>
  <si>
    <t>AUX-PLA-010</t>
  </si>
  <si>
    <t>PLACA DE CONCRETO ARMADO D = 5 CM, PRÉ MOLDADA</t>
  </si>
  <si>
    <t>ED-48330</t>
  </si>
  <si>
    <t>AUX-PLA-005</t>
  </si>
  <si>
    <t>PLACA DE CONCRETO ARMADO D = 8 CM, PRÉ MOLDADA</t>
  </si>
  <si>
    <t>ED-48333</t>
  </si>
  <si>
    <t>AUX-TAM-005</t>
  </si>
  <si>
    <t>TAMPA DE CONCRETO PARA CAIXA DE INSPEÇÃO EM ALVENARIA E = 8 CM</t>
  </si>
  <si>
    <t>ED-48334</t>
  </si>
  <si>
    <t>AUX-TAM-010</t>
  </si>
  <si>
    <t>TAMPA EM CONCRETO COM FCK 15MPA, MOLDADA IN LOCO, PARA CANALETA COM LARGURA 30CM, ESP. 8CM, INCLUSIVE ARMAÇÃO CA-50 DIÂMETRO (6,3MM)</t>
  </si>
  <si>
    <t>ED-48325</t>
  </si>
  <si>
    <t>AUX-LAN-010</t>
  </si>
  <si>
    <t>TRANSPORTE, LANÇAMENTO E ADENSAMENTO E ACABAMENTO DE CONCRETO EM ESTRUTURA</t>
  </si>
  <si>
    <t>ED-48324</t>
  </si>
  <si>
    <t>AUX-LAN-005</t>
  </si>
  <si>
    <t>TRANSPORTE, LANÇAMENTO E ADENSAMENTO E ACABAMENTO DE CONCRETO EM FUNDAÇÃO/RADIER</t>
  </si>
  <si>
    <t>ED-48336</t>
  </si>
  <si>
    <t>AUX-VIG-005</t>
  </si>
  <si>
    <t>VIGA 0,10 A 0,20 M DE LARGURA, CONCRETO 1:2:4 COM ARMAÇÃO E FORMA RESINADA</t>
  </si>
  <si>
    <t>FORNEC E/OU ASSENT DE TUBO DE FERRO FUNDIDO JUNTA FLANGEADA</t>
  </si>
  <si>
    <t>0248</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</si>
  <si>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</si>
  <si>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</si>
  <si>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</si>
  <si>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</si>
  <si>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</si>
  <si>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</si>
  <si>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</si>
  <si>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</si>
  <si>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</si>
  <si>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</si>
  <si>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</si>
  <si>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</si>
  <si>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</si>
  <si>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</si>
  <si>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</si>
  <si>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</si>
  <si>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</si>
  <si>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</si>
  <si>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</si>
  <si>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</si>
  <si>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</si>
  <si>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</si>
  <si>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</si>
  <si>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</si>
  <si>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</si>
  <si>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</si>
  <si>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</si>
  <si>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</si>
  <si>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</si>
  <si>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</si>
  <si>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</si>
  <si>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</si>
  <si>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</si>
  <si>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</si>
  <si>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</si>
  <si>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</si>
  <si>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</si>
  <si>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</si>
  <si>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</si>
  <si>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</si>
  <si>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</si>
  <si>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</si>
  <si>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</si>
  <si>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</si>
  <si>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</si>
  <si>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</si>
  <si>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</si>
  <si>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</si>
  <si>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</si>
  <si>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</si>
  <si>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</si>
  <si>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</si>
  <si>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</si>
  <si>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</si>
  <si>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</si>
  <si>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</si>
  <si>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</si>
  <si>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</si>
  <si>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</si>
  <si>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</si>
  <si>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</si>
  <si>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</si>
  <si>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</si>
  <si>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</si>
  <si>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CALHAS DE DRENAGEM/ALAS DE GALERIAS (ESTRUT. DE LANCAMENTO)</t>
  </si>
  <si>
    <t>0035</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</si>
  <si>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</si>
  <si>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</si>
  <si>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</si>
  <si>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</si>
  <si>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</si>
  <si>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</si>
  <si>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</si>
  <si>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</si>
  <si>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</si>
  <si>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</si>
  <si>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</si>
  <si>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</si>
  <si>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</si>
  <si>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</si>
  <si>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</si>
  <si>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</si>
  <si>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</si>
  <si>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</si>
  <si>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</si>
  <si>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</si>
  <si>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</si>
  <si>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</si>
  <si>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</si>
  <si>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</si>
  <si>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</si>
  <si>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</si>
  <si>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</si>
  <si>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</si>
  <si>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</si>
  <si>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</si>
  <si>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</si>
  <si>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</si>
  <si>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</si>
  <si>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</si>
  <si>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</si>
  <si>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</si>
  <si>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</si>
  <si>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</si>
  <si>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</si>
  <si>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</si>
  <si>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</si>
  <si>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</si>
  <si>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</si>
  <si>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</si>
  <si>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</si>
  <si>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</si>
  <si>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</si>
  <si>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</si>
  <si>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</si>
  <si>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</si>
  <si>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</si>
  <si>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</si>
  <si>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</si>
  <si>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</si>
  <si>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</si>
  <si>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</si>
  <si>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</si>
  <si>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</si>
  <si>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</si>
  <si>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</si>
  <si>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</si>
  <si>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</si>
  <si>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</si>
  <si>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</si>
  <si>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</si>
  <si>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</si>
  <si>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</si>
  <si>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</si>
  <si>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</si>
  <si>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</si>
  <si>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</si>
  <si>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</si>
  <si>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</si>
  <si>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</si>
  <si>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</si>
  <si>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</si>
  <si>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</si>
  <si>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TRATAMENTO DE JUNTA DE DILATAÇÃO, COM TARUGO DE POLIETILENO E SELANTE PU, INCLUSO PREENCHIMENTO COM ESPUMA EXPANSIVA PU. AF_06/2018</t>
  </si>
  <si>
    <t>TRATAMENTO DE JUNTA SERRADA, COM TARUGO DE POLIETILENO E SELANTE À BASE DE SILICONE. AF_06/2018</t>
  </si>
  <si>
    <t>TORNEIRA CROMADA DE MESA PARA LAVATORIO, TIPO MONOCOMANDO.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</si>
  <si>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</si>
  <si>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</si>
  <si>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</si>
  <si>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</si>
  <si>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</si>
  <si>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</si>
  <si>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</si>
  <si>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</si>
  <si>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</si>
  <si>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</si>
  <si>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</si>
  <si>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</si>
  <si>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</si>
  <si>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</si>
  <si>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</si>
  <si>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</si>
  <si>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</si>
  <si>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</si>
  <si>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</si>
  <si>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</si>
  <si>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</si>
  <si>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</si>
  <si>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</si>
  <si>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</si>
  <si>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</si>
  <si>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</si>
  <si>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</si>
  <si>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</si>
  <si>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</si>
  <si>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</si>
  <si>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</si>
  <si>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</si>
  <si>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</si>
  <si>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</si>
  <si>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</si>
  <si>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</si>
  <si>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</si>
  <si>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</si>
  <si>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</si>
  <si>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</si>
  <si>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</si>
  <si>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</si>
  <si>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</si>
  <si>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</si>
  <si>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</si>
  <si>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</si>
  <si>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</si>
  <si>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</si>
  <si>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</si>
  <si>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</si>
  <si>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</si>
  <si>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</si>
  <si>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</si>
  <si>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</si>
  <si>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</si>
  <si>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</si>
  <si>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</si>
  <si>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</si>
  <si>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</si>
  <si>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</si>
  <si>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</si>
  <si>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</si>
  <si>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</si>
  <si>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</si>
  <si>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</si>
  <si>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</si>
  <si>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</si>
  <si>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</si>
  <si>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</si>
  <si>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</si>
  <si>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</si>
  <si>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</si>
  <si>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</si>
  <si>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</si>
  <si>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</si>
  <si>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</si>
  <si>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</si>
  <si>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</si>
  <si>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</si>
  <si>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</si>
  <si>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</si>
  <si>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</si>
  <si>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</si>
  <si>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</si>
  <si>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SUPORTE PARA ELETROCALHA LISA OU PERFURADA EM AÇO GALVANIZADO, LARGURA 500 OU 800 MM E ALTURA 50 MM, ESPAÇADO A CADA 1,5 M, EM PERFILADO DE SEÇÃO 38X76 MM, POR METRO DE ELETROCALHA FIXADA. AF_07/2017</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</si>
  <si>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</si>
  <si>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</si>
  <si>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</si>
  <si>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</si>
  <si>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</si>
  <si>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</si>
  <si>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</si>
  <si>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</si>
  <si>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RECOMPOSIÇÃO DE PAVIMENTO EM PISO INTERTRAVADO, COM REAPROVEITAMENTO DOS BLOCOS INTERTRAVADOS, PARA FECHAMENTO DE VALAS - INCLUSO RETIRADA E COLOCAÇÃO DO MATERIAL. AF_12/2020</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</si>
  <si>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</si>
  <si>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</si>
  <si>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</si>
  <si>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</si>
  <si>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</si>
  <si>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</si>
  <si>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</si>
  <si>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</si>
  <si>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</si>
  <si>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</si>
  <si>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</si>
  <si>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</si>
  <si>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</si>
  <si>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</si>
  <si>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DE TUBOS PLÁSTICOS, DN 400 MM, EM CAMINHÃO CARROCERIA COM GUINDAUTO (MUNCK) 11,7 TM. AF_07/2020</t>
  </si>
  <si>
    <t xml:space="preserve">        PRECOS DE INSUMOS</t>
  </si>
  <si>
    <t xml:space="preserve">  PRECO MEDIANO R$</t>
  </si>
  <si>
    <t>!EM PROCESSO DE DESATIVACAO! DOBRADICA EM ACO/FERRO, 3" X 2 1/2", E= 1,2 A 1,8 MM, SEM ANEL,  CROMADO OU ZINCADO, TAMPA BOLA, COM PARAFUSOS</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</si>
  <si>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</si>
  <si>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</si>
  <si>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</si>
  <si>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</si>
  <si>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</si>
  <si>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</si>
  <si>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DESATIVACAO!JANELA DE CORRER, ACO, BATENTE/REQUADRO DE 6 A 14 CM,  COM DIVISAO HORIZ , PINT ANTICORROSIVA, SEM VIDRO, BANDEIRA COM BASCULA, 4 FLS, 120  X 150 CM (A X L)</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</si>
  <si>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</si>
  <si>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</si>
  <si>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</si>
  <si>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</si>
  <si>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</si>
  <si>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</si>
  <si>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</si>
  <si>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</si>
  <si>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</si>
  <si>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</si>
  <si>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</si>
  <si>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</si>
  <si>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</si>
  <si>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</si>
  <si>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</si>
  <si>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</si>
  <si>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</si>
  <si>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</si>
  <si>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</si>
  <si>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</si>
  <si>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</si>
  <si>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</si>
  <si>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</si>
  <si>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</si>
  <si>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</si>
  <si>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</si>
  <si>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</si>
  <si>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</si>
  <si>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</si>
  <si>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</si>
  <si>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</si>
  <si>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</si>
  <si>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</si>
  <si>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</si>
  <si>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</si>
  <si>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</si>
  <si>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</si>
  <si>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</si>
  <si>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</si>
  <si>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</si>
  <si>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</si>
  <si>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</si>
  <si>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</si>
  <si>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</si>
  <si>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</si>
  <si>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</si>
  <si>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SIMPLES/CONVENCIONAL PARA FORRO PVC, TIPO "U" OU "C", COR BRANCA, COMPRIMENTO 6 M</t>
  </si>
  <si>
    <t>ACESSORIO DE LIGACAO NAO ELETRICO PARA CARGAS EXPLOSIVAS, TUBO DE 6 M</t>
  </si>
  <si>
    <t>ACESSORIO INICIADOR NAO ELETRICO, TUBO DE 6 M, TEMPO DE RETARDO DE *160* MS</t>
  </si>
  <si>
    <t>ACIDO CLORIDRICO / 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</si>
  <si>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</si>
  <si>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</si>
  <si>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</si>
  <si>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</si>
  <si>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</si>
  <si>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</si>
  <si>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</si>
  <si>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</si>
  <si>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12,5 MM OU 16,0 MM, VERGALHAO</t>
  </si>
  <si>
    <t>ACO CA-50, 20,0 MM OU 25,0 MM, VERGALHAO</t>
  </si>
  <si>
    <t>ACO CA-50, 6,3 MM, DOBRADO E CORTADO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</si>
  <si>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</si>
  <si>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</si>
  <si>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</si>
  <si>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</si>
  <si>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</si>
  <si>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</si>
  <si>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</si>
  <si>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</si>
  <si>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</si>
  <si>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</si>
  <si>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</si>
  <si>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</si>
  <si>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</si>
  <si>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</si>
  <si>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</si>
  <si>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</si>
  <si>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</si>
  <si>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</si>
  <si>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</si>
  <si>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</si>
  <si>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</si>
  <si>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</si>
  <si>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</si>
  <si>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</si>
  <si>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</si>
  <si>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</si>
  <si>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</si>
  <si>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</si>
  <si>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</si>
  <si>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</si>
  <si>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</si>
  <si>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</si>
  <si>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</si>
  <si>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</si>
  <si>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</si>
  <si>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</si>
  <si>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</si>
  <si>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</si>
  <si>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</si>
  <si>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</si>
  <si>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</si>
  <si>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</si>
  <si>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</si>
  <si>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</si>
  <si>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</si>
  <si>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</si>
  <si>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</si>
  <si>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</si>
  <si>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</si>
  <si>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</si>
  <si>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</si>
  <si>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</si>
  <si>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</si>
  <si>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</si>
  <si>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</si>
  <si>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</si>
  <si>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</si>
  <si>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</si>
  <si>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</si>
  <si>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</si>
  <si>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</si>
  <si>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</si>
  <si>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</si>
  <si>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</si>
  <si>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</si>
  <si>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</si>
  <si>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</si>
  <si>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</si>
  <si>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</si>
  <si>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</si>
  <si>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</si>
  <si>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</si>
  <si>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</si>
  <si>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</si>
  <si>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</si>
  <si>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</si>
  <si>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*850* GR</t>
  </si>
  <si>
    <t>ADESIVO PLASTICO PARA PVC, FRASCO COM 175 GR</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</si>
  <si>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</si>
  <si>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</si>
  <si>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</si>
  <si>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</si>
  <si>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</si>
  <si>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</si>
  <si>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</si>
  <si>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</si>
  <si>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</si>
  <si>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</si>
  <si>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</si>
  <si>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</si>
  <si>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</si>
  <si>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</si>
  <si>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</si>
  <si>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</si>
  <si>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(MENSALISTA)</t>
  </si>
  <si>
    <t>AJUDANTE DE ELETRICISTA</t>
  </si>
  <si>
    <t>AJUDANTE DE ELETRICISTA (MENSALISTA)</t>
  </si>
  <si>
    <t>AJUDANTE DE ESTRUTURAS METALICAS (MENSALISTA)</t>
  </si>
  <si>
    <t>AJUDANTE DE OPERACAO EM GERAL (MENSALISTA)</t>
  </si>
  <si>
    <t>AJUDANTE DE PINTOR (MENSALISTA)</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</si>
  <si>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</si>
  <si>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</si>
  <si>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</si>
  <si>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</si>
  <si>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</si>
  <si>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</si>
  <si>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</si>
  <si>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</si>
  <si>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</si>
  <si>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</si>
  <si>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</si>
  <si>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</si>
  <si>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</si>
  <si>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</si>
  <si>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</si>
  <si>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</si>
  <si>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</si>
  <si>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</si>
  <si>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</si>
  <si>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</si>
  <si>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</si>
  <si>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</si>
  <si>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</si>
  <si>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</si>
  <si>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</si>
  <si>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</si>
  <si>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</si>
  <si>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</si>
  <si>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</si>
  <si>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</si>
  <si>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</si>
  <si>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</si>
  <si>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</si>
  <si>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</si>
  <si>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</si>
  <si>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</si>
  <si>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</si>
  <si>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</si>
  <si>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</si>
  <si>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</si>
  <si>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</si>
  <si>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</si>
  <si>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</si>
  <si>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</si>
  <si>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</si>
  <si>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</si>
  <si>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</si>
  <si>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 PVC FLEXIVEL, 100 MM, PARA SAIDA DE BACIA / VASO SANITARIO</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</si>
  <si>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</si>
  <si>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</si>
  <si>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</si>
  <si>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</si>
  <si>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</si>
  <si>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</si>
  <si>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</si>
  <si>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</si>
  <si>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</si>
  <si>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</si>
  <si>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</si>
  <si>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</si>
  <si>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</si>
  <si>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</si>
  <si>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</si>
  <si>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</si>
  <si>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</si>
  <si>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</si>
  <si>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</si>
  <si>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</si>
  <si>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</si>
  <si>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</si>
  <si>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</si>
  <si>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</si>
  <si>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</si>
  <si>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</si>
  <si>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</si>
  <si>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</si>
  <si>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</si>
  <si>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</si>
  <si>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</si>
  <si>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</si>
  <si>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</si>
  <si>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</si>
  <si>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</si>
  <si>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</si>
  <si>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</si>
  <si>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</si>
  <si>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</si>
  <si>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</si>
  <si>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</si>
  <si>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</si>
  <si>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</si>
  <si>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</si>
  <si>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</si>
  <si>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</si>
  <si>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</si>
  <si>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</si>
  <si>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</si>
  <si>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</si>
  <si>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</si>
  <si>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</si>
  <si>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</si>
  <si>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</si>
  <si>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</si>
  <si>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</si>
  <si>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</si>
  <si>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</si>
  <si>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</si>
  <si>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</si>
  <si>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</si>
  <si>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</si>
  <si>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</si>
  <si>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</si>
  <si>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</si>
  <si>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</si>
  <si>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</si>
  <si>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</si>
  <si>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</si>
  <si>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</si>
  <si>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</si>
  <si>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</si>
  <si>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</si>
  <si>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</si>
  <si>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</si>
  <si>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</si>
  <si>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</si>
  <si>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AMARRACAO PARA GABIAO GALVANIZADO, DIAMETRO 2,2 MM</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</si>
  <si>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</si>
  <si>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</si>
  <si>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</si>
  <si>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</si>
  <si>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</si>
  <si>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</si>
  <si>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</si>
  <si>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</si>
  <si>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</si>
  <si>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</si>
  <si>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</si>
  <si>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</si>
  <si>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</si>
  <si>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</si>
  <si>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</si>
  <si>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</si>
  <si>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</si>
  <si>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</si>
  <si>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</si>
  <si>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</si>
  <si>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</si>
  <si>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</si>
  <si>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</si>
  <si>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</si>
  <si>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</si>
  <si>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</si>
  <si>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</si>
  <si>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</si>
  <si>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</si>
  <si>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</si>
  <si>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</si>
  <si>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</si>
  <si>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</si>
  <si>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</si>
  <si>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</si>
  <si>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</si>
  <si>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</si>
  <si>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</si>
  <si>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</si>
  <si>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</si>
  <si>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</si>
  <si>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</si>
  <si>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</si>
  <si>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</si>
  <si>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</si>
  <si>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</si>
  <si>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</si>
  <si>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</si>
  <si>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</si>
  <si>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</si>
  <si>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</si>
  <si>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</si>
  <si>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</si>
  <si>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</si>
  <si>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</si>
  <si>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</si>
  <si>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</si>
  <si>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</si>
  <si>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</si>
  <si>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</si>
  <si>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</si>
  <si>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</si>
  <si>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</si>
  <si>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</si>
  <si>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</si>
  <si>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</si>
  <si>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</si>
  <si>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</si>
  <si>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 (MENSALISTA)</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</si>
  <si>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</si>
  <si>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</si>
  <si>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</si>
  <si>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</si>
  <si>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</si>
  <si>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</si>
  <si>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</si>
  <si>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</si>
  <si>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</si>
  <si>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</si>
  <si>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</si>
  <si>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</si>
  <si>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</si>
  <si>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</si>
  <si>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</si>
  <si>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</si>
  <si>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</si>
  <si>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</si>
  <si>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</si>
  <si>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</si>
  <si>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</si>
  <si>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</si>
  <si>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</si>
  <si>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</si>
  <si>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</si>
  <si>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</si>
  <si>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</si>
  <si>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</si>
  <si>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</si>
  <si>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</si>
  <si>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</si>
  <si>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</si>
  <si>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</si>
  <si>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</si>
  <si>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</si>
  <si>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</si>
  <si>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</si>
  <si>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</si>
  <si>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</si>
  <si>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</si>
  <si>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</si>
  <si>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</si>
  <si>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</si>
  <si>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</si>
  <si>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</si>
  <si>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</si>
  <si>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</si>
  <si>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</si>
  <si>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</si>
  <si>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</si>
  <si>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</si>
  <si>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</si>
  <si>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</si>
  <si>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</si>
  <si>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</si>
  <si>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</si>
  <si>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</si>
  <si>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</si>
  <si>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</si>
  <si>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</si>
  <si>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</si>
  <si>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</si>
  <si>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</si>
  <si>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</si>
  <si>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</si>
  <si>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</si>
  <si>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</si>
  <si>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</si>
  <si>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</si>
  <si>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 DE PAREDE (NAO INCLUI ACABAMENTOS)</t>
  </si>
  <si>
    <t>BASE PARA MASTRO DE PARA-RAIOS DIAMETRO NOMINAL 1 1/2"</t>
  </si>
  <si>
    <t>BASE PARA MASTRO DE PARA-RAIOS DIAMETRO NOMINAL 2"</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</si>
  <si>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</si>
  <si>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</si>
  <si>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</si>
  <si>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</si>
  <si>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</si>
  <si>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</si>
  <si>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</si>
  <si>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</si>
  <si>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</si>
  <si>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</si>
  <si>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</si>
  <si>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</si>
  <si>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</si>
  <si>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 TIJOLO DE VIDRO INCOLOR, CANELADO / ONDULADO, *19 X 19 X 8* CM (A X L X E)</t>
  </si>
  <si>
    <t>BLOCO / TIJOLO DE VIDRO INCOLOR, XADREZ, *20 X 20 X 10* CM (A X L X E)</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</si>
  <si>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</si>
  <si>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</si>
  <si>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</si>
  <si>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</si>
  <si>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</si>
  <si>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</si>
  <si>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</si>
  <si>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</si>
  <si>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</si>
  <si>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</si>
  <si>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</si>
  <si>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</si>
  <si>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</si>
  <si>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</si>
  <si>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</si>
  <si>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</si>
  <si>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</si>
  <si>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</si>
  <si>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</si>
  <si>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</si>
  <si>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</si>
  <si>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</si>
  <si>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</si>
  <si>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</si>
  <si>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</si>
  <si>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</si>
  <si>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</si>
  <si>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</si>
  <si>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</si>
  <si>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</si>
  <si>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</si>
  <si>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</si>
  <si>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</si>
  <si>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</si>
  <si>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</si>
  <si>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</si>
  <si>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</si>
  <si>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</si>
  <si>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</si>
  <si>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</si>
  <si>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</si>
  <si>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</si>
  <si>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</si>
  <si>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</si>
  <si>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</si>
  <si>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</si>
  <si>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</si>
  <si>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</si>
  <si>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</si>
  <si>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</si>
  <si>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</si>
  <si>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</si>
  <si>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</si>
  <si>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</si>
  <si>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</si>
  <si>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</si>
  <si>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</si>
  <si>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</si>
  <si>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</si>
  <si>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</si>
  <si>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</si>
  <si>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</si>
  <si>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</si>
  <si>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</si>
  <si>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</si>
  <si>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</si>
  <si>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</si>
  <si>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</si>
  <si>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</si>
  <si>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</si>
  <si>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</si>
  <si>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</si>
  <si>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</si>
  <si>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</si>
  <si>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</si>
  <si>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</si>
  <si>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</si>
  <si>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</si>
  <si>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</si>
  <si>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</si>
  <si>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</si>
  <si>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</si>
  <si>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</si>
  <si>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</si>
  <si>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</si>
  <si>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</si>
  <si>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</si>
  <si>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</si>
  <si>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</si>
  <si>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</si>
  <si>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</si>
  <si>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</si>
  <si>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</si>
  <si>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SIMPLES</t>
  </si>
  <si>
    <t>BRACO OU HASTE RETA COM CANOPLA PLASTICA, 1/2 ", PARA CHUVEIRO ELETRICO</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</si>
  <si>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</si>
  <si>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</si>
  <si>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</si>
  <si>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</si>
  <si>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</si>
  <si>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</si>
  <si>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</si>
  <si>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</si>
  <si>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</si>
  <si>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</si>
  <si>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</si>
  <si>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</si>
  <si>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</si>
  <si>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</si>
  <si>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</si>
  <si>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</si>
  <si>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</si>
  <si>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</si>
  <si>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</si>
  <si>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</si>
  <si>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</si>
  <si>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</si>
  <si>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</si>
  <si>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</si>
  <si>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</si>
  <si>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</si>
  <si>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</si>
  <si>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</si>
  <si>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</si>
  <si>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</si>
  <si>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</si>
  <si>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</si>
  <si>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</si>
  <si>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</si>
  <si>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</si>
  <si>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</si>
  <si>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</si>
  <si>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</si>
  <si>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</si>
  <si>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</si>
  <si>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</si>
  <si>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</si>
  <si>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</si>
  <si>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</si>
  <si>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</si>
  <si>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</si>
  <si>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</si>
  <si>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</si>
  <si>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</si>
  <si>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</si>
  <si>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</si>
  <si>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</si>
  <si>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</si>
  <si>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</si>
  <si>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</si>
  <si>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</si>
  <si>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</si>
  <si>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</si>
  <si>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</si>
  <si>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</si>
  <si>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</si>
  <si>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</si>
  <si>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</si>
  <si>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</si>
  <si>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</si>
  <si>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</si>
  <si>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</si>
  <si>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</si>
  <si>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</si>
  <si>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</si>
  <si>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</si>
  <si>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</si>
  <si>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</si>
  <si>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</si>
  <si>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</si>
  <si>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</si>
  <si>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</si>
  <si>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</si>
  <si>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</si>
  <si>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</si>
  <si>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</si>
  <si>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</si>
  <si>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</si>
  <si>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</si>
  <si>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</si>
  <si>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</si>
  <si>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</si>
  <si>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</si>
  <si>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</si>
  <si>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</si>
  <si>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</si>
  <si>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</si>
  <si>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</si>
  <si>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</si>
  <si>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</si>
  <si>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</si>
  <si>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</si>
  <si>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</si>
  <si>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</si>
  <si>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</si>
  <si>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</si>
  <si>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</si>
  <si>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</si>
  <si>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</si>
  <si>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</si>
  <si>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</si>
  <si>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</si>
  <si>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</si>
  <si>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</si>
  <si>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</si>
  <si>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</si>
  <si>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</si>
  <si>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</si>
  <si>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</si>
  <si>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</si>
  <si>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</si>
  <si>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</si>
  <si>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</si>
  <si>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</si>
  <si>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</si>
  <si>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</si>
  <si>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</si>
  <si>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</si>
  <si>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</si>
  <si>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</si>
  <si>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</si>
  <si>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</si>
  <si>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</si>
  <si>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</si>
  <si>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</si>
  <si>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</si>
  <si>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</si>
  <si>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</si>
  <si>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</si>
  <si>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</si>
  <si>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</si>
  <si>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</si>
  <si>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</si>
  <si>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</si>
  <si>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</si>
  <si>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</si>
  <si>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</si>
  <si>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</si>
  <si>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</si>
  <si>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</si>
  <si>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</si>
  <si>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</si>
  <si>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</si>
  <si>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</si>
  <si>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</si>
  <si>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</si>
  <si>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</si>
  <si>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</si>
  <si>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</si>
  <si>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</si>
  <si>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</si>
  <si>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</si>
  <si>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</si>
  <si>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</si>
  <si>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</si>
  <si>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</si>
  <si>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</si>
  <si>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</si>
  <si>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</si>
  <si>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</si>
  <si>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</si>
  <si>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</si>
  <si>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</si>
  <si>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</si>
  <si>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</si>
  <si>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</si>
  <si>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</si>
  <si>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</si>
  <si>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</si>
  <si>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</si>
  <si>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</si>
  <si>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</si>
  <si>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</si>
  <si>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</si>
  <si>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</si>
  <si>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</si>
  <si>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</si>
  <si>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</si>
  <si>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</si>
  <si>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</si>
  <si>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</si>
  <si>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</si>
  <si>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</si>
  <si>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</si>
  <si>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</si>
  <si>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</si>
  <si>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</si>
  <si>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</si>
  <si>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</si>
  <si>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</si>
  <si>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</si>
  <si>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</si>
  <si>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</si>
  <si>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</si>
  <si>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16 MM2</t>
  </si>
  <si>
    <t>CABO DE COBRE, RIGIDO, CLASSE 2, ISOLACAO EM PVC/A, ANTICHAMA BWF-B, 1 CONDUTOR, 450/750 V, SECAO NOMINAL 2,5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</si>
  <si>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</si>
  <si>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</si>
  <si>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</si>
  <si>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</si>
  <si>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</si>
  <si>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</si>
  <si>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</si>
  <si>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</si>
  <si>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</si>
  <si>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</si>
  <si>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</si>
  <si>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</si>
  <si>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</si>
  <si>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</si>
  <si>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</si>
  <si>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</si>
  <si>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</si>
  <si>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</si>
  <si>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</si>
  <si>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</si>
  <si>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</si>
  <si>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</si>
  <si>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</si>
  <si>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</si>
  <si>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</si>
  <si>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</si>
  <si>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</si>
  <si>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</si>
  <si>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</si>
  <si>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</si>
  <si>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</si>
  <si>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</si>
  <si>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</si>
  <si>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</si>
  <si>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</si>
  <si>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</si>
  <si>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3 PARES, USO INTERNO, SEM BLINDAGEM</t>
  </si>
  <si>
    <t>CABO TELEFONICO CCI 50, 5 PARES, USO INTERNO, SEM BLINDAGEM</t>
  </si>
  <si>
    <t>CABO TELEFONICO CI 50, 200 PARES, USO INTERNO</t>
  </si>
  <si>
    <t>CABO TELEFONICO CI 50, 75 PARES, USO INTERNO</t>
  </si>
  <si>
    <t>CABO TELEFONICO CTP - APL - 50, 100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</si>
  <si>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</si>
  <si>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</si>
  <si>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</si>
  <si>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</si>
  <si>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</si>
  <si>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</si>
  <si>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</si>
  <si>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</si>
  <si>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</si>
  <si>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</si>
  <si>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</si>
  <si>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</si>
  <si>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</si>
  <si>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</si>
  <si>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</si>
  <si>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</si>
  <si>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</si>
  <si>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</si>
  <si>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</si>
  <si>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</si>
  <si>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</si>
  <si>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</si>
  <si>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</si>
  <si>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</si>
  <si>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</si>
  <si>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</si>
  <si>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</si>
  <si>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</si>
  <si>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</si>
  <si>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</si>
  <si>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</si>
  <si>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</si>
  <si>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</si>
  <si>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</si>
  <si>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</si>
  <si>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</si>
  <si>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</si>
  <si>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</si>
  <si>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</si>
  <si>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</si>
  <si>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</si>
  <si>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</si>
  <si>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</si>
  <si>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</si>
  <si>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</si>
  <si>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</si>
  <si>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</si>
  <si>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</si>
  <si>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</si>
  <si>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</si>
  <si>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</si>
  <si>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</si>
  <si>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</si>
  <si>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</si>
  <si>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</si>
  <si>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</si>
  <si>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</si>
  <si>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</si>
  <si>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</si>
  <si>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</si>
  <si>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</si>
  <si>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</si>
  <si>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</si>
  <si>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</si>
  <si>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</si>
  <si>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</si>
  <si>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</si>
  <si>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</si>
  <si>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</si>
  <si>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</si>
  <si>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</si>
  <si>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</si>
  <si>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</si>
  <si>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</si>
  <si>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</si>
  <si>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</si>
  <si>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</si>
  <si>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</si>
  <si>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</si>
  <si>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</si>
  <si>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</si>
  <si>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</si>
  <si>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</si>
  <si>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</si>
  <si>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</si>
  <si>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</si>
  <si>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</si>
  <si>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</si>
  <si>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</si>
  <si>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</si>
  <si>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</si>
  <si>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</si>
  <si>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</si>
  <si>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</si>
  <si>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</si>
  <si>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</si>
  <si>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</si>
  <si>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</si>
  <si>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</si>
  <si>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 HIDRATADA CH-I PARA ARGAMASSAS</t>
  </si>
  <si>
    <t>CAL VIRGEM COMUM PARA ARGAMASSAS (NBR 6453)</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</si>
  <si>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</si>
  <si>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</si>
  <si>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</si>
  <si>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</si>
  <si>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</si>
  <si>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</si>
  <si>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</si>
  <si>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</si>
  <si>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</si>
  <si>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</si>
  <si>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</si>
  <si>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</si>
  <si>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</si>
  <si>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</si>
  <si>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</si>
  <si>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</si>
  <si>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</si>
  <si>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</si>
  <si>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</si>
  <si>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</si>
  <si>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</si>
  <si>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</si>
  <si>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</si>
  <si>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</si>
  <si>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</si>
  <si>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</si>
  <si>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</si>
  <si>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</si>
  <si>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</si>
  <si>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</si>
  <si>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</si>
  <si>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</si>
  <si>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</si>
  <si>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</si>
  <si>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</si>
  <si>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</si>
  <si>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</si>
  <si>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</si>
  <si>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</si>
  <si>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</si>
  <si>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</si>
  <si>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</si>
  <si>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</si>
  <si>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</si>
  <si>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</si>
  <si>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</si>
  <si>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</si>
  <si>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</si>
  <si>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</si>
  <si>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</si>
  <si>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</si>
  <si>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</si>
  <si>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</si>
  <si>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</si>
  <si>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</si>
  <si>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</si>
  <si>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</si>
  <si>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</si>
  <si>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</si>
  <si>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</si>
  <si>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</si>
  <si>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</si>
  <si>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</si>
  <si>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</si>
  <si>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</si>
  <si>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</si>
  <si>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</si>
  <si>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</si>
  <si>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</si>
  <si>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</si>
  <si>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</si>
  <si>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</si>
  <si>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</si>
  <si>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</si>
  <si>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</si>
  <si>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</si>
  <si>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</si>
  <si>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</si>
  <si>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</si>
  <si>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</si>
  <si>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</si>
  <si>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</si>
  <si>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</si>
  <si>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</si>
  <si>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</si>
  <si>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</si>
  <si>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</si>
  <si>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</si>
  <si>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</si>
  <si>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</si>
  <si>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</si>
  <si>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</si>
  <si>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</si>
  <si>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</si>
  <si>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</si>
  <si>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</si>
  <si>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</si>
  <si>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</si>
  <si>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</si>
  <si>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</si>
  <si>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</si>
  <si>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</si>
  <si>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</si>
  <si>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</si>
  <si>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</si>
  <si>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</si>
  <si>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</si>
  <si>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</si>
  <si>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</si>
  <si>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</si>
  <si>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</si>
  <si>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</si>
  <si>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</si>
  <si>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</si>
  <si>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</si>
  <si>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</si>
  <si>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</si>
  <si>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</si>
  <si>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</si>
  <si>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</si>
  <si>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</si>
  <si>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 (MENSALISTA)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</si>
  <si>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</si>
  <si>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</si>
  <si>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</si>
  <si>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</si>
  <si>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</si>
  <si>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</si>
  <si>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</si>
  <si>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</si>
  <si>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</si>
  <si>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</si>
  <si>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</si>
  <si>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</si>
  <si>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</si>
  <si>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</si>
  <si>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</si>
  <si>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</si>
  <si>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</si>
  <si>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</si>
  <si>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</si>
  <si>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</si>
  <si>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</si>
  <si>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</si>
  <si>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</si>
  <si>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</si>
  <si>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</si>
  <si>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</si>
  <si>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</si>
  <si>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</si>
  <si>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</si>
  <si>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</si>
  <si>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</si>
  <si>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</si>
  <si>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</si>
  <si>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</si>
  <si>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</si>
  <si>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</si>
  <si>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</si>
  <si>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</si>
  <si>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3/16 ", E = 4,75 MM (38,00 KG/M2)</t>
  </si>
  <si>
    <t>CHAPA DE ACO GALVANIZADA BITOLA GSG 14, E = 1,95 MM (15,60 KG/M2)</t>
  </si>
  <si>
    <t>CHAPA DE ACO GALVANIZADA BITOLA GSG 16, E = 1,55 MM (12,40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</si>
  <si>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</si>
  <si>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</si>
  <si>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</si>
  <si>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</si>
  <si>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</si>
  <si>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</si>
  <si>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</si>
  <si>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</si>
  <si>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</si>
  <si>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</si>
  <si>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</si>
  <si>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</si>
  <si>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</si>
  <si>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</si>
  <si>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</si>
  <si>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</si>
  <si>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</si>
  <si>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</si>
  <si>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</si>
  <si>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</si>
  <si>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</si>
  <si>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</si>
  <si>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</si>
  <si>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</si>
  <si>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</si>
  <si>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</si>
  <si>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</si>
  <si>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</si>
  <si>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</si>
  <si>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</si>
  <si>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</si>
  <si>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</si>
  <si>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</si>
  <si>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</si>
  <si>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</si>
  <si>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</si>
  <si>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</si>
  <si>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</si>
  <si>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</si>
  <si>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</si>
  <si>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</si>
  <si>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</si>
  <si>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</si>
  <si>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</si>
  <si>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</si>
  <si>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</si>
  <si>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</si>
  <si>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</si>
  <si>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</si>
  <si>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</si>
  <si>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</si>
  <si>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</si>
  <si>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</si>
  <si>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</si>
  <si>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DE ALTO FORNO (AF) CP III-40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</si>
  <si>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</si>
  <si>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</si>
  <si>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</si>
  <si>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</si>
  <si>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</si>
  <si>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</si>
  <si>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</si>
  <si>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 PARA TUBOS E MANTAS ELASTOMERICAS, A BASE DE SOLVENTE</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</si>
  <si>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</si>
  <si>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</si>
  <si>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</si>
  <si>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</si>
  <si>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</si>
  <si>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</si>
  <si>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</si>
  <si>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</si>
  <si>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</si>
  <si>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</si>
  <si>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</si>
  <si>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</si>
  <si>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</si>
  <si>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</si>
  <si>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</si>
  <si>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</si>
  <si>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</si>
  <si>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</si>
  <si>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</si>
  <si>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</si>
  <si>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</si>
  <si>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</si>
  <si>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</si>
  <si>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</si>
  <si>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</si>
  <si>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</si>
  <si>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</si>
  <si>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</si>
  <si>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</si>
  <si>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</si>
  <si>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</si>
  <si>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</si>
  <si>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</si>
  <si>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</si>
  <si>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</si>
  <si>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</si>
  <si>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</si>
  <si>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</si>
  <si>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</si>
  <si>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</si>
  <si>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</si>
  <si>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</si>
  <si>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</si>
  <si>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</si>
  <si>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</si>
  <si>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</si>
  <si>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</si>
  <si>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</si>
  <si>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</si>
  <si>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</si>
  <si>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</si>
  <si>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</si>
  <si>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</si>
  <si>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</si>
  <si>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</si>
  <si>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</si>
  <si>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</si>
  <si>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</si>
  <si>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</si>
  <si>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</si>
  <si>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</si>
  <si>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</si>
  <si>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</si>
  <si>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</si>
  <si>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</si>
  <si>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</si>
  <si>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</si>
  <si>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</si>
  <si>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</si>
  <si>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</si>
  <si>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</si>
  <si>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</si>
  <si>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</si>
  <si>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</si>
  <si>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</si>
  <si>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</si>
  <si>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</si>
  <si>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</si>
  <si>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</si>
  <si>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</si>
  <si>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</si>
  <si>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</si>
  <si>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</si>
  <si>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</si>
  <si>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</si>
  <si>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</si>
  <si>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</si>
  <si>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</si>
  <si>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</si>
  <si>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</si>
  <si>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</si>
  <si>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</si>
  <si>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</si>
  <si>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</si>
  <si>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</si>
  <si>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</si>
  <si>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</si>
  <si>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</si>
  <si>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</si>
  <si>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</si>
  <si>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</si>
  <si>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</si>
  <si>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</si>
  <si>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</si>
  <si>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</si>
  <si>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</si>
  <si>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</si>
  <si>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</si>
  <si>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</si>
  <si>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</si>
  <si>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</si>
  <si>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</si>
  <si>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</si>
  <si>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</si>
  <si>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</si>
  <si>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</si>
  <si>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</si>
  <si>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</si>
  <si>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</si>
  <si>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</si>
  <si>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</si>
  <si>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</si>
  <si>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</si>
  <si>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</si>
  <si>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</si>
  <si>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</si>
  <si>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</si>
  <si>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</si>
  <si>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</si>
  <si>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</si>
  <si>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</si>
  <si>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</si>
  <si>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</si>
  <si>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</si>
  <si>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</si>
  <si>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</si>
  <si>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</si>
  <si>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</si>
  <si>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</si>
  <si>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</si>
  <si>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</si>
  <si>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</si>
  <si>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</si>
  <si>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</si>
  <si>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</si>
  <si>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</si>
  <si>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</si>
  <si>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</si>
  <si>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</si>
  <si>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</si>
  <si>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</si>
  <si>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</si>
  <si>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</si>
  <si>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</si>
  <si>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</si>
  <si>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</si>
  <si>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</si>
  <si>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</si>
  <si>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</si>
  <si>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</si>
  <si>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</si>
  <si>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</si>
  <si>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</si>
  <si>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</si>
  <si>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</si>
  <si>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</si>
  <si>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</si>
  <si>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</si>
  <si>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</si>
  <si>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</si>
  <si>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</si>
  <si>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</si>
  <si>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</si>
  <si>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</si>
  <si>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</si>
  <si>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</si>
  <si>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</si>
  <si>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</si>
  <si>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</si>
  <si>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</si>
  <si>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</si>
  <si>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</si>
  <si>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</si>
  <si>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</si>
  <si>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</si>
  <si>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</si>
  <si>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</si>
  <si>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</si>
  <si>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</si>
  <si>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</si>
  <si>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</si>
  <si>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</si>
  <si>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</si>
  <si>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</si>
  <si>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</si>
  <si>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</si>
  <si>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</si>
  <si>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</si>
  <si>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</si>
  <si>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</si>
  <si>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</si>
  <si>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</si>
  <si>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</si>
  <si>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</si>
  <si>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</si>
  <si>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</si>
  <si>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</si>
  <si>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</si>
  <si>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</si>
  <si>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</si>
  <si>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</si>
  <si>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</si>
  <si>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</si>
  <si>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</si>
  <si>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</si>
  <si>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</si>
  <si>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</si>
  <si>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</si>
  <si>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</si>
  <si>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</si>
  <si>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</si>
  <si>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</si>
  <si>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</si>
  <si>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</si>
  <si>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</si>
  <si>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</si>
  <si>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</si>
  <si>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</si>
  <si>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</si>
  <si>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</si>
  <si>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</si>
  <si>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</si>
  <si>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</si>
  <si>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</si>
  <si>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</si>
  <si>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</si>
  <si>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</si>
  <si>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</si>
  <si>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</si>
  <si>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</si>
  <si>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</si>
  <si>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</si>
  <si>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</si>
  <si>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</si>
  <si>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</si>
  <si>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</si>
  <si>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</si>
  <si>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</si>
  <si>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</si>
  <si>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</si>
  <si>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</si>
  <si>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</si>
  <si>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</si>
  <si>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</si>
  <si>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</si>
  <si>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</si>
  <si>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</si>
  <si>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</si>
  <si>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</si>
  <si>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</si>
  <si>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</si>
  <si>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</si>
  <si>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</si>
  <si>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</si>
  <si>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</si>
  <si>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</si>
  <si>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</si>
  <si>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</si>
  <si>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</si>
  <si>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</si>
  <si>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</si>
  <si>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</si>
  <si>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</si>
  <si>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</si>
  <si>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</si>
  <si>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</si>
  <si>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</si>
  <si>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</si>
  <si>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</si>
  <si>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</si>
  <si>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</si>
  <si>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</si>
  <si>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</si>
  <si>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</si>
  <si>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</si>
  <si>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</si>
  <si>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</si>
  <si>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</si>
  <si>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</si>
  <si>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</si>
  <si>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</si>
  <si>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</si>
  <si>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</si>
  <si>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</si>
  <si>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</si>
  <si>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</si>
  <si>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</si>
  <si>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</si>
  <si>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</si>
  <si>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</si>
  <si>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</si>
  <si>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</si>
  <si>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</si>
  <si>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</si>
  <si>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</si>
  <si>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</si>
  <si>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</si>
  <si>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</si>
  <si>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</si>
  <si>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</si>
  <si>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</si>
  <si>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</si>
  <si>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</si>
  <si>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</si>
  <si>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</si>
  <si>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</si>
  <si>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</si>
  <si>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</si>
  <si>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</si>
  <si>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</si>
  <si>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</si>
  <si>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</si>
  <si>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</si>
  <si>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</si>
  <si>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</si>
  <si>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</si>
  <si>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</si>
  <si>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</si>
  <si>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</si>
  <si>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</si>
  <si>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DE CONCRETO, PARA 2 AGUAS DE TELHADO, COR CINZA, RENDIMENTO DE *3* TELHAS/M</t>
  </si>
  <si>
    <t>CUMEEIRA SHED PARA TELHA ONDULADA DE FIBROCIMENTO, E = 6 MM, ABA 280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</si>
  <si>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</si>
  <si>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</si>
  <si>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</si>
  <si>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</si>
  <si>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</si>
  <si>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</si>
  <si>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</si>
  <si>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</si>
  <si>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</si>
  <si>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</si>
  <si>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</si>
  <si>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</si>
  <si>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</si>
  <si>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</si>
  <si>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</si>
  <si>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</si>
  <si>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</si>
  <si>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</si>
  <si>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</si>
  <si>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</si>
  <si>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</si>
  <si>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</si>
  <si>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</si>
  <si>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</si>
  <si>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</si>
  <si>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</si>
  <si>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</si>
  <si>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</si>
  <si>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</si>
  <si>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</si>
  <si>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</si>
  <si>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</si>
  <si>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</si>
  <si>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</si>
  <si>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</si>
  <si>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</si>
  <si>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</si>
  <si>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</si>
  <si>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</si>
  <si>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</si>
  <si>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</si>
  <si>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</si>
  <si>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</si>
  <si>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</si>
  <si>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</si>
  <si>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</si>
  <si>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</si>
  <si>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</si>
  <si>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</si>
  <si>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</si>
  <si>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</si>
  <si>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</si>
  <si>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</si>
  <si>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</si>
  <si>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</si>
  <si>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</si>
  <si>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</si>
  <si>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</si>
  <si>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</si>
  <si>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</si>
  <si>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</si>
  <si>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</si>
  <si>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</si>
  <si>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</si>
  <si>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</si>
  <si>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</si>
  <si>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</si>
  <si>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</si>
  <si>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</si>
  <si>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</si>
  <si>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</si>
  <si>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</si>
  <si>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</si>
  <si>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</si>
  <si>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</si>
  <si>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</si>
  <si>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</si>
  <si>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</si>
  <si>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</si>
  <si>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</si>
  <si>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</si>
  <si>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</si>
  <si>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</si>
  <si>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</si>
  <si>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</si>
  <si>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</si>
  <si>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</si>
  <si>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</si>
  <si>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</si>
  <si>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</si>
  <si>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</si>
  <si>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</si>
  <si>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</si>
  <si>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</si>
  <si>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</si>
  <si>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</si>
  <si>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</si>
  <si>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</si>
  <si>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</si>
  <si>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</si>
  <si>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</si>
  <si>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</si>
  <si>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</si>
  <si>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</si>
  <si>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</si>
  <si>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</si>
  <si>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</si>
  <si>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</si>
  <si>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</si>
  <si>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</si>
  <si>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</si>
  <si>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</si>
  <si>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</si>
  <si>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</si>
  <si>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</si>
  <si>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</si>
  <si>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</si>
  <si>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</si>
  <si>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</si>
  <si>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</si>
  <si>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</si>
  <si>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</si>
  <si>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</si>
  <si>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</si>
  <si>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</si>
  <si>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</si>
  <si>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</si>
  <si>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</si>
  <si>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</si>
  <si>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</si>
  <si>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</si>
  <si>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</si>
  <si>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</si>
  <si>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</si>
  <si>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</si>
  <si>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</si>
  <si>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</si>
  <si>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</si>
  <si>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</si>
  <si>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</si>
  <si>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</si>
  <si>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</si>
  <si>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</si>
  <si>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</si>
  <si>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</si>
  <si>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</si>
  <si>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</si>
  <si>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</si>
  <si>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</si>
  <si>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</si>
  <si>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</si>
  <si>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</si>
  <si>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</si>
  <si>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</si>
  <si>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</si>
  <si>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</si>
  <si>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</si>
  <si>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</si>
  <si>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</si>
  <si>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</si>
  <si>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</si>
  <si>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</si>
  <si>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</si>
  <si>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</si>
  <si>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</si>
  <si>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</si>
  <si>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</si>
  <si>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</si>
  <si>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</si>
  <si>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</si>
  <si>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</si>
  <si>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</si>
  <si>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</si>
  <si>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</si>
  <si>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</si>
  <si>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</si>
  <si>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</si>
  <si>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</si>
  <si>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</si>
  <si>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</si>
  <si>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</si>
  <si>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</si>
  <si>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</si>
  <si>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</si>
  <si>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</si>
  <si>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</si>
  <si>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</si>
  <si>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</si>
  <si>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</si>
  <si>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</si>
  <si>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</si>
  <si>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</si>
  <si>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</si>
  <si>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</si>
  <si>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</si>
  <si>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</si>
  <si>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</si>
  <si>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</si>
  <si>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</si>
  <si>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</si>
  <si>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</si>
  <si>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</si>
  <si>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</si>
  <si>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</si>
  <si>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</si>
  <si>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DESINFETANTE PRONTO USO</t>
  </si>
  <si>
    <t>DESMOLDANTE PARA CONCRETO ESTAMPADO</t>
  </si>
  <si>
    <t>DESMOLDANTE PARA FORMAS METALICAS A BASE DE OLEO VEGETAL</t>
  </si>
  <si>
    <t>DESMOLDANTE PROTETOR PARA FORMAS DE MADEIRA, DE BASE OLEOSA EMULSIONADA EM AGUA</t>
  </si>
  <si>
    <t>DETERGENTE NEUTRO USO GERAL, CONCENTRADO</t>
  </si>
  <si>
    <t>DILUENTE AGUARRAS</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</si>
  <si>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</si>
  <si>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</si>
  <si>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</si>
  <si>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</si>
  <si>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</si>
  <si>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</si>
  <si>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</si>
  <si>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</si>
  <si>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</si>
  <si>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</si>
  <si>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</si>
  <si>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</si>
  <si>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</si>
  <si>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</si>
  <si>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</si>
  <si>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</si>
  <si>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</si>
  <si>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</si>
  <si>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</si>
  <si>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</si>
  <si>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</si>
  <si>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</si>
  <si>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</si>
  <si>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</si>
  <si>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</si>
  <si>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</si>
  <si>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</si>
  <si>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</si>
  <si>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</si>
  <si>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</si>
  <si>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</si>
  <si>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</si>
  <si>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</si>
  <si>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</si>
  <si>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</si>
  <si>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</si>
  <si>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</si>
  <si>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</si>
  <si>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</si>
  <si>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</si>
  <si>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</si>
  <si>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</si>
  <si>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</si>
  <si>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</si>
  <si>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</si>
  <si>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</si>
  <si>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</si>
  <si>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</si>
  <si>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</si>
  <si>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</si>
  <si>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</si>
  <si>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</si>
  <si>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</si>
  <si>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</si>
  <si>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</si>
  <si>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</si>
  <si>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</si>
  <si>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</si>
  <si>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</si>
  <si>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</si>
  <si>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</si>
  <si>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</si>
  <si>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</si>
  <si>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</si>
  <si>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</si>
  <si>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</si>
  <si>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</si>
  <si>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</si>
  <si>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</si>
  <si>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</si>
  <si>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</si>
  <si>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</si>
  <si>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</si>
  <si>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</si>
  <si>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</si>
  <si>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</si>
  <si>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</si>
  <si>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</si>
  <si>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</si>
  <si>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</si>
  <si>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</si>
  <si>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</si>
  <si>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</si>
  <si>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</si>
  <si>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</si>
  <si>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</si>
  <si>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</si>
  <si>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</si>
  <si>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 CHUVEIRO METALICO, DE PAREDE, ARTICULAVEL, COM BRACO/CANO, SEM DESVIADOR</t>
  </si>
  <si>
    <t>DUCHA / CHUVEIRO METALICO, DE PAREDE, ARTICULAVEL, COM DESVIADOR E DUCHA MANUAL</t>
  </si>
  <si>
    <t>DUCHA / CHUVEIRO PLASTICO SIMPLES, 5 '', BRANCO, PARA ACOPLAR EM HASTE 1/2 ", AGUA FRIA</t>
  </si>
  <si>
    <t>DUCHA HIGIENICA PLASTICA COM REGISTRO METALICO 1/2 "</t>
  </si>
  <si>
    <t>DUMPER COM CAPACIDADE DE CARGA DE 1700 KG, PARTIDA ELETRICA, MOTOR DIESEL COM POTENCIA DE 16 CV</t>
  </si>
  <si>
    <t>ELEMENTO VAZADO CERAMICO DIAGONAL (TIPO FLOR/QUADRADO/XIS) 25 X 18 X 7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</si>
  <si>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</si>
  <si>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</si>
  <si>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</si>
  <si>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</si>
  <si>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</si>
  <si>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</si>
  <si>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</si>
  <si>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</si>
  <si>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</si>
  <si>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*40 X 10 X 10* CM</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</si>
  <si>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</si>
  <si>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</si>
  <si>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</si>
  <si>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</si>
  <si>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</si>
  <si>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</si>
  <si>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</si>
  <si>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</si>
  <si>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</si>
  <si>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</si>
  <si>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</si>
  <si>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</si>
  <si>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</si>
  <si>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</si>
  <si>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</si>
  <si>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</si>
  <si>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</si>
  <si>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</si>
  <si>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</si>
  <si>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</si>
  <si>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</si>
  <si>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</si>
  <si>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</si>
  <si>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</si>
  <si>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</si>
  <si>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</si>
  <si>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</si>
  <si>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</si>
  <si>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</si>
  <si>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</si>
  <si>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</si>
  <si>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</si>
  <si>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</si>
  <si>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</si>
  <si>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</si>
  <si>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</si>
  <si>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</si>
  <si>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</si>
  <si>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</si>
  <si>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</si>
  <si>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</si>
  <si>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</si>
  <si>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</si>
  <si>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</si>
  <si>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</si>
  <si>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</si>
  <si>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</si>
  <si>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</si>
  <si>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</si>
  <si>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</si>
  <si>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</si>
  <si>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</si>
  <si>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</si>
  <si>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</si>
  <si>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</si>
  <si>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</si>
  <si>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</si>
  <si>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</si>
  <si>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</si>
  <si>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</si>
  <si>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</si>
  <si>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</si>
  <si>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</si>
  <si>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</si>
  <si>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</si>
  <si>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</si>
  <si>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</si>
  <si>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</si>
  <si>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</si>
  <si>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</si>
  <si>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</si>
  <si>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</si>
  <si>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</si>
  <si>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</si>
  <si>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</si>
  <si>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</si>
  <si>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</si>
  <si>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</si>
  <si>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</si>
  <si>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</si>
  <si>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</si>
  <si>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</si>
  <si>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</si>
  <si>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</si>
  <si>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</si>
  <si>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</si>
  <si>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</si>
  <si>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</si>
  <si>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</si>
  <si>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</si>
  <si>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</si>
  <si>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</si>
  <si>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</si>
  <si>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</si>
  <si>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</si>
  <si>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</si>
  <si>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</si>
  <si>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</si>
  <si>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</si>
  <si>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</si>
  <si>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</si>
  <si>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</si>
  <si>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</si>
  <si>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</si>
  <si>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</si>
  <si>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</si>
  <si>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</si>
  <si>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</si>
  <si>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</si>
  <si>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</si>
  <si>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</si>
  <si>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</si>
  <si>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</si>
  <si>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</si>
  <si>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</si>
  <si>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</si>
  <si>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</si>
  <si>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</si>
  <si>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</si>
  <si>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</si>
  <si>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</si>
  <si>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</si>
  <si>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</si>
  <si>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</si>
  <si>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</si>
  <si>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</si>
  <si>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</si>
  <si>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</si>
  <si>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</si>
  <si>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</si>
  <si>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</si>
  <si>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</si>
  <si>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</si>
  <si>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</si>
  <si>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</si>
  <si>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</si>
  <si>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</si>
  <si>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</si>
  <si>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</si>
  <si>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</si>
  <si>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</si>
  <si>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</si>
  <si>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</si>
  <si>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</si>
  <si>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</si>
  <si>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</si>
  <si>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</si>
  <si>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</si>
  <si>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</si>
  <si>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</si>
  <si>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</si>
  <si>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</si>
  <si>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</si>
  <si>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</si>
  <si>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</si>
  <si>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</si>
  <si>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</si>
  <si>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</si>
  <si>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</si>
  <si>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</si>
  <si>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</si>
  <si>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</si>
  <si>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</si>
  <si>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</si>
  <si>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</si>
  <si>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</si>
  <si>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</si>
  <si>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</si>
  <si>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</si>
  <si>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</si>
  <si>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</si>
  <si>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</si>
  <si>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</si>
  <si>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</si>
  <si>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</si>
  <si>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</si>
  <si>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</si>
  <si>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</si>
  <si>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</si>
  <si>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</si>
  <si>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</si>
  <si>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</si>
  <si>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</si>
  <si>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</si>
  <si>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</si>
  <si>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</si>
  <si>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</si>
  <si>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</si>
  <si>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</si>
  <si>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</si>
  <si>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</si>
  <si>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</si>
  <si>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</si>
  <si>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</si>
  <si>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</si>
  <si>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</si>
  <si>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</si>
  <si>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</si>
  <si>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</si>
  <si>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</si>
  <si>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</si>
  <si>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</si>
  <si>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</si>
  <si>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</si>
  <si>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</si>
  <si>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</si>
  <si>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</si>
  <si>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</si>
  <si>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</si>
  <si>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</si>
  <si>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</si>
  <si>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</si>
  <si>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</si>
  <si>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</si>
  <si>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</si>
  <si>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</si>
  <si>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</si>
  <si>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</si>
  <si>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</si>
  <si>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</si>
  <si>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</si>
  <si>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</si>
  <si>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</si>
  <si>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</si>
  <si>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</si>
  <si>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</si>
  <si>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</si>
  <si>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</si>
  <si>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</si>
  <si>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</si>
  <si>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</si>
  <si>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</si>
  <si>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</si>
  <si>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</si>
  <si>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</si>
  <si>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</si>
  <si>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</si>
  <si>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</si>
  <si>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</si>
  <si>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</si>
  <si>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</si>
  <si>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</si>
  <si>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</si>
  <si>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</si>
  <si>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</si>
  <si>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</si>
  <si>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</si>
  <si>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</si>
  <si>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</si>
  <si>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</si>
  <si>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</si>
  <si>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</si>
  <si>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</si>
  <si>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</si>
  <si>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</si>
  <si>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</si>
  <si>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</si>
  <si>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</si>
  <si>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</si>
  <si>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</si>
  <si>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</si>
  <si>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</si>
  <si>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</si>
  <si>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</si>
  <si>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</si>
  <si>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</si>
  <si>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TELEFONICO EXTERNO (FE) EM ACO COBREADO, ISOLACAO EM PEAD OU PVC ANTI-CHAMA, 2 CONDUTORES</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</si>
  <si>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</si>
  <si>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</si>
  <si>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</si>
  <si>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</si>
  <si>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</si>
  <si>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</si>
  <si>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</si>
  <si>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</si>
  <si>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</si>
  <si>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</si>
  <si>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</si>
  <si>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</si>
  <si>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</si>
  <si>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</si>
  <si>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</si>
  <si>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</si>
  <si>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</si>
  <si>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</si>
  <si>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</si>
  <si>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</si>
  <si>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</si>
  <si>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</si>
  <si>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</si>
  <si>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</si>
  <si>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</si>
  <si>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</si>
  <si>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</si>
  <si>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</si>
  <si>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</si>
  <si>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</si>
  <si>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</si>
  <si>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</si>
  <si>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</si>
  <si>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</si>
  <si>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</si>
  <si>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</si>
  <si>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</si>
  <si>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</si>
  <si>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</si>
  <si>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</si>
  <si>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</si>
  <si>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</si>
  <si>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</si>
  <si>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</si>
  <si>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</si>
  <si>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</si>
  <si>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</si>
  <si>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</si>
  <si>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</si>
  <si>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</si>
  <si>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</si>
  <si>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</si>
  <si>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</si>
  <si>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</si>
  <si>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</si>
  <si>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</si>
  <si>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</si>
  <si>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</si>
  <si>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</si>
  <si>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</si>
  <si>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</si>
  <si>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</si>
  <si>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</si>
  <si>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</si>
  <si>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</si>
  <si>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</si>
  <si>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</si>
  <si>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</si>
  <si>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</si>
  <si>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</si>
  <si>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</si>
  <si>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</si>
  <si>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</si>
  <si>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</si>
  <si>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</si>
  <si>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</si>
  <si>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</si>
  <si>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</si>
  <si>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</si>
  <si>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</si>
  <si>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</si>
  <si>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</si>
  <si>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</si>
  <si>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</si>
  <si>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</si>
  <si>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</si>
  <si>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</si>
  <si>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</si>
  <si>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</si>
  <si>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</si>
  <si>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</si>
  <si>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</si>
  <si>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</si>
  <si>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</si>
  <si>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</si>
  <si>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</si>
  <si>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</si>
  <si>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</si>
  <si>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</si>
  <si>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</si>
  <si>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</si>
  <si>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</si>
  <si>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</si>
  <si>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(MENSALISTA)</t>
  </si>
  <si>
    <t>GESSO EM PO PARA REVESTIMENTOS/MOLDURAS/SANCAS E USO GERAL</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</si>
  <si>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</si>
  <si>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</si>
  <si>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</si>
  <si>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</si>
  <si>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</si>
  <si>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</si>
  <si>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</si>
  <si>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</si>
  <si>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</si>
  <si>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</si>
  <si>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</si>
  <si>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</si>
  <si>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</si>
  <si>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</si>
  <si>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</si>
  <si>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</si>
  <si>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</si>
  <si>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</si>
  <si>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</si>
  <si>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</si>
  <si>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</si>
  <si>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</si>
  <si>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</si>
  <si>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FIXA, EM PVC BRANCA, QUADRADA, 150 X 150 MM, PARA RALOS E CAIXAS</t>
  </si>
  <si>
    <t>GRELHA FIXA, PVC CROMADA, REDONDA, 150 MM, PARA RALOS E CAIXAS</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</si>
  <si>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</si>
  <si>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</si>
  <si>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</si>
  <si>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</si>
  <si>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</si>
  <si>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</si>
  <si>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</si>
  <si>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</si>
  <si>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</si>
  <si>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</si>
  <si>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</si>
  <si>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</si>
  <si>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</si>
  <si>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</si>
  <si>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</si>
  <si>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</si>
  <si>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</si>
  <si>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</si>
  <si>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</si>
  <si>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</si>
  <si>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</si>
  <si>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</si>
  <si>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</si>
  <si>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</si>
  <si>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</si>
  <si>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</si>
  <si>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</si>
  <si>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</si>
  <si>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</si>
  <si>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</si>
  <si>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</si>
  <si>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</si>
  <si>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</si>
  <si>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</si>
  <si>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</si>
  <si>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</si>
  <si>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</si>
  <si>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</si>
  <si>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</si>
  <si>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</si>
  <si>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</si>
  <si>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</si>
  <si>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</si>
  <si>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</si>
  <si>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</si>
  <si>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</si>
  <si>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</si>
  <si>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</si>
  <si>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</si>
  <si>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</si>
  <si>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</si>
  <si>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</si>
  <si>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</si>
  <si>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</si>
  <si>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</si>
  <si>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</si>
  <si>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</si>
  <si>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</si>
  <si>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</si>
  <si>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</si>
  <si>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</si>
  <si>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</si>
  <si>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</si>
  <si>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</si>
  <si>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</si>
  <si>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</si>
  <si>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</si>
  <si>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</si>
  <si>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BIPOLAR SIMPLES 10 A, 250 V (APENAS MODULO)</t>
  </si>
  <si>
    <t>INTERRUPTOR INTERMEDIARIO 10 A, 250 V (APENAS MODULO)</t>
  </si>
  <si>
    <t>INTERRUPTOR PARALELO + TOMADA 2P+T 10A, 250V, CONJUNTO MONTADO PARA EMBUTIR 4" X 2" (PLACA + SUPORTE + MODULOS)</t>
  </si>
  <si>
    <t>INTERRUPTOR SIMPLES + INTERRUPTOR PARALELO + TOMADA 2P+T 10A, 250V, CONJUNTO MONTADO PARA EMBUTIR 4" X 2" (PLACA + SUPORTE + MODULOS)</t>
  </si>
  <si>
    <t>INTERRUPTOR SIMPLES 10A, 250V (APENAS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</si>
  <si>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</si>
  <si>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</si>
  <si>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</si>
  <si>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</si>
  <si>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</si>
  <si>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</si>
  <si>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</si>
  <si>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</si>
  <si>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</si>
  <si>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</si>
  <si>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</si>
  <si>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</si>
  <si>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</si>
  <si>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</si>
  <si>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</si>
  <si>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</si>
  <si>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</si>
  <si>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</si>
  <si>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</si>
  <si>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</si>
  <si>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</si>
  <si>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</si>
  <si>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</si>
  <si>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</si>
  <si>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</si>
  <si>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</si>
  <si>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</si>
  <si>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</si>
  <si>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</si>
  <si>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</si>
  <si>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</si>
  <si>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</si>
  <si>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</si>
  <si>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</si>
  <si>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</si>
  <si>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</si>
  <si>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</si>
  <si>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</si>
  <si>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</si>
  <si>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</si>
  <si>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</si>
  <si>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</si>
  <si>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</si>
  <si>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</si>
  <si>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</si>
  <si>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</si>
  <si>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</si>
  <si>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</si>
  <si>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</si>
  <si>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</si>
  <si>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</si>
  <si>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</si>
  <si>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</si>
  <si>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</si>
  <si>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</si>
  <si>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</si>
  <si>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</si>
  <si>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</si>
  <si>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</si>
  <si>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</si>
  <si>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</si>
  <si>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</si>
  <si>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</si>
  <si>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</si>
  <si>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</si>
  <si>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</si>
  <si>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</si>
  <si>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</si>
  <si>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</si>
  <si>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</si>
  <si>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</si>
  <si>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</si>
  <si>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</si>
  <si>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</si>
  <si>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</si>
  <si>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</si>
  <si>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</si>
  <si>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</si>
  <si>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</si>
  <si>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</si>
  <si>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</si>
  <si>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</si>
  <si>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</si>
  <si>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</si>
  <si>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</si>
  <si>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</si>
  <si>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</si>
  <si>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</si>
  <si>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</si>
  <si>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</si>
  <si>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</si>
  <si>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</si>
  <si>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</si>
  <si>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</si>
  <si>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</si>
  <si>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</si>
  <si>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</si>
  <si>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</si>
  <si>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</si>
  <si>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</si>
  <si>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</si>
  <si>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</si>
  <si>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</si>
  <si>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</si>
  <si>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</si>
  <si>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</si>
  <si>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</si>
  <si>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</si>
  <si>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</si>
  <si>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</si>
  <si>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</si>
  <si>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</si>
  <si>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</si>
  <si>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</si>
  <si>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</si>
  <si>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</si>
  <si>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</si>
  <si>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</si>
  <si>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</si>
  <si>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</si>
  <si>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</si>
  <si>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</si>
  <si>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</si>
  <si>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</si>
  <si>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</si>
  <si>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</si>
  <si>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</si>
  <si>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</si>
  <si>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</si>
  <si>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</si>
  <si>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</si>
  <si>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</si>
  <si>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</si>
  <si>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</si>
  <si>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</si>
  <si>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</si>
  <si>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</si>
  <si>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</si>
  <si>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</si>
  <si>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</si>
  <si>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</si>
  <si>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</si>
  <si>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</si>
  <si>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</si>
  <si>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</si>
  <si>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</si>
  <si>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</si>
  <si>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</si>
  <si>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</si>
  <si>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</si>
  <si>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</si>
  <si>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</si>
  <si>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</si>
  <si>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</si>
  <si>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</si>
  <si>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</si>
  <si>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</si>
  <si>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</si>
  <si>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</si>
  <si>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</si>
  <si>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</si>
  <si>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</si>
  <si>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</si>
  <si>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</si>
  <si>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</si>
  <si>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</si>
  <si>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</si>
  <si>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</si>
  <si>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</si>
  <si>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</si>
  <si>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</si>
  <si>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</si>
  <si>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</si>
  <si>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</si>
  <si>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</si>
  <si>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</si>
  <si>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</si>
  <si>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</si>
  <si>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</si>
  <si>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</si>
  <si>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</si>
  <si>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</si>
  <si>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</si>
  <si>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</si>
  <si>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</si>
  <si>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</si>
  <si>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</si>
  <si>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</si>
  <si>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</si>
  <si>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</si>
  <si>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</si>
  <si>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</si>
  <si>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</si>
  <si>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</si>
  <si>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</si>
  <si>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</si>
  <si>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</si>
  <si>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</si>
  <si>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</si>
  <si>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</si>
  <si>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</si>
  <si>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</si>
  <si>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</si>
  <si>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</si>
  <si>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</si>
  <si>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</si>
  <si>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</si>
  <si>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</si>
  <si>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</si>
  <si>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</si>
  <si>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</si>
  <si>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</si>
  <si>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</si>
  <si>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</si>
  <si>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</si>
  <si>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</si>
  <si>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</si>
  <si>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</si>
  <si>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</si>
  <si>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</si>
  <si>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</si>
  <si>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</si>
  <si>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</si>
  <si>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</si>
  <si>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</si>
  <si>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</si>
  <si>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</si>
  <si>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</si>
  <si>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</si>
  <si>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</si>
  <si>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</si>
  <si>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</si>
  <si>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</si>
  <si>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</si>
  <si>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</si>
  <si>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</si>
  <si>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</si>
  <si>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</si>
  <si>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</si>
  <si>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</si>
  <si>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</si>
  <si>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</si>
  <si>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</si>
  <si>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</si>
  <si>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</si>
  <si>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</si>
  <si>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</si>
  <si>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</si>
  <si>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</si>
  <si>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</si>
  <si>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</si>
  <si>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</si>
  <si>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</si>
  <si>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</si>
  <si>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</si>
  <si>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</si>
  <si>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</si>
  <si>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</si>
  <si>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</si>
  <si>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</si>
  <si>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</si>
  <si>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</si>
  <si>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</si>
  <si>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</si>
  <si>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</si>
  <si>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</si>
  <si>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</si>
  <si>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</si>
  <si>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</si>
  <si>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</si>
  <si>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</si>
  <si>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</si>
  <si>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</si>
  <si>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</si>
  <si>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</si>
  <si>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</si>
  <si>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</si>
  <si>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</si>
  <si>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</si>
  <si>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</si>
  <si>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</si>
  <si>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VAPOR MERCURIO 400 W (BASE E40)</t>
  </si>
  <si>
    <t>LAMPADA VAPOR METALICO OVOIDE 150 W, BASE E27/E40</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</si>
  <si>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</si>
  <si>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</si>
  <si>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</si>
  <si>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</si>
  <si>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</si>
  <si>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</si>
  <si>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</si>
  <si>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</si>
  <si>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</si>
  <si>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</si>
  <si>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</si>
  <si>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</si>
  <si>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LEITURISTA OU CADASTRISTA DE REDES DE AGUA E ESGOTO</t>
  </si>
  <si>
    <t>LEITURISTA OU CADASTRISTA DE REDES DE AGUA E ESGOTO (MENSALISTA)</t>
  </si>
  <si>
    <t>LETRA ACO INOX (AISI 304), CHAPA NUM. 22, RECORTADO, H= 20 CM (SEM RELEVO)</t>
  </si>
  <si>
    <t>LEVANTADOR DE JANELA GUILHOTINA, EM LATAO CROMADO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</si>
  <si>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</si>
  <si>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</si>
  <si>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</si>
  <si>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</si>
  <si>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</si>
  <si>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</si>
  <si>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</si>
  <si>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</si>
  <si>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</si>
  <si>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</si>
  <si>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TUBULAR DE ENCAIXE, TIPO DE TORRE, COM LARGURA DE 1 ATE 1,5 M E ALTURA DE *1,00* M (INCLUSO SAPATAS FIXAS OU RODIZIOS)</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</si>
  <si>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</si>
  <si>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</si>
  <si>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</si>
  <si>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CRUZETA PARA ESCORA METALICA</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</si>
  <si>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</si>
  <si>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</si>
  <si>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</si>
  <si>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</si>
  <si>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</si>
  <si>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</si>
  <si>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</si>
  <si>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</si>
  <si>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</si>
  <si>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</si>
  <si>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</si>
  <si>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</si>
  <si>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</si>
  <si>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</si>
  <si>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</si>
  <si>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</si>
  <si>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</si>
  <si>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</si>
  <si>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</si>
  <si>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</si>
  <si>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</si>
  <si>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</si>
  <si>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</si>
  <si>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</si>
  <si>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</si>
  <si>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</si>
  <si>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</si>
  <si>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</si>
  <si>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</si>
  <si>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</si>
  <si>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</si>
  <si>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</si>
  <si>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</si>
  <si>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</si>
  <si>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</si>
  <si>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</si>
  <si>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</si>
  <si>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</si>
  <si>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</si>
  <si>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</si>
  <si>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</si>
  <si>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</si>
  <si>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</si>
  <si>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</si>
  <si>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</si>
  <si>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</si>
  <si>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</si>
  <si>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</si>
  <si>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</si>
  <si>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</si>
  <si>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</si>
  <si>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</si>
  <si>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</si>
  <si>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</si>
  <si>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</si>
  <si>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</si>
  <si>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</si>
  <si>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</si>
  <si>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</si>
  <si>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</si>
  <si>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</si>
  <si>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</si>
  <si>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</si>
  <si>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</si>
  <si>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</si>
  <si>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</si>
  <si>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</si>
  <si>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</si>
  <si>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</si>
  <si>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</si>
  <si>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</si>
  <si>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</si>
  <si>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</si>
  <si>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</si>
  <si>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</si>
  <si>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</si>
  <si>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</si>
  <si>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</si>
  <si>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</si>
  <si>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</si>
  <si>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</si>
  <si>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</si>
  <si>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</si>
  <si>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</si>
  <si>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</si>
  <si>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</si>
  <si>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</si>
  <si>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</si>
  <si>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</si>
  <si>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</si>
  <si>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</si>
  <si>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</si>
  <si>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</si>
  <si>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</si>
  <si>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</si>
  <si>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</si>
  <si>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</si>
  <si>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</si>
  <si>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</si>
  <si>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</si>
  <si>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</si>
  <si>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</si>
  <si>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</si>
  <si>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</si>
  <si>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</si>
  <si>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</si>
  <si>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</si>
  <si>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</si>
  <si>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</si>
  <si>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</si>
  <si>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</si>
  <si>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</si>
  <si>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</si>
  <si>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</si>
  <si>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</si>
  <si>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</si>
  <si>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</si>
  <si>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</si>
  <si>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</si>
  <si>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</si>
  <si>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</si>
  <si>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</si>
  <si>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</si>
  <si>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</si>
  <si>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</si>
  <si>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</si>
  <si>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</si>
  <si>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</si>
  <si>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</si>
  <si>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</si>
  <si>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</si>
  <si>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</si>
  <si>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</si>
  <si>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</si>
  <si>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</si>
  <si>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</si>
  <si>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</si>
  <si>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</si>
  <si>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</si>
  <si>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</si>
  <si>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</si>
  <si>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</si>
  <si>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</si>
  <si>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</si>
  <si>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</si>
  <si>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</si>
  <si>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</si>
  <si>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</si>
  <si>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</si>
  <si>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</si>
  <si>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</si>
  <si>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</si>
  <si>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</si>
  <si>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</si>
  <si>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</si>
  <si>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</si>
  <si>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</si>
  <si>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</si>
  <si>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</si>
  <si>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</si>
  <si>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</si>
  <si>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</si>
  <si>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</si>
  <si>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</si>
  <si>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</si>
  <si>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</si>
  <si>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</si>
  <si>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</si>
  <si>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</si>
  <si>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</si>
  <si>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</si>
  <si>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</si>
  <si>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</si>
  <si>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</si>
  <si>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</si>
  <si>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</si>
  <si>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</si>
  <si>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</si>
  <si>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</si>
  <si>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</si>
  <si>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</si>
  <si>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</si>
  <si>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</si>
  <si>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</si>
  <si>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</si>
  <si>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</si>
  <si>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</si>
  <si>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</si>
  <si>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</si>
  <si>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</si>
  <si>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</si>
  <si>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</si>
  <si>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</si>
  <si>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</si>
  <si>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</si>
  <si>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</si>
  <si>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</si>
  <si>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</si>
  <si>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</si>
  <si>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</si>
  <si>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</si>
  <si>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</si>
  <si>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</si>
  <si>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</si>
  <si>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</si>
  <si>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</si>
  <si>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</si>
  <si>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</si>
  <si>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</si>
  <si>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</si>
  <si>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</si>
  <si>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</si>
  <si>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</si>
  <si>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</si>
  <si>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</si>
  <si>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</si>
  <si>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</si>
  <si>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</si>
  <si>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</si>
  <si>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</si>
  <si>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</si>
  <si>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</si>
  <si>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</si>
  <si>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</si>
  <si>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</si>
  <si>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</si>
  <si>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</si>
  <si>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</si>
  <si>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</si>
  <si>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</si>
  <si>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</si>
  <si>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</si>
  <si>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</si>
  <si>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</si>
  <si>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</si>
  <si>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</si>
  <si>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</si>
  <si>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</si>
  <si>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</si>
  <si>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</si>
  <si>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</si>
  <si>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</si>
  <si>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</si>
  <si>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</si>
  <si>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</si>
  <si>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</si>
  <si>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</si>
  <si>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</si>
  <si>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</si>
  <si>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</si>
  <si>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</si>
  <si>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</si>
  <si>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</si>
  <si>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</si>
  <si>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</si>
  <si>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</si>
  <si>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</si>
  <si>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</si>
  <si>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</si>
  <si>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</si>
  <si>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</si>
  <si>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</si>
  <si>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</si>
  <si>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</si>
  <si>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</si>
  <si>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</si>
  <si>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</si>
  <si>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</si>
  <si>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</si>
  <si>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</si>
  <si>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</si>
  <si>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</si>
  <si>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</si>
  <si>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</si>
  <si>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</si>
  <si>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</si>
  <si>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</si>
  <si>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</si>
  <si>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</si>
  <si>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</si>
  <si>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</si>
  <si>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</si>
  <si>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</si>
  <si>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</si>
  <si>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</si>
  <si>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</si>
  <si>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</si>
  <si>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</si>
  <si>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</si>
  <si>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</si>
  <si>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</si>
  <si>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</si>
  <si>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</si>
  <si>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</si>
  <si>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</si>
  <si>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</si>
  <si>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</si>
  <si>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</si>
  <si>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</si>
  <si>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</si>
  <si>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</si>
  <si>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</si>
  <si>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</si>
  <si>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</si>
  <si>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</si>
  <si>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</si>
  <si>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</si>
  <si>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</si>
  <si>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</si>
  <si>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</si>
  <si>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</si>
  <si>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</si>
  <si>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</si>
  <si>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</si>
  <si>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</si>
  <si>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</si>
  <si>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</si>
  <si>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</si>
  <si>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</si>
  <si>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</si>
  <si>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</si>
  <si>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</si>
  <si>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</si>
  <si>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</si>
  <si>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 (MENSALISTA)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</si>
  <si>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</si>
  <si>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</si>
  <si>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</si>
  <si>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</si>
  <si>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</si>
  <si>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</si>
  <si>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</si>
  <si>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</si>
  <si>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</si>
  <si>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</si>
  <si>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</si>
  <si>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</si>
  <si>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</si>
  <si>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</si>
  <si>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</si>
  <si>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</si>
  <si>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</si>
  <si>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</si>
  <si>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</si>
  <si>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</si>
  <si>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</si>
  <si>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</si>
  <si>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</si>
  <si>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</si>
  <si>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</si>
  <si>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</si>
  <si>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</si>
  <si>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</si>
  <si>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</si>
  <si>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</si>
  <si>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</si>
  <si>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</si>
  <si>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</si>
  <si>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</si>
  <si>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</si>
  <si>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</si>
  <si>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</si>
  <si>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</si>
  <si>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</si>
  <si>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</si>
  <si>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</si>
  <si>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</si>
  <si>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</si>
  <si>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</si>
  <si>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</si>
  <si>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</si>
  <si>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</si>
  <si>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</si>
  <si>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</si>
  <si>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</si>
  <si>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</si>
  <si>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</si>
  <si>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</si>
  <si>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</si>
  <si>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</si>
  <si>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</si>
  <si>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</si>
  <si>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</si>
  <si>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</si>
  <si>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</si>
  <si>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</si>
  <si>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</si>
  <si>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</si>
  <si>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</si>
  <si>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</si>
  <si>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</si>
  <si>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INDICUDUAL, SIFONADO, LOUCA BRANCA, SEM COMPLEMENTOS</t>
  </si>
  <si>
    <t>MICTORIO INDIVIDUAL ACO INOX (AISI 304), E = 0,8 MM, DE *50  X 45  X 35* (C X A X P)</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</si>
  <si>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</si>
  <si>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</si>
  <si>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</si>
  <si>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</si>
  <si>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</si>
  <si>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</si>
  <si>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</si>
  <si>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</si>
  <si>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</si>
  <si>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</si>
  <si>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</si>
  <si>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</si>
  <si>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</si>
  <si>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</si>
  <si>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</si>
  <si>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</si>
  <si>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</si>
  <si>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</si>
  <si>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</si>
  <si>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MISTURADOR MANUAL DE TINTAS PARA FURADEIRA, HASTE METALICA *60* CM, COM HELICE  (MEXEDOR DE TINTA)</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</si>
  <si>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</si>
  <si>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</si>
  <si>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</si>
  <si>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</si>
  <si>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</si>
  <si>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</si>
  <si>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</si>
  <si>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</si>
  <si>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</si>
  <si>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</si>
  <si>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</si>
  <si>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</si>
  <si>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</si>
  <si>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</si>
  <si>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</si>
  <si>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</si>
  <si>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</si>
  <si>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</si>
  <si>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</si>
  <si>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</si>
  <si>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</si>
  <si>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</si>
  <si>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</si>
  <si>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</si>
  <si>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</si>
  <si>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</si>
  <si>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</si>
  <si>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</si>
  <si>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</si>
  <si>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</si>
  <si>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</si>
  <si>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</si>
  <si>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</si>
  <si>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</si>
  <si>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</si>
  <si>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</si>
  <si>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</si>
  <si>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</si>
  <si>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</si>
  <si>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</si>
  <si>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</si>
  <si>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</si>
  <si>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</si>
  <si>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</si>
  <si>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</si>
  <si>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</si>
  <si>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</si>
  <si>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</si>
  <si>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</si>
  <si>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</si>
  <si>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</si>
  <si>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</si>
  <si>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</si>
  <si>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</si>
  <si>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</si>
  <si>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</si>
  <si>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</si>
  <si>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</si>
  <si>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</si>
  <si>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</si>
  <si>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</si>
  <si>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</si>
  <si>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</si>
  <si>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</si>
  <si>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</si>
  <si>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</si>
  <si>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</si>
  <si>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</si>
  <si>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</si>
  <si>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</si>
  <si>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</si>
  <si>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</si>
  <si>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</si>
  <si>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</si>
  <si>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</si>
  <si>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</si>
  <si>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</si>
  <si>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</si>
  <si>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</si>
  <si>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</si>
  <si>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</si>
  <si>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</si>
  <si>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</si>
  <si>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</si>
  <si>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</si>
  <si>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</si>
  <si>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</si>
  <si>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</si>
  <si>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</si>
  <si>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</si>
  <si>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</si>
  <si>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</si>
  <si>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</si>
  <si>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</si>
  <si>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</si>
  <si>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</si>
  <si>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</si>
  <si>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</si>
  <si>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</si>
  <si>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</si>
  <si>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</si>
  <si>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</si>
  <si>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</si>
  <si>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</si>
  <si>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</si>
  <si>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</si>
  <si>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</si>
  <si>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</si>
  <si>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</si>
  <si>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</si>
  <si>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</si>
  <si>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</si>
  <si>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t>
  </si>
  <si>
    <t>OPERADOR DE GUINCHO OU GUINCHEIRO (MENSALISTA)</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</si>
  <si>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</si>
  <si>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</si>
  <si>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</si>
  <si>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</si>
  <si>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</si>
  <si>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</si>
  <si>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</si>
  <si>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 (MENSALISTA)</t>
  </si>
  <si>
    <t>OPERADOR DE MOTONIVELADORA (MENSALISTA)</t>
  </si>
  <si>
    <t>OPERADOR DE PA CARREGADEIRA</t>
  </si>
  <si>
    <t>OPERADOR DE PA CARREGADEIRA (MENSALISTA)</t>
  </si>
  <si>
    <t>OPERADOR DE PAVIMENTADORA / MESA VIBROACABADORA (MENSALISTA)</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</si>
  <si>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</si>
  <si>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</si>
  <si>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</si>
  <si>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</si>
  <si>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</si>
  <si>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</si>
  <si>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</si>
  <si>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</si>
  <si>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</si>
  <si>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</si>
  <si>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</si>
  <si>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</si>
  <si>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</si>
  <si>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</si>
  <si>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</si>
  <si>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</si>
  <si>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</si>
  <si>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</si>
  <si>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</si>
  <si>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</si>
  <si>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</si>
  <si>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</si>
  <si>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</si>
  <si>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</si>
  <si>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</si>
  <si>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</si>
  <si>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</si>
  <si>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</si>
  <si>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</si>
  <si>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</si>
  <si>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</si>
  <si>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</si>
  <si>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</si>
  <si>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</si>
  <si>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</si>
  <si>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</si>
  <si>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</si>
  <si>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</si>
  <si>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</si>
  <si>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</si>
  <si>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</si>
  <si>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</si>
  <si>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</si>
  <si>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</si>
  <si>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</si>
  <si>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</si>
  <si>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</si>
  <si>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</si>
  <si>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</si>
  <si>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</si>
  <si>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</si>
  <si>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</si>
  <si>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</si>
  <si>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</si>
  <si>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</si>
  <si>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</si>
  <si>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</si>
  <si>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</si>
  <si>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</si>
  <si>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</si>
  <si>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</si>
  <si>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</si>
  <si>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</si>
  <si>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</si>
  <si>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</si>
  <si>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</si>
  <si>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</si>
  <si>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</si>
  <si>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</si>
  <si>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</si>
  <si>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</si>
  <si>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</si>
  <si>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</si>
  <si>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</si>
  <si>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</si>
  <si>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</si>
  <si>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</si>
  <si>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</si>
  <si>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</si>
  <si>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</si>
  <si>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</si>
  <si>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</si>
  <si>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</si>
  <si>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</si>
  <si>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</si>
  <si>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</si>
  <si>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</si>
  <si>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</si>
  <si>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</si>
  <si>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</si>
  <si>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</si>
  <si>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</si>
  <si>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</si>
  <si>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</si>
  <si>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</si>
  <si>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EMBALAGEM DE *400* GR (USO EM PVC, ACO, POLIETILENO E OUTROS)</t>
  </si>
  <si>
    <t>PASTA PARA SOLDA DE TUBOS E CONEXOES DE COBRE (EMBALAGEM COM 250 G)</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</si>
  <si>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</si>
  <si>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</si>
  <si>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</si>
  <si>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</si>
  <si>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</si>
  <si>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(MENSALISTA)</t>
  </si>
  <si>
    <t>PATCH CORD, CATEGORIA 6, EXTENSAO DE 1,50 M</t>
  </si>
  <si>
    <t>PATCH CORD, CATEGORIA 6, EXTENSAO DE 2,50 M</t>
  </si>
  <si>
    <t>PATCH PANEL, 24 PORTAS, CATEGORIA 6, COM RACKS DE 19" E 1 U DE ALTURA</t>
  </si>
  <si>
    <t>PATCH PANEL, 48 PORTAS, CATEGORIA 6, COM RACKS DE 19" E 2 U DE ALTURA</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</si>
  <si>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</si>
  <si>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</si>
  <si>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</si>
  <si>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</si>
  <si>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</si>
  <si>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</si>
  <si>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</si>
  <si>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</si>
  <si>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</si>
  <si>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</si>
  <si>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</si>
  <si>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</si>
  <si>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</si>
  <si>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</si>
  <si>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</si>
  <si>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</si>
  <si>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</si>
  <si>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</si>
  <si>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</si>
  <si>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</si>
  <si>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</si>
  <si>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</si>
  <si>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</si>
  <si>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</si>
  <si>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</si>
  <si>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</si>
  <si>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</si>
  <si>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</si>
  <si>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</si>
  <si>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</si>
  <si>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</si>
  <si>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</si>
  <si>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</si>
  <si>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</si>
  <si>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</si>
  <si>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</si>
  <si>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</si>
  <si>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</si>
  <si>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</si>
  <si>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</si>
  <si>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</si>
  <si>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</si>
  <si>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</si>
  <si>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</si>
  <si>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</si>
  <si>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</si>
  <si>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</si>
  <si>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</si>
  <si>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</si>
  <si>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</si>
  <si>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</si>
  <si>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</si>
  <si>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</si>
  <si>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</si>
  <si>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</si>
  <si>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</si>
  <si>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</si>
  <si>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</si>
  <si>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</si>
  <si>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</si>
  <si>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</si>
  <si>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</si>
  <si>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</si>
  <si>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</si>
  <si>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</si>
  <si>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</si>
  <si>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</si>
  <si>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</si>
  <si>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</si>
  <si>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</si>
  <si>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</si>
  <si>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</si>
  <si>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</si>
  <si>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</si>
  <si>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</si>
  <si>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</si>
  <si>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</si>
  <si>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</si>
  <si>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</si>
  <si>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</si>
  <si>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</si>
  <si>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</si>
  <si>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</si>
  <si>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</si>
  <si>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</si>
  <si>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</si>
  <si>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</si>
  <si>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(MENSALISTA)</t>
  </si>
  <si>
    <t>PINTOR DE LETREIROS (MENSALISTA)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</si>
  <si>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</si>
  <si>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</si>
  <si>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</si>
  <si>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</si>
  <si>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</si>
  <si>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</si>
  <si>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</si>
  <si>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</si>
  <si>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</si>
  <si>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</si>
  <si>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</si>
  <si>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</si>
  <si>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</si>
  <si>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</si>
  <si>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</si>
  <si>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</si>
  <si>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</si>
  <si>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</si>
  <si>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</si>
  <si>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</si>
  <si>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</si>
  <si>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</si>
  <si>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</si>
  <si>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</si>
  <si>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</si>
  <si>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</si>
  <si>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</si>
  <si>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</si>
  <si>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</si>
  <si>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</si>
  <si>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</si>
  <si>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</si>
  <si>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</si>
  <si>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</si>
  <si>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</si>
  <si>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</si>
  <si>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</si>
  <si>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</si>
  <si>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</si>
  <si>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</si>
  <si>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</si>
  <si>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</si>
  <si>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</si>
  <si>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</si>
  <si>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</si>
  <si>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</si>
  <si>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</si>
  <si>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</si>
  <si>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</si>
  <si>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</si>
  <si>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</si>
  <si>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</si>
  <si>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</si>
  <si>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</si>
  <si>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</si>
  <si>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</si>
  <si>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</si>
  <si>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</si>
  <si>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</si>
  <si>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</si>
  <si>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</si>
  <si>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</si>
  <si>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</si>
  <si>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</si>
  <si>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</si>
  <si>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</si>
  <si>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</si>
  <si>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</si>
  <si>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</si>
  <si>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</si>
  <si>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</si>
  <si>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</si>
  <si>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</si>
  <si>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</si>
  <si>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</si>
  <si>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</si>
  <si>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</si>
  <si>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</si>
  <si>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</si>
  <si>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</si>
  <si>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</si>
  <si>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</si>
  <si>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</si>
  <si>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</si>
  <si>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</si>
  <si>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</si>
  <si>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</si>
  <si>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</si>
  <si>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</si>
  <si>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</si>
  <si>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</si>
  <si>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</si>
  <si>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</si>
  <si>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</si>
  <si>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</si>
  <si>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</si>
  <si>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</si>
  <si>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</si>
  <si>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</si>
  <si>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</si>
  <si>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</si>
  <si>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</si>
  <si>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</si>
  <si>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</si>
  <si>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</si>
  <si>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</si>
  <si>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</si>
  <si>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</si>
  <si>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</si>
  <si>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</si>
  <si>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</si>
  <si>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</si>
  <si>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</si>
  <si>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</si>
  <si>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</si>
  <si>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</si>
  <si>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</si>
  <si>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</si>
  <si>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</si>
  <si>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</si>
  <si>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</si>
  <si>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</si>
  <si>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</si>
  <si>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</si>
  <si>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</si>
  <si>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</si>
  <si>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</si>
  <si>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</si>
  <si>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</si>
  <si>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</si>
  <si>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</si>
  <si>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</si>
  <si>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</si>
  <si>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</si>
  <si>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</si>
  <si>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</si>
  <si>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</si>
  <si>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</si>
  <si>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</si>
  <si>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</si>
  <si>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</si>
  <si>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</si>
  <si>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</si>
  <si>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</si>
  <si>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</si>
  <si>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</si>
  <si>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</si>
  <si>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</si>
  <si>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</si>
  <si>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</si>
  <si>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</si>
  <si>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</si>
  <si>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</si>
  <si>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</si>
  <si>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</si>
  <si>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</si>
  <si>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</si>
  <si>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</si>
  <si>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</si>
  <si>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</si>
  <si>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</si>
  <si>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</si>
  <si>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</si>
  <si>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</si>
  <si>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</si>
  <si>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</si>
  <si>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</si>
  <si>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</si>
  <si>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</si>
  <si>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</si>
  <si>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</si>
  <si>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</si>
  <si>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</si>
  <si>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</si>
  <si>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</si>
  <si>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</si>
  <si>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</si>
  <si>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</si>
  <si>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</si>
  <si>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</si>
  <si>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</si>
  <si>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</si>
  <si>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</si>
  <si>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</si>
  <si>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</si>
  <si>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</si>
  <si>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</si>
  <si>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</si>
  <si>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</si>
  <si>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</si>
  <si>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</si>
  <si>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</si>
  <si>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</si>
  <si>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</si>
  <si>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</si>
  <si>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</si>
  <si>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DE POLIURETANO</t>
  </si>
  <si>
    <t>PRIMER EPOXI / EPOXIDICO</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</si>
  <si>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</si>
  <si>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</si>
  <si>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</si>
  <si>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</si>
  <si>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</si>
  <si>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</si>
  <si>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 PROLONGADOR PARA CAIXA SIFONADA, PVC, 100 MM X 200 MM (NBR 5688)</t>
  </si>
  <si>
    <t>PROLONGAMENTO / PROLONGADOR PARA CAIXA SIFONADA, PVC, 150 MM X 150 MM (NBR 5688)</t>
  </si>
  <si>
    <t>PROLONGAMENTO / PROLONGADOR PARA CAIXA SIFONADA, PVC,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</si>
  <si>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</si>
  <si>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</si>
  <si>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</si>
  <si>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</si>
  <si>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</si>
  <si>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</si>
  <si>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</si>
  <si>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</si>
  <si>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</si>
  <si>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</si>
  <si>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</si>
  <si>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</si>
  <si>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</si>
  <si>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</si>
  <si>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</si>
  <si>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</si>
  <si>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</si>
  <si>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</si>
  <si>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</si>
  <si>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</si>
  <si>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</si>
  <si>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</si>
  <si>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</si>
  <si>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</si>
  <si>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</si>
  <si>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</si>
  <si>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</si>
  <si>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</si>
  <si>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</si>
  <si>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</si>
  <si>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</si>
  <si>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</si>
  <si>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</si>
  <si>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</si>
  <si>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</si>
  <si>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</si>
  <si>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</si>
  <si>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</si>
  <si>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</si>
  <si>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</si>
  <si>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</si>
  <si>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</si>
  <si>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</si>
  <si>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</si>
  <si>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</si>
  <si>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</si>
  <si>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</si>
  <si>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</si>
  <si>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</si>
  <si>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</si>
  <si>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</si>
  <si>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</si>
  <si>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</si>
  <si>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</si>
  <si>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</si>
  <si>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</si>
  <si>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</si>
  <si>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</si>
  <si>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</si>
  <si>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</si>
  <si>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</si>
  <si>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</si>
  <si>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</si>
  <si>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</si>
  <si>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</si>
  <si>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</si>
  <si>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</si>
  <si>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</si>
  <si>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</si>
  <si>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</si>
  <si>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</si>
  <si>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</si>
  <si>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</si>
  <si>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</si>
  <si>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</si>
  <si>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</si>
  <si>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</si>
  <si>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</si>
  <si>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</si>
  <si>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</si>
  <si>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</si>
  <si>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</si>
  <si>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</si>
  <si>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</si>
  <si>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</si>
  <si>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</si>
  <si>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</si>
  <si>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</si>
  <si>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</si>
  <si>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</si>
  <si>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</si>
  <si>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</si>
  <si>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</si>
  <si>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</si>
  <si>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</si>
  <si>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</si>
  <si>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</si>
  <si>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</si>
  <si>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</si>
  <si>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</si>
  <si>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</si>
  <si>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</si>
  <si>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</si>
  <si>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</si>
  <si>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</si>
  <si>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</si>
  <si>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</si>
  <si>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</si>
  <si>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</si>
  <si>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</si>
  <si>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</si>
  <si>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</si>
  <si>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</si>
  <si>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</si>
  <si>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</si>
  <si>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</si>
  <si>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</si>
  <si>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</si>
  <si>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</si>
  <si>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</si>
  <si>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</si>
  <si>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</si>
  <si>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</si>
  <si>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</si>
  <si>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</si>
  <si>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</si>
  <si>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</si>
  <si>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</si>
  <si>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</si>
  <si>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</si>
  <si>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</si>
  <si>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REJUNTE CIMENTICIO, QUALQUER COR</t>
  </si>
  <si>
    <t>REJUNTE EPOXI, QUALQUER COR</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</si>
  <si>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</si>
  <si>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</si>
  <si>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</si>
  <si>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</si>
  <si>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</si>
  <si>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</si>
  <si>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</si>
  <si>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</si>
  <si>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</si>
  <si>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</si>
  <si>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</si>
  <si>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</si>
  <si>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</si>
  <si>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</si>
  <si>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</si>
  <si>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</si>
  <si>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RODAFORRO EM PVC, PARA FORRO DE PVC, COMPRIMENTO 6 M</t>
  </si>
  <si>
    <t>RODAPE ARDOSIA, CINZA, 10 CM, E= *1CM</t>
  </si>
  <si>
    <t>RODAPE DE BORRACHA LISO, H = 70 MM, E = *2* MM, PARA ARGAMASSA, PRETO</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</si>
  <si>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</si>
  <si>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</si>
  <si>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</si>
  <si>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</si>
  <si>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</si>
  <si>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</si>
  <si>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</si>
  <si>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</si>
  <si>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</si>
  <si>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</si>
  <si>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</si>
  <si>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</si>
  <si>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</si>
  <si>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</si>
  <si>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</si>
  <si>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</si>
  <si>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</si>
  <si>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</si>
  <si>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</si>
  <si>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</si>
  <si>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</si>
  <si>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</si>
  <si>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</si>
  <si>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</si>
  <si>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</si>
  <si>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</si>
  <si>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</si>
  <si>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</si>
  <si>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</si>
  <si>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</si>
  <si>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</si>
  <si>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</si>
  <si>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</si>
  <si>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</si>
  <si>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</si>
  <si>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</si>
  <si>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</si>
  <si>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</si>
  <si>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</si>
  <si>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</si>
  <si>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</si>
  <si>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</si>
  <si>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</si>
  <si>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</si>
  <si>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</si>
  <si>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</si>
  <si>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</si>
  <si>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</si>
  <si>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</si>
  <si>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</si>
  <si>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OPACO PREMIUM INTERIOR/EXTERIOR</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</si>
  <si>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</si>
  <si>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</si>
  <si>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</si>
  <si>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</si>
  <si>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</si>
  <si>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</si>
  <si>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</si>
  <si>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</si>
  <si>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</si>
  <si>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</si>
  <si>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</si>
  <si>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</si>
  <si>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</si>
  <si>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</si>
  <si>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</si>
  <si>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</si>
  <si>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</si>
  <si>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</si>
  <si>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</si>
  <si>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</si>
  <si>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</si>
  <si>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</si>
  <si>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(MENSALISTA)</t>
  </si>
  <si>
    <t>SERVENTE DE OBRAS</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</si>
  <si>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</si>
  <si>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</si>
  <si>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</si>
  <si>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</si>
  <si>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</si>
  <si>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</si>
  <si>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</si>
  <si>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</si>
  <si>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</si>
  <si>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</si>
  <si>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</si>
  <si>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</si>
  <si>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</si>
  <si>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</si>
  <si>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</si>
  <si>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</si>
  <si>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</si>
  <si>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</si>
  <si>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</si>
  <si>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</si>
  <si>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</si>
  <si>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</si>
  <si>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</si>
  <si>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</si>
  <si>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</si>
  <si>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</si>
  <si>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</si>
  <si>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</si>
  <si>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SOLVENTE PARA COLA (PARA LAMINADO MELAMINICO) A BASE DE RESINA SINTETICA</t>
  </si>
  <si>
    <t>SOQUETE DE BAQUELITE BASE E27, PARA LAMPADAS</t>
  </si>
  <si>
    <t>SOQUETE DE PORCELANA BASE E27, PARA USO AO TEMPO, PARA LAMPADAS</t>
  </si>
  <si>
    <t>SOQUETE DE PVC / TERMOPLASTICO BASE E27, COM CHAVE,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</si>
  <si>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</si>
  <si>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</si>
  <si>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</si>
  <si>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</si>
  <si>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</si>
  <si>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</si>
  <si>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</si>
  <si>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</si>
  <si>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</si>
  <si>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</si>
  <si>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</si>
  <si>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</si>
  <si>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</si>
  <si>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</si>
  <si>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</si>
  <si>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</si>
  <si>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</si>
  <si>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</si>
  <si>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</si>
  <si>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</si>
  <si>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</si>
  <si>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</si>
  <si>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</si>
  <si>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</si>
  <si>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</si>
  <si>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</si>
  <si>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</si>
  <si>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</si>
  <si>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</si>
  <si>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</si>
  <si>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</si>
  <si>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</si>
  <si>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</si>
  <si>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</si>
  <si>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</si>
  <si>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</si>
  <si>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</si>
  <si>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</si>
  <si>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</si>
  <si>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</si>
  <si>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</si>
  <si>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</si>
  <si>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</si>
  <si>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</si>
  <si>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</si>
  <si>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</si>
  <si>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</si>
  <si>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</si>
  <si>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</si>
  <si>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</si>
  <si>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</si>
  <si>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</si>
  <si>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</si>
  <si>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</si>
  <si>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</si>
  <si>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</si>
  <si>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</si>
  <si>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</si>
  <si>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</si>
  <si>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</si>
  <si>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</si>
  <si>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</si>
  <si>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</si>
  <si>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</si>
  <si>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</si>
  <si>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</si>
  <si>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</si>
  <si>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</si>
  <si>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</si>
  <si>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</si>
  <si>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</si>
  <si>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</si>
  <si>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</si>
  <si>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</si>
  <si>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</si>
  <si>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</si>
  <si>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</si>
  <si>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</si>
  <si>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</si>
  <si>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</si>
  <si>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</si>
  <si>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</si>
  <si>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</si>
  <si>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</si>
  <si>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</si>
  <si>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</si>
  <si>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</si>
  <si>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(MENSALISTA)</t>
  </si>
  <si>
    <t>TARJETA LIVRE / OCUPADO PARA PORTA DE BANHEIRO, CORPO EM ZAMAC E ESPELHO EM LATAO</t>
  </si>
  <si>
    <t>TARUGO DELIMITADOR DE PROFUNDIDADE EM ESPUMA DE POLIETILENO DE BAIXA DENSIDADE 10 MM, CINZA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</si>
  <si>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</si>
  <si>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</si>
  <si>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</si>
  <si>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</si>
  <si>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</si>
  <si>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</si>
  <si>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</si>
  <si>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</si>
  <si>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</si>
  <si>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</si>
  <si>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</si>
  <si>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</si>
  <si>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</si>
  <si>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</si>
  <si>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</si>
  <si>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</si>
  <si>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</si>
  <si>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</si>
  <si>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</si>
  <si>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</si>
  <si>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</si>
  <si>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</si>
  <si>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</si>
  <si>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</si>
  <si>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</si>
  <si>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</si>
  <si>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</si>
  <si>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</si>
  <si>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</si>
  <si>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</si>
  <si>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</si>
  <si>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</si>
  <si>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</si>
  <si>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</si>
  <si>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</si>
  <si>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</si>
  <si>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</si>
  <si>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</si>
  <si>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</si>
  <si>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</si>
  <si>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</si>
  <si>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</si>
  <si>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</si>
  <si>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</si>
  <si>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</si>
  <si>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</si>
  <si>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</si>
  <si>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</si>
  <si>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</si>
  <si>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</si>
  <si>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</si>
  <si>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</si>
  <si>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</si>
  <si>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</si>
  <si>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</si>
  <si>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</si>
  <si>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</si>
  <si>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</si>
  <si>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</si>
  <si>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</si>
  <si>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</si>
  <si>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</si>
  <si>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</si>
  <si>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</si>
  <si>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</si>
  <si>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</si>
  <si>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</si>
  <si>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</si>
  <si>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</si>
  <si>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</si>
  <si>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</si>
  <si>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</si>
  <si>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</si>
  <si>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</si>
  <si>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</si>
  <si>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</si>
  <si>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</si>
  <si>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</si>
  <si>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</si>
  <si>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</si>
  <si>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</si>
  <si>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</si>
  <si>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</si>
  <si>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</si>
  <si>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</si>
  <si>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</si>
  <si>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</si>
  <si>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</si>
  <si>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</si>
  <si>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</si>
  <si>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</si>
  <si>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</si>
  <si>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</si>
  <si>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</si>
  <si>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</si>
  <si>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</si>
  <si>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</si>
  <si>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</si>
  <si>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</si>
  <si>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</si>
  <si>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</si>
  <si>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</si>
  <si>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</si>
  <si>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</si>
  <si>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</si>
  <si>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</si>
  <si>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</si>
  <si>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</si>
  <si>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</si>
  <si>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</si>
  <si>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</si>
  <si>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</si>
  <si>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</si>
  <si>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</si>
  <si>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</si>
  <si>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</si>
  <si>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</si>
  <si>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</si>
  <si>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</si>
  <si>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</si>
  <si>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</si>
  <si>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</si>
  <si>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</si>
  <si>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</si>
  <si>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</si>
  <si>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</si>
  <si>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</si>
  <si>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</si>
  <si>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</si>
  <si>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</si>
  <si>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</si>
  <si>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</si>
  <si>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</si>
  <si>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</si>
  <si>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</si>
  <si>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</si>
  <si>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</si>
  <si>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</si>
  <si>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</si>
  <si>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</si>
  <si>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</si>
  <si>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</si>
  <si>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</si>
  <si>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</si>
  <si>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</si>
  <si>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</si>
  <si>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</si>
  <si>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</si>
  <si>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</si>
  <si>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</si>
  <si>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</si>
  <si>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</si>
  <si>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</si>
  <si>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</si>
  <si>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</si>
  <si>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</si>
  <si>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</si>
  <si>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</si>
  <si>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</si>
  <si>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</si>
  <si>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</si>
  <si>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</si>
  <si>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</si>
  <si>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</si>
  <si>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</si>
  <si>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</si>
  <si>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</si>
  <si>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</si>
  <si>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</si>
  <si>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</si>
  <si>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</si>
  <si>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</si>
  <si>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</si>
  <si>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</si>
  <si>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</si>
  <si>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</si>
  <si>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</si>
  <si>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</si>
  <si>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</si>
  <si>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</si>
  <si>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</si>
  <si>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</si>
  <si>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</si>
  <si>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</si>
  <si>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</si>
  <si>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</si>
  <si>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</si>
  <si>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</si>
  <si>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</si>
  <si>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</si>
  <si>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</si>
  <si>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</si>
  <si>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</si>
  <si>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</si>
  <si>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</si>
  <si>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</si>
  <si>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</si>
  <si>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</si>
  <si>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</si>
  <si>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</si>
  <si>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</si>
  <si>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</si>
  <si>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</si>
  <si>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</si>
  <si>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</si>
  <si>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</si>
  <si>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</si>
  <si>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</si>
  <si>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</si>
  <si>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</si>
  <si>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</si>
  <si>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</si>
  <si>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</si>
  <si>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</si>
  <si>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</si>
  <si>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</si>
  <si>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</si>
  <si>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</si>
  <si>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</si>
  <si>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</si>
  <si>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</si>
  <si>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</si>
  <si>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</si>
  <si>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</si>
  <si>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</si>
  <si>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</si>
  <si>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</si>
  <si>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</si>
  <si>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</si>
  <si>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</si>
  <si>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</si>
  <si>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</si>
  <si>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</si>
  <si>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</si>
  <si>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</si>
  <si>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</si>
  <si>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</si>
  <si>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</si>
  <si>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</si>
  <si>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</si>
  <si>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</si>
  <si>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</si>
  <si>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</si>
  <si>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</si>
  <si>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</si>
  <si>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</si>
  <si>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</si>
  <si>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</si>
  <si>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</si>
  <si>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</si>
  <si>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</si>
  <si>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</si>
  <si>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</si>
  <si>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</si>
  <si>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</si>
  <si>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</si>
  <si>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</si>
  <si>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</si>
  <si>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</si>
  <si>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</si>
  <si>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</si>
  <si>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</si>
  <si>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2,13 X 0,50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</si>
  <si>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</si>
  <si>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</si>
  <si>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</si>
  <si>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</si>
  <si>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</si>
  <si>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</si>
  <si>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</si>
  <si>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</si>
  <si>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</si>
  <si>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</si>
  <si>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</si>
  <si>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</si>
  <si>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</si>
  <si>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</si>
  <si>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</si>
  <si>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</si>
  <si>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</si>
  <si>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</si>
  <si>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</si>
  <si>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</si>
  <si>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</si>
  <si>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</si>
  <si>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</si>
  <si>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</si>
  <si>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</si>
  <si>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</si>
  <si>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</si>
  <si>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</si>
  <si>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</si>
  <si>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</si>
  <si>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</si>
  <si>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</si>
  <si>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</si>
  <si>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</si>
  <si>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</si>
  <si>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</si>
  <si>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</si>
  <si>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</si>
  <si>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</si>
  <si>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</si>
  <si>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</si>
  <si>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</si>
  <si>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</si>
  <si>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</si>
  <si>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</si>
  <si>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</si>
  <si>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</si>
  <si>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</si>
  <si>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</si>
  <si>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</si>
  <si>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</si>
  <si>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</si>
  <si>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</si>
  <si>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</si>
  <si>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</si>
  <si>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</si>
  <si>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</si>
  <si>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</si>
  <si>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</si>
  <si>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</si>
  <si>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</si>
  <si>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</si>
  <si>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</si>
  <si>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</si>
  <si>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</si>
  <si>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</si>
  <si>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</si>
  <si>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</si>
  <si>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</si>
  <si>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</si>
  <si>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</si>
  <si>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</si>
  <si>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</si>
  <si>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</si>
  <si>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</si>
  <si>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13699:2012)</t>
  </si>
  <si>
    <t>TINTA A OLEO BRILHANTE, PARA MADEIRAS E METAIS</t>
  </si>
  <si>
    <t>TINTA ACRILICA A BASE DE SOLVENTE, PARA SINALIZACAO HORIZONTAL VIARIA (NBR 11862)</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</si>
  <si>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</si>
  <si>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</si>
  <si>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</si>
  <si>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</si>
  <si>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</si>
  <si>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</si>
  <si>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</si>
  <si>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</si>
  <si>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</si>
  <si>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</si>
  <si>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</si>
  <si>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</si>
  <si>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</si>
  <si>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</si>
  <si>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</si>
  <si>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</si>
  <si>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</si>
  <si>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</si>
  <si>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</si>
  <si>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</si>
  <si>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</si>
  <si>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</si>
  <si>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</si>
  <si>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RJ45, 8 FIOS, CAT 5E, CONJUNTO MONTADO PARA EMBUTIR 4" X 2" (PLACA + SUPORTE + MODULO)</t>
  </si>
  <si>
    <t>TOMADA 2P+T 10A, 250V  (APENAS MODULO)</t>
  </si>
  <si>
    <t>TOMADAS (2 MODULOS) 2P+T 10A, 250V, CONJUNTO MONTADO PARA EMBUTIR 4" X 2" (PLACA + SUPORTE + MODULOS)</t>
  </si>
  <si>
    <t>TOPOGRAFO</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</si>
  <si>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</si>
  <si>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</si>
  <si>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</si>
  <si>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</si>
  <si>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</si>
  <si>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</si>
  <si>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</si>
  <si>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</si>
  <si>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</si>
  <si>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</si>
  <si>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</si>
  <si>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</si>
  <si>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</si>
  <si>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</si>
  <si>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ELETRICA DE PAREDE, BICA ALTA, PARA COZINHA, 5500 W (110/220 V)</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</si>
  <si>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</si>
  <si>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</si>
  <si>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</si>
  <si>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</si>
  <si>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</si>
  <si>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</si>
  <si>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</si>
  <si>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</si>
  <si>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</si>
  <si>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</si>
  <si>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</si>
  <si>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</si>
  <si>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</si>
  <si>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</si>
  <si>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</si>
  <si>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</si>
  <si>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</si>
  <si>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</si>
  <si>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</si>
  <si>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</si>
  <si>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</si>
  <si>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</si>
  <si>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</si>
  <si>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</si>
  <si>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</si>
  <si>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</si>
  <si>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</si>
  <si>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</si>
  <si>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</si>
  <si>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</si>
  <si>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</si>
  <si>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</si>
  <si>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</si>
  <si>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</si>
  <si>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</si>
  <si>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</si>
  <si>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</si>
  <si>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</si>
  <si>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</si>
  <si>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</si>
  <si>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</si>
  <si>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</si>
  <si>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</si>
  <si>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</si>
  <si>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</si>
  <si>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</si>
  <si>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</si>
  <si>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</si>
  <si>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</si>
  <si>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</si>
  <si>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</si>
  <si>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</si>
  <si>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</si>
  <si>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</si>
  <si>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</si>
  <si>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</si>
  <si>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</si>
  <si>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</si>
  <si>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</si>
  <si>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</si>
  <si>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</si>
  <si>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</si>
  <si>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</si>
  <si>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</si>
  <si>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</si>
  <si>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</si>
  <si>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</si>
  <si>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</si>
  <si>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</si>
  <si>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</si>
  <si>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</si>
  <si>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</si>
  <si>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</si>
  <si>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</si>
  <si>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</si>
  <si>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</si>
  <si>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</si>
  <si>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</si>
  <si>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</si>
  <si>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</si>
  <si>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</si>
  <si>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</si>
  <si>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</si>
  <si>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</si>
  <si>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</si>
  <si>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</si>
  <si>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</si>
  <si>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</si>
  <si>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</si>
  <si>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</si>
  <si>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</si>
  <si>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</si>
  <si>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</si>
  <si>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</si>
  <si>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</si>
  <si>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</si>
  <si>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</si>
  <si>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</si>
  <si>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</si>
  <si>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</si>
  <si>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</si>
  <si>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</si>
  <si>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</si>
  <si>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</si>
  <si>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</si>
  <si>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</si>
  <si>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</si>
  <si>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</si>
  <si>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</si>
  <si>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</si>
  <si>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</si>
  <si>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</si>
  <si>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</si>
  <si>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</si>
  <si>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</si>
  <si>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</si>
  <si>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</si>
  <si>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</si>
  <si>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</si>
  <si>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</si>
  <si>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</si>
  <si>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</si>
  <si>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</si>
  <si>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</si>
  <si>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</si>
  <si>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</si>
  <si>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</si>
  <si>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</si>
  <si>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</si>
  <si>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</si>
  <si>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</si>
  <si>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</si>
  <si>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</si>
  <si>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</si>
  <si>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</si>
  <si>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</si>
  <si>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</si>
  <si>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</si>
  <si>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</si>
  <si>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</si>
  <si>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</si>
  <si>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</si>
  <si>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</si>
  <si>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</si>
  <si>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</si>
  <si>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</si>
  <si>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</si>
  <si>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</si>
  <si>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</si>
  <si>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</si>
  <si>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</si>
  <si>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</si>
  <si>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</si>
  <si>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</si>
  <si>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</si>
  <si>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</si>
  <si>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</si>
  <si>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</si>
  <si>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</si>
  <si>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</si>
  <si>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</si>
  <si>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</si>
  <si>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</si>
  <si>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</si>
  <si>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</si>
  <si>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</si>
  <si>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</si>
  <si>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</si>
  <si>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</si>
  <si>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</si>
  <si>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</si>
  <si>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</si>
  <si>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</si>
  <si>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</si>
  <si>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</si>
  <si>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</si>
  <si>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</si>
  <si>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</si>
  <si>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</si>
  <si>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</si>
  <si>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</si>
  <si>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</si>
  <si>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</si>
  <si>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</si>
  <si>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</si>
  <si>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</si>
  <si>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</si>
  <si>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</si>
  <si>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</si>
  <si>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</si>
  <si>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</si>
  <si>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</si>
  <si>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</si>
  <si>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</si>
  <si>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</si>
  <si>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</si>
  <si>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</si>
  <si>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</si>
  <si>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</si>
  <si>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</si>
  <si>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</si>
  <si>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</si>
  <si>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</si>
  <si>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</si>
  <si>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</si>
  <si>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</si>
  <si>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</si>
  <si>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</si>
  <si>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</si>
  <si>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</si>
  <si>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</si>
  <si>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</si>
  <si>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</si>
  <si>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</si>
  <si>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</si>
  <si>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</si>
  <si>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</si>
  <si>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</si>
  <si>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</si>
  <si>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</si>
  <si>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</si>
  <si>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</si>
  <si>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</si>
  <si>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</si>
  <si>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</si>
  <si>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</si>
  <si>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</si>
  <si>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</si>
  <si>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</si>
  <si>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</si>
  <si>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</si>
  <si>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</si>
  <si>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</si>
  <si>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</si>
  <si>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</si>
  <si>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</si>
  <si>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</si>
  <si>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</si>
  <si>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</si>
  <si>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</si>
  <si>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</si>
  <si>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</si>
  <si>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</si>
  <si>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</si>
  <si>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</si>
  <si>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</si>
  <si>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</si>
  <si>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</si>
  <si>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</si>
  <si>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</si>
  <si>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</si>
  <si>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</si>
  <si>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</si>
  <si>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</si>
  <si>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</si>
  <si>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</si>
  <si>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</si>
  <si>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</si>
  <si>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</si>
  <si>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</si>
  <si>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</si>
  <si>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</si>
  <si>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</si>
  <si>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</si>
  <si>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</si>
  <si>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</si>
  <si>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</si>
  <si>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</si>
  <si>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</si>
  <si>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</si>
  <si>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</si>
  <si>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</si>
  <si>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</si>
  <si>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</si>
  <si>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</si>
  <si>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</si>
  <si>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</si>
  <si>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</si>
  <si>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</si>
  <si>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</si>
  <si>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</si>
  <si>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</si>
  <si>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</si>
  <si>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</si>
  <si>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</si>
  <si>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</si>
  <si>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</si>
  <si>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</si>
  <si>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</si>
  <si>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</si>
  <si>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</si>
  <si>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</si>
  <si>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</si>
  <si>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</si>
  <si>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</si>
  <si>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</si>
  <si>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</si>
  <si>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</si>
  <si>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</si>
  <si>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</si>
  <si>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</si>
  <si>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</si>
  <si>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</si>
  <si>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</si>
  <si>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</si>
  <si>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</si>
  <si>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</si>
  <si>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</si>
  <si>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</si>
  <si>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</si>
  <si>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</si>
  <si>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</si>
  <si>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</si>
  <si>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</si>
  <si>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</si>
  <si>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</si>
  <si>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</si>
  <si>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</si>
  <si>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</si>
  <si>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</si>
  <si>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</si>
  <si>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</si>
  <si>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</si>
  <si>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</si>
  <si>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</si>
  <si>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</si>
  <si>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</si>
  <si>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</si>
  <si>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</si>
  <si>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</si>
  <si>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</si>
  <si>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</si>
  <si>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</si>
  <si>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</si>
  <si>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</si>
  <si>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</si>
  <si>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</si>
  <si>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</si>
  <si>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</si>
  <si>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</si>
  <si>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</si>
  <si>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</si>
  <si>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</si>
  <si>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</si>
  <si>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</si>
  <si>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</si>
  <si>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</si>
  <si>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</si>
  <si>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</si>
  <si>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</si>
  <si>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</si>
  <si>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</si>
  <si>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</si>
  <si>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</si>
  <si>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</si>
  <si>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</si>
  <si>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</si>
  <si>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</si>
  <si>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</si>
  <si>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</si>
  <si>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</si>
  <si>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</si>
  <si>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</si>
  <si>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</si>
  <si>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</si>
  <si>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</si>
  <si>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</si>
  <si>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</si>
  <si>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</si>
  <si>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</si>
  <si>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</si>
  <si>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</si>
  <si>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</si>
  <si>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</si>
  <si>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</si>
  <si>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</si>
  <si>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</si>
  <si>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</si>
  <si>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</si>
  <si>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</si>
  <si>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</si>
  <si>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</si>
  <si>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</si>
  <si>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</si>
  <si>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</si>
  <si>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</si>
  <si>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</si>
  <si>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</si>
  <si>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</si>
  <si>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</si>
  <si>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</si>
  <si>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</si>
  <si>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</si>
  <si>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</si>
  <si>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</si>
  <si>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</si>
  <si>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</si>
  <si>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</si>
  <si>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</si>
  <si>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</si>
  <si>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</si>
  <si>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</si>
  <si>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</si>
  <si>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</si>
  <si>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</si>
  <si>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</si>
  <si>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</si>
  <si>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</si>
  <si>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</si>
  <si>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</si>
  <si>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</si>
  <si>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</si>
  <si>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</si>
  <si>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</si>
  <si>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</si>
  <si>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ESCOAMENTO PARA TANQUE, EM METAL CROMADO, 1.1/2 ", SEM LADRAO, COM TAMPAO PLASTICO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</si>
  <si>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</si>
  <si>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</si>
  <si>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</si>
  <si>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</si>
  <si>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</si>
  <si>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</si>
  <si>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</si>
  <si>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</si>
  <si>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</si>
  <si>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</si>
  <si>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</si>
  <si>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</si>
  <si>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</si>
  <si>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</si>
  <si>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</si>
  <si>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</si>
  <si>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</si>
  <si>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</si>
  <si>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</si>
  <si>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</si>
  <si>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</si>
  <si>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</si>
  <si>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</si>
  <si>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</si>
  <si>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</si>
  <si>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</si>
  <si>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</si>
  <si>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</si>
  <si>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</si>
  <si>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</si>
  <si>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</si>
  <si>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</si>
  <si>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</si>
  <si>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</si>
  <si>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</si>
  <si>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</si>
  <si>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</si>
  <si>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</si>
  <si>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</si>
  <si>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</si>
  <si>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</si>
  <si>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</si>
  <si>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</si>
  <si>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</si>
  <si>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</si>
  <si>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</si>
  <si>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</si>
  <si>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</si>
  <si>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</si>
  <si>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</si>
  <si>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</si>
  <si>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</si>
  <si>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</si>
  <si>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</si>
  <si>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65.15.01</t>
  </si>
  <si>
    <t>ALIZAR L=7CM, PARA PINTURA, EM MADEIRA ANGELIM OU EQUIVALENTE</t>
  </si>
  <si>
    <t>73.20.05</t>
  </si>
  <si>
    <t>TUBO EM PVC PERFURADO CORRUGADO PARA DRENAGEM DN 6" 160MM</t>
  </si>
  <si>
    <t>73.20.06</t>
  </si>
  <si>
    <t>TUBO EM PVC PERFURADO CORRUGADO PARA DRENAGEM DN 8" 200MM</t>
  </si>
  <si>
    <t>TUBO CONCRETO ARMADO, CLASSE EA-2, PB JE, DN 1000 MM (NBR 8890)</t>
  </si>
  <si>
    <t>TUBO CONCRETO ARMADO, CLASSE EA-2, PB JE, DN 1500 MM (NBR 8890)</t>
  </si>
  <si>
    <t>TUBO DE CONCRETO MF CA-1 D= 800 MM</t>
  </si>
  <si>
    <t>REMOÇÃO DE CONCERTINA D = 450 MM, 610 MM OU 730 MM - COM POSSÍVEL REAPROVEITAMENTO</t>
  </si>
  <si>
    <t>LIGAÇÃO DE ÁGUA PROVISÓRIA PARA CANTEIRO,  INCLUSIVE HIDRÔMETRO E CAVALETE PARA MEDIÇÃO DE ÁGUA - ENTRADA PRINCIPAL, EM AÇO GALVANIZADO DN 20MM (1/2") - PADRÃO CONCESSIONÁRIA</t>
  </si>
  <si>
    <t>INSTALAÇÃO PROVISÓRIA DE CHUVEIRO ELÉTRICO, TENSÃO 127V/220V, EM CONTAINER (VESTIÁRIO DE OBRA)</t>
  </si>
  <si>
    <t>LIGAÇÃO PROVISÓRIA DE ÁGUA E ESGOTO PARA CONTAINER (ESCRITÓRIO DE OBRA)</t>
  </si>
  <si>
    <t>LIGAÇÃO PROVISÓRIA DE ÁGUA E ESGOTO PARA CONTAINER (VESTIÁRIO DE OBRA), EXCLUSIVE CHUVEIRO ELÉTRICO</t>
  </si>
  <si>
    <t>LIGAÇÃO PROVISÓRIA DE ENERGIA ELÉTRICA PARA CONTAINER</t>
  </si>
  <si>
    <t>LIGAÇÕES PROVISÓRIAS PARA CONTAINER TIPO 1 (CORRESPONDENTE AO CÓDIGO ED-16348)</t>
  </si>
  <si>
    <t>ESTACA PRÉ-MOLDADA DE CONCRETO ARMADO CRAVADA 17 x 17 CM/35T</t>
  </si>
  <si>
    <t>FORNECIMENTO DE CONCRETO NÃO ESTRUTURAL, PREPARADO EM OBRA COM BETONEIRA, COM FCK 10 MPA, INCLUSIVE LANÇAMENTO, ADENSAMENTO E ACABAMENTO (FUNDAÇÃO)</t>
  </si>
  <si>
    <t>FORMA E DESFORMA PARA CORTINA DE CONCRETO OU PAREDE ESTRUTURAL (VIGA-PAREDE), ALTURA MÁXIMA DE 360CM, COM CHAPA DE COMPENSADO PLASTIFICADO, ESP. 18MM, REAPROVEITAMENTO (3X), INCLUSIVE TRAVAMENTO COM TIRANTES EM ARAME E ESCORA PARA PRUMO EM MADEIRA</t>
  </si>
  <si>
    <t>FORMA E DESFORMA PARA LAJE NERVURADA COM CUBETA E ASSOALHO EM COMPENSADO PLASTIFICADO, ESP. 14MM, ALTURA DE (311 ATÉ 450)CM, REAPROVEITAMENTO (10X), INCLUSIVE CIMBRAMENTO</t>
  </si>
  <si>
    <t>ESCORAMENTO METÁLICO PARA VIGA EM CONCRETO ARMADO, TIPO "A", ALTURA DE (200 ATÉ 310)CM, EXCLUSIVE DESCARGA, MONTAGEM, DESMONTAGEM E CARGA</t>
  </si>
  <si>
    <t>ALVENARIA DE ELEMENTO VAZADO,  COBOGÓ DE CONCRETO (20X40CM), ESP. 10CM, TIPO VENEZIANA COM ACABAMENTO APARENTE, INCLUSIVE ARGAMASSA PARA ASSENTAMENTO</t>
  </si>
  <si>
    <t>ALVENARIA DE ELEMENTO VAZADO DE VIDRO,  BLOCO DE VIDRO (10X20CM), ESP. 10CM, TIPO CAPELA, INCLUSIVE ARGAMASSA PARA ASSENTAMENTO E REJUNTAMENTO</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</si>
  <si>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</si>
  <si>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ED-23034</t>
  </si>
  <si>
    <t>PORTA METÁLICA, TIPO DE ABRIR, COM UMA (1) FOLHA, EM CHAPA GALVANIZADA LAMBRIL, MODELO QUADRADO, INCLUSIVE PINTURA ANTICORROSIVA A BASE DE ÓXIDO DE FERRO (ZARCÃO), UMA (1) DEMÃO, FORNECIMENTO E ASSENTAMENTO, EXCLUSIVE FECHADURA E DOBRADIÇA</t>
  </si>
  <si>
    <t>PORTA METÁLICA, TIPO DE CORRER, COM DUAS (2) FOLHAS, EM CHAPA GALVANIZADA LAMBRIL, MODELO ONDULADA, INCLUSIVE FORNECIMENTO, ASSENTAMENTO, PERFIS PARA MARCO E PINTURA ANTICORROSIVA COM UMA (1) DEMÃO, EXCLUSIVE FECHADURA E ROLDANAS</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</si>
  <si>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</si>
  <si>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</si>
  <si>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</si>
  <si>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FORNECIMENTO E ASSENTAMENTO DE CAIXILHO FIXO DE FERRO COM TELA CORRUGADA # 15 mm FIO 12</t>
  </si>
  <si>
    <t>PORTA DE MADEIRA DE LEI ESPECIAL 70 X 210 CM REVESTIDA COM CHUMBO 2mmPb (FACE INTERNA) E VISOR, PARA PINTURA, INCLUSIVE FERRAGENS</t>
  </si>
  <si>
    <t>PORTA DE MADEIRA DE LEI ESPECIAL 80 X 210 CM REVESTIDA COM CHUMBO 2mmPb (FACE INTERNA) E VISOR , PARA PINTURA, INCLUSIVE FERRAGENS</t>
  </si>
  <si>
    <t>PORTA DE MADEIRA DE LEI ESPECIAL 90 X 210 CM REVESTIDA COM CHUMBO 2mmPb (FACE INTERNA) E VISOR, PARA PINTURA, INCLUSIVE FERRAGENS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</si>
  <si>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</si>
  <si>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</si>
  <si>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</si>
  <si>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GRELHA hemisférica de ferro fundido Ø 100 mm (4")</t>
  </si>
  <si>
    <t>GRELHA hemisférica de ferro fundido Ø 150 mm (6")</t>
  </si>
  <si>
    <t>GRELHA hemisférica de ferro fundido Ø 75 mm (3")</t>
  </si>
  <si>
    <t>REVESTIMENTO COM IMPERMEABILIZANTE EM DUAS (2) CAMADAS SOBREPOSTAS DE ARGAMASSA, TRAÇO 1:3 (CIMENTO E AREIA) COM ADITIVO IMPERMEABILIZANTE, ESP. 20MM, INCLUSIVE PINTURA COM DUAS (2) DEMÃOS COM EMULSÃO ASFÁLTICA</t>
  </si>
  <si>
    <t>IMPERMEABILIZAÇÃO de alicerce com tinta betuminosa em parede de 1 1/2 tijolo</t>
  </si>
  <si>
    <t>RODAPÉ COM REVESTIMENTO EM GRANITO, CINZA ANDORINHA, ESP. 2CM, ALTURA 7CM, ASSENTAMENTO COM ARGAMASSA INDUSTRIALIZADA, INCLUSIVE REJUNTAMENTO</t>
  </si>
  <si>
    <t>PINTURA LÁTEX (PVA) EM PAREDE, DUAS (2) DEMÃOS, EXCLUSIVE SELADOR ACRÍLICO E MASSA ACRÍLICA/CORRIDA (PVA)</t>
  </si>
  <si>
    <t>ED-22766</t>
  </si>
  <si>
    <t>TORNEIRA METÁLICA HOSPITALAR, ABERTURA ALAVANCA 1/4 DE VOLTA, ACABAMENTO CROMADO, COM AREJADOR, APLICAÇÃO DE MESA, INCLUSIVE ENGATE FLEXÍVEL METÁLICO, FORNECIMENTO E INSTALAÇÃO</t>
  </si>
  <si>
    <t>ED-22765</t>
  </si>
  <si>
    <t>TORNEIRA METÁLICA HOSPITALAR, ABERTURA ALAVANCA 1/4 DE VOLTA, ACABAMENTO CROMADO, COM AREJADOR, APLICAÇÃO DE PAREDE, FORNECIMENTO E INSTALAÇÃO</t>
  </si>
  <si>
    <t>TORNEIRA METÁLICA PARA BEBEDOURO, ACABAMENTO CROMADO, APLICAÇÃO DE PAREDE, INCLUSIVE FORNECIMENTO E INSTALAÇÃO</t>
  </si>
  <si>
    <t>TORNEIRA METÁLICA PARA LAVATÓRIO, ABERTURA 1/4 DE VOLTA, ACABAMENTO CROMADO, COM AREJADOR, APLICAÇÃO DE MESA, INCLUSIVE ENGATE FLEXÍVEL METÁLICO, FORNECIMENTO E INSTALAÇÃO</t>
  </si>
  <si>
    <t>TORNEIRA METÁLICA PARA PIA, ABERTURA 1/4 DE VOLTA, ACABAMENTO CROMADO, COM AREJADOR, APLICAÇÃO DE PAREDE, INCLUSIVE FORNECIMENTO E INSTALAÇÃO</t>
  </si>
  <si>
    <t>TORNEIRA METÁLICA PARA PIA, ABERTURA 1/4 DE VOLTA, ACABAMENTO CROMADO, SEM AREJADOR, APLICAÇÃO DE PAREDE, INCLUSIVE FORNECIMENTO E INSTALAÇÃO</t>
  </si>
  <si>
    <t>TORNEIRA METÁLICA PARA PIA, BICA MÓVEL, ABERTURA 1/4 DE VOLTA, ACABAMENTO CROMADO, COM AREJADOR, APLICAÇÃO DE MESA, INCLUSIVE ENGATE FLEXÍVEL METÁLICO, FORNECIMENTO E INSTALAÇÃO</t>
  </si>
  <si>
    <t>TORNEIRA METÁLICA PARA PIA, BICA MÓVEL, ABERTURA 1/4 DE VOLTA, ACABAMENTO CROMADO, COM AREJADOR, APLICAÇÃO DE PAREDE, INCLUSIVE FORNECIMENTO E INSTALAÇÃO</t>
  </si>
  <si>
    <t>TORNEIRA METÁLICA PARA TANQUE, ACABAMENTO CROMADO, BICO COM ROSCA, FORNECIMENTO E INSTALAÇÃO</t>
  </si>
  <si>
    <t>ED-22902</t>
  </si>
  <si>
    <t>TORNEIRA METÁLICA PARA TANQUE, ACABAMENTO CROMADO, COM AREJADOR, FORNECIMENTO E INSTALAÇÃO</t>
  </si>
  <si>
    <t>PARAFUSO CASTELO, NÚMERO 8, INCLUSIVE FORNECIMENTO COM ARRUELA E BUCHA DE NYLON</t>
  </si>
  <si>
    <t>SABONETEIRA DE LOUÇA, NA COR BRANCA, ASSENTAMENTO COM ARGAMASSA INDUSTRIALIZADA, INCLUSIVE REJUNTAMENTO E FORNECIMENTO</t>
  </si>
  <si>
    <t>BARRA DE APOIO EM AÇO INOX POLIDO PARA LAVATÓRIO DE CANTO, DN 1.1/4" (31,75MM), PARA ACESSIBILIDADE (PMR/PCR), INSTALADO EM PAREDE, INCLUSIVE FORNECIMENTO, INSTALAÇÃO E ACESSÓRIOS PARA FIXAÇÃO</t>
  </si>
  <si>
    <t>BARRA DE APOIO EM AÇO INOX POLIDO RETA, DN 1.1/4" (31,75MM), PARA ACESSIBILIDADE (PMR/PCR), COMPRIMENTO 100CM, INSTALADO EM PAREDE, INCLUSIVE FORNECIMENTO, INSTALAÇÃO E ACESSÓRIOS PARA FIXAÇÃO</t>
  </si>
  <si>
    <t>BARRA DE APOIO EM AÇO INOX POLIDO RETA, DN 1.1/4" (31,75MM), PARA ACESSIBILIDADE (PMR/PCR), COMPRIMENTO 70CM, INSTALADO EM PAREDE, INCLUSIVE FORNECIMENTO, INSTALAÇÃO E ACESSÓRIOS PARA FIXAÇÃO</t>
  </si>
  <si>
    <t>TESTEIRA PARA BANCADA EM GRANITO, COR CINZA ANDORINHA, ESP. 2CM, ALTURA DE 10CM, INCLUSIVE POLIMENTO, CORTE/COLAGEM EM MEIA ESQUADRIA E MASSA PLÁSTICA NA COR DA PEDRA</t>
  </si>
  <si>
    <t>TESTEIRA PARA BANCADA EM GRANITO, COR CINZA ANDORINHA, ESP. 2CM, ALTURA DE 3CM, INCLUSIVE POLIMENTO, CORTE/COLAGEM EM MEIA ESQUADARIA E MASSA PLÁSTICA NA COR DA PEDRA</t>
  </si>
  <si>
    <t>TESTEIRA PARA BANCADA EM GRANITO, COR CINZA ANDORINHA, ESP. 2CM, ALTURA DE 5CM, INCLUSIVE POLIMENTO, CORTE/COLAGEM EM MEIA ESQUADARIA E MASSA PLÁSTICA NA COR DA PEDRA</t>
  </si>
  <si>
    <t>CAIXA DE LIGAÇÃO/PASSAGEM EM PVC RÍGIDO PARA ELETRODUTO, OCTOGONAL COM ANEL DESLIZANTE, DIMENSÕES 3"X3", EMBUTIDA EM LAJE - FORNECIMENTO E INSTALAÇÃO</t>
  </si>
  <si>
    <t>CAIXA DE LIGAÇÃO/PASSAGEM EM PVC RÍGIDO PARA ELETRODUTO, OCTOGONAL COM FUNDO MÓVEL, DIMENSÕES 4"X4", EMBUTIDA EM LAJE - FORNECIMENTO E INSTALAÇÃO</t>
  </si>
  <si>
    <t>CAIXA DE LIGAÇÃO/PASSAGEM EM PVC RÍGIDO PARA ELETRODUTO ROSCÁVEL, DIMENSÕES 4"X2", EMBUTIDA EM ALVENARIA - FORNECIMENTO E INSTALAÇÃO</t>
  </si>
  <si>
    <t>CAIXA DE LIGAÇÃO/PASSAGEM EM PVC RÍGIDO PARA ELETRODUTO ROSCÁVEL, DIMENSÕES 4"X4", EMBUTIDA EM ALVENARIA - FORNECIMENTO E INSTALAÇÃO</t>
  </si>
  <si>
    <t>CAIXA ESTANQUE AQUATIC 4x2"</t>
  </si>
  <si>
    <t>CAIXA DE PASSAGEM 15 x 15 CM EM CHAPA DE FERRO COM TAMPA CEGA</t>
  </si>
  <si>
    <t>CAMPAINHA DE EMBUTIR EM CAIXA 2x4", DO TIPO CIGARRA, 127V</t>
  </si>
  <si>
    <t>CONJUNTO DE UM (1) INTERRUPTOR SIMPLES, CORRENTE 10A, TENSÃO 250V, (10A-250V) E UMA (1) TOMADA PADRÃO, TRÊS (3) POLOS, CORRENTE 10A, TENSÃO 250V, (2P+T/10A-250V), COM PLACA 4"X2" DE DOIS (2) POSTOS, INCLUSIVE FORNECIMENTO, INSTALAÇÃO, SUPORTE, MÓDULO E PLACA</t>
  </si>
  <si>
    <t>CONJUNTO DE UM (1) INTERRUPTOR SIMPLES, CORRENTE 10A, TENSÃO 250V, (10A-250V) E UMA (1) TOMADA PADRÃO, TRÊS (3) POLOS, CORRENTE 20A, TENSÃO 250V, (2P+T/20A-250V), COM PLACA 4"X2" DE DOIS (2) POSTOS, INCLUSIVE FORNECIMENTO, INSTALAÇÃO, SUPORTE, MÓDULO E PLACA</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</si>
  <si>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</si>
  <si>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</si>
  <si>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</si>
  <si>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MÓDULO TOMADA USB (CONECTOR USB TIPO A), CORRENTE 1A, TENSÃO 5V, (1A-5V), INCLUSIVE FORNECIMENTO E INSTALAÇÃO, EXCLUSIVE PLACA E SUPORTE</t>
  </si>
  <si>
    <t>PLACA CEGA PARA CAIXA , 2" x 4"</t>
  </si>
  <si>
    <t>PLACA CEGA PARA CAIXA , 4" x 4"</t>
  </si>
  <si>
    <t>PLACA (ESPELHO) PARA CAIXA , 2" x 4"</t>
  </si>
  <si>
    <t>PLACA (ESPELHO) PARA CAIXA , 3" x 3"</t>
  </si>
  <si>
    <t>PLACA (ESPELHO) PARA CAIXA , 4" x 4"</t>
  </si>
  <si>
    <t>CONDULETE DE ALUMÍNIO, TIPO "T" OU "TB", DIÂMETRO DE SAÍDA 3/4" (20MM), EXCLUSIVE INSTALAÇÃO, MÓDULO E PLACA (FORNECIMENTO)</t>
  </si>
  <si>
    <t>CAIXA DE DERIVAÇÃO TIPO "I" PARA PERFILADO EM CHAPA DE AÇO  COM TRATAMENTO PRÉ-ZINCADO, INCLUSIVE TAMPA E FIXAÇÃO</t>
  </si>
  <si>
    <t>CAIXA DE DERIVAÇÃO TIPO "L" PARA PERFILADO EM CHAPA DE AÇO  COM TRATAMENTO PRÉ-ZINCADO, INCLUSIVE TAMPA E FIXAÇÃO</t>
  </si>
  <si>
    <t>CAIXA DE DERIVAÇÃO TIPO "T" PARA PERFILADO EM CHAPA DE AÇO  COM TRATAMENTO PRÉ-ZINCADO, INCLUSIVE TAMPA E FIXAÇÃO</t>
  </si>
  <si>
    <t>FIXAÇÃO DE PERFILADO HORIZONTAL, INCLUSIVE SUPORTE, VERGALHÃO E ACESSÓRIOS, EXCLUSIVE PERFILADO</t>
  </si>
  <si>
    <t>FIXAÇÃO DE ELETROCALHA/LEITO HORIZONTAL COM LARGURA MAIOR QUE 200 MM E MENOR OU IGUAL A 400 MM EM LAJE, COM SUPORTE EM PERFILADO, INCLUSIVE PERFILADO, VERGALHÃO E ACESSÓRIOS, EXCLUSIVE ELETROCALHA/LEITO</t>
  </si>
  <si>
    <t>VERGALHÃO DE AÇO COM ROSCA TOTAL PARA PERFILADO, DIÂMETRO 1/4", INCLUSIVE FORNECIMENTO, FIXAÇÃO E INSTALAÇÃO</t>
  </si>
  <si>
    <t>LÂMPADA TUBULAR FLUORESCENTE, BASE G13, POTÊNCIA 20W, FORNECIMENTO E INSTALAÇÃO, EXCLUSIVE REATOR E LUMINÁRIA</t>
  </si>
  <si>
    <t>ARMAÇÃO SECUNDÁRIA DE UM ESTRIBO, EM AÇO GALVANIZADO, PARA FIXAÇÃO DE ISOLADOR ROLDANA, EXCLUSIVE ISOLADOR, INCLUSIVE INSTALAÇÃO</t>
  </si>
  <si>
    <t>ISOLADOR ROLDANA EM PORCELANA, TENSÃO NOMINAL 1KV, EXCLUSIVE ARMAÇÃO SECUNDÁRIA, INCLUSIVE INSTALAÇÃO</t>
  </si>
  <si>
    <t>CAIXA PARA MEDIÇÃO, TIPO CM-10, DIMENSÕES CONFORME PADRÃO CEMIG, EXCLUSIVE DISJUNTOR, INCLUSIVE INSTALAÇÃO</t>
  </si>
  <si>
    <t>CAIXA PARA MEDIÇÃO, TIPO CM-18, DIMENSÕES CONFORME PADRÃO CEMIG, EXCLUSIVE BARRAMENTO E DISJUNTOR, INCLUSIVE INSTALAÇÃO</t>
  </si>
  <si>
    <t>CAIXA PARA MEDIÇÃO, TIPO CM-18, DIMENSÕES CONFORME PADRÃO CEMIG, EXCLUSIVE DISJUNTOR, INCLUSIVE BARRAMENTO PARA DISJUNTOR DE 1000A ATÉ 1250A E INSTALAÇÃO</t>
  </si>
  <si>
    <t>CAIXA PARA MEDIÇÃO, TIPO CM-18, DIMENSÕES CONFORME PADRÃO CEMIG, EXCLUSIVE DISJUNTOR, INCLUSIVE BARRAMENTO PARA DISJUNTOR DE 450A ATÉ 630A E INSTALAÇÃO</t>
  </si>
  <si>
    <t>CAIXA PARA MEDIÇÃO, TIPO CM-18, DIMENSÕES CONFORME PADRÃO CEMIG, EXCLUSIVE DISJUNTOR, INCLUSIVE BARRAMENTO PARA DISJUNTOR DE 700A ATÉ 800A E INSTALAÇÃO</t>
  </si>
  <si>
    <t>CAIXA PARA MEDIÇÃO, TIPO CM-2, DIMENSÕES CONFORME PADRÃO CEMIG, EXCLUSIVE DISJUNTOR, INCLUSIVE INSTALAÇÃO</t>
  </si>
  <si>
    <t>CAIXA PARA MEDIÇÃO, TIPO CM-3, COM VISOR DO LEITOR PARA VIA PÚBLICA (LVP), DIMENSÕES CONFORME PADRÃO CEMIG, EXCLUSIVE DISJUNTOR, INCLUSIVE INSTALAÇÃO</t>
  </si>
  <si>
    <t>CAIXA PARA MEDIÇÃO, TIPO CM-4, DIMENSÕES CONFORME PADRÃO CEMIG, EXCLUSIVE DISJUNTOR, INCLUSIVE INSTALAÇÃO</t>
  </si>
  <si>
    <t>CAIXA PARA MEDIÇÃO, TIPO CM-9, DIMENSÕES CONFORME PADRÃO CEMIG, EXCLUSIVE DISJUNTOR, INCLUSIVE INSTALAÇÃO</t>
  </si>
  <si>
    <t>RELÉ FOTOELÉTRICO, TENSÃO 120V COM CAPACIDADE DE CARGA 1200VA, INCLUSIVE BASE E INSTALAÇÃO</t>
  </si>
  <si>
    <t>CAIXA DE INSPEÇÃO EM PVC, DIÂMETRO DE 30CM, ALTURA DE 30CM, COM TAMPA EM FERRO FUNDIDO, EXCLUSIVE HASTE DE ATERRAMENTO, INCLUSIVE INSTALAÇÃO</t>
  </si>
  <si>
    <t>ATERRAMENTO COM HASTES COPPERWELD, DIÂMETRO DE  5/8", COMPRIMENTO DE 240CM, EXCLUSIVE CABO E CAIXA PARA ATERRAMENTO, INCLUSIVE GRAMPO PARA HASTE E INSTALAÇÃO</t>
  </si>
  <si>
    <t>CAIXA PRÉ MOLDADA PARA ATERRAMENTO COM TAMPA DE CONCRETO 25 x 25 x 50 CM, INCLUSIVE ESCAVAÇÃO E BOTA FORA</t>
  </si>
  <si>
    <t>VLC SLIM CLASSE 1 275V 12,5/60kA</t>
  </si>
  <si>
    <t>REGISTRO DE PRESSÃO, TIPO BASE,  ROSCÁVEL 1/2" (PARA TUBO SOLDÁVEL OU PPR DN 20MM/CPVC DN 15MM), INCLUSIVE ACABAMENTO (PADRÃO POPULAR) E CANOPLA CROMADOS</t>
  </si>
  <si>
    <t>CAIXA DE ESGOTO DE INSPEÇÃO/PASSAGEM EM ALVENARIA (30X30X30CM), REVESTIMENTO EM ARGAMASSA COM ADITIVO IMPERMEABILIZANTE, COM TAMPA DE CONCRETO, INCLUSIVE ESCAVAÇÃO, REATERRO E TRANSPORTE E RETIRADA DO MATERIAL ESCAVADO (EM CAÇAMBA)</t>
  </si>
  <si>
    <t>CAIXA DE ESGOTO DE INSPEÇÃO/PASSAGEM EM ALVENARIA (30X30X40CM), REVESTIMENTO EM ARGAMASSA COM ADITIVO IMPERMEABILIZANTE, COM TAMPA DE CONCRETO, INCLUSIVE ESCAVAÇÃO, REATERRO E TRANSPORTE E RETIRADA DO MATERIAL ESCAVADO (EM CAÇAMBA)</t>
  </si>
  <si>
    <t>CAIXA DE ESGOTO DE INSPEÇÃO/PASSAGEM EM ALVENARIA (30X30X60CM), REVESTIMENTO EM ARGAMASSA COM ADITIVO IMPERMEABILIZANTE, COM TAMPA DE CONCRETO, INCLUSIVE ESCAVAÇÃO, REATERRO E TRANSPORTE E RETIRADA DO MATERIAL ESCAVADO (EM CAÇAMBA)</t>
  </si>
  <si>
    <t>CAIXA DE ESGOTO DE INSPEÇÃO/PASSAGEM EM ALVENARIA (40X40X100CM), REVESTIMENTO EM ARGAMASSA COM ADITIVO IMPERMEABILIZANTE, COM TAMPA DE CONCRETO, INCLUSIVE ESCAVAÇÃO, REATERRO E TRANSPORTE E RETIRADA DO MATERIAL ESCAVADO (EM CAÇAMBA)</t>
  </si>
  <si>
    <t>TORNEIRA DE BOIA, TIPO ROSCÁVEL 1/2", EXCLUSIVE ADAPTADOR SOLDÁVEL DE PVC COM FLANGES E ANEL PARA CAIXA DÁGUA</t>
  </si>
  <si>
    <t>CANALETA SANITÁRIA, SEÇÃO 5X8CM, EM ARGAMASSA, TRAÇO 1:3 (CIMENTO E AREIA) COM ADITIVO IMPERMEABILIZANTE, EXCLUSIVE TAMPA, INCLUSIVE CORTE NO PISO, TRANSPORTE E RETIRADA DO MATERIAL DEMOLIDO (EM CAÇAMBA)</t>
  </si>
  <si>
    <t>CANALETA PARA DRENAGEM, EM CONCRETO COM FCK 15MPA, MOLDADA IN LOCO, SEÇÃO 30X20CM, FORMA EM CONTRA BARRANCO, COM TAMPA EM CONCRETO  PARA TRÂNSITO DE PEDESTRE, INCLUSIVE ESCAVAÇÃO, REATERRO COM TRANSPORTE E RETIRADA DO MATERIAL ESCAVADO (EM CAÇAMBA)</t>
  </si>
  <si>
    <t>TUBO DE CONCRETO para dreno simples ou poroso, Ø 150 mm</t>
  </si>
  <si>
    <t>TUBO DE CONCRETO SIMPLES, CLASSE PS1, DIÂMETRO 300MM, INCLUSIVE FORNECIMENTO, ASSENTAMENTO E REJUNTAMENTO, EXCLUSIVE ESCAVAÇÃO</t>
  </si>
  <si>
    <t>TUBO DE CONCRETO SIMPLES, CLASSE PS1, DIÂMETRO 400MM, INCLUSIVE FORNECIMENTO, ASSENTAMENTO E REJUNTAMENTO, EXCLUSIVE ESCAVAÇÃO</t>
  </si>
  <si>
    <t>TUBO DE CONCRETO SIMPLES, CLASSE PS1, DIÂMETRO 500MM, INCLUSIVE FORNECIMENTO, ASSENTAMENTO E REJUNTAMENTO, EXCLUSIVE ESCAVAÇÃO</t>
  </si>
  <si>
    <t>TUBO DE CONCRETO SIMPLES, CLASSE PS1, DIÂMETRO 600MM, INCLUSIVE FORNECIMENTO, ASSENTAMENTO E REJUNTAMENTO, EXCLUSIVE ESCAVAÇÃO</t>
  </si>
  <si>
    <t>TUBO DE CONCRETO ARMADO, CLASSE PA1, DIÂMETRO 1000MM, INCLUSIVE FORNECIMENTO, ASSENTAMENTO E REJUNTAMENTO, EXCLUSIVE ESCAVAÇÃO</t>
  </si>
  <si>
    <t>TUBO DE CONCRETO ARMADO, CLASSE PA1, DIÂMETRO 1200MM, INCLUSIVE FORNECIMENTO, ASSENTAMENTO E REJUNTAMENTO, EXCLUSIVE ESCAVAÇÃO</t>
  </si>
  <si>
    <t>TUBO DE CONCRETO ARMADO, CLASSE PA1, DIÂMETRO 1500MM, INCLUSIVE FORNECIMENTO, ASSENTAMENTO E REJUNTAMENTO, EXCLUSIVE ESCAVAÇÃO</t>
  </si>
  <si>
    <t>TUBO DE CONCRETO ARMADO, CLASSE PA1, DIÂMETRO 300MM, INCLUSIVE FORNECIMENTO, ASSENTAMENTO E REJUNTAMENTO, EXCLUSIVE ESCAVAÇÃO</t>
  </si>
  <si>
    <t xml:space="preserve">TUBO DE CONCRETO ARMADO, CLASSE PA1, DIÂMETRO 400MM, INCLUSIVE FORNECIMENTO, ASSENTAMENTO E REJUNTAMENTO, EXCLUSIVE ESCAVAÇÃO
</t>
  </si>
  <si>
    <t>TUBO DE CONCRETO ARMADO, CLASSE PA1, DIÂMETRO 500MM, INCLUSIVE FORNECIMENTO, ASSENTAMENTO E REJUNTAMENTO, EXCLUSIVE ESCAVAÇÃO</t>
  </si>
  <si>
    <t>TUBO DE CONCRETO ARMADO, CLASSE PA1, DIÂMETRO 600MM, INCLUSIVE FORNECIMENTO, ASSENTAMENTO E REJUNTAMENTO, EXCLUSIVE ESCAVAÇÃO</t>
  </si>
  <si>
    <t>TUBO DE CONCRETO ARMADO, CLASSE PA1, DIÂMETRO 800MM, INCLUSIVE FORNECIMENTO, ASSENTAMENTO E REJUNTAMENTO, EXCLUSIVE ESCAVAÇÃO</t>
  </si>
  <si>
    <t>CILINDRO DE PRESSÃO OU MOLA PNEUMÁTICA DE DIÂMETRO 150mm, COMPRIMENTO DE 1,20m COM GARRAS PARA FIXAÇÃO NA PAREDE</t>
  </si>
  <si>
    <t>ED-22698</t>
  </si>
  <si>
    <t>ABRIGO EM CHAPA DE AÇO CARBONO DE SOBREPOR, PINTADO DE VERMELHO NAS DIMENSÕES (75X30X25)CM COM UMA PORTA COM VIDRO TRANSPARENTE COM A INSCRIÇÃO "INCÊNDIO", PARA EXTINTOR, FORNECIMENTO E INSTALAÇÃO, EXCLUSIVE EXTINTOR</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</si>
  <si>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</si>
  <si>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</si>
  <si>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</si>
  <si>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</si>
  <si>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</si>
  <si>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ADAPTADOR EM LATÃO PARA INSTALAÇÃO PREDIAL DE COMBATE A INCÊNDIO ENGATE RÁPIDO 1.1/2" X ROSCA INTERNA 5 FIOS 2.1/2", FORNECIMENTO E INSTALAÇÃO</t>
  </si>
  <si>
    <t xml:space="preserve">ADAPTADOR EM LATÃO PARA INSTALAÇÃO PREDIAL DE COMBATE A INCÊNDIO ENGATE RÁPIDO 2.1/2" X ROSCA INTERNA 5 FIOS 2.1/2", FORNECIMENTO E INSTALAÇÃO
</t>
  </si>
  <si>
    <t>CHAVE PARA CONEXÕES DE ENGATE RÁPIDO TIPO STORZ, 63X38MM</t>
  </si>
  <si>
    <t>ESGUICHO TIPO AGULHETA COM JUNTA DE UNIÃO ENGATE RÁPIDO DN 38MM, FORNECIMENTO E INSTALAÇÃO</t>
  </si>
  <si>
    <t>ED-50197</t>
  </si>
  <si>
    <t>MANGUEIRA DE FIBRA SINTÉTICA E BORRACHA PARA INCÊNDIO TIPO 1, DN 38MM, COMPRIMENTO 15M, FORNECIMENTO E INSTALAÇÃO</t>
  </si>
  <si>
    <t>ED-22707</t>
  </si>
  <si>
    <t>MANGUEIRA DE FIBRA SINTÉTICA E BORRACHA PARA INCÊNDIO TIPO 2, DN 38MM, COMPRIMENTO 15M, FORNECIMENTO E INSTALAÇÃO</t>
  </si>
  <si>
    <t>VÁLVULA DE ESFERA TRIPARTIDA COM ROSCA NPT, CLASSE 300lbs - 1/2"</t>
  </si>
  <si>
    <t>VÁLVULA DE ESFERA TRIPARTIDA COM ROSCA NPT, CLASSE 300lbs - 3/4"</t>
  </si>
  <si>
    <t>MANÔMETRO DE PRESSÃO PARA AR COMPRIMIDO 15 A 600 mBAR, COM ROSCA, 1/2 NPT</t>
  </si>
  <si>
    <t>MANÔMETRO DE PRESSÃO PARA AR COMPRIMIDO 15 A 600 mBAR, COM ROSCA, 1/4 NPT</t>
  </si>
  <si>
    <t>ESPELHO COM MOLDURA EM ALUMÍNIO (60X90CM) ESP.4MM INCLUSIVE FIXAÇÃO COM ADESIVO/SELANTE A BASE DE POLIURETANO - FORNECIMENTO E INSTALAÇÃO</t>
  </si>
  <si>
    <t>ESPELHO (40X60CM) ESP.4MM INCLUSIVE FIXAÇÃO COM PARAFUSO FINESSON - FORNECIMENTO E INSTALAÇÃO</t>
  </si>
  <si>
    <t>ESPELHO (60X90CM) ESP.4MM INCLUSIVE FIXAÇÃO COM PARAFUSO FINESSON - FORNECIMENTO E INSTALAÇÃO</t>
  </si>
  <si>
    <t>PONTO DE EMBUTIR PARA ÁGUA FRIA EM TUBO DE PVC RÍGIDO SOLDÁVEL, DN 20MM (1/2"), EMBUTIDO NA ALVENARIA COM DISTÂNCIA DE ATÉ CINCO (5) METROS DA TOMADA DE ÁGUA, INCLUSIVE CONEXÕES E FIXAÇÃO DO TUBO COM ENCHIMENTO DO RASGO NA ALVENARIA/CONCRETO COM ARGAMASSA</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</si>
  <si>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</si>
  <si>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</si>
  <si>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</si>
  <si>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</si>
  <si>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RASGO EM ALVENARIA PARA PASSAGEM DE ELETRODUTO/TUBULAÇÃO, DIÂMETROS DE 65MM A 100MM (2.1/2" A 4"), EXCLUSIVE ENCHIMENTO</t>
  </si>
  <si>
    <t>COSTURA DE TRINCA COM GRAMPO, BARRA DE AÇO CA-60 Ø4,2MM, COMPRIMENTO TOTAL 40CM, ESPAÇAMENTO DE 10CM, INCLUSIVE CORTE, DOBRA E ARGAMASSA, TRAÇO 1:4 (CIMENTO E AREIA), PREPARO MECÂNICO</t>
  </si>
  <si>
    <t>COSTURA DE TRINCA COM GRAMPO, BARRA DE AÇO CA-60 Ø4,2MM, COMPRIMENTO TOTAL 40CM, ESPAÇAMENTO DE 30CM, INCLUSIVE CORTE, DOBRA E ARGAMASSA, TRAÇO 1:4 (CIMENTO E AREIA), PREPARO MECÂNICO</t>
  </si>
  <si>
    <t>ENTELAMENTO CORRETIVO DE SUPERFÍCIE COM TRINCA POR RETRAÇÃO OU DILATAÇÃO, REVESTIDA COM ARGAMASSA DE CAL HIDRATADA, TRAÇO 1:3 (CAL E AREIA), PREPARO MANUAL, INCLUSIVE TELA DE POLIÉSTER ADESIVA COM REFORÇO CENTRAL, LARGURA DE 15CM</t>
  </si>
  <si>
    <t>ENTELAMENTO PREVENTIVO DE SUPERFÍCIE SUJEITA A TRINCA, INCLUSIVE TELA DE POLIÉSTER ADESIVA SEM REFORÇO, LARGURA DE 25CM, EXCLUSIVE REVESTIMENTO DE ACABAMENTO</t>
  </si>
  <si>
    <t>TELA SOLDADA PARA LIGAÇÃO E PREVENÇÃO DE TRINCA EM ALVENARIA/ESTRUTURA, DIMENSÕES (50X10,5)CM, INCLUSIVE PINOS DE FIXAÇÃO, EXCLUSIVE REBOCO</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</si>
  <si>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</si>
  <si>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</si>
  <si>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MURO DIVISÓRIO TIJOLO FURADO E = 10 CM, REBOCADO E PINTADO A LATEX H = 1,80 M, INCLUSIVE SAPATA DE CONCRETO ARMADO FCK = 15 MPA, 50 x 55 CM</t>
  </si>
  <si>
    <t>MURO DIVISÓRIO TIJOLO FURADO E = 10 CM, REBOCADO E PINTADO A LATEX H = 2,20 A 2,50 M, INCLUSIVE SAPATA DE CONCRETO ARMADO FCK = 15 MPA, 50 x 55 CM</t>
  </si>
  <si>
    <t>MURO DIVISÓRIO TIJOLO FURADO E = 10 CM, REBOCADO E PINTADO A LATEX H = 2,20 M, INCLUSIVE SAPATA DE CONCRETO ARMADO FCK = 15 MPA, 50 x 55 CM</t>
  </si>
  <si>
    <t>FORNECIMENTO E INSTALAÇÃO DE BALANÇO (REMA-REMA) METÁLICO COM SEIS LUGARES PARA PARQUE INFANTIL, FIXADO COM CONCRETO NÃO ESTRUTURAL, PREPARADO EM OBRA COM BETONEIRA, COM FCK 15 MPA , INCLUSIVE ESCAVAÇÃO E TRANSPORTE COM RETIRADA DO MATERIAL ESCAVADO (EM CAÇAMBA)</t>
  </si>
  <si>
    <t>FORNECIMENTO E INSTALAÇÃO DE ESCORREGADOR MÉDIO METÁLICO PARA PARQUE INFANTIL, FIXADO COM CONCRETO NÃO ESTRUTURAL, PREPARADO EM OBRA COM BETONEIRA, COM FCK 15 MPA , INCLUSIVE ESCAVAÇÃO E TRANSPORTE COM RETIRADA DO MATERIAL ESCAVADO (EM CAÇAMBA)</t>
  </si>
  <si>
    <t>LANÇAMENTO DE VIGA METÁLICA - Ponte de 08 metros: 2.97 toneladas (2 vigas) - Ponte de 10 metros: 3.72 toneladas (2 vigas) - Ponte de 12 metros: 4.46 toneladas (2 vigas) - Ponte de 15 metros: 6.26 toneladas (2 vigas) - Ponte de 18 metros: 10.8 toneladas (3</t>
  </si>
  <si>
    <t>TRANSPORTE DE TABULEIROS DE CONCRETO - Ponte de 08 metros: 14.4 toneladas - Ponte de 10 metros: 16.8 toneladas - Ponte de 12 metros: 19.2 toneladas - Ponte de 15 metros: 24.0 toneladas - Ponte de 18 metros: 28.8 toneladas</t>
  </si>
  <si>
    <t>TRANSPORTE DE VIGAS METÁLICAS - Ponte de 08 metros: 2.97 toneladas (2 vigas) - Ponte de 10 metros: 3.72 toneladas (2 vigas) - Ponte de 12 metros: 4.46 toneladas (2 vigas) - Ponte de 15 metros: 6.26 toneladas (2 vigas) - Ponte de 18 metros: 10.8 toneladas</t>
  </si>
  <si>
    <t>TRANSPORTE DE MATERIAL DEMOLIDO EM CAÇAMBA (Município: Belo Horizonte)</t>
  </si>
  <si>
    <t>ALÇAPÃO - EMPENA (60 cm x 100 cm) ESTRUTURA EM CHAPA METÁLICA, ASSENTADA. CONFORME PROJETO AMPLIAÇÃO ESQUADRIAS PADRÃO 5/2000</t>
  </si>
  <si>
    <t>ALÇAPÃO (85,50 cm x 65,70 cm) ESTRUTURA EM CHAPA METÁLICA, ASSENTADA. CONFORME PROJETO AMPLIAÇÃO ESQUADRIAS PADRÃO 5/2000</t>
  </si>
  <si>
    <t>JC1 - (340 x 145 CM) BASCULANTE DE FERRO ASSENTADA COM PARAFUSOS E BUCHA, CONFORME DETALHE E ESPECIFICAÇÕES</t>
  </si>
  <si>
    <t>JC1 - (345 x 145 CM) BASCULANTE DE FERRO ASSENTADA COM PARAFUSOS E BUCHA, CONFORME DETALHE E ESPECIFICAÇÕES</t>
  </si>
  <si>
    <t>JT - (150 X 75 CM) PAINEL FIXO EM TELA METÁLICA FIO 12 #5mm</t>
  </si>
  <si>
    <t>JT - (150 X 80 CM) PAINEL FIXO EM TELA METÁLICA FIO 12 #5mm</t>
  </si>
  <si>
    <t>J6 - (140 cm x 140 cm) GRADE FIXA DE FERRO ASSENTADA COM PARAFUSOS E BUCHA, CONFORME DETALHE E ESPECIFICAÇÕES</t>
  </si>
  <si>
    <t>J9 - (140 cm x 175 cm) DE ABRIR, DUAS PORTAS, EM CHAPA METÁLICA DE FERRO ASSENTADA COM PARAFUSOS E BUCHA, CONFORME DETALHE E ESPECIFICAÇÕES</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</si>
  <si>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</si>
  <si>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PV - (165 x 90 CM) PORTA COMPLETA, 2 FOLHAS, ESTRUTURA EM CHAPA, MARCO EM CHAPA DOBRADA, ASSENTADA , CONFORME DETALHES E ESPECIFICAÇÕES</t>
  </si>
  <si>
    <t>P8 (83 cm x 60 cm) PORTINHOLA EM COMPENSADO PINTADO COM TRINCO, CONFORME DETALHE 33-D AGOSTO 2001 PROJETO PADRÃO DER-MG</t>
  </si>
  <si>
    <t>ARMÁRIO SOB BANCADA LABORATÓRIO (0,52x0,71x7,05)+(0,52x0,71x3,05) EM ESTRUTURA DE MADEIRA E PORTAS EM COMPENSADO 20 MM, REVESTIDO EM LAMINADO MELAMÍNICO NAS DUAS FACES, CONFORME DETALHES PROJETO PADRÃO DER-MG</t>
  </si>
  <si>
    <t>BLOCO ARMADO EM CONCRETO 20 MPa, INCLUSIVE LASTRO 5 CM EM CONCRETO MAGRO 9 MPa, FORMAS LATERAIS E DESFORMA.</t>
  </si>
  <si>
    <t>CINTA ARMADA EM CONCRETO 20 MPa, INCLUSIVE LASTRO 5 CM EM CONCRETO MAGRO 9 MPa, FORMAS LATERAIS E DESFORMA.</t>
  </si>
  <si>
    <t>CINTA DE CONCRETO ARMADO APARENTE (17x10CM), 20MPA, EM GUARDA-CORPO E PEITORIL, NAS CIRCULAÇÕES, INCLUSIVE FORMA E ARMAÇÃO</t>
  </si>
  <si>
    <t>CINTA DE CONCRETO ARMADO (10 x 10 CM) 20 MPa, EM GUARDA- CORPO, INCLUSIVE FORMA E AÇO, NAS CIRCULAÇÕES</t>
  </si>
  <si>
    <t>ESCADA DE CONCRETO 20 MPa, APARENTE, ESPELHO = 16,3 CM, ARMAÇÃO, FORMA PLASTIFICADA, ESCORAMENTO E DESFORMA</t>
  </si>
  <si>
    <t>LAJE MACIÇA 15 CM DE CONCRETO 13,5 MPa COM ADITIVO IMPERMEABILIZANTE, ARMAÇÃO, FORMA , DESFORMA ( FUNDO CAIXA DÁGUA E COBERTURA)</t>
  </si>
  <si>
    <t>LAJE 10 CM MACIÇA DE CONCRETO 20 MPa, COM ARMAÇÃO, FORMA RESINADA, ESCORAMENTO E DESFORMA</t>
  </si>
  <si>
    <t>LAJE 8 CM MACIÇA DE CONCRETO 20MPa, COM ARMAÇÃO, FORMA RESINADA. ESCORAMENTO E DESFORMA</t>
  </si>
  <si>
    <t>PAREDE 15 CM CONCRETO 20 MPa COM ADITIVO IMPERMEABILIZANTE, ARMAÇÃO, FORMA, DESFORMA (PAREDE DA CAIXA DÁGUA)</t>
  </si>
  <si>
    <t>PILAR EM CONCRETO APARENTE 20 MPa, INCLUSIVE ARMAÇÃO, FORMA PLASTIFICADA E DESFORMA</t>
  </si>
  <si>
    <t>PILARETE DE CONCRETO 17 X 20 CM CONCRETO 20 Mpa, APARENTE NA FACE EXTERNA , INCLUSIVE FORMA E AÇO, EM GUARDA - CORPO NAS CIRCULAÇÕES</t>
  </si>
  <si>
    <t>VIGA DE 0,21 A 0,35 M DE LARGURA EM CONCRETO 20MPa, APARENTE, ARMAÇÃO, FORMA PLASTIFICADA, ESCORAMENTO E DESFORMA</t>
  </si>
  <si>
    <t>POÇO ABSORVENTE DE D = 150 CM x 3 M, REVESTIDO EM ALVENARIA DE TIJOLO REQUEIMADO, FUNDO DE AREIA E BRITA E TAMPA EM LAJE ESP. = 8 CM, INCLUSIVE BOTA FORA DE MATERIAL ESCAVADO</t>
  </si>
  <si>
    <t>AC-ARMÁRIO (71 x 52 x 350 cm) EM MADEIRA MACIÇA, COM PORTAS E PUXADORES, SOB BANCADA DO LABORATORIO COM PRATELEIRA, REVESTIDO EM LAMINADO MELAMÍNICO</t>
  </si>
  <si>
    <t>QUADRO PARA PINCEL ATÔMICO, EM CHAPA RESINADA (310 x 131 cm), COMPLETO</t>
  </si>
  <si>
    <t>JANELA BASCULANTE METÁLICA EM QUADRO CANTONEIRA 3/4"x 3/4" x 1/8" COM TELA MOSQUITEIRO - PADRÃO SEDS</t>
  </si>
  <si>
    <t>JANELA EM GRADE DE FERRO EM BARRAS TRANSVERSAIS DE FERRO CHATO SAE 1045 2" x 5/16" - PADRÃO SEDS</t>
  </si>
  <si>
    <t>PORTA DE ABRIR EM BARRAS TRANSVERSAIS DE FERRO CHATO SAE 1045 2" x 5/16" REVESTIDA EM CHAPA 14 SAE 1020 - PADRÃO SEDS</t>
  </si>
  <si>
    <t>LIXAMENTO DE SUPERFÍCIE DE CONCRETO manual para preparação e conservação</t>
  </si>
  <si>
    <t>GABIÃO TIPO CAIXA MALHA 8X10CM FIO 2,7MM ZN/AL + PVC C/ENCHIMENTO PEDRA GNAISSE H=100CM</t>
  </si>
  <si>
    <t>05.20.02</t>
  </si>
  <si>
    <t>GABIÃO TIPO CAIXA MALHA 8X10CM FIO 2,7MM ZN/AL + PVC C/ENCHIMENTO PEDRA GNAISSE H=50CM</t>
  </si>
  <si>
    <t>GABIÃO TIPO CAIXA MALHA 8X10CM FIO 2,7MM ZN/AL C/ENCHIMENTO PEDRA GNAISSE H=100CM</t>
  </si>
  <si>
    <t>05.20.04</t>
  </si>
  <si>
    <t>GABIÃO TIPO CAIXA MALHA 8X10CM FIO 2,7MM ZN/AL C/ENCHIMENTO PEDRA GNAISSE H=50CM</t>
  </si>
  <si>
    <t>GABIÃO TIPO COLCHAO MALHA 6X8CM FIO 2MM  ZN/AL + PVC C/ENCHIMENTO PEDRA GNAISSE  H=30CM</t>
  </si>
  <si>
    <t>05.20.08</t>
  </si>
  <si>
    <t>GABIÃO TIPO COLCHAO MALHA 6X8CM FIO 2MM  ZN/AL + PVC C/ENCHIMENTO PEDRA GNAISSE  H=23CM</t>
  </si>
  <si>
    <t>05.20.09</t>
  </si>
  <si>
    <t>GABIÃO TIPO COLCHAO MALHA 6X8CM FIO 2MM  ZN/AL + PVC C/ENCHIMENTO PEDRA GNAISSE  H=17CM</t>
  </si>
  <si>
    <t>GABIÃO TIPO SACO MALHA 8X10CM FIO 2,4MM ZN/AL + PVC C/ENCHIMENTO PEDRA GNAISSE</t>
  </si>
  <si>
    <t>GABIAO CAIXA MALHA HEXAGONAL 8X10CM FIO 2,7MM (NBR 10.514:1988/8964:2013) 3,0x1,0x1,0M ZN/AL + PVC</t>
  </si>
  <si>
    <t>GABIAO CAIXA MALHA HEXAGONAL 8X10CM FIO 2,7MM (NBR 10.514:1988/8964:2013) 3,0X1,0X1,0M ZN/AL</t>
  </si>
  <si>
    <t>GABIAO MANTA (COLCHAO) MALHA HEXAGONAL 6X8CM FIO 2MM (NBR 10.514:1988/8964:2013) 4,0x2,0x0,30M  ZN/AL + PVC</t>
  </si>
  <si>
    <t>GABIAO SACO MALHA HEXAGONAL 8X10CM FIO 2,4MM (NBR 10.514:1988/8964:2013) DIMENSÕES: 3,0X0,65M ZN/AL + PVC</t>
  </si>
  <si>
    <t>93.22.09</t>
  </si>
  <si>
    <t>PACOTE OFFICE 2019 (SIMILAR OU SUPERIOR)</t>
  </si>
  <si>
    <t>MOBILIZAÇÃO, INSTALAÇÃO E DESMOBILIZAÇÃO, PARA EXECUÇÃO DE SONDAGEM À PERCUSSÃO (NBR 6484:2020)</t>
  </si>
  <si>
    <t>PERFURAÇÃO DE SOLO SONDAGEM À PERCUSSÃO (NBR 6484:2020)</t>
  </si>
  <si>
    <t>DESMONTAGEM, TRANSPORTE E MONTAGEM DE EQUIPAMENTOS DE SONDAGEM A PERCUSSÃO POR FURO</t>
  </si>
  <si>
    <t>MOBILIZAÇÃO DE EQUIPAMENTOS DE SONDAGEM A TRADO (NBR 9603:2015) DN 20CM</t>
  </si>
  <si>
    <t>PERFURAÇÃO DE SOLO SONDAGEM A TRADO (NBR 9603:2015) DN 20CM</t>
  </si>
  <si>
    <t>POÇO DE INSPEÇÃO EM SOLO, SEÇÃO TRANSVERSAL MÍNIMA 100CM OU CIRCULAR 120CM (NBR 9604:2016)</t>
  </si>
  <si>
    <t>SONDAGEM DE SOLO COM UTILIZAÇÃO DE PA E PICARETA</t>
  </si>
  <si>
    <t>MOBILIZACAO E DESMOBILIZACAO - SONDAGEM ROTATIVA NW</t>
  </si>
  <si>
    <t>INSTALACAO DE SONDAGEM ROTATIVA NW POR FURO</t>
  </si>
  <si>
    <t>PERFURACAO EM SOLO COM SONDAGEM ROTATIVA NW</t>
  </si>
  <si>
    <t>PERFURACAO DE SOLO COM COROA DE WIDIA SONDAGEM ROTATIVA NW</t>
  </si>
  <si>
    <t>PERFURACAO COM COROA DIAMANTADA SONDAGEM ROTATIVA NW</t>
  </si>
  <si>
    <t>RETIRADA DE AMOSTRA INDEFORMADA C/AMOSTRADOR TIPO SHELBY, D= 4"</t>
  </si>
  <si>
    <t>95.08.21</t>
  </si>
  <si>
    <t>RETIRADA DE AMOSTRA INDEFORMADA EM BLOCOS 30X30X30CM (NBR 9604:2016), PROFUNDIDADE = 2 A 3 M</t>
  </si>
  <si>
    <t>95.08.22</t>
  </si>
  <si>
    <t>RETIRADA DE AMOSTRA INDEFORMADA EM BLOCOS 30X30X30CM (NBR 9604:2016), PROFUNDIDADE = 1 A 2 M</t>
  </si>
  <si>
    <t>95.08.23</t>
  </si>
  <si>
    <t>RETIRADA DE AMOSTRA INDEFORMADA EM BLOCOS 30X30X30CM (NBR 9604:2016), PROFUNDIDADE ATÉ 1M</t>
  </si>
  <si>
    <t>ENSAIO DE PERDA D'AGUA SOB PRESSAO EM MACIÇOS ROCHOSOS POR MEIO DE FUROS DE SONDAGEM</t>
  </si>
  <si>
    <t>ENSAIO DE PERMEABILIDADE "IN SITU" EM FURO DE SONDAGEM EM ROCHA</t>
  </si>
  <si>
    <t>DETERMINAÇÃO DA DENSIDADE RELATIVA E MASSA ESPECÍFICA DE MATERIAIS BETUMINOSOS (NBR 6296:2012)</t>
  </si>
  <si>
    <t>DETERMINAÇÃO DA DENSIDADE APARENTE E MASSA ESPECÍFICA APARENTE DE MISTURAS ASFALTICAS (NBR 15573:2012)</t>
  </si>
  <si>
    <t>DETERMINAÇÃO DA DENSIDADE IN SITU DAS MISTURAS ASFÁLTICAS COMPACTADAS (DNIT 431/2020-ME)</t>
  </si>
  <si>
    <t>ENSAIO  PARA VERIFICAÇÃO DA ADESIVIDADE DE AGREGADO MIUDO AO LIGANTE BETUMINOSO (NBR 12584:2017)</t>
  </si>
  <si>
    <t>DOSAGEM DE MISTURAS BETUMINOSAS A QUENTE PELO MÉTODO MARSHALL (DNER-ME 043/95)</t>
  </si>
  <si>
    <t>DOSAGEM DE LAMA ASFALTICA CONFORME RECOMENDAÇÕES ISSA (DNIT 150/2010-ES)</t>
  </si>
  <si>
    <t>DETERMINAÇÃO DA VISCOSIDADE SAYBOLT FUROL EM MATERIAIS BETUMINOSOS (NBR 14950:2003)</t>
  </si>
  <si>
    <t>DETERMINAÇÃO DA SEDIMENTAÇÃO E ESTABILIDADE À ESTOCAGEM DE EMULSÕES ASFÁLTICAS (NBR 6570:2016)</t>
  </si>
  <si>
    <t>DETERMINAÇÃO DA PENETRAÇÃO EM MATERIAIS ASFÁLTICOS (NBR 6576:2007)</t>
  </si>
  <si>
    <t>DETERMINAÇÃO DO PH EM EMULSÕES ASFÁLTICAS (NBR 6299:2012)</t>
  </si>
  <si>
    <t>DETERMINAÇÃO DO TEOR DE ÁGUA POR DESTILAÇÃO EM MATERIAIS BETUMINOSOS (NBR 14236:2018)</t>
  </si>
  <si>
    <t>DETERMINAÇÃO DO TEOR DE BETUME - PROCEDIMENTOS SOXHLET OU REFLUXO DUPLO (NBR 16208:2013)</t>
  </si>
  <si>
    <t>DETERMINAÇÃO DA DUCTILIDADE EM LIGANTES ASFÁLTICOS (NBR 6293:2015)</t>
  </si>
  <si>
    <t>DETERMINAÇÃO DO PONTO DE AMOLECIMENTO EM LIGANTES ASFÁLTICOS - MÉTODO DO ANEL E BOLA (NBR 6560:2016)</t>
  </si>
  <si>
    <t>DETERMINAÇÃO DA ESTABILIDADE E FLUÊNCIA DE MISTURAS BETUMINOSAS (DNER-ME 043/95)</t>
  </si>
  <si>
    <t>DETERMINAÇÃO DO EQUIVALENTE DE AREIA EM AGREGADOS MIUDOS (DNER-ME 054/97) (OU NBR 12052:92)</t>
  </si>
  <si>
    <t>ENSAIO  PARA VERIFICAÇÃO DA ADESIVIDADE DE AGREGADO GRAUDO AO LIGANTE BETUMINOSO (NBR 12583:2017)</t>
  </si>
  <si>
    <t>DETERMINAÇÃO DO TEOR DE UMIDADE DE SOLOS EM LABORATORIO (NBR 6457:2016 ANEXO A)</t>
  </si>
  <si>
    <t>DETERMINAÇÃO DA MASSA ESPECÍFICA,  MASSA ESPECÍFICA APARENTE E ABSORÇÃO DE ÁGUA (NBR 6458:2016)</t>
  </si>
  <si>
    <t>ANÁLISE GRANULOMETRICA DE SOLOS POR PENEIRAMENTO (NBR 7181:2016)</t>
  </si>
  <si>
    <t>ANÁLISE GRANULOMETRICA DE SOLOS POR PENEIRAMENTO E SEDIMENTAÇÃO (NBR 7181:2016)</t>
  </si>
  <si>
    <t>DETERMINAÇÃO DO LIMITE DE LIQUIDEZ DE SOLOS (NBR 6459:2017)</t>
  </si>
  <si>
    <t>DETERMINAÇÃO DO LIMITE DE PLASTICIDADE DE SOLOS (NBR 7180:2016)</t>
  </si>
  <si>
    <t>DETERMINAÇÃO DOS FATORES DE CONTRAÇÃO DE SOLOS (DNER-ME 087/94)</t>
  </si>
  <si>
    <t>VERIFICAÇÃO DA COMPACTAÇÃO DO SOLO ENERGIA PROCTOR NORMAL (NBR 7182:2020) COM 05 CORPOS DE PROVA</t>
  </si>
  <si>
    <t>VERIFICAÇÃO DA COMPACTAÇÃO DO SOLO ENERGIA PROCTOR INTERMEDIÁRIO (NBR 7182:2020) COM 05 CORPOS DE PROVA</t>
  </si>
  <si>
    <t>VERIFICAÇÃO DA COMPACTAÇÃO DO SOLO ENERGIA PROCTOR MODIFICADO (NBR 7182:2020) COM 05 CORPOS DE PROVA</t>
  </si>
  <si>
    <t>DETERMINAÇÃO DO ÍNDICE DE SUPORTE CALIFÓRNIA DE SOLOS (ISC OU CBR) COM 1 CORPO DE PROVA (NORMA DNIT 172/016-ME / NBR 9895:2017)</t>
  </si>
  <si>
    <t>DETERMINAÇÃO DO ÍNDICE DE SUPORTE CALIFÓRNIA DE SOLOS (ISC OU CBR) COM 3 CORPOS DE PROVA (NORMA DNIT 172/016-ME / NBR 9895:2017)</t>
  </si>
  <si>
    <t>DETERMINAÇÃO DO ÍNDICE DE SUPORTE CALIFÓRNIA DE SOLOS (ISC OU CBR) COM 5 CORPOS DE PROVA (NORMA DNIT 172/016-ME / NBR 9895:2017)</t>
  </si>
  <si>
    <t>DETERMINAÇÃO DO EQUIVALENTE DE AREIA EM SOLO (DNER-ME 054/97 / NBR 12052:92)</t>
  </si>
  <si>
    <t>DETERMINAÇÃO COLORIMÉTRICA DE IMPUREZAS ORGÂNICAS EM SOLOS (NBR NM 49:2001)</t>
  </si>
  <si>
    <t>ENSAIO DE ADENSAMENTO DE SOLOS (DNER-IE 005/94 - NBR 16853:2020)</t>
  </si>
  <si>
    <t>DETERMINAÇÃO DO COEFICIENTE DE PERMEABILIDADE DE SOLOS ARGILOSOS À CARGA VARIÁVEL (NBR 14545:2021)</t>
  </si>
  <si>
    <t>DETERMINAÇÃO DO COEFICIENTE DE PERMEABILIDADE DE SOLOS GRANULARES À CARGA CONSTANTE (NBR 13292:2021)</t>
  </si>
  <si>
    <t>DETERMINAÇÃO DA RESISTÊNCIA À COMPRESSÃO NÃO CONFINADA - SOLOS COESIVOS (NBR 12770:1992)</t>
  </si>
  <si>
    <t>COMPRESSAO TRIAXIAL RAPIDO NÃO ADENSADO E NÃO DRENADO (Q/UU)</t>
  </si>
  <si>
    <t>COMPRESSAO TRIAXIAL RAPIDO NÃO ADENSADO E NÃO DRENADO (Q/UU) C/MEDIDAS DE PRESSAO NEUTRA</t>
  </si>
  <si>
    <t>COMPRESSAO TRIAXIAL RAPIDO PRE-ADENSADO E NÃO DRENADO (R/CIU)</t>
  </si>
  <si>
    <t>COMPRESSAO TRIAXIAL RAPIDO PRE-ADENSADO (R/CIU) C/MEDIDAS DE PRESSÃO NEUTRA</t>
  </si>
  <si>
    <t>COMPRESSAO TRIAXIAL RAPIDO PRE-ADENSADO SATURADO (R-SAT/CIU-SAT)</t>
  </si>
  <si>
    <t>COMPRESSAO TRIAXIAL RAPIDO PRE-ADENSADO SATURADO (R-SAT/CIU-SAT) C/MEDIDAS PRESSÃO NEUTRA</t>
  </si>
  <si>
    <t>COMPRESSAO TRIAXIAL LENTO SATURADO (CD)</t>
  </si>
  <si>
    <t>ENSAIO DE CISALHAMENTO DIRETO RAPIDO EM SOLOS (NBR ISO 12957-1:2013)</t>
  </si>
  <si>
    <t>CISALHAMENTO DIRETO RAPIDO SATURADO</t>
  </si>
  <si>
    <t>CISALHAMENTO DIRETO RAPIDO PRE-ADENSADO</t>
  </si>
  <si>
    <t>CISALHAMENTO DIRETO RAPIDO SATURADO PRE-ADENSADO</t>
  </si>
  <si>
    <t>CISALHAMENTO DIRETO LENTO</t>
  </si>
  <si>
    <t>CISALHAMENTO DIRETO LENTO SATURADO</t>
  </si>
  <si>
    <t>DETERMINAÇÃO DA COMPOSIÇÃO GRANULOMÉTRICA - AGREGADOS (NBR NM 248:2003)</t>
  </si>
  <si>
    <t>DETERMINAÇÃO DO TEOR DE ARGILA EM TORRÕES - AGREGADOS (NBR 7218:2010)</t>
  </si>
  <si>
    <t>DETERMINAÇÃO DO MATERIAL FINO QUE PASSA PELA PENEIRA 75 µm POR LAVAGEM (NBR 16973:2021)</t>
  </si>
  <si>
    <t>DETERMINAÇÃO COLORIMÉTRICA DE IMPUREZAS ORGÂNICAS EM AGREGADO MIÚDO (NBR NM 49:2001)</t>
  </si>
  <si>
    <t>DETERMINAÇÃO DA MASSA UNITÁRIA E DO VOLUME DE VAZIOS - AGREGADOS (NBR 16972:2021)</t>
  </si>
  <si>
    <t>DETERMINAÇÃO DA MASSA ESPECÍFICA DE AGREGADOS MIUDOS POR MEIO DO FRASCO CHAPMAN (DNER-ME 194/98)</t>
  </si>
  <si>
    <t>DETERMINAÇÃO DO INDICE DE DESEMPENHO DE AGREGADO MIÚDO CONTENDO IMPUREZAS ORGÂNICAS (NBR 7221:2012)</t>
  </si>
  <si>
    <t>DETERMINAÇÃO DA CURVA DE INCHAMENTO DE AGREGADO MIUDO (NBR 6467:2009)</t>
  </si>
  <si>
    <t>DETERMINAÇÃO DA RESISTÊNCIA DE AGREGADO GRAÚDO AO DESGASTE POR ABRASÃO - LOS ANGELES (NBR 16974:2021)</t>
  </si>
  <si>
    <t>DETERMINAÇÃO DO INDICE DE FORMA PELO MÉTODO DO PAQUÍMETRO (NBR 7809:2019)</t>
  </si>
  <si>
    <t>AVALIAÇÃO DA DURABILIDADE DE AGREGADOS PELO EMPREGO DE SOLUÇÕES DE SULFATO DE SÓDIO OU DE MAGNÉSIO (DNER-ME 089/94)</t>
  </si>
  <si>
    <t>DETERMINAÇÃO DO ÍNDICE DE FINURA DE CIMENTO PORTLAND POR MEIO DA PENEIRA 0,075MM (NBR 11579:2012)</t>
  </si>
  <si>
    <t>DETERMINAÇÃO DO TEMPO DE PEGA DA PASTA DE CIMENTO PORTLAND COM APARELHO VICAT (NM 65:2002)</t>
  </si>
  <si>
    <t>DETERMINAÇÃO DA EXPANSIBILIDADE DE LE CHATELIER - CIMENTO PORTLAND (NBR 11582:206)</t>
  </si>
  <si>
    <t>DETERMINAÇÃO DA RESISTÊNCIA À COMPRESSÃO DE CORPOS DE PROVA CILÍNDRICOS - CIMENTO PORTLAND (NBR 7215:2019)</t>
  </si>
  <si>
    <t>DETERMINAÇÃO DA SUPERFÍCIE ESPECÍFICA DO CIMENTO PORTLAND PELO MÉTODO DE PERMEABILIDADE AO AR - MÉTODO DE BLAINE (NBR 16372:2015)</t>
  </si>
  <si>
    <t>DETERMINAÇÃO DA MASSA ESPECÍFICA DE CIMENTO PORTLAND (NBR 16605:2017)</t>
  </si>
  <si>
    <t>ANÁLISE QUÍMICA DE CIMENTO PORTLAND - MÉTODO DE ARBITRAGEM PARA DETERMINAÇÃO DE DIÓXIDO DE SILÍCIO, ÓXIDO FÉRRICO, ÓXIDO DE ALUMÍNIO, ÓXIDO DE CÁLCIO E ÓXIDO DE MAGNÉSIO (NBR NM 14:2012)</t>
  </si>
  <si>
    <t>DETERMINAÇÃO DO ÍNDICE DE FLUIDEZ - CALDA DE CIMENTO PARA INJEÇÃO (NBR 7681-2:2013 )</t>
  </si>
  <si>
    <t>DETERMINAÇÃO DOS ÍNDICES DE EXSUDAÇÃO E EXPANSÃO - CALDA DE CIMENTO PARA INJEÇÃO (NBR 7681-3:2013)</t>
  </si>
  <si>
    <t>DETERMINAÇÃO DA VIDA ÚTIL - CALDA DE CIMENTO PARA INJEÇÃO (NBR 7681-2:2013 )</t>
  </si>
  <si>
    <t>DETERMINAÇÃO DA RESISTÊNCIA À COMPRESSÃO - CALDA DE CIMENTO PARA INJEÇÃO (NBR 7681-4:2013)</t>
  </si>
  <si>
    <t>DETERMINAÇÃO DA RESISTÊNCIA À COMPRESSÃO DA ARGAMASSA (NBR 16868:2020)</t>
  </si>
  <si>
    <t>DOSAGEM RACIONAL DE ARGAMASSA EM PESO E/OU VOLUME</t>
  </si>
  <si>
    <t>DETERMINAÇÃO DA RESISTÊNCIA À TRAÇÃO POR COMPRESSÃO DIAMETRAL DE CORPOS DE PROVA CILÍNDRICOS EM ARGAMASSA (NBR 7222:2011)</t>
  </si>
  <si>
    <t>DOSAGEM RACIONAL DE CONCRETO EM PESO E/OU VOLUME</t>
  </si>
  <si>
    <t>VERIFICAÇÃO E AJUSTE DO TRAÇO DE CONCRETO</t>
  </si>
  <si>
    <t>DETERMINAÇÃO DA RESISTÊNCIA À COMPRESSÃO DE CORPOS DE PROVA CILÍNDRICOS DE CONCRETO - CURA, FACEAMENTO E ROMPIMENTO (NBR 5739:2018)</t>
  </si>
  <si>
    <t>DETERMINAÇÃO DA RESISTÊNCIA À COMPRESSÃO DE CORPOS DE PROVA CILÍNDRICOS DE CONCRETO - MOLDAGEM, TRANSPORTE, CURA, FACEAMENTO E ROMPIMENTO (NBR 5739:2018)</t>
  </si>
  <si>
    <t>DETERMINAÇÃO DA RESISTÊNCIA TRAÇÃO POR COMPRESSÃO DIAMETRAL DE CORPOS DE PROVA CILÍNDRICOS EM CONCRETO (NBR 7222:2011)</t>
  </si>
  <si>
    <t>DETERMINAÇÃO DA CONSISTÊNCIA DO CONCRETO PELO ABATIMENTO DO TRONCO DE CONE - SLUMP TEST (NBR 16889:2020)</t>
  </si>
  <si>
    <t>AVALIAÇÃO DA DUREZA SUPERFICIAL PELO ESCLERÔMETRO - CONCRETO ENDURECIDO (NBR 7584:2012)</t>
  </si>
  <si>
    <t>EXTRAÇAO, PREPARO, ENSAIO E ANALISE DE TESTEMUNHO D=3" EM ESTRUTURA DE CONCRETO (NBR 7680-1:2015)</t>
  </si>
  <si>
    <t>EXTRAÇAO, PREPARO, ENSAIO E ANALISE DE TESTEMUNHO D=4" EM ESTRUTURA DE CONCRETO (NBR 7680-1:2015)</t>
  </si>
  <si>
    <t>ENSAIO DE TRAÇÃO E DESBITOLAMENTO EM BARRAS DE AÇO D &lt;= 16 MM - TEMPERATURA AMBIENTE (NBR 6892-1:2013)</t>
  </si>
  <si>
    <t>ENSAIO DE TRAÇÃO E DESBITOLAMENTO EM BARRAS DE AÇO 16 &lt; D &lt;= 25 MM - TEMPERATURA AMBIENTE (NBR 6892-1:2013)</t>
  </si>
  <si>
    <t>ENSAIO DE TRAÇÃO E DESBITOLAMENTO EM BARRAS DE AÇO D &gt; 25 MM - TEMPERATURA AMBIENTE (NBR 6892-1:2013)</t>
  </si>
  <si>
    <t>ENSAIO DE DOBRAMENTO SEMI-GUIADO EM BARRAS DE AÇO (NBR 7438:2016)</t>
  </si>
  <si>
    <t>ENSAIO DE TRAÇÃO EM FIOS, BARRAS E CORDOALHAS DE AÇO PARA ARMADURA DE PROTENSÃO (NBR 6349:2008)</t>
  </si>
  <si>
    <t>ENSAIO DE RESISTÊNCIA À COMPRESSÃO EM BLOCO DE CONCRETO (NBR 12118:2014)</t>
  </si>
  <si>
    <t>ENSAIO DE ANÁLISE DIMENSIONAL, ABSORÇÃO E  ÁREA LIQUIDA EM BLOCO DE CONCRETO (NBR 12118:2014)</t>
  </si>
  <si>
    <t>DETERMINAÇÃO DA RESISTÊNCIA À COMPRESSÃO EM BLOCOS CERÂMICOS ESTRUTURAIS E DE VEDAÇÃO (NBR 15270:2017)</t>
  </si>
  <si>
    <t>99.03.02</t>
  </si>
  <si>
    <t>DETERMINAÇÃO DAS CARACTERÍSTICAS GEOMÉTRICAS E ÍNDICE DE ABSORÇÃO EM BLOCOS CERÂMICOS ESTRUTURAIS E DE VEDAÇÃO (NBR 15270:2017)</t>
  </si>
  <si>
    <t>MES DE COLETA: 02/2022</t>
  </si>
  <si>
    <t>ENCARGOS SOCIAIS (%) HORISTA 115,19  MENSALISTA  73,23</t>
  </si>
  <si>
    <t>ACABAMENTO DE METAL CROMADO PARA REGISTRO PEQUENO, DE PAREDE, 1/2 " OU 3/4 "</t>
  </si>
  <si>
    <t>ACETILENO (RECARGA DE GAS ACETILENO PARA CILINDRO DE CONJUNTO OXICORTE GRANDE) NAO INCLUI TROCA/MANUTENCAO DO CILINDRO</t>
  </si>
  <si>
    <t>AJUDANTE DE ARMADOR (HORISTA)</t>
  </si>
  <si>
    <t>AJUDANTE DE ESTRUTURAS METALICAS HORISTA</t>
  </si>
  <si>
    <t>AJUDANTE DE OPERACAO EM GERAL (HORISTA)</t>
  </si>
  <si>
    <t>AJUDANTE DE PINTOR (HORISTA)</t>
  </si>
  <si>
    <t>AJUDANTE DE SERRALHEIRO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</si>
  <si>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</si>
  <si>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</si>
  <si>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</si>
  <si>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</si>
  <si>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</si>
  <si>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</si>
  <si>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</si>
  <si>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</si>
  <si>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</si>
  <si>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</si>
  <si>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</si>
  <si>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</si>
  <si>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</si>
  <si>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</si>
  <si>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</si>
  <si>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</si>
  <si>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</si>
  <si>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APOIO DO PORTA DENTE PARA FRESADORA DE  ASFALTO</t>
  </si>
  <si>
    <t>AQUECEDOR DE OLEO BPF (FLUIDO) TERMICO, CAPACIDADE DE 300.000  KCAL/H</t>
  </si>
  <si>
    <t>ARMADOR (HORISTA)</t>
  </si>
  <si>
    <t>AUXILIAR DE AZULEJISTA (HORISTA)</t>
  </si>
  <si>
    <t>AUXILIAR DE ENCANADOR OU BOMBEIRO HIDRAULICO (HORISTA)</t>
  </si>
  <si>
    <t>AUXILIAR DE PEDREIRO (HORISTA)</t>
  </si>
  <si>
    <t>AZULEJISTA OU LADRILHEIRO (HORISTA)</t>
  </si>
  <si>
    <t>BENTONITA, ARGILA CONSTITUIDA POR  MONTMORILONITA</t>
  </si>
  <si>
    <t>BETONEIRA CAPACIDADE NOMINAL 600 L, CAPACIDADE DE MISTURA 440 L, MOTOR A GASOLINA POTENCIA 10 HP, COM  CARREGADOR</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</si>
  <si>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</si>
  <si>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</si>
  <si>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</si>
  <si>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</si>
  <si>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</si>
  <si>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</si>
  <si>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</si>
  <si>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</si>
  <si>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BLOCO CERAMICO / TIJOLO VAZADO PARA ALVENARIA DE VEDACAO, 8 FUROS NA HORIZONTAL, 9 X 19 X 29 CM (L X A X C)</t>
  </si>
  <si>
    <t>BOMBA TRIPLEX COM MOTOR A DIESEL, NACIONAL, DIAMETRO DE SUCCAO DE 2  1/2''</t>
  </si>
  <si>
    <t>CALCARIO DOLOMITICO A (POSTO PEDREIRA/FORNECEDOR,  SEM FRETE)</t>
  </si>
  <si>
    <t>CALCETEIRO (HORISTA)</t>
  </si>
  <si>
    <t>CARPINTEIRO AUXILIAR (HORISTA)</t>
  </si>
  <si>
    <t>CARPINTEIRO DE ESQUADRIAS (HORISTA)</t>
  </si>
  <si>
    <t>CARPINTEIRO DE FORMAS (HORISTA)</t>
  </si>
  <si>
    <t>CARVAO ANTRACITO PARA FILTRO, GRAO VARIANDO DE 0,8 ATE 1,1 MM, COEFICIENTE DE UNIFORMIDADE MENOR QUE 1,7 MM (POSTO JAZIDA/PRODUTOR)</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</si>
  <si>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</si>
  <si>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</si>
  <si>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</si>
  <si>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</si>
  <si>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</si>
  <si>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</si>
  <si>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</si>
  <si>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</si>
  <si>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</si>
  <si>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</si>
  <si>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</si>
  <si>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ESTRUTURAL BRANCO  CPB-32</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</si>
  <si>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</si>
  <si>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</si>
  <si>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</si>
  <si>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</si>
  <si>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</si>
  <si>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</si>
  <si>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</si>
  <si>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</si>
  <si>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CONJ. DE FERRAGENS PARA PORTA DE VIDRO TEMPERADO, EM ZAMAC CROMADO, CONTEMPLANDO DOBRADICA INF., DOBRADICA SUP., PIVO PARA DOBRADICA INF., PIVO PARA DOBRADICA SUP., FECHADURA CENTRAL EM ZAMC. CROMADO, CONTRA FECHADURA DE PRESSAO</t>
  </si>
  <si>
    <t>CONTRAMARCO DE ALUMINIO (PERFIL 25) PARA ESQUADRIAS, TIPO CONVENCIONAL / CADEIRINHA, 60 MM (CM-060), INCLUSO CONEXOES, GRAPAS E TRAVAMENTOS</t>
  </si>
  <si>
    <t>DENTE PARA  FRESADORA</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</si>
  <si>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</si>
  <si>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</si>
  <si>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</si>
  <si>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</si>
  <si>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</si>
  <si>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</si>
  <si>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ELEMENTO VAZADO CERAMICO QUADRADO (TIPO RETO OU REDONDO), *7 A 9 X 20 X 20* CM (L X A X C)</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</si>
  <si>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</si>
  <si>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</si>
  <si>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</si>
  <si>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ENCANADOR OU BOMBEIRO HIDRAULICO (HORISTA)</t>
  </si>
  <si>
    <t xml:space="preserve">KWH   </t>
  </si>
  <si>
    <t>ESCOVA CIRCULAR EM ACO LATONADO, 6 X 1 " (DIAMETRO X ESPESSURA), FURO DE 1 1/4 ", FIO ONDULADO *0,30*  MM</t>
  </si>
  <si>
    <t>FERTILIZANTE NPK -  10:10:10</t>
  </si>
  <si>
    <t>FUNDO SINTETICO NIVELADOR BRANCO FOSCO PARA MADEIRA</t>
  </si>
  <si>
    <t>GESSEIRO (HORISTA)</t>
  </si>
  <si>
    <t>GESSO COLA, EM PO, PARA FIXACAO DE MOLDURAS, SANCAS E BLOCOS DE GESSO</t>
  </si>
  <si>
    <t>GRANALHA DE ACO, ESFERICA (SHOT), PARA JATEAMENTO, PENEIRA 1,19 A 1,00 MM  (SAE S390)</t>
  </si>
  <si>
    <t>GRUPO GERADOR ESTACIONARIO SILENCIADO, POTENCIA 50 KVA, MOTOR  DIESEL</t>
  </si>
  <si>
    <t>GRUPO GERADOR ESTACIONARIO, SILENCIADO, POTENCIA 180 KVA, MOTOR  DIESEL</t>
  </si>
  <si>
    <t>GUARNICAO / MOLDURA / ARREMATE DE ACABAMENTO PARA ESQUADRIA, EM ALUMINIO PERFIL 25, ACABAMENTO ANODIZADO BRANCO OU BRILHANTE,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</si>
  <si>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</si>
  <si>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</si>
  <si>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</si>
  <si>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IMPERMEABILIZADOR (HORISTA)</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</si>
  <si>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</si>
  <si>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</si>
  <si>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</si>
  <si>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</si>
  <si>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</si>
  <si>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</si>
  <si>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</si>
  <si>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</si>
  <si>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</si>
  <si>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</si>
  <si>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</si>
  <si>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</si>
  <si>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</si>
  <si>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LIXA EM FOLHA PARA PAREDE OU MADEIRA, NUMERO 120, COR VERMELHA</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</si>
  <si>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</si>
  <si>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</si>
  <si>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</si>
  <si>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</si>
  <si>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</si>
  <si>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</si>
  <si>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</si>
  <si>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</si>
  <si>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</si>
  <si>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</si>
  <si>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</si>
  <si>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</si>
  <si>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</si>
  <si>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</si>
  <si>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</si>
  <si>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</si>
  <si>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</si>
  <si>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</si>
  <si>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</si>
  <si>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</si>
  <si>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</si>
  <si>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</si>
  <si>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</si>
  <si>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</si>
  <si>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MARCENEIRO (HORISTA)</t>
  </si>
  <si>
    <t>MARMORISTA / GRANITEIRO (HORISTA)</t>
  </si>
  <si>
    <t>MASSA ACRILICA PARA SUPERFICIES INTERNAS E EXTERNAS</t>
  </si>
  <si>
    <t>MASSA CORRIDA PARA SUPERFICIES DE AMBIENTES INTERNOS</t>
  </si>
  <si>
    <t>MASSA PARA MADEIRA - INTERIOR E EXTERIOR</t>
  </si>
  <si>
    <t>MASSA PREMIUM PARA TEXTURA LISA DE BASE ACRILICA, USO INTERNO E EXTERNO</t>
  </si>
  <si>
    <t>MASSA PREMIUM PARA TEXTURA RUSTICA DE BASE ACRILICA, COR BRANCA, USO INTERNO E EXTERNO</t>
  </si>
  <si>
    <t>MICROESFERAS DE VIDRO PARA SINALIZACAO HORIZONTAL VIARIA, TIPO I-B (PREMIX) - NBR  16184</t>
  </si>
  <si>
    <t>MICROESFERAS DE VIDRO PARA SINALIZACAO HORIZONTAL VIARIA, TIPO II-A (DROP-ON) - NBR  16184</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</si>
  <si>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</si>
  <si>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</si>
  <si>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</si>
  <si>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METALICO, BASE PARA CHUVEIRO/BANHEIRA, 1/2 " OU 3/4 ", SOLDAVEL OU ROSCAVEL (NAO INCLUI ACABAMENTOS)</t>
  </si>
  <si>
    <t>MISTURADOR MONOCOMANDO PARA CHUVEIRO, BASE BRUTA, METALICO COM ACABAMENTO CROMADO</t>
  </si>
  <si>
    <t>MONTADOR DE ESTRUTURAS METALICAS HORISTA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</si>
  <si>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</si>
  <si>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</si>
  <si>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</si>
  <si>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PASTILHEIRO (HORISTA)</t>
  </si>
  <si>
    <t>PEDREIRO (HORISTA)</t>
  </si>
  <si>
    <t>PERFIL LONGARINA (PRINCIPAL), T CLICADO, EM ACO, BRANCO NAS FACES APARENTES, PARA FORRO REMOVIVEL, 24 X 32 X 3750 MM (L X H X C</t>
  </si>
  <si>
    <t>PINTOR (HORISTA)</t>
  </si>
  <si>
    <t>PINTOR DE LETREIROS (HORISTA)</t>
  </si>
  <si>
    <t>PINTOR PARA TINTA EPOXI (HORISTA)</t>
  </si>
  <si>
    <t>PISO EM GRANITO, POLIDO, TIPO MARFIM, DALLAS, CARAVELAS OU OUTROS EQUIVALENTES DA REGIAO, FORMATO MENOR OU IGUAL A 3025 CM2, E=  *2*CM</t>
  </si>
  <si>
    <t>PISO/ REVESTIMENTO EM GRANITO, POLIDO, TIPO ANDORINHA/ QUARTZ/ CASTELO/ CORUMBA OU OUTROS EQUIVALENTES DA REGIAO, FORMATO MAIOR OU IGUAL A 3025 CM2, E = *2*CM</t>
  </si>
  <si>
    <t>PLACA / CHAPA DE GESSO ACARTONADO, RESISTENTE A UMIDADE (RU), COR VERDE, E = 15 MM, 1200 X 2400 MM (L X C)</t>
  </si>
  <si>
    <t>PLACA / CHAPA DE GESSO ACARTONADO, RESISTENTE AO FOGO (RF), COR ROSA, E = 15 MM, 1200 X 2400 MM (L X C)</t>
  </si>
  <si>
    <t>PLACA / CHAPA DE GESSO ACARTONADO, STANDARD (ST), COR BRANCA, E = 15 MM, 1200 X 2400 MM (L X C)</t>
  </si>
  <si>
    <t>PLACA CIMENTICIA LISA E = 10 MM, DE 1,20 X *2,50* M (SEM AMIANTO)</t>
  </si>
  <si>
    <t>PLACA CIMENTICIA LISA E = 6 MM, DE 1,20 X *2,50* M (SEM AMIANTO)</t>
  </si>
  <si>
    <t>PLACA DE OBRA (PARA CONSTRUCAO CIVIL) EM CHAPA GALVANIZADA *N. 22*, ADESIVADA, DE *2,4 X 1,2* M (SEM POSTES PARA FIXACAO)</t>
  </si>
  <si>
    <t>PONTEIRO PARA MARTELO ROMPEDOR, DIAMETRO = *28* MM, COMPRIMENTO = *520* MM, ENCAIXE  SEXTAVADO</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</si>
  <si>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</si>
  <si>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</si>
  <si>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</si>
  <si>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</si>
  <si>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</si>
  <si>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</si>
  <si>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</si>
  <si>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</si>
  <si>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</si>
  <si>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</si>
  <si>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</si>
  <si>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</si>
  <si>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</si>
  <si>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</si>
  <si>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</si>
  <si>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</si>
  <si>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</si>
  <si>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</si>
  <si>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</si>
  <si>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</si>
  <si>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</si>
  <si>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</si>
  <si>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</si>
  <si>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</si>
  <si>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</si>
  <si>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</si>
  <si>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</si>
  <si>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</si>
  <si>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</si>
  <si>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</si>
  <si>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</si>
  <si>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</si>
  <si>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</si>
  <si>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</si>
  <si>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</si>
  <si>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</si>
  <si>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</si>
  <si>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</si>
  <si>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</si>
  <si>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</si>
  <si>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</si>
  <si>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</si>
  <si>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</si>
  <si>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</si>
  <si>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</si>
  <si>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</si>
  <si>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</si>
  <si>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</si>
  <si>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</si>
  <si>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</si>
  <si>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</si>
  <si>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</si>
  <si>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</si>
  <si>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</si>
  <si>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</si>
  <si>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</si>
  <si>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POZOLANA DE CLASSE  C</t>
  </si>
  <si>
    <t>RASTELEIRO HORISTA</t>
  </si>
  <si>
    <t>REBOLO ABRASIVO RETO DE USO GERAL GRAO 36, DE 6 X 1 " ( DIAMETRO X ALTURA)</t>
  </si>
  <si>
    <t>RESINA ACRILICA PREMIUM BASE AGUA - COR BRANCA</t>
  </si>
  <si>
    <t>SERRALHEIRO (HORISTA)</t>
  </si>
  <si>
    <t>SERVICO DE BOMBEAMENTO DE CONCRETO COM CONSUMO MINIMO DE 40  M3</t>
  </si>
  <si>
    <t>SILICA ATIVA PARA ADICAO EM CONCRETO E  ARGAMASSA</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</si>
  <si>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</si>
  <si>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</si>
  <si>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</si>
  <si>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</si>
  <si>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</si>
  <si>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</si>
  <si>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</si>
  <si>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</si>
  <si>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</si>
  <si>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</si>
  <si>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TAQUEADOR OU TAQUEIRO (HORISTA)</t>
  </si>
  <si>
    <t>TARIFA "A" ENTRE  0 E 20M3 FORNECIMENTO  D'AGUA</t>
  </si>
  <si>
    <t>TELA DE ANIAGEM ( JUTA)</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</si>
  <si>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</si>
  <si>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TELHADOR (HORISTA)</t>
  </si>
  <si>
    <t>TINTA LATEX ACRILICA PREMIUM, COR BRANCO FOSCO</t>
  </si>
  <si>
    <t>TINTA LATEX ACRILICA SUPER PREMIUM, COR BRANCO FOSCO</t>
  </si>
  <si>
    <t>TINTA/RESINA ACRILICA PREMIUM PARA CERAMICA</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</si>
  <si>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</si>
  <si>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</si>
  <si>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</si>
  <si>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</si>
  <si>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</si>
  <si>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</si>
  <si>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</si>
  <si>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</si>
  <si>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</si>
  <si>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</si>
  <si>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</si>
  <si>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</si>
  <si>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</si>
  <si>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</si>
  <si>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</si>
  <si>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</si>
  <si>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</si>
  <si>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</si>
  <si>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</si>
  <si>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</si>
  <si>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</si>
  <si>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</si>
  <si>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</si>
  <si>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</si>
  <si>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</si>
  <si>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</si>
  <si>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</si>
  <si>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</si>
  <si>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</si>
  <si>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</si>
  <si>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</si>
  <si>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</si>
  <si>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</si>
  <si>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</si>
  <si>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</si>
  <si>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</si>
  <si>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</si>
  <si>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</si>
  <si>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8'' (200 MM)</t>
  </si>
  <si>
    <t>TUBO PVC, SOLDAVEL, DN 100 MM, AGUA FRIA (NBR-5648)</t>
  </si>
  <si>
    <t>USINA DE ASFALTO, GRAVIMETRICA, CAPACIDADE DE 150 T/H, POTENCIA DE 400  KW</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</si>
  <si>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</si>
  <si>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</si>
  <si>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</si>
  <si>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</si>
  <si>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</si>
  <si>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VIDRACEIRO (HORISTA)</t>
  </si>
  <si>
    <t>TOTAL DE INSUMOS : 5203</t>
  </si>
  <si>
    <t>PCI.817.01 - CUSTO DE COMPOSIÇÕES - SINTÉTICO                                               DATA DE EMISSÃO: 14/03/2022 23:30:31            DATA DE RT: 14/03/2022</t>
  </si>
  <si>
    <t>ENCARGOS SOCIAIS SOBRE PREÇOS DA MÃO-DE-OBRA: 115,19%(HORA)   73,23%(MÊS)</t>
  </si>
  <si>
    <t>ABRANGÊNCIA : NACIONAL                                              LOCALIDADE  : BELO HORIZONTE                                                                                                      DATA DE PREÇO   : 02/2022 REFERÊNCIA COLETA : MEDIANO</t>
  </si>
  <si>
    <t>FORNEC E/OU ASSENT DE CONEXOES DIVERSAS</t>
  </si>
  <si>
    <t>0253</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</si>
  <si>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</si>
  <si>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</si>
  <si>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</si>
  <si>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</si>
  <si>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</si>
  <si>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</si>
  <si>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</si>
  <si>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</si>
  <si>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</si>
  <si>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</si>
  <si>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</si>
  <si>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</si>
  <si>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</si>
  <si>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</si>
  <si>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</si>
  <si>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</si>
  <si>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</si>
  <si>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</si>
  <si>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</si>
  <si>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</si>
  <si>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</si>
  <si>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</si>
  <si>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</si>
  <si>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</si>
  <si>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</si>
  <si>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</si>
  <si>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</si>
  <si>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</si>
  <si>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</si>
  <si>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</si>
  <si>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</si>
  <si>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</si>
  <si>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</si>
  <si>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</si>
  <si>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</si>
  <si>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</si>
  <si>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</si>
  <si>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</si>
  <si>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</si>
  <si>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</si>
  <si>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</si>
  <si>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</si>
  <si>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</si>
  <si>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</si>
  <si>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</si>
  <si>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</si>
  <si>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</si>
  <si>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</si>
  <si>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</si>
  <si>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</si>
  <si>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</si>
  <si>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</si>
  <si>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</si>
  <si>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</si>
  <si>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</si>
  <si>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</si>
  <si>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</si>
  <si>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</si>
  <si>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</si>
  <si>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</si>
  <si>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</si>
  <si>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</si>
  <si>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</si>
  <si>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</si>
  <si>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</si>
  <si>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</si>
  <si>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</si>
  <si>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</si>
  <si>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</si>
  <si>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</si>
  <si>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</si>
  <si>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</si>
  <si>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</si>
  <si>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</si>
  <si>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</si>
  <si>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</si>
  <si>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</si>
  <si>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</si>
  <si>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</si>
  <si>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</si>
  <si>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</si>
  <si>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</si>
  <si>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</si>
  <si>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</si>
  <si>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</si>
  <si>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</si>
  <si>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</si>
  <si>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</si>
  <si>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</si>
  <si>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</si>
  <si>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</si>
  <si>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</si>
  <si>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</si>
  <si>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</si>
  <si>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</si>
  <si>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</si>
  <si>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</si>
  <si>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</si>
  <si>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</si>
  <si>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</si>
  <si>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</si>
  <si>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</si>
  <si>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</si>
  <si>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</si>
  <si>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</si>
  <si>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</si>
  <si>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</si>
  <si>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</si>
  <si>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</si>
  <si>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BATE ESTACA PARA INSTALAÇÃO DE DEFENSAS METÁLICAS (GUARD RAIL) FIXO - MATERIAIS NA OPERAÇÃO. AF_02/2022</t>
  </si>
  <si>
    <t>GEOTÊXTIL NÃO TECIDO 100% POLIÉSTER, RESISTÊNCIA A TRAÇÃO DE 31 KN/M (RT-31), INSTALADO EM DRENO - FORNECIMENTO E INSTALAÇÃO. AF_07/2021</t>
  </si>
  <si>
    <t>CONTRAMARCO DE ALUMÍNIO, FIXAÇÃO COM ARGAMASSA - FORNECIMENTO E INSTALAÇÃO. AF_12/2019</t>
  </si>
  <si>
    <t>CONTRAMARCO DE ALUMÍNIO, FIXAÇÃO COM PARAFUSO - FORNECIMENTO E INSTALAÇÃO. AF_12/2019</t>
  </si>
  <si>
    <t>MONTAGEM E DESMONTAGEM DE FÔRMA DE LAJE MACIÇA, PÉ-DIREITO DUPLO, EM CHAPA DE MADEIRA COMPENSADA PLASTIFICADA, 10 UTILIZAÇÕES. AF_09/2020</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</si>
  <si>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</si>
  <si>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</si>
  <si>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</si>
  <si>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</si>
  <si>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</si>
  <si>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</si>
  <si>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</si>
  <si>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</si>
  <si>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</si>
  <si>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</si>
  <si>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</si>
  <si>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</si>
  <si>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</si>
  <si>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</si>
  <si>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</si>
  <si>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</si>
  <si>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</si>
  <si>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</si>
  <si>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</si>
  <si>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</si>
  <si>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</si>
  <si>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</si>
  <si>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</si>
  <si>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</si>
  <si>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</si>
  <si>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</si>
  <si>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</si>
  <si>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</si>
  <si>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</si>
  <si>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</si>
  <si>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</si>
  <si>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</si>
  <si>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</si>
  <si>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</si>
  <si>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</si>
  <si>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</si>
  <si>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</si>
  <si>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</si>
  <si>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</si>
  <si>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</si>
  <si>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</si>
  <si>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</si>
  <si>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</si>
  <si>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</si>
  <si>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</si>
  <si>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</si>
  <si>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</si>
  <si>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</si>
  <si>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</si>
  <si>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</si>
  <si>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</si>
  <si>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</si>
  <si>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</si>
  <si>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</si>
  <si>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</si>
  <si>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</si>
  <si>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</si>
  <si>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</si>
  <si>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</si>
  <si>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</si>
  <si>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</si>
  <si>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</si>
  <si>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</si>
  <si>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</si>
  <si>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0244</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</si>
  <si>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</si>
  <si>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</si>
  <si>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</si>
  <si>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</si>
  <si>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</si>
  <si>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</si>
  <si>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</si>
  <si>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</si>
  <si>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</si>
  <si>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</si>
  <si>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</si>
  <si>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</si>
  <si>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</si>
  <si>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</si>
  <si>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</si>
  <si>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</si>
  <si>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</si>
  <si>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</si>
  <si>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</si>
  <si>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</si>
  <si>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</si>
  <si>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</si>
  <si>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</si>
  <si>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</si>
  <si>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</si>
  <si>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</si>
  <si>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</si>
  <si>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</si>
  <si>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</si>
  <si>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</si>
  <si>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</si>
  <si>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</si>
  <si>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</si>
  <si>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</si>
  <si>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</si>
  <si>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</si>
  <si>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</si>
  <si>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</si>
  <si>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</si>
  <si>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</si>
  <si>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</si>
  <si>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</si>
  <si>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</si>
  <si>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</si>
  <si>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</si>
  <si>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</si>
  <si>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</si>
  <si>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</si>
  <si>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</si>
  <si>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</si>
  <si>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</si>
  <si>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</si>
  <si>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</si>
  <si>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</si>
  <si>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</si>
  <si>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</si>
  <si>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</si>
  <si>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</si>
  <si>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</si>
  <si>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</si>
  <si>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</si>
  <si>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</si>
  <si>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</si>
  <si>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</si>
  <si>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</si>
  <si>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</si>
  <si>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</si>
  <si>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</si>
  <si>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</si>
  <si>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</si>
  <si>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</si>
  <si>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</si>
  <si>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</si>
  <si>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</si>
  <si>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</si>
  <si>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</si>
  <si>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</si>
  <si>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</si>
  <si>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</si>
  <si>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</si>
  <si>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</si>
  <si>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</si>
  <si>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</si>
  <si>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</si>
  <si>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</si>
  <si>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</si>
  <si>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</si>
  <si>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</si>
  <si>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</si>
  <si>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</si>
  <si>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</si>
  <si>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</si>
  <si>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</si>
  <si>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</si>
  <si>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</si>
  <si>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</si>
  <si>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</si>
  <si>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</si>
  <si>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</si>
  <si>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</si>
  <si>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</si>
  <si>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</si>
  <si>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</si>
  <si>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</si>
  <si>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</si>
  <si>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</si>
  <si>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</si>
  <si>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</si>
  <si>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</si>
  <si>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</si>
  <si>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</si>
  <si>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</si>
  <si>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</si>
  <si>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</si>
  <si>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</si>
  <si>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</si>
  <si>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</si>
  <si>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</si>
  <si>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</si>
  <si>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</si>
  <si>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</si>
  <si>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</si>
  <si>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</si>
  <si>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</si>
  <si>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</si>
  <si>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</si>
  <si>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</si>
  <si>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</si>
  <si>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</si>
  <si>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</si>
  <si>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</si>
  <si>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</si>
  <si>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</si>
  <si>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</si>
  <si>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</si>
  <si>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</si>
  <si>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</si>
  <si>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</si>
  <si>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</si>
  <si>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</si>
  <si>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</si>
  <si>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</si>
  <si>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</si>
  <si>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</si>
  <si>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</si>
  <si>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</si>
  <si>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</si>
  <si>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</si>
  <si>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</si>
  <si>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</si>
  <si>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</si>
  <si>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</si>
  <si>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</si>
  <si>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</si>
  <si>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</si>
  <si>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</si>
  <si>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</si>
  <si>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</si>
  <si>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</si>
  <si>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</si>
  <si>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APLICAÇÃO MASSA ACRÍLICA PARA MADEIRA, PARA PINTURA COM TINTA DE ACABAMENTO (PIGMENTADA). AF_01/2021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</si>
  <si>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</si>
  <si>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</si>
  <si>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(COMPOSIÇÃO REPRESENTATIVA) DO SERVIÇO DE REVESTIMENTO CERÂMICO PARA PAREDES INTERNAS, MEIA OU PAREDE INTEIRA, PLACAS TIPO ESMALTADA EXTRA DE 20X20 CM, PARA EDIFICAÇÕES HABITACIONAIS UNIFAMILIAR (CASAS) E EDIFICAÇÕES PÚBLICAS PADRÃO. AF_11/2014</t>
  </si>
  <si>
    <t>PLAYGROUND/QUADRAS</t>
  </si>
  <si>
    <t>0208</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</si>
  <si>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</si>
  <si>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</si>
  <si>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</si>
  <si>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</si>
  <si>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</si>
  <si>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</si>
  <si>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</si>
  <si>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</si>
  <si>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</si>
  <si>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</si>
  <si>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</si>
  <si>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</si>
  <si>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</si>
  <si>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</si>
  <si>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</si>
  <si>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</si>
  <si>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</si>
  <si>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</si>
  <si>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</si>
  <si>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</si>
  <si>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</si>
  <si>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</si>
  <si>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PRE-CAP-005</t>
  </si>
  <si>
    <t>m2</t>
  </si>
  <si>
    <t>PRE-LIM-005</t>
  </si>
  <si>
    <t>PRE-DES-005</t>
  </si>
  <si>
    <t>PRE-ARV-020</t>
  </si>
  <si>
    <t>PRE-ARV-015</t>
  </si>
  <si>
    <t>PRE-ARV-010</t>
  </si>
  <si>
    <t>PRE-ARV-005</t>
  </si>
  <si>
    <t>SON-SPT-005</t>
  </si>
  <si>
    <t>vb</t>
  </si>
  <si>
    <t>SON-SPT-015</t>
  </si>
  <si>
    <t>SON-SPT-010</t>
  </si>
  <si>
    <t>m</t>
  </si>
  <si>
    <t>SON-SPT-020</t>
  </si>
  <si>
    <t>DEM-ENG-015</t>
  </si>
  <si>
    <t>DEM-ENG-020</t>
  </si>
  <si>
    <t>DEM-ENG-005</t>
  </si>
  <si>
    <t>DEM-ENG-010</t>
  </si>
  <si>
    <t>DEM-CAL-005</t>
  </si>
  <si>
    <t>DEM-CON-035</t>
  </si>
  <si>
    <t>DEM-RUF-005</t>
  </si>
  <si>
    <t>DEM-TEL-025</t>
  </si>
  <si>
    <t>DEM-TEL-030</t>
  </si>
  <si>
    <t>DEM-TEL-005</t>
  </si>
  <si>
    <t>DEM-TEL-015</t>
  </si>
  <si>
    <t>DEM-TEL-020</t>
  </si>
  <si>
    <t>DEM-TEL-010</t>
  </si>
  <si>
    <t>DEM-RED-005</t>
  </si>
  <si>
    <t>DEM-INT-005</t>
  </si>
  <si>
    <t>DEM-LUM-005</t>
  </si>
  <si>
    <t>DEM-LUM-010</t>
  </si>
  <si>
    <t>DEM-TUB-005</t>
  </si>
  <si>
    <t>DEM-RED-010</t>
  </si>
  <si>
    <t>DEM-FOR-030</t>
  </si>
  <si>
    <t>DEM-FOR-020</t>
  </si>
  <si>
    <t>DEM-FOR-015</t>
  </si>
  <si>
    <t>DEM-FOR-010</t>
  </si>
  <si>
    <t>DEM-FOR-005</t>
  </si>
  <si>
    <t>DEM-FOR-035</t>
  </si>
  <si>
    <t>DEM-POR-025</t>
  </si>
  <si>
    <t>cj</t>
  </si>
  <si>
    <t>DEM-FER-005</t>
  </si>
  <si>
    <t>DEM-POR-015</t>
  </si>
  <si>
    <t>DEM-POR-020</t>
  </si>
  <si>
    <t>DEM-POR-005</t>
  </si>
  <si>
    <t>DEM-POR-030</t>
  </si>
  <si>
    <t>DEM-IMP-005</t>
  </si>
  <si>
    <t>DEM-LOU-005</t>
  </si>
  <si>
    <t>DEM-MET-005</t>
  </si>
  <si>
    <t>DEM-MET-010</t>
  </si>
  <si>
    <t>DEM-DIV-015</t>
  </si>
  <si>
    <t>DEM-DIV-020</t>
  </si>
  <si>
    <t>DEM-DIV-010</t>
  </si>
  <si>
    <t>DEM-DIV-005</t>
  </si>
  <si>
    <t>DEM-BAN-005</t>
  </si>
  <si>
    <t>DEM-ALV-010</t>
  </si>
  <si>
    <t>m3</t>
  </si>
  <si>
    <t>DEM-ALV-005</t>
  </si>
  <si>
    <t>DEM-CON-040</t>
  </si>
  <si>
    <t>DEM-CON-020</t>
  </si>
  <si>
    <t>DEM-CON-030</t>
  </si>
  <si>
    <t>DEM-CON-010</t>
  </si>
  <si>
    <t>DEM-CON-015</t>
  </si>
  <si>
    <t>DEM-CON-025</t>
  </si>
  <si>
    <t>DEM-CON-005</t>
  </si>
  <si>
    <t>DEM-PAD-005</t>
  </si>
  <si>
    <t>DEM-PAD-010</t>
  </si>
  <si>
    <t>DEM-PIS-050</t>
  </si>
  <si>
    <t>DEM-PIS-055</t>
  </si>
  <si>
    <t>DEM-PIS-040</t>
  </si>
  <si>
    <t>DEM-PIS-045</t>
  </si>
  <si>
    <t>DEM-PAV-005</t>
  </si>
  <si>
    <t>DEM-PIS-065</t>
  </si>
  <si>
    <t>DEM-PIS-070</t>
  </si>
  <si>
    <t>DEM-SAR-005</t>
  </si>
  <si>
    <t>DEM-PIS-060</t>
  </si>
  <si>
    <t>DEM-MFC-010</t>
  </si>
  <si>
    <t>DEM-MFC-005</t>
  </si>
  <si>
    <t>DEM-REV-020</t>
  </si>
  <si>
    <t>DEM-REV-005</t>
  </si>
  <si>
    <t>DEM-REV-010</t>
  </si>
  <si>
    <t>DEM-REV-015</t>
  </si>
  <si>
    <t>DEM-PEI-005</t>
  </si>
  <si>
    <t>DEM-PIS-010</t>
  </si>
  <si>
    <t>DEM-PIS-005</t>
  </si>
  <si>
    <t>DEM-PIS-025</t>
  </si>
  <si>
    <t>DEM-PIS-015</t>
  </si>
  <si>
    <t>DEM-PIS-035</t>
  </si>
  <si>
    <t>DEM-PIS-030</t>
  </si>
  <si>
    <t>DEM-PIS-020</t>
  </si>
  <si>
    <t>DEM-ROD-005</t>
  </si>
  <si>
    <t>DEM-SOL-005</t>
  </si>
  <si>
    <t>DEM-ALA-005</t>
  </si>
  <si>
    <t>DEM-CER-005</t>
  </si>
  <si>
    <t>DEM-CON-045</t>
  </si>
  <si>
    <t>DEM-CON-050</t>
  </si>
  <si>
    <t>DEM-VID-005</t>
  </si>
  <si>
    <t>DEM-QUA-005</t>
  </si>
  <si>
    <t>IIO-PLA-005</t>
  </si>
  <si>
    <t>IIO-PLA-010</t>
  </si>
  <si>
    <t>IIO-PLA-015</t>
  </si>
  <si>
    <t>IIO-LIG-005</t>
  </si>
  <si>
    <t>un</t>
  </si>
  <si>
    <t>IIO-LIG-010</t>
  </si>
  <si>
    <t>IIO-ARE-070</t>
  </si>
  <si>
    <t>IIO-SAN-005</t>
  </si>
  <si>
    <t>mês</t>
  </si>
  <si>
    <t>IIO-BAR-046</t>
  </si>
  <si>
    <t>IIO-BAR-015</t>
  </si>
  <si>
    <t>IIO-BAR-020</t>
  </si>
  <si>
    <t>IIO-ESC-015</t>
  </si>
  <si>
    <t>IIO-ESC-020</t>
  </si>
  <si>
    <t>IIO-ESC-005</t>
  </si>
  <si>
    <t>IIO-ESC-010</t>
  </si>
  <si>
    <t>IIO-BAR-025</t>
  </si>
  <si>
    <t>IIO-BAR-030</t>
  </si>
  <si>
    <t>IIO-BAR-035</t>
  </si>
  <si>
    <t>IIO-BAR-040</t>
  </si>
  <si>
    <t>IIO-BAR-045</t>
  </si>
  <si>
    <t>IIO-BAR-005</t>
  </si>
  <si>
    <t>IIO-BAR-010</t>
  </si>
  <si>
    <t>IIO-CON-005</t>
  </si>
  <si>
    <t>LOC-OBR-005</t>
  </si>
  <si>
    <t>LOC-TOP-015</t>
  </si>
  <si>
    <t>LOC-TOP-005</t>
  </si>
  <si>
    <t>LOC-TOP-010</t>
  </si>
  <si>
    <t>IIO-CER-025</t>
  </si>
  <si>
    <t>IIO-TAP-040</t>
  </si>
  <si>
    <t>IIO-TAP-026</t>
  </si>
  <si>
    <t>IIO-TAP-020</t>
  </si>
  <si>
    <t>IIO-TAP-035</t>
  </si>
  <si>
    <t>IIO-TAP-030</t>
  </si>
  <si>
    <t>IIO-TAP-005</t>
  </si>
  <si>
    <t>IIO-TAP-010</t>
  </si>
  <si>
    <t>IIO-TAP-015</t>
  </si>
  <si>
    <t>IIO-SIN-015</t>
  </si>
  <si>
    <t>IIO-SIN-010</t>
  </si>
  <si>
    <t>IIO-SIN-005</t>
  </si>
  <si>
    <t>AND-FOR-005</t>
  </si>
  <si>
    <t>AND-DUT-006</t>
  </si>
  <si>
    <t>AND-ALV-005</t>
  </si>
  <si>
    <t>m2xmês</t>
  </si>
  <si>
    <t>mxmês</t>
  </si>
  <si>
    <t>AND-FAC-011</t>
  </si>
  <si>
    <t>AND-FAC-010</t>
  </si>
  <si>
    <t>AND-TEL-006</t>
  </si>
  <si>
    <t>AND-TEL-005</t>
  </si>
  <si>
    <t>AND-BAN-010</t>
  </si>
  <si>
    <t>AND-BAN-005</t>
  </si>
  <si>
    <t>AND-BAN-020</t>
  </si>
  <si>
    <t>AND-BAN-015</t>
  </si>
  <si>
    <t>TER-COR-005</t>
  </si>
  <si>
    <t>TER-REG-010</t>
  </si>
  <si>
    <t>TER-REG-015</t>
  </si>
  <si>
    <t>TER-REG-005</t>
  </si>
  <si>
    <t>TER-ESC-015</t>
  </si>
  <si>
    <t>TER-ESC-020</t>
  </si>
  <si>
    <t>TER-ESC-005</t>
  </si>
  <si>
    <t>TER-ESC-010</t>
  </si>
  <si>
    <t>TER-ESC-055</t>
  </si>
  <si>
    <t>TER-ESC-070</t>
  </si>
  <si>
    <t>TER-ESC-060</t>
  </si>
  <si>
    <t>TER-ESC-065</t>
  </si>
  <si>
    <t>TER-ESC-075</t>
  </si>
  <si>
    <t>TER-ESC-090</t>
  </si>
  <si>
    <t>TER-ESC-080</t>
  </si>
  <si>
    <t>TER-ESC-085</t>
  </si>
  <si>
    <t>TER-ESC-095</t>
  </si>
  <si>
    <t>TER-ESC-050</t>
  </si>
  <si>
    <t>TER-ESC-040</t>
  </si>
  <si>
    <t>TER-ESC-045</t>
  </si>
  <si>
    <t>TER-ESC-035</t>
  </si>
  <si>
    <t>TER-API-010</t>
  </si>
  <si>
    <t>TER-API-005</t>
  </si>
  <si>
    <t>TER-COM-005</t>
  </si>
  <si>
    <t>TER-ATE-010</t>
  </si>
  <si>
    <t>TER-ATE-020</t>
  </si>
  <si>
    <t>TER-ATE-005</t>
  </si>
  <si>
    <t>TER-ATE-015</t>
  </si>
  <si>
    <t>TER-REA-010</t>
  </si>
  <si>
    <t>TER-REA-005</t>
  </si>
  <si>
    <t>TER-ECR-005</t>
  </si>
  <si>
    <t>TER-ECR-010</t>
  </si>
  <si>
    <t>FUN-TRA-005</t>
  </si>
  <si>
    <t>FUN-TRA-010</t>
  </si>
  <si>
    <t>FUN-TRA-015</t>
  </si>
  <si>
    <t>FUN-TRA-020</t>
  </si>
  <si>
    <t>FUN-TRI-060</t>
  </si>
  <si>
    <t>FUN-TRI-050</t>
  </si>
  <si>
    <t>FUN-TRI-065</t>
  </si>
  <si>
    <t>FUN-TRI-055</t>
  </si>
  <si>
    <t>FUN-PRE-075</t>
  </si>
  <si>
    <t>FUN-FRA-025</t>
  </si>
  <si>
    <t>FUN-FRA-035</t>
  </si>
  <si>
    <t>FUN-FRA-010</t>
  </si>
  <si>
    <t>FUN-FRA-015</t>
  </si>
  <si>
    <t>FUN-FRA-020</t>
  </si>
  <si>
    <t>FUN-PRE-070</t>
  </si>
  <si>
    <t>FUN-PRE-060</t>
  </si>
  <si>
    <t>FUN-PRE-065</t>
  </si>
  <si>
    <t>FUN-STR-010</t>
  </si>
  <si>
    <t>FUN-STR-015</t>
  </si>
  <si>
    <t>FUN-STR-016</t>
  </si>
  <si>
    <t>FUN-STR-020</t>
  </si>
  <si>
    <t>FUN-STR-025</t>
  </si>
  <si>
    <t>FUN-TUB-005</t>
  </si>
  <si>
    <t>FUN-PRE-010</t>
  </si>
  <si>
    <t>FUN-PRE-015</t>
  </si>
  <si>
    <t>FUN-PRE-020</t>
  </si>
  <si>
    <t>FUN-PRE-025</t>
  </si>
  <si>
    <t>FUN-PRE-026</t>
  </si>
  <si>
    <t>FUN-PRE-027</t>
  </si>
  <si>
    <t>FUN-PRE-028</t>
  </si>
  <si>
    <t>FUN-PRE-030</t>
  </si>
  <si>
    <t>FUN-PRE-035</t>
  </si>
  <si>
    <t>FUN-PRE-040</t>
  </si>
  <si>
    <t>FUN-PRE-045</t>
  </si>
  <si>
    <t>FUN-PRE-050</t>
  </si>
  <si>
    <t>FUN-PRE-055</t>
  </si>
  <si>
    <t>FUN-PRE-056</t>
  </si>
  <si>
    <t>FUN-TRI-030</t>
  </si>
  <si>
    <t>FUN-TRI-010</t>
  </si>
  <si>
    <t>FUN-TRI-035</t>
  </si>
  <si>
    <t>FUN-TRI-015</t>
  </si>
  <si>
    <t>FUN-TRI-040</t>
  </si>
  <si>
    <t>FUN-TRI-020</t>
  </si>
  <si>
    <t>FUN-TRI-045</t>
  </si>
  <si>
    <t>FUN-TRI-025</t>
  </si>
  <si>
    <t>FUN-TRI-046</t>
  </si>
  <si>
    <t>FUN-TRI-026</t>
  </si>
  <si>
    <t>FUN-HEL-010</t>
  </si>
  <si>
    <t>FUN-HEL-015</t>
  </si>
  <si>
    <t>FUN-HEL-020</t>
  </si>
  <si>
    <t>FUN-HEL-025</t>
  </si>
  <si>
    <t>FUN-TRA-025</t>
  </si>
  <si>
    <t>FUN-TRA-026</t>
  </si>
  <si>
    <t>FUN-PRE-005</t>
  </si>
  <si>
    <t>FUN-PRE-006</t>
  </si>
  <si>
    <t>FUN-STR-005</t>
  </si>
  <si>
    <t>FUN-STR-006</t>
  </si>
  <si>
    <t>FUN-FRA-005</t>
  </si>
  <si>
    <t>FUN-FRA-006</t>
  </si>
  <si>
    <t>FUN-HEL-005</t>
  </si>
  <si>
    <t>FUN-HEL-006</t>
  </si>
  <si>
    <t>FUN-TRI-005</t>
  </si>
  <si>
    <t>FUN-TRI-006</t>
  </si>
  <si>
    <t>FUN-TRA-030</t>
  </si>
  <si>
    <t>FUN-TRA-035</t>
  </si>
  <si>
    <t>FUN-TRA-040</t>
  </si>
  <si>
    <t>FUN-TRA-045</t>
  </si>
  <si>
    <t>FUN-TRA-050</t>
  </si>
  <si>
    <t>FUN-TRA-055</t>
  </si>
  <si>
    <t>FUN-FOR-010</t>
  </si>
  <si>
    <t>FUN-FOR-005</t>
  </si>
  <si>
    <t>FUN-CON-130</t>
  </si>
  <si>
    <t>FUN-CON-155</t>
  </si>
  <si>
    <t>FUN-CON-135</t>
  </si>
  <si>
    <t>FUN-CON-140</t>
  </si>
  <si>
    <t>FUN-CON-141</t>
  </si>
  <si>
    <t>FUN-CON-150</t>
  </si>
  <si>
    <t>FUN-CON-095</t>
  </si>
  <si>
    <t>FUN-CON-100</t>
  </si>
  <si>
    <t>FUN-CON-105</t>
  </si>
  <si>
    <t>FUN-CON-106</t>
  </si>
  <si>
    <t>FUN-CON-110</t>
  </si>
  <si>
    <t>FUN-CON-075</t>
  </si>
  <si>
    <t>FUN-CON-085</t>
  </si>
  <si>
    <t>FUN-CON-045</t>
  </si>
  <si>
    <t>FUN-CON-050</t>
  </si>
  <si>
    <t>FUN-CON-055</t>
  </si>
  <si>
    <t>FUN-CON-056</t>
  </si>
  <si>
    <t>FUN-CON-060</t>
  </si>
  <si>
    <t>FUN-CON-025</t>
  </si>
  <si>
    <t>FUN-CON-030</t>
  </si>
  <si>
    <t>FUN-CON-035</t>
  </si>
  <si>
    <t>FUN-CON-040</t>
  </si>
  <si>
    <t>FUN-CON-020</t>
  </si>
  <si>
    <t>FUN-CON-015</t>
  </si>
  <si>
    <t>FUN-CON-010</t>
  </si>
  <si>
    <t>FUN-CON-005</t>
  </si>
  <si>
    <t>DRE-DRE-005</t>
  </si>
  <si>
    <t>DRE-DRE-010</t>
  </si>
  <si>
    <t>FUN-LAS-015</t>
  </si>
  <si>
    <t>FUN-LAS-010</t>
  </si>
  <si>
    <t>FUN-LAS-005</t>
  </si>
  <si>
    <t>ENR-PED-010</t>
  </si>
  <si>
    <t>ENR-PED-005</t>
  </si>
  <si>
    <t>ENS-AÇO-010</t>
  </si>
  <si>
    <t>ENS-AÇO-005</t>
  </si>
  <si>
    <t>ARM-TEL-005</t>
  </si>
  <si>
    <t>Kg</t>
  </si>
  <si>
    <t>ARM-TEL-010</t>
  </si>
  <si>
    <t>ARM-AÇO-010</t>
  </si>
  <si>
    <t>ARM-AÇO-005</t>
  </si>
  <si>
    <t>ARM-AÇO-020</t>
  </si>
  <si>
    <t>ARM-AÇO-015</t>
  </si>
  <si>
    <t>EST-FOR-025</t>
  </si>
  <si>
    <t>EST-FOR-030</t>
  </si>
  <si>
    <t>EST-FOR-010</t>
  </si>
  <si>
    <t>EST-FOR-015</t>
  </si>
  <si>
    <t>EST-FOR-020</t>
  </si>
  <si>
    <t>EST-FOR-031</t>
  </si>
  <si>
    <t>EST-FOR-005</t>
  </si>
  <si>
    <t>EST-CON-110</t>
  </si>
  <si>
    <t>EST-CON-115</t>
  </si>
  <si>
    <t>EST-CON-120</t>
  </si>
  <si>
    <t>EST-CON-121</t>
  </si>
  <si>
    <t>EST-CON-125</t>
  </si>
  <si>
    <t>EST-CON-130</t>
  </si>
  <si>
    <t>EST-CON-080</t>
  </si>
  <si>
    <t>EST-CON-085</t>
  </si>
  <si>
    <t>EST-CON-090</t>
  </si>
  <si>
    <t>EST-CON-091</t>
  </si>
  <si>
    <t>EST-CON-095</t>
  </si>
  <si>
    <t>EST-CON-096</t>
  </si>
  <si>
    <t>EST-CON-060</t>
  </si>
  <si>
    <t>EST-CON-070</t>
  </si>
  <si>
    <t>EST-CON-030</t>
  </si>
  <si>
    <t>EST-CON-035</t>
  </si>
  <si>
    <t>EST-CON-040</t>
  </si>
  <si>
    <t>EST-CON-041</t>
  </si>
  <si>
    <t>EST-CON-045</t>
  </si>
  <si>
    <t>EST-CON-010</t>
  </si>
  <si>
    <t>EST-CON-015</t>
  </si>
  <si>
    <t>EST-CON-020</t>
  </si>
  <si>
    <t>EST-CON-025</t>
  </si>
  <si>
    <t>EST-CON-005</t>
  </si>
  <si>
    <t>EST-MET-005</t>
  </si>
  <si>
    <t>EST-MET-010</t>
  </si>
  <si>
    <t>LAJ-REV-005</t>
  </si>
  <si>
    <t>LAJ-REV-010</t>
  </si>
  <si>
    <t>LAJ-REV-015</t>
  </si>
  <si>
    <t>LAJ-REV-020</t>
  </si>
  <si>
    <t>LAJ-REV-025</t>
  </si>
  <si>
    <t>LAJ-REV-030</t>
  </si>
  <si>
    <t>LAJ-REV-035</t>
  </si>
  <si>
    <t>LAJ-REV-040</t>
  </si>
  <si>
    <t>LAJ-REV-045</t>
  </si>
  <si>
    <t>LAJ-REV-050</t>
  </si>
  <si>
    <t>LAJ-REV-055</t>
  </si>
  <si>
    <t>LAJ-APA-005</t>
  </si>
  <si>
    <t>LAJ-APA-010</t>
  </si>
  <si>
    <t>LAJ-APA-015</t>
  </si>
  <si>
    <t>LAJ-APA-020</t>
  </si>
  <si>
    <t>LAJ-APA-025</t>
  </si>
  <si>
    <t>LAJ-APA-030</t>
  </si>
  <si>
    <t>LAJ-APA-035</t>
  </si>
  <si>
    <t>LAJ-APA-040</t>
  </si>
  <si>
    <t>LAJ-APA-045</t>
  </si>
  <si>
    <t>PIS-POL-010</t>
  </si>
  <si>
    <t>EST-GRO-010</t>
  </si>
  <si>
    <t>EST-GRO-015</t>
  </si>
  <si>
    <t>EST-GRO-005</t>
  </si>
  <si>
    <t>EST-ANC-005</t>
  </si>
  <si>
    <t>dm3</t>
  </si>
  <si>
    <t>EST-ESC-005</t>
  </si>
  <si>
    <t>EST-ARM-005</t>
  </si>
  <si>
    <t>EST-ARM-010</t>
  </si>
  <si>
    <t>EST-ARM-015</t>
  </si>
  <si>
    <t>EST-ARM-020</t>
  </si>
  <si>
    <t>ALV-LAM-005</t>
  </si>
  <si>
    <t>ALV-LAM-015</t>
  </si>
  <si>
    <t>ALV-LAM-003</t>
  </si>
  <si>
    <t>ALV-TIJ-015</t>
  </si>
  <si>
    <t>ALV-TIJ-005</t>
  </si>
  <si>
    <t>ALV-TIJ-020</t>
  </si>
  <si>
    <t>ALV-TIJ-010</t>
  </si>
  <si>
    <t>ALV-TIJ-003</t>
  </si>
  <si>
    <t>ALV-TIJ-030</t>
  </si>
  <si>
    <t>ALV-TIJ-035</t>
  </si>
  <si>
    <t>ALV-TIJ-025</t>
  </si>
  <si>
    <t>ALV-BLO-025</t>
  </si>
  <si>
    <t>ALV-BLO-010</t>
  </si>
  <si>
    <t>ALV-BLO-030</t>
  </si>
  <si>
    <t>ALV-BLO-015</t>
  </si>
  <si>
    <t>ALV-BLO-020</t>
  </si>
  <si>
    <t>ALV-BLO-005</t>
  </si>
  <si>
    <t>ALV-BLO-055</t>
  </si>
  <si>
    <t>ALV-BLO-040</t>
  </si>
  <si>
    <t>ALV-BLO-060</t>
  </si>
  <si>
    <t>ALV-BLO-045</t>
  </si>
  <si>
    <t>ALV-BLO-050</t>
  </si>
  <si>
    <t>ALV-BLO-035</t>
  </si>
  <si>
    <t>CIN-BLO-040</t>
  </si>
  <si>
    <t>CIN-BLO-035</t>
  </si>
  <si>
    <t>CIN-BLO-025</t>
  </si>
  <si>
    <t>CIN-BLO-010</t>
  </si>
  <si>
    <t>CIN-BLO-030</t>
  </si>
  <si>
    <t>CIN-BLO-015</t>
  </si>
  <si>
    <t>CIN-BLO-020</t>
  </si>
  <si>
    <t>CIN-BLO-005</t>
  </si>
  <si>
    <t>ALV-CEL-005</t>
  </si>
  <si>
    <t>ALV-CEL-010</t>
  </si>
  <si>
    <t>ALV-CEL-015</t>
  </si>
  <si>
    <t>ALV-EST-010</t>
  </si>
  <si>
    <t>ALV-EST-015</t>
  </si>
  <si>
    <t>ALV-EST-005</t>
  </si>
  <si>
    <t>ALV-EST-040</t>
  </si>
  <si>
    <t>ALV-EST-045</t>
  </si>
  <si>
    <t>ALV-EST-035</t>
  </si>
  <si>
    <t>ALV-EST-025</t>
  </si>
  <si>
    <t>ALV-EST-030</t>
  </si>
  <si>
    <t>ALV-EST-020</t>
  </si>
  <si>
    <t>ALV-COB-015</t>
  </si>
  <si>
    <t>ALV-COB-010</t>
  </si>
  <si>
    <t>ALV-COB-005</t>
  </si>
  <si>
    <t>ALV-VID-010</t>
  </si>
  <si>
    <t>ALV-VID-015</t>
  </si>
  <si>
    <t>ALV-VID-005</t>
  </si>
  <si>
    <t>SER-FEC-005</t>
  </si>
  <si>
    <t>CIN-ENC-015</t>
  </si>
  <si>
    <t>ALV-DRY-010</t>
  </si>
  <si>
    <t>ALV-DRY-005</t>
  </si>
  <si>
    <t>ALV-DRY-015</t>
  </si>
  <si>
    <t>DIV-PAI-005</t>
  </si>
  <si>
    <t>DIV-PAI-010</t>
  </si>
  <si>
    <t>DIV-PED-010</t>
  </si>
  <si>
    <t>DIV-PED-025</t>
  </si>
  <si>
    <t>DIV-PED-015</t>
  </si>
  <si>
    <t>DIV-PED-005</t>
  </si>
  <si>
    <t>DIV-PED-020</t>
  </si>
  <si>
    <t>SER-GRA-005</t>
  </si>
  <si>
    <t>SER-JAN-025</t>
  </si>
  <si>
    <t>SER-JAN-030</t>
  </si>
  <si>
    <t>SER-JAN-035</t>
  </si>
  <si>
    <t>SER-JAN-040</t>
  </si>
  <si>
    <t>SER-COL-015</t>
  </si>
  <si>
    <t>SER-COL-005</t>
  </si>
  <si>
    <t>SER-COL-010</t>
  </si>
  <si>
    <t>SER-COL-020</t>
  </si>
  <si>
    <t>SER-CAI-006</t>
  </si>
  <si>
    <t>SER-JAN-005</t>
  </si>
  <si>
    <t>SER-JAN-010</t>
  </si>
  <si>
    <t>SER-JAN-006</t>
  </si>
  <si>
    <t>SER-JAN-015</t>
  </si>
  <si>
    <t>SER-JAN-007</t>
  </si>
  <si>
    <t>SER-JAN-016</t>
  </si>
  <si>
    <t>SER-JAN-020</t>
  </si>
  <si>
    <t>SER-POR-095</t>
  </si>
  <si>
    <t>SER-POR-010</t>
  </si>
  <si>
    <t>SER-POR-011</t>
  </si>
  <si>
    <t>SER-POR-015</t>
  </si>
  <si>
    <t>SER-POR-016</t>
  </si>
  <si>
    <t>SER-POR-020</t>
  </si>
  <si>
    <t>SER-POR-030</t>
  </si>
  <si>
    <t>SER-POR-025</t>
  </si>
  <si>
    <t>SER-POR-026</t>
  </si>
  <si>
    <t>SER-POR-035</t>
  </si>
  <si>
    <t>ESQ-FOL-005</t>
  </si>
  <si>
    <t>ESQ-FOL-010</t>
  </si>
  <si>
    <t>ESQ-FOL-015</t>
  </si>
  <si>
    <t>ESQ-FOL-020</t>
  </si>
  <si>
    <t>ESQ-FOL-025</t>
  </si>
  <si>
    <t>ESQ-MAR-005</t>
  </si>
  <si>
    <t>ESQ-MAR-010</t>
  </si>
  <si>
    <t>ESQ-MAR-015</t>
  </si>
  <si>
    <t>ESQ-MAR-020</t>
  </si>
  <si>
    <t>ESQ-POR-040</t>
  </si>
  <si>
    <t>ESQ-POR-045</t>
  </si>
  <si>
    <t>ESQ-POR-050</t>
  </si>
  <si>
    <t>ESQ-POR-055</t>
  </si>
  <si>
    <t>ESQ-REG-005</t>
  </si>
  <si>
    <t>ESQ-REG-010</t>
  </si>
  <si>
    <t>ESQ-POR-082</t>
  </si>
  <si>
    <t>ESQ-POR-081</t>
  </si>
  <si>
    <t>ESQ-POR-080</t>
  </si>
  <si>
    <t>ESQ-POR-075</t>
  </si>
  <si>
    <t>ESQ-POR-070</t>
  </si>
  <si>
    <t>ESQ-POR-065</t>
  </si>
  <si>
    <t>ESQ-POR-060</t>
  </si>
  <si>
    <t>ESQ-POR-036</t>
  </si>
  <si>
    <t>ESQ-POR-030</t>
  </si>
  <si>
    <t>ESQ-POR-015</t>
  </si>
  <si>
    <t>ESQ-POR-035</t>
  </si>
  <si>
    <t>ESQ-POR-010</t>
  </si>
  <si>
    <t>ESQ-POR-020</t>
  </si>
  <si>
    <t>ESQ-POR-025</t>
  </si>
  <si>
    <t>ESQ-BAT-005</t>
  </si>
  <si>
    <t>ESQ-BAT-010</t>
  </si>
  <si>
    <t>FRG-DOB-010</t>
  </si>
  <si>
    <t>FRG-DOB-015</t>
  </si>
  <si>
    <t>FRG-FEC-015</t>
  </si>
  <si>
    <t>FRG-FEC-005</t>
  </si>
  <si>
    <t>FRG-FEC-010</t>
  </si>
  <si>
    <t>FRG-MOL-005</t>
  </si>
  <si>
    <t>FRG-TAR-005</t>
  </si>
  <si>
    <t>FRG-TAR-010</t>
  </si>
  <si>
    <t>SER-POR-080</t>
  </si>
  <si>
    <t>SER-POR-085</t>
  </si>
  <si>
    <t>SER-POR-090</t>
  </si>
  <si>
    <t>SER-VED-005</t>
  </si>
  <si>
    <t>COB-ENG-040</t>
  </si>
  <si>
    <t>COB-ENG-010</t>
  </si>
  <si>
    <t>COB-ENG-015</t>
  </si>
  <si>
    <t>COB-ENG-020</t>
  </si>
  <si>
    <t>COB-ENG-005</t>
  </si>
  <si>
    <t>COB-ENG-030</t>
  </si>
  <si>
    <t>COB-ENG-025</t>
  </si>
  <si>
    <t>COB-ENG-035</t>
  </si>
  <si>
    <t>COB-ENG-045</t>
  </si>
  <si>
    <t>COB-TEL-030</t>
  </si>
  <si>
    <t>COB-TEL-020</t>
  </si>
  <si>
    <t>COB-TEL-025</t>
  </si>
  <si>
    <t>COB-TEL-035</t>
  </si>
  <si>
    <t>COB-TEL-040</t>
  </si>
  <si>
    <t>COB-RUF-010</t>
  </si>
  <si>
    <t>COB-TEL-055</t>
  </si>
  <si>
    <t>COB-TEL-050</t>
  </si>
  <si>
    <t>COB-TEL-045</t>
  </si>
  <si>
    <t>COB-TEL-065</t>
  </si>
  <si>
    <t>COB-TEL-060</t>
  </si>
  <si>
    <t>COB-RUF-015</t>
  </si>
  <si>
    <t>COB-TEL-015</t>
  </si>
  <si>
    <t>COB-TEL-010</t>
  </si>
  <si>
    <t>COB-TEL-005</t>
  </si>
  <si>
    <t>COB-EMB-005</t>
  </si>
  <si>
    <t>COB-TEL-016</t>
  </si>
  <si>
    <t>COB-CUM-020</t>
  </si>
  <si>
    <t>COB-CUM-025</t>
  </si>
  <si>
    <t>COB-CUM-015</t>
  </si>
  <si>
    <t>COB-CUM-030</t>
  </si>
  <si>
    <t>COB-ESP-005</t>
  </si>
  <si>
    <t>COB-CUM-010</t>
  </si>
  <si>
    <t>COB-CUM-005</t>
  </si>
  <si>
    <t>PLU-CAL-030</t>
  </si>
  <si>
    <t>PLU-CAL-005</t>
  </si>
  <si>
    <t>PLU-CAL-010</t>
  </si>
  <si>
    <t>PLU-CAL-015</t>
  </si>
  <si>
    <t>PLU-CAL-020</t>
  </si>
  <si>
    <t>PLU-CAL-025</t>
  </si>
  <si>
    <t>PLU-CAL-060</t>
  </si>
  <si>
    <t>PLU-CAL-035</t>
  </si>
  <si>
    <t>PLU-CAL-040</t>
  </si>
  <si>
    <t>PLU-CAL-045</t>
  </si>
  <si>
    <t>PLU-CAL-046</t>
  </si>
  <si>
    <t>PLU-CAL-050</t>
  </si>
  <si>
    <t>PLU-CAL-055</t>
  </si>
  <si>
    <t>PLU-CAL-065</t>
  </si>
  <si>
    <t>PLU-CAL-070</t>
  </si>
  <si>
    <t>PLU-CAL-075</t>
  </si>
  <si>
    <t>PLU-CAL-080</t>
  </si>
  <si>
    <t>PLU-CAL-085</t>
  </si>
  <si>
    <t>PLU-RUF-005</t>
  </si>
  <si>
    <t>PLU-RUF-010</t>
  </si>
  <si>
    <t>PLU-RUF-015</t>
  </si>
  <si>
    <t>PLU-RUF-020</t>
  </si>
  <si>
    <t>PLU-RUF-025</t>
  </si>
  <si>
    <t>PLU-RUF-030</t>
  </si>
  <si>
    <t>PLU-RUF-035</t>
  </si>
  <si>
    <t>PLU-RUF-040</t>
  </si>
  <si>
    <t>PLU-RUF-045</t>
  </si>
  <si>
    <t>PLU-RUF-050</t>
  </si>
  <si>
    <t>PLU-RUF-055</t>
  </si>
  <si>
    <t>PLU-CHA-005</t>
  </si>
  <si>
    <t>COB-TEL-071</t>
  </si>
  <si>
    <t>PLU-CON-005</t>
  </si>
  <si>
    <t>PLU-CON-006</t>
  </si>
  <si>
    <t>PLU-GRE-010</t>
  </si>
  <si>
    <t>PLU-GRE-015</t>
  </si>
  <si>
    <t>PLU-GRE-005</t>
  </si>
  <si>
    <t>HID-RAL-025</t>
  </si>
  <si>
    <t>HID-RAL-015</t>
  </si>
  <si>
    <t>HID-RAL-020</t>
  </si>
  <si>
    <t>PLU-DRE-005</t>
  </si>
  <si>
    <t>PLU-CON-010</t>
  </si>
  <si>
    <t>REV-REB-025</t>
  </si>
  <si>
    <t>IMP-ARG-005</t>
  </si>
  <si>
    <t>IMP-CRI-006</t>
  </si>
  <si>
    <t>IMP-PIN-010</t>
  </si>
  <si>
    <t>IMP-CAM-005</t>
  </si>
  <si>
    <t>IMP-PRO-005</t>
  </si>
  <si>
    <t>IMP-PAR-005</t>
  </si>
  <si>
    <t>IMP-PIN-005</t>
  </si>
  <si>
    <t>IMP-ASF-005</t>
  </si>
  <si>
    <t>IMP-ASF-010</t>
  </si>
  <si>
    <t>PIS-API-005</t>
  </si>
  <si>
    <t>PIS-LON-005</t>
  </si>
  <si>
    <t>PIS-CON-005</t>
  </si>
  <si>
    <t>PIS-CON-010</t>
  </si>
  <si>
    <t>PIS-CON-015</t>
  </si>
  <si>
    <t>PIS-CON-020</t>
  </si>
  <si>
    <t>PIS-ARD-005</t>
  </si>
  <si>
    <t>PIS-ARD-010</t>
  </si>
  <si>
    <t>PIS-ARD-015</t>
  </si>
  <si>
    <t>PIS-CER-005</t>
  </si>
  <si>
    <t>PIS-CER-020</t>
  </si>
  <si>
    <t>PIS-CER-015</t>
  </si>
  <si>
    <t>REV-CER-005</t>
  </si>
  <si>
    <t>REV-CER-010</t>
  </si>
  <si>
    <t>REV-CER-015</t>
  </si>
  <si>
    <t>PIS-CER-010</t>
  </si>
  <si>
    <t>REV-POR-011</t>
  </si>
  <si>
    <t>REV-POR-012</t>
  </si>
  <si>
    <t>PIS-LAD-015</t>
  </si>
  <si>
    <t>PIS-LAD-010</t>
  </si>
  <si>
    <t>PIS-LAD-005</t>
  </si>
  <si>
    <t>PIS-LAD-030</t>
  </si>
  <si>
    <t>PIS-LAD-025</t>
  </si>
  <si>
    <t>PIS-LAD-020</t>
  </si>
  <si>
    <t>PIS-CAL-005</t>
  </si>
  <si>
    <t>PIS-GRA-005</t>
  </si>
  <si>
    <t>PIS-MAR-005</t>
  </si>
  <si>
    <t>PIS-MAR-010</t>
  </si>
  <si>
    <t>PIS-VIN-005</t>
  </si>
  <si>
    <t>PIS-MAD-008</t>
  </si>
  <si>
    <t>PIS-MAD-006</t>
  </si>
  <si>
    <t>PIS-CIM-100</t>
  </si>
  <si>
    <t>PIS-CIM-015</t>
  </si>
  <si>
    <t>PIS-CIM-005</t>
  </si>
  <si>
    <t>PIS-CIM-025</t>
  </si>
  <si>
    <t>PIS-CIM-020</t>
  </si>
  <si>
    <t>PIS-CIM-010</t>
  </si>
  <si>
    <t>PIS-CIM-030</t>
  </si>
  <si>
    <t>PIS-CIM-035</t>
  </si>
  <si>
    <t>PIS-CIM-105</t>
  </si>
  <si>
    <t>PIS-CIM-040</t>
  </si>
  <si>
    <t>PIS-CIM-075</t>
  </si>
  <si>
    <t>PIS-CIM-065</t>
  </si>
  <si>
    <t>PIS-CIM-085</t>
  </si>
  <si>
    <t>PIS-CIM-045</t>
  </si>
  <si>
    <t>PIS-CIM-080</t>
  </si>
  <si>
    <t>PIS-CIM-070</t>
  </si>
  <si>
    <t>PIS-CIM-090</t>
  </si>
  <si>
    <t>PIS-CIM-050</t>
  </si>
  <si>
    <t>PIS-CIM-095</t>
  </si>
  <si>
    <t>PIS-CIM-060</t>
  </si>
  <si>
    <t>PIS-MIT-025</t>
  </si>
  <si>
    <t>PIS-MIT-020</t>
  </si>
  <si>
    <t>PIS-MIT-015</t>
  </si>
  <si>
    <t>PIS-MIT-011</t>
  </si>
  <si>
    <t>PIS-MIT-010</t>
  </si>
  <si>
    <t>PIS-MIT-006</t>
  </si>
  <si>
    <t>PIS-MIT-005</t>
  </si>
  <si>
    <t>PIS-CON-035</t>
  </si>
  <si>
    <t>PIS-CON-025</t>
  </si>
  <si>
    <t>PIS-CON-030</t>
  </si>
  <si>
    <t>PIS-LAJ-022</t>
  </si>
  <si>
    <t>PIS-LAJ-026</t>
  </si>
  <si>
    <t>PIS-LAJ-023</t>
  </si>
  <si>
    <t>PIS-LAJ-024</t>
  </si>
  <si>
    <t>PIS-LAJ-027</t>
  </si>
  <si>
    <t>PIS-LAJ-005</t>
  </si>
  <si>
    <t>PIS-LAJ-010</t>
  </si>
  <si>
    <t>PIS-LAJ-020</t>
  </si>
  <si>
    <t>PIS-LAJ-025</t>
  </si>
  <si>
    <t>PIS-LAJ-028</t>
  </si>
  <si>
    <t>PIS-LAJ-015</t>
  </si>
  <si>
    <t>PIS-LAJ-021</t>
  </si>
  <si>
    <t>PIS-TIJ-005</t>
  </si>
  <si>
    <t>PIS-IAR-010</t>
  </si>
  <si>
    <t>PIS-IAR-005</t>
  </si>
  <si>
    <t>PIS-TAT-017</t>
  </si>
  <si>
    <t>PIS-TAT-08</t>
  </si>
  <si>
    <t>PIS-TAT-015</t>
  </si>
  <si>
    <t>PIS-TAT-016</t>
  </si>
  <si>
    <t>PIS-TAT-008</t>
  </si>
  <si>
    <t>PIS-TAT-007</t>
  </si>
  <si>
    <t>PIS-TAT-006</t>
  </si>
  <si>
    <t>PIS-TAT-005</t>
  </si>
  <si>
    <t>PIS-LAD-035</t>
  </si>
  <si>
    <t>PIS-LAD-040</t>
  </si>
  <si>
    <t>PIS-BOR-005</t>
  </si>
  <si>
    <t>PIS-JUN-005</t>
  </si>
  <si>
    <t>PIS-FAI-005</t>
  </si>
  <si>
    <t>PIS-ARD-020</t>
  </si>
  <si>
    <t>PIS-FAI-010</t>
  </si>
  <si>
    <t>PIS-SOC-005</t>
  </si>
  <si>
    <t>ROD-ARD-005</t>
  </si>
  <si>
    <t>ROD-ARD-010</t>
  </si>
  <si>
    <t>ROD-CER-005</t>
  </si>
  <si>
    <t>ROD-MIT-021</t>
  </si>
  <si>
    <t>ROD-MIT-015</t>
  </si>
  <si>
    <t>ROD-MIT-010D</t>
  </si>
  <si>
    <t>ROD-MIT-011</t>
  </si>
  <si>
    <t>ROD-MIT-005</t>
  </si>
  <si>
    <t>ROD-MIT-010</t>
  </si>
  <si>
    <t>ROD-GRA-015</t>
  </si>
  <si>
    <t>ROD-GRA-010</t>
  </si>
  <si>
    <t>ROD-GRA-005</t>
  </si>
  <si>
    <t>ROD-MAR-015</t>
  </si>
  <si>
    <t>ROD-MAR-005</t>
  </si>
  <si>
    <t>ROD-MAR-010</t>
  </si>
  <si>
    <t>ROD-MAD-005</t>
  </si>
  <si>
    <t>ROD-ARG-015</t>
  </si>
  <si>
    <t>ROD-ARG-005</t>
  </si>
  <si>
    <t>ROD-ARG-010</t>
  </si>
  <si>
    <t>ROD-IAR-005</t>
  </si>
  <si>
    <t>ROD-IAR-010</t>
  </si>
  <si>
    <t>PEI-ARD-006</t>
  </si>
  <si>
    <t>PEI-GRA-005</t>
  </si>
  <si>
    <t>PEI-GRA-010</t>
  </si>
  <si>
    <t>PEI-MAR-005</t>
  </si>
  <si>
    <t>PEI-MAR-010</t>
  </si>
  <si>
    <t>PEI-CON-005</t>
  </si>
  <si>
    <t>PEI-CON-010</t>
  </si>
  <si>
    <t>PEI-CON-015</t>
  </si>
  <si>
    <t>SOL-ARD-005</t>
  </si>
  <si>
    <t>PIS-SOL-006</t>
  </si>
  <si>
    <t>SOL-GRA-005</t>
  </si>
  <si>
    <t>SOL-GRA-010</t>
  </si>
  <si>
    <t>SOL-MAR-005</t>
  </si>
  <si>
    <t>SOL-MAR-010</t>
  </si>
  <si>
    <t>REV-CHA-020</t>
  </si>
  <si>
    <t>REV-CHA-015</t>
  </si>
  <si>
    <t>REV-CHA-010</t>
  </si>
  <si>
    <t>REV-CHA-005</t>
  </si>
  <si>
    <t>REV-CHA-006</t>
  </si>
  <si>
    <t>REV-EMB-005</t>
  </si>
  <si>
    <t>REV-FRI-005</t>
  </si>
  <si>
    <t>REV-REB-015</t>
  </si>
  <si>
    <t>REV-REB-010</t>
  </si>
  <si>
    <t>REV-REB-005</t>
  </si>
  <si>
    <t>REV-REB-020</t>
  </si>
  <si>
    <t>REV-REB-021</t>
  </si>
  <si>
    <t>REV-GES-010</t>
  </si>
  <si>
    <t>REV-NAT-010</t>
  </si>
  <si>
    <t>REV-AZU-015</t>
  </si>
  <si>
    <t>REV-CAN-010</t>
  </si>
  <si>
    <t>REV-CAN-005</t>
  </si>
  <si>
    <t>REV-CER-035</t>
  </si>
  <si>
    <t>REV-LIT-005</t>
  </si>
  <si>
    <t>REV-AZU-005</t>
  </si>
  <si>
    <t>REV-AZU-010</t>
  </si>
  <si>
    <t>REV-AZU-011</t>
  </si>
  <si>
    <t>REV-PAS-005</t>
  </si>
  <si>
    <t>REV-PAS-010</t>
  </si>
  <si>
    <t>REV-CER-021</t>
  </si>
  <si>
    <t>REV-LAD-005</t>
  </si>
  <si>
    <t>REV-LAD-010</t>
  </si>
  <si>
    <t>REV-ARD-010</t>
  </si>
  <si>
    <t>REV-GRA-005</t>
  </si>
  <si>
    <t>REV-MAR-005</t>
  </si>
  <si>
    <t>REV-PST-010</t>
  </si>
  <si>
    <t>REV-LAM-010</t>
  </si>
  <si>
    <t>REV-VER-010</t>
  </si>
  <si>
    <t>REV-BAR-005</t>
  </si>
  <si>
    <t>FOR-GES-015</t>
  </si>
  <si>
    <t>FOR-GES-010</t>
  </si>
  <si>
    <t>FOR-GES-005</t>
  </si>
  <si>
    <t>FOR-MAD-015</t>
  </si>
  <si>
    <t>FOR-MAD-020</t>
  </si>
  <si>
    <t>FOR-MAD-010</t>
  </si>
  <si>
    <t>FOR-MAD-005</t>
  </si>
  <si>
    <t>FOR-PVC-005</t>
  </si>
  <si>
    <t>FOR-PVC-010</t>
  </si>
  <si>
    <t>FOR-GES-020</t>
  </si>
  <si>
    <t>SER-COR-030</t>
  </si>
  <si>
    <t>SER-COR-007</t>
  </si>
  <si>
    <t>SER-COR-020</t>
  </si>
  <si>
    <t>SER-COR-025</t>
  </si>
  <si>
    <t>SER-COR-005</t>
  </si>
  <si>
    <t>SER-COR-006</t>
  </si>
  <si>
    <t>SER-COR-011</t>
  </si>
  <si>
    <t>SER-COR-010</t>
  </si>
  <si>
    <t>SER-COR-045</t>
  </si>
  <si>
    <t>SER-COR-040</t>
  </si>
  <si>
    <t>SER-COR-035</t>
  </si>
  <si>
    <t>SER-COR-015</t>
  </si>
  <si>
    <t>SER-POR-050</t>
  </si>
  <si>
    <t>SER-POR-055</t>
  </si>
  <si>
    <t>SER-POR-060</t>
  </si>
  <si>
    <t>SER-POR-070</t>
  </si>
  <si>
    <t>SER-POR-076</t>
  </si>
  <si>
    <t>SER-POR-075</t>
  </si>
  <si>
    <t>SER-ALA-010</t>
  </si>
  <si>
    <t>SER-ALA-005</t>
  </si>
  <si>
    <t>SER-ALA-015</t>
  </si>
  <si>
    <t>SER-ARM-005</t>
  </si>
  <si>
    <t>SER-ARM-010</t>
  </si>
  <si>
    <t>SER-MAR-005</t>
  </si>
  <si>
    <t>SER-MAS-005</t>
  </si>
  <si>
    <t>SER-MAS-010</t>
  </si>
  <si>
    <t>SER-MAS-015</t>
  </si>
  <si>
    <t>SER-BAT-005</t>
  </si>
  <si>
    <t>SER-ALÇ-005</t>
  </si>
  <si>
    <t>SER-ALÇ-015</t>
  </si>
  <si>
    <t>SER-ALÇ-010</t>
  </si>
  <si>
    <t>SER-DEG-005</t>
  </si>
  <si>
    <t>SER-ESC-010</t>
  </si>
  <si>
    <t>SER-ESC-005</t>
  </si>
  <si>
    <t>SER-POR-005</t>
  </si>
  <si>
    <t>PIN-LIX-005</t>
  </si>
  <si>
    <t>PIN-LIX-010</t>
  </si>
  <si>
    <t>PIN-LIX-015</t>
  </si>
  <si>
    <t>PIN-LIX-006</t>
  </si>
  <si>
    <t>PIN-SEL-015</t>
  </si>
  <si>
    <t>PIN-SEL-005</t>
  </si>
  <si>
    <t>PIN-SEL-010</t>
  </si>
  <si>
    <t>PIN-EMA-030</t>
  </si>
  <si>
    <t>PIN-EMA-031</t>
  </si>
  <si>
    <t>PIN-EMA-006</t>
  </si>
  <si>
    <t>PIN-EMA-005</t>
  </si>
  <si>
    <t>PIN-EMA-011</t>
  </si>
  <si>
    <t>PIN-EMA-010</t>
  </si>
  <si>
    <t>PIN-EMA-025</t>
  </si>
  <si>
    <t>PIN-EMA-026</t>
  </si>
  <si>
    <t>PIN-EMA-008</t>
  </si>
  <si>
    <t>PIN-EMA-007</t>
  </si>
  <si>
    <t>PIN-EMA-013</t>
  </si>
  <si>
    <t>PIN-EMA-012</t>
  </si>
  <si>
    <t>PIN-ESM-010</t>
  </si>
  <si>
    <t>PIN-LAT-005</t>
  </si>
  <si>
    <t>PIN-LAT-015</t>
  </si>
  <si>
    <t>PIN-LAT-010</t>
  </si>
  <si>
    <t>PIN-LAT-020</t>
  </si>
  <si>
    <t>PIN-LAT-006</t>
  </si>
  <si>
    <t>PIN-LAT-016</t>
  </si>
  <si>
    <t>PIN-LAT-011</t>
  </si>
  <si>
    <t>PIN-ACR-005</t>
  </si>
  <si>
    <t>PIN-ACR-015</t>
  </si>
  <si>
    <t>PIN-ACR-010</t>
  </si>
  <si>
    <t>PIN-ACR-006</t>
  </si>
  <si>
    <t>PIN-ACR-016</t>
  </si>
  <si>
    <t>PIN-ACR-011</t>
  </si>
  <si>
    <t>PIN-CAI-010</t>
  </si>
  <si>
    <t>PIN-CAI-005</t>
  </si>
  <si>
    <t>PIN-EMA-015</t>
  </si>
  <si>
    <t>PIN-EMA-020</t>
  </si>
  <si>
    <t>PIN-PER-010</t>
  </si>
  <si>
    <t>PIN-PER-005</t>
  </si>
  <si>
    <t>PIN-VER-030</t>
  </si>
  <si>
    <t>PIN-VER-015</t>
  </si>
  <si>
    <t>PIN-VER-010</t>
  </si>
  <si>
    <t>PIN-VER-020</t>
  </si>
  <si>
    <t>PIN-VER-035</t>
  </si>
  <si>
    <t>PIN-ESM-015</t>
  </si>
  <si>
    <t>PIN-CER-005</t>
  </si>
  <si>
    <t>PIN-CER-010</t>
  </si>
  <si>
    <t>PIN-OLE-005</t>
  </si>
  <si>
    <t>PIN-OLE-015</t>
  </si>
  <si>
    <t>PIN-ESM-005</t>
  </si>
  <si>
    <t>PIN-ESM-030</t>
  </si>
  <si>
    <t>PIN-ESM-025</t>
  </si>
  <si>
    <t>PIN-SIL-005</t>
  </si>
  <si>
    <t>PIN-RES-005</t>
  </si>
  <si>
    <t>PIN-VER-005</t>
  </si>
  <si>
    <t>PIN-TRA-005</t>
  </si>
  <si>
    <t>PIN-TRA-006</t>
  </si>
  <si>
    <t>PIN-TEX-010</t>
  </si>
  <si>
    <t>PIN-TEX-015</t>
  </si>
  <si>
    <t>PIN-TEX-015D</t>
  </si>
  <si>
    <t>PIN-ZAR-006</t>
  </si>
  <si>
    <t>PIN-EPO-005</t>
  </si>
  <si>
    <t>PIN-EPO-010</t>
  </si>
  <si>
    <t>PIN-ESM-035</t>
  </si>
  <si>
    <t>PIN-BOR-005</t>
  </si>
  <si>
    <t>PIN-BOR-015</t>
  </si>
  <si>
    <t>PIN-BOR-010</t>
  </si>
  <si>
    <t>PIN-ACR-030</t>
  </si>
  <si>
    <t>PIN-ACR-040</t>
  </si>
  <si>
    <t>PIN-ACR-025</t>
  </si>
  <si>
    <t>PIN-ACR-035</t>
  </si>
  <si>
    <t>PIN-ACR-045</t>
  </si>
  <si>
    <t>PIN-BOR-020</t>
  </si>
  <si>
    <t>PIN-ACR-050</t>
  </si>
  <si>
    <t>PIN-EPO-020</t>
  </si>
  <si>
    <t>PIN-SIN-010</t>
  </si>
  <si>
    <t>LOU-BOJ-005</t>
  </si>
  <si>
    <t>LOU-BOJ-010</t>
  </si>
  <si>
    <t>LOU-TAN-005</t>
  </si>
  <si>
    <t>LOU-CUB-005</t>
  </si>
  <si>
    <t>LOU-CUB-010</t>
  </si>
  <si>
    <t>LOU-LAV-010</t>
  </si>
  <si>
    <t>LOU-LAV-015</t>
  </si>
  <si>
    <t>LOU-LAV-005</t>
  </si>
  <si>
    <t>LOU-TAN-010</t>
  </si>
  <si>
    <t>LOU-TAN-015</t>
  </si>
  <si>
    <t>LOU-TAN-020</t>
  </si>
  <si>
    <t>LOU-TAN-035</t>
  </si>
  <si>
    <t>LOU-TAN-040</t>
  </si>
  <si>
    <t>MET-TOR-025</t>
  </si>
  <si>
    <t>MET-TOR-010</t>
  </si>
  <si>
    <t>MET-TOR-035</t>
  </si>
  <si>
    <t>MET-TOR-030</t>
  </si>
  <si>
    <t>MET-TOR-021</t>
  </si>
  <si>
    <t>MET-TOR-022</t>
  </si>
  <si>
    <t>MET-TOR-015</t>
  </si>
  <si>
    <t>MET-TOR-020</t>
  </si>
  <si>
    <t>MET-TOR-040</t>
  </si>
  <si>
    <t>MET-LIG-005</t>
  </si>
  <si>
    <t>MET-VAL-035</t>
  </si>
  <si>
    <t>MET-VAL-005</t>
  </si>
  <si>
    <t>MET-VAL-010</t>
  </si>
  <si>
    <t>MET-VAL-015</t>
  </si>
  <si>
    <t>MET-VAL-029</t>
  </si>
  <si>
    <t>MET-VAL-030</t>
  </si>
  <si>
    <t>MET-SIF-005</t>
  </si>
  <si>
    <t>MET-SIF-010</t>
  </si>
  <si>
    <t>LOU-VAS-030</t>
  </si>
  <si>
    <t>LOU-VAS-015</t>
  </si>
  <si>
    <t>LOU-VAS-035</t>
  </si>
  <si>
    <t>LOU-VAS-010</t>
  </si>
  <si>
    <t>LOU-VAS-020</t>
  </si>
  <si>
    <t>LOU-VAS-025</t>
  </si>
  <si>
    <t>LOU-VAS-005</t>
  </si>
  <si>
    <t>LOU-MIC-010</t>
  </si>
  <si>
    <t>LOU-MIC-005</t>
  </si>
  <si>
    <t>LOU-MIC-011</t>
  </si>
  <si>
    <t>HID-DES-005</t>
  </si>
  <si>
    <t>ACE-BEB-010</t>
  </si>
  <si>
    <t>ACE-BEB-015</t>
  </si>
  <si>
    <t>ACE-BEB-020</t>
  </si>
  <si>
    <t>ACE-BEB-025</t>
  </si>
  <si>
    <t>ACE-FIL-005</t>
  </si>
  <si>
    <t>MET-DUC-005</t>
  </si>
  <si>
    <t>MET-CHU-005</t>
  </si>
  <si>
    <t>MET-CHU-015</t>
  </si>
  <si>
    <t>MET-CHU-030</t>
  </si>
  <si>
    <t>MET-CHU-025</t>
  </si>
  <si>
    <t>ACE-ASS-005</t>
  </si>
  <si>
    <t>ACE-ASS-015</t>
  </si>
  <si>
    <t>ACE-BAN-015</t>
  </si>
  <si>
    <t>MET-BOL-005</t>
  </si>
  <si>
    <t>ACE-CAB-005</t>
  </si>
  <si>
    <t>ACE-CAB-010</t>
  </si>
  <si>
    <t>ACE-CAB-015</t>
  </si>
  <si>
    <t>ACE-PAP-010</t>
  </si>
  <si>
    <t>ACE-PAP-020</t>
  </si>
  <si>
    <t>MET-LIG-010</t>
  </si>
  <si>
    <t>ACE-SAB-010</t>
  </si>
  <si>
    <t>ACE-PAP-005</t>
  </si>
  <si>
    <t>ACE-PAP-015</t>
  </si>
  <si>
    <t>MET-PAR-005</t>
  </si>
  <si>
    <t>ACE-SAB-015</t>
  </si>
  <si>
    <t>ACE-SAB-020</t>
  </si>
  <si>
    <t>MET-TUB-005</t>
  </si>
  <si>
    <t>MET-TUB-010</t>
  </si>
  <si>
    <t>MET-TUB-015</t>
  </si>
  <si>
    <t>ACE-ALC-010</t>
  </si>
  <si>
    <t>ACE-PAP-025</t>
  </si>
  <si>
    <t>ACE-SAB-005</t>
  </si>
  <si>
    <t>ACE-SAB-030</t>
  </si>
  <si>
    <t>ACE-SAB-025</t>
  </si>
  <si>
    <t>ACE-BAN-010</t>
  </si>
  <si>
    <t>ACE-BAR-030</t>
  </si>
  <si>
    <t>ACE-BAR-040</t>
  </si>
  <si>
    <t>ACE-BAR-010</t>
  </si>
  <si>
    <t>ACE-BAR-035</t>
  </si>
  <si>
    <t>ACE-BAR-020</t>
  </si>
  <si>
    <t>ACE-BAR-025</t>
  </si>
  <si>
    <t>ACE-BAR-005</t>
  </si>
  <si>
    <t>ACE-BAR-015</t>
  </si>
  <si>
    <t>BAN-AÇO-005</t>
  </si>
  <si>
    <t>BAN-ARD-005</t>
  </si>
  <si>
    <t>BAN-ARD-010</t>
  </si>
  <si>
    <t>BAN-GRA-010</t>
  </si>
  <si>
    <t>BAN-GRA-005</t>
  </si>
  <si>
    <t>BAN-GRA-020</t>
  </si>
  <si>
    <t>BAN-GRA-015</t>
  </si>
  <si>
    <t>BAN-FUR-005</t>
  </si>
  <si>
    <t>BAN-ROD-010</t>
  </si>
  <si>
    <t>BAN-ROD-005</t>
  </si>
  <si>
    <t>BAN-TES-005</t>
  </si>
  <si>
    <t>BAN-ROD-020</t>
  </si>
  <si>
    <t>BAN-ROD-015</t>
  </si>
  <si>
    <t>BAN-TES-010</t>
  </si>
  <si>
    <t>BAN-CON-010</t>
  </si>
  <si>
    <t>BAN-CON-005</t>
  </si>
  <si>
    <t>PRA-ARD-010</t>
  </si>
  <si>
    <t>PRA-ARD-005</t>
  </si>
  <si>
    <t>PRA-GRA-010</t>
  </si>
  <si>
    <t>PRA-GRA-005</t>
  </si>
  <si>
    <t>PRA-MAR-010</t>
  </si>
  <si>
    <t>PRA-MAR-005</t>
  </si>
  <si>
    <t>PRA-MAD-005</t>
  </si>
  <si>
    <t>PRA-MAD-010</t>
  </si>
  <si>
    <t>PRA-CON-010</t>
  </si>
  <si>
    <t>PRA-CON-005</t>
  </si>
  <si>
    <t>ELE-CAB-250</t>
  </si>
  <si>
    <t>ELE-CAB-230</t>
  </si>
  <si>
    <t>ELE-CAB-255</t>
  </si>
  <si>
    <t>ELE-CAB-235</t>
  </si>
  <si>
    <t>ELE-CAB-260</t>
  </si>
  <si>
    <t>ELE-CAB-265</t>
  </si>
  <si>
    <t>ELE-CAB-240</t>
  </si>
  <si>
    <t>ELE-CAB-245</t>
  </si>
  <si>
    <t>ELE-FIO-025</t>
  </si>
  <si>
    <t>ELE-FIO-005</t>
  </si>
  <si>
    <t>ELE-FIO-010</t>
  </si>
  <si>
    <t>ELE-FIO-015</t>
  </si>
  <si>
    <t>ELE-FIO-020</t>
  </si>
  <si>
    <t>ELE-CAB-290</t>
  </si>
  <si>
    <t>ELE-CAB-325</t>
  </si>
  <si>
    <t>ELE-CAB-270</t>
  </si>
  <si>
    <t>ELE-CAB-330</t>
  </si>
  <si>
    <t>ELE-CAB-295</t>
  </si>
  <si>
    <t>ELE-CAB-335</t>
  </si>
  <si>
    <t>ELE-CAB-340</t>
  </si>
  <si>
    <t>ELE-CAB-275</t>
  </si>
  <si>
    <t>ELE-CAB-300</t>
  </si>
  <si>
    <t>ELE-CAB-345</t>
  </si>
  <si>
    <t>ELE-CAB-305</t>
  </si>
  <si>
    <t>ELE-CAB-280</t>
  </si>
  <si>
    <t>ELE-CAB-310</t>
  </si>
  <si>
    <t>ELE-CAB-285</t>
  </si>
  <si>
    <t>ELE-CAB-315</t>
  </si>
  <si>
    <t>ELE-CAB-320</t>
  </si>
  <si>
    <t>ELE-COR-010</t>
  </si>
  <si>
    <t>ELE-COR-015</t>
  </si>
  <si>
    <t>ELE-COR-020</t>
  </si>
  <si>
    <t>ELE-COR-025</t>
  </si>
  <si>
    <t>ELE-COR-030</t>
  </si>
  <si>
    <t>ELE-COR-035</t>
  </si>
  <si>
    <t>ELE-COR-040</t>
  </si>
  <si>
    <t>ELE-CXS-160</t>
  </si>
  <si>
    <t>ELE-CXS-195</t>
  </si>
  <si>
    <t>ELE-CXS-165</t>
  </si>
  <si>
    <t>ELE-CXS-200</t>
  </si>
  <si>
    <t>ELE-CXS-180</t>
  </si>
  <si>
    <t>ELE-CXS-175</t>
  </si>
  <si>
    <t>ELE-CXS-170</t>
  </si>
  <si>
    <t>ELE-CXS-185</t>
  </si>
  <si>
    <t>ELE-CXS-190</t>
  </si>
  <si>
    <t>ELE-CXS-205</t>
  </si>
  <si>
    <t>ELE-CXS-208</t>
  </si>
  <si>
    <t>ELE-CXS-211</t>
  </si>
  <si>
    <t>ELE-CXS-210</t>
  </si>
  <si>
    <t>ELE-CXS-213</t>
  </si>
  <si>
    <t>ELE-CXS-212</t>
  </si>
  <si>
    <t>ELE-CXS-365</t>
  </si>
  <si>
    <t>ELE-CXS-019</t>
  </si>
  <si>
    <t>ELE-CXS-020</t>
  </si>
  <si>
    <t>ELE-CXS-025</t>
  </si>
  <si>
    <t>ELE-CXS-026</t>
  </si>
  <si>
    <t>ELE-CXS-030</t>
  </si>
  <si>
    <t>ELE-CXS-031</t>
  </si>
  <si>
    <t>ELE-CXS-005</t>
  </si>
  <si>
    <t>ELE-CXS-010</t>
  </si>
  <si>
    <t>ELE-CXS-015</t>
  </si>
  <si>
    <t>ELE-CXS-209</t>
  </si>
  <si>
    <t>ELE-CXS-070</t>
  </si>
  <si>
    <t>ELE-CXS-075</t>
  </si>
  <si>
    <t>ELE-CXS-080</t>
  </si>
  <si>
    <t>ELE-CXS-085</t>
  </si>
  <si>
    <t>ELE-CXS-370</t>
  </si>
  <si>
    <t>ELE-CXS-375</t>
  </si>
  <si>
    <t>ELE-CXS-105</t>
  </si>
  <si>
    <t>ELE-CXS-090</t>
  </si>
  <si>
    <t>ELE-CXS-095</t>
  </si>
  <si>
    <t>ELE-CXS-100</t>
  </si>
  <si>
    <t>ELE-CXS-140</t>
  </si>
  <si>
    <t>ELE-CXS-145</t>
  </si>
  <si>
    <t>ELE-CXS-150</t>
  </si>
  <si>
    <t>ELE-CXS-155</t>
  </si>
  <si>
    <t>ELE-CXS-380</t>
  </si>
  <si>
    <t>ELE-CXS-129</t>
  </si>
  <si>
    <t>ELE-CXS-130</t>
  </si>
  <si>
    <t>ELE-CXS-385</t>
  </si>
  <si>
    <t>ELE-CXS-390</t>
  </si>
  <si>
    <t>ELE-CXS-135</t>
  </si>
  <si>
    <t>ELE-CXS-395</t>
  </si>
  <si>
    <t>ELE-CXS-400</t>
  </si>
  <si>
    <t>ELE-CXS-136</t>
  </si>
  <si>
    <t>ELE-CXS-405</t>
  </si>
  <si>
    <t>ELE-CXS-410</t>
  </si>
  <si>
    <t>ELE-CXS-137</t>
  </si>
  <si>
    <t>ELE-CXS-415</t>
  </si>
  <si>
    <t>ELE-CXS-420</t>
  </si>
  <si>
    <t>ELE-CXS-138</t>
  </si>
  <si>
    <t>ELE-CXS-425</t>
  </si>
  <si>
    <t>ELE-CXS-430</t>
  </si>
  <si>
    <t>ELE-CXS-435</t>
  </si>
  <si>
    <t>ELE-CXS-125</t>
  </si>
  <si>
    <t>ELE-CXS-126</t>
  </si>
  <si>
    <t>ELE-CXS-120</t>
  </si>
  <si>
    <t>ELE-CAM-005</t>
  </si>
  <si>
    <t>ELE-CAM-011</t>
  </si>
  <si>
    <t>ELE-CAM-010</t>
  </si>
  <si>
    <t>ELE-TOM-035</t>
  </si>
  <si>
    <t>ELE-TOM-040</t>
  </si>
  <si>
    <t>ELE-CON-190</t>
  </si>
  <si>
    <t>ELE-CON-185</t>
  </si>
  <si>
    <t>ELE-CON-195</t>
  </si>
  <si>
    <t>ELE-INT-060</t>
  </si>
  <si>
    <t>ELE-INT-085</t>
  </si>
  <si>
    <t>ELE-INT-030</t>
  </si>
  <si>
    <t>ELE-INT-070</t>
  </si>
  <si>
    <t>ELE-INT-090</t>
  </si>
  <si>
    <t>ELE-INT-035</t>
  </si>
  <si>
    <t>ELE-INT-065</t>
  </si>
  <si>
    <t>ELE-INT-080</t>
  </si>
  <si>
    <t>ELE-INT-026</t>
  </si>
  <si>
    <t>ELE-INT-025</t>
  </si>
  <si>
    <t>ELE-INT-040</t>
  </si>
  <si>
    <t>ELE-INT-075</t>
  </si>
  <si>
    <t>ELE-INT-100</t>
  </si>
  <si>
    <t>ELE-INT-115</t>
  </si>
  <si>
    <t>ELE-INT-095</t>
  </si>
  <si>
    <t>ELE-INT-120</t>
  </si>
  <si>
    <t>ELE-INT-125</t>
  </si>
  <si>
    <t>ELE-INT-021</t>
  </si>
  <si>
    <t>ELE-INT-022</t>
  </si>
  <si>
    <t>ELE-INT-105</t>
  </si>
  <si>
    <t>ELE-INT-110</t>
  </si>
  <si>
    <t>ELE-INT-020</t>
  </si>
  <si>
    <t>ELE-INT-010</t>
  </si>
  <si>
    <t>ELE-INT-015</t>
  </si>
  <si>
    <t>ELE-INT-005</t>
  </si>
  <si>
    <t>ELE-PLA-020</t>
  </si>
  <si>
    <t>ELE-PLA-025</t>
  </si>
  <si>
    <t>ELE-PLA-010</t>
  </si>
  <si>
    <t>ELE-PLA-005</t>
  </si>
  <si>
    <t>ELE-PLA-015</t>
  </si>
  <si>
    <t>ELE-PLA-065</t>
  </si>
  <si>
    <t>ELE-PLA-030</t>
  </si>
  <si>
    <t>ELE-PLA-040</t>
  </si>
  <si>
    <t>ELE-PLA-060</t>
  </si>
  <si>
    <t>ELE-PLA-045</t>
  </si>
  <si>
    <t>ELE-PLA-055</t>
  </si>
  <si>
    <t>ELE-PLA-035</t>
  </si>
  <si>
    <t>ELE-PLA-050</t>
  </si>
  <si>
    <t>ELE-TOM-025</t>
  </si>
  <si>
    <t>ELE-TOM-030</t>
  </si>
  <si>
    <t>ELE-TOM-045</t>
  </si>
  <si>
    <t>ELE-TOM-005</t>
  </si>
  <si>
    <t>ELE-TOM-010</t>
  </si>
  <si>
    <t>ELE-TOM-015</t>
  </si>
  <si>
    <t>ELE-TOM-020</t>
  </si>
  <si>
    <t>ELE-MAN-025</t>
  </si>
  <si>
    <t>ELE-CON-015</t>
  </si>
  <si>
    <t>ELE-CON-017</t>
  </si>
  <si>
    <t>ELE-CON-016</t>
  </si>
  <si>
    <t>ELE-CON-018</t>
  </si>
  <si>
    <t>ELE-CON-010</t>
  </si>
  <si>
    <t>ELE-CON-035</t>
  </si>
  <si>
    <t>ELE-CON-040</t>
  </si>
  <si>
    <t>ELE-CON-036</t>
  </si>
  <si>
    <t>ELE-CON-045</t>
  </si>
  <si>
    <t>ELE-CON-030</t>
  </si>
  <si>
    <t>ELE-CON-225</t>
  </si>
  <si>
    <t>ELE-CON-235</t>
  </si>
  <si>
    <t>ELE-CON-230</t>
  </si>
  <si>
    <t>ELE-CON-240</t>
  </si>
  <si>
    <t>ELE-CON-220</t>
  </si>
  <si>
    <t>ELE-CON-150</t>
  </si>
  <si>
    <t>ELE-CON-160</t>
  </si>
  <si>
    <t>ELE-CON-155</t>
  </si>
  <si>
    <t>ELE-CON-170</t>
  </si>
  <si>
    <t>ELE-CON-145</t>
  </si>
  <si>
    <t>ELE-CON-070</t>
  </si>
  <si>
    <t>ELE-CON-080</t>
  </si>
  <si>
    <t>ELE-CON-075</t>
  </si>
  <si>
    <t>ELE-CON-085</t>
  </si>
  <si>
    <t>ELE-CON-065</t>
  </si>
  <si>
    <t>ELE-CON-110</t>
  </si>
  <si>
    <t>ELE-CON-120</t>
  </si>
  <si>
    <t>ELE-CON-115</t>
  </si>
  <si>
    <t>ELE-CON-125</t>
  </si>
  <si>
    <t>ELE-CON-105</t>
  </si>
  <si>
    <t>ELE-MAN-015</t>
  </si>
  <si>
    <t>ELE-MAN-020</t>
  </si>
  <si>
    <t>ELE-ELE-045</t>
  </si>
  <si>
    <t>ELE-ELE-005</t>
  </si>
  <si>
    <t>ELE-ELE-010</t>
  </si>
  <si>
    <t>ELE-ELE-015</t>
  </si>
  <si>
    <t>ELE-ELE-020</t>
  </si>
  <si>
    <t>ELE-ELE-025</t>
  </si>
  <si>
    <t>ELE-ELE-030</t>
  </si>
  <si>
    <t>ELE-ELE-035</t>
  </si>
  <si>
    <t>ELE-ELE-040</t>
  </si>
  <si>
    <t>ELE-ELE-050</t>
  </si>
  <si>
    <t>ELE-ELE-055</t>
  </si>
  <si>
    <t>ELE-ELE-060</t>
  </si>
  <si>
    <t>ELE-ELE-090</t>
  </si>
  <si>
    <t>ELE-ELE-065</t>
  </si>
  <si>
    <t>ELE-ELE-070</t>
  </si>
  <si>
    <t>ELE-ELE-075</t>
  </si>
  <si>
    <t>ELE-ELE-080</t>
  </si>
  <si>
    <t>ELE-ELE-085</t>
  </si>
  <si>
    <t>ELE-ELE-135</t>
  </si>
  <si>
    <t>ELE-ELE-095</t>
  </si>
  <si>
    <t>ELE-ELE-100</t>
  </si>
  <si>
    <t>ELE-ELE-105</t>
  </si>
  <si>
    <t>ELE-ELE-110</t>
  </si>
  <si>
    <t>ELE-ELE-115</t>
  </si>
  <si>
    <t>ELE-ELE-120</t>
  </si>
  <si>
    <t>ELE-ELE-125</t>
  </si>
  <si>
    <t>ELE-ELE-130</t>
  </si>
  <si>
    <t>ELE-PER-090</t>
  </si>
  <si>
    <t>ELE-PER-095</t>
  </si>
  <si>
    <t>ELE-PER-100</t>
  </si>
  <si>
    <t>ELE-PER-105</t>
  </si>
  <si>
    <t>ELE-PER-110</t>
  </si>
  <si>
    <t>ELE-PER-005</t>
  </si>
  <si>
    <t>ELE-PER-010</t>
  </si>
  <si>
    <t>ELE-PER-015</t>
  </si>
  <si>
    <t>ELE-PER-030</t>
  </si>
  <si>
    <t>ELE-PER-025</t>
  </si>
  <si>
    <t>ELE-PER-060</t>
  </si>
  <si>
    <t>ELE-PER-065</t>
  </si>
  <si>
    <t>ELE-PER-080</t>
  </si>
  <si>
    <t>ELE-LUM-053</t>
  </si>
  <si>
    <t>ELE-LUM-052</t>
  </si>
  <si>
    <t>ELE-LUM-051</t>
  </si>
  <si>
    <t>ELE-LUM-050</t>
  </si>
  <si>
    <t>ELE-LUM-011</t>
  </si>
  <si>
    <t>ELE-LUM-026</t>
  </si>
  <si>
    <t>ELE-LUM-016</t>
  </si>
  <si>
    <t>ELE-LUM-031</t>
  </si>
  <si>
    <t>ELE-LUM-006</t>
  </si>
  <si>
    <t>ELE-LUM-021</t>
  </si>
  <si>
    <t>ELE-LUM-010</t>
  </si>
  <si>
    <t>ELE-LUM-025</t>
  </si>
  <si>
    <t>ELE-LUM-015</t>
  </si>
  <si>
    <t>ELE-LUM-030</t>
  </si>
  <si>
    <t>ELE-LUM-005</t>
  </si>
  <si>
    <t>ELE-LUM-020</t>
  </si>
  <si>
    <t>ELE-LUM-065</t>
  </si>
  <si>
    <t>ELE-LUM-075</t>
  </si>
  <si>
    <t>ELE-LUM-070</t>
  </si>
  <si>
    <t>ELE-LUM-055</t>
  </si>
  <si>
    <t>ELE-LUM-060</t>
  </si>
  <si>
    <t>ELE-LUM-046</t>
  </si>
  <si>
    <t>ELE-LUM-045</t>
  </si>
  <si>
    <t>ELE-PRO-005</t>
  </si>
  <si>
    <t>ELE-REA-010</t>
  </si>
  <si>
    <t>ELE-REA-030</t>
  </si>
  <si>
    <t>ELE-REA-020</t>
  </si>
  <si>
    <t>ELE-REA-040</t>
  </si>
  <si>
    <t>ELE-REA-005</t>
  </si>
  <si>
    <t>ELE-REA-025</t>
  </si>
  <si>
    <t>ELE-REA-015</t>
  </si>
  <si>
    <t>ELE-REA-035</t>
  </si>
  <si>
    <t>ELE-LAM-025</t>
  </si>
  <si>
    <t>ELE-LAM-030</t>
  </si>
  <si>
    <t>ELE-LAM-035</t>
  </si>
  <si>
    <t>ELE-LAM-040</t>
  </si>
  <si>
    <t>ELE-LAM-020</t>
  </si>
  <si>
    <t>ELE-LAM-057</t>
  </si>
  <si>
    <t>ELE-LAM-045</t>
  </si>
  <si>
    <t>ELE-LAM-055</t>
  </si>
  <si>
    <t>ELE-LAM-050</t>
  </si>
  <si>
    <t>ELE-LAM-056</t>
  </si>
  <si>
    <t>ELE-LAM-060</t>
  </si>
  <si>
    <t>ELE-DUT-020</t>
  </si>
  <si>
    <t>ELE-DUT-025</t>
  </si>
  <si>
    <t>ELE-DUT-030</t>
  </si>
  <si>
    <t>ELE-DUT-005</t>
  </si>
  <si>
    <t>ELE-DUT-010</t>
  </si>
  <si>
    <t>ELE-DUT-015</t>
  </si>
  <si>
    <t>ELE-ENV-005</t>
  </si>
  <si>
    <t>ELE-PAD-110</t>
  </si>
  <si>
    <t>ELE-PAD-120</t>
  </si>
  <si>
    <t>ELE-CAN-005</t>
  </si>
  <si>
    <t>ELE-CAN-010</t>
  </si>
  <si>
    <t>ELE-CXS-336</t>
  </si>
  <si>
    <t>ELE-CXS-310</t>
  </si>
  <si>
    <t>ELE-CXS-330</t>
  </si>
  <si>
    <t>ELE-CXS-345</t>
  </si>
  <si>
    <t>ELE-CXS-335</t>
  </si>
  <si>
    <t>ELE-CXS-340</t>
  </si>
  <si>
    <t>ELE-CXS-346</t>
  </si>
  <si>
    <t>ELE-CXS-225</t>
  </si>
  <si>
    <t>ELE-CXS-341</t>
  </si>
  <si>
    <t>ELE-QUA-032</t>
  </si>
  <si>
    <t>ELE-QUA-031</t>
  </si>
  <si>
    <t>ELE-QUA-006</t>
  </si>
  <si>
    <t>ELE-QUA-010</t>
  </si>
  <si>
    <t>ELE-QUA-015</t>
  </si>
  <si>
    <t>ELE-QUA-020</t>
  </si>
  <si>
    <t>ELE-QUA-025</t>
  </si>
  <si>
    <t>ELE-QUA-030</t>
  </si>
  <si>
    <t>ELE-QUA-005</t>
  </si>
  <si>
    <t>ELE-DIS-028</t>
  </si>
  <si>
    <t>ELE-DIS-029</t>
  </si>
  <si>
    <t>ELE-DIS-030</t>
  </si>
  <si>
    <t>ELE-DIS-031</t>
  </si>
  <si>
    <t>ELE-DIS-020</t>
  </si>
  <si>
    <t>ELE-DIS-021</t>
  </si>
  <si>
    <t>ELE-DIS-022</t>
  </si>
  <si>
    <t>ELE-DIS-023</t>
  </si>
  <si>
    <t>ELE-DIS-024</t>
  </si>
  <si>
    <t>ELE-DIS-025</t>
  </si>
  <si>
    <t>ELE-DIS-026</t>
  </si>
  <si>
    <t>ELE-DIS-027</t>
  </si>
  <si>
    <t>ELE-DIS-060</t>
  </si>
  <si>
    <t>ELE-DIS-073</t>
  </si>
  <si>
    <t>ELE-DIS-061</t>
  </si>
  <si>
    <t>ELE-DIS-062</t>
  </si>
  <si>
    <t>ELE-DIS-063</t>
  </si>
  <si>
    <t>ELE-DIS-064</t>
  </si>
  <si>
    <t>ELE-DIS-065</t>
  </si>
  <si>
    <t>ELE-DIS-066</t>
  </si>
  <si>
    <t>ELE-DIS-067</t>
  </si>
  <si>
    <t>ELE-DIS-068</t>
  </si>
  <si>
    <t>ELE-DIS-069</t>
  </si>
  <si>
    <t>ELE-DIS-070</t>
  </si>
  <si>
    <t>ELE-DIS-071</t>
  </si>
  <si>
    <t>ELE-DIS-072</t>
  </si>
  <si>
    <t>ELE-DIS-005</t>
  </si>
  <si>
    <t>ELE-DIS-006</t>
  </si>
  <si>
    <t>ELE-DIS-007</t>
  </si>
  <si>
    <t>ELE-DIS-008</t>
  </si>
  <si>
    <t>ELE-DIS-009</t>
  </si>
  <si>
    <t>ELE-DIS-010</t>
  </si>
  <si>
    <t>ELE-DIS-011</t>
  </si>
  <si>
    <t>ELE-DIS-012</t>
  </si>
  <si>
    <t>ELE-DIS-013</t>
  </si>
  <si>
    <t>ELE-DIS-014</t>
  </si>
  <si>
    <t>ELE-DIS-015</t>
  </si>
  <si>
    <t>ELE-DIS-016</t>
  </si>
  <si>
    <t>ELE-DIS-090</t>
  </si>
  <si>
    <t>ELE-DIS-035</t>
  </si>
  <si>
    <t>ELE-DIS-046</t>
  </si>
  <si>
    <t>ELE-DIS-047</t>
  </si>
  <si>
    <t>ELE-DIS-048</t>
  </si>
  <si>
    <t>ELE-DIS-036</t>
  </si>
  <si>
    <t>ELE-DIS-050</t>
  </si>
  <si>
    <t>ELE-DIS-037</t>
  </si>
  <si>
    <t>ELE-DIS-049</t>
  </si>
  <si>
    <t>ELE-DIS-038</t>
  </si>
  <si>
    <t>ELE-DIS-039</t>
  </si>
  <si>
    <t>ELE-DIS-040</t>
  </si>
  <si>
    <t>ELE-DIS-041</t>
  </si>
  <si>
    <t>ELE-DIS-042</t>
  </si>
  <si>
    <t>ELE-DIS-043</t>
  </si>
  <si>
    <t>ELE-DIS-044</t>
  </si>
  <si>
    <t>ELE-DIS-045</t>
  </si>
  <si>
    <t>ELE-DIS-075</t>
  </si>
  <si>
    <t>ELE-DIS-086</t>
  </si>
  <si>
    <t>ELE-DIS-076</t>
  </si>
  <si>
    <t>ELE-DIS-077</t>
  </si>
  <si>
    <t>ELE-DIS-078</t>
  </si>
  <si>
    <t>ELE-DIS-079</t>
  </si>
  <si>
    <t>ELE-DIS-080</t>
  </si>
  <si>
    <t>ELE-DIS-081</t>
  </si>
  <si>
    <t>ELE-DIS-082</t>
  </si>
  <si>
    <t>ELE-DIS-083</t>
  </si>
  <si>
    <t>ELE-DIS-084</t>
  </si>
  <si>
    <t>ELE-DIS-085</t>
  </si>
  <si>
    <t>ELE-SUP-010</t>
  </si>
  <si>
    <t>ELE-SUP-005</t>
  </si>
  <si>
    <t>ELE-QUA-035</t>
  </si>
  <si>
    <t>ELE-QUA-040</t>
  </si>
  <si>
    <t>ELE-QUA-045</t>
  </si>
  <si>
    <t>ELE-QUA-050</t>
  </si>
  <si>
    <t>ELE-QUA-055</t>
  </si>
  <si>
    <t>ELE-QUA-060</t>
  </si>
  <si>
    <t>INC-BOM-010</t>
  </si>
  <si>
    <t>ELE-ATE-010</t>
  </si>
  <si>
    <t>ELE-CXS-110</t>
  </si>
  <si>
    <t>ELE-CXS-115</t>
  </si>
  <si>
    <t>ELE-PRO-010</t>
  </si>
  <si>
    <t>ELE-REL-005</t>
  </si>
  <si>
    <t>ELE-REL-010</t>
  </si>
  <si>
    <t>ELE-SIR-010</t>
  </si>
  <si>
    <t>ELE-SIR-005</t>
  </si>
  <si>
    <t>CAB-EST-005</t>
  </si>
  <si>
    <t>CAB-CAB-015</t>
  </si>
  <si>
    <t>ELE-CAB-180</t>
  </si>
  <si>
    <t>ELE-CAB-185</t>
  </si>
  <si>
    <t>ELE-CAB-190</t>
  </si>
  <si>
    <t>ELE-CAB-195</t>
  </si>
  <si>
    <t>ELE-CAB-200</t>
  </si>
  <si>
    <t>ELE-CAB-155</t>
  </si>
  <si>
    <t>ELE-CAB-175</t>
  </si>
  <si>
    <t>ELE-CAB-160</t>
  </si>
  <si>
    <t>ELE-CAB-165</t>
  </si>
  <si>
    <t>ELE-CAB-170</t>
  </si>
  <si>
    <t>ELE-CAB-205</t>
  </si>
  <si>
    <t>ELE-CAB-225</t>
  </si>
  <si>
    <t>ELE-CAB-210</t>
  </si>
  <si>
    <t>ELE-CAB-215</t>
  </si>
  <si>
    <t>ELE-CAB-220</t>
  </si>
  <si>
    <t>CAB-CAB-020</t>
  </si>
  <si>
    <t>ELE-FIO-035</t>
  </si>
  <si>
    <t>ELE-FIO-030</t>
  </si>
  <si>
    <t>ELE-CON-210</t>
  </si>
  <si>
    <t>CAB-TOM-015</t>
  </si>
  <si>
    <t>CAB-TOM-020</t>
  </si>
  <si>
    <t>CAB-TOM-025</t>
  </si>
  <si>
    <t>ELE-TOM-050</t>
  </si>
  <si>
    <t>CAB-TOM-005</t>
  </si>
  <si>
    <t>CAB-CER-005</t>
  </si>
  <si>
    <t>CAB-CER-010</t>
  </si>
  <si>
    <t>CAB-ANI-005</t>
  </si>
  <si>
    <t>CAB-ANI-010</t>
  </si>
  <si>
    <t>CAB-RACK-015</t>
  </si>
  <si>
    <t>CAB-RACK-020</t>
  </si>
  <si>
    <t>CAB-PATCH-010</t>
  </si>
  <si>
    <t>CAB-PATCH-015</t>
  </si>
  <si>
    <t>CAB-PATCH-020</t>
  </si>
  <si>
    <t>CAB-RACK-010</t>
  </si>
  <si>
    <t>CAB-RACK-025</t>
  </si>
  <si>
    <t>CAB-CAB-010</t>
  </si>
  <si>
    <t>CAB-CAB-005</t>
  </si>
  <si>
    <t>ELE-HAS-010</t>
  </si>
  <si>
    <t>ELE-HAS-005</t>
  </si>
  <si>
    <t>SPDA-HST-005</t>
  </si>
  <si>
    <t>SPDA-CXS-025</t>
  </si>
  <si>
    <t>SPDA-CXS-020</t>
  </si>
  <si>
    <t>ELE-ATE-005</t>
  </si>
  <si>
    <t>ELE-ATE-015</t>
  </si>
  <si>
    <t>SPDA-CXS-005</t>
  </si>
  <si>
    <t>SPDA-CXS-010</t>
  </si>
  <si>
    <t>SPDA-CXS-015</t>
  </si>
  <si>
    <t>SPDA-FUZ-055</t>
  </si>
  <si>
    <t>SPDA-FUZ-050</t>
  </si>
  <si>
    <t>SPDA-VLC-005</t>
  </si>
  <si>
    <t>SPDA-BAR-005</t>
  </si>
  <si>
    <t>SPDA-BAR-010</t>
  </si>
  <si>
    <t>SPDA-BAR-015</t>
  </si>
  <si>
    <t>SPDA-CRV-005</t>
  </si>
  <si>
    <t>SPDA-CRV-010</t>
  </si>
  <si>
    <t>SPDA-CRV-015</t>
  </si>
  <si>
    <t>ED-24042</t>
  </si>
  <si>
    <t>FORNECIMENTO E INSTALAÇÃO DE FITA SUBTERRÂNEA PARA SINALIZAÇÃO DE REDES OU TUBULAÇÕES</t>
  </si>
  <si>
    <t>SPDA-BAR-025</t>
  </si>
  <si>
    <t>SPDA-BAR-030</t>
  </si>
  <si>
    <t>SPDA-BAR-020</t>
  </si>
  <si>
    <t>SPDA-CAB-055</t>
  </si>
  <si>
    <t>SPDA-CAB-060</t>
  </si>
  <si>
    <t>SPDA-CAB-065</t>
  </si>
  <si>
    <t>SPDA-CAB-070</t>
  </si>
  <si>
    <t>SPDA-CAB-075</t>
  </si>
  <si>
    <t>SPDA-APA-005</t>
  </si>
  <si>
    <t>SPDA-ATE-005</t>
  </si>
  <si>
    <t>SPDA-MAS-005</t>
  </si>
  <si>
    <t>SPDA-PRF-005</t>
  </si>
  <si>
    <t>SPDA-TER-016</t>
  </si>
  <si>
    <t>SPDA-TER-015</t>
  </si>
  <si>
    <t>SPDA-TER-020</t>
  </si>
  <si>
    <t>SPDA-TER-025</t>
  </si>
  <si>
    <t>SPDA-TER-030</t>
  </si>
  <si>
    <t>SPDA-TER-035</t>
  </si>
  <si>
    <t>SPDA-TER-040</t>
  </si>
  <si>
    <t>SPDA-TER-045</t>
  </si>
  <si>
    <t>SPDA-TER-050</t>
  </si>
  <si>
    <t>SPDA-ABR-020</t>
  </si>
  <si>
    <t>SPDA-ABR-025</t>
  </si>
  <si>
    <t>SPDA-ABR-010</t>
  </si>
  <si>
    <t>SPDA-ABR-015</t>
  </si>
  <si>
    <t>SPDA-APA-010</t>
  </si>
  <si>
    <t>HID-TUB-500</t>
  </si>
  <si>
    <t>HID-TUB-505</t>
  </si>
  <si>
    <t>HID-TUB-510</t>
  </si>
  <si>
    <t>HID-TUB-515</t>
  </si>
  <si>
    <t>HID-TUB-520</t>
  </si>
  <si>
    <t>HID-TUB-525</t>
  </si>
  <si>
    <t>HID-TUB-530</t>
  </si>
  <si>
    <t>HID-TUB-075</t>
  </si>
  <si>
    <t>HID-TUB-078</t>
  </si>
  <si>
    <t>HID-TUB-055</t>
  </si>
  <si>
    <t>HID-TUB-060</t>
  </si>
  <si>
    <t>HID-TUB-065</t>
  </si>
  <si>
    <t>HID-TUB-045</t>
  </si>
  <si>
    <t>HID-TUB-050</t>
  </si>
  <si>
    <t>HID-TUB-085</t>
  </si>
  <si>
    <t>HID-TUB-090</t>
  </si>
  <si>
    <t>HID-TUB-079</t>
  </si>
  <si>
    <t>HID-TUB-080</t>
  </si>
  <si>
    <t>HID-ADP-005</t>
  </si>
  <si>
    <t>HID-ADP-010</t>
  </si>
  <si>
    <t>HID-ADP-015</t>
  </si>
  <si>
    <t>HID-ADP-020</t>
  </si>
  <si>
    <t>HID-ADP-025</t>
  </si>
  <si>
    <t>HID-ADP-030</t>
  </si>
  <si>
    <t>HID-TUB-041</t>
  </si>
  <si>
    <t>HID-TUB-005</t>
  </si>
  <si>
    <t>HID-TUB-010</t>
  </si>
  <si>
    <t>HID-TUB-015</t>
  </si>
  <si>
    <t>HID-TUB-020</t>
  </si>
  <si>
    <t>HID-TUB-025</t>
  </si>
  <si>
    <t>HID-TUB-030</t>
  </si>
  <si>
    <t>HID-TUB-035</t>
  </si>
  <si>
    <t>HID-TUB-040</t>
  </si>
  <si>
    <t>HID-TUB-370</t>
  </si>
  <si>
    <t>HID-TUB-380</t>
  </si>
  <si>
    <t>HID-TUB-375</t>
  </si>
  <si>
    <t>HID-TUB-360</t>
  </si>
  <si>
    <t>HID-TUB-385</t>
  </si>
  <si>
    <t>HID-TUB-390</t>
  </si>
  <si>
    <t>HID-TUB-395</t>
  </si>
  <si>
    <t>HID-TUB-365</t>
  </si>
  <si>
    <t>HID-TUB-400</t>
  </si>
  <si>
    <t>HID-TUB-190</t>
  </si>
  <si>
    <t>HID-TUB-230</t>
  </si>
  <si>
    <t>HID-TUB-195</t>
  </si>
  <si>
    <t>HID-TUB-200</t>
  </si>
  <si>
    <t>HID-TUB-205</t>
  </si>
  <si>
    <t>HID-TUB-210</t>
  </si>
  <si>
    <t>HID-TUB-215</t>
  </si>
  <si>
    <t>HID-TUB-220</t>
  </si>
  <si>
    <t>HID-TUB-225</t>
  </si>
  <si>
    <t>HID-TUB-270</t>
  </si>
  <si>
    <t>HID-TUB-235</t>
  </si>
  <si>
    <t>HID-TUB-240</t>
  </si>
  <si>
    <t>HID-TUB-245</t>
  </si>
  <si>
    <t>HID-TUB-250</t>
  </si>
  <si>
    <t>HID-TUB-255</t>
  </si>
  <si>
    <t>HID-TUB-260</t>
  </si>
  <si>
    <t>HID-TUB-265</t>
  </si>
  <si>
    <t>HID-TUB-310</t>
  </si>
  <si>
    <t>HID-TUB-275</t>
  </si>
  <si>
    <t>HID-TUB-280</t>
  </si>
  <si>
    <t>HID-TUB-285</t>
  </si>
  <si>
    <t>HID-TUB-290</t>
  </si>
  <si>
    <t>HID-TUB-295</t>
  </si>
  <si>
    <t>HID-TUB-300</t>
  </si>
  <si>
    <t>HID-TUB-305</t>
  </si>
  <si>
    <t>HID-TUB-585</t>
  </si>
  <si>
    <t>HID-TUB-590</t>
  </si>
  <si>
    <t>HID-TUB-595</t>
  </si>
  <si>
    <t>HID-TUB-600</t>
  </si>
  <si>
    <t>HID-TUB-580</t>
  </si>
  <si>
    <t>HID-TUB-540</t>
  </si>
  <si>
    <t>HID-TUB-545</t>
  </si>
  <si>
    <t>HID-TUB-550</t>
  </si>
  <si>
    <t>HID-TUB-555</t>
  </si>
  <si>
    <t>HID-TUB-560</t>
  </si>
  <si>
    <t>HID-TUB-565</t>
  </si>
  <si>
    <t>HID-TUB-570</t>
  </si>
  <si>
    <t>HID-TUB-575</t>
  </si>
  <si>
    <t>HID-TUB-445</t>
  </si>
  <si>
    <t>HID-TUB-405</t>
  </si>
  <si>
    <t>HID-TUB-410</t>
  </si>
  <si>
    <t>HID-TUB-415</t>
  </si>
  <si>
    <t>HID-TUB-420</t>
  </si>
  <si>
    <t>HID-TUB-425</t>
  </si>
  <si>
    <t>HID-TUB-430</t>
  </si>
  <si>
    <t>HID-TUB-435</t>
  </si>
  <si>
    <t>HID-TUB-440</t>
  </si>
  <si>
    <t>HID-TUB-490</t>
  </si>
  <si>
    <t>HID-TUB-450</t>
  </si>
  <si>
    <t>HID-TUB-455</t>
  </si>
  <si>
    <t>HID-TUB-460</t>
  </si>
  <si>
    <t>HID-TUB-465</t>
  </si>
  <si>
    <t>HID-TUB-470</t>
  </si>
  <si>
    <t>HID-TUB-475</t>
  </si>
  <si>
    <t>HID-TUB-480</t>
  </si>
  <si>
    <t>HID-TUB-485</t>
  </si>
  <si>
    <t>HID-TUB-105</t>
  </si>
  <si>
    <t>HID-TUB-115</t>
  </si>
  <si>
    <t>HID-TUB-110</t>
  </si>
  <si>
    <t>HID-TUB-095</t>
  </si>
  <si>
    <t>HID-TUB-120</t>
  </si>
  <si>
    <t>HID-TUB-125</t>
  </si>
  <si>
    <t>HID-TUB-100</t>
  </si>
  <si>
    <t>HID-REG-095</t>
  </si>
  <si>
    <t>HID-REG-100</t>
  </si>
  <si>
    <t>HID-REG-105</t>
  </si>
  <si>
    <t>HID-REG-110</t>
  </si>
  <si>
    <t>HID-REG-120</t>
  </si>
  <si>
    <t>HID-REG-125</t>
  </si>
  <si>
    <t>HID-REG-080</t>
  </si>
  <si>
    <t>HID-REG-081</t>
  </si>
  <si>
    <t>HID-REG-090</t>
  </si>
  <si>
    <t>HID-REG-091</t>
  </si>
  <si>
    <t>HID-REG-085</t>
  </si>
  <si>
    <t>HID-REG-086</t>
  </si>
  <si>
    <t>HID-REG-070</t>
  </si>
  <si>
    <t>HID-REG-071</t>
  </si>
  <si>
    <t>HID-REG-075</t>
  </si>
  <si>
    <t>HID-REG-076</t>
  </si>
  <si>
    <t>HID-REG-026</t>
  </si>
  <si>
    <t>HID-REG-036</t>
  </si>
  <si>
    <t>HID-REG-031</t>
  </si>
  <si>
    <t>HID-REG-016</t>
  </si>
  <si>
    <t>HID-REG-041</t>
  </si>
  <si>
    <t>HID-REG-046</t>
  </si>
  <si>
    <t>HID-REG-050D</t>
  </si>
  <si>
    <t>HID-REG-021</t>
  </si>
  <si>
    <t>HID-REG-056</t>
  </si>
  <si>
    <t>HID-REG-005</t>
  </si>
  <si>
    <t>HID-REG-006</t>
  </si>
  <si>
    <t>HID-REG-010</t>
  </si>
  <si>
    <t>HID-REG-011</t>
  </si>
  <si>
    <t>MET-VAL-026</t>
  </si>
  <si>
    <t>MET-VAL-018</t>
  </si>
  <si>
    <t>MET-VAL-019</t>
  </si>
  <si>
    <t>MET-VAL-020</t>
  </si>
  <si>
    <t>MET-VAL-021</t>
  </si>
  <si>
    <t>MET-VAL-022</t>
  </si>
  <si>
    <t>MET-VAL-023</t>
  </si>
  <si>
    <t>MET-VAL-024</t>
  </si>
  <si>
    <t>MET-VAL-025</t>
  </si>
  <si>
    <t>MET-VAL-070</t>
  </si>
  <si>
    <t>MET-VAL-038</t>
  </si>
  <si>
    <t>MET-VAL-039</t>
  </si>
  <si>
    <t>MET-VAL-050</t>
  </si>
  <si>
    <t>MET-VAL-040</t>
  </si>
  <si>
    <t>MET-VAL-045</t>
  </si>
  <si>
    <t>MET-VAL-055</t>
  </si>
  <si>
    <t>MET-VAL-060</t>
  </si>
  <si>
    <t>MET-VAL-065</t>
  </si>
  <si>
    <t>HID-INS-005</t>
  </si>
  <si>
    <t>HID-SEC-005</t>
  </si>
  <si>
    <t>HID-SIF-010</t>
  </si>
  <si>
    <t>HID-SIF-005</t>
  </si>
  <si>
    <t>HID-SIF-011</t>
  </si>
  <si>
    <t>HID-SIF-015</t>
  </si>
  <si>
    <t>HID-SIF-006</t>
  </si>
  <si>
    <t>HID-SIF-030</t>
  </si>
  <si>
    <t>HID-SIF-035</t>
  </si>
  <si>
    <t>HID-SIF-020</t>
  </si>
  <si>
    <t>HID-SIF-025</t>
  </si>
  <si>
    <t>HID-RAL-010</t>
  </si>
  <si>
    <t>HID-RAL-013</t>
  </si>
  <si>
    <t>HID-RAL-014</t>
  </si>
  <si>
    <t>HID-RAL-012</t>
  </si>
  <si>
    <t>HID-RAL-011</t>
  </si>
  <si>
    <t>HID-RAL-005</t>
  </si>
  <si>
    <t>HID-RAL-007</t>
  </si>
  <si>
    <t>HID-RAL-006</t>
  </si>
  <si>
    <t>HID-GRE-011</t>
  </si>
  <si>
    <t>HID-GRE-005</t>
  </si>
  <si>
    <t>HID-GRE-010</t>
  </si>
  <si>
    <t>HID-GRE-015</t>
  </si>
  <si>
    <t>HID-GRE-020</t>
  </si>
  <si>
    <t>HID-MIT-005</t>
  </si>
  <si>
    <t>HID-GOR-035</t>
  </si>
  <si>
    <t>HID-GOR-030</t>
  </si>
  <si>
    <t>HID-CXS-140</t>
  </si>
  <si>
    <t>HID-CXS-145</t>
  </si>
  <si>
    <t>HID-CXS-005</t>
  </si>
  <si>
    <t>HID-CXS-010</t>
  </si>
  <si>
    <t>HID-CXS-015</t>
  </si>
  <si>
    <t>HID-CXS-031</t>
  </si>
  <si>
    <t>HID-CXS-020</t>
  </si>
  <si>
    <t>HID-CXS-025</t>
  </si>
  <si>
    <t>HID-CXS-030</t>
  </si>
  <si>
    <t>HID-CXS-050</t>
  </si>
  <si>
    <t>HID-CXS-035</t>
  </si>
  <si>
    <t>HID-CXS-036</t>
  </si>
  <si>
    <t>HID-CXS-040</t>
  </si>
  <si>
    <t>HID-CXS-045</t>
  </si>
  <si>
    <t>HID-CXS-070</t>
  </si>
  <si>
    <t>HID-CXS-055</t>
  </si>
  <si>
    <t>HID-CXS-060</t>
  </si>
  <si>
    <t>HID-CXS-061</t>
  </si>
  <si>
    <t>HID-CXS-062</t>
  </si>
  <si>
    <t>HID-CXS-063</t>
  </si>
  <si>
    <t>HID-CXS-065</t>
  </si>
  <si>
    <t>HID-CXS-066</t>
  </si>
  <si>
    <t>HID-CXS-090</t>
  </si>
  <si>
    <t>HID-CXS-075</t>
  </si>
  <si>
    <t>HID-CXS-080</t>
  </si>
  <si>
    <t>HID-CXS-085</t>
  </si>
  <si>
    <t>HID-CXS-110</t>
  </si>
  <si>
    <t>HID-CXS-115</t>
  </si>
  <si>
    <t>HID-CXS-095</t>
  </si>
  <si>
    <t>HID-CXS-100</t>
  </si>
  <si>
    <t>HID-CXS-105</t>
  </si>
  <si>
    <t>HID-CXS-130</t>
  </si>
  <si>
    <t>HID-CXS-135</t>
  </si>
  <si>
    <t>HID-CXS-120</t>
  </si>
  <si>
    <t>HID-CXS-125</t>
  </si>
  <si>
    <t>HID-CXS-290</t>
  </si>
  <si>
    <t>HID-CXS-295</t>
  </si>
  <si>
    <t>HID-CXS-150</t>
  </si>
  <si>
    <t>HID-CXS-155</t>
  </si>
  <si>
    <t>HID-CXS-160</t>
  </si>
  <si>
    <t>HID-CXS-165</t>
  </si>
  <si>
    <t>HID-CXS-170</t>
  </si>
  <si>
    <t>HID-CXS-175</t>
  </si>
  <si>
    <t>HID-CXS-190</t>
  </si>
  <si>
    <t>HID-CXS-180</t>
  </si>
  <si>
    <t>HID-CXS-185</t>
  </si>
  <si>
    <t>HID-CXS-210</t>
  </si>
  <si>
    <t>HID-CXS-195</t>
  </si>
  <si>
    <t>HID-CXS-200</t>
  </si>
  <si>
    <t>HID-CXS-205</t>
  </si>
  <si>
    <t>HID-CXS-240</t>
  </si>
  <si>
    <t>HID-CXS-215</t>
  </si>
  <si>
    <t>HID-CXS-220</t>
  </si>
  <si>
    <t>HID-CXS-230</t>
  </si>
  <si>
    <t>HID-CXS-260</t>
  </si>
  <si>
    <t>HID-CXS-265</t>
  </si>
  <si>
    <t>HID-CXS-245</t>
  </si>
  <si>
    <t>HID-CXS-250</t>
  </si>
  <si>
    <t>HID-CXS-255</t>
  </si>
  <si>
    <t>HID-CXS-280</t>
  </si>
  <si>
    <t>HID-CXS-285</t>
  </si>
  <si>
    <t>HID-CXS-270</t>
  </si>
  <si>
    <t>HID-CXS-275</t>
  </si>
  <si>
    <t>HID-DAG-015</t>
  </si>
  <si>
    <t>HID-DAG-020</t>
  </si>
  <si>
    <t>HID-DAG-005</t>
  </si>
  <si>
    <t>HID-DAG-010</t>
  </si>
  <si>
    <t>HID-BOM-005</t>
  </si>
  <si>
    <t>HID-BOM-010</t>
  </si>
  <si>
    <t>HID-BOM-050</t>
  </si>
  <si>
    <t>HID-BOM-024</t>
  </si>
  <si>
    <t>HID-BOM-023</t>
  </si>
  <si>
    <t>HID-BOM-030</t>
  </si>
  <si>
    <t>HID-BOM-035</t>
  </si>
  <si>
    <t>HID-BOM-040</t>
  </si>
  <si>
    <t>HID-BOM-045</t>
  </si>
  <si>
    <t>HID-BOM-025</t>
  </si>
  <si>
    <t>HID-BOM-015</t>
  </si>
  <si>
    <t>HID-BOM-020</t>
  </si>
  <si>
    <t>MET-BOI-005</t>
  </si>
  <si>
    <t>MET-BOI-020</t>
  </si>
  <si>
    <t>MET-BOI-022</t>
  </si>
  <si>
    <t>MET-BOI-021</t>
  </si>
  <si>
    <t>MET-BOI-010</t>
  </si>
  <si>
    <t>MET-BOI-023</t>
  </si>
  <si>
    <t>MET-BOI-015</t>
  </si>
  <si>
    <t>ABE-POC-005</t>
  </si>
  <si>
    <t>ABE-POC-010</t>
  </si>
  <si>
    <t>ABE-REV-010</t>
  </si>
  <si>
    <t>ABE-REV-005</t>
  </si>
  <si>
    <t>ABE-FIL-005</t>
  </si>
  <si>
    <t>ABE-FOS-005</t>
  </si>
  <si>
    <t>ABE-FOS-010</t>
  </si>
  <si>
    <t>ABE-FOS-015</t>
  </si>
  <si>
    <t>ABE-FOS-020</t>
  </si>
  <si>
    <t>DRE-CAN-005</t>
  </si>
  <si>
    <t>DRE-CAN-010</t>
  </si>
  <si>
    <t>DRE-CAN-015</t>
  </si>
  <si>
    <t>DRE-CAN-020</t>
  </si>
  <si>
    <t>DRE-CAN-060</t>
  </si>
  <si>
    <t>DRE-TUB-015</t>
  </si>
  <si>
    <t>DRE-TUB-020</t>
  </si>
  <si>
    <t>DRE-TUB-025</t>
  </si>
  <si>
    <t>DRE-TUB-005</t>
  </si>
  <si>
    <t>DRE-TUB-010</t>
  </si>
  <si>
    <t>DRE-TUB-110</t>
  </si>
  <si>
    <t>DRE-TUB-105</t>
  </si>
  <si>
    <t>DRE-TUB-115</t>
  </si>
  <si>
    <t>DRE-TUB-100</t>
  </si>
  <si>
    <t>DRE-TUB-040</t>
  </si>
  <si>
    <t>DRE-TUB-045</t>
  </si>
  <si>
    <t>DRE-TUB-050</t>
  </si>
  <si>
    <t>DRE-TUB-055</t>
  </si>
  <si>
    <t>DRE-TUB-085</t>
  </si>
  <si>
    <t>DRE-TUB-090</t>
  </si>
  <si>
    <t>DRE-TUB-095</t>
  </si>
  <si>
    <t>DRE-TUB-060</t>
  </si>
  <si>
    <t>DRE-TUB-065</t>
  </si>
  <si>
    <t>DRE-TUB-070</t>
  </si>
  <si>
    <t>DRE-TUB-075</t>
  </si>
  <si>
    <t>DRE-TUB-080</t>
  </si>
  <si>
    <t>DRE-GAL-005</t>
  </si>
  <si>
    <t>DRE-GAL-010</t>
  </si>
  <si>
    <t>DRE-GAL-015</t>
  </si>
  <si>
    <t>DRE-GAL-020</t>
  </si>
  <si>
    <t>DRE-GAL-025</t>
  </si>
  <si>
    <t>DRE-GAL-030</t>
  </si>
  <si>
    <t>DRE-GAL-035</t>
  </si>
  <si>
    <t>DRE-GAL-040</t>
  </si>
  <si>
    <t>DRE-GAL-045</t>
  </si>
  <si>
    <t>DRE-GAL-050</t>
  </si>
  <si>
    <t>DRE-GAL-055</t>
  </si>
  <si>
    <t>DRE-GAL-060</t>
  </si>
  <si>
    <t>DRE-GAL-065</t>
  </si>
  <si>
    <t>DRE-GAL-070</t>
  </si>
  <si>
    <t>DRE-GAL-075</t>
  </si>
  <si>
    <t>DRE-GAL-080</t>
  </si>
  <si>
    <t>DRE-GAL-085</t>
  </si>
  <si>
    <t>DRE-GAL-090</t>
  </si>
  <si>
    <t>DRE-GAL-095</t>
  </si>
  <si>
    <t>DRE-ALA-030</t>
  </si>
  <si>
    <t>DRE-ALA-035</t>
  </si>
  <si>
    <t>DRE-ALA-040</t>
  </si>
  <si>
    <t>DRE-ALA-045</t>
  </si>
  <si>
    <t>DRE-ALA-050</t>
  </si>
  <si>
    <t>DRE-ALA-005</t>
  </si>
  <si>
    <t>DRE-ALA-010</t>
  </si>
  <si>
    <t>DRE-ALA-015</t>
  </si>
  <si>
    <t>DRE-ALA-020</t>
  </si>
  <si>
    <t>DRE-ALA-025</t>
  </si>
  <si>
    <t>DRE-CHA-005</t>
  </si>
  <si>
    <t>DRE-CHA-010</t>
  </si>
  <si>
    <t>DRE-POÇ-035</t>
  </si>
  <si>
    <t>DRE-POÇ-040</t>
  </si>
  <si>
    <t>DRE-POÇ-045</t>
  </si>
  <si>
    <t>DRE-POÇ-050</t>
  </si>
  <si>
    <t>DRE-POÇ-055</t>
  </si>
  <si>
    <t>DRE-POÇ-005</t>
  </si>
  <si>
    <t>DRE-POÇ-010</t>
  </si>
  <si>
    <t>DRE-POÇ-015</t>
  </si>
  <si>
    <t>DRE-POÇ-025</t>
  </si>
  <si>
    <t>DRE-POÇ-030</t>
  </si>
  <si>
    <t>DRE-POÇ-085</t>
  </si>
  <si>
    <t>DRE-POÇ-090</t>
  </si>
  <si>
    <t>DRE-POÇ-095</t>
  </si>
  <si>
    <t>DRE-POÇ-100</t>
  </si>
  <si>
    <t>DRE-POÇ-105</t>
  </si>
  <si>
    <t>DRE-POÇ-060</t>
  </si>
  <si>
    <t>DRE-POÇ-065</t>
  </si>
  <si>
    <t>DRE-POÇ-070</t>
  </si>
  <si>
    <t>DRE-POÇ-075</t>
  </si>
  <si>
    <t>DRE-POÇ-080</t>
  </si>
  <si>
    <t>DRE-POÇ-135</t>
  </si>
  <si>
    <t>DRE-POÇ-140</t>
  </si>
  <si>
    <t>DRE-POÇ-145</t>
  </si>
  <si>
    <t>DRE-POÇ-150</t>
  </si>
  <si>
    <t>DRE-POÇ-155</t>
  </si>
  <si>
    <t>DRE-POÇ-110</t>
  </si>
  <si>
    <t>DRE-POÇ-115</t>
  </si>
  <si>
    <t>DRE-POÇ-120</t>
  </si>
  <si>
    <t>DRE-POÇ-125</t>
  </si>
  <si>
    <t>DRE-POÇ-130</t>
  </si>
  <si>
    <t>DRE-TAM-005</t>
  </si>
  <si>
    <t>DRE-BOC-015</t>
  </si>
  <si>
    <t>DRE-BOC-005</t>
  </si>
  <si>
    <t>DRE-BOC-010</t>
  </si>
  <si>
    <t>DRE-CXS-006</t>
  </si>
  <si>
    <t>DRE-CXS-007</t>
  </si>
  <si>
    <t>DRE-CXS-010</t>
  </si>
  <si>
    <t>DRE-CXS-011</t>
  </si>
  <si>
    <t>DRE-CXS-012</t>
  </si>
  <si>
    <t>DRE-CXS-016</t>
  </si>
  <si>
    <t>DRE-CXS-017</t>
  </si>
  <si>
    <t>DRE-CXS-025</t>
  </si>
  <si>
    <t>DRE-CXS-026</t>
  </si>
  <si>
    <t>DRE-CXS-030</t>
  </si>
  <si>
    <t>DRE-CXS-031</t>
  </si>
  <si>
    <t>DRE-CXS-005</t>
  </si>
  <si>
    <t>DRE-CXS-015</t>
  </si>
  <si>
    <t>DRE-CXS-036</t>
  </si>
  <si>
    <t>DRE-CXS-035</t>
  </si>
  <si>
    <t>DRE-DES-080</t>
  </si>
  <si>
    <t>DRE-DES-085</t>
  </si>
  <si>
    <t>DRE-DES-090</t>
  </si>
  <si>
    <t>DRE-DES-095</t>
  </si>
  <si>
    <t>DRE-DES-100</t>
  </si>
  <si>
    <t>DRE-DES-055</t>
  </si>
  <si>
    <t>DRE-DES-060</t>
  </si>
  <si>
    <t>DRE-DES-065</t>
  </si>
  <si>
    <t>DRE-DES-070</t>
  </si>
  <si>
    <t>DRE-DES-075</t>
  </si>
  <si>
    <t>DRE-DES-030</t>
  </si>
  <si>
    <t>DRE-DES-035</t>
  </si>
  <si>
    <t>DRE-DES-040</t>
  </si>
  <si>
    <t>DRE-DES-045</t>
  </si>
  <si>
    <t>DRE-DES-050</t>
  </si>
  <si>
    <t>DRE-DES-005</t>
  </si>
  <si>
    <t>DRE-DES-010</t>
  </si>
  <si>
    <t>DRE-DES-015</t>
  </si>
  <si>
    <t>DRE-DES-020</t>
  </si>
  <si>
    <t>DRE-DES-025</t>
  </si>
  <si>
    <t>DRE-VAL-035</t>
  </si>
  <si>
    <t>DRE-VAL-005</t>
  </si>
  <si>
    <t>DRE-VAL-010</t>
  </si>
  <si>
    <t>DRE-VAL-015</t>
  </si>
  <si>
    <t>DRE-VAL-020</t>
  </si>
  <si>
    <t>DRE-VAL-025</t>
  </si>
  <si>
    <t>DRE-VAL-030</t>
  </si>
  <si>
    <t>INC-BOM-025</t>
  </si>
  <si>
    <t>INC-BOM-005</t>
  </si>
  <si>
    <t>INC-MAN-020</t>
  </si>
  <si>
    <t>INC-BOM-015</t>
  </si>
  <si>
    <t>INC-BOM-030</t>
  </si>
  <si>
    <t>INC-ABR-005</t>
  </si>
  <si>
    <t>INC-ADP-005</t>
  </si>
  <si>
    <t>INC-ADP-006</t>
  </si>
  <si>
    <t>INC-EXT-020</t>
  </si>
  <si>
    <t>INC-CHA-005</t>
  </si>
  <si>
    <t>INC-ESG-005</t>
  </si>
  <si>
    <t>INC-EXT-005</t>
  </si>
  <si>
    <t>INC-EXT-010</t>
  </si>
  <si>
    <t>INC-EXT-016</t>
  </si>
  <si>
    <t>INC-EXT-015</t>
  </si>
  <si>
    <t>INC-HID-005</t>
  </si>
  <si>
    <t>INC-REG-005</t>
  </si>
  <si>
    <t>INC-REG-015</t>
  </si>
  <si>
    <t>INC-REG-010</t>
  </si>
  <si>
    <t>INC-REG-020</t>
  </si>
  <si>
    <t>INC-LUM-005</t>
  </si>
  <si>
    <t>INC-PLA-040</t>
  </si>
  <si>
    <t>INC-PLA-005</t>
  </si>
  <si>
    <t>INC-PLA-010</t>
  </si>
  <si>
    <t>INC-PLA-045</t>
  </si>
  <si>
    <t>INC-PLA-015</t>
  </si>
  <si>
    <t>INC-PLA-020</t>
  </si>
  <si>
    <t>INC-PLA-030</t>
  </si>
  <si>
    <t>INC-PLA-035</t>
  </si>
  <si>
    <t>INC-PLA-025</t>
  </si>
  <si>
    <t>INC-ACI-005</t>
  </si>
  <si>
    <t>INC-SPR-035</t>
  </si>
  <si>
    <t>INC-SPR-020</t>
  </si>
  <si>
    <t>INC-SPR-025</t>
  </si>
  <si>
    <t>INC-SPR-030</t>
  </si>
  <si>
    <t>INC-SPR-005</t>
  </si>
  <si>
    <t>INC-SPR-010</t>
  </si>
  <si>
    <t>INC-SPR-015</t>
  </si>
  <si>
    <t>GAS-TUB-010</t>
  </si>
  <si>
    <t>GAS-TUB-015</t>
  </si>
  <si>
    <t>GAS-TUB-005</t>
  </si>
  <si>
    <t>GAS-REG-005</t>
  </si>
  <si>
    <t>GAS-REG-010</t>
  </si>
  <si>
    <t>GAS-REG-015</t>
  </si>
  <si>
    <t>GAS-VAL-005</t>
  </si>
  <si>
    <t>GAS-VAL-010</t>
  </si>
  <si>
    <t>ARC-VAL-095</t>
  </si>
  <si>
    <t>ARC-VAL-105</t>
  </si>
  <si>
    <t>ARC-VAL-100</t>
  </si>
  <si>
    <t>ARC-VAL-085</t>
  </si>
  <si>
    <t>ARC-VAL-110</t>
  </si>
  <si>
    <t>ARC-VAL-115</t>
  </si>
  <si>
    <t>ARC-VAL-090</t>
  </si>
  <si>
    <t>ARC-VAL-025</t>
  </si>
  <si>
    <t>ARC-VAL-035</t>
  </si>
  <si>
    <t>ARC-VAL-030</t>
  </si>
  <si>
    <t>ARC-VAL-015</t>
  </si>
  <si>
    <t>ARC-VAL-040</t>
  </si>
  <si>
    <t>ARC-VAL-045</t>
  </si>
  <si>
    <t>ARC-VAL-020</t>
  </si>
  <si>
    <t>ARC-VAL-060</t>
  </si>
  <si>
    <t>ARC-VAL-070</t>
  </si>
  <si>
    <t>ARC-VAL-065</t>
  </si>
  <si>
    <t>ARC-VAL-050</t>
  </si>
  <si>
    <t>ARC-VAL-075</t>
  </si>
  <si>
    <t>ARC-VAL-080</t>
  </si>
  <si>
    <t>ARC-VAL-055</t>
  </si>
  <si>
    <t>ARC-VAL-010</t>
  </si>
  <si>
    <t>ARC-VAL-005</t>
  </si>
  <si>
    <t>ARC-MAN-020</t>
  </si>
  <si>
    <t>ARC-MAN-015</t>
  </si>
  <si>
    <t>ARC-COM-015</t>
  </si>
  <si>
    <t>ARC-COM-010</t>
  </si>
  <si>
    <t>ARC-COM-005</t>
  </si>
  <si>
    <t>GAS-CIL-005</t>
  </si>
  <si>
    <t>ARC-CIL-010</t>
  </si>
  <si>
    <t>GAS-COL-005</t>
  </si>
  <si>
    <t>GAS-COL-010</t>
  </si>
  <si>
    <t>ARC-FIL-015</t>
  </si>
  <si>
    <t>ARC-FIL-025</t>
  </si>
  <si>
    <t>ARC-FIL-020</t>
  </si>
  <si>
    <t>ARC-FIL-005</t>
  </si>
  <si>
    <t>ARC-FIL-030</t>
  </si>
  <si>
    <t>ARC-FIL-010</t>
  </si>
  <si>
    <t>GAS-MAN-005</t>
  </si>
  <si>
    <t>GAS-NIP-005</t>
  </si>
  <si>
    <t>GAS-NIP-010</t>
  </si>
  <si>
    <t>GAS-NIP-015</t>
  </si>
  <si>
    <t>GAS-TAM-005</t>
  </si>
  <si>
    <t>VID-ESP-010</t>
  </si>
  <si>
    <t>VID-ESP-015</t>
  </si>
  <si>
    <t>VID-ESP-005</t>
  </si>
  <si>
    <t>VID-ARA-005</t>
  </si>
  <si>
    <t>VID-LIS-005</t>
  </si>
  <si>
    <t>VID-LIS-010</t>
  </si>
  <si>
    <t>VID-LIS-015</t>
  </si>
  <si>
    <t>VID-FAN-010</t>
  </si>
  <si>
    <t>VID-FAN-005</t>
  </si>
  <si>
    <t>VID-TEM-015</t>
  </si>
  <si>
    <t>VID-TEM-005</t>
  </si>
  <si>
    <t>VID-TEM-010</t>
  </si>
  <si>
    <t>PLA-ALU-005</t>
  </si>
  <si>
    <t>PLA-ALU-010</t>
  </si>
  <si>
    <t>PLA-ALU-045</t>
  </si>
  <si>
    <t>PLA-ALU-015</t>
  </si>
  <si>
    <t>PLA-ALU-020</t>
  </si>
  <si>
    <t>PLA-ALU-025</t>
  </si>
  <si>
    <t>PLA-ALU-030</t>
  </si>
  <si>
    <t>PLA-ALU-035</t>
  </si>
  <si>
    <t>PLA-ALU-050</t>
  </si>
  <si>
    <t>PLA-ALU-055</t>
  </si>
  <si>
    <t>PLA-ACO-005</t>
  </si>
  <si>
    <t>INST-ESG-005</t>
  </si>
  <si>
    <t>INST-ESG-015</t>
  </si>
  <si>
    <t>INST-ESG-010</t>
  </si>
  <si>
    <t>INST-AGU-005</t>
  </si>
  <si>
    <t>INST-AGU-010</t>
  </si>
  <si>
    <t>INST-LUZ-005</t>
  </si>
  <si>
    <t>INST-TOM-005</t>
  </si>
  <si>
    <t>INST-STVAL-005</t>
  </si>
  <si>
    <t>INST-STVAL-010</t>
  </si>
  <si>
    <t>INST-TEL-005</t>
  </si>
  <si>
    <t>INST-GAS-005</t>
  </si>
  <si>
    <t>PAI-GRA-005</t>
  </si>
  <si>
    <t>PAI-GRA-015</t>
  </si>
  <si>
    <t>PAI-GRA-010</t>
  </si>
  <si>
    <t>PAI-COV-010</t>
  </si>
  <si>
    <t>PAI-COV-005</t>
  </si>
  <si>
    <t>PAI-COV-015</t>
  </si>
  <si>
    <t>PAI-MUD-045</t>
  </si>
  <si>
    <t>PAI-MUD-050</t>
  </si>
  <si>
    <t>PAI-MUD-020</t>
  </si>
  <si>
    <t>PAI-MUD-010</t>
  </si>
  <si>
    <t>PAI-MUD-025</t>
  </si>
  <si>
    <t>PAI-MUD-015</t>
  </si>
  <si>
    <t>PAI-MUD-005</t>
  </si>
  <si>
    <t>PAI-MUD-030</t>
  </si>
  <si>
    <t>PAI-MUD-040</t>
  </si>
  <si>
    <t>PAI-MUD-035</t>
  </si>
  <si>
    <t>PAI-MUD-055</t>
  </si>
  <si>
    <t>PAI-MUD-060</t>
  </si>
  <si>
    <t>PAI-CER-005</t>
  </si>
  <si>
    <t>ENC-ALV-005</t>
  </si>
  <si>
    <t>ENC-ALV-010</t>
  </si>
  <si>
    <t>ENC-ALV-015</t>
  </si>
  <si>
    <t>RAS-ALV-005</t>
  </si>
  <si>
    <t>RAS-ALV-010</t>
  </si>
  <si>
    <t>RAS-ALV-015</t>
  </si>
  <si>
    <t>RAS-ALV-020</t>
  </si>
  <si>
    <t>RAS-ALV-025</t>
  </si>
  <si>
    <t>RAS-ALV-030</t>
  </si>
  <si>
    <t>JUN-DIL-010</t>
  </si>
  <si>
    <t>JUN-ENT-005</t>
  </si>
  <si>
    <t>JUN-ENT-010</t>
  </si>
  <si>
    <t>JUN-ENT-025</t>
  </si>
  <si>
    <t>JUN-ENT-030</t>
  </si>
  <si>
    <t>JUN-ENT-015</t>
  </si>
  <si>
    <t>JUN-ENT-020</t>
  </si>
  <si>
    <t>JUN-DIL-015</t>
  </si>
  <si>
    <t>ENS-SOL-040</t>
  </si>
  <si>
    <t>ENS-SOL-045</t>
  </si>
  <si>
    <t>ENS-SOL-035</t>
  </si>
  <si>
    <t>ENS-SOL-050</t>
  </si>
  <si>
    <t>ENS-SOL-065</t>
  </si>
  <si>
    <t>ENS-SOL-095</t>
  </si>
  <si>
    <t>ENS-SOL-015</t>
  </si>
  <si>
    <t>ENS-SOL-020</t>
  </si>
  <si>
    <t>ENS-SOL-025</t>
  </si>
  <si>
    <t>ENS-SOL-030</t>
  </si>
  <si>
    <t>ENS-SOL-070</t>
  </si>
  <si>
    <t>ENS-SOL-060</t>
  </si>
  <si>
    <t>ENS-SOL-055</t>
  </si>
  <si>
    <t>ENS-SOL-090</t>
  </si>
  <si>
    <t>ENS-SOL-085</t>
  </si>
  <si>
    <t>ENS-SOL-075</t>
  </si>
  <si>
    <t>ENS-SOL-080</t>
  </si>
  <si>
    <t>ENS-SOL-010</t>
  </si>
  <si>
    <t>ENS-SOL-005</t>
  </si>
  <si>
    <t>ENS-SOL-100</t>
  </si>
  <si>
    <t>ENS-CON-015</t>
  </si>
  <si>
    <t>ENS-CON-005</t>
  </si>
  <si>
    <t>ENS-CON-045</t>
  </si>
  <si>
    <t>ENS-CON-055</t>
  </si>
  <si>
    <t>ENS-CON-050</t>
  </si>
  <si>
    <t>URB-PAS-015</t>
  </si>
  <si>
    <t>URB-PAS-006</t>
  </si>
  <si>
    <t>URB-PAS-005</t>
  </si>
  <si>
    <t>URB-RAM-005</t>
  </si>
  <si>
    <t>ED-9837</t>
  </si>
  <si>
    <t xml:space="preserve">APLICAÇÃO E REGULARIZAÇÃO DE COLCHÃO DE AREIA </t>
  </si>
  <si>
    <t>URB-PAS-010</t>
  </si>
  <si>
    <t>EXECUÇÃO DE PAVIMENTO INTERTRAVADO ECOLÓGICO, ESPESSURA 6CM, FCK 35MPA, INCLUINDO FORNECIMENTO E TRANSPORTE DE TODOS OS MATERIAIS E COLCHÃO DE ASSENTAMENTO COM ESPESSURA 6CM</t>
  </si>
  <si>
    <t>MUR-COL-005</t>
  </si>
  <si>
    <t>MUR-TIJ-020</t>
  </si>
  <si>
    <t>MUR-TIJ-025</t>
  </si>
  <si>
    <t>MUR-CAL-010</t>
  </si>
  <si>
    <t>MUR-BLO-005</t>
  </si>
  <si>
    <t>MUR-BLO-010</t>
  </si>
  <si>
    <t>MUR-BLO-015</t>
  </si>
  <si>
    <t>MUR-TIJ-005</t>
  </si>
  <si>
    <t>MUR-TIJ-015</t>
  </si>
  <si>
    <t>MUR-TIJ-010</t>
  </si>
  <si>
    <t>MUR-CON-005</t>
  </si>
  <si>
    <t>MUR-CON-010</t>
  </si>
  <si>
    <t>MUR-CON-015</t>
  </si>
  <si>
    <t>MUR-DEF-005</t>
  </si>
  <si>
    <t>MUR-DEF-010</t>
  </si>
  <si>
    <t>URB-MFC-015</t>
  </si>
  <si>
    <t>URB-MFC-005</t>
  </si>
  <si>
    <t>URB-MFC-010</t>
  </si>
  <si>
    <t>DRE-SAR-020</t>
  </si>
  <si>
    <t>DRE-SAR-025</t>
  </si>
  <si>
    <t>PIS-CAL-010</t>
  </si>
  <si>
    <t>URB-MFG-005</t>
  </si>
  <si>
    <t>URB-MFC-020</t>
  </si>
  <si>
    <t>URB-COR-005</t>
  </si>
  <si>
    <t>CER-MOU-005</t>
  </si>
  <si>
    <t>CER-MOU-015</t>
  </si>
  <si>
    <t>CER-MOU-020</t>
  </si>
  <si>
    <t>BAN-INT-015</t>
  </si>
  <si>
    <t>BAN-INT-010</t>
  </si>
  <si>
    <t>BAN-INT-005</t>
  </si>
  <si>
    <t>MES-ARD-005</t>
  </si>
  <si>
    <t>MES-CON-005</t>
  </si>
  <si>
    <t>EQP-ESP-025</t>
  </si>
  <si>
    <t>EQP-ESP-020</t>
  </si>
  <si>
    <t>EQP-ESP-015</t>
  </si>
  <si>
    <t>EQP-ESP-030</t>
  </si>
  <si>
    <t>EQP-ESP-005</t>
  </si>
  <si>
    <t>EQP-ESP-010</t>
  </si>
  <si>
    <t>EQP-PLA-020</t>
  </si>
  <si>
    <t>EQP-PLA-025</t>
  </si>
  <si>
    <t>EQP-PLA-005</t>
  </si>
  <si>
    <t>EQP-PLA-030</t>
  </si>
  <si>
    <t>EQP-PLA-010</t>
  </si>
  <si>
    <t>EQP-PLA-015</t>
  </si>
  <si>
    <t>URB-DRE-010</t>
  </si>
  <si>
    <t>URB-DRE-005</t>
  </si>
  <si>
    <t>URB-DRE-015</t>
  </si>
  <si>
    <t>LIM-FAC-005</t>
  </si>
  <si>
    <t>LIM-CER-005</t>
  </si>
  <si>
    <t>LIM-ROD-005</t>
  </si>
  <si>
    <t>LIM-VID-005</t>
  </si>
  <si>
    <t>LIM-CAL-005</t>
  </si>
  <si>
    <t>LIM-PER-010</t>
  </si>
  <si>
    <t>LIM-PER-005</t>
  </si>
  <si>
    <t>LIM-GER-005</t>
  </si>
  <si>
    <t>ESS-SOL-050</t>
  </si>
  <si>
    <t>ED-24063</t>
  </si>
  <si>
    <t>EXECUÇÃO DE PAVIMENTO INTERTRAVADO EM BLOCO SEXTAVADO, ESPESSURA 6CM, FCK 35MPA, INCLUINDO FORNECIMENTO E TRANSPORTE DE TODOS OS MATERIAIS E COLCHÃO DE ASSENTAMENTO COM ESPESSURA 6CM</t>
  </si>
  <si>
    <t>ED-24062</t>
  </si>
  <si>
    <t>EXECUÇÃO DE PAVIMENTO INTERTRAVADO, ESPESSURA 10CM, FCK 35MPA, INCLUINDO FORNECIMENTO E TRANSPORTE DE TODOS OS MATERIAIS E COLCHÃO DE ASSENTAMENTO COM ESPESSURA 6CM</t>
  </si>
  <si>
    <t>OBR-VIA-219</t>
  </si>
  <si>
    <t>EXECUÇÃO DE PAVIMENTO INTERTRAVADO, ESPESSURA 10CM, FCK 40MPA, INCLUINDO FORNECIMENTO E TRANSPORTE DE TODOS OS MATERIAIS E COLCHÃO DE ASSENTAMENTO COM ESPESSURA 6CM</t>
  </si>
  <si>
    <t>OBR-VIA-216</t>
  </si>
  <si>
    <t>EXECUÇÃO DE PAVIMENTO INTERTRAVADO, ESPESSURA 6CM, FCK 35MPA, INCLUINDO FORNECIMENTO E TRANSPORTE DE TODOS OS MATERIAIS E COLCHÃO DE ASSENTAMENTO COM ESPESSURA 6CM</t>
  </si>
  <si>
    <t>OBR-VIA-217</t>
  </si>
  <si>
    <t>EXECUÇÃO DE PAVIMENTO INTERTRAVADO, ESPESSURA 8CM, FCK 35MPA, INCLUINDO FORNECIMENTO E TRANSPORTE DE TODOS OS MATERIAIS E COLCHÃO DE ASSENTAMENTO COM ESPESSURA 6CM</t>
  </si>
  <si>
    <t>ED-24056</t>
  </si>
  <si>
    <t>REMOÇÃO DE PAVIMENTO EM BLOCO DE CONCRETO INTERTRAVADO OU SEXTAVADO, COM REAPROVEITAMENTO DOS BLOCOS INCLUSIVE AFASTAMENTO</t>
  </si>
  <si>
    <t>OBR-VIA-207</t>
  </si>
  <si>
    <t>OBR-VIA-440</t>
  </si>
  <si>
    <t>OBR-VIA-215</t>
  </si>
  <si>
    <t>EXECUÇÃO DE PAVIMENTO INTERTRAVADO EM BLOCO SEXTAVADO, ESPESSURA 8CM, FCK 35MPA, INCLUINDO FORNECIMENTO E TRANSPORTE DE TODOS OS MATERIAIS E COLCHÃO DE ASSENTAMENTO COM ESPESSURA 6CM</t>
  </si>
  <si>
    <t>OBR-VIA-206</t>
  </si>
  <si>
    <t>OBR-VIA-208</t>
  </si>
  <si>
    <t>REMOÇÃO E REASSENTAMENTO DE CALÇAMENTO EM BLOCO DE CONCRETO INTERTRAVADO OU SEXTAVADO, COM REAPROVEITAMENTO DOS BLOCOS</t>
  </si>
  <si>
    <t>OBR-PON-080</t>
  </si>
  <si>
    <t>OBR-PON-075</t>
  </si>
  <si>
    <t>OBR-PON-070</t>
  </si>
  <si>
    <t>OBR-PON-100</t>
  </si>
  <si>
    <t>OBR-PON-095</t>
  </si>
  <si>
    <t>OBR-PON-090</t>
  </si>
  <si>
    <t>OBR-PON-085</t>
  </si>
  <si>
    <t>TRA-CAR-005</t>
  </si>
  <si>
    <t>TRA-CAR-010</t>
  </si>
  <si>
    <t>TRA-MAO-005</t>
  </si>
  <si>
    <t>TRA-MAO-010</t>
  </si>
  <si>
    <t>TRA-CAM-005</t>
  </si>
  <si>
    <t>TRA-CAM-020</t>
  </si>
  <si>
    <t>M3xKM</t>
  </si>
  <si>
    <t>TRA-CAM-010</t>
  </si>
  <si>
    <t>TRA-CAM-015</t>
  </si>
  <si>
    <t>TRA-CAÇ-015</t>
  </si>
  <si>
    <t>TRA-CAÇ-016</t>
  </si>
  <si>
    <t>SEE-ALA-005</t>
  </si>
  <si>
    <t>SEE-ALA-010</t>
  </si>
  <si>
    <t>SEE-ALA-015</t>
  </si>
  <si>
    <t>SEE-ALÇ-010</t>
  </si>
  <si>
    <t>SEE-ALÇ-005</t>
  </si>
  <si>
    <t>SEE-ESQ-005</t>
  </si>
  <si>
    <t>SEE-SER-055</t>
  </si>
  <si>
    <t>SEE-SER-056</t>
  </si>
  <si>
    <t>SEE-SER-061</t>
  </si>
  <si>
    <t>SEE-SER-060</t>
  </si>
  <si>
    <t>SEE-SER-065</t>
  </si>
  <si>
    <t>SEE-SER-066</t>
  </si>
  <si>
    <t>SEE-SER-070</t>
  </si>
  <si>
    <t>SEE-SER-076</t>
  </si>
  <si>
    <t>SEE-SER-075</t>
  </si>
  <si>
    <t>SEE-SER-150</t>
  </si>
  <si>
    <t>SEE-SER-135</t>
  </si>
  <si>
    <t>SEE-SER-130</t>
  </si>
  <si>
    <t>SEE-SER-016</t>
  </si>
  <si>
    <t>SEE-SER-015</t>
  </si>
  <si>
    <t>SEE-SER-021</t>
  </si>
  <si>
    <t>SEE-SER-020</t>
  </si>
  <si>
    <t>SEE-SER-026</t>
  </si>
  <si>
    <t>SEE-SER-025</t>
  </si>
  <si>
    <t>SEE-SER-030</t>
  </si>
  <si>
    <t>SEE-SER-035</t>
  </si>
  <si>
    <t>SEE-SER-036</t>
  </si>
  <si>
    <t>SEE-SER-041</t>
  </si>
  <si>
    <t>SEE-SER-040</t>
  </si>
  <si>
    <t>SEE-SER-046</t>
  </si>
  <si>
    <t>SEE-SER-045</t>
  </si>
  <si>
    <t>SEE-SER-051</t>
  </si>
  <si>
    <t>SEE-SER-050</t>
  </si>
  <si>
    <t>SEE-SER-006</t>
  </si>
  <si>
    <t>SEE-SER-005</t>
  </si>
  <si>
    <t>SEE-SER-011</t>
  </si>
  <si>
    <t>SEE-SER-010</t>
  </si>
  <si>
    <t>SEE-SER-080</t>
  </si>
  <si>
    <t>SEE-SER-081</t>
  </si>
  <si>
    <t>SEE-SER-170</t>
  </si>
  <si>
    <t>SEE-SER-175</t>
  </si>
  <si>
    <t>SEE-SER-100</t>
  </si>
  <si>
    <t>SEE-SER-110</t>
  </si>
  <si>
    <t>SEE-SER-160</t>
  </si>
  <si>
    <t>SEE-SER-165</t>
  </si>
  <si>
    <t>SEE-SER-120</t>
  </si>
  <si>
    <t>SEE-SER-155</t>
  </si>
  <si>
    <t>SEE-ESQ-010</t>
  </si>
  <si>
    <t>SEE-ARM-020</t>
  </si>
  <si>
    <t>SEE-ARM-015</t>
  </si>
  <si>
    <t>SEE-FUN-005</t>
  </si>
  <si>
    <t>SEE-FUN-010</t>
  </si>
  <si>
    <t>SEE-EST-050</t>
  </si>
  <si>
    <t>SEE-EST-015</t>
  </si>
  <si>
    <t>SEE-EST-025</t>
  </si>
  <si>
    <t>SEE-EST-055</t>
  </si>
  <si>
    <t>SEE-EST-030</t>
  </si>
  <si>
    <t>SEE-EST-035</t>
  </si>
  <si>
    <t>SEE-EST-040</t>
  </si>
  <si>
    <t>SEE-EST-020</t>
  </si>
  <si>
    <t>SEE-EST-005</t>
  </si>
  <si>
    <t>SEE-EST-010</t>
  </si>
  <si>
    <t>hora</t>
  </si>
  <si>
    <t>ENGENHEIRO ELETRICISTA/MECÂNICO COM ENCARGOS COMPLEMENTARES</t>
  </si>
  <si>
    <t>LIMPEZA DE TERRENO, INCLUSIVE CAPINA, RASTELAMENTO COM AFASTAMENTO ATÉ VINTE (20) METROS E QUEIMA CONTROLADA</t>
  </si>
  <si>
    <t>REMOÇÃO MANUAL DE LUMINÁRIA COMPACTA (PLAFON, PAINEL LED, ETC.) EMBUTIDA OU SOBREPOR, COM REAPROVEITAMENTO, INCLUSIVE AFASTAMENTO E EMPILHAMENTO, EXCLUSIVE TRANSPORTE E RETIRADA DO MATERIAL REMOVIDO NÃO REAPROVEITÁVEL</t>
  </si>
  <si>
    <t>REMOÇÃO MANUAL DE FORRO DE PLACAS (GESSO, MINERAL, FIBRA, ISOPOR, COLMEIA, PVC, ETC.), COM REAPROVEITAMENTO, INCLUSIVE AFASTAMENTO E EMPILHAMENTO, EXCLUSIVE DEMOLIÇÃO DA ESTRUTURA DE SUSTENTAÇÃO, TRANSPORTE E RETIRADA DO MATERIAL REMOVIDO NÃO REAPROVEITÁVEL</t>
  </si>
  <si>
    <t>REMOÇÃO MANUAL DE FORRO DE PLACAS (GESSO, MINERAL, FIBRA, ISOPOR, COLMEIA, PVC, ETC.), COM REAPROVEITAMENTO, INCLUSIVE DEMOLIÇÃO ESTRUTURA DE SUSTENTAÇÃO, AFASTAMENTO E EMPILHAMENTO, EXCLUSIVE TRANSPORTE E RETIRADA DO MATERIAL REMOVIDO NÃO REAPROVEITÁVEL</t>
  </si>
  <si>
    <t>REMOÇÃO MANUAL DE FOLHA DE PORTA OU JANELA DE MADEIRA OU METÁLICA, COM REAPROVEITAMENTO, INCLUSIVE AFASTAMENTO E EMPILHAMENTO, EXCLUSIVE TRANSPORTE E RETIRADA DO MATERIAL REMOVIDO NÃO REAPROVEITÁVEL</t>
  </si>
  <si>
    <t>REMOÇÃO DE LOUÇAS (LAVATÓRIO, BANHEIRA, PIA, VASO SANITÁRIO, TANQUE), COM REAPROVEITAMENTO, INCLUSIVE AFASTAMENTO E EMPILHAMENTO, EXCLUSIVE TRANSPORTE E RETIRADA DO MATERIAL REMOVIDO NÃO REAPROVEITÁVEL</t>
  </si>
  <si>
    <t>DEMOLIÇÃO MANUAL DE ALVENARIA DE TIJOLO CERÂMICO OU BLOCO DE CONCRETO, INCLUSIVE AFASTAMENTO E EMPILHAMENTO, EXCLUSIVE TRANSPORTE E RETIRADA DO MATERIAL DEMOLIDO</t>
  </si>
  <si>
    <t>DEMOLIÇÃO MANUAL DE REBOCO OU EMBOÇO, COM ESPESSURA DE ATÉ 55MM, INCLUSIVE AFASTAMENTO E EMPILHAMENTO, EXCLUSIVE TRANSPORTE E RETIRADA DO MATERIAL DEMOLIDO</t>
  </si>
  <si>
    <t>DEMOLIÇÃO MANUAL DE REVESTIMENTO CERÂMICO, AZULEJO OU LADRILHO HIDRÁULICO, INCLUSIVE AFASTAMENTO E EMPILHAMENTO, EXCLUSIVE DEMOLIÇÃO DO REBOCO OU EMBOÇO, TRANSPORTE E RETIRADA DO MATERIAL DEMOLIDO</t>
  </si>
  <si>
    <t>ED-28427</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</si>
  <si>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</si>
  <si>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ED-17989</t>
  </si>
  <si>
    <t>LOCAÇÃO DE OBRA COM GABARITO DE TÁBUAS CORRIDAS PONTALETADAS A CADA 2,00M, REAPROVEITAMENTO (2X), INCLUSIVE ACOMPANHAMENTO DE EQUIPE TOPOGRÁFICA PARA MARCAÇÃO DE PONTO TOPOGRÁFICO</t>
  </si>
  <si>
    <t>CALHA EM CHAPA GALVANIZADA, ESP. 0,65MM (GSG-24), COM DESENVOLVIMENTO DE 40CM, INCLUSIVE IÇAMENTO MANUAL VERTICAL</t>
  </si>
  <si>
    <t>RUFO E CONTRARRUFO EM CHAPA GALVANIZADA, ESP. 0,65MM (GSG-24), COM DESENVOLVIMENTO DE 50CM, INCLUSIVE IÇAMENTO MANUAL VERTICAL</t>
  </si>
  <si>
    <t>ED-28551</t>
  </si>
  <si>
    <t>ED-28728</t>
  </si>
  <si>
    <t>FORRO EM RÉGUA DE PVC, LARGURA 20CM, NA COR BRANCA, INCLUSIVE ESTRUTURA DE FIXAÇÃO E PENDURAIS METÁLICOS E ACESSÓRIOS DE FIXAÇÃO, EXCLUSIVE RODAFORRO OU MOLDURA</t>
  </si>
  <si>
    <t>ED-28751</t>
  </si>
  <si>
    <t>ED-27066</t>
  </si>
  <si>
    <t>LUMINÁRIA COMERCIAL COM DIFUSOR DE SOBREPOR COMPLETA, PARA DUAS (2) LÂMPADAS TUBULARES LED 2X9W-ØT8, TEMPERATURA DA COR 6500K, FORNECIMENTO E INSTALAÇÃO, INCLUSIVE BASE E LÂMPADA</t>
  </si>
  <si>
    <t>ESPELHO CRISTAL, DIMENSÃO (40X60)CM, COM ESP. 4MM, EM ACABAMENTO LAPIDADO, INCLUSIVE FIXAÇÃO COM PARAFUSO TIPO FINESSON, FORNECIMENTO E INSTALAÇÃO</t>
  </si>
  <si>
    <t>LUVA DE REDUÇÃO PARA INSTALAÇÕES EM PEX ÁGUA, DN 32 X 25 MM, CONEXÃO POR CRIMPAGEM - FORNECIMENTO E INSTALAÇÃO. AF_02/2023</t>
  </si>
  <si>
    <t>M²</t>
  </si>
  <si>
    <t>REMOÇÃO MANUAL DE PAVIMENTAÇÃO INTERTRAVADA OU SEXTAVADO EM PRÉ-MOLDADO DE CONCRETO, COM REAPROVEITAMENTO, INCLUSIVE AFASTAMENTO E EMPILHAMENTO, EXCLUSIVE TRANSPORTE E RETIRADA DO MATERIAL REMOVIDO NÃO REAPROVEITÁVEL</t>
  </si>
  <si>
    <t>REGULARIZAÇÃO MANUAL E COMPACTAÇÃO MECANIZADA DE TERRENO COM PLACA VIBRATÓRIA, EXCLUSIVE DESMATAMENTO, DESTOCAMENTO, LIMPEZA/ROÇADA DO TERRENO</t>
  </si>
  <si>
    <t>ESCAVAÇÃO MANUAL DE VALA COM PROFUNDIDADE MENOR OU IGUAL A 1,5M, INCLUSIVE DESCARGA LATERAL</t>
  </si>
  <si>
    <t>APILOAMENTO MECANIZADO EM FUNDO DE VALA COM PLACA VIBRATÓRIA, EXCLUSIVE ESCAVAÇÃO</t>
  </si>
  <si>
    <t>ED-29801</t>
  </si>
  <si>
    <t>PERFURAÇÃO MANUAL DE ESTACA TIPO BROCA A TRADO, INCLUSIVE AFASTAMENTO, EXCLUSIVE ARMAÇÃO, CONCRETO ESTRUTURAL, TRANSPORTE E RETIRADA DO MATERIAL ESCAVADO</t>
  </si>
  <si>
    <t>FÔRMA E DESFORMA PARA VIGA-CINTA/BLOCO COM COMPENSADO RESINADO, ESP. 12MM, REAPROVEITAMENTO (3X) (FUNDAÇÃO)</t>
  </si>
  <si>
    <t>FORNECIMENTO DE CONCRETO ESTRUTURAL, USINADO BOMBEADO, COM FCK 25MPA, INCLUSIVE LANÇAMENTO, ADENSAMENTO E ACABAMENTO (FUNDAÇÃO)</t>
  </si>
  <si>
    <t>LASTRO DE BRITA COM PEDRA BRITADA NÚMERO 2 E 3, INCLUSIVE ADENSAMENTO E APILOAMENTO MANUAL</t>
  </si>
  <si>
    <t>CORTE, DOBRA E MONTAGEM DE AÇO CA-50/60, INCLUSIVE ESPAÇADOR</t>
  </si>
  <si>
    <t>ED-29621</t>
  </si>
  <si>
    <t xml:space="preserve">APLICAÇÃO DE GRAUTE COM ARGAMASSA DE CIMENTO, CAL HIDRATADA, AREIA  E BRITA, TRAÇO (1:0,1:3:2), INCLUSIVE PREPARO MECANIZADO, TRANSPORTE E LANÇAMENTO </t>
  </si>
  <si>
    <t>VERGA OU CONTRAVERGA EM CONCRETO ESTRUTURAL PARA VÃOS DE ATÉ 150CM, PREPARADO EM OBRA COM BETONEIRA, CONTROLE "A", COM FCK 20 MPA, MOLDADA IN LOCO, INCLUSIVE ARMAÇÃO</t>
  </si>
  <si>
    <t>FOLHA DE PORTA EM MADEIRA, DIMENSÃO (70X210)CM, ACABAMENTO NATURAL PARA PINTURA/VERNIZ, TIPO PRANCHETA/SARRAFEADA, INCLUSIVE ASSENTAMENTO, EXCLUSIVE MARCO, FERRAGENS E PINTURA/VERNIZ</t>
  </si>
  <si>
    <t>PORTA DE MADEIRA COMPLETA, DIMENSÃO (80X210)CM, TIPO DE ABRIR, UMA (1) FOLHA, ACABAMENTO NATURAL PARA PINTURA/VERNIZ, TIPO PRANCHETA/SARRAFEADA, INCLUSIVE MARCO, ALIZAR E FERRAGENS, EXCLUSIVE PINTURA/VERNIZ</t>
  </si>
  <si>
    <t>RUFO E CONTRARRUFO EM CHAPA GALVANIZADA, ESP. 0,5MM (GSG-26), COM DESENVOLVIMENTO DE 25CM, INCLUSIVE IÇAMENTO MANUAL VERTICAL</t>
  </si>
  <si>
    <t>CONDUTOR DE ÁGUAS PLUVIAIS RETANGULAR EM AÇO GALVANIZADO, DIMENSÃO (43X85)MM, , ESP. 0,43MM (GSG-28), INCLUSIVE CONEXÕES E SUPORTES</t>
  </si>
  <si>
    <t>CHAPISCO COM ARGAMASSA, TRAÇO 1:3 (CIMENTO E AREIA), ESP. 5MM, APLICADO EM ALVENARIA/ESTRUTURA DE CONCRETO COM COLHER, INCLUSIVE ARGAMASSA COM PREPARO MECANIZADO</t>
  </si>
  <si>
    <t>EMBOÇO COM ARGAMASSA, TRAÇO 1:6 (CIMENTO E AREIA), ESP. 20MM, APLICAÇÃO MANUAL, INCLUSIVE ARGAMASSA COM PREPARO MECANIZADO, EXCLUSIVE CHAPISCO</t>
  </si>
  <si>
    <t>REBOCO COM ARGAMASSA, TRAÇO 1:2:8 (CIMENTO, CAL E AREIA), ESP. 20MM, APLICAÇÃO MANUAL, INCLUSIVE ARGAMASSA COM PREPARO MECANIZADO, EXCLUSIVE CHAPISCO</t>
  </si>
  <si>
    <t>REBOCO COM ARGAMASSA, TRAÇO 1:2:9 (CIMENTO, CAL E AREIA), COM ADITIVO IMPERMEABILIZANTE, ESP. 20MM, APLICAÇÃO MANUAL, INCLUSIVE ARGAMASSA COM PREPARO MECANIZADO, EXCLUSIVE CHAPISCO</t>
  </si>
  <si>
    <t>PONTO DE EMBUTIR PARA ESGOTO EM TUBO PVC RÍGIDO, PB - SÉRIE NORMAL, DN 40MM (1.1/2"), EMBUTIDO NA ALVENARIA/PISO, COM ALTURA (SAÍDA) DE 50CM DO PISO, COM DISTÂNCIA DE ATÉ CINCO (5) METROS DO RAMAL DE ESGOTO, EXCLUSIVE ESCAVAÇÃO, INCLUSIVE CONEXÕES E FIXAÇÃO DO TUBO COM ENCHIMENTO DO RASGO NA ALVENARIA/CONCRETO COM ARGAMASSA</t>
  </si>
  <si>
    <t>PONTO DE EMBUTIR PARA ESGOTO EM TUBO PVC RÍGIDO, PBV - SÉRIE NORMAL, DN 100MM (4"), EMBUTIDO EM PISO COM DISTÂNCIA DE ATÉ CINCO (5) METROS DO RAMAL DE ESGOTO, INCLUSIVE CONEXÕES E FIXAÇÃO DO TUBO COM ENCHIMENTO DO RASGO NO CONCRETO COM ARGAMASSA</t>
  </si>
  <si>
    <t xml:space="preserve">FORNECIMENTO DE JANELA BASCULANTE DE FERRO, INCLUSIVE ASSENTAMENTO, FERRAGENS E ACESSÓRIOS
</t>
  </si>
  <si>
    <t>FORNECIMENTO DE JANELA DE CORRER EM METALON, INCLUSIVE ASSENTAMENTO, FERRAGENS E ACESSÓRIOS</t>
  </si>
  <si>
    <t>FORNECIMENTO DE JANELA EM METALON, TIPO MÁXIM-AR, INCLUSIVE ASSENTAMENTO, FERRAGENS E ACESSÓRIOS</t>
  </si>
  <si>
    <t>1.3</t>
  </si>
  <si>
    <t>1.4</t>
  </si>
  <si>
    <t>M³</t>
  </si>
  <si>
    <t>total + bdi</t>
  </si>
  <si>
    <t>CONCRETAGEM DO PISO DO PÁTIO</t>
  </si>
  <si>
    <t>Região Sul - S/ Desoneração</t>
  </si>
  <si>
    <t>RECOMPOSIÇÃO DE ALVENARIAS: CORREÇÃO DE UMIDADE ASCENDENTE</t>
  </si>
  <si>
    <t>TROCA DE FORRO NAS SALAS DE AULA E BANHEIRO DO MATERNAL</t>
  </si>
  <si>
    <t>ED-6925</t>
  </si>
  <si>
    <t>IMPERMEABILIZAÇÃO COM ARGAMASSA POLIMÉRICA, INCLUSIVE PREPARO MANUAL DA ARGAMASSA</t>
  </si>
  <si>
    <t>IMPERMEABILIZAÇÃO COM EMULSÃO ASFÁLTICA, DUAS (2) DEMÃOS</t>
  </si>
  <si>
    <t>CONTRAPISO DESEMPENADO COM ARGAMASSA, TRAÇO 1:3 (CIMENTO E AREIA), ESP. 20MM, INCLUSIVE ARGAMASSA COM PREPARO MECANIZADO</t>
  </si>
  <si>
    <t>PISO EM CONCRETO USINADO CONVENCIONAL COM DE FCK 15MPA, COM TELA SOLDADA NERVURADA TIPO Q-138, ACABAMENTO POLÍDO EM NÍVEL ZERO, ESP. 10CM, INCLUSIVE FORNECIMENTO, LANÇAMENTO, ADENSAMENTO, EXCLUSIVE JUNTA DE DILATAÇÃO</t>
  </si>
  <si>
    <t>PEITORIL DE GRANITO, NA COR CINZA ANDORINHA, COM PINGADEIRA, ESP. 2CM, ACABAMENTO POLIDO, ASSENTAMENTO COM ARGAMASSA INDUSTRIALIZADA, INCLUSIVE REJUNTAMENTO</t>
  </si>
  <si>
    <t>Prefeitura  Municipal  de Estiva</t>
  </si>
  <si>
    <t>COMPOSIÇÃO ANALÍTICA do BDI</t>
  </si>
  <si>
    <t>Nº PROPOSTA / CONVÊNIO:</t>
  </si>
  <si>
    <t>PROPONENTE:</t>
  </si>
  <si>
    <t xml:space="preserve">OBRA: </t>
  </si>
  <si>
    <t>TIPO DE OBRA:</t>
  </si>
  <si>
    <t>Construção e Reforma de Edifícios</t>
  </si>
  <si>
    <t>Conforme legislação tributária municipal, definir estimativa de percentual da base de cálculo para o ISS referente a Mão de Obra:</t>
  </si>
  <si>
    <t>Sobre a base de cálculo, definir a respectiva alíquota do ISS (entre 2% e 5%):</t>
  </si>
  <si>
    <t>Itens</t>
  </si>
  <si>
    <t>Valores de Referência (%)</t>
  </si>
  <si>
    <t>Siglas</t>
  </si>
  <si>
    <t>% Adotado</t>
  </si>
  <si>
    <t>1º Quartil</t>
  </si>
  <si>
    <t>Médio</t>
  </si>
  <si>
    <t>3º Quartil</t>
  </si>
  <si>
    <t>Administração Central</t>
  </si>
  <si>
    <t>AC</t>
  </si>
  <si>
    <t>Seguro e Garantia</t>
  </si>
  <si>
    <t>SG</t>
  </si>
  <si>
    <t>Risco</t>
  </si>
  <si>
    <t>R</t>
  </si>
  <si>
    <t>Despesas Financeiras</t>
  </si>
  <si>
    <t>DF</t>
  </si>
  <si>
    <t>Lucro</t>
  </si>
  <si>
    <t>Tributos (COFINS 3%, e  PIS 0,65%)</t>
  </si>
  <si>
    <t>Tributos (ISS)</t>
  </si>
  <si>
    <t>ISS</t>
  </si>
  <si>
    <t>Tributos (Contribuição Previdenciária sobre a Receita Bruta - 0% ou 4,5% - Desoneração)</t>
  </si>
  <si>
    <t>CPRB</t>
  </si>
  <si>
    <t>BDI SEM desoneração (Fórmula Acórdão TCU)</t>
  </si>
  <si>
    <t>BDI PAD</t>
  </si>
  <si>
    <t>BDI COM desoneração</t>
  </si>
  <si>
    <t>BDI DES</t>
  </si>
  <si>
    <t>Os valores de BDI foram calculados com o emprego da fórmula:</t>
  </si>
  <si>
    <t>BDI =</t>
  </si>
  <si>
    <t>(1+AC + S + R + G)*(1 + DF)*(1+L)</t>
  </si>
  <si>
    <t xml:space="preserve"> - 1</t>
  </si>
  <si>
    <t>(1-CP-ISS-CRPB)</t>
  </si>
  <si>
    <t>Declaro para os devidos fins que o regime de Contribuição Previdenciária sobre a Receita Bruta adotado para elaboração do orçamento foi COM Desoneração, e que esta é a alternativa mais adequada para a Administração Pública.</t>
  </si>
  <si>
    <t>Local</t>
  </si>
  <si>
    <t>Data</t>
  </si>
  <si>
    <t>Responsável Técnico</t>
  </si>
  <si>
    <t>Nome:</t>
  </si>
  <si>
    <t>LARA DA SILVA ANDRADE PEREIRA</t>
  </si>
  <si>
    <t>CREA:</t>
  </si>
  <si>
    <t>MG 189643/D</t>
  </si>
  <si>
    <t xml:space="preserve">TIPO DE OBRA: </t>
  </si>
  <si>
    <t xml:space="preserve"> </t>
  </si>
  <si>
    <t>LIMPEZA FINAL</t>
  </si>
  <si>
    <t>RELATÓRIO DE COMPOSIÇÃO DOS SERVIÇOS PARA OBRAS DE EDIFICAÇÃO</t>
  </si>
  <si>
    <t>Serviço: ED-49813 - LASTRO DE BRITA COM PEDRA BRITADA NÚMERO 2 E 3, INCLUSIVE ADENSAMENTO E APILOAMENTO MANUAL</t>
  </si>
  <si>
    <t xml:space="preserve">Unidade: m3    </t>
  </si>
  <si>
    <t>Materiais</t>
  </si>
  <si>
    <t>Consumo</t>
  </si>
  <si>
    <t>Unid.</t>
  </si>
  <si>
    <t>Custo Unitário</t>
  </si>
  <si>
    <t>Custo Total</t>
  </si>
  <si>
    <t>MATED-11251 PEDRA BRITADA POSTO OBRA (NÚMERO: 2|GRANULOMETRIA: 19-38MM)</t>
  </si>
  <si>
    <t xml:space="preserve">m3    </t>
  </si>
  <si>
    <t xml:space="preserve">MATED-11252 PEDRA BRITADA POSTO OBRA (NÚMERO: 3|GRANULOMETRIA: 38-50MM) </t>
  </si>
  <si>
    <t>Total de materiais:</t>
  </si>
  <si>
    <t>Serviços</t>
  </si>
  <si>
    <t>ED-50367 SERVENTE COM ENCARGOS COMPLEMENTARES</t>
  </si>
  <si>
    <t xml:space="preserve">hora  </t>
  </si>
  <si>
    <t>Total de serviços auxiliares:</t>
  </si>
  <si>
    <t>Este serviço segue a metodologia Sicor.</t>
  </si>
  <si>
    <t>Custo Unitário do serviço:</t>
  </si>
  <si>
    <t>Código</t>
  </si>
  <si>
    <t>MATED-11251</t>
  </si>
  <si>
    <t xml:space="preserve">PEDRA BRITADA POSTO OBRA (NÚMERO: 3|GRANULOMETRIA: 38-50MM) </t>
  </si>
  <si>
    <t xml:space="preserve">MATED-11252 </t>
  </si>
  <si>
    <t>PEDRA BRITADA</t>
  </si>
  <si>
    <t>PEDRA BRITADA POSTO OBRA (NÚMERO: 2|GRANULOMETRIA: 19-38MM)</t>
  </si>
  <si>
    <t>PEDRA BRITADA POSTO OBRA (NÚMERO: 1|GRANULOMETRIA: 9,5-19MM)</t>
  </si>
  <si>
    <t>MATED-11250</t>
  </si>
  <si>
    <t>MATED-15648</t>
  </si>
  <si>
    <t>PEDRA BRITADA POSTO OBRA (NÚMERO: 0|GRANULOMETRIA: 4,8-9,5MM)</t>
  </si>
  <si>
    <t xml:space="preserve">MATED-11253 </t>
  </si>
  <si>
    <t>PEDRA DE MÃO (RACHÃO)</t>
  </si>
  <si>
    <t>Data de referência</t>
  </si>
  <si>
    <t>DO MESMO RELATÓRIO DE COMPOSIÇÃO DOS SERVIÇOS PARA OBRAS DE EDIFICAÇÃO:</t>
  </si>
  <si>
    <t>MATED-11250 PEDRA BRITADA POSTO OBRA (NÚMERO: 1|GRANULOMETRIA: 9,5-19MM)</t>
  </si>
  <si>
    <t>COMPOSIÇÃO 1</t>
  </si>
  <si>
    <t>LASTRO DE BRITA COM PEDRA BRITADA NÚMERO 1, INCLUSIVE ADENSAMENTO E APILOAMENTO MANUAL (BASEADA NA ED-49813)</t>
  </si>
  <si>
    <t>Serviço: COMPOSIÇÃO 1 - LASTRO DE BRITA COM PEDRA BRITADA NÚMERO 1, INCLUSIVE ADENSAMENTO E APILOAMENTO MANUAL (BASEADA NA ED-49813 )</t>
  </si>
  <si>
    <t>Data da cotação</t>
  </si>
  <si>
    <t>COMPOSIÇÕES</t>
  </si>
  <si>
    <t>COMPOSIÇÃO</t>
  </si>
  <si>
    <t>RODAFORRO EM PVC, TIPO "U", NA COR BRANCA, PARA FORRO EM RÉGUA DE PVC, INCLUSIVE ACESSÓRIOS PARA FIXAÇÃO</t>
  </si>
  <si>
    <t>PINTURA ACRÍLICA EM PAREDE, DUAS (2) DEMÃOS, COM APLICAÇÃO MANUAL, EXCLUSIVE SELADOR ACRÍLICO E MASSA ACRÍLICA/CORRIDA (PVA)</t>
  </si>
  <si>
    <t>PINTURA ESMALTE BASE SOLVENTE EM ESQUADRIA DE MADEIRA, DUAS (2) DEMÃOS, COM APLICAÇÃO MANUAL, INCLUSIVE UMA (1) DEMÃO DE FUNDO NIVELADOR E PREPARAÇÃO DA SUPERFÍCIE COM LIXAMENTO, EXCLUSIVE MASSA A ÓLEO</t>
  </si>
  <si>
    <t>PINTURA ESMALTE BASE SOLVENTE EM ESQUADRIAS DE FERRO, DUAS (2) DEMÃOS, COM APLICAÇÃO MANUAL, INCLUSIVE UMA (1) DEMÃO DE FUNDO ANTICORROSIVO</t>
  </si>
  <si>
    <t>PINTURA COM TINTA A BASE DE BORRACHA CLORADA EM REVESTIMENTO CIMENTÍCIO OU CONCRETO, DUAS (2) DEMÃOS, COM APLICAÇÃO MANUAL</t>
  </si>
  <si>
    <t>LAVATÓRIO DE LOUÇA BRANCA SEM COLUNA, TAMANHO PEQUENO, INCLUSIVE ACESSÓRIOS DE FIXAÇÃO, VÁLVULA DE ESCOAMENTO DE METAL COM ACABAMENTO CROMADO, SIFÃO DE METAL TIPO COPO COM ACABAMENTO CROMADO E REJUNTAMENTO, EXCLUSIVE TORNEIRA E ENGATE FLEXÍVEL</t>
  </si>
  <si>
    <t>TORNEIRA METÁLICA PARA PIA, BICA MÓVEL, ABERTURA 1/4 DE VOLTA, ACABAMENTO CROMADO, COM AREJADOR, APLICAÇÃO DE MESA, INCLUSIVE ENGATE FLEXÍVEL METÁLICO</t>
  </si>
  <si>
    <t>BACIA SANITÁRIA (VASO) DE LOUÇA CONVENCIONAL ACESSÍVEL (PCR/PMR), COR BRANCA, INCLUSIVE ACESSÓRIOS DE FIXAÇÃO/VEDAÇÃO, VÁLVULA DE DESCARGA METÁLICA COM ACIONAMENTO DUPLO, TUBO DE LIGAÇÃO DE LATÃO COM CANOPLA E REJUNTAMENTO, EXCLUSIVE ASSENTO</t>
  </si>
  <si>
    <t>BACIA SANITÁRIA (VASO) DE LOUÇA CONVENCIONAL INFANTIL, COR BRANCA, INCLUSIVE ACESSÓRIOS DE FIXAÇÃO/VEDAÇÃO, VÁLVULA DE DESCARGA METÁLICA COM ACIONAMENTO DUPLO, TUBO DE LIGAÇÃO DE LATÃO COM CANOPLA E REJUNTAMENTO</t>
  </si>
  <si>
    <t>CHUVEIRO ELÉTRICO BRANCO, TENSÃO 127V/220V, POTÊNCIA 4600W/5500W, INCLUSIVE BRAÇO/CANO</t>
  </si>
  <si>
    <t>ASSENTO PLÁSTICO PARA BACIA SANITÁRIA, NA COR BRANCA, PADRÃO POPULAR, INCLUSIVE ACESSÓRIOS PARA FIXAÇÃO</t>
  </si>
  <si>
    <t>DISTRIBUIDOR/DISPENSER PARA ÁLCOOL EM GEL OU SABONETE LÍQUIDO, EM PLÁSTICO, CAPACIDADE RESERVATÓRIO 800ML, INCLUSIVE ACESSÓRIOS PARA FIXAÇÃO</t>
  </si>
  <si>
    <t>DISTRIBUIDOR/DISPENSER PARA PAPEL HIGIÊNICO EM PLÁSTICO, TIPO SOBREPOR, INCLUSIVE ACESSÓRIOS DE FIXAÇÃO</t>
  </si>
  <si>
    <t>DISTRIBUIDOR/DISPENSER PARA PORTA PAPEL TOALHA PARA INTERFOLHAS DE DUAS (2) OU TRÊS (3) DOBRAS, EM PLÁSTICO, INCLUSIVE ACESSÓRIOS PARA FIXAÇÃO</t>
  </si>
  <si>
    <t>BARRA DE APOIO EM AÇO INOX POLIDO RETA, DIÂMETRO DE 1.1/4", PARA ACESSIBILIDADE (PMR/PCR), COMPRIMENTO 40CM, INSTALADO EM PORTA/PAREDE, INCLUSIVE ACESSÓRIOS PARA FIXAÇÃO</t>
  </si>
  <si>
    <t>BARRA DE APOIO EM AÇO INOX POLIDO RETA, DIÂMETRO DE 1.1/4", PARA ACESSIBILIDADE (PMR/PCR), COMPRIMENTO 80CM, INSTALADO EM PAREDE, INCLUSIVE ACESSÓRIOS PARA FIXAÇÃO</t>
  </si>
  <si>
    <t>Fornecedor</t>
  </si>
  <si>
    <t>CONSTRUÇÃO DE BANHEIRO PARA AS SALAS DO MATERNAL</t>
  </si>
  <si>
    <t>AMPLIAÇÃO: CONSTRUÇÃO DE SALA PARA LABORATÓRIO E BANHEIROS</t>
  </si>
  <si>
    <t>MOVIMENTAÇÃO DE TERRA E PREPARO DE VALAS</t>
  </si>
  <si>
    <t>ESTRUTURA DE FUNDAÇÕES - VIGAS BALDRAMES</t>
  </si>
  <si>
    <t>ESTRUTURA - PILARES</t>
  </si>
  <si>
    <t>ESQUADRIAS</t>
  </si>
  <si>
    <t>REVESTIMENTO</t>
  </si>
  <si>
    <t>ACESSÓRIOS</t>
  </si>
  <si>
    <t>ESTRUTURA DE FUNDAÇÕES - ESTACAS E BLOCOS DE COROAMENTO</t>
  </si>
  <si>
    <t>4.2</t>
  </si>
  <si>
    <t>PINTURA GERAL</t>
  </si>
  <si>
    <t>CINTA DE AMARRAÇÃO DE ALVENARIA COM BLOCO DE CONCRETO ESTRUTURAL, CANALETA TIPO "U", ESP. 19CM, (FBK 4,5MPA), INCLUSIVE ARGAMASSA PARA ASSENTAMENTO, EXCLUSIVE GRAUTE E ARMAÇÃO</t>
  </si>
  <si>
    <t>ESTRUTURA - CANALETAS PARA VERGAS E TRAVAMENTO SUPERIOR</t>
  </si>
  <si>
    <t>1º MÊS</t>
  </si>
  <si>
    <t>2º MÊS</t>
  </si>
  <si>
    <t>3º MÊS</t>
  </si>
  <si>
    <t>4º MÊS</t>
  </si>
  <si>
    <t>5º MÊS</t>
  </si>
  <si>
    <t>2.1</t>
  </si>
  <si>
    <t>2.2</t>
  </si>
  <si>
    <t>2.3</t>
  </si>
  <si>
    <t>2.4</t>
  </si>
  <si>
    <t>3.1</t>
  </si>
  <si>
    <t>3.2</t>
  </si>
  <si>
    <t>3.3</t>
  </si>
  <si>
    <t>3.4</t>
  </si>
  <si>
    <t>4.1</t>
  </si>
  <si>
    <t>5.1</t>
  </si>
  <si>
    <t>5.2</t>
  </si>
  <si>
    <t>6.1</t>
  </si>
  <si>
    <t>7.1</t>
  </si>
  <si>
    <t>7.2</t>
  </si>
  <si>
    <t>8.1</t>
  </si>
  <si>
    <t>8.2</t>
  </si>
  <si>
    <t>8.3</t>
  </si>
  <si>
    <t>11.1</t>
  </si>
  <si>
    <t>7.</t>
  </si>
  <si>
    <t>8.</t>
  </si>
  <si>
    <t>1.</t>
  </si>
  <si>
    <t>2.</t>
  </si>
  <si>
    <t>3.</t>
  </si>
  <si>
    <t>4.</t>
  </si>
  <si>
    <t>5.</t>
  </si>
  <si>
    <t>6.</t>
  </si>
  <si>
    <t>valor</t>
  </si>
  <si>
    <t>QUANT.</t>
  </si>
  <si>
    <t>TEMPO</t>
  </si>
  <si>
    <t>1.1.1</t>
  </si>
  <si>
    <t>1.1.2</t>
  </si>
  <si>
    <t>1.1.3</t>
  </si>
  <si>
    <t>1.1.4</t>
  </si>
  <si>
    <t>1.1.5</t>
  </si>
  <si>
    <t>1.1.6</t>
  </si>
  <si>
    <t>1.2.1</t>
  </si>
  <si>
    <t>1.2.2</t>
  </si>
  <si>
    <t>1.2.3</t>
  </si>
  <si>
    <t>1.2.4</t>
  </si>
  <si>
    <t>1.2.5</t>
  </si>
  <si>
    <t>1.3.1</t>
  </si>
  <si>
    <t>1.3.2</t>
  </si>
  <si>
    <t>1.3.3</t>
  </si>
  <si>
    <t>1.3.4</t>
  </si>
  <si>
    <t>1.4.1</t>
  </si>
  <si>
    <t>1.4.2</t>
  </si>
  <si>
    <t>1.4.3</t>
  </si>
  <si>
    <t>1.5</t>
  </si>
  <si>
    <t>1.5.1</t>
  </si>
  <si>
    <t>1.5.2</t>
  </si>
  <si>
    <t>1.6</t>
  </si>
  <si>
    <t>1.6.1</t>
  </si>
  <si>
    <t>1.6.2</t>
  </si>
  <si>
    <t>1.7</t>
  </si>
  <si>
    <t>1.7.1</t>
  </si>
  <si>
    <t>1.7.2</t>
  </si>
  <si>
    <t>1.7.3</t>
  </si>
  <si>
    <t>1.7.4</t>
  </si>
  <si>
    <t>1.7.5</t>
  </si>
  <si>
    <t>1.7.6</t>
  </si>
  <si>
    <t>1.8</t>
  </si>
  <si>
    <t>1.8.1</t>
  </si>
  <si>
    <t>1.8.2</t>
  </si>
  <si>
    <t>1.8.3</t>
  </si>
  <si>
    <t>1.8.4</t>
  </si>
  <si>
    <t>1.8.5</t>
  </si>
  <si>
    <t>1.8.6</t>
  </si>
  <si>
    <t>1.8.7</t>
  </si>
  <si>
    <t>1.8.8</t>
  </si>
  <si>
    <t>1.9</t>
  </si>
  <si>
    <t>1.9.1</t>
  </si>
  <si>
    <t>1.9.2</t>
  </si>
  <si>
    <t>1.9.3</t>
  </si>
  <si>
    <t>1.9.4</t>
  </si>
  <si>
    <t>1.10</t>
  </si>
  <si>
    <t>1.10.1</t>
  </si>
  <si>
    <t>1.10.2</t>
  </si>
  <si>
    <t>1.10.3</t>
  </si>
  <si>
    <t>1.10.4</t>
  </si>
  <si>
    <t>1.11</t>
  </si>
  <si>
    <t>1.11.1</t>
  </si>
  <si>
    <t>1.11.2</t>
  </si>
  <si>
    <t>1.11.3</t>
  </si>
  <si>
    <t>1.11.4</t>
  </si>
  <si>
    <t>1.11.5</t>
  </si>
  <si>
    <t>1.11.6</t>
  </si>
  <si>
    <t>1.11.7</t>
  </si>
  <si>
    <t>1.11.8</t>
  </si>
  <si>
    <t>1.11.9</t>
  </si>
  <si>
    <t>1.11.10</t>
  </si>
  <si>
    <t>1.12</t>
  </si>
  <si>
    <t>1.12.1</t>
  </si>
  <si>
    <t>1.12.2</t>
  </si>
  <si>
    <t>1.12.3</t>
  </si>
  <si>
    <t>1.12.4</t>
  </si>
  <si>
    <t>2.1.1</t>
  </si>
  <si>
    <t>2.1.2</t>
  </si>
  <si>
    <t>2.2.1</t>
  </si>
  <si>
    <t>2.2.2</t>
  </si>
  <si>
    <t>2.2.3</t>
  </si>
  <si>
    <t>2.2.4</t>
  </si>
  <si>
    <t>2.2.5</t>
  </si>
  <si>
    <t>2.2.6</t>
  </si>
  <si>
    <t>2.2.7</t>
  </si>
  <si>
    <t>2.3.1</t>
  </si>
  <si>
    <t>2.3.2</t>
  </si>
  <si>
    <t>2.4.1</t>
  </si>
  <si>
    <t>2.4.2</t>
  </si>
  <si>
    <t>2.4.3</t>
  </si>
  <si>
    <t>2.4.4</t>
  </si>
  <si>
    <t>2.4.5</t>
  </si>
  <si>
    <t>2.4.6</t>
  </si>
  <si>
    <t>2.4.7</t>
  </si>
  <si>
    <t>2.4.8</t>
  </si>
  <si>
    <t>2.4.9</t>
  </si>
  <si>
    <t>2.5</t>
  </si>
  <si>
    <t>2.5.1</t>
  </si>
  <si>
    <t>2.5.2</t>
  </si>
  <si>
    <t>2.5.3</t>
  </si>
  <si>
    <t>2.5.4</t>
  </si>
  <si>
    <t>2.5.5</t>
  </si>
  <si>
    <t>2.6</t>
  </si>
  <si>
    <t>2.6.1</t>
  </si>
  <si>
    <t>2.6.2</t>
  </si>
  <si>
    <t>2.6.3</t>
  </si>
  <si>
    <t>2.6.4</t>
  </si>
  <si>
    <t>2.7</t>
  </si>
  <si>
    <t>2.7.1</t>
  </si>
  <si>
    <t>2.7.2</t>
  </si>
  <si>
    <t>2.7.3</t>
  </si>
  <si>
    <t>1.6.3</t>
  </si>
  <si>
    <t>4.3</t>
  </si>
  <si>
    <t>4.4</t>
  </si>
  <si>
    <t>5.3</t>
  </si>
  <si>
    <t>5.4</t>
  </si>
  <si>
    <t>5.5</t>
  </si>
  <si>
    <t>5.6</t>
  </si>
  <si>
    <t>5.7</t>
  </si>
  <si>
    <t>9.</t>
  </si>
  <si>
    <t>9.1</t>
  </si>
  <si>
    <t>SETOP - JAN/26</t>
  </si>
  <si>
    <t xml:space="preserve"> JANEIRO/2026</t>
  </si>
  <si>
    <t>SINAPI - FEV/26</t>
  </si>
  <si>
    <t>TRAMA DE AÇO COMPOSTA POR TERÇAS PARA TELHADOS DE ATÉ 2 ÁGUAS PARA TELHA ONDULADA DE FIBROCIMENTO, METÁLICA, PLÁSTICA OU TERMOACÚSTICA, INCLUSO TRANSPORTE VERTICAL, EXCLUSIVE PINTURA. AF_10/2025_PS</t>
  </si>
  <si>
    <t>JANEIRO/2026</t>
  </si>
  <si>
    <t>Serviço: ED-48429 - COBERTURA EM TELHA METÁLICA GALVANIZADA TRAPEZOIDAL, TIPO DUPLA TERMOACÚSTICA COM DUAS FACES TRAPEZOIDAIS, ESP. 0,43MM, PREENCHIMENTO EM POLIESTIRENO EXPANDIDO/ISOPOR COM ESP. 30MM, ACABAMENTO NATURAL, INCLUSIVE ACESSÓRIOS PARA FIXAÇÃO, FORNECIMENTO E INSTALAÇÃO</t>
  </si>
  <si>
    <t xml:space="preserve">Unidade: m2    </t>
  </si>
  <si>
    <t>MATED-11377 CONJUNTO VEDAÇÃO ELÁSTICA (APLICAÇÃO: TELHADO|DIÂMETRO DO FURO: 8MM)</t>
  </si>
  <si>
    <t xml:space="preserve">un    </t>
  </si>
  <si>
    <t>MATED-11379 GANCHO CHATO PARA FIXAÇÃO DE TELHAS (COMPRIMENTO: 140MM)</t>
  </si>
  <si>
    <t>MATED-12553 TELHA GALVANIZADA (MODELO: TRAPEZOIDAL|ACABAMENTO: NATURAL SEM PINTURA|ESPESSURA TELHA: 0,43MM|ESPESSURA EPS: 30MM|ALTURA: 40MM|TIPO: DUPLA TERMOACÚSTICA COM DUAS FACES TRAPEZOIDAIS|PREENCHIMENTO: POLIESTIRENO EXPANDIDO-ISOPOR|MATERIAL: GALVALUME)</t>
  </si>
  <si>
    <t xml:space="preserve">m2    </t>
  </si>
  <si>
    <t>ED-50380 MONTADOR COM ENCARGOS COMPLEMENTARES</t>
  </si>
  <si>
    <t>INSTALAÇÃO DE COBERTURA EM TELHA METÁLICA GALVANIZADA TRAPEZOIDAL, TIPO DUPLA TERMOACÚSTICA, INCLUSIVE ACESSÓRIOS PARA FIXAÇÃO COM BASE NO SERVIÇO ED-48429  DO SETOP</t>
  </si>
  <si>
    <t>Serviço: COMPOSIÇÃO 3 - INSTALAÇÃO DE COBERTURA EM TELHA METÁLICA GALVANIZADA TRAPEZOIDAL, TIPO DUPLA TERMOACÚSTICA, INCLUSIVE ACESSÓRIOS PARA FIXAÇÃO COM BASE NO SERVIÇO ED-48429  DO SETOP</t>
  </si>
  <si>
    <t>COMPOSIÇÃO 3</t>
  </si>
  <si>
    <t>1.7.7</t>
  </si>
  <si>
    <t>1.12.5</t>
  </si>
  <si>
    <t>1.12.6</t>
  </si>
  <si>
    <t>1.8.9</t>
  </si>
  <si>
    <t>1.8.10</t>
  </si>
  <si>
    <t xml:space="preserve">ORÇAMENTO DE MATERIAL: </t>
  </si>
  <si>
    <t>VALOR MÉDIO</t>
  </si>
  <si>
    <t>228707--TELHA TERM TP40 2 F 0,43 BDJ FE NAT FI
PRE PINT PIR LAMINADO 30MM 1000 mm FACE EXTERNA NATURAL FACE INTERNA BRANCO RAL 9003</t>
  </si>
  <si>
    <t>TERMOVALE</t>
  </si>
  <si>
    <t>353585 - RB-ISOTELHA PIRAP 30MM-RAL9003 0,43/RAL9003 0,43}</t>
  </si>
  <si>
    <t>KINGSPAN ISOESTE</t>
  </si>
  <si>
    <t>Telha Sanduíche Branco Neve com Forro branco Trapezoidal Térmica Isotelha em PIR 30 mm</t>
  </si>
  <si>
    <t>TELHAS ONLINE</t>
  </si>
  <si>
    <t>TELHA GALVANIZADA (MODELO: TRAPEZOIDAL|ACABAMENTO: COM FORRO BRANCO|ESPESSURA TELHA: 0,43MM|ESPESSURA PIR 30MM|ALTURA: 40MM|TIPO: DUPLA TERMOACÚSTICA COM FORRO|PREENCHIMENTO:  POLIISOCIANURATO PIR)</t>
  </si>
  <si>
    <t xml:space="preserve">ASSENTAMENTO DE REVESTIMENTO CERÂMICO EM PAREDES </t>
  </si>
  <si>
    <t>4.5</t>
  </si>
  <si>
    <t>4.6</t>
  </si>
  <si>
    <t>DESATIVAÇÃO E ADEQUAÇÕES NO BANHEIRO DO MATERNAL</t>
  </si>
  <si>
    <t>5.8</t>
  </si>
  <si>
    <t>6.2</t>
  </si>
  <si>
    <t>6.3</t>
  </si>
  <si>
    <t>6.4</t>
  </si>
  <si>
    <t>6.5</t>
  </si>
  <si>
    <t>7.3</t>
  </si>
  <si>
    <t>7.4</t>
  </si>
  <si>
    <t>7.5</t>
  </si>
  <si>
    <t>7.6</t>
  </si>
  <si>
    <t>1.1.7</t>
  </si>
  <si>
    <t>1.1.8</t>
  </si>
  <si>
    <t xml:space="preserve">Reforma da Escola Municipal Júlio José Mota - Bairro Boa Vista </t>
  </si>
  <si>
    <t>Reforma da Escola Municipal Júlio José Mota - Bairro Boa Vista</t>
  </si>
  <si>
    <t>S1</t>
  </si>
  <si>
    <t>S2</t>
  </si>
  <si>
    <t>S3</t>
  </si>
  <si>
    <t>S4</t>
  </si>
  <si>
    <t>S5</t>
  </si>
  <si>
    <t>S6</t>
  </si>
  <si>
    <t>S7</t>
  </si>
  <si>
    <t>S8</t>
  </si>
  <si>
    <t>S9</t>
  </si>
  <si>
    <t>S10</t>
  </si>
  <si>
    <t>S11</t>
  </si>
  <si>
    <t>S12</t>
  </si>
  <si>
    <t>S13</t>
  </si>
  <si>
    <t>S14</t>
  </si>
  <si>
    <t>S15</t>
  </si>
  <si>
    <t>S16</t>
  </si>
  <si>
    <t>S17</t>
  </si>
  <si>
    <t>S18</t>
  </si>
  <si>
    <t>S19</t>
  </si>
  <si>
    <t>S20</t>
  </si>
  <si>
    <t>BDI</t>
  </si>
  <si>
    <t>Local e Data</t>
  </si>
  <si>
    <t>(preencher aqui em valor decimal)</t>
  </si>
  <si>
    <t>EMPRESA:</t>
  </si>
  <si>
    <t>CNPJ:</t>
  </si>
  <si>
    <t>Endereço:</t>
  </si>
  <si>
    <t>Telefone:</t>
  </si>
  <si>
    <t>MÃO DE OBRA MÍNIMA: 35%</t>
  </si>
  <si>
    <t>MATERIAIS</t>
  </si>
  <si>
    <t>VALORES DE MATERIAIS E MÃO DE OBRA:</t>
  </si>
  <si>
    <t>Proprietário da Empresa</t>
  </si>
  <si>
    <t>CPF:</t>
  </si>
  <si>
    <t xml:space="preserve">Validade da proposta: 60 dias </t>
  </si>
  <si>
    <t xml:space="preserve">EXECUÇÃO ACUMULADA  (%) </t>
  </si>
  <si>
    <t>VALOR INVESTIDO ACUMULADO (R$)</t>
  </si>
  <si>
    <t xml:space="preserve">EXECUÇÃO MENSAL  (%) </t>
  </si>
  <si>
    <t>Declaro para os devidos fins que, conforme legislação tributária municipal, a base de cálculo deste tipo de obra corresponde a 100%, com a respectiva alíquota de 5%.</t>
  </si>
</sst>
</file>

<file path=xl/styles.xml><?xml version="1.0" encoding="utf-8"?>
<styleSheet xmlns="http://schemas.openxmlformats.org/spreadsheetml/2006/main">
  <numFmts count="21">
    <numFmt numFmtId="44" formatCode="_-&quot;R$&quot;\ * #,##0.00_-;\-&quot;R$&quot;\ * #,##0.00_-;_-&quot;R$&quot;\ * &quot;-&quot;??_-;_-@_-"/>
    <numFmt numFmtId="43" formatCode="_-* #,##0.00_-;\-* #,##0.00_-;_-* &quot;-&quot;??_-;_-@_-"/>
    <numFmt numFmtId="164" formatCode="_-* #,##0.00_-;\-* #,##0.00_-;_-* \-??_-;_-@_-"/>
    <numFmt numFmtId="165" formatCode="&quot;R$ &quot;#,##0.00"/>
    <numFmt numFmtId="166" formatCode="0000"/>
    <numFmt numFmtId="167" formatCode="&quot;R$&quot;\ #,##0.00"/>
    <numFmt numFmtId="168" formatCode="&quot;R$ &quot;#,##0.000"/>
    <numFmt numFmtId="169" formatCode="&quot;R$&quot;\ #,##0.000"/>
    <numFmt numFmtId="170" formatCode="#,##0.00_ ;\-#,##0.00\ "/>
    <numFmt numFmtId="171" formatCode="&quot;R$&quot;\ #,##0.00000"/>
    <numFmt numFmtId="172" formatCode="&quot;R$&quot;\ #,##0.0000"/>
    <numFmt numFmtId="173" formatCode="00"/>
    <numFmt numFmtId="174" formatCode="_(&quot;R$ &quot;* #,##0.00_);_(&quot;R$ &quot;* \(#,##0.00\);_(&quot;R$ &quot;* \-??_);_(@_)"/>
    <numFmt numFmtId="175" formatCode="General;General"/>
    <numFmt numFmtId="176" formatCode="dd&quot; de &quot;mmmm&quot; de &quot;yyyy"/>
    <numFmt numFmtId="177" formatCode="0.0000000"/>
    <numFmt numFmtId="178" formatCode="##0.0000"/>
    <numFmt numFmtId="179" formatCode="#0.0000"/>
    <numFmt numFmtId="180" formatCode="##0.00"/>
    <numFmt numFmtId="181" formatCode="0.0000"/>
    <numFmt numFmtId="182" formatCode="&quot;R$&quot;#,##0.00"/>
  </numFmts>
  <fonts count="99">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name val="Calibri"/>
      <family val="2"/>
      <charset val="1"/>
    </font>
    <font>
      <b/>
      <sz val="14"/>
      <color rgb="FF000000"/>
      <name val="Calibri Light"/>
      <family val="2"/>
      <charset val="1"/>
    </font>
    <font>
      <b/>
      <sz val="9"/>
      <color rgb="FF000000"/>
      <name val="Calibri Light"/>
      <family val="2"/>
      <charset val="1"/>
    </font>
    <font>
      <b/>
      <sz val="12"/>
      <color rgb="FF000000"/>
      <name val="Calibri Light"/>
      <family val="2"/>
      <charset val="1"/>
    </font>
    <font>
      <sz val="9"/>
      <color rgb="FF000000"/>
      <name val="Calibri Light"/>
      <family val="2"/>
      <charset val="1"/>
    </font>
    <font>
      <b/>
      <sz val="9"/>
      <color rgb="FF000000"/>
      <name val="Calibri"/>
      <family val="2"/>
      <charset val="1"/>
    </font>
    <font>
      <sz val="8"/>
      <color rgb="FF000000"/>
      <name val="Century Gothic"/>
      <family val="2"/>
    </font>
    <font>
      <b/>
      <sz val="8"/>
      <color rgb="FF010000"/>
      <name val="Century Gothic"/>
      <family val="2"/>
    </font>
    <font>
      <sz val="8"/>
      <color rgb="FF010000"/>
      <name val="Century Gothic"/>
      <family val="2"/>
    </font>
    <font>
      <sz val="11"/>
      <color rgb="FF000000"/>
      <name val="Calibri"/>
      <family val="2"/>
      <charset val="1"/>
    </font>
    <font>
      <sz val="8"/>
      <name val="Calibri"/>
      <family val="2"/>
      <charset val="1"/>
    </font>
    <font>
      <sz val="10"/>
      <name val="Arial"/>
      <family val="2"/>
    </font>
    <font>
      <sz val="10"/>
      <color theme="0"/>
      <name val="Eras Demi ITC"/>
      <family val="2"/>
    </font>
    <font>
      <b/>
      <sz val="8"/>
      <color theme="0"/>
      <name val="Eras Light ITC"/>
      <family val="2"/>
    </font>
    <font>
      <b/>
      <sz val="8"/>
      <color theme="0"/>
      <name val="Eras Demi ITC"/>
      <family val="2"/>
    </font>
    <font>
      <sz val="10"/>
      <name val="Arial"/>
      <family val="2"/>
    </font>
    <font>
      <sz val="11"/>
      <color rgb="FF000000"/>
      <name val="Calibri"/>
      <family val="2"/>
      <scheme val="minor"/>
    </font>
    <font>
      <sz val="8"/>
      <color theme="0"/>
      <name val="Century Gothic"/>
      <family val="2"/>
    </font>
    <font>
      <b/>
      <sz val="8"/>
      <color indexed="8"/>
      <name val="Century Gothic"/>
      <family val="2"/>
    </font>
    <font>
      <sz val="8"/>
      <color indexed="8"/>
      <name val="Century Gothic"/>
      <family val="2"/>
    </font>
    <font>
      <b/>
      <sz val="11"/>
      <color rgb="FF000000"/>
      <name val="Calibri"/>
      <family val="2"/>
    </font>
    <font>
      <b/>
      <sz val="9.5"/>
      <color rgb="FF000000"/>
      <name val="Calibri Light"/>
      <family val="2"/>
      <charset val="1"/>
    </font>
    <font>
      <b/>
      <sz val="11.5"/>
      <color rgb="FF000000"/>
      <name val="Calibri"/>
      <family val="2"/>
      <charset val="1"/>
    </font>
    <font>
      <b/>
      <sz val="12"/>
      <name val="Calibri"/>
      <family val="2"/>
      <scheme val="minor"/>
    </font>
    <font>
      <b/>
      <sz val="12"/>
      <color rgb="FF000000"/>
      <name val="Calibri"/>
      <family val="2"/>
    </font>
    <font>
      <sz val="10.5"/>
      <name val="Calibri Light"/>
      <family val="2"/>
    </font>
    <font>
      <sz val="10.5"/>
      <name val="Calibri Light"/>
      <family val="2"/>
      <scheme val="major"/>
    </font>
    <font>
      <sz val="10.5"/>
      <color rgb="FF000000"/>
      <name val="Calibri"/>
      <family val="2"/>
      <charset val="1"/>
    </font>
    <font>
      <b/>
      <sz val="10.5"/>
      <color rgb="FF000000"/>
      <name val="Calibri Light"/>
      <family val="2"/>
      <charset val="1"/>
    </font>
    <font>
      <b/>
      <sz val="10.5"/>
      <color rgb="FF000000"/>
      <name val="Calibri"/>
      <family val="2"/>
      <charset val="1"/>
    </font>
    <font>
      <b/>
      <sz val="10.5"/>
      <name val="Calibri Light"/>
      <family val="2"/>
    </font>
    <font>
      <sz val="10.5"/>
      <color rgb="FF000000"/>
      <name val="Calibri Light"/>
      <family val="2"/>
    </font>
    <font>
      <b/>
      <sz val="13"/>
      <color rgb="FF000000"/>
      <name val="Calibri Light"/>
      <family val="2"/>
      <charset val="1"/>
    </font>
    <font>
      <b/>
      <sz val="11"/>
      <color rgb="FF000000"/>
      <name val="Calibri Light"/>
      <family val="2"/>
      <charset val="1"/>
    </font>
    <font>
      <sz val="9"/>
      <color rgb="FF000000"/>
      <name val="Calibri Light"/>
      <family val="2"/>
      <charset val="1"/>
      <scheme val="major"/>
    </font>
    <font>
      <sz val="9"/>
      <color rgb="FF000000"/>
      <name val="Calibri"/>
      <family val="2"/>
      <charset val="1"/>
    </font>
    <font>
      <b/>
      <sz val="20"/>
      <color rgb="FF000000"/>
      <name val="Calibri"/>
      <family val="2"/>
    </font>
    <font>
      <sz val="10"/>
      <name val="Courier New"/>
      <family val="3"/>
    </font>
    <font>
      <b/>
      <sz val="12"/>
      <color rgb="FF000000"/>
      <name val="Arial"/>
      <family val="2"/>
    </font>
    <font>
      <sz val="12"/>
      <color rgb="FF000000"/>
      <name val="Arial"/>
      <family val="2"/>
    </font>
    <font>
      <sz val="8"/>
      <color rgb="FF000000"/>
      <name val="Arial"/>
      <family val="2"/>
    </font>
    <font>
      <b/>
      <sz val="7"/>
      <color rgb="FF000000"/>
      <name val="Arial"/>
      <family val="2"/>
    </font>
    <font>
      <sz val="7"/>
      <color rgb="FF000000"/>
      <name val="Arial"/>
      <family val="2"/>
    </font>
    <font>
      <sz val="6"/>
      <color rgb="FF000000"/>
      <name val="Arial"/>
      <family val="2"/>
    </font>
    <font>
      <b/>
      <sz val="16"/>
      <color rgb="FF000000"/>
      <name val="Calibri Light"/>
      <family val="2"/>
      <scheme val="major"/>
    </font>
    <font>
      <sz val="12"/>
      <color rgb="FF000000"/>
      <name val="Calibri"/>
      <family val="2"/>
      <charset val="1"/>
    </font>
    <font>
      <b/>
      <sz val="14"/>
      <color rgb="FF000000"/>
      <name val="Calibri Light"/>
      <family val="2"/>
      <scheme val="major"/>
    </font>
    <font>
      <sz val="10"/>
      <color theme="1"/>
      <name val="Courier New"/>
      <family val="3"/>
    </font>
    <font>
      <sz val="10"/>
      <color rgb="FF000000"/>
      <name val="Calibri"/>
      <family val="2"/>
      <charset val="1"/>
    </font>
    <font>
      <b/>
      <sz val="9"/>
      <color rgb="FF010000"/>
      <name val="Arial"/>
      <family val="2"/>
    </font>
    <font>
      <sz val="11"/>
      <color rgb="FF000000"/>
      <name val="Calibri Light"/>
      <family val="2"/>
      <charset val="1"/>
    </font>
    <font>
      <b/>
      <sz val="10.5"/>
      <color rgb="FF000000"/>
      <name val="Calibri Light"/>
      <family val="2"/>
    </font>
    <font>
      <b/>
      <sz val="11"/>
      <color rgb="FF000000"/>
      <name val="Calibri Light"/>
      <family val="2"/>
    </font>
    <font>
      <b/>
      <sz val="11"/>
      <color theme="1"/>
      <name val="Calibri"/>
      <family val="2"/>
      <scheme val="minor"/>
    </font>
    <font>
      <sz val="28"/>
      <color theme="1"/>
      <name val="Times New Roman"/>
      <family val="1"/>
    </font>
    <font>
      <b/>
      <i/>
      <sz val="13"/>
      <color theme="1"/>
      <name val="Calibri"/>
      <family val="2"/>
      <scheme val="minor"/>
    </font>
    <font>
      <b/>
      <sz val="12"/>
      <name val="Arial"/>
      <family val="2"/>
    </font>
    <font>
      <sz val="9"/>
      <name val="Arial"/>
      <family val="2"/>
    </font>
    <font>
      <b/>
      <sz val="10"/>
      <name val="Arial"/>
      <family val="2"/>
    </font>
    <font>
      <b/>
      <sz val="9"/>
      <name val="Arial"/>
      <family val="2"/>
    </font>
    <font>
      <b/>
      <sz val="11"/>
      <name val="Arial"/>
      <family val="2"/>
    </font>
    <font>
      <sz val="11"/>
      <name val="Arial"/>
      <family val="2"/>
    </font>
    <font>
      <i/>
      <sz val="12"/>
      <name val="Calibri"/>
      <family val="2"/>
    </font>
    <font>
      <i/>
      <u/>
      <sz val="11"/>
      <name val="Calibri"/>
      <family val="2"/>
    </font>
    <font>
      <u/>
      <sz val="10"/>
      <name val="Arial"/>
      <family val="2"/>
    </font>
    <font>
      <b/>
      <sz val="10"/>
      <name val="Calibri"/>
      <family val="2"/>
      <charset val="1"/>
    </font>
    <font>
      <b/>
      <sz val="10"/>
      <color rgb="FF000000"/>
      <name val="Calibri"/>
      <family val="2"/>
    </font>
    <font>
      <b/>
      <sz val="9"/>
      <name val="Calibri"/>
      <family val="2"/>
      <charset val="1"/>
    </font>
    <font>
      <b/>
      <sz val="9"/>
      <color rgb="FF000000"/>
      <name val="Calibri"/>
      <family val="2"/>
    </font>
    <font>
      <sz val="11"/>
      <color rgb="FF000000"/>
      <name val="Calibri Light"/>
      <family val="2"/>
      <scheme val="major"/>
    </font>
    <font>
      <sz val="8"/>
      <color rgb="FF010000"/>
      <name val="Calibri Light"/>
      <family val="2"/>
      <scheme val="major"/>
    </font>
    <font>
      <b/>
      <sz val="8"/>
      <color rgb="FF010000"/>
      <name val="Calibri Light"/>
      <family val="2"/>
      <scheme val="major"/>
    </font>
    <font>
      <b/>
      <sz val="9"/>
      <color rgb="FF010000"/>
      <name val="Calibri Light"/>
      <family val="2"/>
      <scheme val="major"/>
    </font>
    <font>
      <b/>
      <sz val="9"/>
      <color rgb="FF000000"/>
      <name val="Calibri Light"/>
      <family val="2"/>
      <scheme val="major"/>
    </font>
    <font>
      <sz val="9"/>
      <color theme="1"/>
      <name val="Courier New"/>
      <family val="3"/>
    </font>
    <font>
      <b/>
      <sz val="10"/>
      <color rgb="FF010000"/>
      <name val="Calibri Light"/>
      <family val="2"/>
      <scheme val="major"/>
    </font>
    <font>
      <b/>
      <sz val="11"/>
      <color rgb="FF000000"/>
      <name val="Calibri Light"/>
      <family val="2"/>
      <scheme val="major"/>
    </font>
    <font>
      <b/>
      <sz val="9"/>
      <name val="Calibri Light"/>
      <family val="2"/>
      <scheme val="major"/>
    </font>
    <font>
      <sz val="11"/>
      <name val="Calibri"/>
      <family val="2"/>
      <charset val="1"/>
    </font>
    <font>
      <sz val="9"/>
      <name val="Calibri Light"/>
      <family val="2"/>
    </font>
    <font>
      <sz val="9"/>
      <name val="Calibri Light"/>
      <family val="2"/>
      <charset val="1"/>
      <scheme val="major"/>
    </font>
    <font>
      <sz val="9"/>
      <name val="Calibri Light"/>
      <family val="2"/>
      <charset val="1"/>
    </font>
    <font>
      <b/>
      <sz val="12"/>
      <name val="Calibri Light"/>
      <family val="2"/>
      <charset val="1"/>
    </font>
    <font>
      <sz val="9"/>
      <name val="Calibri"/>
      <family val="2"/>
      <charset val="1"/>
    </font>
    <font>
      <b/>
      <sz val="9"/>
      <name val="Calibri Light"/>
      <family val="2"/>
      <charset val="1"/>
    </font>
    <font>
      <b/>
      <sz val="14"/>
      <name val="Calibri Light"/>
      <family val="2"/>
      <charset val="1"/>
    </font>
    <font>
      <sz val="8"/>
      <color rgb="FF010000"/>
      <name val="Arial"/>
      <family val="2"/>
    </font>
    <font>
      <b/>
      <sz val="8"/>
      <color rgb="FF010000"/>
      <name val="Arial"/>
      <family val="2"/>
    </font>
    <font>
      <sz val="8"/>
      <name val="Arial"/>
      <family val="2"/>
    </font>
    <font>
      <sz val="11"/>
      <name val="Calibri Light"/>
      <family val="2"/>
      <scheme val="major"/>
    </font>
  </fonts>
  <fills count="20">
    <fill>
      <patternFill patternType="none"/>
    </fill>
    <fill>
      <patternFill patternType="gray125"/>
    </fill>
    <fill>
      <patternFill patternType="solid">
        <fgColor theme="3" tint="-0.249977111117893"/>
        <bgColor indexed="64"/>
      </patternFill>
    </fill>
    <fill>
      <patternFill patternType="solid">
        <fgColor rgb="FFFFFFFF"/>
        <bgColor indexed="64"/>
      </patternFill>
    </fill>
    <fill>
      <patternFill patternType="solid">
        <fgColor rgb="FFE6E6E6"/>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4.9989318521683403E-2"/>
        <bgColor rgb="FFD9D9D9"/>
      </patternFill>
    </fill>
    <fill>
      <patternFill patternType="solid">
        <fgColor theme="0" tint="-0.14999847407452621"/>
        <bgColor rgb="FFFFCC00"/>
      </patternFill>
    </fill>
    <fill>
      <patternFill patternType="solid">
        <fgColor theme="0" tint="-0.14999847407452621"/>
        <bgColor rgb="FFD9D9D9"/>
      </patternFill>
    </fill>
    <fill>
      <patternFill patternType="solid">
        <fgColor theme="0" tint="-4.9989318521683403E-2"/>
        <bgColor rgb="FFFFCC00"/>
      </patternFill>
    </fill>
    <fill>
      <patternFill patternType="solid">
        <fgColor rgb="FFEFFFEF"/>
        <bgColor indexed="64"/>
      </patternFill>
    </fill>
    <fill>
      <patternFill patternType="solid">
        <fgColor rgb="FFA9A9A9"/>
      </patternFill>
    </fill>
    <fill>
      <patternFill patternType="solid">
        <fgColor rgb="FFD3D3D3"/>
      </patternFill>
    </fill>
    <fill>
      <patternFill patternType="solid">
        <fgColor theme="0"/>
        <bgColor indexed="42"/>
      </patternFill>
    </fill>
    <fill>
      <patternFill patternType="solid">
        <fgColor indexed="43"/>
        <bgColor indexed="26"/>
      </patternFill>
    </fill>
    <fill>
      <patternFill patternType="solid">
        <fgColor rgb="FFFFFF00"/>
        <bgColor indexed="64"/>
      </patternFill>
    </fill>
    <fill>
      <patternFill patternType="solid">
        <fgColor theme="0"/>
        <bgColor indexed="64"/>
      </patternFill>
    </fill>
  </fills>
  <borders count="56">
    <border>
      <left/>
      <right/>
      <top/>
      <bottom/>
      <diagonal/>
    </border>
    <border>
      <left/>
      <right/>
      <top style="thin">
        <color rgb="FF010000"/>
      </top>
      <bottom style="thin">
        <color rgb="FF010000"/>
      </bottom>
      <diagonal/>
    </border>
    <border>
      <left/>
      <right/>
      <top style="thin">
        <color indexed="8"/>
      </top>
      <bottom style="thin">
        <color indexed="8"/>
      </bottom>
      <diagonal/>
    </border>
    <border>
      <left/>
      <right/>
      <top style="thin">
        <color indexed="8"/>
      </top>
      <bottom/>
      <diagonal/>
    </border>
    <border>
      <left/>
      <right/>
      <top style="thin">
        <color indexed="64"/>
      </top>
      <bottom/>
      <diagonal/>
    </border>
    <border>
      <left/>
      <right/>
      <top/>
      <bottom style="thin">
        <color indexed="8"/>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style="thin">
        <color theme="3" tint="-0.499984740745262"/>
      </right>
      <top/>
      <bottom style="thin">
        <color theme="3" tint="-0.499984740745262"/>
      </bottom>
      <diagonal/>
    </border>
    <border>
      <left style="medium">
        <color theme="3" tint="-0.499984740745262"/>
      </left>
      <right style="medium">
        <color theme="3" tint="-0.499984740745262"/>
      </right>
      <top style="medium">
        <color theme="3" tint="-0.499984740745262"/>
      </top>
      <bottom style="medium">
        <color theme="3" tint="-0.499984740745262"/>
      </bottom>
      <diagonal/>
    </border>
    <border>
      <left style="thin">
        <color theme="3" tint="-0.499984740745262"/>
      </left>
      <right style="thin">
        <color theme="3" tint="-0.499984740745262"/>
      </right>
      <top style="thin">
        <color theme="3" tint="-0.499984740745262"/>
      </top>
      <bottom/>
      <diagonal/>
    </border>
    <border>
      <left style="thin">
        <color theme="3" tint="-0.499984740745262"/>
      </left>
      <right/>
      <top style="thin">
        <color theme="3" tint="-0.499984740745262"/>
      </top>
      <bottom style="thin">
        <color theme="3"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3" tint="-0.499984740745262"/>
      </left>
      <right style="thin">
        <color theme="3" tint="-0.499984740745262"/>
      </right>
      <top/>
      <bottom/>
      <diagonal/>
    </border>
    <border>
      <left/>
      <right/>
      <top style="thin">
        <color theme="3" tint="-0.499984740745262"/>
      </top>
      <bottom style="thin">
        <color theme="3" tint="-0.499984740745262"/>
      </bottom>
      <diagonal/>
    </border>
    <border>
      <left/>
      <right style="medium">
        <color theme="3" tint="-0.499984740745262"/>
      </right>
      <top style="thin">
        <color theme="3" tint="-0.499984740745262"/>
      </top>
      <bottom style="thin">
        <color theme="3" tint="-0.499984740745262"/>
      </bottom>
      <diagonal/>
    </border>
    <border>
      <left style="thin">
        <color theme="3" tint="-0.499984740745262"/>
      </left>
      <right/>
      <top/>
      <bottom/>
      <diagonal/>
    </border>
    <border>
      <left/>
      <right style="thin">
        <color theme="3" tint="-0.499984740745262"/>
      </right>
      <top/>
      <bottom/>
      <diagonal/>
    </border>
    <border>
      <left style="thin">
        <color theme="3" tint="-0.499984740745262"/>
      </left>
      <right style="thin">
        <color theme="3" tint="-0.499984740745262"/>
      </right>
      <top style="thin">
        <color theme="3" tint="-0.499984740745262"/>
      </top>
      <bottom style="thin">
        <color indexed="64"/>
      </bottom>
      <diagonal/>
    </border>
    <border>
      <left style="thin">
        <color theme="3" tint="-0.499984740745262"/>
      </left>
      <right style="thin">
        <color theme="3" tint="-0.499984740745262"/>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theme="3" tint="-0.499984740745262"/>
      </top>
      <bottom/>
      <diagonal/>
    </border>
    <border>
      <left/>
      <right/>
      <top style="thin">
        <color rgb="FF010000"/>
      </top>
      <bottom/>
      <diagonal/>
    </border>
    <border>
      <left/>
      <right/>
      <top/>
      <bottom style="hair">
        <color rgb="FF010000"/>
      </bottom>
      <diagonal/>
    </border>
    <border>
      <left/>
      <right/>
      <top style="hair">
        <color rgb="FF010000"/>
      </top>
      <bottom style="hair">
        <color rgb="FF010000"/>
      </bottom>
      <diagonal/>
    </border>
    <border>
      <left/>
      <right/>
      <top style="hair">
        <color rgb="FF010000"/>
      </top>
      <bottom/>
      <diagonal/>
    </border>
    <border>
      <left style="thin">
        <color theme="3" tint="-0.499984740745262"/>
      </left>
      <right/>
      <top/>
      <bottom style="thin">
        <color theme="3" tint="-0.499984740745262"/>
      </bottom>
      <diagonal/>
    </border>
    <border>
      <left style="thin">
        <color indexed="64"/>
      </left>
      <right style="thin">
        <color indexed="64"/>
      </right>
      <top/>
      <bottom/>
      <diagonal/>
    </border>
    <border>
      <left style="thin">
        <color theme="3" tint="-0.499984740745262"/>
      </left>
      <right/>
      <top style="thin">
        <color theme="3" tint="-0.499984740745262"/>
      </top>
      <bottom style="thin">
        <color indexed="64"/>
      </bottom>
      <diagonal/>
    </border>
    <border>
      <left/>
      <right style="thin">
        <color theme="3" tint="-0.499984740745262"/>
      </right>
      <top style="thin">
        <color theme="3" tint="-0.499984740745262"/>
      </top>
      <bottom style="thin">
        <color theme="3" tint="-0.499984740745262"/>
      </bottom>
      <diagonal/>
    </border>
    <border>
      <left/>
      <right style="thin">
        <color theme="3" tint="-0.499984740745262"/>
      </right>
      <top style="thin">
        <color theme="3" tint="-0.499984740745262"/>
      </top>
      <bottom style="thin">
        <color indexed="64"/>
      </bottom>
      <diagonal/>
    </border>
    <border>
      <left/>
      <right style="thin">
        <color theme="3" tint="-0.499984740745262"/>
      </right>
      <top style="thin">
        <color indexed="64"/>
      </top>
      <bottom style="thin">
        <color indexed="64"/>
      </bottom>
      <diagonal/>
    </border>
  </borders>
  <cellStyleXfs count="64">
    <xf numFmtId="0" fontId="0" fillId="0" borderId="0"/>
    <xf numFmtId="164" fontId="18" fillId="0" borderId="0" applyBorder="0" applyProtection="0"/>
    <xf numFmtId="164" fontId="18" fillId="0" borderId="0" applyBorder="0" applyProtection="0"/>
    <xf numFmtId="0" fontId="20" fillId="0" borderId="0"/>
    <xf numFmtId="0" fontId="24" fillId="0" borderId="0"/>
    <xf numFmtId="43" fontId="25" fillId="0" borderId="0" applyFont="0" applyFill="0" applyBorder="0" applyAlignment="0" applyProtection="0"/>
    <xf numFmtId="44" fontId="18" fillId="0" borderId="0" applyFont="0" applyFill="0" applyBorder="0" applyAlignment="0" applyProtection="0"/>
    <xf numFmtId="43" fontId="25" fillId="0" borderId="0" applyFont="0" applyFill="0" applyBorder="0" applyAlignment="0" applyProtection="0"/>
    <xf numFmtId="0" fontId="8" fillId="0" borderId="0"/>
    <xf numFmtId="43" fontId="25" fillId="0" borderId="0" applyFont="0" applyFill="0" applyBorder="0" applyAlignment="0" applyProtection="0"/>
    <xf numFmtId="9" fontId="20" fillId="0" borderId="0"/>
    <xf numFmtId="0" fontId="20" fillId="0" borderId="0"/>
    <xf numFmtId="0" fontId="7" fillId="0" borderId="0"/>
    <xf numFmtId="44" fontId="7" fillId="0" borderId="0" applyFont="0" applyFill="0" applyBorder="0" applyAlignment="0" applyProtection="0"/>
    <xf numFmtId="0" fontId="6" fillId="0" borderId="0"/>
    <xf numFmtId="9" fontId="6" fillId="0" borderId="0" applyFont="0" applyFill="0" applyBorder="0" applyAlignment="0" applyProtection="0"/>
    <xf numFmtId="9" fontId="20" fillId="0" borderId="0" applyFont="0" applyFill="0" applyBorder="0" applyAlignment="0" applyProtection="0"/>
    <xf numFmtId="43" fontId="20" fillId="0" borderId="0" applyFont="0" applyFill="0" applyBorder="0" applyAlignment="0" applyProtection="0"/>
    <xf numFmtId="43" fontId="25" fillId="0" borderId="0" applyFont="0" applyFill="0" applyBorder="0" applyAlignment="0" applyProtection="0"/>
    <xf numFmtId="0" fontId="25" fillId="0" borderId="0"/>
    <xf numFmtId="43" fontId="6" fillId="0" borderId="0" applyFont="0" applyFill="0" applyBorder="0" applyAlignment="0" applyProtection="0"/>
    <xf numFmtId="0" fontId="20" fillId="0" borderId="0"/>
    <xf numFmtId="0" fontId="20" fillId="0" borderId="0"/>
    <xf numFmtId="43" fontId="25" fillId="0" borderId="0" applyFont="0" applyFill="0" applyBorder="0" applyAlignment="0" applyProtection="0"/>
    <xf numFmtId="44" fontId="18" fillId="0" borderId="0" applyFont="0" applyFill="0" applyBorder="0" applyAlignment="0" applyProtection="0"/>
    <xf numFmtId="43" fontId="25" fillId="0" borderId="0" applyFont="0" applyFill="0" applyBorder="0" applyAlignment="0" applyProtection="0"/>
    <xf numFmtId="0" fontId="5" fillId="0" borderId="0"/>
    <xf numFmtId="43" fontId="25" fillId="0" borderId="0" applyFont="0" applyFill="0" applyBorder="0" applyAlignment="0" applyProtection="0"/>
    <xf numFmtId="0" fontId="5" fillId="0" borderId="0"/>
    <xf numFmtId="44" fontId="5" fillId="0" borderId="0" applyFont="0" applyFill="0" applyBorder="0" applyAlignment="0" applyProtection="0"/>
    <xf numFmtId="43" fontId="25" fillId="0" borderId="0" applyFont="0" applyFill="0" applyBorder="0" applyAlignment="0" applyProtection="0"/>
    <xf numFmtId="44" fontId="18" fillId="0" borderId="0" applyFont="0" applyFill="0" applyBorder="0" applyAlignment="0" applyProtection="0"/>
    <xf numFmtId="43" fontId="25" fillId="0" borderId="0" applyFont="0" applyFill="0" applyBorder="0" applyAlignment="0" applyProtection="0"/>
    <xf numFmtId="0" fontId="4" fillId="0" borderId="0"/>
    <xf numFmtId="43" fontId="25" fillId="0" borderId="0" applyFont="0" applyFill="0" applyBorder="0" applyAlignment="0" applyProtection="0"/>
    <xf numFmtId="0" fontId="4" fillId="0" borderId="0"/>
    <xf numFmtId="44" fontId="4" fillId="0" borderId="0" applyFont="0" applyFill="0" applyBorder="0" applyAlignment="0" applyProtection="0"/>
    <xf numFmtId="43" fontId="25" fillId="0" borderId="0" applyFont="0" applyFill="0" applyBorder="0" applyAlignment="0" applyProtection="0"/>
    <xf numFmtId="44" fontId="18" fillId="0" borderId="0" applyFont="0" applyFill="0" applyBorder="0" applyAlignment="0" applyProtection="0"/>
    <xf numFmtId="43" fontId="25" fillId="0" borderId="0" applyFont="0" applyFill="0" applyBorder="0" applyAlignment="0" applyProtection="0"/>
    <xf numFmtId="0" fontId="3" fillId="0" borderId="0"/>
    <xf numFmtId="43" fontId="25" fillId="0" borderId="0" applyFont="0" applyFill="0" applyBorder="0" applyAlignment="0" applyProtection="0"/>
    <xf numFmtId="0" fontId="3" fillId="0" borderId="0"/>
    <xf numFmtId="44" fontId="3" fillId="0" borderId="0" applyFont="0" applyFill="0" applyBorder="0" applyAlignment="0" applyProtection="0"/>
    <xf numFmtId="0" fontId="20" fillId="0" borderId="0"/>
    <xf numFmtId="43" fontId="25" fillId="0" borderId="0" applyFont="0" applyFill="0" applyBorder="0" applyAlignment="0" applyProtection="0"/>
    <xf numFmtId="44" fontId="18" fillId="0" borderId="0" applyFont="0" applyFill="0" applyBorder="0" applyAlignment="0" applyProtection="0"/>
    <xf numFmtId="43" fontId="25" fillId="0" borderId="0" applyFont="0" applyFill="0" applyBorder="0" applyAlignment="0" applyProtection="0"/>
    <xf numFmtId="0" fontId="2" fillId="0" borderId="0"/>
    <xf numFmtId="43" fontId="25"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43" fontId="25" fillId="0" borderId="0" applyFont="0" applyFill="0" applyBorder="0" applyAlignment="0" applyProtection="0"/>
    <xf numFmtId="44" fontId="18" fillId="0" borderId="0" applyFont="0" applyFill="0" applyBorder="0" applyAlignment="0" applyProtection="0"/>
    <xf numFmtId="43" fontId="25" fillId="0" borderId="0" applyFont="0" applyFill="0" applyBorder="0" applyAlignment="0" applyProtection="0"/>
    <xf numFmtId="0" fontId="1" fillId="0" borderId="0"/>
    <xf numFmtId="43" fontId="25"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66" fillId="0" borderId="0"/>
    <xf numFmtId="0" fontId="20" fillId="0" borderId="0" applyFill="0" applyBorder="0" applyAlignment="0" applyProtection="0"/>
    <xf numFmtId="9" fontId="18" fillId="0" borderId="0" applyFont="0" applyFill="0" applyBorder="0" applyAlignment="0" applyProtection="0"/>
  </cellStyleXfs>
  <cellXfs count="438">
    <xf numFmtId="0" fontId="0" fillId="0" borderId="0" xfId="0"/>
    <xf numFmtId="10" fontId="0" fillId="0" borderId="0" xfId="0" applyNumberFormat="1"/>
    <xf numFmtId="165" fontId="0" fillId="0" borderId="0" xfId="0" applyNumberFormat="1"/>
    <xf numFmtId="0" fontId="14" fillId="0" borderId="0" xfId="0" applyFont="1" applyAlignment="1">
      <alignment horizontal="center" vertical="center"/>
    </xf>
    <xf numFmtId="0" fontId="0" fillId="0" borderId="0" xfId="0" applyAlignment="1">
      <alignment wrapText="1"/>
    </xf>
    <xf numFmtId="2" fontId="18" fillId="0" borderId="0" xfId="1" applyNumberFormat="1"/>
    <xf numFmtId="0" fontId="0" fillId="0" borderId="0" xfId="0" applyAlignment="1">
      <alignment horizontal="right"/>
    </xf>
    <xf numFmtId="169" fontId="0" fillId="0" borderId="0" xfId="0" applyNumberFormat="1" applyBorder="1"/>
    <xf numFmtId="169" fontId="0" fillId="0" borderId="0" xfId="6" applyNumberFormat="1" applyFont="1" applyBorder="1"/>
    <xf numFmtId="0" fontId="0" fillId="0" borderId="0" xfId="0" applyBorder="1" applyAlignment="1">
      <alignment horizontal="left" wrapText="1"/>
    </xf>
    <xf numFmtId="169" fontId="0" fillId="0" borderId="0" xfId="6" applyNumberFormat="1" applyFont="1" applyBorder="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Border="1" applyAlignment="1"/>
    <xf numFmtId="168" fontId="29" fillId="0" borderId="0" xfId="0" applyNumberFormat="1" applyFont="1" applyAlignment="1">
      <alignment horizontal="center" vertical="center"/>
    </xf>
    <xf numFmtId="4" fontId="0" fillId="0" borderId="0" xfId="0" applyNumberFormat="1" applyAlignment="1">
      <alignment horizontal="right"/>
    </xf>
    <xf numFmtId="0" fontId="10" fillId="0" borderId="0" xfId="0" applyFont="1" applyFill="1" applyBorder="1" applyAlignment="1">
      <alignment horizontal="left" vertical="top" wrapText="1"/>
    </xf>
    <xf numFmtId="0" fontId="0" fillId="0" borderId="0" xfId="0" applyBorder="1" applyAlignment="1"/>
    <xf numFmtId="0" fontId="0" fillId="0" borderId="0" xfId="0" applyBorder="1"/>
    <xf numFmtId="0" fontId="10" fillId="0" borderId="0" xfId="0" applyNumberFormat="1" applyFont="1" applyFill="1" applyBorder="1" applyAlignment="1">
      <alignment horizontal="left" vertical="top" wrapText="1"/>
    </xf>
    <xf numFmtId="0" fontId="0" fillId="0" borderId="0" xfId="0" applyNumberFormat="1" applyBorder="1"/>
    <xf numFmtId="0" fontId="22" fillId="5" borderId="6" xfId="0" applyFont="1" applyFill="1" applyBorder="1" applyAlignment="1">
      <alignment horizontal="center" vertical="center" wrapText="1"/>
    </xf>
    <xf numFmtId="0" fontId="23" fillId="5" borderId="6" xfId="0" applyFont="1" applyFill="1" applyBorder="1" applyAlignment="1">
      <alignment horizontal="center" vertical="center" wrapText="1"/>
    </xf>
    <xf numFmtId="17" fontId="23" fillId="5" borderId="6" xfId="0" quotePrefix="1" applyNumberFormat="1" applyFont="1" applyFill="1" applyBorder="1" applyAlignment="1">
      <alignment horizontal="right" vertical="center"/>
    </xf>
    <xf numFmtId="0" fontId="27" fillId="6" borderId="2" xfId="0" applyFont="1" applyFill="1" applyBorder="1" applyAlignment="1">
      <alignment horizontal="center" vertical="center"/>
    </xf>
    <xf numFmtId="0" fontId="27" fillId="6" borderId="2" xfId="0" applyFont="1" applyFill="1" applyBorder="1" applyAlignment="1">
      <alignment horizontal="left" vertical="center" wrapText="1"/>
    </xf>
    <xf numFmtId="0" fontId="27" fillId="6" borderId="2" xfId="0" applyFont="1" applyFill="1" applyBorder="1" applyAlignment="1">
      <alignment horizontal="right" vertical="center"/>
    </xf>
    <xf numFmtId="0" fontId="27" fillId="7" borderId="2" xfId="0" applyFont="1" applyFill="1" applyBorder="1" applyAlignment="1">
      <alignment horizontal="left" vertical="center"/>
    </xf>
    <xf numFmtId="0" fontId="28" fillId="7" borderId="2" xfId="0" applyFont="1" applyFill="1" applyBorder="1" applyAlignment="1">
      <alignment horizontal="center" vertical="center"/>
    </xf>
    <xf numFmtId="0" fontId="28" fillId="7" borderId="2" xfId="0" applyFont="1" applyFill="1" applyBorder="1" applyAlignment="1">
      <alignment horizontal="left" vertical="center" wrapText="1"/>
    </xf>
    <xf numFmtId="164" fontId="28" fillId="7" borderId="2" xfId="1" applyFont="1" applyFill="1" applyBorder="1" applyAlignment="1">
      <alignment horizontal="right" vertical="center"/>
    </xf>
    <xf numFmtId="0" fontId="28" fillId="7" borderId="2" xfId="0" applyFont="1" applyFill="1" applyBorder="1" applyAlignment="1">
      <alignment horizontal="left" vertical="center"/>
    </xf>
    <xf numFmtId="0" fontId="28" fillId="7" borderId="2" xfId="0" applyFont="1" applyFill="1" applyBorder="1" applyAlignment="1">
      <alignment horizontal="justify" vertical="center" wrapText="1"/>
    </xf>
    <xf numFmtId="4" fontId="28" fillId="7" borderId="2" xfId="1" applyNumberFormat="1" applyFont="1" applyFill="1" applyBorder="1" applyAlignment="1">
      <alignment horizontal="right" vertical="center"/>
    </xf>
    <xf numFmtId="0" fontId="28" fillId="7" borderId="3" xfId="0" applyFont="1" applyFill="1" applyBorder="1" applyAlignment="1">
      <alignment horizontal="left" vertical="center"/>
    </xf>
    <xf numFmtId="0" fontId="28" fillId="7" borderId="3" xfId="0" applyFont="1" applyFill="1" applyBorder="1" applyAlignment="1">
      <alignment horizontal="center" vertical="center"/>
    </xf>
    <xf numFmtId="0" fontId="28" fillId="7" borderId="3" xfId="0" applyFont="1" applyFill="1" applyBorder="1" applyAlignment="1">
      <alignment horizontal="justify" vertical="center" wrapText="1"/>
    </xf>
    <xf numFmtId="170" fontId="28" fillId="7" borderId="3" xfId="1" applyNumberFormat="1" applyFont="1" applyFill="1" applyBorder="1" applyAlignment="1">
      <alignment horizontal="right" vertical="center"/>
    </xf>
    <xf numFmtId="0" fontId="28" fillId="7" borderId="0" xfId="0" applyFont="1" applyFill="1" applyAlignment="1">
      <alignment horizontal="left" vertical="center"/>
    </xf>
    <xf numFmtId="0" fontId="28" fillId="7" borderId="0" xfId="0" applyFont="1" applyFill="1" applyAlignment="1">
      <alignment horizontal="center" vertical="center"/>
    </xf>
    <xf numFmtId="0" fontId="28" fillId="7" borderId="0" xfId="0" applyFont="1" applyFill="1" applyAlignment="1">
      <alignment horizontal="justify" vertical="center" wrapText="1"/>
    </xf>
    <xf numFmtId="170" fontId="28" fillId="7" borderId="0" xfId="1" applyNumberFormat="1" applyFont="1" applyFill="1" applyBorder="1" applyAlignment="1">
      <alignment horizontal="right" vertical="center"/>
    </xf>
    <xf numFmtId="170" fontId="28" fillId="7" borderId="2" xfId="1" applyNumberFormat="1" applyFont="1" applyFill="1" applyBorder="1" applyAlignment="1">
      <alignment horizontal="right" vertical="center"/>
    </xf>
    <xf numFmtId="0" fontId="28" fillId="7" borderId="2" xfId="0" applyFont="1" applyFill="1" applyBorder="1" applyAlignment="1">
      <alignment horizontal="justify" vertical="center"/>
    </xf>
    <xf numFmtId="0" fontId="28" fillId="7" borderId="0" xfId="0" applyFont="1" applyFill="1" applyAlignment="1">
      <alignment horizontal="justify" vertical="center"/>
    </xf>
    <xf numFmtId="0" fontId="27" fillId="7" borderId="5" xfId="0" applyFont="1" applyFill="1" applyBorder="1" applyAlignment="1">
      <alignment horizontal="left" vertical="center"/>
    </xf>
    <xf numFmtId="0" fontId="28" fillId="7" borderId="5" xfId="0" applyFont="1" applyFill="1" applyBorder="1" applyAlignment="1">
      <alignment horizontal="center" vertical="center"/>
    </xf>
    <xf numFmtId="0" fontId="28" fillId="7" borderId="5" xfId="0" applyFont="1" applyFill="1" applyBorder="1" applyAlignment="1">
      <alignment horizontal="justify" vertical="center" wrapText="1"/>
    </xf>
    <xf numFmtId="170" fontId="28" fillId="7" borderId="5" xfId="1" applyNumberFormat="1" applyFont="1" applyFill="1" applyBorder="1" applyAlignment="1">
      <alignment horizontal="right" vertical="center"/>
    </xf>
    <xf numFmtId="0" fontId="22" fillId="2" borderId="6" xfId="0" applyFont="1" applyFill="1" applyBorder="1" applyAlignment="1">
      <alignment horizontal="center" vertical="center" wrapText="1"/>
    </xf>
    <xf numFmtId="0" fontId="23" fillId="2" borderId="6" xfId="0" applyFont="1" applyFill="1" applyBorder="1" applyAlignment="1">
      <alignment horizontal="center" vertical="center" wrapText="1"/>
    </xf>
    <xf numFmtId="17" fontId="23" fillId="2" borderId="6" xfId="0" quotePrefix="1" applyNumberFormat="1" applyFont="1" applyFill="1" applyBorder="1" applyAlignment="1">
      <alignment horizontal="right" vertical="center"/>
    </xf>
    <xf numFmtId="0" fontId="15" fillId="3" borderId="4" xfId="0" applyFont="1" applyFill="1" applyBorder="1" applyAlignment="1">
      <alignment horizontal="center" vertical="center" wrapText="1"/>
    </xf>
    <xf numFmtId="0" fontId="15" fillId="3" borderId="4" xfId="0" applyFont="1" applyFill="1" applyBorder="1" applyAlignment="1">
      <alignment vertical="center" wrapText="1"/>
    </xf>
    <xf numFmtId="43" fontId="26" fillId="3" borderId="4" xfId="5" applyFont="1" applyFill="1" applyBorder="1" applyAlignment="1">
      <alignment horizontal="center" vertical="center"/>
    </xf>
    <xf numFmtId="0" fontId="16" fillId="4" borderId="1" xfId="0" applyFont="1" applyFill="1" applyBorder="1" applyAlignment="1">
      <alignment horizontal="center" vertical="center"/>
    </xf>
    <xf numFmtId="0" fontId="16" fillId="4" borderId="1" xfId="0" applyFont="1" applyFill="1" applyBorder="1" applyAlignment="1">
      <alignment horizontal="right" vertical="center"/>
    </xf>
    <xf numFmtId="0" fontId="46" fillId="0" borderId="0" xfId="0" applyFont="1" applyAlignment="1">
      <alignment horizontal="left"/>
    </xf>
    <xf numFmtId="0" fontId="46" fillId="0" borderId="0" xfId="0" applyFont="1" applyAlignment="1">
      <alignment horizontal="right"/>
    </xf>
    <xf numFmtId="4" fontId="46" fillId="0" borderId="0" xfId="0" applyNumberFormat="1" applyFont="1" applyAlignment="1">
      <alignment horizontal="right"/>
    </xf>
    <xf numFmtId="0" fontId="49" fillId="0" borderId="7" xfId="0" applyFont="1" applyBorder="1" applyAlignment="1">
      <alignment horizontal="center" vertical="center" wrapText="1" readingOrder="1"/>
    </xf>
    <xf numFmtId="49" fontId="50" fillId="14" borderId="9" xfId="0" applyNumberFormat="1" applyFont="1" applyFill="1" applyBorder="1" applyAlignment="1">
      <alignment horizontal="left" vertical="center" wrapText="1" readingOrder="1"/>
    </xf>
    <xf numFmtId="0" fontId="50" fillId="14" borderId="10" xfId="0" applyFont="1" applyFill="1" applyBorder="1" applyAlignment="1">
      <alignment horizontal="left" vertical="center" wrapText="1" readingOrder="1"/>
    </xf>
    <xf numFmtId="0" fontId="50" fillId="14" borderId="10" xfId="0" applyFont="1" applyFill="1" applyBorder="1" applyAlignment="1">
      <alignment horizontal="left" vertical="top" wrapText="1" readingOrder="1"/>
    </xf>
    <xf numFmtId="49" fontId="51" fillId="15" borderId="9" xfId="0" applyNumberFormat="1" applyFont="1" applyFill="1" applyBorder="1" applyAlignment="1">
      <alignment horizontal="left" vertical="center" wrapText="1" readingOrder="1"/>
    </xf>
    <xf numFmtId="0" fontId="51" fillId="15" borderId="10" xfId="0" applyFont="1" applyFill="1" applyBorder="1" applyAlignment="1">
      <alignment horizontal="left" vertical="center" wrapText="1" readingOrder="1"/>
    </xf>
    <xf numFmtId="49" fontId="52" fillId="0" borderId="9" xfId="0" applyNumberFormat="1" applyFont="1" applyBorder="1" applyAlignment="1">
      <alignment horizontal="left" vertical="center" wrapText="1" readingOrder="1"/>
    </xf>
    <xf numFmtId="4" fontId="52" fillId="0" borderId="10" xfId="0" applyNumberFormat="1" applyFont="1" applyBorder="1" applyAlignment="1">
      <alignment horizontal="right" vertical="center" wrapText="1" readingOrder="1"/>
    </xf>
    <xf numFmtId="49" fontId="52" fillId="0" borderId="12" xfId="0" applyNumberFormat="1" applyFont="1" applyBorder="1" applyAlignment="1">
      <alignment horizontal="left" vertical="center" wrapText="1" readingOrder="1"/>
    </xf>
    <xf numFmtId="4" fontId="52" fillId="0" borderId="13" xfId="0" applyNumberFormat="1" applyFont="1" applyBorder="1" applyAlignment="1">
      <alignment horizontal="right" vertical="center" wrapText="1" readingOrder="1"/>
    </xf>
    <xf numFmtId="0" fontId="0" fillId="0" borderId="0" xfId="0"/>
    <xf numFmtId="49" fontId="52" fillId="0" borderId="13" xfId="0" applyNumberFormat="1" applyFont="1" applyBorder="1" applyAlignment="1">
      <alignment horizontal="left" vertical="center" wrapText="1" readingOrder="1"/>
    </xf>
    <xf numFmtId="0" fontId="49" fillId="0" borderId="8" xfId="0" applyFont="1" applyBorder="1" applyAlignment="1">
      <alignment horizontal="center" vertical="center" wrapText="1" readingOrder="1"/>
    </xf>
    <xf numFmtId="49" fontId="51" fillId="15" borderId="10" xfId="0" applyNumberFormat="1" applyFont="1" applyFill="1" applyBorder="1" applyAlignment="1">
      <alignment horizontal="left" vertical="center" wrapText="1" readingOrder="1"/>
    </xf>
    <xf numFmtId="49" fontId="52" fillId="0" borderId="10" xfId="0" applyNumberFormat="1" applyFont="1" applyBorder="1" applyAlignment="1">
      <alignment horizontal="left" vertical="center" wrapText="1" readingOrder="1"/>
    </xf>
    <xf numFmtId="0" fontId="16" fillId="4" borderId="1" xfId="0" applyFont="1" applyFill="1" applyBorder="1" applyAlignment="1">
      <alignment horizontal="left" vertical="center"/>
    </xf>
    <xf numFmtId="0" fontId="52" fillId="0" borderId="13" xfId="0" applyFont="1" applyBorder="1" applyAlignment="1">
      <alignment horizontal="left" vertical="center" wrapText="1" readingOrder="1"/>
    </xf>
    <xf numFmtId="167" fontId="12" fillId="0" borderId="0" xfId="0" applyNumberFormat="1" applyFont="1" applyFill="1" applyBorder="1" applyAlignment="1">
      <alignment horizontal="right" vertical="center"/>
    </xf>
    <xf numFmtId="167" fontId="10" fillId="0" borderId="0" xfId="0" applyNumberFormat="1" applyFont="1" applyFill="1" applyBorder="1" applyAlignment="1">
      <alignment horizontal="right" vertical="top" wrapText="1"/>
    </xf>
    <xf numFmtId="0" fontId="9" fillId="0" borderId="0" xfId="0" applyFont="1" applyFill="1" applyBorder="1" applyAlignment="1">
      <alignment horizontal="center" wrapText="1"/>
    </xf>
    <xf numFmtId="0" fontId="0" fillId="0" borderId="0" xfId="0"/>
    <xf numFmtId="49" fontId="11" fillId="0" borderId="0" xfId="0" applyNumberFormat="1" applyFont="1" applyFill="1" applyBorder="1" applyAlignment="1">
      <alignment horizontal="center" vertical="center"/>
    </xf>
    <xf numFmtId="167" fontId="11" fillId="0" borderId="0" xfId="0" applyNumberFormat="1" applyFont="1" applyFill="1" applyBorder="1" applyAlignment="1">
      <alignment horizontal="center" vertical="center" wrapText="1"/>
    </xf>
    <xf numFmtId="167" fontId="53" fillId="0" borderId="0" xfId="0" applyNumberFormat="1" applyFont="1" applyFill="1" applyBorder="1" applyAlignment="1">
      <alignment horizontal="right" vertical="center"/>
    </xf>
    <xf numFmtId="167" fontId="0" fillId="0" borderId="0" xfId="0" applyNumberFormat="1" applyFill="1" applyBorder="1" applyAlignment="1">
      <alignment horizontal="right"/>
    </xf>
    <xf numFmtId="167" fontId="12" fillId="0" borderId="0" xfId="0" applyNumberFormat="1" applyFont="1" applyFill="1" applyBorder="1" applyAlignment="1">
      <alignment horizontal="right" vertical="top" wrapText="1"/>
    </xf>
    <xf numFmtId="167" fontId="54" fillId="0" borderId="0" xfId="0" applyNumberFormat="1" applyFont="1" applyBorder="1" applyAlignment="1">
      <alignment horizontal="right"/>
    </xf>
    <xf numFmtId="166" fontId="16" fillId="0" borderId="1" xfId="0" applyNumberFormat="1" applyFont="1" applyBorder="1" applyAlignment="1">
      <alignment horizontal="center" vertical="top" wrapText="1"/>
    </xf>
    <xf numFmtId="0" fontId="16" fillId="0" borderId="1" xfId="0" applyFont="1" applyBorder="1" applyAlignment="1">
      <alignment horizontal="left" vertical="top" wrapText="1"/>
    </xf>
    <xf numFmtId="0" fontId="16" fillId="0" borderId="1" xfId="0" applyFont="1" applyBorder="1" applyAlignment="1">
      <alignment horizontal="center" vertical="top" wrapText="1"/>
    </xf>
    <xf numFmtId="0" fontId="16" fillId="0" borderId="1" xfId="0" applyFont="1" applyBorder="1" applyAlignment="1">
      <alignment horizontal="right" vertical="top" wrapText="1"/>
    </xf>
    <xf numFmtId="0" fontId="17" fillId="0" borderId="1" xfId="0" applyFont="1" applyBorder="1" applyAlignment="1">
      <alignment horizontal="center" vertical="top" wrapText="1"/>
    </xf>
    <xf numFmtId="0" fontId="17" fillId="0" borderId="1" xfId="0" applyFont="1" applyBorder="1" applyAlignment="1">
      <alignment horizontal="left" vertical="top" wrapText="1"/>
    </xf>
    <xf numFmtId="2" fontId="17" fillId="0" borderId="1" xfId="0" applyNumberFormat="1" applyFont="1" applyBorder="1" applyAlignment="1">
      <alignment horizontal="right" vertical="top" wrapText="1"/>
    </xf>
    <xf numFmtId="173" fontId="16" fillId="0" borderId="1" xfId="0" applyNumberFormat="1" applyFont="1" applyBorder="1" applyAlignment="1">
      <alignment horizontal="center" vertical="top" wrapText="1"/>
    </xf>
    <xf numFmtId="169" fontId="11" fillId="0" borderId="0" xfId="0" applyNumberFormat="1" applyFont="1" applyFill="1" applyBorder="1" applyAlignment="1">
      <alignment horizontal="center" vertical="center" wrapText="1"/>
    </xf>
    <xf numFmtId="172" fontId="11" fillId="0" borderId="0" xfId="0" applyNumberFormat="1" applyFont="1" applyFill="1" applyBorder="1" applyAlignment="1">
      <alignment horizontal="center" vertical="center" wrapText="1"/>
    </xf>
    <xf numFmtId="171" fontId="11" fillId="0" borderId="0" xfId="0" applyNumberFormat="1" applyFont="1" applyFill="1" applyBorder="1" applyAlignment="1">
      <alignment horizontal="center" vertical="center" wrapText="1"/>
    </xf>
    <xf numFmtId="169" fontId="11" fillId="0" borderId="0" xfId="0" applyNumberFormat="1" applyFont="1" applyFill="1" applyBorder="1" applyAlignment="1">
      <alignment vertical="center" wrapText="1"/>
    </xf>
    <xf numFmtId="169" fontId="11" fillId="0" borderId="0" xfId="0" applyNumberFormat="1" applyFont="1" applyFill="1" applyBorder="1" applyAlignment="1">
      <alignment horizontal="left" vertical="center" wrapText="1"/>
    </xf>
    <xf numFmtId="2" fontId="43" fillId="0" borderId="21" xfId="0" applyNumberFormat="1" applyFont="1" applyFill="1" applyBorder="1" applyAlignment="1">
      <alignment horizontal="center" vertical="center"/>
    </xf>
    <xf numFmtId="2" fontId="43" fillId="0" borderId="21" xfId="0" applyNumberFormat="1" applyFont="1" applyFill="1" applyBorder="1" applyAlignment="1">
      <alignment horizontal="left" vertical="center" wrapText="1"/>
    </xf>
    <xf numFmtId="2" fontId="43" fillId="0" borderId="21" xfId="0" applyNumberFormat="1" applyFont="1" applyFill="1" applyBorder="1" applyAlignment="1">
      <alignment horizontal="center" vertical="center" wrapText="1"/>
    </xf>
    <xf numFmtId="44" fontId="43" fillId="0" borderId="21" xfId="6" applyNumberFormat="1" applyFont="1" applyFill="1" applyBorder="1" applyAlignment="1">
      <alignment horizontal="center" vertical="center"/>
    </xf>
    <xf numFmtId="44" fontId="13" fillId="0" borderId="21" xfId="6" applyNumberFormat="1" applyFont="1" applyFill="1" applyBorder="1" applyAlignment="1">
      <alignment horizontal="center" vertical="center"/>
    </xf>
    <xf numFmtId="0" fontId="11" fillId="9" borderId="21" xfId="0" applyFont="1" applyFill="1" applyBorder="1" applyAlignment="1">
      <alignment horizontal="center" vertical="center"/>
    </xf>
    <xf numFmtId="0" fontId="11" fillId="9" borderId="21" xfId="0" applyFont="1" applyFill="1" applyBorder="1" applyAlignment="1">
      <alignment horizontal="center" vertical="center" wrapText="1"/>
    </xf>
    <xf numFmtId="0" fontId="11" fillId="9" borderId="21" xfId="6" applyNumberFormat="1" applyFont="1" applyFill="1" applyBorder="1" applyAlignment="1">
      <alignment horizontal="center" vertical="center" wrapText="1"/>
    </xf>
    <xf numFmtId="167" fontId="11" fillId="9" borderId="21" xfId="0" applyNumberFormat="1" applyFont="1" applyFill="1" applyBorder="1" applyAlignment="1">
      <alignment horizontal="center" vertical="center" wrapText="1"/>
    </xf>
    <xf numFmtId="0" fontId="11" fillId="9" borderId="21" xfId="0" applyNumberFormat="1" applyFont="1" applyFill="1" applyBorder="1" applyAlignment="1">
      <alignment horizontal="center" vertical="center" wrapText="1"/>
    </xf>
    <xf numFmtId="167" fontId="12" fillId="0" borderId="0" xfId="0" applyNumberFormat="1" applyFont="1" applyFill="1" applyBorder="1" applyAlignment="1">
      <alignment horizontal="center" vertical="top" wrapText="1"/>
    </xf>
    <xf numFmtId="167" fontId="54" fillId="0" borderId="0" xfId="0" applyNumberFormat="1" applyFont="1" applyBorder="1" applyAlignment="1">
      <alignment horizontal="center"/>
    </xf>
    <xf numFmtId="167" fontId="55" fillId="10" borderId="23" xfId="0" applyNumberFormat="1" applyFont="1" applyFill="1" applyBorder="1" applyAlignment="1">
      <alignment horizontal="center" vertical="center"/>
    </xf>
    <xf numFmtId="0" fontId="56" fillId="0" borderId="14" xfId="0" applyFont="1" applyBorder="1" applyAlignment="1">
      <alignment horizontal="center" vertical="center" wrapText="1"/>
    </xf>
    <xf numFmtId="0" fontId="46" fillId="0" borderId="14" xfId="0" applyFont="1" applyBorder="1" applyAlignment="1">
      <alignment horizontal="center" vertical="center" wrapText="1"/>
    </xf>
    <xf numFmtId="0" fontId="11" fillId="9" borderId="21" xfId="0" applyFont="1" applyFill="1" applyBorder="1" applyAlignment="1">
      <alignment horizontal="center" vertical="center"/>
    </xf>
    <xf numFmtId="0" fontId="11" fillId="0" borderId="0" xfId="0" applyFont="1" applyFill="1" applyBorder="1" applyAlignment="1">
      <alignment horizontal="left" vertical="center"/>
    </xf>
    <xf numFmtId="0" fontId="45" fillId="0" borderId="0" xfId="0" applyFont="1" applyBorder="1" applyAlignment="1"/>
    <xf numFmtId="0" fontId="11" fillId="0" borderId="0" xfId="0" applyFont="1" applyFill="1" applyBorder="1" applyAlignment="1">
      <alignment horizontal="left" vertical="center"/>
    </xf>
    <xf numFmtId="44" fontId="13" fillId="0" borderId="34" xfId="6" applyNumberFormat="1" applyFont="1" applyFill="1" applyBorder="1" applyAlignment="1">
      <alignment horizontal="center" vertical="center"/>
    </xf>
    <xf numFmtId="0" fontId="11" fillId="0" borderId="0"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Fill="1" applyBorder="1" applyAlignment="1">
      <alignment horizontal="left" vertical="center"/>
    </xf>
    <xf numFmtId="44" fontId="18" fillId="0" borderId="0" xfId="6" applyFont="1"/>
    <xf numFmtId="0" fontId="0" fillId="0" borderId="0" xfId="0" applyAlignment="1">
      <alignment horizontal="center"/>
    </xf>
    <xf numFmtId="0" fontId="0" fillId="0" borderId="0" xfId="0"/>
    <xf numFmtId="2" fontId="43" fillId="0" borderId="22" xfId="0" applyNumberFormat="1" applyFont="1" applyFill="1" applyBorder="1" applyAlignment="1">
      <alignment horizontal="center" vertical="center"/>
    </xf>
    <xf numFmtId="2" fontId="43" fillId="0" borderId="22" xfId="0" applyNumberFormat="1" applyFont="1" applyFill="1" applyBorder="1" applyAlignment="1">
      <alignment horizontal="center" vertical="center" wrapText="1"/>
    </xf>
    <xf numFmtId="0" fontId="0" fillId="0" borderId="6" xfId="0" applyBorder="1"/>
    <xf numFmtId="0" fontId="0" fillId="0" borderId="18" xfId="0" applyBorder="1"/>
    <xf numFmtId="0" fontId="65" fillId="0" borderId="0" xfId="3" applyFont="1" applyAlignment="1">
      <alignment horizontal="center"/>
    </xf>
    <xf numFmtId="174" fontId="66" fillId="16" borderId="0" xfId="62" applyNumberFormat="1" applyFont="1" applyFill="1" applyBorder="1" applyAlignment="1" applyProtection="1">
      <alignment horizontal="left"/>
      <protection locked="0"/>
    </xf>
    <xf numFmtId="0" fontId="0" fillId="0" borderId="0" xfId="3" applyFont="1"/>
    <xf numFmtId="0" fontId="67" fillId="0" borderId="42" xfId="3" applyFont="1" applyBorder="1" applyAlignment="1">
      <alignment horizontal="center" vertical="center"/>
    </xf>
    <xf numFmtId="10" fontId="0" fillId="0" borderId="17" xfId="3" applyNumberFormat="1" applyFont="1" applyBorder="1" applyAlignment="1">
      <alignment horizontal="center" vertical="center" wrapText="1"/>
    </xf>
    <xf numFmtId="10" fontId="0" fillId="0" borderId="14" xfId="3" applyNumberFormat="1" applyFont="1" applyBorder="1" applyAlignment="1">
      <alignment horizontal="center" vertical="center" wrapText="1"/>
    </xf>
    <xf numFmtId="10" fontId="20" fillId="18" borderId="14" xfId="3" applyNumberFormat="1" applyFont="1" applyFill="1" applyBorder="1" applyAlignment="1">
      <alignment horizontal="center" vertical="center" wrapText="1"/>
    </xf>
    <xf numFmtId="10" fontId="0" fillId="0" borderId="0" xfId="0" applyNumberFormat="1" applyAlignment="1">
      <alignment horizontal="center" vertical="center"/>
    </xf>
    <xf numFmtId="0" fontId="70" fillId="0" borderId="14" xfId="3" applyFont="1" applyBorder="1" applyAlignment="1">
      <alignment horizontal="center" vertical="center"/>
    </xf>
    <xf numFmtId="10" fontId="70" fillId="17" borderId="14" xfId="3" applyNumberFormat="1" applyFont="1" applyFill="1" applyBorder="1" applyAlignment="1" applyProtection="1">
      <alignment horizontal="center" vertical="center"/>
      <protection locked="0"/>
    </xf>
    <xf numFmtId="0" fontId="70" fillId="18" borderId="14" xfId="3" applyFont="1" applyFill="1" applyBorder="1" applyAlignment="1">
      <alignment horizontal="center" vertical="center" wrapText="1"/>
    </xf>
    <xf numFmtId="10" fontId="69" fillId="18" borderId="14" xfId="3" applyNumberFormat="1" applyFont="1" applyFill="1" applyBorder="1" applyAlignment="1">
      <alignment horizontal="center" vertical="center"/>
    </xf>
    <xf numFmtId="0" fontId="70" fillId="0" borderId="14" xfId="3" applyFont="1" applyFill="1" applyBorder="1" applyAlignment="1">
      <alignment horizontal="center" vertical="center" wrapText="1"/>
    </xf>
    <xf numFmtId="10" fontId="70" fillId="0" borderId="14" xfId="3" applyNumberFormat="1" applyFont="1" applyFill="1" applyBorder="1" applyAlignment="1">
      <alignment horizontal="center" vertical="center"/>
    </xf>
    <xf numFmtId="0" fontId="70" fillId="0" borderId="17" xfId="3" applyFont="1" applyBorder="1" applyAlignment="1">
      <alignment horizontal="center" vertical="center"/>
    </xf>
    <xf numFmtId="10" fontId="70" fillId="17" borderId="17" xfId="3" applyNumberFormat="1" applyFont="1" applyFill="1" applyBorder="1" applyAlignment="1" applyProtection="1">
      <alignment horizontal="center" vertical="center"/>
      <protection locked="0"/>
    </xf>
    <xf numFmtId="0" fontId="0" fillId="19" borderId="0" xfId="0" applyFill="1"/>
    <xf numFmtId="0" fontId="63" fillId="19" borderId="0" xfId="0" applyFont="1" applyFill="1"/>
    <xf numFmtId="0" fontId="0" fillId="19" borderId="0" xfId="3" applyFont="1" applyFill="1"/>
    <xf numFmtId="0" fontId="0" fillId="19" borderId="0" xfId="3" applyFont="1" applyFill="1" applyAlignment="1">
      <alignment horizontal="center" vertical="top"/>
    </xf>
    <xf numFmtId="0" fontId="73" fillId="19" borderId="0" xfId="3" applyFont="1" applyFill="1" applyAlignment="1">
      <alignment horizontal="center" vertical="top"/>
    </xf>
    <xf numFmtId="176" fontId="0" fillId="19" borderId="0" xfId="3" applyNumberFormat="1" applyFont="1" applyFill="1"/>
    <xf numFmtId="0" fontId="67" fillId="19" borderId="0" xfId="3" applyFont="1" applyFill="1" applyAlignment="1">
      <alignment horizontal="left" vertical="center"/>
    </xf>
    <xf numFmtId="0" fontId="67" fillId="19" borderId="0" xfId="3" applyFont="1" applyFill="1" applyBorder="1" applyAlignment="1">
      <alignment horizontal="left"/>
    </xf>
    <xf numFmtId="0" fontId="0" fillId="19" borderId="0" xfId="3" applyFont="1" applyFill="1" applyBorder="1"/>
    <xf numFmtId="0" fontId="67" fillId="19" borderId="0" xfId="61" applyFont="1" applyFill="1" applyAlignment="1">
      <alignment horizontal="left" vertical="top"/>
    </xf>
    <xf numFmtId="0" fontId="0" fillId="19" borderId="0" xfId="3" applyFont="1" applyFill="1" applyAlignment="1">
      <alignment vertical="top"/>
    </xf>
    <xf numFmtId="175" fontId="0" fillId="19" borderId="0" xfId="3" applyNumberFormat="1" applyFont="1" applyFill="1"/>
    <xf numFmtId="0" fontId="0" fillId="19" borderId="6" xfId="3" applyFont="1" applyFill="1" applyBorder="1"/>
    <xf numFmtId="0" fontId="67" fillId="19" borderId="6" xfId="3" applyFont="1" applyFill="1" applyBorder="1" applyAlignment="1">
      <alignment horizontal="left" vertical="center"/>
    </xf>
    <xf numFmtId="0" fontId="46" fillId="0" borderId="17" xfId="0" applyFont="1" applyBorder="1" applyAlignment="1">
      <alignment horizontal="center" vertical="center" wrapText="1"/>
    </xf>
    <xf numFmtId="2" fontId="43" fillId="0" borderId="22" xfId="0" applyNumberFormat="1" applyFont="1" applyFill="1" applyBorder="1" applyAlignment="1">
      <alignment horizontal="left" vertical="center" wrapText="1"/>
    </xf>
    <xf numFmtId="44" fontId="43" fillId="0" borderId="22" xfId="6" applyNumberFormat="1" applyFont="1" applyFill="1" applyBorder="1" applyAlignment="1">
      <alignment horizontal="center" vertical="center"/>
    </xf>
    <xf numFmtId="44" fontId="13" fillId="0" borderId="22" xfId="6" applyNumberFormat="1" applyFont="1" applyFill="1" applyBorder="1" applyAlignment="1">
      <alignment horizontal="center" vertical="center"/>
    </xf>
    <xf numFmtId="0" fontId="0" fillId="0" borderId="0" xfId="0" applyBorder="1" applyAlignment="1">
      <alignment vertical="center"/>
    </xf>
    <xf numFmtId="0" fontId="57" fillId="0" borderId="0" xfId="0" applyFont="1" applyBorder="1" applyAlignment="1"/>
    <xf numFmtId="0" fontId="57" fillId="0" borderId="0" xfId="0" applyFont="1" applyBorder="1"/>
    <xf numFmtId="0" fontId="74" fillId="0" borderId="0" xfId="0" applyFont="1" applyFill="1" applyBorder="1" applyAlignment="1">
      <alignment horizontal="center" vertical="center" wrapText="1"/>
    </xf>
    <xf numFmtId="0" fontId="75" fillId="8" borderId="0" xfId="0" applyFont="1" applyFill="1" applyBorder="1" applyAlignment="1"/>
    <xf numFmtId="0" fontId="44" fillId="0" borderId="0" xfId="0" applyFont="1" applyBorder="1" applyAlignment="1"/>
    <xf numFmtId="0" fontId="76" fillId="0" borderId="0" xfId="0" applyFont="1" applyFill="1" applyBorder="1" applyAlignment="1">
      <alignment horizontal="center" vertical="center" wrapText="1"/>
    </xf>
    <xf numFmtId="0" fontId="77" fillId="8" borderId="0" xfId="0" applyFont="1" applyFill="1" applyBorder="1" applyAlignment="1"/>
    <xf numFmtId="0" fontId="44" fillId="0" borderId="0" xfId="0" applyFont="1" applyBorder="1"/>
    <xf numFmtId="0" fontId="0" fillId="0" borderId="0" xfId="0" applyFont="1" applyAlignment="1">
      <alignment wrapText="1"/>
    </xf>
    <xf numFmtId="0" fontId="0" fillId="0" borderId="0" xfId="0"/>
    <xf numFmtId="176" fontId="0" fillId="19" borderId="0" xfId="3" applyNumberFormat="1" applyFont="1" applyFill="1" applyBorder="1"/>
    <xf numFmtId="0" fontId="67" fillId="19" borderId="45" xfId="3" applyFont="1" applyFill="1" applyBorder="1" applyAlignment="1">
      <alignment horizontal="left" vertical="center"/>
    </xf>
    <xf numFmtId="0" fontId="0" fillId="19" borderId="45" xfId="3" applyFont="1" applyFill="1" applyBorder="1"/>
    <xf numFmtId="0" fontId="67" fillId="19" borderId="0" xfId="3" applyFont="1" applyFill="1" applyBorder="1" applyAlignment="1">
      <alignment horizontal="left" vertical="center"/>
    </xf>
    <xf numFmtId="10" fontId="30" fillId="11" borderId="14" xfId="0" applyNumberFormat="1" applyFont="1" applyFill="1" applyBorder="1" applyAlignment="1">
      <alignment horizontal="center" vertical="center" wrapText="1"/>
    </xf>
    <xf numFmtId="2" fontId="30" fillId="11" borderId="14" xfId="0" applyNumberFormat="1" applyFont="1" applyFill="1" applyBorder="1" applyAlignment="1">
      <alignment horizontal="center" vertical="center" wrapText="1"/>
    </xf>
    <xf numFmtId="9" fontId="39" fillId="13" borderId="14" xfId="0" applyNumberFormat="1" applyFont="1" applyFill="1" applyBorder="1" applyAlignment="1">
      <alignment horizontal="center" vertical="center"/>
    </xf>
    <xf numFmtId="49" fontId="40" fillId="0" borderId="14" xfId="0" applyNumberFormat="1" applyFont="1" applyFill="1" applyBorder="1" applyAlignment="1">
      <alignment horizontal="center" vertical="center"/>
    </xf>
    <xf numFmtId="0" fontId="59" fillId="0" borderId="14" xfId="0" applyFont="1" applyFill="1" applyBorder="1" applyAlignment="1">
      <alignment vertical="center" wrapText="1"/>
    </xf>
    <xf numFmtId="44" fontId="59" fillId="0" borderId="14" xfId="6" applyFont="1" applyFill="1" applyBorder="1" applyAlignment="1">
      <alignment vertical="center"/>
    </xf>
    <xf numFmtId="9" fontId="34" fillId="0" borderId="14" xfId="0" applyNumberFormat="1" applyFont="1" applyFill="1" applyBorder="1" applyAlignment="1">
      <alignment horizontal="center" vertical="center"/>
    </xf>
    <xf numFmtId="0" fontId="36" fillId="0" borderId="14" xfId="0" applyFont="1" applyBorder="1"/>
    <xf numFmtId="0" fontId="36" fillId="0" borderId="14" xfId="0" applyFont="1" applyBorder="1" applyAlignment="1">
      <alignment wrapText="1"/>
    </xf>
    <xf numFmtId="44" fontId="40" fillId="0" borderId="14" xfId="6" applyFont="1" applyFill="1" applyBorder="1" applyAlignment="1">
      <alignment horizontal="center" vertical="center"/>
    </xf>
    <xf numFmtId="10" fontId="0" fillId="0" borderId="14" xfId="0" applyNumberFormat="1" applyBorder="1" applyAlignment="1"/>
    <xf numFmtId="165" fontId="0" fillId="0" borderId="14" xfId="0" applyNumberFormat="1" applyBorder="1" applyAlignment="1"/>
    <xf numFmtId="0" fontId="14" fillId="0" borderId="14" xfId="0" applyFont="1" applyBorder="1" applyAlignment="1">
      <alignment horizontal="center" vertical="center"/>
    </xf>
    <xf numFmtId="10" fontId="32" fillId="6" borderId="14" xfId="0" applyNumberFormat="1" applyFont="1" applyFill="1" applyBorder="1" applyAlignment="1">
      <alignment horizontal="center" vertical="center"/>
    </xf>
    <xf numFmtId="167" fontId="33" fillId="10" borderId="14" xfId="0" applyNumberFormat="1" applyFont="1" applyFill="1" applyBorder="1" applyAlignment="1">
      <alignment horizontal="center" vertical="center"/>
    </xf>
    <xf numFmtId="0" fontId="11" fillId="0" borderId="0" xfId="0" applyFont="1" applyFill="1" applyBorder="1" applyAlignment="1">
      <alignment horizontal="left" vertical="center"/>
    </xf>
    <xf numFmtId="0" fontId="0" fillId="0" borderId="0" xfId="0" quotePrefix="1" applyBorder="1" applyAlignment="1"/>
    <xf numFmtId="2" fontId="43" fillId="0" borderId="14" xfId="0" applyNumberFormat="1" applyFont="1" applyFill="1" applyBorder="1" applyAlignment="1">
      <alignment horizontal="center" vertical="center"/>
    </xf>
    <xf numFmtId="2" fontId="43" fillId="0" borderId="14" xfId="0" applyNumberFormat="1" applyFont="1" applyFill="1" applyBorder="1" applyAlignment="1">
      <alignment horizontal="left" vertical="center" wrapText="1"/>
    </xf>
    <xf numFmtId="2" fontId="43" fillId="0" borderId="14" xfId="0" applyNumberFormat="1" applyFont="1" applyFill="1" applyBorder="1" applyAlignment="1">
      <alignment horizontal="center" vertical="center" wrapText="1"/>
    </xf>
    <xf numFmtId="44" fontId="43" fillId="0" borderId="14" xfId="6" applyNumberFormat="1" applyFont="1" applyFill="1" applyBorder="1" applyAlignment="1">
      <alignment horizontal="center" vertical="center"/>
    </xf>
    <xf numFmtId="44" fontId="13" fillId="0" borderId="14" xfId="6" applyNumberFormat="1" applyFont="1" applyFill="1" applyBorder="1" applyAlignment="1">
      <alignment horizontal="center" vertical="center"/>
    </xf>
    <xf numFmtId="167" fontId="12" fillId="0" borderId="24" xfId="0" applyNumberFormat="1" applyFont="1" applyFill="1" applyBorder="1" applyAlignment="1">
      <alignment horizontal="center" vertical="center"/>
    </xf>
    <xf numFmtId="0" fontId="11" fillId="0" borderId="0" xfId="0" applyFont="1" applyFill="1" applyBorder="1" applyAlignment="1">
      <alignment horizontal="left" vertical="center"/>
    </xf>
    <xf numFmtId="167" fontId="12" fillId="0" borderId="14" xfId="0" applyNumberFormat="1" applyFont="1" applyFill="1" applyBorder="1" applyAlignment="1">
      <alignment horizontal="center" vertical="center"/>
    </xf>
    <xf numFmtId="0" fontId="78" fillId="0" borderId="0" xfId="0" applyFont="1" applyAlignment="1">
      <alignment wrapText="1"/>
    </xf>
    <xf numFmtId="0" fontId="83" fillId="0" borderId="14" xfId="0" applyFont="1" applyBorder="1" applyAlignment="1">
      <alignment horizontal="center" vertical="center" wrapText="1"/>
    </xf>
    <xf numFmtId="0" fontId="85" fillId="19" borderId="0" xfId="0" applyFont="1" applyFill="1" applyAlignment="1">
      <alignment wrapText="1"/>
    </xf>
    <xf numFmtId="44" fontId="13" fillId="0" borderId="25" xfId="6" applyNumberFormat="1" applyFont="1" applyFill="1" applyBorder="1" applyAlignment="1">
      <alignment horizontal="center" vertical="center"/>
    </xf>
    <xf numFmtId="0" fontId="11" fillId="0" borderId="0" xfId="0" applyFont="1" applyFill="1" applyBorder="1" applyAlignment="1">
      <alignment horizontal="left" vertical="center"/>
    </xf>
    <xf numFmtId="0" fontId="87" fillId="0" borderId="0" xfId="0" quotePrefix="1" applyFont="1" applyBorder="1" applyAlignment="1"/>
    <xf numFmtId="2" fontId="89" fillId="0" borderId="14" xfId="0" applyNumberFormat="1" applyFont="1" applyFill="1" applyBorder="1" applyAlignment="1">
      <alignment horizontal="center" vertical="center" wrapText="1"/>
    </xf>
    <xf numFmtId="2" fontId="89" fillId="0" borderId="14" xfId="0" applyNumberFormat="1" applyFont="1" applyFill="1" applyBorder="1" applyAlignment="1">
      <alignment horizontal="center" vertical="center"/>
    </xf>
    <xf numFmtId="44" fontId="89" fillId="0" borderId="14" xfId="6" applyNumberFormat="1" applyFont="1" applyFill="1" applyBorder="1" applyAlignment="1">
      <alignment horizontal="center" vertical="center"/>
    </xf>
    <xf numFmtId="44" fontId="90" fillId="0" borderId="14" xfId="6" applyNumberFormat="1" applyFont="1" applyFill="1" applyBorder="1" applyAlignment="1">
      <alignment horizontal="center" vertical="center"/>
    </xf>
    <xf numFmtId="167" fontId="91" fillId="0" borderId="0" xfId="0" applyNumberFormat="1" applyFont="1" applyFill="1" applyBorder="1" applyAlignment="1">
      <alignment horizontal="right" vertical="center"/>
    </xf>
    <xf numFmtId="0" fontId="87" fillId="0" borderId="0" xfId="0" applyFont="1" applyBorder="1"/>
    <xf numFmtId="49" fontId="89" fillId="0" borderId="14" xfId="0" applyNumberFormat="1" applyFont="1" applyFill="1" applyBorder="1" applyAlignment="1">
      <alignment horizontal="right" vertical="center"/>
    </xf>
    <xf numFmtId="2" fontId="89" fillId="0" borderId="14" xfId="0" applyNumberFormat="1" applyFont="1" applyFill="1" applyBorder="1" applyAlignment="1">
      <alignment horizontal="left" vertical="center" wrapText="1"/>
    </xf>
    <xf numFmtId="49" fontId="93" fillId="9" borderId="21" xfId="0" applyNumberFormat="1" applyFont="1" applyFill="1" applyBorder="1" applyAlignment="1">
      <alignment horizontal="center" vertical="center"/>
    </xf>
    <xf numFmtId="49" fontId="93" fillId="0" borderId="14" xfId="0" applyNumberFormat="1" applyFont="1" applyFill="1" applyBorder="1" applyAlignment="1">
      <alignment horizontal="center" vertical="center"/>
    </xf>
    <xf numFmtId="49" fontId="89" fillId="0" borderId="22" xfId="0" applyNumberFormat="1" applyFont="1" applyFill="1" applyBorder="1" applyAlignment="1">
      <alignment horizontal="right" vertical="center"/>
    </xf>
    <xf numFmtId="49" fontId="89" fillId="0" borderId="21" xfId="0" applyNumberFormat="1" applyFont="1" applyFill="1" applyBorder="1" applyAlignment="1">
      <alignment horizontal="right" vertical="center"/>
    </xf>
    <xf numFmtId="49" fontId="93" fillId="0" borderId="22" xfId="0" applyNumberFormat="1" applyFont="1" applyFill="1" applyBorder="1" applyAlignment="1">
      <alignment horizontal="center" vertical="center"/>
    </xf>
    <xf numFmtId="49" fontId="93" fillId="0" borderId="29" xfId="0" applyNumberFormat="1" applyFont="1" applyFill="1" applyBorder="1" applyAlignment="1">
      <alignment horizontal="center" vertical="center"/>
    </xf>
    <xf numFmtId="0" fontId="94" fillId="0" borderId="0" xfId="0" applyFont="1" applyFill="1" applyBorder="1" applyAlignment="1">
      <alignment vertical="top" wrapText="1"/>
    </xf>
    <xf numFmtId="49" fontId="87" fillId="0" borderId="0" xfId="0" applyNumberFormat="1" applyFont="1" applyBorder="1"/>
    <xf numFmtId="0" fontId="87" fillId="0" borderId="0" xfId="0" applyFont="1" applyBorder="1" applyAlignment="1"/>
    <xf numFmtId="0" fontId="11" fillId="0" borderId="0" xfId="0" applyFont="1" applyFill="1" applyBorder="1" applyAlignment="1">
      <alignment horizontal="left" vertical="center"/>
    </xf>
    <xf numFmtId="44" fontId="13" fillId="0" borderId="52" xfId="6" applyNumberFormat="1" applyFont="1" applyFill="1" applyBorder="1" applyAlignment="1">
      <alignment horizontal="center" vertical="center"/>
    </xf>
    <xf numFmtId="44" fontId="43" fillId="0" borderId="25" xfId="6" applyNumberFormat="1" applyFont="1" applyFill="1" applyBorder="1" applyAlignment="1">
      <alignment horizontal="center" vertical="center"/>
    </xf>
    <xf numFmtId="44" fontId="13" fillId="0" borderId="53" xfId="6" applyNumberFormat="1" applyFont="1" applyFill="1" applyBorder="1" applyAlignment="1">
      <alignment horizontal="center" vertical="center"/>
    </xf>
    <xf numFmtId="44" fontId="13" fillId="0" borderId="54" xfId="6" applyNumberFormat="1" applyFont="1" applyFill="1" applyBorder="1" applyAlignment="1">
      <alignment horizontal="center" vertical="center"/>
    </xf>
    <xf numFmtId="0" fontId="11" fillId="0" borderId="0" xfId="0" applyFont="1" applyFill="1" applyBorder="1" applyAlignment="1">
      <alignment horizontal="left" vertical="center"/>
    </xf>
    <xf numFmtId="10" fontId="31" fillId="12" borderId="14" xfId="0" applyNumberFormat="1" applyFont="1" applyFill="1" applyBorder="1" applyAlignment="1">
      <alignment horizontal="center" vertical="center"/>
    </xf>
    <xf numFmtId="167" fontId="31" fillId="12" borderId="14" xfId="0" applyNumberFormat="1" applyFont="1" applyFill="1" applyBorder="1" applyAlignment="1">
      <alignment horizontal="center" vertical="center"/>
    </xf>
    <xf numFmtId="49" fontId="88" fillId="0" borderId="15" xfId="0" applyNumberFormat="1" applyFont="1" applyFill="1" applyBorder="1" applyAlignment="1">
      <alignment horizontal="right" vertical="center"/>
    </xf>
    <xf numFmtId="0" fontId="11" fillId="0" borderId="18" xfId="0" applyFont="1" applyFill="1" applyBorder="1" applyAlignment="1">
      <alignment vertical="center"/>
    </xf>
    <xf numFmtId="0" fontId="11" fillId="0" borderId="55" xfId="0" applyFont="1" applyFill="1" applyBorder="1" applyAlignment="1">
      <alignment vertical="center"/>
    </xf>
    <xf numFmtId="0" fontId="60" fillId="11" borderId="44" xfId="0" applyFont="1" applyFill="1" applyBorder="1" applyAlignment="1">
      <alignment vertical="center" wrapText="1"/>
    </xf>
    <xf numFmtId="44" fontId="13" fillId="0" borderId="50" xfId="6" applyNumberFormat="1" applyFont="1" applyFill="1" applyBorder="1" applyAlignment="1">
      <alignment horizontal="center" vertical="center"/>
    </xf>
    <xf numFmtId="0" fontId="42" fillId="0" borderId="14" xfId="0" applyFont="1" applyFill="1" applyBorder="1" applyAlignment="1">
      <alignment vertical="center"/>
    </xf>
    <xf numFmtId="0" fontId="61" fillId="0" borderId="14" xfId="0" applyFont="1" applyFill="1" applyBorder="1" applyAlignment="1">
      <alignment vertical="center" wrapText="1"/>
    </xf>
    <xf numFmtId="44" fontId="59" fillId="0" borderId="14" xfId="6" applyFont="1" applyFill="1" applyBorder="1" applyAlignment="1">
      <alignment horizontal="center" vertical="center"/>
    </xf>
    <xf numFmtId="44" fontId="35" fillId="0" borderId="14" xfId="0" applyNumberFormat="1" applyFont="1" applyFill="1" applyBorder="1" applyAlignment="1">
      <alignment horizontal="center" vertical="center"/>
    </xf>
    <xf numFmtId="0" fontId="37" fillId="11" borderId="44" xfId="0" applyFont="1" applyFill="1" applyBorder="1" applyAlignment="1">
      <alignment horizontal="center" vertical="center" wrapText="1"/>
    </xf>
    <xf numFmtId="44" fontId="60" fillId="11" borderId="44" xfId="6" applyFont="1" applyFill="1" applyBorder="1" applyAlignment="1">
      <alignment horizontal="center" vertical="center" wrapText="1"/>
    </xf>
    <xf numFmtId="0" fontId="38" fillId="11" borderId="44" xfId="0" applyFont="1" applyFill="1" applyBorder="1" applyAlignment="1">
      <alignment horizontal="center" vertical="center" wrapText="1"/>
    </xf>
    <xf numFmtId="9" fontId="34" fillId="6" borderId="14" xfId="0" applyNumberFormat="1" applyFont="1" applyFill="1" applyBorder="1" applyAlignment="1">
      <alignment horizontal="center" vertical="center"/>
    </xf>
    <xf numFmtId="0" fontId="98" fillId="0" borderId="0" xfId="0" applyFont="1" applyAlignment="1">
      <alignment wrapText="1"/>
    </xf>
    <xf numFmtId="0" fontId="0" fillId="19" borderId="0" xfId="3" applyFont="1" applyFill="1" applyBorder="1" applyAlignment="1">
      <alignment horizontal="left" vertical="center"/>
    </xf>
    <xf numFmtId="0" fontId="0" fillId="0" borderId="0" xfId="0"/>
    <xf numFmtId="9" fontId="60" fillId="11" borderId="44" xfId="63" applyFont="1" applyFill="1" applyBorder="1" applyAlignment="1">
      <alignment horizontal="center" vertical="center" wrapText="1"/>
    </xf>
    <xf numFmtId="9" fontId="59" fillId="0" borderId="14" xfId="63" applyFont="1" applyFill="1" applyBorder="1" applyAlignment="1">
      <alignment horizontal="center" vertical="center"/>
    </xf>
    <xf numFmtId="9" fontId="59" fillId="0" borderId="14" xfId="63" applyFont="1" applyFill="1" applyBorder="1" applyAlignment="1">
      <alignment vertical="center"/>
    </xf>
    <xf numFmtId="9" fontId="40" fillId="0" borderId="14" xfId="63" applyFont="1" applyFill="1" applyBorder="1" applyAlignment="1">
      <alignment horizontal="center" vertical="center"/>
    </xf>
    <xf numFmtId="9" fontId="10" fillId="9" borderId="14" xfId="63" applyFont="1" applyFill="1" applyBorder="1" applyAlignment="1">
      <alignment horizontal="right"/>
    </xf>
    <xf numFmtId="9" fontId="0" fillId="19" borderId="0" xfId="63" applyFont="1" applyFill="1" applyBorder="1" applyAlignment="1">
      <alignment horizontal="left" vertical="center"/>
    </xf>
    <xf numFmtId="9" fontId="18" fillId="0" borderId="0" xfId="63" applyFont="1"/>
    <xf numFmtId="0" fontId="44" fillId="0" borderId="0" xfId="0" applyFont="1" applyBorder="1" applyAlignment="1">
      <alignment horizontal="left" vertical="center" wrapText="1"/>
    </xf>
    <xf numFmtId="0" fontId="0" fillId="0" borderId="0" xfId="0"/>
    <xf numFmtId="0" fontId="92" fillId="0" borderId="0" xfId="0" applyFont="1" applyBorder="1" applyAlignment="1">
      <alignment horizontal="left" vertical="center" wrapText="1"/>
    </xf>
    <xf numFmtId="176" fontId="0" fillId="19" borderId="6" xfId="3" applyNumberFormat="1" applyFont="1" applyFill="1" applyBorder="1"/>
    <xf numFmtId="0" fontId="67" fillId="19" borderId="6" xfId="3" applyFont="1" applyFill="1" applyBorder="1" applyAlignment="1">
      <alignment horizontal="left"/>
    </xf>
    <xf numFmtId="0" fontId="67" fillId="19" borderId="4" xfId="3" applyFont="1" applyFill="1" applyBorder="1" applyAlignment="1">
      <alignment horizontal="left" vertical="center"/>
    </xf>
    <xf numFmtId="0" fontId="0" fillId="19" borderId="4" xfId="3" applyFont="1" applyFill="1" applyBorder="1"/>
    <xf numFmtId="0" fontId="68" fillId="0" borderId="0" xfId="0" applyFont="1" applyFill="1" applyBorder="1" applyAlignment="1">
      <alignment vertical="center" wrapText="1"/>
    </xf>
    <xf numFmtId="0" fontId="67" fillId="0" borderId="0" xfId="0" applyFont="1" applyFill="1" applyBorder="1" applyAlignment="1">
      <alignment vertical="center" wrapText="1"/>
    </xf>
    <xf numFmtId="0" fontId="65" fillId="19" borderId="0" xfId="3" applyFont="1" applyFill="1" applyBorder="1" applyAlignment="1">
      <alignment horizontal="left" vertical="center"/>
    </xf>
    <xf numFmtId="0" fontId="54" fillId="19" borderId="0" xfId="3" applyFont="1" applyFill="1" applyBorder="1"/>
    <xf numFmtId="176" fontId="54" fillId="19" borderId="0" xfId="3" applyNumberFormat="1" applyFont="1" applyFill="1" applyBorder="1"/>
    <xf numFmtId="0" fontId="65" fillId="19" borderId="0" xfId="3" applyFont="1" applyFill="1" applyBorder="1" applyAlignment="1">
      <alignment horizontal="left"/>
    </xf>
    <xf numFmtId="0" fontId="54" fillId="0" borderId="0" xfId="0" applyFont="1"/>
    <xf numFmtId="0" fontId="33" fillId="0" borderId="0" xfId="0" applyFont="1" applyBorder="1" applyAlignment="1">
      <alignment horizontal="center"/>
    </xf>
    <xf numFmtId="182" fontId="33" fillId="0" borderId="0" xfId="0" applyNumberFormat="1" applyFont="1" applyBorder="1"/>
    <xf numFmtId="182" fontId="33" fillId="0" borderId="14" xfId="0" applyNumberFormat="1" applyFont="1" applyBorder="1" applyAlignment="1">
      <alignment vertical="center"/>
    </xf>
    <xf numFmtId="0" fontId="33" fillId="0" borderId="14" xfId="0" applyFont="1" applyBorder="1" applyAlignment="1">
      <alignment horizontal="center" vertical="center"/>
    </xf>
    <xf numFmtId="0" fontId="29" fillId="19" borderId="0" xfId="3" applyFont="1" applyFill="1" applyBorder="1" applyAlignment="1">
      <alignment horizontal="left" vertical="center"/>
    </xf>
    <xf numFmtId="0" fontId="0" fillId="19" borderId="0" xfId="3" applyFont="1" applyFill="1" applyBorder="1" applyAlignment="1">
      <alignment horizontal="left" vertical="center"/>
    </xf>
    <xf numFmtId="0" fontId="77" fillId="0" borderId="0" xfId="0" applyFont="1" applyBorder="1" applyAlignment="1">
      <alignment horizontal="center"/>
    </xf>
    <xf numFmtId="0" fontId="67" fillId="0" borderId="0" xfId="0" applyFont="1" applyFill="1" applyBorder="1" applyAlignment="1">
      <alignment horizontal="center" vertical="center" wrapText="1"/>
    </xf>
    <xf numFmtId="0" fontId="33" fillId="0" borderId="15" xfId="0" applyFont="1" applyBorder="1" applyAlignment="1">
      <alignment horizontal="center" vertical="center"/>
    </xf>
    <xf numFmtId="0" fontId="33" fillId="0" borderId="18" xfId="0" applyFont="1" applyBorder="1" applyAlignment="1">
      <alignment horizontal="center" vertical="center"/>
    </xf>
    <xf numFmtId="0" fontId="33" fillId="0" borderId="16" xfId="0" applyFont="1" applyBorder="1" applyAlignment="1">
      <alignment horizontal="center" vertical="center"/>
    </xf>
    <xf numFmtId="167" fontId="12" fillId="0" borderId="44" xfId="0" applyNumberFormat="1" applyFont="1" applyFill="1" applyBorder="1" applyAlignment="1">
      <alignment horizontal="center" vertical="center"/>
    </xf>
    <xf numFmtId="167" fontId="12" fillId="0" borderId="51" xfId="0" applyNumberFormat="1" applyFont="1" applyFill="1" applyBorder="1" applyAlignment="1">
      <alignment horizontal="center" vertical="center"/>
    </xf>
    <xf numFmtId="167" fontId="12" fillId="0" borderId="17" xfId="0" applyNumberFormat="1" applyFont="1" applyFill="1" applyBorder="1" applyAlignment="1">
      <alignment horizontal="center" vertical="center"/>
    </xf>
    <xf numFmtId="0" fontId="44" fillId="0" borderId="0" xfId="0" applyFont="1" applyBorder="1" applyAlignment="1">
      <alignment horizontal="left" vertical="center" wrapText="1"/>
    </xf>
    <xf numFmtId="0" fontId="92" fillId="0" borderId="0" xfId="0" applyFont="1" applyBorder="1" applyAlignment="1">
      <alignment horizontal="left" vertical="center" wrapText="1"/>
    </xf>
    <xf numFmtId="0" fontId="67" fillId="0" borderId="0" xfId="0" applyFont="1" applyFill="1" applyBorder="1" applyAlignment="1">
      <alignment horizontal="left" vertical="center" wrapText="1"/>
    </xf>
    <xf numFmtId="49" fontId="11" fillId="0" borderId="0" xfId="0" applyNumberFormat="1" applyFont="1" applyFill="1" applyBorder="1" applyAlignment="1">
      <alignment horizontal="center" vertical="center"/>
    </xf>
    <xf numFmtId="0" fontId="11" fillId="0" borderId="0" xfId="0" applyFont="1" applyFill="1" applyBorder="1" applyAlignment="1">
      <alignment horizontal="left" vertical="center"/>
    </xf>
    <xf numFmtId="167" fontId="12" fillId="0" borderId="29" xfId="0" applyNumberFormat="1" applyFont="1" applyFill="1" applyBorder="1" applyAlignment="1">
      <alignment horizontal="center" vertical="center"/>
    </xf>
    <xf numFmtId="0" fontId="68" fillId="0" borderId="0" xfId="0" applyFont="1" applyFill="1" applyBorder="1" applyAlignment="1">
      <alignment horizontal="left" vertical="center" wrapText="1"/>
    </xf>
    <xf numFmtId="0" fontId="11" fillId="0" borderId="14" xfId="0" applyFont="1" applyFill="1" applyBorder="1" applyAlignment="1">
      <alignment horizontal="left" vertical="center"/>
    </xf>
    <xf numFmtId="49" fontId="88" fillId="0" borderId="15" xfId="0" applyNumberFormat="1" applyFont="1" applyFill="1" applyBorder="1" applyAlignment="1">
      <alignment horizontal="center" vertical="center"/>
    </xf>
    <xf numFmtId="49" fontId="88" fillId="0" borderId="18" xfId="0" applyNumberFormat="1" applyFont="1" applyFill="1" applyBorder="1" applyAlignment="1">
      <alignment horizontal="center" vertical="center"/>
    </xf>
    <xf numFmtId="49" fontId="88" fillId="0" borderId="16" xfId="0" applyNumberFormat="1" applyFont="1" applyFill="1" applyBorder="1" applyAlignment="1">
      <alignment horizontal="center" vertical="center"/>
    </xf>
    <xf numFmtId="0" fontId="65" fillId="0" borderId="14" xfId="0" applyFont="1" applyFill="1" applyBorder="1" applyAlignment="1">
      <alignment horizontal="center" wrapText="1"/>
    </xf>
    <xf numFmtId="167" fontId="11" fillId="9" borderId="0" xfId="0" applyNumberFormat="1" applyFont="1" applyFill="1" applyBorder="1" applyAlignment="1">
      <alignment horizontal="center" vertical="center" wrapText="1"/>
    </xf>
    <xf numFmtId="0" fontId="68" fillId="0" borderId="6" xfId="0" applyFont="1" applyFill="1" applyBorder="1" applyAlignment="1">
      <alignment horizontal="left" vertical="center" wrapText="1"/>
    </xf>
    <xf numFmtId="0" fontId="67" fillId="0" borderId="4" xfId="0" applyFont="1" applyFill="1" applyBorder="1" applyAlignment="1">
      <alignment horizontal="left" vertical="center" wrapText="1"/>
    </xf>
    <xf numFmtId="0" fontId="11" fillId="0" borderId="22" xfId="0" applyFont="1" applyFill="1" applyBorder="1" applyAlignment="1">
      <alignment horizontal="left" vertical="center"/>
    </xf>
    <xf numFmtId="0" fontId="11" fillId="0" borderId="29" xfId="0" applyFont="1" applyFill="1" applyBorder="1" applyAlignment="1">
      <alignment horizontal="left" vertical="center"/>
    </xf>
    <xf numFmtId="167" fontId="12" fillId="0" borderId="14" xfId="0" applyNumberFormat="1" applyFont="1" applyFill="1" applyBorder="1" applyAlignment="1">
      <alignment horizontal="center" vertical="center"/>
    </xf>
    <xf numFmtId="0" fontId="11" fillId="0" borderId="32" xfId="0" applyFont="1" applyFill="1" applyBorder="1" applyAlignment="1">
      <alignment horizontal="left" vertical="center"/>
    </xf>
    <xf numFmtId="0" fontId="11" fillId="0" borderId="33" xfId="0" applyFont="1" applyFill="1" applyBorder="1" applyAlignment="1">
      <alignment horizontal="left" vertical="center"/>
    </xf>
    <xf numFmtId="167" fontId="12" fillId="0" borderId="24" xfId="0" applyNumberFormat="1" applyFont="1" applyFill="1" applyBorder="1" applyAlignment="1">
      <alignment horizontal="center" vertical="center"/>
    </xf>
    <xf numFmtId="167" fontId="12" fillId="0" borderId="35" xfId="0" applyNumberFormat="1" applyFont="1" applyFill="1" applyBorder="1" applyAlignment="1">
      <alignment horizontal="center" vertical="center"/>
    </xf>
    <xf numFmtId="167" fontId="12" fillId="0" borderId="22" xfId="0" applyNumberFormat="1" applyFont="1" applyFill="1" applyBorder="1" applyAlignment="1">
      <alignment horizontal="center" vertical="center"/>
    </xf>
    <xf numFmtId="169" fontId="41" fillId="9" borderId="25" xfId="0" applyNumberFormat="1" applyFont="1" applyFill="1" applyBorder="1" applyAlignment="1">
      <alignment horizontal="right" vertical="center"/>
    </xf>
    <xf numFmtId="169" fontId="41" fillId="9" borderId="30" xfId="0" applyNumberFormat="1" applyFont="1" applyFill="1" applyBorder="1" applyAlignment="1">
      <alignment horizontal="right" vertical="center"/>
    </xf>
    <xf numFmtId="169" fontId="41" fillId="9" borderId="31" xfId="0" applyNumberFormat="1" applyFont="1" applyFill="1" applyBorder="1" applyAlignment="1">
      <alignment horizontal="right" vertical="center"/>
    </xf>
    <xf numFmtId="174" fontId="68" fillId="16" borderId="39" xfId="62" applyNumberFormat="1" applyFont="1" applyFill="1" applyBorder="1" applyAlignment="1" applyProtection="1">
      <alignment horizontal="left"/>
      <protection locked="0"/>
    </xf>
    <xf numFmtId="174" fontId="68" fillId="16" borderId="6" xfId="62" applyNumberFormat="1" applyFont="1" applyFill="1" applyBorder="1" applyAlignment="1" applyProtection="1">
      <alignment horizontal="left"/>
      <protection locked="0"/>
    </xf>
    <xf numFmtId="174" fontId="68" fillId="16" borderId="40" xfId="62" applyNumberFormat="1" applyFont="1" applyFill="1" applyBorder="1" applyAlignment="1" applyProtection="1">
      <alignment horizontal="left"/>
      <protection locked="0"/>
    </xf>
    <xf numFmtId="0" fontId="64" fillId="19" borderId="0" xfId="0" applyFont="1" applyFill="1" applyAlignment="1">
      <alignment horizontal="center"/>
    </xf>
    <xf numFmtId="0" fontId="65" fillId="0" borderId="15" xfId="3" applyFont="1" applyBorder="1" applyAlignment="1">
      <alignment horizontal="center" vertical="center"/>
    </xf>
    <xf numFmtId="0" fontId="65" fillId="0" borderId="18" xfId="3" applyFont="1" applyBorder="1" applyAlignment="1">
      <alignment horizontal="center" vertical="center"/>
    </xf>
    <xf numFmtId="0" fontId="65" fillId="0" borderId="16" xfId="3" applyFont="1" applyBorder="1" applyAlignment="1">
      <alignment horizontal="center" vertical="center"/>
    </xf>
    <xf numFmtId="0" fontId="67" fillId="0" borderId="36" xfId="61" applyFont="1" applyBorder="1" applyAlignment="1">
      <alignment horizontal="left" vertical="top"/>
    </xf>
    <xf numFmtId="0" fontId="67" fillId="0" borderId="37" xfId="61" applyFont="1" applyBorder="1" applyAlignment="1">
      <alignment horizontal="left" vertical="top"/>
    </xf>
    <xf numFmtId="0" fontId="67" fillId="0" borderId="38" xfId="61" applyFont="1" applyBorder="1" applyAlignment="1">
      <alignment horizontal="left" vertical="top"/>
    </xf>
    <xf numFmtId="0" fontId="68" fillId="0" borderId="39" xfId="62" applyNumberFormat="1" applyFont="1" applyFill="1" applyBorder="1" applyAlignment="1" applyProtection="1">
      <alignment horizontal="left" vertical="center" wrapText="1"/>
    </xf>
    <xf numFmtId="0" fontId="68" fillId="0" borderId="6" xfId="62" applyNumberFormat="1" applyFont="1" applyFill="1" applyBorder="1" applyAlignment="1" applyProtection="1">
      <alignment horizontal="left" vertical="center" wrapText="1"/>
    </xf>
    <xf numFmtId="0" fontId="68" fillId="0" borderId="40" xfId="62" applyNumberFormat="1" applyFont="1" applyFill="1" applyBorder="1" applyAlignment="1" applyProtection="1">
      <alignment horizontal="left" vertical="center" wrapText="1"/>
    </xf>
    <xf numFmtId="0" fontId="67" fillId="0" borderId="19" xfId="61" applyFont="1" applyBorder="1" applyAlignment="1">
      <alignment horizontal="left" vertical="top"/>
    </xf>
    <xf numFmtId="0" fontId="67" fillId="0" borderId="4" xfId="61" applyFont="1" applyBorder="1" applyAlignment="1">
      <alignment horizontal="left" vertical="top"/>
    </xf>
    <xf numFmtId="0" fontId="67" fillId="0" borderId="20" xfId="61" applyFont="1" applyBorder="1" applyAlignment="1">
      <alignment horizontal="left" vertical="top"/>
    </xf>
    <xf numFmtId="0" fontId="66" fillId="0" borderId="14" xfId="3" applyFont="1" applyBorder="1" applyAlignment="1">
      <alignment horizontal="left" wrapText="1"/>
    </xf>
    <xf numFmtId="10" fontId="66" fillId="0" borderId="15" xfId="3" applyNumberFormat="1" applyFont="1" applyFill="1" applyBorder="1" applyAlignment="1" applyProtection="1">
      <alignment horizontal="center" vertical="center"/>
      <protection locked="0"/>
    </xf>
    <xf numFmtId="10" fontId="66" fillId="0" borderId="16" xfId="3" applyNumberFormat="1" applyFont="1" applyFill="1" applyBorder="1" applyAlignment="1" applyProtection="1">
      <alignment horizontal="center" vertical="center"/>
      <protection locked="0"/>
    </xf>
    <xf numFmtId="0" fontId="66" fillId="0" borderId="14" xfId="3" applyFont="1" applyBorder="1" applyAlignment="1">
      <alignment horizontal="left"/>
    </xf>
    <xf numFmtId="10" fontId="66" fillId="0" borderId="14" xfId="3" applyNumberFormat="1" applyFont="1" applyFill="1" applyBorder="1" applyAlignment="1" applyProtection="1">
      <alignment horizontal="center" vertical="center"/>
      <protection locked="0"/>
    </xf>
    <xf numFmtId="0" fontId="69" fillId="0" borderId="26" xfId="3" applyFont="1" applyBorder="1" applyAlignment="1">
      <alignment horizontal="center" vertical="center"/>
    </xf>
    <xf numFmtId="0" fontId="69" fillId="0" borderId="27" xfId="3" applyFont="1" applyBorder="1" applyAlignment="1">
      <alignment horizontal="center" vertical="center"/>
    </xf>
    <xf numFmtId="0" fontId="69" fillId="0" borderId="41" xfId="3" applyFont="1" applyBorder="1" applyAlignment="1">
      <alignment horizontal="center" vertical="center"/>
    </xf>
    <xf numFmtId="0" fontId="69" fillId="0" borderId="42" xfId="3" applyFont="1" applyBorder="1" applyAlignment="1">
      <alignment horizontal="center" vertical="center"/>
    </xf>
    <xf numFmtId="0" fontId="62" fillId="0" borderId="27" xfId="0" applyFont="1" applyBorder="1" applyAlignment="1">
      <alignment horizontal="center"/>
    </xf>
    <xf numFmtId="4" fontId="69" fillId="0" borderId="28" xfId="3" applyNumberFormat="1" applyFont="1" applyBorder="1" applyAlignment="1">
      <alignment horizontal="center" vertical="center" wrapText="1"/>
    </xf>
    <xf numFmtId="4" fontId="69" fillId="0" borderId="43" xfId="3" applyNumberFormat="1" applyFont="1" applyBorder="1" applyAlignment="1">
      <alignment horizontal="center" vertical="center" wrapText="1"/>
    </xf>
    <xf numFmtId="0" fontId="71" fillId="19" borderId="19" xfId="0" applyFont="1" applyFill="1" applyBorder="1" applyAlignment="1">
      <alignment horizontal="right" vertical="center"/>
    </xf>
    <xf numFmtId="0" fontId="71" fillId="19" borderId="39" xfId="0" applyFont="1" applyFill="1" applyBorder="1" applyAlignment="1">
      <alignment horizontal="right" vertical="center"/>
    </xf>
    <xf numFmtId="0" fontId="72" fillId="19" borderId="4" xfId="0" applyFont="1" applyFill="1" applyBorder="1" applyAlignment="1">
      <alignment horizontal="center"/>
    </xf>
    <xf numFmtId="0" fontId="71" fillId="19" borderId="20" xfId="0" applyFont="1" applyFill="1" applyBorder="1" applyAlignment="1">
      <alignment horizontal="left" vertical="center"/>
    </xf>
    <xf numFmtId="0" fontId="71" fillId="19" borderId="40" xfId="0" applyFont="1" applyFill="1" applyBorder="1" applyAlignment="1">
      <alignment horizontal="left" vertical="center"/>
    </xf>
    <xf numFmtId="0" fontId="71" fillId="19" borderId="6" xfId="0" applyFont="1" applyFill="1" applyBorder="1" applyAlignment="1">
      <alignment horizontal="center" vertical="top"/>
    </xf>
    <xf numFmtId="0" fontId="0" fillId="0" borderId="17" xfId="3" applyFont="1" applyBorder="1" applyAlignment="1">
      <alignment horizontal="center" vertical="center" wrapText="1"/>
    </xf>
    <xf numFmtId="0" fontId="0" fillId="0" borderId="14" xfId="3" applyFont="1" applyBorder="1" applyAlignment="1">
      <alignment horizontal="center" vertical="center" wrapText="1"/>
    </xf>
    <xf numFmtId="0" fontId="67" fillId="18" borderId="14" xfId="3" applyFont="1" applyFill="1" applyBorder="1" applyAlignment="1">
      <alignment horizontal="center" vertical="center" wrapText="1"/>
    </xf>
    <xf numFmtId="0" fontId="70" fillId="0" borderId="14" xfId="3" applyFont="1" applyFill="1" applyBorder="1" applyAlignment="1">
      <alignment horizontal="center" vertical="center" wrapText="1"/>
    </xf>
    <xf numFmtId="0" fontId="0" fillId="19" borderId="0" xfId="3" applyFont="1" applyFill="1" applyAlignment="1">
      <alignment horizontal="center" vertical="center"/>
    </xf>
    <xf numFmtId="0" fontId="0" fillId="0" borderId="0" xfId="0" applyAlignment="1">
      <alignment horizontal="center"/>
    </xf>
    <xf numFmtId="0" fontId="66" fillId="19" borderId="14" xfId="3" applyFont="1" applyFill="1" applyBorder="1" applyAlignment="1">
      <alignment horizontal="left" vertical="center" wrapText="1"/>
    </xf>
    <xf numFmtId="175" fontId="0" fillId="19" borderId="6" xfId="3" applyNumberFormat="1" applyFont="1" applyFill="1" applyBorder="1" applyAlignment="1">
      <alignment horizontal="left"/>
    </xf>
    <xf numFmtId="14" fontId="0" fillId="19" borderId="6" xfId="3" applyNumberFormat="1" applyFont="1" applyFill="1" applyBorder="1" applyAlignment="1">
      <alignment horizontal="left"/>
    </xf>
    <xf numFmtId="0" fontId="0" fillId="19" borderId="6" xfId="3" applyNumberFormat="1" applyFont="1" applyFill="1" applyBorder="1" applyAlignment="1">
      <alignment horizontal="left"/>
    </xf>
    <xf numFmtId="0" fontId="67" fillId="19" borderId="0" xfId="3" applyFont="1" applyFill="1" applyAlignment="1">
      <alignment horizontal="left" vertical="center"/>
    </xf>
    <xf numFmtId="0" fontId="46" fillId="0" borderId="0" xfId="0" applyFont="1" applyAlignment="1">
      <alignment horizontal="left" wrapText="1"/>
    </xf>
    <xf numFmtId="0" fontId="0" fillId="0" borderId="0" xfId="0"/>
    <xf numFmtId="0" fontId="21" fillId="5" borderId="4" xfId="0" applyFont="1" applyFill="1" applyBorder="1" applyAlignment="1">
      <alignment horizontal="center" vertical="center" wrapText="1"/>
    </xf>
    <xf numFmtId="0" fontId="21" fillId="5" borderId="0" xfId="0" applyFont="1" applyFill="1" applyAlignment="1">
      <alignment horizontal="center" vertical="center" wrapText="1"/>
    </xf>
    <xf numFmtId="0" fontId="21" fillId="2" borderId="4" xfId="0" applyFont="1" applyFill="1" applyBorder="1" applyAlignment="1">
      <alignment horizontal="center" vertical="center" wrapText="1"/>
    </xf>
    <xf numFmtId="0" fontId="21" fillId="2" borderId="0" xfId="0" applyFont="1" applyFill="1" applyAlignment="1">
      <alignment horizontal="center" vertical="center"/>
    </xf>
    <xf numFmtId="49" fontId="52" fillId="0" borderId="13" xfId="0" applyNumberFormat="1" applyFont="1" applyBorder="1" applyAlignment="1">
      <alignment horizontal="left" vertical="center" wrapText="1" readingOrder="1"/>
    </xf>
    <xf numFmtId="0" fontId="47" fillId="0" borderId="0" xfId="0" applyFont="1" applyAlignment="1">
      <alignment horizontal="center" vertical="center" wrapText="1" readingOrder="1"/>
    </xf>
    <xf numFmtId="0" fontId="48" fillId="0" borderId="0" xfId="0" applyFont="1" applyAlignment="1">
      <alignment horizontal="right" vertical="center" wrapText="1" readingOrder="1"/>
    </xf>
    <xf numFmtId="0" fontId="48" fillId="0" borderId="0" xfId="0" applyFont="1" applyAlignment="1">
      <alignment horizontal="center" vertical="center" wrapText="1" readingOrder="1"/>
    </xf>
    <xf numFmtId="0" fontId="49" fillId="0" borderId="0" xfId="0" applyFont="1" applyAlignment="1">
      <alignment horizontal="center" vertical="center" wrapText="1" readingOrder="1"/>
    </xf>
    <xf numFmtId="0" fontId="49" fillId="0" borderId="8" xfId="0" applyFont="1" applyBorder="1" applyAlignment="1">
      <alignment horizontal="center" vertical="center" wrapText="1" readingOrder="1"/>
    </xf>
    <xf numFmtId="0" fontId="49" fillId="0" borderId="11" xfId="0" applyFont="1" applyBorder="1" applyAlignment="1">
      <alignment horizontal="left" vertical="top" wrapText="1" readingOrder="1"/>
    </xf>
    <xf numFmtId="49" fontId="52" fillId="0" borderId="10" xfId="0" applyNumberFormat="1" applyFont="1" applyBorder="1" applyAlignment="1">
      <alignment horizontal="left" vertical="center" wrapText="1" readingOrder="1"/>
    </xf>
    <xf numFmtId="49" fontId="51" fillId="15" borderId="10" xfId="0" applyNumberFormat="1" applyFont="1" applyFill="1" applyBorder="1" applyAlignment="1">
      <alignment horizontal="left" vertical="center" wrapText="1" readingOrder="1"/>
    </xf>
    <xf numFmtId="49" fontId="50" fillId="14" borderId="10" xfId="0" applyNumberFormat="1" applyFont="1" applyFill="1" applyBorder="1" applyAlignment="1">
      <alignment horizontal="left" vertical="center" wrapText="1" readingOrder="1"/>
    </xf>
    <xf numFmtId="165" fontId="10" fillId="9" borderId="18" xfId="0" applyNumberFormat="1" applyFont="1" applyFill="1" applyBorder="1" applyAlignment="1">
      <alignment horizontal="right"/>
    </xf>
    <xf numFmtId="165" fontId="10" fillId="9" borderId="16" xfId="0" applyNumberFormat="1" applyFont="1" applyFill="1" applyBorder="1" applyAlignment="1">
      <alignment horizontal="right"/>
    </xf>
    <xf numFmtId="165" fontId="10" fillId="9" borderId="14" xfId="0" applyNumberFormat="1" applyFont="1" applyFill="1" applyBorder="1" applyAlignment="1">
      <alignment horizontal="right"/>
    </xf>
    <xf numFmtId="0" fontId="65" fillId="0" borderId="14" xfId="0" applyFont="1" applyFill="1" applyBorder="1" applyAlignment="1">
      <alignment horizontal="center" vertical="center" wrapText="1"/>
    </xf>
    <xf numFmtId="0" fontId="67" fillId="0" borderId="19" xfId="0" applyFont="1" applyFill="1" applyBorder="1" applyAlignment="1">
      <alignment horizontal="left" wrapText="1"/>
    </xf>
    <xf numFmtId="0" fontId="67" fillId="0" borderId="4" xfId="0" applyFont="1" applyFill="1" applyBorder="1" applyAlignment="1">
      <alignment horizontal="left" wrapText="1"/>
    </xf>
    <xf numFmtId="0" fontId="67" fillId="0" borderId="20" xfId="0" applyFont="1" applyFill="1" applyBorder="1" applyAlignment="1">
      <alignment horizontal="left" wrapText="1"/>
    </xf>
    <xf numFmtId="0" fontId="68" fillId="0" borderId="39" xfId="0" applyFont="1" applyFill="1" applyBorder="1" applyAlignment="1">
      <alignment horizontal="left" wrapText="1"/>
    </xf>
    <xf numFmtId="0" fontId="68" fillId="0" borderId="6" xfId="0" applyFont="1" applyFill="1" applyBorder="1" applyAlignment="1">
      <alignment horizontal="left" wrapText="1"/>
    </xf>
    <xf numFmtId="0" fontId="68" fillId="0" borderId="40" xfId="0" applyFont="1" applyFill="1" applyBorder="1" applyAlignment="1">
      <alignment horizontal="left" wrapText="1"/>
    </xf>
    <xf numFmtId="10" fontId="10" fillId="9" borderId="14" xfId="0" applyNumberFormat="1" applyFont="1" applyFill="1" applyBorder="1" applyAlignment="1">
      <alignment horizontal="right"/>
    </xf>
    <xf numFmtId="0" fontId="79" fillId="0" borderId="0" xfId="0" applyNumberFormat="1" applyFont="1" applyFill="1" applyBorder="1" applyAlignment="1" applyProtection="1">
      <alignment horizontal="left" vertical="top" wrapText="1"/>
    </xf>
    <xf numFmtId="0" fontId="81" fillId="0" borderId="0" xfId="0" applyNumberFormat="1" applyFont="1" applyFill="1" applyBorder="1" applyAlignment="1" applyProtection="1">
      <alignment horizontal="left" vertical="top" wrapText="1"/>
    </xf>
    <xf numFmtId="0" fontId="80" fillId="0" borderId="0" xfId="0" applyNumberFormat="1" applyFont="1" applyFill="1" applyBorder="1" applyAlignment="1" applyProtection="1">
      <alignment horizontal="right" vertical="top" wrapText="1"/>
    </xf>
    <xf numFmtId="180" fontId="80" fillId="0" borderId="0" xfId="0" applyNumberFormat="1" applyFont="1" applyFill="1" applyBorder="1" applyAlignment="1" applyProtection="1">
      <alignment horizontal="right" vertical="top" wrapText="1"/>
    </xf>
    <xf numFmtId="0" fontId="79" fillId="0" borderId="49" xfId="0" applyNumberFormat="1" applyFont="1" applyFill="1" applyBorder="1" applyAlignment="1" applyProtection="1">
      <alignment horizontal="left" vertical="top" wrapText="1"/>
    </xf>
    <xf numFmtId="177" fontId="79" fillId="0" borderId="49" xfId="0" applyNumberFormat="1" applyFont="1" applyFill="1" applyBorder="1" applyAlignment="1" applyProtection="1">
      <alignment horizontal="right" vertical="top" wrapText="1"/>
    </xf>
    <xf numFmtId="0" fontId="79" fillId="0" borderId="49" xfId="0" applyNumberFormat="1" applyFont="1" applyFill="1" applyBorder="1" applyAlignment="1" applyProtection="1">
      <alignment horizontal="right" vertical="top" wrapText="1"/>
    </xf>
    <xf numFmtId="179" fontId="79" fillId="0" borderId="49" xfId="0" applyNumberFormat="1" applyFont="1" applyFill="1" applyBorder="1" applyAlignment="1" applyProtection="1">
      <alignment horizontal="right" vertical="top" wrapText="1"/>
    </xf>
    <xf numFmtId="179" fontId="80" fillId="0" borderId="0" xfId="0" applyNumberFormat="1" applyFont="1" applyFill="1" applyBorder="1" applyAlignment="1" applyProtection="1">
      <alignment horizontal="right" vertical="top" wrapText="1"/>
    </xf>
    <xf numFmtId="178" fontId="80" fillId="0" borderId="0" xfId="0" applyNumberFormat="1" applyFont="1" applyFill="1" applyBorder="1" applyAlignment="1" applyProtection="1">
      <alignment horizontal="right" vertical="top" wrapText="1"/>
    </xf>
    <xf numFmtId="0" fontId="79" fillId="0" borderId="47" xfId="0" applyNumberFormat="1" applyFont="1" applyFill="1" applyBorder="1" applyAlignment="1" applyProtection="1">
      <alignment horizontal="left" vertical="top" wrapText="1"/>
    </xf>
    <xf numFmtId="0" fontId="80" fillId="0" borderId="48" xfId="0" applyNumberFormat="1" applyFont="1" applyFill="1" applyBorder="1" applyAlignment="1" applyProtection="1">
      <alignment horizontal="left" vertical="top" wrapText="1"/>
    </xf>
    <xf numFmtId="0" fontId="80" fillId="0" borderId="48" xfId="0" applyNumberFormat="1" applyFont="1" applyFill="1" applyBorder="1" applyAlignment="1" applyProtection="1">
      <alignment horizontal="right" vertical="top" wrapText="1"/>
    </xf>
    <xf numFmtId="178" fontId="79" fillId="0" borderId="49" xfId="0" applyNumberFormat="1" applyFont="1" applyFill="1" applyBorder="1" applyAlignment="1" applyProtection="1">
      <alignment horizontal="right" vertical="top" wrapText="1"/>
    </xf>
    <xf numFmtId="14" fontId="79" fillId="0" borderId="49" xfId="0" applyNumberFormat="1" applyFont="1" applyFill="1" applyBorder="1" applyAlignment="1" applyProtection="1">
      <alignment horizontal="right" vertical="top" wrapText="1"/>
    </xf>
    <xf numFmtId="0" fontId="79" fillId="0" borderId="0" xfId="0" applyNumberFormat="1" applyFont="1" applyFill="1" applyBorder="1" applyAlignment="1" applyProtection="1">
      <alignment horizontal="right" vertical="top" wrapText="1"/>
    </xf>
    <xf numFmtId="178" fontId="79" fillId="0" borderId="0" xfId="0" applyNumberFormat="1" applyFont="1" applyFill="1" applyBorder="1" applyAlignment="1" applyProtection="1">
      <alignment horizontal="right" vertical="top" wrapText="1"/>
    </xf>
    <xf numFmtId="0" fontId="84" fillId="0" borderId="15" xfId="0" applyNumberFormat="1" applyFont="1" applyFill="1" applyBorder="1" applyAlignment="1" applyProtection="1">
      <alignment horizontal="left" vertical="top" wrapText="1"/>
    </xf>
    <xf numFmtId="0" fontId="84" fillId="0" borderId="18" xfId="0" applyNumberFormat="1" applyFont="1" applyFill="1" applyBorder="1" applyAlignment="1" applyProtection="1">
      <alignment horizontal="left" vertical="top" wrapText="1"/>
    </xf>
    <xf numFmtId="0" fontId="84" fillId="0" borderId="18" xfId="0" applyNumberFormat="1" applyFont="1" applyFill="1" applyBorder="1" applyAlignment="1" applyProtection="1">
      <alignment horizontal="right" vertical="top" wrapText="1"/>
    </xf>
    <xf numFmtId="0" fontId="84" fillId="0" borderId="16" xfId="0" applyNumberFormat="1" applyFont="1" applyFill="1" applyBorder="1" applyAlignment="1" applyProtection="1">
      <alignment horizontal="right" vertical="top" wrapText="1"/>
    </xf>
    <xf numFmtId="0" fontId="82" fillId="0" borderId="47" xfId="0" applyFont="1" applyBorder="1" applyAlignment="1">
      <alignment horizontal="left" wrapText="1"/>
    </xf>
    <xf numFmtId="0" fontId="86" fillId="0" borderId="46" xfId="0" applyNumberFormat="1" applyFont="1" applyFill="1" applyBorder="1" applyAlignment="1" applyProtection="1">
      <alignment horizontal="center" vertical="top" wrapText="1"/>
    </xf>
    <xf numFmtId="0" fontId="65" fillId="0" borderId="0" xfId="0" applyFont="1" applyFill="1" applyBorder="1" applyAlignment="1">
      <alignment horizontal="center" vertical="center" wrapText="1"/>
    </xf>
    <xf numFmtId="0" fontId="86" fillId="0" borderId="0" xfId="0" applyNumberFormat="1" applyFont="1" applyFill="1" applyBorder="1" applyAlignment="1" applyProtection="1">
      <alignment horizontal="center" vertical="top" wrapText="1"/>
    </xf>
    <xf numFmtId="177" fontId="79" fillId="0" borderId="0" xfId="0" applyNumberFormat="1" applyFont="1" applyFill="1" applyBorder="1" applyAlignment="1" applyProtection="1">
      <alignment horizontal="right" vertical="top" wrapText="1"/>
    </xf>
    <xf numFmtId="0" fontId="95" fillId="0" borderId="0" xfId="0" applyNumberFormat="1" applyFont="1" applyFill="1" applyBorder="1" applyAlignment="1" applyProtection="1">
      <alignment horizontal="left" vertical="top" wrapText="1"/>
    </xf>
    <xf numFmtId="0" fontId="95" fillId="0" borderId="47" xfId="0" applyNumberFormat="1" applyFont="1" applyFill="1" applyBorder="1" applyAlignment="1" applyProtection="1">
      <alignment horizontal="left" vertical="top" wrapText="1"/>
    </xf>
    <xf numFmtId="0" fontId="96" fillId="0" borderId="48" xfId="0" applyNumberFormat="1" applyFont="1" applyFill="1" applyBorder="1" applyAlignment="1" applyProtection="1">
      <alignment horizontal="left" vertical="top" wrapText="1"/>
    </xf>
    <xf numFmtId="0" fontId="96" fillId="0" borderId="48" xfId="0" applyNumberFormat="1" applyFont="1" applyFill="1" applyBorder="1" applyAlignment="1" applyProtection="1">
      <alignment horizontal="right" vertical="top" wrapText="1"/>
    </xf>
    <xf numFmtId="0" fontId="95" fillId="0" borderId="49" xfId="0" applyNumberFormat="1" applyFont="1" applyFill="1" applyBorder="1" applyAlignment="1" applyProtection="1">
      <alignment horizontal="left" vertical="top" wrapText="1"/>
    </xf>
    <xf numFmtId="177" fontId="95" fillId="0" borderId="49" xfId="0" applyNumberFormat="1" applyFont="1" applyFill="1" applyBorder="1" applyAlignment="1" applyProtection="1">
      <alignment horizontal="right" vertical="top" wrapText="1"/>
    </xf>
    <xf numFmtId="0" fontId="95" fillId="0" borderId="49" xfId="0" applyNumberFormat="1" applyFont="1" applyFill="1" applyBorder="1" applyAlignment="1" applyProtection="1">
      <alignment horizontal="right" vertical="top" wrapText="1"/>
    </xf>
    <xf numFmtId="181" fontId="95" fillId="0" borderId="49" xfId="0" applyNumberFormat="1" applyFont="1" applyFill="1" applyBorder="1" applyAlignment="1" applyProtection="1">
      <alignment horizontal="right" vertical="top" wrapText="1"/>
    </xf>
    <xf numFmtId="177" fontId="95" fillId="0" borderId="0" xfId="0" applyNumberFormat="1" applyFont="1" applyFill="1" applyBorder="1" applyAlignment="1" applyProtection="1">
      <alignment horizontal="right" vertical="top" wrapText="1"/>
    </xf>
    <xf numFmtId="0" fontId="95" fillId="0" borderId="0" xfId="0" applyNumberFormat="1" applyFont="1" applyFill="1" applyBorder="1" applyAlignment="1" applyProtection="1">
      <alignment horizontal="right" vertical="top" wrapText="1"/>
    </xf>
    <xf numFmtId="181" fontId="95" fillId="0" borderId="0" xfId="0" applyNumberFormat="1" applyFont="1" applyFill="1" applyBorder="1" applyAlignment="1" applyProtection="1">
      <alignment horizontal="right" vertical="top" wrapText="1"/>
    </xf>
    <xf numFmtId="179" fontId="95" fillId="0" borderId="0" xfId="0" applyNumberFormat="1" applyFont="1" applyFill="1" applyBorder="1" applyAlignment="1" applyProtection="1">
      <alignment horizontal="right" vertical="top" wrapText="1"/>
    </xf>
    <xf numFmtId="178" fontId="95" fillId="0" borderId="0" xfId="0" applyNumberFormat="1" applyFont="1" applyFill="1" applyBorder="1" applyAlignment="1" applyProtection="1">
      <alignment horizontal="right" vertical="top" wrapText="1"/>
    </xf>
    <xf numFmtId="0" fontId="96" fillId="0" borderId="0" xfId="0" applyNumberFormat="1" applyFont="1" applyFill="1" applyBorder="1" applyAlignment="1" applyProtection="1">
      <alignment horizontal="right" vertical="top" wrapText="1"/>
    </xf>
    <xf numFmtId="178" fontId="96" fillId="0" borderId="0" xfId="0" applyNumberFormat="1" applyFont="1" applyFill="1" applyBorder="1" applyAlignment="1" applyProtection="1">
      <alignment horizontal="right" vertical="top" wrapText="1"/>
    </xf>
    <xf numFmtId="179" fontId="95" fillId="0" borderId="49" xfId="0" applyNumberFormat="1" applyFont="1" applyFill="1" applyBorder="1" applyAlignment="1" applyProtection="1">
      <alignment horizontal="right" vertical="top" wrapText="1"/>
    </xf>
    <xf numFmtId="179" fontId="96" fillId="0" borderId="0" xfId="0" applyNumberFormat="1" applyFont="1" applyFill="1" applyBorder="1" applyAlignment="1" applyProtection="1">
      <alignment horizontal="right" vertical="top" wrapText="1"/>
    </xf>
    <xf numFmtId="0" fontId="58" fillId="0" borderId="0" xfId="0" applyNumberFormat="1" applyFont="1" applyFill="1" applyBorder="1" applyAlignment="1" applyProtection="1">
      <alignment horizontal="left" vertical="top" wrapText="1"/>
    </xf>
    <xf numFmtId="180" fontId="96" fillId="0" borderId="0" xfId="0" applyNumberFormat="1" applyFont="1" applyFill="1" applyBorder="1" applyAlignment="1" applyProtection="1">
      <alignment horizontal="right" vertical="top" wrapText="1"/>
    </xf>
    <xf numFmtId="0" fontId="97" fillId="0" borderId="0" xfId="0" applyNumberFormat="1" applyFont="1" applyFill="1" applyBorder="1" applyAlignment="1" applyProtection="1">
      <alignment horizontal="left" vertical="top" wrapText="1"/>
    </xf>
    <xf numFmtId="177" fontId="97" fillId="0" borderId="0" xfId="0" applyNumberFormat="1" applyFont="1" applyFill="1" applyBorder="1" applyAlignment="1" applyProtection="1">
      <alignment horizontal="right" vertical="top" wrapText="1"/>
    </xf>
    <xf numFmtId="0" fontId="97" fillId="0" borderId="0" xfId="0" applyNumberFormat="1" applyFont="1" applyFill="1" applyBorder="1" applyAlignment="1" applyProtection="1">
      <alignment horizontal="right" vertical="top" wrapText="1"/>
    </xf>
    <xf numFmtId="179" fontId="97" fillId="0" borderId="0" xfId="0" applyNumberFormat="1" applyFont="1" applyFill="1" applyBorder="1" applyAlignment="1" applyProtection="1">
      <alignment horizontal="right" vertical="top" wrapText="1"/>
    </xf>
    <xf numFmtId="178" fontId="97" fillId="0" borderId="0" xfId="0" applyNumberFormat="1" applyFont="1" applyFill="1" applyBorder="1" applyAlignment="1" applyProtection="1">
      <alignment horizontal="right" vertical="top" wrapText="1"/>
    </xf>
    <xf numFmtId="0" fontId="80" fillId="0" borderId="49" xfId="0" applyNumberFormat="1" applyFont="1" applyFill="1" applyBorder="1" applyAlignment="1" applyProtection="1">
      <alignment horizontal="left" vertical="top" wrapText="1"/>
    </xf>
    <xf numFmtId="0" fontId="80" fillId="0" borderId="49" xfId="0" applyNumberFormat="1" applyFont="1" applyFill="1" applyBorder="1" applyAlignment="1" applyProtection="1">
      <alignment horizontal="right" vertical="top" wrapText="1"/>
    </xf>
    <xf numFmtId="178" fontId="80" fillId="0" borderId="49" xfId="0" applyNumberFormat="1" applyFont="1" applyFill="1" applyBorder="1" applyAlignment="1" applyProtection="1">
      <alignment horizontal="right" vertical="top" wrapText="1"/>
    </xf>
    <xf numFmtId="14" fontId="80" fillId="0" borderId="49" xfId="0" applyNumberFormat="1" applyFont="1" applyFill="1" applyBorder="1" applyAlignment="1" applyProtection="1">
      <alignment horizontal="right" vertical="top" wrapText="1"/>
    </xf>
  </cellXfs>
  <cellStyles count="64">
    <cellStyle name="Moeda" xfId="6" builtinId="4"/>
    <cellStyle name="Moeda 2" xfId="13"/>
    <cellStyle name="Moeda 2 2" xfId="29"/>
    <cellStyle name="Moeda 2 3" xfId="36"/>
    <cellStyle name="Moeda 2 4" xfId="43"/>
    <cellStyle name="Moeda 2 5" xfId="51"/>
    <cellStyle name="Moeda 2 6" xfId="59"/>
    <cellStyle name="Moeda 3" xfId="24"/>
    <cellStyle name="Moeda 4" xfId="31"/>
    <cellStyle name="Moeda 5" xfId="38"/>
    <cellStyle name="Moeda 6" xfId="46"/>
    <cellStyle name="Moeda 7" xfId="54"/>
    <cellStyle name="Moeda_Composicao BDI v2.1" xfId="62"/>
    <cellStyle name="Normal" xfId="0" builtinId="0"/>
    <cellStyle name="Normal 10" xfId="11"/>
    <cellStyle name="Normal 2" xfId="3"/>
    <cellStyle name="Normal 2 2 2 2" xfId="21"/>
    <cellStyle name="Normal 2 2 3" xfId="19"/>
    <cellStyle name="Normal 3" xfId="4"/>
    <cellStyle name="Normal 3 2" xfId="8"/>
    <cellStyle name="Normal 3 2 2" xfId="26"/>
    <cellStyle name="Normal 3 2 3" xfId="33"/>
    <cellStyle name="Normal 3 2 4" xfId="40"/>
    <cellStyle name="Normal 3 2 5" xfId="48"/>
    <cellStyle name="Normal 3 2 6" xfId="56"/>
    <cellStyle name="Normal 3 3" xfId="12"/>
    <cellStyle name="Normal 3 3 2" xfId="28"/>
    <cellStyle name="Normal 3 3 3" xfId="35"/>
    <cellStyle name="Normal 3 3 4" xfId="42"/>
    <cellStyle name="Normal 3 3 5" xfId="50"/>
    <cellStyle name="Normal 3 3 6" xfId="58"/>
    <cellStyle name="Normal 3 4" xfId="22"/>
    <cellStyle name="Normal 4" xfId="14"/>
    <cellStyle name="Normal 4 2" xfId="52"/>
    <cellStyle name="Normal 4 3" xfId="60"/>
    <cellStyle name="Normal 87" xfId="44"/>
    <cellStyle name="Normal_FICHA DE VERIFICAÇÃO PRELIMINAR - Plano R" xfId="61"/>
    <cellStyle name="Porcentagem" xfId="63" builtinId="5"/>
    <cellStyle name="Porcentagem 2" xfId="16"/>
    <cellStyle name="Porcentagem 2 2" xfId="10"/>
    <cellStyle name="Porcentagem 3" xfId="15"/>
    <cellStyle name="Separador de milhares" xfId="1" builtinId="3"/>
    <cellStyle name="Texto Explicativo" xfId="2" builtinId="53" customBuiltin="1"/>
    <cellStyle name="Vírgula 2" xfId="17"/>
    <cellStyle name="Vírgula 2 2" xfId="5"/>
    <cellStyle name="Vírgula 2 2 2" xfId="7"/>
    <cellStyle name="Vírgula 2 2 2 2" xfId="25"/>
    <cellStyle name="Vírgula 2 2 2 3" xfId="32"/>
    <cellStyle name="Vírgula 2 2 2 4" xfId="39"/>
    <cellStyle name="Vírgula 2 2 2 5" xfId="47"/>
    <cellStyle name="Vírgula 2 2 2 6" xfId="55"/>
    <cellStyle name="Vírgula 2 2 3" xfId="9"/>
    <cellStyle name="Vírgula 2 2 3 2" xfId="27"/>
    <cellStyle name="Vírgula 2 2 3 3" xfId="34"/>
    <cellStyle name="Vírgula 2 2 3 4" xfId="41"/>
    <cellStyle name="Vírgula 2 2 3 5" xfId="49"/>
    <cellStyle name="Vírgula 2 2 3 6" xfId="57"/>
    <cellStyle name="Vírgula 2 2 4" xfId="18"/>
    <cellStyle name="Vírgula 2 2 5" xfId="23"/>
    <cellStyle name="Vírgula 2 2 6" xfId="30"/>
    <cellStyle name="Vírgula 2 2 7" xfId="37"/>
    <cellStyle name="Vírgula 2 2 8" xfId="45"/>
    <cellStyle name="Vírgula 2 2 9" xfId="53"/>
    <cellStyle name="Vírgula 3" xfId="20"/>
  </cellStyles>
  <dxfs count="10">
    <dxf>
      <font>
        <b val="0"/>
        <i val="0"/>
        <strike val="0"/>
        <outline val="0"/>
        <shadow val="0"/>
        <u val="none"/>
        <color rgb="FF000000"/>
        <name val="Calibri"/>
      </font>
      <numFmt numFmtId="164" formatCode="_-* #,##0.00_-;\-* #,##0.00_-;_-* \-??_-;_-@_-"/>
      <fill>
        <patternFill>
          <bgColor rgb="FFFFFFFF"/>
        </patternFill>
      </fill>
      <alignment horizontal="general" vertical="bottom" textRotation="0" wrapText="0" indent="0" relativeIndent="255" shrinkToFit="0"/>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strike val="0"/>
        <outline val="0"/>
        <shadow val="0"/>
        <u val="none"/>
        <color rgb="FF000000"/>
        <name val="Calibri"/>
      </font>
      <numFmt numFmtId="164" formatCode="_-* #,##0.00_-;\-* #,##0.00_-;_-* \-??_-;_-@_-"/>
      <fill>
        <patternFill>
          <bgColor rgb="FFFFFFFF"/>
        </patternFill>
      </fill>
      <alignment horizontal="general" vertical="bottom" textRotation="0" wrapText="0" indent="0" relativeIndent="255" shrinkToFit="0"/>
    </dxf>
    <dxf>
      <font>
        <b/>
        <i val="0"/>
        <condense val="0"/>
        <extend val="0"/>
      </font>
    </dxf>
    <dxf>
      <font>
        <b/>
        <i val="0"/>
        <condense val="0"/>
        <extend val="0"/>
        <color indexed="9"/>
      </font>
      <fill>
        <patternFill patternType="none">
          <fgColor indexed="64"/>
          <bgColor indexed="65"/>
        </patternFill>
      </fill>
      <border>
        <left/>
        <right/>
        <top style="thin">
          <color indexed="64"/>
        </top>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767171"/>
      <rgbColor rgb="FFAFABAB"/>
      <rgbColor rgb="FF993366"/>
      <rgbColor rgb="FFF2F2F2"/>
      <rgbColor rgb="FFDCE6F2"/>
      <rgbColor rgb="FF660066"/>
      <rgbColor rgb="FFFF8080"/>
      <rgbColor rgb="FF0066CC"/>
      <rgbColor rgb="FFD6DCE5"/>
      <rgbColor rgb="FF000080"/>
      <rgbColor rgb="FFFF00FF"/>
      <rgbColor rgb="FFFFFF00"/>
      <rgbColor rgb="FF00FFFF"/>
      <rgbColor rgb="FF800080"/>
      <rgbColor rgb="FF800000"/>
      <rgbColor rgb="FF008080"/>
      <rgbColor rgb="FF0000FF"/>
      <rgbColor rgb="FF00CCFF"/>
      <rgbColor rgb="FFE6E6E6"/>
      <rgbColor rgb="FFD9D9D9"/>
      <rgbColor rgb="FFFFFF99"/>
      <rgbColor rgb="FF66FFFF"/>
      <rgbColor rgb="FFE6B9B8"/>
      <rgbColor rgb="FFCC99FF"/>
      <rgbColor rgb="FFF8CBAD"/>
      <rgbColor rgb="FF3366FF"/>
      <rgbColor rgb="FF33CCCC"/>
      <rgbColor rgb="FF92D050"/>
      <rgbColor rgb="FFFFCC00"/>
      <rgbColor rgb="FFFF9900"/>
      <rgbColor rgb="FFFF6600"/>
      <rgbColor rgb="FF44546A"/>
      <rgbColor rgb="FF8497B0"/>
      <rgbColor rgb="FF17375E"/>
      <rgbColor rgb="FF339966"/>
      <rgbColor rgb="FF010000"/>
      <rgbColor rgb="FF632523"/>
      <rgbColor rgb="FF993300"/>
      <rgbColor rgb="FF993366"/>
      <rgbColor rgb="FF305651"/>
      <rgbColor rgb="FF333F50"/>
      <rgbColor rgb="00003366"/>
      <rgbColor rgb="00339966"/>
      <rgbColor rgb="00003300"/>
      <rgbColor rgb="00333300"/>
      <rgbColor rgb="00993300"/>
      <rgbColor rgb="00993366"/>
      <rgbColor rgb="00333399"/>
      <rgbColor rgb="00333333"/>
    </indexedColors>
    <mruColors>
      <color rgb="FFC5FFC5"/>
      <color rgb="FFA3C2E1"/>
      <color rgb="FFFFCC99"/>
      <color rgb="FFCC66FF"/>
      <color rgb="FFA3FFA3"/>
      <color rgb="FFFFFF66"/>
      <color rgb="FFEFFFEF"/>
      <color rgb="FF00CC66"/>
      <color rgb="FFCC99FF"/>
      <color rgb="FF9999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jpeg"/><Relationship Id="rId4"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342900</xdr:colOff>
      <xdr:row>0</xdr:row>
      <xdr:rowOff>95250</xdr:rowOff>
    </xdr:from>
    <xdr:to>
      <xdr:col>1</xdr:col>
      <xdr:colOff>266700</xdr:colOff>
      <xdr:row>2</xdr:row>
      <xdr:rowOff>85725</xdr:rowOff>
    </xdr:to>
    <xdr:pic>
      <xdr:nvPicPr>
        <xdr:cNvPr id="2" name="Imagem 2"/>
        <xdr:cNvPicPr>
          <a:picLocks noChangeAspect="1" noChangeArrowheads="1"/>
        </xdr:cNvPicPr>
      </xdr:nvPicPr>
      <xdr:blipFill>
        <a:blip xmlns:r="http://schemas.openxmlformats.org/officeDocument/2006/relationships" r:embed="rId1" cstate="print"/>
        <a:srcRect/>
        <a:stretch>
          <a:fillRect/>
        </a:stretch>
      </xdr:blipFill>
      <xdr:spPr bwMode="auto">
        <a:xfrm>
          <a:off x="342900" y="95250"/>
          <a:ext cx="533400" cy="6572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37080</xdr:colOff>
      <xdr:row>14</xdr:row>
      <xdr:rowOff>132120</xdr:rowOff>
    </xdr:from>
    <xdr:to>
      <xdr:col>2</xdr:col>
      <xdr:colOff>367074</xdr:colOff>
      <xdr:row>28</xdr:row>
      <xdr:rowOff>19440</xdr:rowOff>
    </xdr:to>
    <xdr:sp macro="" textlink="">
      <xdr:nvSpPr>
        <xdr:cNvPr id="2" name="CustomShape 1">
          <a:extLst>
            <a:ext uri="{FF2B5EF4-FFF2-40B4-BE49-F238E27FC236}">
              <a16:creationId xmlns:a16="http://schemas.microsoft.com/office/drawing/2014/main" xmlns="" id="{00000000-0008-0000-0900-000002000000}"/>
            </a:ext>
          </a:extLst>
        </xdr:cNvPr>
        <xdr:cNvSpPr/>
      </xdr:nvSpPr>
      <xdr:spPr>
        <a:xfrm>
          <a:off x="37080" y="2585520"/>
          <a:ext cx="5657400" cy="234108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00000"/>
            </a:lnSpc>
          </a:pPr>
          <a:r>
            <a:rPr lang="pt-BR" sz="4000" b="1" strike="noStrike" spc="-1">
              <a:solidFill>
                <a:srgbClr val="E6B9B8"/>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RODOVIÁRIAS</a:t>
          </a:r>
          <a:endParaRPr lang="pt-BR"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37080</xdr:colOff>
      <xdr:row>14</xdr:row>
      <xdr:rowOff>132120</xdr:rowOff>
    </xdr:from>
    <xdr:to>
      <xdr:col>2</xdr:col>
      <xdr:colOff>1671496</xdr:colOff>
      <xdr:row>28</xdr:row>
      <xdr:rowOff>19440</xdr:rowOff>
    </xdr:to>
    <xdr:sp macro="" textlink="">
      <xdr:nvSpPr>
        <xdr:cNvPr id="5" name="CustomShape 1">
          <a:extLst>
            <a:ext uri="{FF2B5EF4-FFF2-40B4-BE49-F238E27FC236}">
              <a16:creationId xmlns:a16="http://schemas.microsoft.com/office/drawing/2014/main" xmlns="" id="{00000000-0008-0000-0900-000005000000}"/>
            </a:ext>
          </a:extLst>
        </xdr:cNvPr>
        <xdr:cNvSpPr/>
      </xdr:nvSpPr>
      <xdr:spPr>
        <a:xfrm>
          <a:off x="37080" y="2799120"/>
          <a:ext cx="5371725" cy="2554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00000"/>
            </a:lnSpc>
          </a:pPr>
          <a:r>
            <a:rPr lang="pt-BR" sz="4000" b="1" strike="noStrike" spc="-1">
              <a:solidFill>
                <a:srgbClr val="E6B9B8"/>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RODOVIÁRIAS</a:t>
          </a:r>
          <a:endParaRPr lang="pt-BR" sz="1200" b="0" strike="noStrike" spc="-1">
            <a:solidFill>
              <a:srgbClr val="000000"/>
            </a:solidFill>
            <a:uFill>
              <a:solidFill>
                <a:srgbClr val="FFFFFF"/>
              </a:solidFill>
            </a:uFill>
            <a:latin typeface="Times New Roman"/>
          </a:endParaRPr>
        </a:p>
      </xdr:txBody>
    </xdr:sp>
    <xdr:clientData/>
  </xdr:twoCellAnchor>
  <xdr:oneCellAnchor>
    <xdr:from>
      <xdr:col>0</xdr:col>
      <xdr:colOff>37233</xdr:colOff>
      <xdr:row>16</xdr:row>
      <xdr:rowOff>49768</xdr:rowOff>
    </xdr:from>
    <xdr:ext cx="5734051" cy="1970732"/>
    <xdr:sp macro="" textlink="">
      <xdr:nvSpPr>
        <xdr:cNvPr id="4" name="Retângulo 3">
          <a:extLst>
            <a:ext uri="{FF2B5EF4-FFF2-40B4-BE49-F238E27FC236}">
              <a16:creationId xmlns:a16="http://schemas.microsoft.com/office/drawing/2014/main" xmlns="" id="{00000000-0008-0000-0900-000004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6" name="Retângulo 5">
          <a:extLst>
            <a:ext uri="{FF2B5EF4-FFF2-40B4-BE49-F238E27FC236}">
              <a16:creationId xmlns:a16="http://schemas.microsoft.com/office/drawing/2014/main" xmlns="" id="{00000000-0008-0000-0900-000006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7" name="Retângulo 6">
          <a:extLst>
            <a:ext uri="{FF2B5EF4-FFF2-40B4-BE49-F238E27FC236}">
              <a16:creationId xmlns:a16="http://schemas.microsoft.com/office/drawing/2014/main" xmlns="" id="{00000000-0008-0000-0900-000007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8" name="Retângulo 7">
          <a:extLst>
            <a:ext uri="{FF2B5EF4-FFF2-40B4-BE49-F238E27FC236}">
              <a16:creationId xmlns:a16="http://schemas.microsoft.com/office/drawing/2014/main" xmlns="" id="{00000000-0008-0000-0900-000008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9" name="Retângulo 8">
          <a:extLst>
            <a:ext uri="{FF2B5EF4-FFF2-40B4-BE49-F238E27FC236}">
              <a16:creationId xmlns:a16="http://schemas.microsoft.com/office/drawing/2014/main" xmlns="" id="{00000000-0008-0000-0900-000009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10" name="Retângulo 9">
          <a:extLst>
            <a:ext uri="{FF2B5EF4-FFF2-40B4-BE49-F238E27FC236}">
              <a16:creationId xmlns:a16="http://schemas.microsoft.com/office/drawing/2014/main" xmlns="" id="{00000000-0008-0000-0900-00000A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11" name="Retângulo 10">
          <a:extLst>
            <a:ext uri="{FF2B5EF4-FFF2-40B4-BE49-F238E27FC236}">
              <a16:creationId xmlns:a16="http://schemas.microsoft.com/office/drawing/2014/main" xmlns="" id="{00000000-0008-0000-0900-00000B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twoCellAnchor editAs="oneCell">
    <xdr:from>
      <xdr:col>0</xdr:col>
      <xdr:colOff>37080</xdr:colOff>
      <xdr:row>14</xdr:row>
      <xdr:rowOff>132120</xdr:rowOff>
    </xdr:from>
    <xdr:to>
      <xdr:col>2</xdr:col>
      <xdr:colOff>367074</xdr:colOff>
      <xdr:row>28</xdr:row>
      <xdr:rowOff>19440</xdr:rowOff>
    </xdr:to>
    <xdr:sp macro="" textlink="">
      <xdr:nvSpPr>
        <xdr:cNvPr id="12" name="CustomShape 1">
          <a:extLst>
            <a:ext uri="{FF2B5EF4-FFF2-40B4-BE49-F238E27FC236}">
              <a16:creationId xmlns:a16="http://schemas.microsoft.com/office/drawing/2014/main" xmlns="" id="{00000000-0008-0000-0900-00000C000000}"/>
            </a:ext>
          </a:extLst>
        </xdr:cNvPr>
        <xdr:cNvSpPr/>
      </xdr:nvSpPr>
      <xdr:spPr>
        <a:xfrm>
          <a:off x="37080" y="2799120"/>
          <a:ext cx="1703599" cy="2554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00000"/>
            </a:lnSpc>
          </a:pPr>
          <a:r>
            <a:rPr lang="pt-BR" sz="4000" b="1" strike="noStrike" spc="-1">
              <a:solidFill>
                <a:srgbClr val="E6B9B8"/>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RODOVIÁRIAS</a:t>
          </a:r>
          <a:endParaRPr lang="pt-BR"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37080</xdr:colOff>
      <xdr:row>14</xdr:row>
      <xdr:rowOff>132120</xdr:rowOff>
    </xdr:from>
    <xdr:to>
      <xdr:col>2</xdr:col>
      <xdr:colOff>1671496</xdr:colOff>
      <xdr:row>28</xdr:row>
      <xdr:rowOff>19440</xdr:rowOff>
    </xdr:to>
    <xdr:sp macro="" textlink="">
      <xdr:nvSpPr>
        <xdr:cNvPr id="13" name="CustomShape 1">
          <a:extLst>
            <a:ext uri="{FF2B5EF4-FFF2-40B4-BE49-F238E27FC236}">
              <a16:creationId xmlns:a16="http://schemas.microsoft.com/office/drawing/2014/main" xmlns="" id="{00000000-0008-0000-0900-00000D000000}"/>
            </a:ext>
          </a:extLst>
        </xdr:cNvPr>
        <xdr:cNvSpPr/>
      </xdr:nvSpPr>
      <xdr:spPr>
        <a:xfrm>
          <a:off x="37080" y="2799120"/>
          <a:ext cx="3008021" cy="2554320"/>
        </a:xfrm>
        <a:prstGeom prst="rect">
          <a:avLst/>
        </a:prstGeom>
        <a:noFill/>
        <a:ln>
          <a:noFill/>
        </a:ln>
      </xdr:spPr>
      <xdr:style>
        <a:lnRef idx="0">
          <a:scrgbClr r="0" g="0" b="0"/>
        </a:lnRef>
        <a:fillRef idx="0">
          <a:scrgbClr r="0" g="0" b="0"/>
        </a:fillRef>
        <a:effectRef idx="0">
          <a:scrgbClr r="0" g="0" b="0"/>
        </a:effectRef>
        <a:fontRef idx="minor"/>
      </xdr:style>
      <xdr:txBody>
        <a:bodyPr lIns="90000" tIns="45000" rIns="90000" bIns="45000" anchor="ctr"/>
        <a:lstStyle/>
        <a:p>
          <a:pPr algn="ctr">
            <a:lnSpc>
              <a:spcPct val="100000"/>
            </a:lnSpc>
          </a:pPr>
          <a:r>
            <a:rPr lang="pt-BR" sz="4000" b="1" strike="noStrike" spc="-1">
              <a:solidFill>
                <a:srgbClr val="E6B9B8"/>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E6B9B8"/>
              </a:solidFill>
              <a:uFill>
                <a:solidFill>
                  <a:srgbClr val="FFFFFF"/>
                </a:solidFill>
              </a:uFill>
              <a:latin typeface="Times New Roman"/>
            </a:rPr>
            <a:t>RODOVIÁRIAS</a:t>
          </a:r>
          <a:endParaRPr lang="pt-BR" sz="1200" b="0" strike="noStrike" spc="-1">
            <a:solidFill>
              <a:srgbClr val="000000"/>
            </a:solidFill>
            <a:uFill>
              <a:solidFill>
                <a:srgbClr val="FFFFFF"/>
              </a:solidFill>
            </a:uFill>
            <a:latin typeface="Times New Roman"/>
          </a:endParaRPr>
        </a:p>
      </xdr:txBody>
    </xdr:sp>
    <xdr:clientData/>
  </xdr:twoCellAnchor>
  <xdr:oneCellAnchor>
    <xdr:from>
      <xdr:col>0</xdr:col>
      <xdr:colOff>37233</xdr:colOff>
      <xdr:row>16</xdr:row>
      <xdr:rowOff>49768</xdr:rowOff>
    </xdr:from>
    <xdr:ext cx="5734051" cy="1970732"/>
    <xdr:sp macro="" textlink="">
      <xdr:nvSpPr>
        <xdr:cNvPr id="14" name="Retângulo 13">
          <a:extLst>
            <a:ext uri="{FF2B5EF4-FFF2-40B4-BE49-F238E27FC236}">
              <a16:creationId xmlns:a16="http://schemas.microsoft.com/office/drawing/2014/main" xmlns="" id="{00000000-0008-0000-0900-00000E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15" name="Retângulo 14">
          <a:extLst>
            <a:ext uri="{FF2B5EF4-FFF2-40B4-BE49-F238E27FC236}">
              <a16:creationId xmlns:a16="http://schemas.microsoft.com/office/drawing/2014/main" xmlns="" id="{00000000-0008-0000-0900-00000F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16" name="Retângulo 15">
          <a:extLst>
            <a:ext uri="{FF2B5EF4-FFF2-40B4-BE49-F238E27FC236}">
              <a16:creationId xmlns:a16="http://schemas.microsoft.com/office/drawing/2014/main" xmlns="" id="{00000000-0008-0000-0900-000010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17" name="Retângulo 16">
          <a:extLst>
            <a:ext uri="{FF2B5EF4-FFF2-40B4-BE49-F238E27FC236}">
              <a16:creationId xmlns:a16="http://schemas.microsoft.com/office/drawing/2014/main" xmlns="" id="{00000000-0008-0000-0900-000011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18" name="Retângulo 17">
          <a:extLst>
            <a:ext uri="{FF2B5EF4-FFF2-40B4-BE49-F238E27FC236}">
              <a16:creationId xmlns:a16="http://schemas.microsoft.com/office/drawing/2014/main" xmlns="" id="{00000000-0008-0000-0900-000012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19" name="Retângulo 18">
          <a:extLst>
            <a:ext uri="{FF2B5EF4-FFF2-40B4-BE49-F238E27FC236}">
              <a16:creationId xmlns:a16="http://schemas.microsoft.com/office/drawing/2014/main" xmlns="" id="{00000000-0008-0000-0900-000013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20" name="Retângulo 19">
          <a:extLst>
            <a:ext uri="{FF2B5EF4-FFF2-40B4-BE49-F238E27FC236}">
              <a16:creationId xmlns:a16="http://schemas.microsoft.com/office/drawing/2014/main" xmlns="" id="{00000000-0008-0000-0900-000014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21" name="Retângulo 20">
          <a:extLst>
            <a:ext uri="{FF2B5EF4-FFF2-40B4-BE49-F238E27FC236}">
              <a16:creationId xmlns:a16="http://schemas.microsoft.com/office/drawing/2014/main" xmlns="" id="{00000000-0008-0000-0900-000015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22" name="Retângulo 21">
          <a:extLst>
            <a:ext uri="{FF2B5EF4-FFF2-40B4-BE49-F238E27FC236}">
              <a16:creationId xmlns:a16="http://schemas.microsoft.com/office/drawing/2014/main" xmlns="" id="{00000000-0008-0000-0900-000016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23" name="Retângulo 22">
          <a:extLst>
            <a:ext uri="{FF2B5EF4-FFF2-40B4-BE49-F238E27FC236}">
              <a16:creationId xmlns:a16="http://schemas.microsoft.com/office/drawing/2014/main" xmlns="" id="{00000000-0008-0000-0900-000017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24" name="Retângulo 23">
          <a:extLst>
            <a:ext uri="{FF2B5EF4-FFF2-40B4-BE49-F238E27FC236}">
              <a16:creationId xmlns:a16="http://schemas.microsoft.com/office/drawing/2014/main" xmlns="" id="{00000000-0008-0000-0900-000018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twoCellAnchor>
    <xdr:from>
      <xdr:col>7</xdr:col>
      <xdr:colOff>342035</xdr:colOff>
      <xdr:row>0</xdr:row>
      <xdr:rowOff>28800</xdr:rowOff>
    </xdr:from>
    <xdr:to>
      <xdr:col>10</xdr:col>
      <xdr:colOff>563219</xdr:colOff>
      <xdr:row>12</xdr:row>
      <xdr:rowOff>53648</xdr:rowOff>
    </xdr:to>
    <xdr:sp macro="" textlink="">
      <xdr:nvSpPr>
        <xdr:cNvPr id="25" name="Retângulo 24">
          <a:extLst>
            <a:ext uri="{FF2B5EF4-FFF2-40B4-BE49-F238E27FC236}">
              <a16:creationId xmlns:a16="http://schemas.microsoft.com/office/drawing/2014/main" xmlns="" id="{00000000-0008-0000-0900-000019000000}"/>
            </a:ext>
          </a:extLst>
        </xdr:cNvPr>
        <xdr:cNvSpPr/>
      </xdr:nvSpPr>
      <xdr:spPr>
        <a:xfrm>
          <a:off x="4609235" y="28800"/>
          <a:ext cx="2049984" cy="2320373"/>
        </a:xfrm>
        <a:prstGeom prst="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28575</xdr:colOff>
      <xdr:row>11</xdr:row>
      <xdr:rowOff>47625</xdr:rowOff>
    </xdr:from>
    <xdr:to>
      <xdr:col>5</xdr:col>
      <xdr:colOff>598170</xdr:colOff>
      <xdr:row>20</xdr:row>
      <xdr:rowOff>125730</xdr:rowOff>
    </xdr:to>
    <xdr:pic>
      <xdr:nvPicPr>
        <xdr:cNvPr id="26" name="Imagem 25">
          <a:extLst>
            <a:ext uri="{FF2B5EF4-FFF2-40B4-BE49-F238E27FC236}">
              <a16:creationId xmlns:a16="http://schemas.microsoft.com/office/drawing/2014/main" xmlns="" id="{00000000-0008-0000-0900-00001A000000}"/>
            </a:ext>
          </a:extLst>
        </xdr:cNvPr>
        <xdr:cNvPicPr/>
      </xdr:nvPicPr>
      <xdr:blipFill rotWithShape="1">
        <a:blip xmlns:r="http://schemas.openxmlformats.org/officeDocument/2006/relationships" r:embed="rId1" cstate="print">
          <a:duotone>
            <a:schemeClr val="accent6">
              <a:shade val="45000"/>
              <a:satMod val="135000"/>
            </a:schemeClr>
            <a:prstClr val="white"/>
          </a:duotone>
          <a:extLst>
            <a:ext uri="{BEBA8EAE-BF5A-486C-A8C5-ECC9F3942E4B}">
              <a14:imgProps xmlns:a14="http://schemas.microsoft.com/office/drawing/2010/main" xmlns="">
                <a14:imgLayer r:embed="">
                  <a14:imgEffect>
                    <a14:saturation sat="33000"/>
                  </a14:imgEffect>
                </a14:imgLayer>
              </a14:imgProps>
            </a:ext>
            <a:ext uri="{28A0092B-C50C-407E-A947-70E740481C1C}">
              <a14:useLocalDpi xmlns:a14="http://schemas.microsoft.com/office/drawing/2010/main" xmlns="" val="0"/>
            </a:ext>
          </a:extLst>
        </a:blip>
        <a:srcRect t="25615" r="20914"/>
        <a:stretch/>
      </xdr:blipFill>
      <xdr:spPr bwMode="auto">
        <a:xfrm>
          <a:off x="1247775" y="2152650"/>
          <a:ext cx="2398395" cy="1792605"/>
        </a:xfrm>
        <a:prstGeom prst="rect">
          <a:avLst/>
        </a:prstGeom>
        <a:ln>
          <a:noFill/>
        </a:ln>
        <a:extLst>
          <a:ext uri="{53640926-AAD7-44D8-BBD7-CCE9431645EC}">
            <a14:shadowObscured xmlns:a14="http://schemas.microsoft.com/office/drawing/2010/main" xmlns=""/>
          </a:ext>
        </a:extLst>
      </xdr:spPr>
    </xdr:pic>
    <xdr:clientData/>
  </xdr:twoCellAnchor>
  <xdr:twoCellAnchor>
    <xdr:from>
      <xdr:col>0</xdr:col>
      <xdr:colOff>0</xdr:colOff>
      <xdr:row>11</xdr:row>
      <xdr:rowOff>47625</xdr:rowOff>
    </xdr:from>
    <xdr:to>
      <xdr:col>3</xdr:col>
      <xdr:colOff>516890</xdr:colOff>
      <xdr:row>20</xdr:row>
      <xdr:rowOff>125730</xdr:rowOff>
    </xdr:to>
    <xdr:pic>
      <xdr:nvPicPr>
        <xdr:cNvPr id="27" name="Imagem 26">
          <a:extLst>
            <a:ext uri="{FF2B5EF4-FFF2-40B4-BE49-F238E27FC236}">
              <a16:creationId xmlns:a16="http://schemas.microsoft.com/office/drawing/2014/main" xmlns="" id="{00000000-0008-0000-0900-00001B000000}"/>
            </a:ext>
          </a:extLst>
        </xdr:cNvPr>
        <xdr:cNvPicPr/>
      </xdr:nvPicPr>
      <xdr:blipFill>
        <a:blip xmlns:r="http://schemas.openxmlformats.org/officeDocument/2006/relationships" r:embed="rId2" cstate="print">
          <a:duotone>
            <a:schemeClr val="accent5">
              <a:shade val="45000"/>
              <a:satMod val="135000"/>
            </a:schemeClr>
            <a:prstClr val="white"/>
          </a:duotone>
          <a:extLst>
            <a:ext uri="{BEBA8EAE-BF5A-486C-A8C5-ECC9F3942E4B}">
              <a14:imgProps xmlns:a14="http://schemas.microsoft.com/office/drawing/2010/main" xmlns="">
                <a14:imgLayer r:embed="">
                  <a14:imgEffect>
                    <a14:saturation sat="33000"/>
                  </a14:imgEffect>
                </a14:imgLayer>
              </a14:imgProps>
            </a:ext>
            <a:ext uri="{28A0092B-C50C-407E-A947-70E740481C1C}">
              <a14:useLocalDpi xmlns:a14="http://schemas.microsoft.com/office/drawing/2010/main" xmlns="" val="0"/>
            </a:ext>
          </a:extLst>
        </a:blip>
        <a:stretch>
          <a:fillRect/>
        </a:stretch>
      </xdr:blipFill>
      <xdr:spPr>
        <a:xfrm>
          <a:off x="0" y="2152650"/>
          <a:ext cx="2345690" cy="1792605"/>
        </a:xfrm>
        <a:prstGeom prst="rect">
          <a:avLst/>
        </a:prstGeom>
      </xdr:spPr>
    </xdr:pic>
    <xdr:clientData/>
  </xdr:twoCellAnchor>
  <xdr:twoCellAnchor>
    <xdr:from>
      <xdr:col>0</xdr:col>
      <xdr:colOff>0</xdr:colOff>
      <xdr:row>34</xdr:row>
      <xdr:rowOff>19050</xdr:rowOff>
    </xdr:from>
    <xdr:to>
      <xdr:col>3</xdr:col>
      <xdr:colOff>498475</xdr:colOff>
      <xdr:row>42</xdr:row>
      <xdr:rowOff>142240</xdr:rowOff>
    </xdr:to>
    <xdr:pic>
      <xdr:nvPicPr>
        <xdr:cNvPr id="28" name="Imagem 27">
          <a:extLst>
            <a:ext uri="{FF2B5EF4-FFF2-40B4-BE49-F238E27FC236}">
              <a16:creationId xmlns:a16="http://schemas.microsoft.com/office/drawing/2014/main" xmlns="" id="{00000000-0008-0000-0900-00001C000000}"/>
            </a:ext>
          </a:extLst>
        </xdr:cNvPr>
        <xdr:cNvPicPr/>
      </xdr:nvPicPr>
      <xdr:blipFill>
        <a:blip xmlns:r="http://schemas.openxmlformats.org/officeDocument/2006/relationships" r:embed="rId3" cstate="print">
          <a:duotone>
            <a:prstClr val="black"/>
            <a:schemeClr val="accent4">
              <a:tint val="45000"/>
              <a:satMod val="400000"/>
            </a:schemeClr>
          </a:duotone>
          <a:extLst>
            <a:ext uri="{28A0092B-C50C-407E-A947-70E740481C1C}">
              <a14:useLocalDpi xmlns:a14="http://schemas.microsoft.com/office/drawing/2010/main" xmlns="" val="0"/>
            </a:ext>
          </a:extLst>
        </a:blip>
        <a:stretch>
          <a:fillRect/>
        </a:stretch>
      </xdr:blipFill>
      <xdr:spPr>
        <a:xfrm>
          <a:off x="0" y="6505575"/>
          <a:ext cx="2327275" cy="1647190"/>
        </a:xfrm>
        <a:prstGeom prst="rect">
          <a:avLst/>
        </a:prstGeom>
      </xdr:spPr>
    </xdr:pic>
    <xdr:clientData/>
  </xdr:twoCellAnchor>
  <xdr:twoCellAnchor>
    <xdr:from>
      <xdr:col>3</xdr:col>
      <xdr:colOff>466725</xdr:colOff>
      <xdr:row>34</xdr:row>
      <xdr:rowOff>19050</xdr:rowOff>
    </xdr:from>
    <xdr:to>
      <xdr:col>7</xdr:col>
      <xdr:colOff>444500</xdr:colOff>
      <xdr:row>43</xdr:row>
      <xdr:rowOff>48895</xdr:rowOff>
    </xdr:to>
    <xdr:pic>
      <xdr:nvPicPr>
        <xdr:cNvPr id="29" name="Imagem 28">
          <a:extLst>
            <a:ext uri="{FF2B5EF4-FFF2-40B4-BE49-F238E27FC236}">
              <a16:creationId xmlns:a16="http://schemas.microsoft.com/office/drawing/2014/main" xmlns="" id="{00000000-0008-0000-0900-00001D000000}"/>
            </a:ext>
          </a:extLst>
        </xdr:cNvPr>
        <xdr:cNvPicPr/>
      </xdr:nvPicPr>
      <xdr:blipFill>
        <a:blip xmlns:r="http://schemas.openxmlformats.org/officeDocument/2006/relationships" r:embed="rId4" cstate="print">
          <a:duotone>
            <a:prstClr val="black"/>
            <a:schemeClr val="accent5">
              <a:tint val="45000"/>
              <a:satMod val="400000"/>
            </a:schemeClr>
          </a:duotone>
          <a:extLst>
            <a:ext uri="{28A0092B-C50C-407E-A947-70E740481C1C}">
              <a14:useLocalDpi xmlns:a14="http://schemas.microsoft.com/office/drawing/2010/main" xmlns="" val="0"/>
            </a:ext>
          </a:extLst>
        </a:blip>
        <a:stretch>
          <a:fillRect/>
        </a:stretch>
      </xdr:blipFill>
      <xdr:spPr>
        <a:xfrm>
          <a:off x="2295525" y="6505575"/>
          <a:ext cx="2416175" cy="1744345"/>
        </a:xfrm>
        <a:prstGeom prst="rect">
          <a:avLst/>
        </a:prstGeom>
      </xdr:spPr>
    </xdr:pic>
    <xdr:clientData/>
  </xdr:twoCellAnchor>
  <xdr:twoCellAnchor>
    <xdr:from>
      <xdr:col>6</xdr:col>
      <xdr:colOff>563701</xdr:colOff>
      <xdr:row>33</xdr:row>
      <xdr:rowOff>180975</xdr:rowOff>
    </xdr:from>
    <xdr:to>
      <xdr:col>10</xdr:col>
      <xdr:colOff>554176</xdr:colOff>
      <xdr:row>43</xdr:row>
      <xdr:rowOff>31750</xdr:rowOff>
    </xdr:to>
    <xdr:pic>
      <xdr:nvPicPr>
        <xdr:cNvPr id="30" name="Imagem 29">
          <a:extLst>
            <a:ext uri="{FF2B5EF4-FFF2-40B4-BE49-F238E27FC236}">
              <a16:creationId xmlns:a16="http://schemas.microsoft.com/office/drawing/2014/main" xmlns="" id="{00000000-0008-0000-0900-00001E000000}"/>
            </a:ext>
          </a:extLst>
        </xdr:cNvPr>
        <xdr:cNvPicPr/>
      </xdr:nvPicPr>
      <xdr:blipFill>
        <a:blip xmlns:r="http://schemas.openxmlformats.org/officeDocument/2006/relationships" r:embed="rId5" cstate="print">
          <a:duotone>
            <a:prstClr val="black"/>
            <a:schemeClr val="accent6">
              <a:tint val="45000"/>
              <a:satMod val="400000"/>
            </a:schemeClr>
          </a:duotone>
          <a:extLst>
            <a:ext uri="{28A0092B-C50C-407E-A947-70E740481C1C}">
              <a14:useLocalDpi xmlns:a14="http://schemas.microsoft.com/office/drawing/2010/main" xmlns="" val="0"/>
            </a:ext>
          </a:extLst>
        </a:blip>
        <a:stretch>
          <a:fillRect/>
        </a:stretch>
      </xdr:blipFill>
      <xdr:spPr>
        <a:xfrm>
          <a:off x="4221301" y="6477000"/>
          <a:ext cx="2428875" cy="1755775"/>
        </a:xfrm>
        <a:prstGeom prst="rect">
          <a:avLst/>
        </a:prstGeom>
      </xdr:spPr>
    </xdr:pic>
    <xdr:clientData/>
  </xdr:twoCellAnchor>
  <xdr:twoCellAnchor>
    <xdr:from>
      <xdr:col>5</xdr:col>
      <xdr:colOff>269184</xdr:colOff>
      <xdr:row>43</xdr:row>
      <xdr:rowOff>185246</xdr:rowOff>
    </xdr:from>
    <xdr:to>
      <xdr:col>10</xdr:col>
      <xdr:colOff>595574</xdr:colOff>
      <xdr:row>55</xdr:row>
      <xdr:rowOff>165368</xdr:rowOff>
    </xdr:to>
    <xdr:grpSp>
      <xdr:nvGrpSpPr>
        <xdr:cNvPr id="31" name="Grupo 11">
          <a:extLst>
            <a:ext uri="{FF2B5EF4-FFF2-40B4-BE49-F238E27FC236}">
              <a16:creationId xmlns:a16="http://schemas.microsoft.com/office/drawing/2014/main" xmlns="" id="{00000000-0008-0000-0900-00001F000000}"/>
            </a:ext>
          </a:extLst>
        </xdr:cNvPr>
        <xdr:cNvGrpSpPr/>
      </xdr:nvGrpSpPr>
      <xdr:grpSpPr>
        <a:xfrm>
          <a:off x="6084447" y="8376746"/>
          <a:ext cx="3384416" cy="2727333"/>
          <a:chOff x="-71612" y="0"/>
          <a:chExt cx="7588065" cy="3001811"/>
        </a:xfrm>
      </xdr:grpSpPr>
      <xdr:sp macro="" textlink="">
        <xdr:nvSpPr>
          <xdr:cNvPr id="32" name="Triângulo retângulo 12">
            <a:extLst>
              <a:ext uri="{FF2B5EF4-FFF2-40B4-BE49-F238E27FC236}">
                <a16:creationId xmlns:a16="http://schemas.microsoft.com/office/drawing/2014/main" xmlns="" id="{00000000-0008-0000-0900-000020000000}"/>
              </a:ext>
            </a:extLst>
          </xdr:cNvPr>
          <xdr:cNvSpPr/>
        </xdr:nvSpPr>
        <xdr:spPr>
          <a:xfrm>
            <a:off x="-71612" y="33820"/>
            <a:ext cx="7552062" cy="2967991"/>
          </a:xfrm>
          <a:prstGeom prst="rtTriangle">
            <a:avLst/>
          </a:prstGeom>
          <a:solidFill>
            <a:srgbClr val="C00000">
              <a:alpha val="30000"/>
            </a:srgbClr>
          </a:solidFill>
          <a:ln w="603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pt-BR"/>
          </a:p>
        </xdr:txBody>
      </xdr:sp>
      <xdr:sp macro="" textlink="">
        <xdr:nvSpPr>
          <xdr:cNvPr id="33" name="Triângulo retângulo 13">
            <a:extLst>
              <a:ext uri="{FF2B5EF4-FFF2-40B4-BE49-F238E27FC236}">
                <a16:creationId xmlns:a16="http://schemas.microsoft.com/office/drawing/2014/main" xmlns="" id="{00000000-0008-0000-0900-000021000000}"/>
              </a:ext>
            </a:extLst>
          </xdr:cNvPr>
          <xdr:cNvSpPr/>
        </xdr:nvSpPr>
        <xdr:spPr>
          <a:xfrm rot="10800000">
            <a:off x="-35987" y="0"/>
            <a:ext cx="7552440" cy="2968262"/>
          </a:xfrm>
          <a:prstGeom prst="rtTriangle">
            <a:avLst/>
          </a:prstGeom>
          <a:solidFill>
            <a:schemeClr val="accent5">
              <a:alpha val="30000"/>
            </a:schemeClr>
          </a:solidFill>
          <a:ln w="603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pt-BR"/>
          </a:p>
        </xdr:txBody>
      </xdr:sp>
    </xdr:grpSp>
    <xdr:clientData/>
  </xdr:twoCellAnchor>
  <xdr:twoCellAnchor>
    <xdr:from>
      <xdr:col>0</xdr:col>
      <xdr:colOff>19051</xdr:colOff>
      <xdr:row>42</xdr:row>
      <xdr:rowOff>76200</xdr:rowOff>
    </xdr:from>
    <xdr:to>
      <xdr:col>10</xdr:col>
      <xdr:colOff>600075</xdr:colOff>
      <xdr:row>47</xdr:row>
      <xdr:rowOff>66675</xdr:rowOff>
    </xdr:to>
    <xdr:sp macro="" textlink="">
      <xdr:nvSpPr>
        <xdr:cNvPr id="34" name="Retângulo 12">
          <a:extLst>
            <a:ext uri="{FF2B5EF4-FFF2-40B4-BE49-F238E27FC236}">
              <a16:creationId xmlns:a16="http://schemas.microsoft.com/office/drawing/2014/main" xmlns="" id="{00000000-0008-0000-0900-000022000000}"/>
            </a:ext>
          </a:extLst>
        </xdr:cNvPr>
        <xdr:cNvSpPr>
          <a:spLocks noChangeArrowheads="1"/>
        </xdr:cNvSpPr>
      </xdr:nvSpPr>
      <xdr:spPr bwMode="auto">
        <a:xfrm>
          <a:off x="19051" y="8086725"/>
          <a:ext cx="6677024" cy="942975"/>
        </a:xfrm>
        <a:prstGeom prst="rect">
          <a:avLst/>
        </a:prstGeom>
        <a:solidFill>
          <a:srgbClr val="ED7D31"/>
        </a:solidFill>
        <a:ln>
          <a:noFill/>
        </a:ln>
        <a:extLst>
          <a:ext uri="{91240B29-F687-4F45-9708-019B960494DF}">
            <a14:hiddenLine xmlns:a14="http://schemas.microsoft.com/office/drawing/2010/main" xmlns="" w="12700">
              <a:solidFill>
                <a:srgbClr val="000000"/>
              </a:solidFill>
              <a:miter lim="800000"/>
              <a:headEnd/>
              <a:tailEnd/>
            </a14:hiddenLine>
          </a:ext>
        </a:extLst>
      </xdr:spPr>
      <xdr:txBody>
        <a:bodyPr vertOverflow="clip" wrap="square" lIns="91440" tIns="45720" rIns="91440" bIns="45720" anchor="t" upright="1"/>
        <a:lstStyle/>
        <a:p>
          <a:pPr algn="l" rtl="0">
            <a:defRPr sz="1000"/>
          </a:pPr>
          <a:endParaRPr lang="en-US" b="0" i="0" u="none" strike="noStrike" cap="none" spc="0" baseline="0">
            <a:ln>
              <a:noFill/>
            </a:ln>
            <a:solidFill>
              <a:schemeClr val="tx1"/>
            </a:solidFill>
            <a:effectLst/>
          </a:endParaRPr>
        </a:p>
      </xdr:txBody>
    </xdr:sp>
    <xdr:clientData/>
  </xdr:twoCellAnchor>
  <xdr:twoCellAnchor editAs="oneCell">
    <xdr:from>
      <xdr:col>2</xdr:col>
      <xdr:colOff>525531</xdr:colOff>
      <xdr:row>11</xdr:row>
      <xdr:rowOff>49697</xdr:rowOff>
    </xdr:from>
    <xdr:to>
      <xdr:col>3</xdr:col>
      <xdr:colOff>167722</xdr:colOff>
      <xdr:row>21</xdr:row>
      <xdr:rowOff>33132</xdr:rowOff>
    </xdr:to>
    <xdr:pic>
      <xdr:nvPicPr>
        <xdr:cNvPr id="35" name="Imagem 34">
          <a:extLst>
            <a:ext uri="{FF2B5EF4-FFF2-40B4-BE49-F238E27FC236}">
              <a16:creationId xmlns:a16="http://schemas.microsoft.com/office/drawing/2014/main" xmlns="" id="{00000000-0008-0000-0900-000023000000}"/>
            </a:ext>
          </a:extLst>
        </xdr:cNvPr>
        <xdr:cNvPicPr/>
      </xdr:nvPicPr>
      <xdr:blipFill rotWithShape="1">
        <a:blip xmlns:r="http://schemas.openxmlformats.org/officeDocument/2006/relationships" r:embed="rId1" cstate="print">
          <a:duotone>
            <a:schemeClr val="accent6">
              <a:shade val="45000"/>
              <a:satMod val="135000"/>
            </a:schemeClr>
            <a:prstClr val="white"/>
          </a:duotone>
          <a:extLst>
            <a:ext uri="{BEBA8EAE-BF5A-486C-A8C5-ECC9F3942E4B}">
              <a14:imgProps xmlns:a14="http://schemas.microsoft.com/office/drawing/2010/main" xmlns="">
                <a14:imgLayer r:embed="">
                  <a14:imgEffect>
                    <a14:saturation sat="33000"/>
                  </a14:imgEffect>
                </a14:imgLayer>
              </a14:imgProps>
            </a:ext>
            <a:ext uri="{28A0092B-C50C-407E-A947-70E740481C1C}">
              <a14:useLocalDpi xmlns:a14="http://schemas.microsoft.com/office/drawing/2010/main" xmlns="" val="0"/>
            </a:ext>
          </a:extLst>
        </a:blip>
        <a:srcRect t="25615" r="20914"/>
        <a:stretch/>
      </xdr:blipFill>
      <xdr:spPr bwMode="auto">
        <a:xfrm>
          <a:off x="1744731" y="2154722"/>
          <a:ext cx="2737816" cy="1888435"/>
        </a:xfrm>
        <a:prstGeom prst="rect">
          <a:avLst/>
        </a:prstGeom>
        <a:ln>
          <a:noFill/>
        </a:ln>
        <a:extLst>
          <a:ext uri="{53640926-AAD7-44D8-BBD7-CCE9431645EC}">
            <a14:shadowObscured xmlns:a14="http://schemas.microsoft.com/office/drawing/2010/main" xmlns=""/>
          </a:ext>
        </a:extLst>
      </xdr:spPr>
    </xdr:pic>
    <xdr:clientData/>
  </xdr:twoCellAnchor>
  <xdr:twoCellAnchor>
    <xdr:from>
      <xdr:col>6</xdr:col>
      <xdr:colOff>554932</xdr:colOff>
      <xdr:row>11</xdr:row>
      <xdr:rowOff>44503</xdr:rowOff>
    </xdr:from>
    <xdr:to>
      <xdr:col>10</xdr:col>
      <xdr:colOff>552889</xdr:colOff>
      <xdr:row>21</xdr:row>
      <xdr:rowOff>45138</xdr:rowOff>
    </xdr:to>
    <xdr:pic>
      <xdr:nvPicPr>
        <xdr:cNvPr id="36" name="Imagem 35">
          <a:extLst>
            <a:ext uri="{FF2B5EF4-FFF2-40B4-BE49-F238E27FC236}">
              <a16:creationId xmlns:a16="http://schemas.microsoft.com/office/drawing/2014/main" xmlns="" id="{00000000-0008-0000-0900-000024000000}"/>
            </a:ext>
          </a:extLst>
        </xdr:cNvPr>
        <xdr:cNvPicPr/>
      </xdr:nvPicPr>
      <xdr:blipFill rotWithShape="1">
        <a:blip xmlns:r="http://schemas.openxmlformats.org/officeDocument/2006/relationships" r:embed="rId6" cstate="print">
          <a:duotone>
            <a:prstClr val="black"/>
            <a:schemeClr val="accent4">
              <a:tint val="45000"/>
              <a:satMod val="400000"/>
            </a:schemeClr>
          </a:duotone>
          <a:extLst>
            <a:ext uri="{BEBA8EAE-BF5A-486C-A8C5-ECC9F3942E4B}">
              <a14:imgProps xmlns:a14="http://schemas.microsoft.com/office/drawing/2010/main" xmlns="">
                <a14:imgLayer r:embed="">
                  <a14:imgEffect>
                    <a14:saturation sat="200000"/>
                  </a14:imgEffect>
                </a14:imgLayer>
              </a14:imgProps>
            </a:ext>
            <a:ext uri="{28A0092B-C50C-407E-A947-70E740481C1C}">
              <a14:useLocalDpi xmlns:a14="http://schemas.microsoft.com/office/drawing/2010/main" xmlns="" val="0"/>
            </a:ext>
          </a:extLst>
        </a:blip>
        <a:srcRect l="8675"/>
        <a:stretch/>
      </xdr:blipFill>
      <xdr:spPr bwMode="auto">
        <a:xfrm>
          <a:off x="4212532" y="2149528"/>
          <a:ext cx="2436357" cy="1905635"/>
        </a:xfrm>
        <a:prstGeom prst="rect">
          <a:avLst/>
        </a:prstGeom>
        <a:ln>
          <a:noFill/>
        </a:ln>
        <a:extLst>
          <a:ext uri="{53640926-AAD7-44D8-BBD7-CCE9431645EC}">
            <a14:shadowObscured xmlns:a14="http://schemas.microsoft.com/office/drawing/2010/main" xmlns=""/>
          </a:ext>
        </a:extLst>
      </xdr:spPr>
    </xdr:pic>
    <xdr:clientData/>
  </xdr:twoCellAnchor>
  <xdr:twoCellAnchor>
    <xdr:from>
      <xdr:col>0</xdr:col>
      <xdr:colOff>0</xdr:colOff>
      <xdr:row>0</xdr:row>
      <xdr:rowOff>0</xdr:rowOff>
    </xdr:from>
    <xdr:to>
      <xdr:col>6</xdr:col>
      <xdr:colOff>1132</xdr:colOff>
      <xdr:row>20</xdr:row>
      <xdr:rowOff>180975</xdr:rowOff>
    </xdr:to>
    <xdr:grpSp>
      <xdr:nvGrpSpPr>
        <xdr:cNvPr id="37" name="Grupo 4">
          <a:extLst>
            <a:ext uri="{FF2B5EF4-FFF2-40B4-BE49-F238E27FC236}">
              <a16:creationId xmlns:a16="http://schemas.microsoft.com/office/drawing/2014/main" xmlns="" id="{00000000-0008-0000-0900-000025000000}"/>
            </a:ext>
          </a:extLst>
        </xdr:cNvPr>
        <xdr:cNvGrpSpPr/>
      </xdr:nvGrpSpPr>
      <xdr:grpSpPr>
        <a:xfrm>
          <a:off x="0" y="0"/>
          <a:ext cx="6428000" cy="3990975"/>
          <a:chOff x="-180010" y="-17159"/>
          <a:chExt cx="7669642" cy="4394180"/>
        </a:xfrm>
      </xdr:grpSpPr>
      <xdr:sp macro="" textlink="">
        <xdr:nvSpPr>
          <xdr:cNvPr id="38" name="Triângulo retângulo 5">
            <a:extLst>
              <a:ext uri="{FF2B5EF4-FFF2-40B4-BE49-F238E27FC236}">
                <a16:creationId xmlns:a16="http://schemas.microsoft.com/office/drawing/2014/main" xmlns="" id="{00000000-0008-0000-0900-000026000000}"/>
              </a:ext>
            </a:extLst>
          </xdr:cNvPr>
          <xdr:cNvSpPr/>
        </xdr:nvSpPr>
        <xdr:spPr>
          <a:xfrm>
            <a:off x="-119354" y="11876"/>
            <a:ext cx="7552059" cy="4327162"/>
          </a:xfrm>
          <a:prstGeom prst="rtTriangle">
            <a:avLst/>
          </a:prstGeom>
          <a:solidFill>
            <a:srgbClr val="C00000">
              <a:alpha val="30000"/>
            </a:srgbClr>
          </a:solidFill>
          <a:ln w="603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pt-BR"/>
          </a:p>
        </xdr:txBody>
      </xdr:sp>
      <xdr:sp macro="" textlink="">
        <xdr:nvSpPr>
          <xdr:cNvPr id="39" name="Triângulo retângulo 6">
            <a:extLst>
              <a:ext uri="{FF2B5EF4-FFF2-40B4-BE49-F238E27FC236}">
                <a16:creationId xmlns:a16="http://schemas.microsoft.com/office/drawing/2014/main" xmlns="" id="{00000000-0008-0000-0900-000027000000}"/>
              </a:ext>
            </a:extLst>
          </xdr:cNvPr>
          <xdr:cNvSpPr/>
        </xdr:nvSpPr>
        <xdr:spPr>
          <a:xfrm rot="10800000">
            <a:off x="-180010" y="-17159"/>
            <a:ext cx="7669642" cy="4394180"/>
          </a:xfrm>
          <a:prstGeom prst="rtTriangle">
            <a:avLst/>
          </a:prstGeom>
          <a:solidFill>
            <a:schemeClr val="accent5">
              <a:alpha val="30000"/>
            </a:schemeClr>
          </a:solidFill>
          <a:ln w="603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pt-BR"/>
          </a:p>
        </xdr:txBody>
      </xdr:sp>
    </xdr:grpSp>
    <xdr:clientData/>
  </xdr:twoCellAnchor>
  <xdr:twoCellAnchor>
    <xdr:from>
      <xdr:col>0</xdr:col>
      <xdr:colOff>0</xdr:colOff>
      <xdr:row>20</xdr:row>
      <xdr:rowOff>161925</xdr:rowOff>
    </xdr:from>
    <xdr:to>
      <xdr:col>10</xdr:col>
      <xdr:colOff>583790</xdr:colOff>
      <xdr:row>34</xdr:row>
      <xdr:rowOff>47625</xdr:rowOff>
    </xdr:to>
    <xdr:sp macro="" textlink="">
      <xdr:nvSpPr>
        <xdr:cNvPr id="40" name="Retângulo 2">
          <a:extLst>
            <a:ext uri="{FF2B5EF4-FFF2-40B4-BE49-F238E27FC236}">
              <a16:creationId xmlns:a16="http://schemas.microsoft.com/office/drawing/2014/main" xmlns="" id="{00000000-0008-0000-0900-000028000000}"/>
            </a:ext>
          </a:extLst>
        </xdr:cNvPr>
        <xdr:cNvSpPr>
          <a:spLocks noChangeArrowheads="1"/>
        </xdr:cNvSpPr>
      </xdr:nvSpPr>
      <xdr:spPr bwMode="auto">
        <a:xfrm>
          <a:off x="0" y="3981450"/>
          <a:ext cx="6679790" cy="2552700"/>
        </a:xfrm>
        <a:prstGeom prst="rect">
          <a:avLst/>
        </a:prstGeom>
        <a:solidFill>
          <a:srgbClr val="C00000"/>
        </a:solidFill>
        <a:ln>
          <a:noFill/>
        </a:ln>
        <a:extLst>
          <a:ext uri="{91240B29-F687-4F45-9708-019B960494DF}">
            <a14:hiddenLine xmlns:a14="http://schemas.microsoft.com/office/drawing/2010/main" xmlns="" w="12700">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pt-BR" sz="3500" b="0" i="0" u="none" strike="noStrike" baseline="0">
              <a:solidFill>
                <a:schemeClr val="bg1"/>
              </a:solidFill>
              <a:latin typeface="Century Gothic"/>
            </a:rPr>
            <a:t>PREÇOS SETOP</a:t>
          </a:r>
        </a:p>
      </xdr:txBody>
    </xdr:sp>
    <xdr:clientData/>
  </xdr:twoCellAnchor>
  <xdr:twoCellAnchor>
    <xdr:from>
      <xdr:col>0</xdr:col>
      <xdr:colOff>0</xdr:colOff>
      <xdr:row>0</xdr:row>
      <xdr:rowOff>0</xdr:rowOff>
    </xdr:from>
    <xdr:to>
      <xdr:col>10</xdr:col>
      <xdr:colOff>580717</xdr:colOff>
      <xdr:row>55</xdr:row>
      <xdr:rowOff>171450</xdr:rowOff>
    </xdr:to>
    <xdr:sp macro="" textlink="">
      <xdr:nvSpPr>
        <xdr:cNvPr id="41" name="Retângulo 40">
          <a:extLst>
            <a:ext uri="{FF2B5EF4-FFF2-40B4-BE49-F238E27FC236}">
              <a16:creationId xmlns:a16="http://schemas.microsoft.com/office/drawing/2014/main" xmlns="" id="{00000000-0008-0000-0900-000029000000}"/>
            </a:ext>
          </a:extLst>
        </xdr:cNvPr>
        <xdr:cNvSpPr/>
      </xdr:nvSpPr>
      <xdr:spPr>
        <a:xfrm>
          <a:off x="0" y="0"/>
          <a:ext cx="6676717" cy="10696575"/>
        </a:xfrm>
        <a:prstGeom prst="rect">
          <a:avLst/>
        </a:prstGeom>
        <a:noFill/>
        <a:ln w="603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pt-BR"/>
        </a:p>
      </xdr:txBody>
    </xdr:sp>
    <xdr:clientData/>
  </xdr:twoCellAnchor>
  <xdr:twoCellAnchor>
    <xdr:from>
      <xdr:col>1</xdr:col>
      <xdr:colOff>476250</xdr:colOff>
      <xdr:row>42</xdr:row>
      <xdr:rowOff>180975</xdr:rowOff>
    </xdr:from>
    <xdr:to>
      <xdr:col>8</xdr:col>
      <xdr:colOff>171450</xdr:colOff>
      <xdr:row>46</xdr:row>
      <xdr:rowOff>28575</xdr:rowOff>
    </xdr:to>
    <xdr:sp macro="" textlink="$G$6">
      <xdr:nvSpPr>
        <xdr:cNvPr id="42" name="CaixaDeTexto 41">
          <a:extLst>
            <a:ext uri="{FF2B5EF4-FFF2-40B4-BE49-F238E27FC236}">
              <a16:creationId xmlns:a16="http://schemas.microsoft.com/office/drawing/2014/main" xmlns="" id="{00000000-0008-0000-0900-00002A000000}"/>
            </a:ext>
          </a:extLst>
        </xdr:cNvPr>
        <xdr:cNvSpPr txBox="1"/>
      </xdr:nvSpPr>
      <xdr:spPr>
        <a:xfrm>
          <a:off x="1085850" y="8191500"/>
          <a:ext cx="3962400" cy="609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0234E0FA-422B-4A46-A0D9-1044A3610461}" type="TxLink">
            <a:rPr lang="en-US" sz="1500" b="0" i="0" u="none" strike="noStrike">
              <a:solidFill>
                <a:schemeClr val="bg1">
                  <a:lumMod val="95000"/>
                </a:schemeClr>
              </a:solidFill>
              <a:latin typeface="Century Gothic" panose="020B0502020202020204" pitchFamily="34" charset="0"/>
              <a:cs typeface="Calibri"/>
            </a:rPr>
            <a:pPr algn="ctr"/>
            <a:t> </a:t>
          </a:fld>
          <a:endParaRPr lang="pt-BR" sz="1500">
            <a:solidFill>
              <a:schemeClr val="bg1">
                <a:lumMod val="95000"/>
              </a:schemeClr>
            </a:solidFill>
            <a:latin typeface="Century Gothic" panose="020B0502020202020204" pitchFamily="34" charset="0"/>
          </a:endParaRPr>
        </a:p>
      </xdr:txBody>
    </xdr:sp>
    <xdr:clientData/>
  </xdr:twoCellAnchor>
  <xdr:oneCellAnchor>
    <xdr:from>
      <xdr:col>0</xdr:col>
      <xdr:colOff>37233</xdr:colOff>
      <xdr:row>16</xdr:row>
      <xdr:rowOff>49768</xdr:rowOff>
    </xdr:from>
    <xdr:ext cx="5734051" cy="1970732"/>
    <xdr:sp macro="" textlink="">
      <xdr:nvSpPr>
        <xdr:cNvPr id="43" name="Retângulo 42">
          <a:extLst>
            <a:ext uri="{FF2B5EF4-FFF2-40B4-BE49-F238E27FC236}">
              <a16:creationId xmlns:a16="http://schemas.microsoft.com/office/drawing/2014/main" xmlns="" id="{00000000-0008-0000-0900-00002B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44" name="Retângulo 43">
          <a:extLst>
            <a:ext uri="{FF2B5EF4-FFF2-40B4-BE49-F238E27FC236}">
              <a16:creationId xmlns:a16="http://schemas.microsoft.com/office/drawing/2014/main" xmlns="" id="{00000000-0008-0000-0900-00002C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oneCellAnchor>
    <xdr:from>
      <xdr:col>0</xdr:col>
      <xdr:colOff>37233</xdr:colOff>
      <xdr:row>16</xdr:row>
      <xdr:rowOff>49768</xdr:rowOff>
    </xdr:from>
    <xdr:ext cx="5734051" cy="1970732"/>
    <xdr:sp macro="" textlink="">
      <xdr:nvSpPr>
        <xdr:cNvPr id="45" name="Retângulo 44">
          <a:extLst>
            <a:ext uri="{FF2B5EF4-FFF2-40B4-BE49-F238E27FC236}">
              <a16:creationId xmlns:a16="http://schemas.microsoft.com/office/drawing/2014/main" xmlns="" id="{00000000-0008-0000-0900-00002D000000}"/>
            </a:ext>
          </a:extLst>
        </xdr:cNvPr>
        <xdr:cNvSpPr/>
      </xdr:nvSpPr>
      <xdr:spPr>
        <a:xfrm>
          <a:off x="37233" y="3097768"/>
          <a:ext cx="5734051" cy="1970732"/>
        </a:xfrm>
        <a:prstGeom prst="rect">
          <a:avLst/>
        </a:prstGeom>
        <a:noFill/>
      </xdr:spPr>
      <xdr:txBody>
        <a:bodyPr wrap="square" lIns="91440" tIns="45720" rIns="91440" bIns="45720" anchor="ctr">
          <a:spAutoFit/>
        </a:bodyPr>
        <a:lstStyle/>
        <a:p>
          <a:pPr algn="ctr"/>
          <a:r>
            <a:rPr lang="pt-BR" sz="4000" b="1" cap="none" spc="0">
              <a:ln w="22225">
                <a:solidFill>
                  <a:schemeClr val="accent2"/>
                </a:solidFill>
                <a:prstDash val="solid"/>
              </a:ln>
              <a:solidFill>
                <a:schemeClr val="accent2">
                  <a:lumMod val="40000"/>
                  <a:lumOff val="60000"/>
                </a:schemeClr>
              </a:solidFill>
              <a:effectLst/>
            </a:rPr>
            <a:t>TABELA REFERENCIAL </a:t>
          </a:r>
        </a:p>
        <a:p>
          <a:pPr algn="ctr"/>
          <a:r>
            <a:rPr lang="pt-BR" sz="4000" b="1" cap="none" spc="0">
              <a:ln w="22225">
                <a:solidFill>
                  <a:schemeClr val="accent2"/>
                </a:solidFill>
                <a:prstDash val="solid"/>
              </a:ln>
              <a:solidFill>
                <a:schemeClr val="accent2">
                  <a:lumMod val="40000"/>
                  <a:lumOff val="60000"/>
                </a:schemeClr>
              </a:solidFill>
              <a:effectLst/>
            </a:rPr>
            <a:t>DE OBRAS </a:t>
          </a:r>
        </a:p>
        <a:p>
          <a:pPr algn="ctr"/>
          <a:r>
            <a:rPr lang="pt-BR" sz="4000" b="1" cap="none" spc="0">
              <a:ln w="22225">
                <a:solidFill>
                  <a:schemeClr val="accent2"/>
                </a:solidFill>
                <a:prstDash val="solid"/>
              </a:ln>
              <a:solidFill>
                <a:schemeClr val="accent2">
                  <a:lumMod val="40000"/>
                  <a:lumOff val="60000"/>
                </a:schemeClr>
              </a:solidFill>
              <a:effectLst/>
            </a:rPr>
            <a:t>RODOVIÁRIAS</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33840</xdr:colOff>
      <xdr:row>14</xdr:row>
      <xdr:rowOff>92160</xdr:rowOff>
    </xdr:from>
    <xdr:to>
      <xdr:col>2</xdr:col>
      <xdr:colOff>1668616</xdr:colOff>
      <xdr:row>27</xdr:row>
      <xdr:rowOff>155160</xdr:rowOff>
    </xdr:to>
    <xdr:sp macro="" textlink="">
      <xdr:nvSpPr>
        <xdr:cNvPr id="2" name="CustomShape 1">
          <a:extLst>
            <a:ext uri="{FF2B5EF4-FFF2-40B4-BE49-F238E27FC236}">
              <a16:creationId xmlns:a16="http://schemas.microsoft.com/office/drawing/2014/main" xmlns="" id="{00000000-0008-0000-0A00-000002000000}"/>
            </a:ext>
          </a:extLst>
        </xdr:cNvPr>
        <xdr:cNvSpPr/>
      </xdr:nvSpPr>
      <xdr:spPr>
        <a:xfrm>
          <a:off x="33840" y="2545560"/>
          <a:ext cx="5733720" cy="2341440"/>
        </a:xfrm>
        <a:prstGeom prst="rect">
          <a:avLst/>
        </a:prstGeom>
        <a:noFill/>
        <a:ln>
          <a:noFill/>
        </a:ln>
      </xdr:spPr>
      <xdr:style>
        <a:lnRef idx="0">
          <a:scrgbClr r="0" g="0" b="0"/>
        </a:lnRef>
        <a:fillRef idx="0">
          <a:scrgbClr r="0" g="0" b="0"/>
        </a:fillRef>
        <a:effectRef idx="0">
          <a:scrgbClr r="0" g="0" b="0"/>
        </a:effectRef>
        <a:fontRef idx="minor"/>
      </xdr:style>
      <xdr:txBody>
        <a:bodyPr anchor="ctr"/>
        <a:lstStyle/>
        <a:p>
          <a:pPr algn="ctr">
            <a:lnSpc>
              <a:spcPct val="100000"/>
            </a:lnSpc>
          </a:pPr>
          <a:r>
            <a:rPr lang="pt-BR" sz="4000" b="1" strike="noStrike" spc="-1">
              <a:solidFill>
                <a:srgbClr val="DCE6F2"/>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EDIFICAÇÕES </a:t>
          </a:r>
          <a:endParaRPr lang="pt-BR"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33840</xdr:colOff>
      <xdr:row>14</xdr:row>
      <xdr:rowOff>92160</xdr:rowOff>
    </xdr:from>
    <xdr:to>
      <xdr:col>2</xdr:col>
      <xdr:colOff>1668616</xdr:colOff>
      <xdr:row>27</xdr:row>
      <xdr:rowOff>155160</xdr:rowOff>
    </xdr:to>
    <xdr:sp macro="" textlink="">
      <xdr:nvSpPr>
        <xdr:cNvPr id="3" name="CustomShape 1">
          <a:extLst>
            <a:ext uri="{FF2B5EF4-FFF2-40B4-BE49-F238E27FC236}">
              <a16:creationId xmlns:a16="http://schemas.microsoft.com/office/drawing/2014/main" xmlns="" id="{00000000-0008-0000-0A00-000003000000}"/>
            </a:ext>
          </a:extLst>
        </xdr:cNvPr>
        <xdr:cNvSpPr/>
      </xdr:nvSpPr>
      <xdr:spPr>
        <a:xfrm>
          <a:off x="33840" y="2759160"/>
          <a:ext cx="5448285" cy="2539500"/>
        </a:xfrm>
        <a:prstGeom prst="rect">
          <a:avLst/>
        </a:prstGeom>
        <a:noFill/>
        <a:ln>
          <a:noFill/>
        </a:ln>
      </xdr:spPr>
      <xdr:style>
        <a:lnRef idx="0">
          <a:scrgbClr r="0" g="0" b="0"/>
        </a:lnRef>
        <a:fillRef idx="0">
          <a:scrgbClr r="0" g="0" b="0"/>
        </a:fillRef>
        <a:effectRef idx="0">
          <a:scrgbClr r="0" g="0" b="0"/>
        </a:effectRef>
        <a:fontRef idx="minor"/>
      </xdr:style>
      <xdr:txBody>
        <a:bodyPr anchor="ctr"/>
        <a:lstStyle/>
        <a:p>
          <a:pPr algn="ctr">
            <a:lnSpc>
              <a:spcPct val="100000"/>
            </a:lnSpc>
          </a:pPr>
          <a:r>
            <a:rPr lang="pt-BR" sz="4000" b="1" strike="noStrike" spc="-1">
              <a:solidFill>
                <a:srgbClr val="DCE6F2"/>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EDIFICAÇÕES </a:t>
          </a:r>
          <a:endParaRPr lang="pt-BR"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33840</xdr:colOff>
      <xdr:row>14</xdr:row>
      <xdr:rowOff>92160</xdr:rowOff>
    </xdr:from>
    <xdr:to>
      <xdr:col>5</xdr:col>
      <xdr:colOff>315063</xdr:colOff>
      <xdr:row>27</xdr:row>
      <xdr:rowOff>155160</xdr:rowOff>
    </xdr:to>
    <xdr:sp macro="" textlink="">
      <xdr:nvSpPr>
        <xdr:cNvPr id="4" name="CustomShape 1">
          <a:extLst>
            <a:ext uri="{FF2B5EF4-FFF2-40B4-BE49-F238E27FC236}">
              <a16:creationId xmlns:a16="http://schemas.microsoft.com/office/drawing/2014/main" xmlns="" id="{00000000-0008-0000-0A00-000004000000}"/>
            </a:ext>
          </a:extLst>
        </xdr:cNvPr>
        <xdr:cNvSpPr/>
      </xdr:nvSpPr>
      <xdr:spPr>
        <a:xfrm>
          <a:off x="33840" y="2759160"/>
          <a:ext cx="5448285" cy="2539500"/>
        </a:xfrm>
        <a:prstGeom prst="rect">
          <a:avLst/>
        </a:prstGeom>
        <a:noFill/>
        <a:ln>
          <a:noFill/>
        </a:ln>
      </xdr:spPr>
      <xdr:style>
        <a:lnRef idx="0">
          <a:scrgbClr r="0" g="0" b="0"/>
        </a:lnRef>
        <a:fillRef idx="0">
          <a:scrgbClr r="0" g="0" b="0"/>
        </a:fillRef>
        <a:effectRef idx="0">
          <a:scrgbClr r="0" g="0" b="0"/>
        </a:effectRef>
        <a:fontRef idx="minor"/>
      </xdr:style>
      <xdr:txBody>
        <a:bodyPr anchor="ctr"/>
        <a:lstStyle/>
        <a:p>
          <a:pPr algn="ctr">
            <a:lnSpc>
              <a:spcPct val="100000"/>
            </a:lnSpc>
          </a:pPr>
          <a:r>
            <a:rPr lang="pt-BR" sz="4000" b="1" strike="noStrike" spc="-1">
              <a:solidFill>
                <a:srgbClr val="DCE6F2"/>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EDIFICAÇÕES </a:t>
          </a:r>
          <a:endParaRPr lang="pt-BR" sz="1200" b="0" strike="noStrike" spc="-1">
            <a:solidFill>
              <a:srgbClr val="000000"/>
            </a:solidFill>
            <a:uFill>
              <a:solidFill>
                <a:srgbClr val="FFFFFF"/>
              </a:solidFill>
            </a:uFill>
            <a:latin typeface="Times New Roman"/>
          </a:endParaRPr>
        </a:p>
      </xdr:txBody>
    </xdr:sp>
    <xdr:clientData/>
  </xdr:twoCellAnchor>
  <xdr:oneCellAnchor>
    <xdr:from>
      <xdr:col>0</xdr:col>
      <xdr:colOff>33920</xdr:colOff>
      <xdr:row>16</xdr:row>
      <xdr:rowOff>7454</xdr:rowOff>
    </xdr:from>
    <xdr:ext cx="5734051" cy="1970732"/>
    <xdr:sp macro="" textlink="">
      <xdr:nvSpPr>
        <xdr:cNvPr id="5" name="Retângulo 4">
          <a:extLst>
            <a:ext uri="{FF2B5EF4-FFF2-40B4-BE49-F238E27FC236}">
              <a16:creationId xmlns:a16="http://schemas.microsoft.com/office/drawing/2014/main" xmlns="" id="{00000000-0008-0000-0A00-000005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oneCellAnchor>
    <xdr:from>
      <xdr:col>0</xdr:col>
      <xdr:colOff>33920</xdr:colOff>
      <xdr:row>16</xdr:row>
      <xdr:rowOff>7454</xdr:rowOff>
    </xdr:from>
    <xdr:ext cx="5734051" cy="1970732"/>
    <xdr:sp macro="" textlink="">
      <xdr:nvSpPr>
        <xdr:cNvPr id="6" name="Retângulo 5">
          <a:extLst>
            <a:ext uri="{FF2B5EF4-FFF2-40B4-BE49-F238E27FC236}">
              <a16:creationId xmlns:a16="http://schemas.microsoft.com/office/drawing/2014/main" xmlns="" id="{00000000-0008-0000-0A00-000006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twoCellAnchor editAs="oneCell">
    <xdr:from>
      <xdr:col>0</xdr:col>
      <xdr:colOff>33840</xdr:colOff>
      <xdr:row>14</xdr:row>
      <xdr:rowOff>92160</xdr:rowOff>
    </xdr:from>
    <xdr:to>
      <xdr:col>2</xdr:col>
      <xdr:colOff>1668616</xdr:colOff>
      <xdr:row>27</xdr:row>
      <xdr:rowOff>155160</xdr:rowOff>
    </xdr:to>
    <xdr:sp macro="" textlink="">
      <xdr:nvSpPr>
        <xdr:cNvPr id="7" name="CustomShape 1">
          <a:extLst>
            <a:ext uri="{FF2B5EF4-FFF2-40B4-BE49-F238E27FC236}">
              <a16:creationId xmlns:a16="http://schemas.microsoft.com/office/drawing/2014/main" xmlns="" id="{00000000-0008-0000-0A00-000007000000}"/>
            </a:ext>
          </a:extLst>
        </xdr:cNvPr>
        <xdr:cNvSpPr/>
      </xdr:nvSpPr>
      <xdr:spPr>
        <a:xfrm>
          <a:off x="33840" y="2759160"/>
          <a:ext cx="3008381" cy="2539500"/>
        </a:xfrm>
        <a:prstGeom prst="rect">
          <a:avLst/>
        </a:prstGeom>
        <a:noFill/>
        <a:ln>
          <a:noFill/>
        </a:ln>
      </xdr:spPr>
      <xdr:style>
        <a:lnRef idx="0">
          <a:scrgbClr r="0" g="0" b="0"/>
        </a:lnRef>
        <a:fillRef idx="0">
          <a:scrgbClr r="0" g="0" b="0"/>
        </a:fillRef>
        <a:effectRef idx="0">
          <a:scrgbClr r="0" g="0" b="0"/>
        </a:effectRef>
        <a:fontRef idx="minor"/>
      </xdr:style>
      <xdr:txBody>
        <a:bodyPr anchor="ctr"/>
        <a:lstStyle/>
        <a:p>
          <a:pPr algn="ctr">
            <a:lnSpc>
              <a:spcPct val="100000"/>
            </a:lnSpc>
          </a:pPr>
          <a:r>
            <a:rPr lang="pt-BR" sz="4000" b="1" strike="noStrike" spc="-1">
              <a:solidFill>
                <a:srgbClr val="DCE6F2"/>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EDIFICAÇÕES </a:t>
          </a:r>
          <a:endParaRPr lang="pt-BR"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33840</xdr:colOff>
      <xdr:row>14</xdr:row>
      <xdr:rowOff>92160</xdr:rowOff>
    </xdr:from>
    <xdr:to>
      <xdr:col>2</xdr:col>
      <xdr:colOff>1668616</xdr:colOff>
      <xdr:row>27</xdr:row>
      <xdr:rowOff>155160</xdr:rowOff>
    </xdr:to>
    <xdr:sp macro="" textlink="">
      <xdr:nvSpPr>
        <xdr:cNvPr id="8" name="CustomShape 1">
          <a:extLst>
            <a:ext uri="{FF2B5EF4-FFF2-40B4-BE49-F238E27FC236}">
              <a16:creationId xmlns:a16="http://schemas.microsoft.com/office/drawing/2014/main" xmlns="" id="{00000000-0008-0000-0A00-000008000000}"/>
            </a:ext>
          </a:extLst>
        </xdr:cNvPr>
        <xdr:cNvSpPr/>
      </xdr:nvSpPr>
      <xdr:spPr>
        <a:xfrm>
          <a:off x="33840" y="2759160"/>
          <a:ext cx="3008381" cy="2539500"/>
        </a:xfrm>
        <a:prstGeom prst="rect">
          <a:avLst/>
        </a:prstGeom>
        <a:noFill/>
        <a:ln>
          <a:noFill/>
        </a:ln>
      </xdr:spPr>
      <xdr:style>
        <a:lnRef idx="0">
          <a:scrgbClr r="0" g="0" b="0"/>
        </a:lnRef>
        <a:fillRef idx="0">
          <a:scrgbClr r="0" g="0" b="0"/>
        </a:fillRef>
        <a:effectRef idx="0">
          <a:scrgbClr r="0" g="0" b="0"/>
        </a:effectRef>
        <a:fontRef idx="minor"/>
      </xdr:style>
      <xdr:txBody>
        <a:bodyPr anchor="ctr"/>
        <a:lstStyle/>
        <a:p>
          <a:pPr algn="ctr">
            <a:lnSpc>
              <a:spcPct val="100000"/>
            </a:lnSpc>
          </a:pPr>
          <a:r>
            <a:rPr lang="pt-BR" sz="4000" b="1" strike="noStrike" spc="-1">
              <a:solidFill>
                <a:srgbClr val="DCE6F2"/>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EDIFICAÇÕES </a:t>
          </a:r>
          <a:endParaRPr lang="pt-BR"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33840</xdr:colOff>
      <xdr:row>14</xdr:row>
      <xdr:rowOff>92160</xdr:rowOff>
    </xdr:from>
    <xdr:to>
      <xdr:col>5</xdr:col>
      <xdr:colOff>315063</xdr:colOff>
      <xdr:row>27</xdr:row>
      <xdr:rowOff>155160</xdr:rowOff>
    </xdr:to>
    <xdr:sp macro="" textlink="">
      <xdr:nvSpPr>
        <xdr:cNvPr id="9" name="CustomShape 1">
          <a:extLst>
            <a:ext uri="{FF2B5EF4-FFF2-40B4-BE49-F238E27FC236}">
              <a16:creationId xmlns:a16="http://schemas.microsoft.com/office/drawing/2014/main" xmlns="" id="{00000000-0008-0000-0A00-000009000000}"/>
            </a:ext>
          </a:extLst>
        </xdr:cNvPr>
        <xdr:cNvSpPr/>
      </xdr:nvSpPr>
      <xdr:spPr>
        <a:xfrm>
          <a:off x="33840" y="2759160"/>
          <a:ext cx="6096486" cy="2539500"/>
        </a:xfrm>
        <a:prstGeom prst="rect">
          <a:avLst/>
        </a:prstGeom>
        <a:noFill/>
        <a:ln>
          <a:noFill/>
        </a:ln>
      </xdr:spPr>
      <xdr:style>
        <a:lnRef idx="0">
          <a:scrgbClr r="0" g="0" b="0"/>
        </a:lnRef>
        <a:fillRef idx="0">
          <a:scrgbClr r="0" g="0" b="0"/>
        </a:fillRef>
        <a:effectRef idx="0">
          <a:scrgbClr r="0" g="0" b="0"/>
        </a:effectRef>
        <a:fontRef idx="minor"/>
      </xdr:style>
      <xdr:txBody>
        <a:bodyPr anchor="ctr"/>
        <a:lstStyle/>
        <a:p>
          <a:pPr algn="ctr">
            <a:lnSpc>
              <a:spcPct val="100000"/>
            </a:lnSpc>
          </a:pPr>
          <a:r>
            <a:rPr lang="pt-BR" sz="4000" b="1" strike="noStrike" spc="-1">
              <a:solidFill>
                <a:srgbClr val="DCE6F2"/>
              </a:solidFill>
              <a:uFill>
                <a:solidFill>
                  <a:srgbClr val="FFFFFF"/>
                </a:solidFill>
              </a:uFill>
              <a:latin typeface="Times New Roman"/>
            </a:rPr>
            <a:t>TABELA REFERENCIAL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OBRAS </a:t>
          </a:r>
          <a:endParaRPr lang="pt-BR" sz="1200" b="0" strike="noStrike" spc="-1">
            <a:solidFill>
              <a:srgbClr val="000000"/>
            </a:solidFill>
            <a:uFill>
              <a:solidFill>
                <a:srgbClr val="FFFFFF"/>
              </a:solidFill>
            </a:uFill>
            <a:latin typeface="Times New Roman"/>
          </a:endParaRPr>
        </a:p>
        <a:p>
          <a:pPr algn="ctr">
            <a:lnSpc>
              <a:spcPct val="100000"/>
            </a:lnSpc>
          </a:pPr>
          <a:r>
            <a:rPr lang="pt-BR" sz="4000" b="1" strike="noStrike" spc="-1">
              <a:solidFill>
                <a:srgbClr val="DCE6F2"/>
              </a:solidFill>
              <a:uFill>
                <a:solidFill>
                  <a:srgbClr val="FFFFFF"/>
                </a:solidFill>
              </a:uFill>
              <a:latin typeface="Times New Roman"/>
            </a:rPr>
            <a:t>DE EDIFICAÇÕES </a:t>
          </a:r>
          <a:endParaRPr lang="pt-BR" sz="1200" b="0" strike="noStrike" spc="-1">
            <a:solidFill>
              <a:srgbClr val="000000"/>
            </a:solidFill>
            <a:uFill>
              <a:solidFill>
                <a:srgbClr val="FFFFFF"/>
              </a:solidFill>
            </a:uFill>
            <a:latin typeface="Times New Roman"/>
          </a:endParaRPr>
        </a:p>
      </xdr:txBody>
    </xdr:sp>
    <xdr:clientData/>
  </xdr:twoCellAnchor>
  <xdr:oneCellAnchor>
    <xdr:from>
      <xdr:col>0</xdr:col>
      <xdr:colOff>33920</xdr:colOff>
      <xdr:row>16</xdr:row>
      <xdr:rowOff>7454</xdr:rowOff>
    </xdr:from>
    <xdr:ext cx="5734051" cy="1970732"/>
    <xdr:sp macro="" textlink="">
      <xdr:nvSpPr>
        <xdr:cNvPr id="10" name="Retângulo 9">
          <a:extLst>
            <a:ext uri="{FF2B5EF4-FFF2-40B4-BE49-F238E27FC236}">
              <a16:creationId xmlns:a16="http://schemas.microsoft.com/office/drawing/2014/main" xmlns="" id="{00000000-0008-0000-0A00-00000A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oneCellAnchor>
    <xdr:from>
      <xdr:col>0</xdr:col>
      <xdr:colOff>33920</xdr:colOff>
      <xdr:row>16</xdr:row>
      <xdr:rowOff>7454</xdr:rowOff>
    </xdr:from>
    <xdr:ext cx="5734051" cy="1970732"/>
    <xdr:sp macro="" textlink="">
      <xdr:nvSpPr>
        <xdr:cNvPr id="11" name="Retângulo 10">
          <a:extLst>
            <a:ext uri="{FF2B5EF4-FFF2-40B4-BE49-F238E27FC236}">
              <a16:creationId xmlns:a16="http://schemas.microsoft.com/office/drawing/2014/main" xmlns="" id="{00000000-0008-0000-0A00-00000B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oneCellAnchor>
    <xdr:from>
      <xdr:col>0</xdr:col>
      <xdr:colOff>33920</xdr:colOff>
      <xdr:row>16</xdr:row>
      <xdr:rowOff>7454</xdr:rowOff>
    </xdr:from>
    <xdr:ext cx="5734051" cy="1970732"/>
    <xdr:sp macro="" textlink="">
      <xdr:nvSpPr>
        <xdr:cNvPr id="12" name="Retângulo 11">
          <a:extLst>
            <a:ext uri="{FF2B5EF4-FFF2-40B4-BE49-F238E27FC236}">
              <a16:creationId xmlns:a16="http://schemas.microsoft.com/office/drawing/2014/main" xmlns="" id="{00000000-0008-0000-0A00-00000C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oneCellAnchor>
    <xdr:from>
      <xdr:col>0</xdr:col>
      <xdr:colOff>33920</xdr:colOff>
      <xdr:row>16</xdr:row>
      <xdr:rowOff>7454</xdr:rowOff>
    </xdr:from>
    <xdr:ext cx="5734051" cy="1970732"/>
    <xdr:sp macro="" textlink="">
      <xdr:nvSpPr>
        <xdr:cNvPr id="13" name="Retângulo 12">
          <a:extLst>
            <a:ext uri="{FF2B5EF4-FFF2-40B4-BE49-F238E27FC236}">
              <a16:creationId xmlns:a16="http://schemas.microsoft.com/office/drawing/2014/main" xmlns="" id="{00000000-0008-0000-0A00-00000D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oneCellAnchor>
    <xdr:from>
      <xdr:col>0</xdr:col>
      <xdr:colOff>33920</xdr:colOff>
      <xdr:row>16</xdr:row>
      <xdr:rowOff>7454</xdr:rowOff>
    </xdr:from>
    <xdr:ext cx="5734051" cy="1970732"/>
    <xdr:sp macro="" textlink="">
      <xdr:nvSpPr>
        <xdr:cNvPr id="14" name="Retângulo 13">
          <a:extLst>
            <a:ext uri="{FF2B5EF4-FFF2-40B4-BE49-F238E27FC236}">
              <a16:creationId xmlns:a16="http://schemas.microsoft.com/office/drawing/2014/main" xmlns="" id="{00000000-0008-0000-0A00-00000E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oneCellAnchor>
    <xdr:from>
      <xdr:col>0</xdr:col>
      <xdr:colOff>33920</xdr:colOff>
      <xdr:row>16</xdr:row>
      <xdr:rowOff>7454</xdr:rowOff>
    </xdr:from>
    <xdr:ext cx="5734051" cy="1970732"/>
    <xdr:sp macro="" textlink="">
      <xdr:nvSpPr>
        <xdr:cNvPr id="15" name="Retângulo 14">
          <a:extLst>
            <a:ext uri="{FF2B5EF4-FFF2-40B4-BE49-F238E27FC236}">
              <a16:creationId xmlns:a16="http://schemas.microsoft.com/office/drawing/2014/main" xmlns="" id="{00000000-0008-0000-0A00-00000F000000}"/>
            </a:ext>
          </a:extLst>
        </xdr:cNvPr>
        <xdr:cNvSpPr/>
      </xdr:nvSpPr>
      <xdr:spPr>
        <a:xfrm>
          <a:off x="33920" y="3055454"/>
          <a:ext cx="5734051" cy="1970732"/>
        </a:xfrm>
        <a:prstGeom prst="rect">
          <a:avLst/>
        </a:prstGeom>
        <a:noFill/>
      </xdr:spPr>
      <xdr:txBody>
        <a:bodyPr wrap="square" lIns="91440" tIns="45720" rIns="91440" bIns="45720" anchor="ctr">
          <a:spAutoFit/>
        </a:bodyPr>
        <a:lstStyle/>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TABELA REFERENCIAL </a:t>
          </a:r>
        </a:p>
        <a:p>
          <a:pPr algn="ct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OBRAS</a:t>
          </a: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a:p>
          <a:pPr algn="ctr"/>
          <a:r>
            <a:rPr lang="pt-BR" sz="4000" b="1" cap="none" spc="0" baseline="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DE EDIFICAÇÕES</a:t>
          </a:r>
          <a:r>
            <a:rPr lang="pt-BR" sz="4000" b="1" cap="none" spc="0">
              <a:ln w="12700">
                <a:solidFill>
                  <a:schemeClr val="accent1"/>
                </a:solidFill>
                <a:prstDash val="solid"/>
              </a:ln>
              <a:pattFill prst="pct50">
                <a:fgClr>
                  <a:schemeClr val="accent1"/>
                </a:fgClr>
                <a:bgClr>
                  <a:schemeClr val="accent1">
                    <a:lumMod val="20000"/>
                    <a:lumOff val="80000"/>
                  </a:schemeClr>
                </a:bgClr>
              </a:pattFill>
              <a:effectLst>
                <a:outerShdw dist="38100" dir="2640000" algn="bl" rotWithShape="0">
                  <a:schemeClr val="accent1"/>
                </a:outerShdw>
              </a:effectLst>
            </a:rPr>
            <a:t> </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4</xdr:row>
      <xdr:rowOff>0</xdr:rowOff>
    </xdr:to>
    <xdr:pic>
      <xdr:nvPicPr>
        <xdr:cNvPr id="2" name="Picture1">
          <a:extLst>
            <a:ext uri="{FF2B5EF4-FFF2-40B4-BE49-F238E27FC236}">
              <a16:creationId xmlns:a16="http://schemas.microsoft.com/office/drawing/2014/main" xmlns=""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304800</xdr:colOff>
      <xdr:row>4</xdr:row>
      <xdr:rowOff>0</xdr:rowOff>
    </xdr:to>
    <xdr:pic>
      <xdr:nvPicPr>
        <xdr:cNvPr id="3" name="Picture2">
          <a:extLst>
            <a:ext uri="{FF2B5EF4-FFF2-40B4-BE49-F238E27FC236}">
              <a16:creationId xmlns:a16="http://schemas.microsoft.com/office/drawing/2014/main" xmlns="" id="{00000000-0008-0000-0B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304800</xdr:colOff>
      <xdr:row>4</xdr:row>
      <xdr:rowOff>0</xdr:rowOff>
    </xdr:to>
    <xdr:pic>
      <xdr:nvPicPr>
        <xdr:cNvPr id="10" name="Picture1">
          <a:extLst>
            <a:ext uri="{FF2B5EF4-FFF2-40B4-BE49-F238E27FC236}">
              <a16:creationId xmlns:a16="http://schemas.microsoft.com/office/drawing/2014/main" xmlns="" id="{00000000-0008-0000-0B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3716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304800</xdr:colOff>
      <xdr:row>4</xdr:row>
      <xdr:rowOff>0</xdr:rowOff>
    </xdr:to>
    <xdr:pic>
      <xdr:nvPicPr>
        <xdr:cNvPr id="11" name="Picture2">
          <a:extLst>
            <a:ext uri="{FF2B5EF4-FFF2-40B4-BE49-F238E27FC236}">
              <a16:creationId xmlns:a16="http://schemas.microsoft.com/office/drawing/2014/main" xmlns="" id="{00000000-0008-0000-0B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9144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304800</xdr:colOff>
      <xdr:row>4</xdr:row>
      <xdr:rowOff>0</xdr:rowOff>
    </xdr:to>
    <xdr:pic>
      <xdr:nvPicPr>
        <xdr:cNvPr id="6" name="Picture1">
          <a:extLst>
            <a:ext uri="{FF2B5EF4-FFF2-40B4-BE49-F238E27FC236}">
              <a16:creationId xmlns:a16="http://schemas.microsoft.com/office/drawing/2014/main" xmlns="" id="{00000000-0008-0000-0B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3716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304800</xdr:colOff>
      <xdr:row>4</xdr:row>
      <xdr:rowOff>0</xdr:rowOff>
    </xdr:to>
    <xdr:pic>
      <xdr:nvPicPr>
        <xdr:cNvPr id="7" name="Picture2">
          <a:extLst>
            <a:ext uri="{FF2B5EF4-FFF2-40B4-BE49-F238E27FC236}">
              <a16:creationId xmlns:a16="http://schemas.microsoft.com/office/drawing/2014/main" xmlns="" id="{00000000-0008-0000-0B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9144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304800</xdr:colOff>
      <xdr:row>4</xdr:row>
      <xdr:rowOff>0</xdr:rowOff>
    </xdr:to>
    <xdr:pic>
      <xdr:nvPicPr>
        <xdr:cNvPr id="8" name="Picture1">
          <a:extLst>
            <a:ext uri="{FF2B5EF4-FFF2-40B4-BE49-F238E27FC236}">
              <a16:creationId xmlns:a16="http://schemas.microsoft.com/office/drawing/2014/main" xmlns="" id="{00000000-0008-0000-0B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3716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13</xdr:col>
      <xdr:colOff>304800</xdr:colOff>
      <xdr:row>4</xdr:row>
      <xdr:rowOff>0</xdr:rowOff>
    </xdr:to>
    <xdr:pic>
      <xdr:nvPicPr>
        <xdr:cNvPr id="9" name="Picture2">
          <a:extLst>
            <a:ext uri="{FF2B5EF4-FFF2-40B4-BE49-F238E27FC236}">
              <a16:creationId xmlns:a16="http://schemas.microsoft.com/office/drawing/2014/main" xmlns="" id="{00000000-0008-0000-0B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9144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12" name="Picture1">
          <a:extLst>
            <a:ext uri="{FF2B5EF4-FFF2-40B4-BE49-F238E27FC236}">
              <a16:creationId xmlns:a16="http://schemas.microsoft.com/office/drawing/2014/main" xmlns="" id="{00000000-0008-0000-0B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14</xdr:col>
      <xdr:colOff>0</xdr:colOff>
      <xdr:row>5</xdr:row>
      <xdr:rowOff>0</xdr:rowOff>
    </xdr:to>
    <xdr:pic>
      <xdr:nvPicPr>
        <xdr:cNvPr id="13" name="Picture2">
          <a:extLst>
            <a:ext uri="{FF2B5EF4-FFF2-40B4-BE49-F238E27FC236}">
              <a16:creationId xmlns:a16="http://schemas.microsoft.com/office/drawing/2014/main" xmlns="" id="{00000000-0008-0000-0B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14" name="Picture1">
          <a:extLst>
            <a:ext uri="{FF2B5EF4-FFF2-40B4-BE49-F238E27FC236}">
              <a16:creationId xmlns:a16="http://schemas.microsoft.com/office/drawing/2014/main" xmlns="" id="{00000000-0008-0000-0B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14</xdr:col>
      <xdr:colOff>0</xdr:colOff>
      <xdr:row>5</xdr:row>
      <xdr:rowOff>0</xdr:rowOff>
    </xdr:to>
    <xdr:pic>
      <xdr:nvPicPr>
        <xdr:cNvPr id="15" name="Picture2">
          <a:extLst>
            <a:ext uri="{FF2B5EF4-FFF2-40B4-BE49-F238E27FC236}">
              <a16:creationId xmlns:a16="http://schemas.microsoft.com/office/drawing/2014/main" xmlns="" id="{00000000-0008-0000-0B00-00000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16" name="Picture1">
          <a:extLst>
            <a:ext uri="{FF2B5EF4-FFF2-40B4-BE49-F238E27FC236}">
              <a16:creationId xmlns:a16="http://schemas.microsoft.com/office/drawing/2014/main" xmlns="" id="{00000000-0008-0000-0B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14</xdr:col>
      <xdr:colOff>0</xdr:colOff>
      <xdr:row>5</xdr:row>
      <xdr:rowOff>0</xdr:rowOff>
    </xdr:to>
    <xdr:pic>
      <xdr:nvPicPr>
        <xdr:cNvPr id="17" name="Picture2">
          <a:extLst>
            <a:ext uri="{FF2B5EF4-FFF2-40B4-BE49-F238E27FC236}">
              <a16:creationId xmlns:a16="http://schemas.microsoft.com/office/drawing/2014/main" xmlns="" id="{00000000-0008-0000-0B00-00001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18" name="Picture1">
          <a:extLst>
            <a:ext uri="{FF2B5EF4-FFF2-40B4-BE49-F238E27FC236}">
              <a16:creationId xmlns:a16="http://schemas.microsoft.com/office/drawing/2014/main" xmlns="" id="{00000000-0008-0000-0B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11</xdr:col>
      <xdr:colOff>0</xdr:colOff>
      <xdr:row>0</xdr:row>
      <xdr:rowOff>0</xdr:rowOff>
    </xdr:from>
    <xdr:to>
      <xdr:col>14</xdr:col>
      <xdr:colOff>0</xdr:colOff>
      <xdr:row>5</xdr:row>
      <xdr:rowOff>0</xdr:rowOff>
    </xdr:to>
    <xdr:pic>
      <xdr:nvPicPr>
        <xdr:cNvPr id="19" name="Picture2">
          <a:extLst>
            <a:ext uri="{FF2B5EF4-FFF2-40B4-BE49-F238E27FC236}">
              <a16:creationId xmlns:a16="http://schemas.microsoft.com/office/drawing/2014/main" xmlns="" id="{00000000-0008-0000-0B00-00001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20" name="Picture 1">
          <a:extLst>
            <a:ext uri="{FF2B5EF4-FFF2-40B4-BE49-F238E27FC236}">
              <a16:creationId xmlns:a16="http://schemas.microsoft.com/office/drawing/2014/main" xmlns="" id="{00000000-0008-0000-0B00-000014000000}"/>
            </a:ext>
          </a:extLst>
        </xdr:cNvPr>
        <xdr:cNvPicPr/>
      </xdr:nvPicPr>
      <xdr:blipFill rotWithShape="1">
        <a:blip xmlns:r="http://schemas.openxmlformats.org/officeDocument/2006/relationships" r:embed="rId1" cstate="print"/>
        <a:stretch>
          <a:fillRect/>
        </a:stretch>
      </xdr:blipFill>
      <xdr:spPr>
        <a:xfrm>
          <a:off x="0" y="0"/>
          <a:ext cx="1524000" cy="619125"/>
        </a:xfrm>
        <a:prstGeom prst="rect">
          <a:avLst/>
        </a:prstGeom>
      </xdr:spPr>
    </xdr:pic>
    <xdr:clientData/>
  </xdr:twoCellAnchor>
  <xdr:twoCellAnchor editAs="oneCell">
    <xdr:from>
      <xdr:col>11</xdr:col>
      <xdr:colOff>0</xdr:colOff>
      <xdr:row>0</xdr:row>
      <xdr:rowOff>0</xdr:rowOff>
    </xdr:from>
    <xdr:to>
      <xdr:col>14</xdr:col>
      <xdr:colOff>0</xdr:colOff>
      <xdr:row>5</xdr:row>
      <xdr:rowOff>0</xdr:rowOff>
    </xdr:to>
    <xdr:pic>
      <xdr:nvPicPr>
        <xdr:cNvPr id="21" name="Picture 2">
          <a:extLst>
            <a:ext uri="{FF2B5EF4-FFF2-40B4-BE49-F238E27FC236}">
              <a16:creationId xmlns:a16="http://schemas.microsoft.com/office/drawing/2014/main" xmlns="" id="{00000000-0008-0000-0B00-000015000000}"/>
            </a:ext>
          </a:extLst>
        </xdr:cNvPr>
        <xdr:cNvPicPr/>
      </xdr:nvPicPr>
      <xdr:blipFill rotWithShape="1">
        <a:blip xmlns:r="http://schemas.openxmlformats.org/officeDocument/2006/relationships" r:embed="rId2" cstate="print"/>
        <a:stretch>
          <a:fillRect/>
        </a:stretch>
      </xdr:blipFill>
      <xdr:spPr>
        <a:xfrm>
          <a:off x="5419725" y="0"/>
          <a:ext cx="1524000" cy="619125"/>
        </a:xfrm>
        <a:prstGeom prst="rect">
          <a:avLst/>
        </a:prstGeom>
      </xdr:spPr>
    </xdr:pic>
    <xdr:clientData/>
  </xdr:twoCellAnchor>
  <xdr:twoCellAnchor editAs="oneCell">
    <xdr:from>
      <xdr:col>0</xdr:col>
      <xdr:colOff>0</xdr:colOff>
      <xdr:row>0</xdr:row>
      <xdr:rowOff>0</xdr:rowOff>
    </xdr:from>
    <xdr:to>
      <xdr:col>3</xdr:col>
      <xdr:colOff>0</xdr:colOff>
      <xdr:row>5</xdr:row>
      <xdr:rowOff>0</xdr:rowOff>
    </xdr:to>
    <xdr:pic>
      <xdr:nvPicPr>
        <xdr:cNvPr id="22" name="Picture 1">
          <a:extLst>
            <a:ext uri="{FF2B5EF4-FFF2-40B4-BE49-F238E27FC236}">
              <a16:creationId xmlns:a16="http://schemas.microsoft.com/office/drawing/2014/main" xmlns="" id="{00000000-0008-0000-0B00-000016000000}"/>
            </a:ext>
          </a:extLst>
        </xdr:cNvPr>
        <xdr:cNvPicPr/>
      </xdr:nvPicPr>
      <xdr:blipFill rotWithShape="1">
        <a:blip xmlns:r="http://schemas.openxmlformats.org/officeDocument/2006/relationships" r:embed="rId1" cstate="print"/>
        <a:stretch>
          <a:fillRect/>
        </a:stretch>
      </xdr:blipFill>
      <xdr:spPr>
        <a:xfrm>
          <a:off x="0" y="0"/>
          <a:ext cx="1524000" cy="619125"/>
        </a:xfrm>
        <a:prstGeom prst="rect">
          <a:avLst/>
        </a:prstGeom>
      </xdr:spPr>
    </xdr:pic>
    <xdr:clientData/>
  </xdr:twoCellAnchor>
  <xdr:twoCellAnchor editAs="oneCell">
    <xdr:from>
      <xdr:col>11</xdr:col>
      <xdr:colOff>0</xdr:colOff>
      <xdr:row>0</xdr:row>
      <xdr:rowOff>0</xdr:rowOff>
    </xdr:from>
    <xdr:to>
      <xdr:col>14</xdr:col>
      <xdr:colOff>0</xdr:colOff>
      <xdr:row>5</xdr:row>
      <xdr:rowOff>0</xdr:rowOff>
    </xdr:to>
    <xdr:pic>
      <xdr:nvPicPr>
        <xdr:cNvPr id="23" name="Picture 2">
          <a:extLst>
            <a:ext uri="{FF2B5EF4-FFF2-40B4-BE49-F238E27FC236}">
              <a16:creationId xmlns:a16="http://schemas.microsoft.com/office/drawing/2014/main" xmlns="" id="{00000000-0008-0000-0B00-000017000000}"/>
            </a:ext>
          </a:extLst>
        </xdr:cNvPr>
        <xdr:cNvPicPr/>
      </xdr:nvPicPr>
      <xdr:blipFill rotWithShape="1">
        <a:blip xmlns:r="http://schemas.openxmlformats.org/officeDocument/2006/relationships" r:embed="rId2" cstate="print"/>
        <a:stretch>
          <a:fillRect/>
        </a:stretch>
      </xdr:blipFill>
      <xdr:spPr>
        <a:xfrm>
          <a:off x="5419725" y="0"/>
          <a:ext cx="1524000"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4</xdr:row>
      <xdr:rowOff>0</xdr:rowOff>
    </xdr:to>
    <xdr:pic>
      <xdr:nvPicPr>
        <xdr:cNvPr id="2" name="Picture1">
          <a:extLst>
            <a:ext uri="{FF2B5EF4-FFF2-40B4-BE49-F238E27FC236}">
              <a16:creationId xmlns:a16="http://schemas.microsoft.com/office/drawing/2014/main" xmlns=""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12</xdr:col>
      <xdr:colOff>304800</xdr:colOff>
      <xdr:row>4</xdr:row>
      <xdr:rowOff>0</xdr:rowOff>
    </xdr:to>
    <xdr:pic>
      <xdr:nvPicPr>
        <xdr:cNvPr id="3" name="Picture2">
          <a:extLst>
            <a:ext uri="{FF2B5EF4-FFF2-40B4-BE49-F238E27FC236}">
              <a16:creationId xmlns:a16="http://schemas.microsoft.com/office/drawing/2014/main" xmlns="" id="{00000000-0008-0000-0C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2</xdr:col>
      <xdr:colOff>304800</xdr:colOff>
      <xdr:row>4</xdr:row>
      <xdr:rowOff>0</xdr:rowOff>
    </xdr:to>
    <xdr:pic>
      <xdr:nvPicPr>
        <xdr:cNvPr id="4" name="Picture1">
          <a:extLst>
            <a:ext uri="{FF2B5EF4-FFF2-40B4-BE49-F238E27FC236}">
              <a16:creationId xmlns:a16="http://schemas.microsoft.com/office/drawing/2014/main" xmlns=""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3716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12</xdr:col>
      <xdr:colOff>304800</xdr:colOff>
      <xdr:row>4</xdr:row>
      <xdr:rowOff>0</xdr:rowOff>
    </xdr:to>
    <xdr:pic>
      <xdr:nvPicPr>
        <xdr:cNvPr id="5" name="Picture2">
          <a:extLst>
            <a:ext uri="{FF2B5EF4-FFF2-40B4-BE49-F238E27FC236}">
              <a16:creationId xmlns:a16="http://schemas.microsoft.com/office/drawing/2014/main" xmlns=""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914400" cy="4572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6" name="Picture1">
          <a:extLst>
            <a:ext uri="{FF2B5EF4-FFF2-40B4-BE49-F238E27FC236}">
              <a16:creationId xmlns:a16="http://schemas.microsoft.com/office/drawing/2014/main" xmlns="" id="{00000000-0008-0000-0C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13</xdr:col>
      <xdr:colOff>0</xdr:colOff>
      <xdr:row>5</xdr:row>
      <xdr:rowOff>0</xdr:rowOff>
    </xdr:to>
    <xdr:pic>
      <xdr:nvPicPr>
        <xdr:cNvPr id="7" name="Picture2">
          <a:extLst>
            <a:ext uri="{FF2B5EF4-FFF2-40B4-BE49-F238E27FC236}">
              <a16:creationId xmlns:a16="http://schemas.microsoft.com/office/drawing/2014/main" xmlns="" id="{00000000-0008-0000-0C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8" name="Picture1">
          <a:extLst>
            <a:ext uri="{FF2B5EF4-FFF2-40B4-BE49-F238E27FC236}">
              <a16:creationId xmlns:a16="http://schemas.microsoft.com/office/drawing/2014/main" xmlns="" id="{00000000-0008-0000-0C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13</xdr:col>
      <xdr:colOff>0</xdr:colOff>
      <xdr:row>5</xdr:row>
      <xdr:rowOff>0</xdr:rowOff>
    </xdr:to>
    <xdr:pic>
      <xdr:nvPicPr>
        <xdr:cNvPr id="9" name="Picture2">
          <a:extLst>
            <a:ext uri="{FF2B5EF4-FFF2-40B4-BE49-F238E27FC236}">
              <a16:creationId xmlns:a16="http://schemas.microsoft.com/office/drawing/2014/main" xmlns="" id="{00000000-0008-0000-0C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10" name="Picture1">
          <a:extLst>
            <a:ext uri="{FF2B5EF4-FFF2-40B4-BE49-F238E27FC236}">
              <a16:creationId xmlns:a16="http://schemas.microsoft.com/office/drawing/2014/main" xmlns="" id="{00000000-0008-0000-0C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13</xdr:col>
      <xdr:colOff>0</xdr:colOff>
      <xdr:row>5</xdr:row>
      <xdr:rowOff>0</xdr:rowOff>
    </xdr:to>
    <xdr:pic>
      <xdr:nvPicPr>
        <xdr:cNvPr id="11" name="Picture2">
          <a:extLst>
            <a:ext uri="{FF2B5EF4-FFF2-40B4-BE49-F238E27FC236}">
              <a16:creationId xmlns:a16="http://schemas.microsoft.com/office/drawing/2014/main" xmlns="" id="{00000000-0008-0000-0C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12" name="Picture1">
          <a:extLst>
            <a:ext uri="{FF2B5EF4-FFF2-40B4-BE49-F238E27FC236}">
              <a16:creationId xmlns:a16="http://schemas.microsoft.com/office/drawing/2014/main" xmlns="" id="{00000000-0008-0000-0C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10</xdr:col>
      <xdr:colOff>0</xdr:colOff>
      <xdr:row>0</xdr:row>
      <xdr:rowOff>0</xdr:rowOff>
    </xdr:from>
    <xdr:to>
      <xdr:col>13</xdr:col>
      <xdr:colOff>0</xdr:colOff>
      <xdr:row>5</xdr:row>
      <xdr:rowOff>0</xdr:rowOff>
    </xdr:to>
    <xdr:pic>
      <xdr:nvPicPr>
        <xdr:cNvPr id="13" name="Picture2">
          <a:extLst>
            <a:ext uri="{FF2B5EF4-FFF2-40B4-BE49-F238E27FC236}">
              <a16:creationId xmlns:a16="http://schemas.microsoft.com/office/drawing/2014/main" xmlns="" id="{00000000-0008-0000-0C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5419725" y="0"/>
          <a:ext cx="1524000" cy="6191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0</xdr:colOff>
      <xdr:row>5</xdr:row>
      <xdr:rowOff>0</xdr:rowOff>
    </xdr:to>
    <xdr:pic>
      <xdr:nvPicPr>
        <xdr:cNvPr id="14" name="Picture 1">
          <a:extLst>
            <a:ext uri="{FF2B5EF4-FFF2-40B4-BE49-F238E27FC236}">
              <a16:creationId xmlns:a16="http://schemas.microsoft.com/office/drawing/2014/main" xmlns="" id="{00000000-0008-0000-0C00-00000E000000}"/>
            </a:ext>
          </a:extLst>
        </xdr:cNvPr>
        <xdr:cNvPicPr/>
      </xdr:nvPicPr>
      <xdr:blipFill rotWithShape="1">
        <a:blip xmlns:r="http://schemas.openxmlformats.org/officeDocument/2006/relationships" r:embed="rId1" cstate="print"/>
        <a:stretch>
          <a:fillRect/>
        </a:stretch>
      </xdr:blipFill>
      <xdr:spPr>
        <a:xfrm>
          <a:off x="0" y="0"/>
          <a:ext cx="1524000" cy="619125"/>
        </a:xfrm>
        <a:prstGeom prst="rect">
          <a:avLst/>
        </a:prstGeom>
      </xdr:spPr>
    </xdr:pic>
    <xdr:clientData/>
  </xdr:twoCellAnchor>
  <xdr:twoCellAnchor editAs="oneCell">
    <xdr:from>
      <xdr:col>10</xdr:col>
      <xdr:colOff>0</xdr:colOff>
      <xdr:row>0</xdr:row>
      <xdr:rowOff>0</xdr:rowOff>
    </xdr:from>
    <xdr:to>
      <xdr:col>13</xdr:col>
      <xdr:colOff>0</xdr:colOff>
      <xdr:row>5</xdr:row>
      <xdr:rowOff>0</xdr:rowOff>
    </xdr:to>
    <xdr:pic>
      <xdr:nvPicPr>
        <xdr:cNvPr id="15" name="Picture 2">
          <a:extLst>
            <a:ext uri="{FF2B5EF4-FFF2-40B4-BE49-F238E27FC236}">
              <a16:creationId xmlns:a16="http://schemas.microsoft.com/office/drawing/2014/main" xmlns="" id="{00000000-0008-0000-0C00-00000F000000}"/>
            </a:ext>
          </a:extLst>
        </xdr:cNvPr>
        <xdr:cNvPicPr/>
      </xdr:nvPicPr>
      <xdr:blipFill rotWithShape="1">
        <a:blip xmlns:r="http://schemas.openxmlformats.org/officeDocument/2006/relationships" r:embed="rId2" cstate="print"/>
        <a:stretch>
          <a:fillRect/>
        </a:stretch>
      </xdr:blipFill>
      <xdr:spPr>
        <a:xfrm>
          <a:off x="5419725" y="0"/>
          <a:ext cx="1524000" cy="619125"/>
        </a:xfrm>
        <a:prstGeom prst="rect">
          <a:avLst/>
        </a:prstGeom>
      </xdr:spPr>
    </xdr:pic>
    <xdr:clientData/>
  </xdr:twoCellAnchor>
  <xdr:twoCellAnchor editAs="oneCell">
    <xdr:from>
      <xdr:col>0</xdr:col>
      <xdr:colOff>0</xdr:colOff>
      <xdr:row>0</xdr:row>
      <xdr:rowOff>0</xdr:rowOff>
    </xdr:from>
    <xdr:to>
      <xdr:col>3</xdr:col>
      <xdr:colOff>0</xdr:colOff>
      <xdr:row>5</xdr:row>
      <xdr:rowOff>0</xdr:rowOff>
    </xdr:to>
    <xdr:pic>
      <xdr:nvPicPr>
        <xdr:cNvPr id="16" name="Picture 1">
          <a:extLst>
            <a:ext uri="{FF2B5EF4-FFF2-40B4-BE49-F238E27FC236}">
              <a16:creationId xmlns:a16="http://schemas.microsoft.com/office/drawing/2014/main" xmlns="" id="{00000000-0008-0000-0C00-000010000000}"/>
            </a:ext>
          </a:extLst>
        </xdr:cNvPr>
        <xdr:cNvPicPr/>
      </xdr:nvPicPr>
      <xdr:blipFill rotWithShape="1">
        <a:blip xmlns:r="http://schemas.openxmlformats.org/officeDocument/2006/relationships" r:embed="rId1" cstate="print"/>
        <a:stretch>
          <a:fillRect/>
        </a:stretch>
      </xdr:blipFill>
      <xdr:spPr>
        <a:xfrm>
          <a:off x="0" y="0"/>
          <a:ext cx="1524000" cy="619125"/>
        </a:xfrm>
        <a:prstGeom prst="rect">
          <a:avLst/>
        </a:prstGeom>
      </xdr:spPr>
    </xdr:pic>
    <xdr:clientData/>
  </xdr:twoCellAnchor>
  <xdr:twoCellAnchor editAs="oneCell">
    <xdr:from>
      <xdr:col>10</xdr:col>
      <xdr:colOff>0</xdr:colOff>
      <xdr:row>0</xdr:row>
      <xdr:rowOff>0</xdr:rowOff>
    </xdr:from>
    <xdr:to>
      <xdr:col>13</xdr:col>
      <xdr:colOff>0</xdr:colOff>
      <xdr:row>5</xdr:row>
      <xdr:rowOff>0</xdr:rowOff>
    </xdr:to>
    <xdr:pic>
      <xdr:nvPicPr>
        <xdr:cNvPr id="17" name="Picture 2">
          <a:extLst>
            <a:ext uri="{FF2B5EF4-FFF2-40B4-BE49-F238E27FC236}">
              <a16:creationId xmlns:a16="http://schemas.microsoft.com/office/drawing/2014/main" xmlns="" id="{00000000-0008-0000-0C00-000011000000}"/>
            </a:ext>
          </a:extLst>
        </xdr:cNvPr>
        <xdr:cNvPicPr/>
      </xdr:nvPicPr>
      <xdr:blipFill rotWithShape="1">
        <a:blip xmlns:r="http://schemas.openxmlformats.org/officeDocument/2006/relationships" r:embed="rId2" cstate="print"/>
        <a:stretch>
          <a:fillRect/>
        </a:stretch>
      </xdr:blipFill>
      <xdr:spPr>
        <a:xfrm>
          <a:off x="5419725" y="0"/>
          <a:ext cx="1524000"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SF_PME/Desktop/Obras%20P&#250;blicas/2025/2%20Boa%20Vista/PLANILHA%20M&#218;LTIPLA%20V3.0.5%2020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lia/Desktop/JULIA%20GOMES/JULIA%20-%20EST&#193;GIO/REFER&#202;NCIAS%20-%20PRE&#199;OS/SETOP%20-%20SEM%20DESONERA&#199;&#195;O%20-%20JAN%202022/202201_Planilha_Precos_SETOP_Sul_SEM_DESONERACAO.xlsb"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QCI"/>
      <sheetName val="BM"/>
      <sheetName val="RRE"/>
      <sheetName val="OFÍCIO"/>
    </sheetNames>
    <sheetDataSet>
      <sheetData sheetId="0" refreshError="1"/>
      <sheetData sheetId="1" refreshError="1">
        <row r="6">
          <cell r="F6" t="str">
            <v>ESTIVA / MG</v>
          </cell>
        </row>
        <row r="22">
          <cell r="F22" t="str">
            <v>JOAQUIM FRANCISCO PEREIRA</v>
          </cell>
        </row>
        <row r="23">
          <cell r="F23" t="str">
            <v>40.914/D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APA"/>
      <sheetName val="MUNICÍPIOS"/>
      <sheetName val="INSTRUÇÕES"/>
      <sheetName val="ENCARGOS SOCIAIS RODOVIÁRIAS"/>
      <sheetName val="ENCARGOS SOCIAIS EDIFICAÇÕES"/>
      <sheetName val="BDI-SEM DESONERAÇÃO"/>
      <sheetName val="BDI-COM DESONERAÇÃO"/>
      <sheetName val="BDI - PROJETO-CONSULTORIA "/>
      <sheetName val="RODOVIÁRIAS"/>
      <sheetName val="EDIFICAÇÕES"/>
      <sheetName val="PROJETOS"/>
    </sheetNames>
    <sheetDataSet>
      <sheetData sheetId="0"/>
      <sheetData sheetId="1"/>
      <sheetData sheetId="2"/>
      <sheetData sheetId="3"/>
      <sheetData sheetId="4"/>
      <sheetData sheetId="5"/>
      <sheetData sheetId="6"/>
      <sheetData sheetId="7"/>
      <sheetData sheetId="8"/>
      <sheetData sheetId="9">
        <row r="49">
          <cell r="A49" t="str">
            <v>REGIÃO SUL</v>
          </cell>
        </row>
        <row r="50">
          <cell r="C50" t="str">
            <v>S/ DESONERAÇÃO</v>
          </cell>
          <cell r="E50" t="str">
            <v>JANEIRO/2022</v>
          </cell>
        </row>
      </sheetData>
      <sheetData sheetId="1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Planilha1"/>
  <dimension ref="A1:R186"/>
  <sheetViews>
    <sheetView tabSelected="1" view="pageBreakPreview" topLeftCell="B1" zoomScaleSheetLayoutView="100" zoomScalePageLayoutView="10" workbookViewId="0">
      <selection activeCell="B1" sqref="B1:M1"/>
    </sheetView>
  </sheetViews>
  <sheetFormatPr defaultColWidth="9.140625" defaultRowHeight="15.75"/>
  <cols>
    <col min="1" max="1" width="0.85546875" style="13" customWidth="1"/>
    <col min="2" max="2" width="9" style="225" bestFit="1" customWidth="1"/>
    <col min="3" max="3" width="12" style="11" bestFit="1" customWidth="1"/>
    <col min="4" max="4" width="11" style="20" bestFit="1" customWidth="1"/>
    <col min="5" max="5" width="43.5703125" style="9" customWidth="1"/>
    <col min="6" max="6" width="5.28515625" style="12" bestFit="1" customWidth="1"/>
    <col min="7" max="7" width="6.85546875" style="12" bestFit="1" customWidth="1"/>
    <col min="8" max="8" width="10.28515625" style="10" customWidth="1"/>
    <col min="9" max="9" width="12.5703125" style="8" hidden="1" customWidth="1"/>
    <col min="10" max="10" width="20.140625" style="86" hidden="1" customWidth="1"/>
    <col min="11" max="11" width="10.5703125" style="7" customWidth="1"/>
    <col min="12" max="12" width="11.7109375" style="7" customWidth="1"/>
    <col min="13" max="13" width="19.28515625" style="111" customWidth="1"/>
    <col min="14" max="14" width="0.7109375" style="84" customWidth="1"/>
    <col min="15" max="15" width="21.85546875" style="11" customWidth="1"/>
    <col min="16" max="16" width="14.85546875" style="11" customWidth="1"/>
    <col min="17" max="17" width="27.7109375" style="11" customWidth="1"/>
    <col min="18" max="18" width="26.5703125" style="11" customWidth="1"/>
    <col min="19" max="19" width="11.5703125" style="11" bestFit="1" customWidth="1"/>
    <col min="20" max="16384" width="9.140625" style="11"/>
  </cols>
  <sheetData>
    <row r="1" spans="1:18" ht="26.25">
      <c r="B1" s="297" t="str">
        <f>"ANEXO I :  PLANILHA DE PROPOSTA ORÇAMENTÁRIA - BDI "&amp;P1*100&amp;"%"</f>
        <v>ANEXO I :  PLANILHA DE PROPOSTA ORÇAMENTÁRIA - BDI 0%</v>
      </c>
      <c r="C1" s="297"/>
      <c r="D1" s="297"/>
      <c r="E1" s="297"/>
      <c r="F1" s="297"/>
      <c r="G1" s="297"/>
      <c r="H1" s="297"/>
      <c r="I1" s="297"/>
      <c r="J1" s="297"/>
      <c r="K1" s="297"/>
      <c r="L1" s="297"/>
      <c r="M1" s="297"/>
      <c r="N1" s="79"/>
      <c r="O1" s="117" t="s">
        <v>31786</v>
      </c>
      <c r="P1" s="117">
        <v>0</v>
      </c>
      <c r="Q1" s="117" t="s">
        <v>31788</v>
      </c>
      <c r="R1" s="117"/>
    </row>
    <row r="2" spans="1:18" s="166" customFormat="1" ht="15" customHeight="1">
      <c r="A2" s="165"/>
      <c r="B2" s="288" t="s">
        <v>31459</v>
      </c>
      <c r="C2" s="288"/>
      <c r="D2" s="288"/>
      <c r="E2" s="288"/>
      <c r="F2" s="288"/>
      <c r="G2" s="288"/>
      <c r="H2" s="288"/>
      <c r="I2" s="288"/>
      <c r="J2" s="288"/>
      <c r="K2" s="288"/>
      <c r="L2" s="288"/>
      <c r="M2" s="288"/>
      <c r="N2" s="167"/>
      <c r="O2" s="168" t="s">
        <v>31444</v>
      </c>
      <c r="P2" s="168">
        <f>1+P1</f>
        <v>1</v>
      </c>
      <c r="Q2" s="168"/>
      <c r="R2" s="168"/>
    </row>
    <row r="3" spans="1:18" s="172" customFormat="1" ht="15" customHeight="1">
      <c r="A3" s="169"/>
      <c r="B3" s="299" t="s">
        <v>31764</v>
      </c>
      <c r="C3" s="299"/>
      <c r="D3" s="299"/>
      <c r="E3" s="299"/>
      <c r="F3" s="299"/>
      <c r="G3" s="299"/>
      <c r="H3" s="299"/>
      <c r="I3" s="299"/>
      <c r="J3" s="299"/>
      <c r="K3" s="299"/>
      <c r="L3" s="299"/>
      <c r="M3" s="299"/>
      <c r="N3" s="170"/>
      <c r="O3" s="171"/>
      <c r="P3" s="171"/>
      <c r="Q3" s="171"/>
      <c r="R3" s="171"/>
    </row>
    <row r="4" spans="1:18" s="166" customFormat="1" ht="15" customHeight="1">
      <c r="A4" s="165"/>
      <c r="B4" s="265" t="s">
        <v>31789</v>
      </c>
      <c r="C4" s="279"/>
      <c r="D4" s="279"/>
      <c r="E4" s="279"/>
      <c r="F4" s="279"/>
      <c r="G4" s="279"/>
      <c r="H4" s="279"/>
      <c r="I4" s="266"/>
      <c r="J4" s="266"/>
      <c r="K4" s="266" t="s">
        <v>31790</v>
      </c>
      <c r="L4" s="279"/>
      <c r="M4" s="279"/>
      <c r="N4" s="167"/>
      <c r="O4" s="168"/>
      <c r="P4" s="168"/>
      <c r="Q4" s="168"/>
      <c r="R4" s="168"/>
    </row>
    <row r="5" spans="1:18" s="172" customFormat="1" ht="15" customHeight="1">
      <c r="A5" s="169"/>
      <c r="B5" s="265" t="s">
        <v>31791</v>
      </c>
      <c r="C5" s="279"/>
      <c r="D5" s="279"/>
      <c r="E5" s="279"/>
      <c r="F5" s="279"/>
      <c r="G5" s="279"/>
      <c r="H5" s="279"/>
      <c r="I5" s="266"/>
      <c r="J5" s="266"/>
      <c r="K5" s="266" t="s">
        <v>31792</v>
      </c>
      <c r="L5" s="279"/>
      <c r="M5" s="279"/>
      <c r="N5" s="170"/>
      <c r="O5" s="278"/>
      <c r="P5" s="278"/>
      <c r="Q5" s="278"/>
      <c r="R5" s="278"/>
    </row>
    <row r="6" spans="1:18" s="166" customFormat="1" ht="15" customHeight="1">
      <c r="A6" s="165"/>
      <c r="B6" s="300" t="s">
        <v>31502</v>
      </c>
      <c r="C6" s="300"/>
      <c r="D6" s="300"/>
      <c r="E6" s="300"/>
      <c r="F6" s="300"/>
      <c r="G6" s="300"/>
      <c r="H6" s="300"/>
      <c r="I6" s="300"/>
      <c r="J6" s="300"/>
      <c r="K6" s="300"/>
      <c r="L6" s="300"/>
      <c r="M6" s="300"/>
      <c r="N6" s="167"/>
      <c r="O6" s="168"/>
      <c r="P6" s="168"/>
      <c r="Q6" s="168"/>
      <c r="R6" s="168"/>
    </row>
    <row r="7" spans="1:18" s="172" customFormat="1" ht="15" customHeight="1">
      <c r="A7" s="169"/>
      <c r="B7" s="292" t="s">
        <v>31461</v>
      </c>
      <c r="C7" s="292"/>
      <c r="D7" s="292"/>
      <c r="E7" s="292"/>
      <c r="F7" s="292"/>
      <c r="G7" s="292"/>
      <c r="H7" s="292"/>
      <c r="I7" s="292"/>
      <c r="J7" s="292"/>
      <c r="K7" s="292"/>
      <c r="L7" s="292"/>
      <c r="M7" s="292"/>
      <c r="N7" s="170"/>
      <c r="O7" s="278"/>
      <c r="P7" s="278"/>
      <c r="Q7" s="278"/>
      <c r="R7" s="278"/>
    </row>
    <row r="8" spans="1:18" ht="36">
      <c r="B8" s="218" t="s">
        <v>0</v>
      </c>
      <c r="C8" s="105" t="s">
        <v>1</v>
      </c>
      <c r="D8" s="115" t="s">
        <v>2</v>
      </c>
      <c r="E8" s="106" t="s">
        <v>3</v>
      </c>
      <c r="F8" s="105" t="s">
        <v>4</v>
      </c>
      <c r="G8" s="105" t="s">
        <v>5</v>
      </c>
      <c r="H8" s="107" t="s">
        <v>11807</v>
      </c>
      <c r="I8" s="107" t="s">
        <v>6</v>
      </c>
      <c r="J8" s="108" t="s">
        <v>7</v>
      </c>
      <c r="K8" s="109" t="s">
        <v>11808</v>
      </c>
      <c r="L8" s="109" t="s">
        <v>11809</v>
      </c>
      <c r="M8" s="108" t="s">
        <v>11810</v>
      </c>
      <c r="N8" s="82"/>
      <c r="O8" s="298"/>
      <c r="P8" s="298"/>
      <c r="Q8" s="298"/>
      <c r="R8" s="298"/>
    </row>
    <row r="9" spans="1:18" s="18" customFormat="1" ht="2.25" customHeight="1">
      <c r="A9" s="17"/>
      <c r="B9" s="289"/>
      <c r="C9" s="289"/>
      <c r="D9" s="289"/>
      <c r="E9" s="289"/>
      <c r="F9" s="289"/>
      <c r="G9" s="289"/>
      <c r="H9" s="289"/>
      <c r="I9" s="289"/>
      <c r="J9" s="289"/>
      <c r="K9" s="289"/>
      <c r="L9" s="289"/>
      <c r="M9" s="289"/>
      <c r="N9" s="81"/>
    </row>
    <row r="10" spans="1:18" s="18" customFormat="1" ht="15">
      <c r="A10" s="17"/>
      <c r="B10" s="219" t="s">
        <v>31599</v>
      </c>
      <c r="C10" s="236" t="s">
        <v>31562</v>
      </c>
      <c r="D10" s="236"/>
      <c r="E10" s="236"/>
      <c r="F10" s="236"/>
      <c r="G10" s="236"/>
      <c r="H10" s="236"/>
      <c r="I10" s="236"/>
      <c r="J10" s="236"/>
      <c r="K10" s="236"/>
      <c r="L10" s="236"/>
      <c r="M10" s="237"/>
      <c r="N10" s="208"/>
      <c r="O10" s="290"/>
      <c r="P10" s="290"/>
      <c r="Q10" s="290"/>
      <c r="R10" s="290"/>
    </row>
    <row r="11" spans="1:18" s="215" customFormat="1">
      <c r="A11" s="209" t="s">
        <v>8816</v>
      </c>
      <c r="B11" s="216" t="s">
        <v>8</v>
      </c>
      <c r="C11" s="294" t="s">
        <v>31563</v>
      </c>
      <c r="D11" s="295"/>
      <c r="E11" s="296"/>
      <c r="F11" s="210"/>
      <c r="G11" s="211"/>
      <c r="H11" s="212"/>
      <c r="I11" s="212">
        <f t="shared" ref="I11:I44" si="0">ROUND(H11*G11,2)</f>
        <v>0</v>
      </c>
      <c r="J11" s="303">
        <f>SUM(I11:I88)</f>
        <v>0</v>
      </c>
      <c r="K11" s="213"/>
      <c r="L11" s="213"/>
      <c r="M11" s="283">
        <f>SUM(L11:L88)</f>
        <v>0</v>
      </c>
      <c r="N11" s="214"/>
      <c r="O11" s="287"/>
      <c r="P11" s="287"/>
      <c r="Q11" s="287"/>
      <c r="R11" s="287"/>
    </row>
    <row r="12" spans="1:18" s="215" customFormat="1" ht="84">
      <c r="A12" s="209" t="s">
        <v>8816</v>
      </c>
      <c r="B12" s="216" t="s">
        <v>31608</v>
      </c>
      <c r="C12" s="211" t="s">
        <v>31719</v>
      </c>
      <c r="D12" s="114" t="s">
        <v>31400</v>
      </c>
      <c r="E12" s="217" t="s">
        <v>31401</v>
      </c>
      <c r="F12" s="210" t="s">
        <v>25</v>
      </c>
      <c r="G12" s="211">
        <v>1</v>
      </c>
      <c r="H12" s="212"/>
      <c r="I12" s="212">
        <f t="shared" ref="I12:I15" si="1">ROUND(H12*G12,2)</f>
        <v>0</v>
      </c>
      <c r="J12" s="303"/>
      <c r="K12" s="213">
        <f t="shared" ref="K12:K15" si="2">ROUND(H12*$P$2,2)</f>
        <v>0</v>
      </c>
      <c r="L12" s="213">
        <f t="shared" ref="L12:L15" si="3">ROUND(G12*K12,2)</f>
        <v>0</v>
      </c>
      <c r="M12" s="284"/>
      <c r="N12" s="214"/>
      <c r="O12" s="287"/>
      <c r="P12" s="287"/>
      <c r="Q12" s="287"/>
      <c r="R12" s="287"/>
    </row>
    <row r="13" spans="1:18" s="215" customFormat="1" ht="36">
      <c r="A13" s="209" t="s">
        <v>8816</v>
      </c>
      <c r="B13" s="216" t="s">
        <v>31609</v>
      </c>
      <c r="C13" s="211" t="s">
        <v>31719</v>
      </c>
      <c r="D13" s="114" t="s">
        <v>7980</v>
      </c>
      <c r="E13" s="217" t="s">
        <v>31391</v>
      </c>
      <c r="F13" s="210" t="s">
        <v>31414</v>
      </c>
      <c r="G13" s="211">
        <v>115.26625</v>
      </c>
      <c r="H13" s="212"/>
      <c r="I13" s="212">
        <f t="shared" si="1"/>
        <v>0</v>
      </c>
      <c r="J13" s="303"/>
      <c r="K13" s="213">
        <f t="shared" si="2"/>
        <v>0</v>
      </c>
      <c r="L13" s="213">
        <f t="shared" si="3"/>
        <v>0</v>
      </c>
      <c r="M13" s="284"/>
      <c r="N13" s="214"/>
      <c r="O13" s="287"/>
      <c r="P13" s="287"/>
      <c r="Q13" s="287"/>
      <c r="R13" s="287"/>
    </row>
    <row r="14" spans="1:18" s="215" customFormat="1" ht="48">
      <c r="A14" s="209" t="s">
        <v>8816</v>
      </c>
      <c r="B14" s="216" t="s">
        <v>31610</v>
      </c>
      <c r="C14" s="211" t="s">
        <v>31719</v>
      </c>
      <c r="D14" s="114" t="s">
        <v>4469</v>
      </c>
      <c r="E14" s="217" t="s">
        <v>31397</v>
      </c>
      <c r="F14" s="210" t="s">
        <v>31443</v>
      </c>
      <c r="G14" s="211">
        <v>12</v>
      </c>
      <c r="H14" s="212"/>
      <c r="I14" s="212">
        <f t="shared" ref="I14" si="4">ROUND(H14*G14,2)</f>
        <v>0</v>
      </c>
      <c r="J14" s="303"/>
      <c r="K14" s="213">
        <f t="shared" ref="K14" si="5">ROUND(H14*$P$2,2)</f>
        <v>0</v>
      </c>
      <c r="L14" s="213">
        <f t="shared" ref="L14" si="6">ROUND(G14*K14,2)</f>
        <v>0</v>
      </c>
      <c r="M14" s="284"/>
      <c r="N14" s="214"/>
      <c r="O14" s="287"/>
      <c r="P14" s="287"/>
      <c r="Q14" s="287"/>
      <c r="R14" s="287"/>
    </row>
    <row r="15" spans="1:18" s="215" customFormat="1" ht="48">
      <c r="A15" s="209" t="s">
        <v>8816</v>
      </c>
      <c r="B15" s="216" t="s">
        <v>31611</v>
      </c>
      <c r="C15" s="211" t="s">
        <v>31719</v>
      </c>
      <c r="D15" s="114" t="s">
        <v>31402</v>
      </c>
      <c r="E15" s="217" t="s">
        <v>31403</v>
      </c>
      <c r="F15" s="210" t="s">
        <v>26</v>
      </c>
      <c r="G15" s="211">
        <v>65.13</v>
      </c>
      <c r="H15" s="212"/>
      <c r="I15" s="212">
        <f t="shared" si="1"/>
        <v>0</v>
      </c>
      <c r="J15" s="303"/>
      <c r="K15" s="213">
        <f t="shared" si="2"/>
        <v>0</v>
      </c>
      <c r="L15" s="213">
        <f t="shared" si="3"/>
        <v>0</v>
      </c>
      <c r="M15" s="284"/>
      <c r="N15" s="214"/>
      <c r="O15" s="287"/>
      <c r="P15" s="287"/>
      <c r="Q15" s="287"/>
      <c r="R15" s="287"/>
    </row>
    <row r="16" spans="1:18" s="215" customFormat="1" ht="24">
      <c r="A16" s="209" t="s">
        <v>8816</v>
      </c>
      <c r="B16" s="216" t="s">
        <v>31612</v>
      </c>
      <c r="C16" s="211" t="s">
        <v>31719</v>
      </c>
      <c r="D16" s="114" t="s">
        <v>8714</v>
      </c>
      <c r="E16" s="217" t="s">
        <v>31417</v>
      </c>
      <c r="F16" s="210" t="s">
        <v>31443</v>
      </c>
      <c r="G16" s="211">
        <v>10.56</v>
      </c>
      <c r="H16" s="212"/>
      <c r="I16" s="212">
        <f t="shared" ref="I16" si="7">ROUND(H16*G16,2)</f>
        <v>0</v>
      </c>
      <c r="J16" s="303"/>
      <c r="K16" s="213">
        <f t="shared" ref="K16" si="8">ROUND(H16*$P$2,2)</f>
        <v>0</v>
      </c>
      <c r="L16" s="213">
        <f t="shared" ref="L16" si="9">ROUND(G16*K16,2)</f>
        <v>0</v>
      </c>
      <c r="M16" s="284"/>
      <c r="N16" s="214"/>
      <c r="O16" s="287"/>
      <c r="P16" s="287"/>
      <c r="Q16" s="287"/>
      <c r="R16" s="287"/>
    </row>
    <row r="17" spans="1:18" s="215" customFormat="1" ht="24">
      <c r="A17" s="209" t="s">
        <v>8816</v>
      </c>
      <c r="B17" s="216" t="s">
        <v>31613</v>
      </c>
      <c r="C17" s="211" t="s">
        <v>31719</v>
      </c>
      <c r="D17" s="114" t="s">
        <v>8692</v>
      </c>
      <c r="E17" s="217" t="s">
        <v>31418</v>
      </c>
      <c r="F17" s="210" t="s">
        <v>31414</v>
      </c>
      <c r="G17" s="211">
        <v>19.067499999999999</v>
      </c>
      <c r="H17" s="212"/>
      <c r="I17" s="212">
        <f t="shared" si="0"/>
        <v>0</v>
      </c>
      <c r="J17" s="303"/>
      <c r="K17" s="213">
        <f t="shared" ref="K17:K36" si="10">ROUND(H17*$P$2,2)</f>
        <v>0</v>
      </c>
      <c r="L17" s="213">
        <f t="shared" ref="L17:L36" si="11">ROUND(G17*K17,2)</f>
        <v>0</v>
      </c>
      <c r="M17" s="284"/>
      <c r="N17" s="214"/>
      <c r="O17" s="287"/>
      <c r="P17" s="287"/>
      <c r="Q17" s="287"/>
      <c r="R17" s="287"/>
    </row>
    <row r="18" spans="1:18" s="215" customFormat="1" ht="24">
      <c r="A18" s="209" t="s">
        <v>8816</v>
      </c>
      <c r="B18" s="216" t="s">
        <v>31762</v>
      </c>
      <c r="C18" s="211" t="s">
        <v>31719</v>
      </c>
      <c r="D18" s="114" t="s">
        <v>6361</v>
      </c>
      <c r="E18" s="217" t="s">
        <v>31423</v>
      </c>
      <c r="F18" s="210" t="s">
        <v>31443</v>
      </c>
      <c r="G18" s="211">
        <v>0.76270000000000004</v>
      </c>
      <c r="H18" s="212"/>
      <c r="I18" s="212">
        <f t="shared" ref="I18" si="12">ROUND(H18*G18,2)</f>
        <v>0</v>
      </c>
      <c r="J18" s="303"/>
      <c r="K18" s="213">
        <f t="shared" ref="K18" si="13">ROUND(H18*$P$2,2)</f>
        <v>0</v>
      </c>
      <c r="L18" s="213">
        <f t="shared" ref="L18" si="14">ROUND(G18*K18,2)</f>
        <v>0</v>
      </c>
      <c r="M18" s="284"/>
      <c r="N18" s="214"/>
      <c r="O18" s="287"/>
      <c r="P18" s="287"/>
      <c r="Q18" s="287"/>
      <c r="R18" s="287"/>
    </row>
    <row r="19" spans="1:18" s="215" customFormat="1" ht="24" customHeight="1">
      <c r="A19" s="209" t="s">
        <v>8816</v>
      </c>
      <c r="B19" s="216" t="s">
        <v>31763</v>
      </c>
      <c r="C19" s="211" t="s">
        <v>31719</v>
      </c>
      <c r="D19" s="114" t="s">
        <v>23164</v>
      </c>
      <c r="E19" s="217" t="s">
        <v>23166</v>
      </c>
      <c r="F19" s="210" t="s">
        <v>31443</v>
      </c>
      <c r="G19" s="211">
        <v>0.76270000000000004</v>
      </c>
      <c r="H19" s="212"/>
      <c r="I19" s="212">
        <f t="shared" si="0"/>
        <v>0</v>
      </c>
      <c r="J19" s="303"/>
      <c r="K19" s="213">
        <f t="shared" si="10"/>
        <v>0</v>
      </c>
      <c r="L19" s="213">
        <f t="shared" si="11"/>
        <v>0</v>
      </c>
      <c r="M19" s="284"/>
      <c r="N19" s="214"/>
      <c r="O19" s="287"/>
      <c r="P19" s="287"/>
      <c r="Q19" s="287"/>
      <c r="R19" s="287"/>
    </row>
    <row r="20" spans="1:18" s="215" customFormat="1">
      <c r="A20" s="209" t="s">
        <v>8816</v>
      </c>
      <c r="B20" s="235" t="s">
        <v>10</v>
      </c>
      <c r="C20" s="294" t="s">
        <v>31569</v>
      </c>
      <c r="D20" s="295"/>
      <c r="E20" s="296"/>
      <c r="F20" s="210"/>
      <c r="G20" s="211"/>
      <c r="H20" s="212"/>
      <c r="I20" s="212">
        <f t="shared" ref="I20" si="15">ROUND(H20*G20,2)</f>
        <v>0</v>
      </c>
      <c r="J20" s="303"/>
      <c r="K20" s="213"/>
      <c r="L20" s="213"/>
      <c r="M20" s="284"/>
      <c r="N20" s="214"/>
      <c r="O20" s="287"/>
      <c r="P20" s="287"/>
      <c r="Q20" s="287"/>
      <c r="R20" s="287"/>
    </row>
    <row r="21" spans="1:18" s="215" customFormat="1" ht="48">
      <c r="A21" s="209" t="s">
        <v>8816</v>
      </c>
      <c r="B21" s="216" t="s">
        <v>31614</v>
      </c>
      <c r="C21" s="211" t="s">
        <v>31719</v>
      </c>
      <c r="D21" s="114" t="s">
        <v>31419</v>
      </c>
      <c r="E21" s="217" t="s">
        <v>31420</v>
      </c>
      <c r="F21" s="210" t="s">
        <v>31443</v>
      </c>
      <c r="G21" s="211">
        <v>0.84780000000000011</v>
      </c>
      <c r="H21" s="212"/>
      <c r="I21" s="212">
        <f t="shared" ref="I21" si="16">ROUND(H21*G21,2)</f>
        <v>0</v>
      </c>
      <c r="J21" s="303"/>
      <c r="K21" s="213">
        <f t="shared" ref="K21" si="17">ROUND(H21*$P$2,2)</f>
        <v>0</v>
      </c>
      <c r="L21" s="213">
        <f t="shared" ref="L21" si="18">ROUND(G21*K21,2)</f>
        <v>0</v>
      </c>
      <c r="M21" s="284"/>
      <c r="N21" s="214"/>
      <c r="O21" s="287"/>
      <c r="P21" s="287"/>
      <c r="Q21" s="287"/>
      <c r="R21" s="287"/>
    </row>
    <row r="22" spans="1:18" s="215" customFormat="1" ht="24">
      <c r="A22" s="209" t="s">
        <v>8816</v>
      </c>
      <c r="B22" s="216" t="s">
        <v>31615</v>
      </c>
      <c r="C22" s="211" t="s">
        <v>31719</v>
      </c>
      <c r="D22" s="114" t="s">
        <v>4269</v>
      </c>
      <c r="E22" s="217" t="s">
        <v>31424</v>
      </c>
      <c r="F22" s="210" t="s">
        <v>1240</v>
      </c>
      <c r="G22" s="211">
        <v>180</v>
      </c>
      <c r="H22" s="212"/>
      <c r="I22" s="212">
        <f t="shared" si="0"/>
        <v>0</v>
      </c>
      <c r="J22" s="303"/>
      <c r="K22" s="213">
        <f t="shared" si="10"/>
        <v>0</v>
      </c>
      <c r="L22" s="213">
        <f t="shared" si="11"/>
        <v>0</v>
      </c>
      <c r="M22" s="284"/>
      <c r="N22" s="214"/>
      <c r="O22" s="287"/>
      <c r="P22" s="287"/>
      <c r="Q22" s="287"/>
      <c r="R22" s="287"/>
    </row>
    <row r="23" spans="1:18" s="215" customFormat="1" ht="36">
      <c r="A23" s="209" t="s">
        <v>8816</v>
      </c>
      <c r="B23" s="216" t="s">
        <v>31616</v>
      </c>
      <c r="C23" s="211" t="s">
        <v>31719</v>
      </c>
      <c r="D23" s="114" t="s">
        <v>17</v>
      </c>
      <c r="E23" s="217" t="s">
        <v>31422</v>
      </c>
      <c r="F23" s="210" t="s">
        <v>31443</v>
      </c>
      <c r="G23" s="211">
        <v>0.84780000000000011</v>
      </c>
      <c r="H23" s="212"/>
      <c r="I23" s="212">
        <f t="shared" ref="I23" si="19">ROUND(H23*G23,2)</f>
        <v>0</v>
      </c>
      <c r="J23" s="303"/>
      <c r="K23" s="213">
        <f t="shared" ref="K23" si="20">ROUND(H23*$P$2,2)</f>
        <v>0</v>
      </c>
      <c r="L23" s="213">
        <f t="shared" ref="L23" si="21">ROUND(G23*K23,2)</f>
        <v>0</v>
      </c>
      <c r="M23" s="284"/>
      <c r="N23" s="214"/>
      <c r="O23" s="287"/>
      <c r="P23" s="287"/>
      <c r="Q23" s="287"/>
      <c r="R23" s="287"/>
    </row>
    <row r="24" spans="1:18" s="215" customFormat="1" ht="36">
      <c r="A24" s="209" t="s">
        <v>8816</v>
      </c>
      <c r="B24" s="216" t="s">
        <v>31617</v>
      </c>
      <c r="C24" s="211" t="s">
        <v>31719</v>
      </c>
      <c r="D24" s="114" t="s">
        <v>6311</v>
      </c>
      <c r="E24" s="217" t="s">
        <v>31421</v>
      </c>
      <c r="F24" s="210" t="s">
        <v>31414</v>
      </c>
      <c r="G24" s="211">
        <v>25.919999999999998</v>
      </c>
      <c r="H24" s="212"/>
      <c r="I24" s="212">
        <f t="shared" si="0"/>
        <v>0</v>
      </c>
      <c r="J24" s="303"/>
      <c r="K24" s="213">
        <f t="shared" si="10"/>
        <v>0</v>
      </c>
      <c r="L24" s="213">
        <f t="shared" si="11"/>
        <v>0</v>
      </c>
      <c r="M24" s="284"/>
      <c r="N24" s="214"/>
      <c r="O24" s="287"/>
      <c r="P24" s="287"/>
      <c r="Q24" s="287"/>
      <c r="R24" s="287"/>
    </row>
    <row r="25" spans="1:18" s="215" customFormat="1" ht="24">
      <c r="A25" s="209" t="s">
        <v>8816</v>
      </c>
      <c r="B25" s="216" t="s">
        <v>31618</v>
      </c>
      <c r="C25" s="211" t="s">
        <v>31719</v>
      </c>
      <c r="D25" s="114" t="s">
        <v>6966</v>
      </c>
      <c r="E25" s="217" t="s">
        <v>31451</v>
      </c>
      <c r="F25" s="210" t="s">
        <v>31414</v>
      </c>
      <c r="G25" s="211">
        <v>25.919999999999998</v>
      </c>
      <c r="H25" s="212"/>
      <c r="I25" s="212">
        <f t="shared" ref="I25:I29" si="22">ROUND(H25*G25,2)</f>
        <v>0</v>
      </c>
      <c r="J25" s="303"/>
      <c r="K25" s="213">
        <f t="shared" ref="K25:K29" si="23">ROUND(H25*$P$2,2)</f>
        <v>0</v>
      </c>
      <c r="L25" s="213">
        <f t="shared" ref="L25:L29" si="24">ROUND(G25*K25,2)</f>
        <v>0</v>
      </c>
      <c r="M25" s="284"/>
      <c r="N25" s="214"/>
      <c r="O25" s="287"/>
      <c r="P25" s="287"/>
      <c r="Q25" s="287"/>
      <c r="R25" s="287"/>
    </row>
    <row r="26" spans="1:18" s="215" customFormat="1">
      <c r="A26" s="209" t="s">
        <v>8816</v>
      </c>
      <c r="B26" s="235" t="s">
        <v>31441</v>
      </c>
      <c r="C26" s="294" t="s">
        <v>31564</v>
      </c>
      <c r="D26" s="295"/>
      <c r="E26" s="296"/>
      <c r="F26" s="210"/>
      <c r="G26" s="211"/>
      <c r="H26" s="212"/>
      <c r="I26" s="212">
        <f t="shared" si="22"/>
        <v>0</v>
      </c>
      <c r="J26" s="303"/>
      <c r="K26" s="213"/>
      <c r="L26" s="213"/>
      <c r="M26" s="284"/>
      <c r="N26" s="214"/>
      <c r="O26" s="287"/>
      <c r="P26" s="287"/>
      <c r="Q26" s="287"/>
      <c r="R26" s="287"/>
    </row>
    <row r="27" spans="1:18" s="215" customFormat="1" ht="24">
      <c r="A27" s="209" t="s">
        <v>8816</v>
      </c>
      <c r="B27" s="216" t="s">
        <v>31619</v>
      </c>
      <c r="C27" s="211" t="s">
        <v>31719</v>
      </c>
      <c r="D27" s="114" t="s">
        <v>4269</v>
      </c>
      <c r="E27" s="217" t="s">
        <v>31424</v>
      </c>
      <c r="F27" s="210" t="s">
        <v>1240</v>
      </c>
      <c r="G27" s="211">
        <v>276.10000000000002</v>
      </c>
      <c r="H27" s="212"/>
      <c r="I27" s="212">
        <f t="shared" si="22"/>
        <v>0</v>
      </c>
      <c r="J27" s="303"/>
      <c r="K27" s="213">
        <f t="shared" si="23"/>
        <v>0</v>
      </c>
      <c r="L27" s="213">
        <f t="shared" si="24"/>
        <v>0</v>
      </c>
      <c r="M27" s="284"/>
      <c r="N27" s="214"/>
      <c r="O27" s="287"/>
      <c r="P27" s="287"/>
      <c r="Q27" s="287"/>
      <c r="R27" s="287"/>
    </row>
    <row r="28" spans="1:18" s="215" customFormat="1" ht="36">
      <c r="A28" s="209" t="s">
        <v>8816</v>
      </c>
      <c r="B28" s="216" t="s">
        <v>31620</v>
      </c>
      <c r="C28" s="211" t="s">
        <v>31719</v>
      </c>
      <c r="D28" s="114" t="s">
        <v>17</v>
      </c>
      <c r="E28" s="217" t="s">
        <v>31422</v>
      </c>
      <c r="F28" s="210" t="s">
        <v>31443</v>
      </c>
      <c r="G28" s="211">
        <v>5.3388999999999998</v>
      </c>
      <c r="H28" s="212"/>
      <c r="I28" s="212">
        <f t="shared" ref="I28" si="25">ROUND(H28*G28,2)</f>
        <v>0</v>
      </c>
      <c r="J28" s="303"/>
      <c r="K28" s="213">
        <f t="shared" ref="K28" si="26">ROUND(H28*$P$2,2)</f>
        <v>0</v>
      </c>
      <c r="L28" s="213">
        <f t="shared" ref="L28" si="27">ROUND(G28*K28,2)</f>
        <v>0</v>
      </c>
      <c r="M28" s="284"/>
      <c r="N28" s="214"/>
      <c r="O28" s="287"/>
      <c r="P28" s="287"/>
      <c r="Q28" s="287"/>
      <c r="R28" s="287"/>
    </row>
    <row r="29" spans="1:18" s="215" customFormat="1" ht="36">
      <c r="A29" s="209" t="s">
        <v>8816</v>
      </c>
      <c r="B29" s="216" t="s">
        <v>31621</v>
      </c>
      <c r="C29" s="211" t="s">
        <v>31719</v>
      </c>
      <c r="D29" s="114" t="s">
        <v>6311</v>
      </c>
      <c r="E29" s="217" t="s">
        <v>31421</v>
      </c>
      <c r="F29" s="210" t="s">
        <v>31414</v>
      </c>
      <c r="G29" s="211">
        <v>53.388999999999996</v>
      </c>
      <c r="H29" s="212"/>
      <c r="I29" s="212">
        <f t="shared" si="22"/>
        <v>0</v>
      </c>
      <c r="J29" s="303"/>
      <c r="K29" s="213">
        <f t="shared" si="23"/>
        <v>0</v>
      </c>
      <c r="L29" s="213">
        <f t="shared" si="24"/>
        <v>0</v>
      </c>
      <c r="M29" s="284"/>
      <c r="N29" s="214"/>
      <c r="O29" s="287"/>
      <c r="P29" s="287"/>
      <c r="Q29" s="287"/>
      <c r="R29" s="287"/>
    </row>
    <row r="30" spans="1:18" s="215" customFormat="1" ht="24">
      <c r="A30" s="209" t="s">
        <v>8816</v>
      </c>
      <c r="B30" s="216" t="s">
        <v>31622</v>
      </c>
      <c r="C30" s="211" t="s">
        <v>31719</v>
      </c>
      <c r="D30" s="114" t="s">
        <v>6966</v>
      </c>
      <c r="E30" s="217" t="s">
        <v>31451</v>
      </c>
      <c r="F30" s="210" t="s">
        <v>31414</v>
      </c>
      <c r="G30" s="211">
        <v>53.388999999999996</v>
      </c>
      <c r="H30" s="212"/>
      <c r="I30" s="212">
        <f t="shared" ref="I30:I34" si="28">ROUND(H30*G30,2)</f>
        <v>0</v>
      </c>
      <c r="J30" s="303"/>
      <c r="K30" s="213">
        <f t="shared" ref="K30:K34" si="29">ROUND(H30*$P$2,2)</f>
        <v>0</v>
      </c>
      <c r="L30" s="213">
        <f t="shared" ref="L30:L34" si="30">ROUND(G30*K30,2)</f>
        <v>0</v>
      </c>
      <c r="M30" s="284"/>
      <c r="N30" s="214"/>
      <c r="O30" s="287"/>
      <c r="P30" s="287"/>
      <c r="Q30" s="287"/>
      <c r="R30" s="287"/>
    </row>
    <row r="31" spans="1:18" s="215" customFormat="1">
      <c r="A31" s="209" t="s">
        <v>8816</v>
      </c>
      <c r="B31" s="235" t="s">
        <v>31442</v>
      </c>
      <c r="C31" s="294" t="s">
        <v>31565</v>
      </c>
      <c r="D31" s="295"/>
      <c r="E31" s="296"/>
      <c r="F31" s="210"/>
      <c r="G31" s="211"/>
      <c r="H31" s="212"/>
      <c r="I31" s="212">
        <f t="shared" si="28"/>
        <v>0</v>
      </c>
      <c r="J31" s="303"/>
      <c r="K31" s="213"/>
      <c r="L31" s="213"/>
      <c r="M31" s="284"/>
      <c r="N31" s="214"/>
      <c r="O31" s="287"/>
      <c r="P31" s="287"/>
      <c r="Q31" s="287"/>
      <c r="R31" s="287"/>
    </row>
    <row r="32" spans="1:18" s="215" customFormat="1" ht="24">
      <c r="A32" s="209" t="s">
        <v>8816</v>
      </c>
      <c r="B32" s="216" t="s">
        <v>31623</v>
      </c>
      <c r="C32" s="211" t="s">
        <v>31719</v>
      </c>
      <c r="D32" s="114" t="s">
        <v>4269</v>
      </c>
      <c r="E32" s="217" t="s">
        <v>31424</v>
      </c>
      <c r="F32" s="210" t="s">
        <v>1240</v>
      </c>
      <c r="G32" s="211">
        <v>191.52</v>
      </c>
      <c r="H32" s="212"/>
      <c r="I32" s="212">
        <f t="shared" si="28"/>
        <v>0</v>
      </c>
      <c r="J32" s="303"/>
      <c r="K32" s="213">
        <f t="shared" si="29"/>
        <v>0</v>
      </c>
      <c r="L32" s="213">
        <f t="shared" si="30"/>
        <v>0</v>
      </c>
      <c r="M32" s="284"/>
      <c r="N32" s="214"/>
      <c r="O32" s="287"/>
      <c r="P32" s="287"/>
      <c r="Q32" s="287"/>
      <c r="R32" s="287"/>
    </row>
    <row r="33" spans="1:18" s="215" customFormat="1" ht="36">
      <c r="A33" s="209" t="s">
        <v>8816</v>
      </c>
      <c r="B33" s="216" t="s">
        <v>31624</v>
      </c>
      <c r="C33" s="211" t="s">
        <v>31719</v>
      </c>
      <c r="D33" s="114" t="s">
        <v>17</v>
      </c>
      <c r="E33" s="217" t="s">
        <v>31422</v>
      </c>
      <c r="F33" s="210" t="s">
        <v>31443</v>
      </c>
      <c r="G33" s="211">
        <v>2.3760000000000003</v>
      </c>
      <c r="H33" s="212"/>
      <c r="I33" s="212">
        <f t="shared" si="28"/>
        <v>0</v>
      </c>
      <c r="J33" s="303"/>
      <c r="K33" s="213">
        <f t="shared" si="29"/>
        <v>0</v>
      </c>
      <c r="L33" s="213">
        <f t="shared" si="30"/>
        <v>0</v>
      </c>
      <c r="M33" s="284"/>
      <c r="N33" s="214"/>
      <c r="O33" s="287"/>
      <c r="P33" s="287"/>
      <c r="Q33" s="287"/>
      <c r="R33" s="287"/>
    </row>
    <row r="34" spans="1:18" s="215" customFormat="1" ht="36">
      <c r="A34" s="209" t="s">
        <v>8816</v>
      </c>
      <c r="B34" s="216" t="s">
        <v>31625</v>
      </c>
      <c r="C34" s="211" t="s">
        <v>31719</v>
      </c>
      <c r="D34" s="114" t="s">
        <v>6311</v>
      </c>
      <c r="E34" s="217" t="s">
        <v>31421</v>
      </c>
      <c r="F34" s="210" t="s">
        <v>31414</v>
      </c>
      <c r="G34" s="211">
        <v>47.52</v>
      </c>
      <c r="H34" s="212"/>
      <c r="I34" s="212">
        <f t="shared" si="28"/>
        <v>0</v>
      </c>
      <c r="J34" s="303"/>
      <c r="K34" s="213">
        <f t="shared" si="29"/>
        <v>0</v>
      </c>
      <c r="L34" s="213">
        <f t="shared" si="30"/>
        <v>0</v>
      </c>
      <c r="M34" s="284"/>
      <c r="N34" s="214"/>
      <c r="O34" s="287"/>
      <c r="P34" s="287"/>
      <c r="Q34" s="287"/>
      <c r="R34" s="287"/>
    </row>
    <row r="35" spans="1:18" s="215" customFormat="1">
      <c r="A35" s="209" t="s">
        <v>8816</v>
      </c>
      <c r="B35" s="235" t="s">
        <v>31626</v>
      </c>
      <c r="C35" s="294" t="s">
        <v>17689</v>
      </c>
      <c r="D35" s="295"/>
      <c r="E35" s="296"/>
      <c r="F35" s="210"/>
      <c r="G35" s="211"/>
      <c r="H35" s="212"/>
      <c r="I35" s="212">
        <f t="shared" ref="I35" si="31">ROUND(H35*G35,2)</f>
        <v>0</v>
      </c>
      <c r="J35" s="303"/>
      <c r="K35" s="213"/>
      <c r="L35" s="213"/>
      <c r="M35" s="284"/>
      <c r="N35" s="214"/>
      <c r="O35" s="287"/>
      <c r="P35" s="287"/>
      <c r="Q35" s="287"/>
      <c r="R35" s="287"/>
    </row>
    <row r="36" spans="1:18" s="18" customFormat="1" ht="36">
      <c r="A36" s="195" t="s">
        <v>8816</v>
      </c>
      <c r="B36" s="216" t="s">
        <v>31627</v>
      </c>
      <c r="C36" s="196" t="s">
        <v>31719</v>
      </c>
      <c r="D36" s="114" t="s">
        <v>4124</v>
      </c>
      <c r="E36" s="197" t="s">
        <v>4125</v>
      </c>
      <c r="F36" s="198" t="s">
        <v>31414</v>
      </c>
      <c r="G36" s="196">
        <v>163.56</v>
      </c>
      <c r="H36" s="199"/>
      <c r="I36" s="199">
        <f t="shared" si="0"/>
        <v>0</v>
      </c>
      <c r="J36" s="303"/>
      <c r="K36" s="200">
        <f t="shared" si="10"/>
        <v>0</v>
      </c>
      <c r="L36" s="200">
        <f t="shared" si="11"/>
        <v>0</v>
      </c>
      <c r="M36" s="284"/>
      <c r="N36" s="77"/>
      <c r="O36" s="286"/>
      <c r="P36" s="286"/>
      <c r="Q36" s="286"/>
      <c r="R36" s="286"/>
    </row>
    <row r="37" spans="1:18" s="215" customFormat="1" ht="48">
      <c r="A37" s="209" t="s">
        <v>8816</v>
      </c>
      <c r="B37" s="216" t="s">
        <v>31628</v>
      </c>
      <c r="C37" s="211" t="s">
        <v>31719</v>
      </c>
      <c r="D37" s="114" t="s">
        <v>4388</v>
      </c>
      <c r="E37" s="217" t="s">
        <v>31427</v>
      </c>
      <c r="F37" s="210" t="s">
        <v>31443</v>
      </c>
      <c r="G37" s="211">
        <v>0.12540000000000001</v>
      </c>
      <c r="H37" s="212"/>
      <c r="I37" s="212">
        <f t="shared" ref="I37:I41" si="32">ROUND(H37*G37,2)</f>
        <v>0</v>
      </c>
      <c r="J37" s="303"/>
      <c r="K37" s="213">
        <f t="shared" ref="K37" si="33">ROUND(H37*$P$2,2)</f>
        <v>0</v>
      </c>
      <c r="L37" s="213">
        <f t="shared" ref="L37" si="34">ROUND(G37*K37,2)</f>
        <v>0</v>
      </c>
      <c r="M37" s="284"/>
      <c r="N37" s="214"/>
      <c r="O37" s="287"/>
      <c r="P37" s="287"/>
      <c r="Q37" s="287"/>
      <c r="R37" s="287"/>
    </row>
    <row r="38" spans="1:18" s="215" customFormat="1">
      <c r="A38" s="209" t="s">
        <v>8816</v>
      </c>
      <c r="B38" s="235" t="s">
        <v>31629</v>
      </c>
      <c r="C38" s="294" t="s">
        <v>31573</v>
      </c>
      <c r="D38" s="295"/>
      <c r="E38" s="296"/>
      <c r="F38" s="210"/>
      <c r="G38" s="211"/>
      <c r="H38" s="212"/>
      <c r="I38" s="212">
        <f t="shared" si="32"/>
        <v>0</v>
      </c>
      <c r="J38" s="303"/>
      <c r="K38" s="213"/>
      <c r="L38" s="213"/>
      <c r="M38" s="284"/>
      <c r="N38" s="214"/>
      <c r="O38" s="287"/>
      <c r="P38" s="287"/>
      <c r="Q38" s="287"/>
      <c r="R38" s="287"/>
    </row>
    <row r="39" spans="1:18" s="215" customFormat="1" ht="48">
      <c r="A39" s="209" t="s">
        <v>8816</v>
      </c>
      <c r="B39" s="216" t="s">
        <v>31630</v>
      </c>
      <c r="C39" s="211" t="s">
        <v>31719</v>
      </c>
      <c r="D39" s="114" t="s">
        <v>4378</v>
      </c>
      <c r="E39" s="217" t="s">
        <v>31572</v>
      </c>
      <c r="F39" s="210" t="s">
        <v>31414</v>
      </c>
      <c r="G39" s="211">
        <v>19.7714</v>
      </c>
      <c r="H39" s="212"/>
      <c r="I39" s="212">
        <f t="shared" si="32"/>
        <v>0</v>
      </c>
      <c r="J39" s="303"/>
      <c r="K39" s="213">
        <f t="shared" ref="K39:K41" si="35">ROUND(H39*$P$2,2)</f>
        <v>0</v>
      </c>
      <c r="L39" s="213">
        <f t="shared" ref="L39:L41" si="36">ROUND(G39*K39,2)</f>
        <v>0</v>
      </c>
      <c r="M39" s="284"/>
      <c r="N39" s="214"/>
      <c r="O39" s="287"/>
      <c r="P39" s="287"/>
      <c r="Q39" s="287"/>
      <c r="R39" s="287"/>
    </row>
    <row r="40" spans="1:18" s="215" customFormat="1" ht="24">
      <c r="A40" s="209" t="s">
        <v>8816</v>
      </c>
      <c r="B40" s="216" t="s">
        <v>31631</v>
      </c>
      <c r="C40" s="211" t="s">
        <v>31719</v>
      </c>
      <c r="D40" s="114" t="s">
        <v>4269</v>
      </c>
      <c r="E40" s="217" t="s">
        <v>31424</v>
      </c>
      <c r="F40" s="210" t="s">
        <v>1240</v>
      </c>
      <c r="G40" s="211">
        <v>128.41004000000001</v>
      </c>
      <c r="H40" s="212"/>
      <c r="I40" s="212">
        <f t="shared" si="32"/>
        <v>0</v>
      </c>
      <c r="J40" s="303"/>
      <c r="K40" s="213">
        <f t="shared" si="35"/>
        <v>0</v>
      </c>
      <c r="L40" s="213">
        <f t="shared" si="36"/>
        <v>0</v>
      </c>
      <c r="M40" s="284"/>
      <c r="N40" s="214"/>
      <c r="O40" s="287"/>
      <c r="P40" s="287"/>
      <c r="Q40" s="287"/>
      <c r="R40" s="287"/>
    </row>
    <row r="41" spans="1:18" s="215" customFormat="1" ht="48">
      <c r="A41" s="209" t="s">
        <v>8816</v>
      </c>
      <c r="B41" s="216" t="s">
        <v>31709</v>
      </c>
      <c r="C41" s="211" t="s">
        <v>31719</v>
      </c>
      <c r="D41" s="114" t="s">
        <v>31425</v>
      </c>
      <c r="E41" s="217" t="s">
        <v>31426</v>
      </c>
      <c r="F41" s="210" t="s">
        <v>31443</v>
      </c>
      <c r="G41" s="211">
        <v>3.7565659999999998</v>
      </c>
      <c r="H41" s="212"/>
      <c r="I41" s="212">
        <f t="shared" si="32"/>
        <v>0</v>
      </c>
      <c r="J41" s="303"/>
      <c r="K41" s="213">
        <f t="shared" si="35"/>
        <v>0</v>
      </c>
      <c r="L41" s="213">
        <f t="shared" si="36"/>
        <v>0</v>
      </c>
      <c r="M41" s="284"/>
      <c r="N41" s="214"/>
      <c r="O41" s="287"/>
      <c r="P41" s="287"/>
      <c r="Q41" s="287"/>
      <c r="R41" s="287"/>
    </row>
    <row r="42" spans="1:18" s="215" customFormat="1">
      <c r="A42" s="209" t="s">
        <v>8816</v>
      </c>
      <c r="B42" s="235" t="s">
        <v>31632</v>
      </c>
      <c r="C42" s="294" t="s">
        <v>23</v>
      </c>
      <c r="D42" s="295"/>
      <c r="E42" s="296"/>
      <c r="F42" s="210"/>
      <c r="G42" s="211"/>
      <c r="H42" s="212"/>
      <c r="I42" s="212">
        <f t="shared" si="0"/>
        <v>0</v>
      </c>
      <c r="J42" s="303"/>
      <c r="K42" s="213"/>
      <c r="L42" s="213"/>
      <c r="M42" s="284"/>
      <c r="N42" s="214"/>
      <c r="O42" s="287"/>
      <c r="P42" s="287"/>
      <c r="Q42" s="287"/>
      <c r="R42" s="287"/>
    </row>
    <row r="43" spans="1:18" s="215" customFormat="1" ht="60">
      <c r="A43" s="209" t="s">
        <v>8816</v>
      </c>
      <c r="B43" s="216" t="s">
        <v>31633</v>
      </c>
      <c r="C43" s="211" t="s">
        <v>31721</v>
      </c>
      <c r="D43" s="114">
        <v>92580</v>
      </c>
      <c r="E43" s="217" t="s">
        <v>31722</v>
      </c>
      <c r="F43" s="210" t="s">
        <v>31414</v>
      </c>
      <c r="G43" s="211">
        <v>117.66</v>
      </c>
      <c r="H43" s="212"/>
      <c r="I43" s="212">
        <f t="shared" si="0"/>
        <v>0</v>
      </c>
      <c r="J43" s="303"/>
      <c r="K43" s="213">
        <f t="shared" ref="K43:K44" si="37">ROUND(H43*$P$2,2)</f>
        <v>0</v>
      </c>
      <c r="L43" s="213">
        <f t="shared" ref="L43:L44" si="38">ROUND(G43*K43,2)</f>
        <v>0</v>
      </c>
      <c r="M43" s="284"/>
      <c r="N43" s="214"/>
      <c r="O43" s="287"/>
      <c r="P43" s="287"/>
      <c r="Q43" s="287"/>
      <c r="R43" s="287"/>
    </row>
    <row r="44" spans="1:18" s="215" customFormat="1" ht="48">
      <c r="A44" s="226"/>
      <c r="B44" s="216" t="s">
        <v>31634</v>
      </c>
      <c r="C44" s="211" t="s">
        <v>31543</v>
      </c>
      <c r="D44" s="114" t="s">
        <v>31734</v>
      </c>
      <c r="E44" s="217" t="s">
        <v>31732</v>
      </c>
      <c r="F44" s="210" t="s">
        <v>31414</v>
      </c>
      <c r="G44" s="211">
        <v>117.66</v>
      </c>
      <c r="H44" s="212"/>
      <c r="I44" s="212">
        <f t="shared" si="0"/>
        <v>0</v>
      </c>
      <c r="J44" s="303"/>
      <c r="K44" s="213">
        <f t="shared" si="37"/>
        <v>0</v>
      </c>
      <c r="L44" s="213">
        <f t="shared" si="38"/>
        <v>0</v>
      </c>
      <c r="M44" s="284"/>
      <c r="N44" s="214"/>
      <c r="O44" s="260"/>
      <c r="P44" s="260"/>
      <c r="Q44" s="260"/>
      <c r="R44" s="260"/>
    </row>
    <row r="45" spans="1:18" s="215" customFormat="1" ht="36">
      <c r="A45" s="226"/>
      <c r="B45" s="216" t="s">
        <v>31635</v>
      </c>
      <c r="C45" s="211" t="s">
        <v>31719</v>
      </c>
      <c r="D45" s="114" t="s">
        <v>7896</v>
      </c>
      <c r="E45" s="217" t="s">
        <v>31404</v>
      </c>
      <c r="F45" s="210" t="s">
        <v>26</v>
      </c>
      <c r="G45" s="211">
        <v>20.25</v>
      </c>
      <c r="H45" s="212"/>
      <c r="I45" s="212">
        <f t="shared" ref="I45" si="39">ROUND(H45*G45,2)</f>
        <v>0</v>
      </c>
      <c r="J45" s="303"/>
      <c r="K45" s="213">
        <f t="shared" ref="K45" si="40">ROUND(H45*$P$2,2)</f>
        <v>0</v>
      </c>
      <c r="L45" s="213">
        <f t="shared" ref="L45" si="41">ROUND(G45*K45,2)</f>
        <v>0</v>
      </c>
      <c r="M45" s="284"/>
      <c r="N45" s="214"/>
      <c r="O45" s="260"/>
      <c r="P45" s="260"/>
      <c r="Q45" s="260"/>
      <c r="R45" s="260"/>
    </row>
    <row r="46" spans="1:18" s="215" customFormat="1" ht="36">
      <c r="A46" s="226"/>
      <c r="B46" s="216" t="s">
        <v>31636</v>
      </c>
      <c r="C46" s="211" t="s">
        <v>31719</v>
      </c>
      <c r="D46" s="114" t="s">
        <v>7945</v>
      </c>
      <c r="E46" s="217" t="s">
        <v>31430</v>
      </c>
      <c r="F46" s="210" t="s">
        <v>26</v>
      </c>
      <c r="G46" s="211">
        <v>27.54</v>
      </c>
      <c r="H46" s="212"/>
      <c r="I46" s="212">
        <f t="shared" ref="I46:I48" si="42">ROUND(H46*G46,2)</f>
        <v>0</v>
      </c>
      <c r="J46" s="303"/>
      <c r="K46" s="213">
        <f t="shared" ref="K46:K48" si="43">ROUND(H46*$P$2,2)</f>
        <v>0</v>
      </c>
      <c r="L46" s="213">
        <f t="shared" ref="L46:L48" si="44">ROUND(G46*K46,2)</f>
        <v>0</v>
      </c>
      <c r="M46" s="284"/>
      <c r="N46" s="214"/>
      <c r="O46" s="260"/>
      <c r="P46" s="260"/>
      <c r="Q46" s="260"/>
      <c r="R46" s="260"/>
    </row>
    <row r="47" spans="1:18" s="215" customFormat="1" ht="36">
      <c r="A47" s="226"/>
      <c r="B47" s="216" t="s">
        <v>31637</v>
      </c>
      <c r="C47" s="211" t="s">
        <v>31719</v>
      </c>
      <c r="D47" s="114" t="s">
        <v>31406</v>
      </c>
      <c r="E47" s="217" t="s">
        <v>31431</v>
      </c>
      <c r="F47" s="210" t="s">
        <v>26</v>
      </c>
      <c r="G47" s="211">
        <v>12</v>
      </c>
      <c r="H47" s="212"/>
      <c r="I47" s="212">
        <f t="shared" ref="I47" si="45">ROUND(H47*G47,2)</f>
        <v>0</v>
      </c>
      <c r="J47" s="303"/>
      <c r="K47" s="213">
        <f t="shared" ref="K47" si="46">ROUND(H47*$P$2,2)</f>
        <v>0</v>
      </c>
      <c r="L47" s="213">
        <f t="shared" ref="L47" si="47">ROUND(G47*K47,2)</f>
        <v>0</v>
      </c>
      <c r="M47" s="284"/>
      <c r="N47" s="214"/>
      <c r="O47" s="260"/>
      <c r="P47" s="260"/>
      <c r="Q47" s="260"/>
      <c r="R47" s="260"/>
    </row>
    <row r="48" spans="1:18" s="18" customFormat="1" ht="48">
      <c r="A48" s="17"/>
      <c r="B48" s="216" t="s">
        <v>31638</v>
      </c>
      <c r="C48" s="196" t="s">
        <v>31719</v>
      </c>
      <c r="D48" s="113" t="s">
        <v>31407</v>
      </c>
      <c r="E48" s="197" t="s">
        <v>31408</v>
      </c>
      <c r="F48" s="198" t="s">
        <v>31414</v>
      </c>
      <c r="G48" s="196">
        <v>37</v>
      </c>
      <c r="H48" s="199"/>
      <c r="I48" s="199">
        <f t="shared" si="42"/>
        <v>0</v>
      </c>
      <c r="J48" s="303"/>
      <c r="K48" s="200">
        <f t="shared" si="43"/>
        <v>0</v>
      </c>
      <c r="L48" s="200">
        <f t="shared" si="44"/>
        <v>0</v>
      </c>
      <c r="M48" s="284"/>
      <c r="N48" s="77"/>
      <c r="O48" s="258"/>
      <c r="P48" s="258"/>
      <c r="Q48" s="258"/>
      <c r="R48" s="258"/>
    </row>
    <row r="49" spans="1:18" s="18" customFormat="1" ht="36">
      <c r="A49" s="17"/>
      <c r="B49" s="216" t="s">
        <v>31735</v>
      </c>
      <c r="C49" s="196" t="s">
        <v>31719</v>
      </c>
      <c r="D49" s="113" t="s">
        <v>31409</v>
      </c>
      <c r="E49" s="197" t="s">
        <v>31544</v>
      </c>
      <c r="F49" s="198" t="s">
        <v>26</v>
      </c>
      <c r="G49" s="196">
        <v>37.71</v>
      </c>
      <c r="H49" s="199"/>
      <c r="I49" s="199">
        <f t="shared" ref="I49:I60" si="48">ROUND(H49*G49,2)</f>
        <v>0</v>
      </c>
      <c r="J49" s="303"/>
      <c r="K49" s="200">
        <f t="shared" ref="K49" si="49">ROUND(H49*$P$2,2)</f>
        <v>0</v>
      </c>
      <c r="L49" s="200">
        <f t="shared" ref="L49" si="50">ROUND(G49*K49,2)</f>
        <v>0</v>
      </c>
      <c r="M49" s="284"/>
      <c r="N49" s="77"/>
      <c r="O49" s="258"/>
      <c r="P49" s="258"/>
      <c r="Q49" s="258"/>
      <c r="R49" s="258"/>
    </row>
    <row r="50" spans="1:18" s="215" customFormat="1">
      <c r="A50" s="209" t="s">
        <v>8816</v>
      </c>
      <c r="B50" s="235" t="s">
        <v>31639</v>
      </c>
      <c r="C50" s="294" t="s">
        <v>22270</v>
      </c>
      <c r="D50" s="295"/>
      <c r="E50" s="296"/>
      <c r="F50" s="210"/>
      <c r="G50" s="211"/>
      <c r="H50" s="212"/>
      <c r="I50" s="212">
        <f t="shared" si="48"/>
        <v>0</v>
      </c>
      <c r="J50" s="303"/>
      <c r="K50" s="213"/>
      <c r="L50" s="213"/>
      <c r="M50" s="284"/>
      <c r="N50" s="214"/>
      <c r="O50" s="287"/>
      <c r="P50" s="287"/>
      <c r="Q50" s="287"/>
      <c r="R50" s="287"/>
    </row>
    <row r="51" spans="1:18" s="18" customFormat="1" ht="72">
      <c r="A51" s="17"/>
      <c r="B51" s="216" t="s">
        <v>31640</v>
      </c>
      <c r="C51" s="196" t="s">
        <v>31719</v>
      </c>
      <c r="D51" s="113" t="s">
        <v>7059</v>
      </c>
      <c r="E51" s="197" t="s">
        <v>28346</v>
      </c>
      <c r="F51" s="198" t="s">
        <v>25</v>
      </c>
      <c r="G51" s="196">
        <v>4</v>
      </c>
      <c r="H51" s="199"/>
      <c r="I51" s="199">
        <f t="shared" si="48"/>
        <v>0</v>
      </c>
      <c r="J51" s="303"/>
      <c r="K51" s="200">
        <f t="shared" ref="K51:K60" si="51">ROUND(H51*$P$2,2)</f>
        <v>0</v>
      </c>
      <c r="L51" s="200">
        <f t="shared" ref="L51:L60" si="52">ROUND(G51*K51,2)</f>
        <v>0</v>
      </c>
      <c r="M51" s="284"/>
      <c r="N51" s="77"/>
      <c r="O51" s="258"/>
      <c r="P51" s="258"/>
      <c r="Q51" s="258"/>
      <c r="R51" s="258"/>
    </row>
    <row r="52" spans="1:18" s="18" customFormat="1" ht="84">
      <c r="A52" s="17"/>
      <c r="B52" s="216" t="s">
        <v>31641</v>
      </c>
      <c r="C52" s="196" t="s">
        <v>31719</v>
      </c>
      <c r="D52" s="113" t="s">
        <v>7061</v>
      </c>
      <c r="E52" s="197" t="s">
        <v>31436</v>
      </c>
      <c r="F52" s="198" t="s">
        <v>25</v>
      </c>
      <c r="G52" s="196">
        <v>4</v>
      </c>
      <c r="H52" s="199"/>
      <c r="I52" s="199">
        <f t="shared" ref="I52:I54" si="53">ROUND(H52*G52,2)</f>
        <v>0</v>
      </c>
      <c r="J52" s="303"/>
      <c r="K52" s="200">
        <f t="shared" ref="K52:K54" si="54">ROUND(H52*$P$2,2)</f>
        <v>0</v>
      </c>
      <c r="L52" s="200">
        <f t="shared" ref="L52:L54" si="55">ROUND(G52*K52,2)</f>
        <v>0</v>
      </c>
      <c r="M52" s="284"/>
      <c r="N52" s="77"/>
      <c r="O52" s="258"/>
      <c r="P52" s="258"/>
      <c r="Q52" s="258"/>
      <c r="R52" s="258"/>
    </row>
    <row r="53" spans="1:18" s="18" customFormat="1" ht="48">
      <c r="A53" s="17"/>
      <c r="B53" s="216" t="s">
        <v>31642</v>
      </c>
      <c r="C53" s="196" t="s">
        <v>31719</v>
      </c>
      <c r="D53" s="113" t="s">
        <v>4044</v>
      </c>
      <c r="E53" s="197" t="s">
        <v>31559</v>
      </c>
      <c r="F53" s="198" t="s">
        <v>25</v>
      </c>
      <c r="G53" s="196">
        <v>4</v>
      </c>
      <c r="H53" s="199"/>
      <c r="I53" s="199">
        <f t="shared" ref="I53" si="56">ROUND(H53*G53,2)</f>
        <v>0</v>
      </c>
      <c r="J53" s="303"/>
      <c r="K53" s="200">
        <f t="shared" ref="K53" si="57">ROUND(H53*$P$2,2)</f>
        <v>0</v>
      </c>
      <c r="L53" s="200">
        <f t="shared" ref="L53" si="58">ROUND(G53*K53,2)</f>
        <v>0</v>
      </c>
      <c r="M53" s="284"/>
      <c r="N53" s="77"/>
      <c r="O53" s="258"/>
      <c r="P53" s="258"/>
      <c r="Q53" s="258"/>
      <c r="R53" s="258"/>
    </row>
    <row r="54" spans="1:18" s="18" customFormat="1" ht="48">
      <c r="A54" s="17"/>
      <c r="B54" s="216" t="s">
        <v>31643</v>
      </c>
      <c r="C54" s="196" t="s">
        <v>31719</v>
      </c>
      <c r="D54" s="113" t="s">
        <v>4041</v>
      </c>
      <c r="E54" s="197" t="s">
        <v>31558</v>
      </c>
      <c r="F54" s="198" t="s">
        <v>25</v>
      </c>
      <c r="G54" s="196">
        <v>4</v>
      </c>
      <c r="H54" s="199"/>
      <c r="I54" s="199">
        <f t="shared" si="53"/>
        <v>0</v>
      </c>
      <c r="J54" s="303"/>
      <c r="K54" s="200">
        <f t="shared" si="54"/>
        <v>0</v>
      </c>
      <c r="L54" s="200">
        <f t="shared" si="55"/>
        <v>0</v>
      </c>
      <c r="M54" s="284"/>
      <c r="N54" s="77"/>
      <c r="O54" s="258"/>
      <c r="P54" s="258"/>
      <c r="Q54" s="258"/>
      <c r="R54" s="258"/>
    </row>
    <row r="55" spans="1:18" s="18" customFormat="1" ht="72">
      <c r="A55" s="17"/>
      <c r="B55" s="216" t="s">
        <v>31644</v>
      </c>
      <c r="C55" s="196" t="s">
        <v>31719</v>
      </c>
      <c r="D55" s="113" t="s">
        <v>7060</v>
      </c>
      <c r="E55" s="197" t="s">
        <v>31437</v>
      </c>
      <c r="F55" s="198" t="s">
        <v>25</v>
      </c>
      <c r="G55" s="196">
        <v>2</v>
      </c>
      <c r="H55" s="199"/>
      <c r="I55" s="199">
        <f t="shared" si="48"/>
        <v>0</v>
      </c>
      <c r="J55" s="303"/>
      <c r="K55" s="200">
        <f t="shared" si="51"/>
        <v>0</v>
      </c>
      <c r="L55" s="200">
        <f t="shared" si="52"/>
        <v>0</v>
      </c>
      <c r="M55" s="284"/>
      <c r="N55" s="77"/>
      <c r="O55" s="258"/>
      <c r="P55" s="258"/>
      <c r="Q55" s="258"/>
      <c r="R55" s="258"/>
    </row>
    <row r="56" spans="1:18" s="18" customFormat="1" ht="24">
      <c r="A56" s="17"/>
      <c r="B56" s="216" t="s">
        <v>31645</v>
      </c>
      <c r="C56" s="196" t="s">
        <v>31719</v>
      </c>
      <c r="D56" s="113" t="s">
        <v>6552</v>
      </c>
      <c r="E56" s="197" t="s">
        <v>6553</v>
      </c>
      <c r="F56" s="198" t="s">
        <v>25</v>
      </c>
      <c r="G56" s="196">
        <v>2</v>
      </c>
      <c r="H56" s="199"/>
      <c r="I56" s="199">
        <f t="shared" ref="I56" si="59">ROUND(H56*G56,2)</f>
        <v>0</v>
      </c>
      <c r="J56" s="303"/>
      <c r="K56" s="200">
        <f t="shared" ref="K56" si="60">ROUND(H56*$P$2,2)</f>
        <v>0</v>
      </c>
      <c r="L56" s="200">
        <f t="shared" ref="L56" si="61">ROUND(G56*K56,2)</f>
        <v>0</v>
      </c>
      <c r="M56" s="284"/>
      <c r="N56" s="77"/>
      <c r="O56" s="258"/>
      <c r="P56" s="258"/>
      <c r="Q56" s="258"/>
      <c r="R56" s="258"/>
    </row>
    <row r="57" spans="1:18" s="18" customFormat="1" ht="72">
      <c r="A57" s="17"/>
      <c r="B57" s="216" t="s">
        <v>31646</v>
      </c>
      <c r="C57" s="196" t="s">
        <v>31719</v>
      </c>
      <c r="D57" s="113" t="s">
        <v>7189</v>
      </c>
      <c r="E57" s="197" t="s">
        <v>31549</v>
      </c>
      <c r="F57" s="198" t="s">
        <v>25</v>
      </c>
      <c r="G57" s="196">
        <v>2</v>
      </c>
      <c r="H57" s="199"/>
      <c r="I57" s="199">
        <f t="shared" si="48"/>
        <v>0</v>
      </c>
      <c r="J57" s="303"/>
      <c r="K57" s="200">
        <f t="shared" si="51"/>
        <v>0</v>
      </c>
      <c r="L57" s="200">
        <f t="shared" si="52"/>
        <v>0</v>
      </c>
      <c r="M57" s="284"/>
      <c r="N57" s="77"/>
      <c r="O57" s="258"/>
      <c r="P57" s="258"/>
      <c r="Q57" s="258"/>
      <c r="R57" s="258"/>
    </row>
    <row r="58" spans="1:18" s="18" customFormat="1" ht="48">
      <c r="A58" s="17"/>
      <c r="B58" s="216" t="s">
        <v>31647</v>
      </c>
      <c r="C58" s="196" t="s">
        <v>31719</v>
      </c>
      <c r="D58" s="113" t="s">
        <v>7228</v>
      </c>
      <c r="E58" s="197" t="s">
        <v>31550</v>
      </c>
      <c r="F58" s="198" t="s">
        <v>25</v>
      </c>
      <c r="G58" s="196">
        <v>2</v>
      </c>
      <c r="H58" s="199"/>
      <c r="I58" s="199">
        <f t="shared" ref="I58" si="62">ROUND(H58*G58,2)</f>
        <v>0</v>
      </c>
      <c r="J58" s="303"/>
      <c r="K58" s="200">
        <f t="shared" ref="K58" si="63">ROUND(H58*$P$2,2)</f>
        <v>0</v>
      </c>
      <c r="L58" s="200">
        <f t="shared" ref="L58" si="64">ROUND(G58*K58,2)</f>
        <v>0</v>
      </c>
      <c r="M58" s="284"/>
      <c r="N58" s="77"/>
      <c r="O58" s="258"/>
      <c r="P58" s="258"/>
      <c r="Q58" s="258"/>
      <c r="R58" s="258"/>
    </row>
    <row r="59" spans="1:18" s="18" customFormat="1" ht="24" customHeight="1">
      <c r="A59" s="17"/>
      <c r="B59" s="216" t="s">
        <v>31738</v>
      </c>
      <c r="C59" s="196" t="s">
        <v>31719</v>
      </c>
      <c r="D59" s="113" t="s">
        <v>31449</v>
      </c>
      <c r="E59" s="197" t="s">
        <v>31551</v>
      </c>
      <c r="F59" s="198" t="s">
        <v>25</v>
      </c>
      <c r="G59" s="196">
        <v>2</v>
      </c>
      <c r="H59" s="199"/>
      <c r="I59" s="199">
        <f t="shared" si="48"/>
        <v>0</v>
      </c>
      <c r="J59" s="303"/>
      <c r="K59" s="200">
        <f t="shared" si="51"/>
        <v>0</v>
      </c>
      <c r="L59" s="200">
        <f t="shared" si="52"/>
        <v>0</v>
      </c>
      <c r="M59" s="284"/>
      <c r="N59" s="77"/>
      <c r="O59" s="258"/>
      <c r="P59" s="258"/>
      <c r="Q59" s="258"/>
      <c r="R59" s="258"/>
    </row>
    <row r="60" spans="1:18" s="18" customFormat="1" ht="36">
      <c r="A60" s="17"/>
      <c r="B60" s="216" t="s">
        <v>31739</v>
      </c>
      <c r="C60" s="196" t="s">
        <v>31719</v>
      </c>
      <c r="D60" s="113" t="s">
        <v>4027</v>
      </c>
      <c r="E60" s="197" t="s">
        <v>31554</v>
      </c>
      <c r="F60" s="198" t="s">
        <v>25</v>
      </c>
      <c r="G60" s="196">
        <v>2</v>
      </c>
      <c r="H60" s="199"/>
      <c r="I60" s="199">
        <f t="shared" si="48"/>
        <v>0</v>
      </c>
      <c r="J60" s="303"/>
      <c r="K60" s="200">
        <f t="shared" si="51"/>
        <v>0</v>
      </c>
      <c r="L60" s="200">
        <f t="shared" si="52"/>
        <v>0</v>
      </c>
      <c r="M60" s="284"/>
      <c r="N60" s="77"/>
      <c r="O60" s="258"/>
      <c r="P60" s="258"/>
      <c r="Q60" s="258"/>
      <c r="R60" s="258"/>
    </row>
    <row r="61" spans="1:18" s="215" customFormat="1">
      <c r="A61" s="209" t="s">
        <v>8816</v>
      </c>
      <c r="B61" s="216" t="s">
        <v>31648</v>
      </c>
      <c r="C61" s="294" t="s">
        <v>22139</v>
      </c>
      <c r="D61" s="295"/>
      <c r="E61" s="296"/>
      <c r="F61" s="210"/>
      <c r="G61" s="211"/>
      <c r="H61" s="212"/>
      <c r="I61" s="212">
        <f t="shared" ref="I61:I65" si="65">ROUND(H61*G61,2)</f>
        <v>0</v>
      </c>
      <c r="J61" s="303"/>
      <c r="K61" s="213"/>
      <c r="L61" s="213"/>
      <c r="M61" s="284"/>
      <c r="N61" s="214"/>
      <c r="O61" s="287"/>
      <c r="P61" s="287"/>
      <c r="Q61" s="287"/>
      <c r="R61" s="287"/>
    </row>
    <row r="62" spans="1:18" s="18" customFormat="1" ht="120">
      <c r="A62" s="17"/>
      <c r="B62" s="216" t="s">
        <v>31649</v>
      </c>
      <c r="C62" s="196" t="s">
        <v>31719</v>
      </c>
      <c r="D62" s="113" t="s">
        <v>7066</v>
      </c>
      <c r="E62" s="197" t="s">
        <v>12521</v>
      </c>
      <c r="F62" s="198" t="s">
        <v>25</v>
      </c>
      <c r="G62" s="196">
        <v>9</v>
      </c>
      <c r="H62" s="199"/>
      <c r="I62" s="199">
        <f t="shared" ref="I62" si="66">ROUND(H62*G62,2)</f>
        <v>0</v>
      </c>
      <c r="J62" s="303"/>
      <c r="K62" s="200">
        <f t="shared" ref="K62" si="67">ROUND(H62*$P$2,2)</f>
        <v>0</v>
      </c>
      <c r="L62" s="200">
        <f t="shared" ref="L62" si="68">ROUND(G62*K62,2)</f>
        <v>0</v>
      </c>
      <c r="M62" s="284"/>
      <c r="N62" s="77"/>
      <c r="O62" s="258"/>
      <c r="P62" s="258"/>
      <c r="Q62" s="258"/>
      <c r="R62" s="258"/>
    </row>
    <row r="63" spans="1:18" s="18" customFormat="1" ht="120">
      <c r="A63" s="17"/>
      <c r="B63" s="216" t="s">
        <v>31650</v>
      </c>
      <c r="C63" s="196" t="s">
        <v>31719</v>
      </c>
      <c r="D63" s="113" t="s">
        <v>21183</v>
      </c>
      <c r="E63" s="197" t="s">
        <v>21184</v>
      </c>
      <c r="F63" s="198" t="s">
        <v>25</v>
      </c>
      <c r="G63" s="196">
        <v>5</v>
      </c>
      <c r="H63" s="199"/>
      <c r="I63" s="199">
        <f t="shared" si="65"/>
        <v>0</v>
      </c>
      <c r="J63" s="303"/>
      <c r="K63" s="200">
        <f t="shared" ref="K63" si="69">ROUND(H63*$P$2,2)</f>
        <v>0</v>
      </c>
      <c r="L63" s="200">
        <f t="shared" ref="L63" si="70">ROUND(G63*K63,2)</f>
        <v>0</v>
      </c>
      <c r="M63" s="284"/>
      <c r="N63" s="77"/>
      <c r="O63" s="258"/>
      <c r="P63" s="258"/>
      <c r="Q63" s="258"/>
      <c r="R63" s="258"/>
    </row>
    <row r="64" spans="1:18" s="18" customFormat="1" ht="96">
      <c r="A64" s="17"/>
      <c r="B64" s="216" t="s">
        <v>31651</v>
      </c>
      <c r="C64" s="196" t="s">
        <v>31719</v>
      </c>
      <c r="D64" s="113" t="s">
        <v>7064</v>
      </c>
      <c r="E64" s="197" t="s">
        <v>21185</v>
      </c>
      <c r="F64" s="198" t="s">
        <v>25</v>
      </c>
      <c r="G64" s="196">
        <v>11</v>
      </c>
      <c r="H64" s="199"/>
      <c r="I64" s="199">
        <f t="shared" ref="I64" si="71">ROUND(H64*G64,2)</f>
        <v>0</v>
      </c>
      <c r="J64" s="303"/>
      <c r="K64" s="200">
        <f t="shared" ref="K64" si="72">ROUND(H64*$P$2,2)</f>
        <v>0</v>
      </c>
      <c r="L64" s="200">
        <f t="shared" ref="L64" si="73">ROUND(G64*K64,2)</f>
        <v>0</v>
      </c>
      <c r="M64" s="284"/>
      <c r="N64" s="77"/>
      <c r="O64" s="258"/>
      <c r="P64" s="258"/>
      <c r="Q64" s="258"/>
      <c r="R64" s="258"/>
    </row>
    <row r="65" spans="1:18" s="18" customFormat="1" ht="60">
      <c r="A65" s="17"/>
      <c r="B65" s="216" t="s">
        <v>31652</v>
      </c>
      <c r="C65" s="196" t="s">
        <v>31719</v>
      </c>
      <c r="D65" s="113" t="s">
        <v>31410</v>
      </c>
      <c r="E65" s="197" t="s">
        <v>31411</v>
      </c>
      <c r="F65" s="198" t="s">
        <v>25</v>
      </c>
      <c r="G65" s="196">
        <v>11</v>
      </c>
      <c r="H65" s="199"/>
      <c r="I65" s="199">
        <f t="shared" si="65"/>
        <v>0</v>
      </c>
      <c r="J65" s="303"/>
      <c r="K65" s="200">
        <f t="shared" ref="K65" si="74">ROUND(H65*$P$2,2)</f>
        <v>0</v>
      </c>
      <c r="L65" s="200">
        <f t="shared" ref="L65" si="75">ROUND(G65*K65,2)</f>
        <v>0</v>
      </c>
      <c r="M65" s="284"/>
      <c r="N65" s="77"/>
      <c r="O65" s="258"/>
      <c r="P65" s="258"/>
      <c r="Q65" s="258"/>
      <c r="R65" s="258"/>
    </row>
    <row r="66" spans="1:18" s="215" customFormat="1">
      <c r="A66" s="209" t="s">
        <v>8816</v>
      </c>
      <c r="B66" s="235" t="s">
        <v>31653</v>
      </c>
      <c r="C66" s="294" t="s">
        <v>31566</v>
      </c>
      <c r="D66" s="295"/>
      <c r="E66" s="296"/>
      <c r="F66" s="210"/>
      <c r="G66" s="211"/>
      <c r="H66" s="212"/>
      <c r="I66" s="212">
        <f t="shared" ref="I66:I70" si="76">ROUND(H66*G66,2)</f>
        <v>0</v>
      </c>
      <c r="J66" s="303"/>
      <c r="K66" s="213"/>
      <c r="L66" s="213"/>
      <c r="M66" s="284"/>
      <c r="N66" s="214"/>
      <c r="O66" s="287"/>
      <c r="P66" s="287"/>
      <c r="Q66" s="287"/>
      <c r="R66" s="287"/>
    </row>
    <row r="67" spans="1:18" s="18" customFormat="1" ht="60">
      <c r="A67" s="17"/>
      <c r="B67" s="216" t="s">
        <v>31654</v>
      </c>
      <c r="C67" s="196" t="s">
        <v>31719</v>
      </c>
      <c r="D67" s="113" t="s">
        <v>6000</v>
      </c>
      <c r="E67" s="197" t="s">
        <v>31429</v>
      </c>
      <c r="F67" s="198" t="s">
        <v>25</v>
      </c>
      <c r="G67" s="196">
        <v>3</v>
      </c>
      <c r="H67" s="199"/>
      <c r="I67" s="199">
        <f t="shared" si="76"/>
        <v>0</v>
      </c>
      <c r="J67" s="303"/>
      <c r="K67" s="200">
        <f t="shared" ref="K67:K70" si="77">ROUND(H67*$P$2,2)</f>
        <v>0</v>
      </c>
      <c r="L67" s="200">
        <f t="shared" ref="L67:L70" si="78">ROUND(G67*K67,2)</f>
        <v>0</v>
      </c>
      <c r="M67" s="284"/>
      <c r="N67" s="77"/>
      <c r="O67" s="258"/>
      <c r="P67" s="258"/>
      <c r="Q67" s="258"/>
      <c r="R67" s="258"/>
    </row>
    <row r="68" spans="1:18" s="18" customFormat="1" ht="24">
      <c r="A68" s="17"/>
      <c r="B68" s="216" t="s">
        <v>31655</v>
      </c>
      <c r="C68" s="196" t="s">
        <v>31719</v>
      </c>
      <c r="D68" s="113" t="s">
        <v>8485</v>
      </c>
      <c r="E68" s="197" t="s">
        <v>31440</v>
      </c>
      <c r="F68" s="198" t="s">
        <v>31414</v>
      </c>
      <c r="G68" s="196">
        <v>0.96</v>
      </c>
      <c r="H68" s="199"/>
      <c r="I68" s="199">
        <f t="shared" si="76"/>
        <v>0</v>
      </c>
      <c r="J68" s="303"/>
      <c r="K68" s="200">
        <f t="shared" si="77"/>
        <v>0</v>
      </c>
      <c r="L68" s="200">
        <f t="shared" si="78"/>
        <v>0</v>
      </c>
      <c r="M68" s="284"/>
      <c r="N68" s="77"/>
      <c r="O68" s="258"/>
      <c r="P68" s="258"/>
      <c r="Q68" s="258"/>
      <c r="R68" s="258"/>
    </row>
    <row r="69" spans="1:18" s="18" customFormat="1" ht="24">
      <c r="A69" s="17"/>
      <c r="B69" s="216" t="s">
        <v>31656</v>
      </c>
      <c r="C69" s="196" t="s">
        <v>31719</v>
      </c>
      <c r="D69" s="113" t="s">
        <v>8481</v>
      </c>
      <c r="E69" s="197" t="s">
        <v>31439</v>
      </c>
      <c r="F69" s="198" t="s">
        <v>31414</v>
      </c>
      <c r="G69" s="196">
        <v>3</v>
      </c>
      <c r="H69" s="199"/>
      <c r="I69" s="199">
        <f t="shared" ref="I69" si="79">ROUND(H69*G69,2)</f>
        <v>0</v>
      </c>
      <c r="J69" s="303"/>
      <c r="K69" s="200">
        <f t="shared" ref="K69" si="80">ROUND(H69*$P$2,2)</f>
        <v>0</v>
      </c>
      <c r="L69" s="200">
        <f t="shared" ref="L69" si="81">ROUND(G69*K69,2)</f>
        <v>0</v>
      </c>
      <c r="M69" s="284"/>
      <c r="N69" s="77"/>
      <c r="O69" s="258"/>
      <c r="P69" s="258"/>
      <c r="Q69" s="258"/>
      <c r="R69" s="258"/>
    </row>
    <row r="70" spans="1:18" s="18" customFormat="1" ht="48">
      <c r="A70" s="17"/>
      <c r="B70" s="216" t="s">
        <v>31657</v>
      </c>
      <c r="C70" s="196" t="s">
        <v>31719</v>
      </c>
      <c r="D70" s="113" t="s">
        <v>8565</v>
      </c>
      <c r="E70" s="197" t="s">
        <v>31454</v>
      </c>
      <c r="F70" s="198" t="s">
        <v>31414</v>
      </c>
      <c r="G70" s="196">
        <v>0.69</v>
      </c>
      <c r="H70" s="199"/>
      <c r="I70" s="199">
        <f t="shared" si="76"/>
        <v>0</v>
      </c>
      <c r="J70" s="303"/>
      <c r="K70" s="200">
        <f t="shared" si="77"/>
        <v>0</v>
      </c>
      <c r="L70" s="200">
        <f t="shared" si="78"/>
        <v>0</v>
      </c>
      <c r="M70" s="284"/>
      <c r="N70" s="77"/>
      <c r="O70" s="258"/>
      <c r="P70" s="258"/>
      <c r="Q70" s="258"/>
      <c r="R70" s="258"/>
    </row>
    <row r="71" spans="1:18" s="215" customFormat="1">
      <c r="A71" s="209" t="s">
        <v>8816</v>
      </c>
      <c r="B71" s="235" t="s">
        <v>31658</v>
      </c>
      <c r="C71" s="294" t="s">
        <v>31567</v>
      </c>
      <c r="D71" s="295"/>
      <c r="E71" s="296"/>
      <c r="F71" s="210"/>
      <c r="G71" s="211"/>
      <c r="H71" s="212"/>
      <c r="I71" s="212">
        <f t="shared" ref="I71:I81" si="82">ROUND(H71*G71,2)</f>
        <v>0</v>
      </c>
      <c r="J71" s="303"/>
      <c r="K71" s="213"/>
      <c r="L71" s="213"/>
      <c r="M71" s="284"/>
      <c r="N71" s="214"/>
      <c r="O71" s="287"/>
      <c r="P71" s="287"/>
      <c r="Q71" s="287"/>
      <c r="R71" s="287"/>
    </row>
    <row r="72" spans="1:18" s="18" customFormat="1" ht="24">
      <c r="A72" s="17"/>
      <c r="B72" s="216" t="s">
        <v>31659</v>
      </c>
      <c r="C72" s="196" t="s">
        <v>31719</v>
      </c>
      <c r="D72" s="113" t="s">
        <v>6363</v>
      </c>
      <c r="E72" s="197" t="s">
        <v>6364</v>
      </c>
      <c r="F72" s="198" t="s">
        <v>31443</v>
      </c>
      <c r="G72" s="196">
        <v>6.3905000000000003</v>
      </c>
      <c r="H72" s="199"/>
      <c r="I72" s="199">
        <f t="shared" si="82"/>
        <v>0</v>
      </c>
      <c r="J72" s="303"/>
      <c r="K72" s="200">
        <f t="shared" ref="K72:K74" si="83">ROUND(H72*$P$2,2)</f>
        <v>0</v>
      </c>
      <c r="L72" s="200">
        <f t="shared" ref="L72:L74" si="84">ROUND(G72*K72,2)</f>
        <v>0</v>
      </c>
      <c r="M72" s="284"/>
      <c r="N72" s="77"/>
      <c r="O72" s="258"/>
      <c r="P72" s="258"/>
      <c r="Q72" s="258"/>
      <c r="R72" s="258"/>
    </row>
    <row r="73" spans="1:18" s="18" customFormat="1" ht="36">
      <c r="A73" s="17"/>
      <c r="B73" s="216" t="s">
        <v>31660</v>
      </c>
      <c r="C73" s="196" t="s">
        <v>31719</v>
      </c>
      <c r="D73" s="113" t="s">
        <v>7672</v>
      </c>
      <c r="E73" s="197" t="s">
        <v>31452</v>
      </c>
      <c r="F73" s="198" t="s">
        <v>31414</v>
      </c>
      <c r="G73" s="196">
        <v>127.81</v>
      </c>
      <c r="H73" s="199"/>
      <c r="I73" s="199">
        <f t="shared" ref="I73" si="85">ROUND(H73*G73,2)</f>
        <v>0</v>
      </c>
      <c r="J73" s="303"/>
      <c r="K73" s="200">
        <f t="shared" ref="K73" si="86">ROUND(H73*$P$2,2)</f>
        <v>0</v>
      </c>
      <c r="L73" s="200">
        <f t="shared" ref="L73" si="87">ROUND(G73*K73,2)</f>
        <v>0</v>
      </c>
      <c r="M73" s="284"/>
      <c r="N73" s="77"/>
      <c r="O73" s="258"/>
      <c r="P73" s="258"/>
      <c r="Q73" s="258"/>
      <c r="R73" s="258"/>
    </row>
    <row r="74" spans="1:18" s="18" customFormat="1" ht="48">
      <c r="A74" s="17"/>
      <c r="B74" s="216" t="s">
        <v>31661</v>
      </c>
      <c r="C74" s="196" t="s">
        <v>31719</v>
      </c>
      <c r="D74" s="113" t="s">
        <v>8009</v>
      </c>
      <c r="E74" s="197" t="s">
        <v>31432</v>
      </c>
      <c r="F74" s="198" t="s">
        <v>31414</v>
      </c>
      <c r="G74" s="196">
        <v>182.67</v>
      </c>
      <c r="H74" s="199"/>
      <c r="I74" s="199">
        <f t="shared" si="82"/>
        <v>0</v>
      </c>
      <c r="J74" s="303"/>
      <c r="K74" s="200">
        <f t="shared" si="83"/>
        <v>0</v>
      </c>
      <c r="L74" s="200">
        <f t="shared" si="84"/>
        <v>0</v>
      </c>
      <c r="M74" s="284"/>
      <c r="N74" s="77"/>
      <c r="O74" s="258"/>
      <c r="P74" s="258"/>
      <c r="Q74" s="258"/>
      <c r="R74" s="258"/>
    </row>
    <row r="75" spans="1:18" s="18" customFormat="1" ht="48">
      <c r="A75" s="17"/>
      <c r="B75" s="216" t="s">
        <v>31662</v>
      </c>
      <c r="C75" s="196" t="s">
        <v>31719</v>
      </c>
      <c r="D75" s="113" t="s">
        <v>8013</v>
      </c>
      <c r="E75" s="197" t="s">
        <v>31433</v>
      </c>
      <c r="F75" s="198" t="s">
        <v>31414</v>
      </c>
      <c r="G75" s="196">
        <v>38.28</v>
      </c>
      <c r="H75" s="199"/>
      <c r="I75" s="199">
        <f t="shared" ref="I75" si="88">ROUND(H75*G75,2)</f>
        <v>0</v>
      </c>
      <c r="J75" s="303"/>
      <c r="K75" s="200">
        <f t="shared" ref="K75" si="89">ROUND(H75*$P$2,2)</f>
        <v>0</v>
      </c>
      <c r="L75" s="200">
        <f t="shared" ref="L75" si="90">ROUND(G75*K75,2)</f>
        <v>0</v>
      </c>
      <c r="M75" s="284"/>
      <c r="N75" s="77"/>
      <c r="O75" s="258"/>
      <c r="P75" s="258"/>
      <c r="Q75" s="258"/>
      <c r="R75" s="258"/>
    </row>
    <row r="76" spans="1:18" s="18" customFormat="1" ht="48">
      <c r="A76" s="17"/>
      <c r="B76" s="216" t="s">
        <v>31663</v>
      </c>
      <c r="C76" s="196" t="s">
        <v>31719</v>
      </c>
      <c r="D76" s="113" t="s">
        <v>8025</v>
      </c>
      <c r="E76" s="197" t="s">
        <v>31434</v>
      </c>
      <c r="F76" s="198" t="s">
        <v>31414</v>
      </c>
      <c r="G76" s="196">
        <v>144.38999999999999</v>
      </c>
      <c r="H76" s="199"/>
      <c r="I76" s="199">
        <f t="shared" si="82"/>
        <v>0</v>
      </c>
      <c r="J76" s="303"/>
      <c r="K76" s="200">
        <f t="shared" ref="K76" si="91">ROUND(H76*$P$2,2)</f>
        <v>0</v>
      </c>
      <c r="L76" s="200">
        <f t="shared" ref="L76" si="92">ROUND(G76*K76,2)</f>
        <v>0</v>
      </c>
      <c r="M76" s="284"/>
      <c r="N76" s="77"/>
      <c r="O76" s="258"/>
      <c r="P76" s="258"/>
      <c r="Q76" s="258"/>
      <c r="R76" s="258"/>
    </row>
    <row r="77" spans="1:18" s="18" customFormat="1" ht="60">
      <c r="A77" s="17"/>
      <c r="B77" s="216" t="s">
        <v>31664</v>
      </c>
      <c r="C77" s="196" t="s">
        <v>31719</v>
      </c>
      <c r="D77" s="113" t="s">
        <v>8044</v>
      </c>
      <c r="E77" s="197" t="s">
        <v>8045</v>
      </c>
      <c r="F77" s="198" t="s">
        <v>31414</v>
      </c>
      <c r="G77" s="196">
        <v>38.28</v>
      </c>
      <c r="H77" s="199"/>
      <c r="I77" s="199">
        <f t="shared" ref="I77" si="93">ROUND(H77*G77,2)</f>
        <v>0</v>
      </c>
      <c r="J77" s="303"/>
      <c r="K77" s="200">
        <f t="shared" ref="K77" si="94">ROUND(H77*$P$2,2)</f>
        <v>0</v>
      </c>
      <c r="L77" s="200">
        <f t="shared" ref="L77" si="95">ROUND(G77*K77,2)</f>
        <v>0</v>
      </c>
      <c r="M77" s="284"/>
      <c r="N77" s="77"/>
      <c r="O77" s="258"/>
      <c r="P77" s="258"/>
      <c r="Q77" s="258"/>
      <c r="R77" s="258"/>
    </row>
    <row r="78" spans="1:18" s="18" customFormat="1" ht="60">
      <c r="A78" s="17"/>
      <c r="B78" s="216" t="s">
        <v>31665</v>
      </c>
      <c r="C78" s="196" t="s">
        <v>31719</v>
      </c>
      <c r="D78" s="113" t="s">
        <v>7826</v>
      </c>
      <c r="E78" s="197" t="s">
        <v>7827</v>
      </c>
      <c r="F78" s="198" t="s">
        <v>31414</v>
      </c>
      <c r="G78" s="196">
        <v>37</v>
      </c>
      <c r="H78" s="199"/>
      <c r="I78" s="199">
        <f t="shared" si="82"/>
        <v>0</v>
      </c>
      <c r="J78" s="303"/>
      <c r="K78" s="200">
        <f t="shared" ref="K78" si="96">ROUND(H78*$P$2,2)</f>
        <v>0</v>
      </c>
      <c r="L78" s="200">
        <f t="shared" ref="L78" si="97">ROUND(G78*K78,2)</f>
        <v>0</v>
      </c>
      <c r="M78" s="284"/>
      <c r="N78" s="77"/>
      <c r="O78" s="258"/>
      <c r="P78" s="258"/>
      <c r="Q78" s="258"/>
      <c r="R78" s="258"/>
    </row>
    <row r="79" spans="1:18" s="18" customFormat="1" ht="24">
      <c r="A79" s="17"/>
      <c r="B79" s="216" t="s">
        <v>31666</v>
      </c>
      <c r="C79" s="196" t="s">
        <v>31719</v>
      </c>
      <c r="D79" s="113" t="s">
        <v>7500</v>
      </c>
      <c r="E79" s="197" t="s">
        <v>7501</v>
      </c>
      <c r="F79" s="198" t="s">
        <v>31414</v>
      </c>
      <c r="G79" s="196">
        <v>10.080000000000002</v>
      </c>
      <c r="H79" s="199"/>
      <c r="I79" s="199">
        <f t="shared" ref="I79" si="98">ROUND(H79*G79,2)</f>
        <v>0</v>
      </c>
      <c r="J79" s="303"/>
      <c r="K79" s="200">
        <f t="shared" ref="K79" si="99">ROUND(H79*$P$2,2)</f>
        <v>0</v>
      </c>
      <c r="L79" s="200">
        <f t="shared" ref="L79" si="100">ROUND(G79*K79,2)</f>
        <v>0</v>
      </c>
      <c r="M79" s="284"/>
      <c r="N79" s="77"/>
      <c r="O79" s="258"/>
      <c r="P79" s="258"/>
      <c r="Q79" s="258"/>
      <c r="R79" s="258"/>
    </row>
    <row r="80" spans="1:18" s="18" customFormat="1" ht="60">
      <c r="A80" s="17"/>
      <c r="B80" s="216" t="s">
        <v>31667</v>
      </c>
      <c r="C80" s="196" t="s">
        <v>31719</v>
      </c>
      <c r="D80" s="113" t="s">
        <v>7617</v>
      </c>
      <c r="E80" s="197" t="s">
        <v>31546</v>
      </c>
      <c r="F80" s="198" t="s">
        <v>31414</v>
      </c>
      <c r="G80" s="196">
        <v>10.080000000000002</v>
      </c>
      <c r="H80" s="199"/>
      <c r="I80" s="199">
        <f t="shared" si="82"/>
        <v>0</v>
      </c>
      <c r="J80" s="303"/>
      <c r="K80" s="200">
        <f t="shared" ref="K80:K81" si="101">ROUND(H80*$P$2,2)</f>
        <v>0</v>
      </c>
      <c r="L80" s="200">
        <f t="shared" ref="L80:L81" si="102">ROUND(G80*K80,2)</f>
        <v>0</v>
      </c>
      <c r="M80" s="284"/>
      <c r="N80" s="77"/>
      <c r="O80" s="258"/>
      <c r="P80" s="258"/>
      <c r="Q80" s="258"/>
      <c r="R80" s="258"/>
    </row>
    <row r="81" spans="1:18" s="18" customFormat="1" ht="36">
      <c r="A81" s="17"/>
      <c r="B81" s="216" t="s">
        <v>31668</v>
      </c>
      <c r="C81" s="196" t="s">
        <v>31719</v>
      </c>
      <c r="D81" s="113" t="s">
        <v>7619</v>
      </c>
      <c r="E81" s="197" t="s">
        <v>31547</v>
      </c>
      <c r="F81" s="198" t="s">
        <v>31414</v>
      </c>
      <c r="G81" s="196">
        <v>3.96</v>
      </c>
      <c r="H81" s="199"/>
      <c r="I81" s="199">
        <f t="shared" si="82"/>
        <v>0</v>
      </c>
      <c r="J81" s="303"/>
      <c r="K81" s="200">
        <f t="shared" si="101"/>
        <v>0</v>
      </c>
      <c r="L81" s="200">
        <f t="shared" si="102"/>
        <v>0</v>
      </c>
      <c r="M81" s="284"/>
      <c r="N81" s="77"/>
      <c r="O81" s="258"/>
      <c r="P81" s="258"/>
      <c r="Q81" s="258"/>
      <c r="R81" s="258"/>
    </row>
    <row r="82" spans="1:18" s="215" customFormat="1">
      <c r="A82" s="209" t="s">
        <v>8816</v>
      </c>
      <c r="B82" s="235" t="s">
        <v>31669</v>
      </c>
      <c r="C82" s="294" t="s">
        <v>31568</v>
      </c>
      <c r="D82" s="295"/>
      <c r="E82" s="296"/>
      <c r="F82" s="210"/>
      <c r="G82" s="211"/>
      <c r="H82" s="212"/>
      <c r="I82" s="212">
        <f t="shared" ref="I82:I88" si="103">ROUND(H82*G82,2)</f>
        <v>0</v>
      </c>
      <c r="J82" s="303"/>
      <c r="K82" s="213"/>
      <c r="L82" s="213"/>
      <c r="M82" s="284"/>
      <c r="N82" s="214"/>
      <c r="O82" s="287"/>
      <c r="P82" s="287"/>
      <c r="Q82" s="287"/>
      <c r="R82" s="287"/>
    </row>
    <row r="83" spans="1:18" s="18" customFormat="1" ht="36">
      <c r="A83" s="17"/>
      <c r="B83" s="216" t="s">
        <v>31670</v>
      </c>
      <c r="C83" s="196" t="s">
        <v>31719</v>
      </c>
      <c r="D83" s="113" t="s">
        <v>4073</v>
      </c>
      <c r="E83" s="197" t="s">
        <v>31556</v>
      </c>
      <c r="F83" s="198" t="s">
        <v>25</v>
      </c>
      <c r="G83" s="196">
        <v>2</v>
      </c>
      <c r="H83" s="199"/>
      <c r="I83" s="199">
        <f t="shared" si="103"/>
        <v>0</v>
      </c>
      <c r="J83" s="303"/>
      <c r="K83" s="200">
        <f t="shared" ref="K83:K88" si="104">ROUND(H83*$P$2,2)</f>
        <v>0</v>
      </c>
      <c r="L83" s="200">
        <f t="shared" ref="L83:L88" si="105">ROUND(G83*K83,2)</f>
        <v>0</v>
      </c>
      <c r="M83" s="284"/>
      <c r="N83" s="77"/>
      <c r="O83" s="258"/>
      <c r="P83" s="258"/>
      <c r="Q83" s="258"/>
      <c r="R83" s="258"/>
    </row>
    <row r="84" spans="1:18" s="18" customFormat="1" ht="48">
      <c r="A84" s="17"/>
      <c r="B84" s="216" t="s">
        <v>31671</v>
      </c>
      <c r="C84" s="196" t="s">
        <v>31719</v>
      </c>
      <c r="D84" s="113" t="s">
        <v>4082</v>
      </c>
      <c r="E84" s="197" t="s">
        <v>31555</v>
      </c>
      <c r="F84" s="198" t="s">
        <v>25</v>
      </c>
      <c r="G84" s="196">
        <v>2</v>
      </c>
      <c r="H84" s="199"/>
      <c r="I84" s="199">
        <f t="shared" si="103"/>
        <v>0</v>
      </c>
      <c r="J84" s="303"/>
      <c r="K84" s="200">
        <f t="shared" si="104"/>
        <v>0</v>
      </c>
      <c r="L84" s="200">
        <f t="shared" si="105"/>
        <v>0</v>
      </c>
      <c r="M84" s="284"/>
      <c r="N84" s="77"/>
      <c r="O84" s="258"/>
      <c r="P84" s="258"/>
      <c r="Q84" s="258"/>
      <c r="R84" s="258"/>
    </row>
    <row r="85" spans="1:18" s="18" customFormat="1" ht="36">
      <c r="A85" s="17"/>
      <c r="B85" s="216" t="s">
        <v>31672</v>
      </c>
      <c r="C85" s="196" t="s">
        <v>31719</v>
      </c>
      <c r="D85" s="113" t="s">
        <v>4063</v>
      </c>
      <c r="E85" s="197" t="s">
        <v>31557</v>
      </c>
      <c r="F85" s="198" t="s">
        <v>25</v>
      </c>
      <c r="G85" s="196">
        <v>2</v>
      </c>
      <c r="H85" s="199"/>
      <c r="I85" s="199">
        <f t="shared" si="103"/>
        <v>0</v>
      </c>
      <c r="J85" s="303"/>
      <c r="K85" s="200">
        <f t="shared" si="104"/>
        <v>0</v>
      </c>
      <c r="L85" s="200">
        <f t="shared" si="105"/>
        <v>0</v>
      </c>
      <c r="M85" s="284"/>
      <c r="N85" s="77"/>
      <c r="O85" s="258"/>
      <c r="P85" s="258"/>
      <c r="Q85" s="258"/>
      <c r="R85" s="258"/>
    </row>
    <row r="86" spans="1:18" s="18" customFormat="1" ht="48">
      <c r="A86" s="17"/>
      <c r="B86" s="216" t="s">
        <v>31673</v>
      </c>
      <c r="C86" s="196" t="s">
        <v>31719</v>
      </c>
      <c r="D86" s="113" t="s">
        <v>8796</v>
      </c>
      <c r="E86" s="197" t="s">
        <v>31412</v>
      </c>
      <c r="F86" s="198" t="s">
        <v>25</v>
      </c>
      <c r="G86" s="196">
        <v>2</v>
      </c>
      <c r="H86" s="199"/>
      <c r="I86" s="199">
        <f t="shared" si="103"/>
        <v>0</v>
      </c>
      <c r="J86" s="303"/>
      <c r="K86" s="200">
        <f t="shared" si="104"/>
        <v>0</v>
      </c>
      <c r="L86" s="200">
        <f t="shared" si="105"/>
        <v>0</v>
      </c>
      <c r="M86" s="284"/>
      <c r="N86" s="77"/>
      <c r="O86" s="258"/>
      <c r="P86" s="258"/>
      <c r="Q86" s="258"/>
      <c r="R86" s="258"/>
    </row>
    <row r="87" spans="1:18" s="18" customFormat="1" ht="48">
      <c r="A87" s="17"/>
      <c r="B87" s="216" t="s">
        <v>31736</v>
      </c>
      <c r="C87" s="196" t="s">
        <v>31719</v>
      </c>
      <c r="D87" s="113" t="s">
        <v>4044</v>
      </c>
      <c r="E87" s="197" t="s">
        <v>31559</v>
      </c>
      <c r="F87" s="198" t="s">
        <v>25</v>
      </c>
      <c r="G87" s="196">
        <v>2</v>
      </c>
      <c r="H87" s="199"/>
      <c r="I87" s="199">
        <f t="shared" ref="I87" si="106">ROUND(H87*G87,2)</f>
        <v>0</v>
      </c>
      <c r="J87" s="303"/>
      <c r="K87" s="200">
        <f t="shared" ref="K87" si="107">ROUND(H87*$P$2,2)</f>
        <v>0</v>
      </c>
      <c r="L87" s="200">
        <f t="shared" ref="L87" si="108">ROUND(G87*K87,2)</f>
        <v>0</v>
      </c>
      <c r="M87" s="284"/>
      <c r="N87" s="77"/>
      <c r="O87" s="258"/>
      <c r="P87" s="258"/>
      <c r="Q87" s="258"/>
      <c r="R87" s="258"/>
    </row>
    <row r="88" spans="1:18" s="18" customFormat="1" ht="48">
      <c r="A88" s="17"/>
      <c r="B88" s="216" t="s">
        <v>31737</v>
      </c>
      <c r="C88" s="196" t="s">
        <v>31719</v>
      </c>
      <c r="D88" s="113" t="s">
        <v>4041</v>
      </c>
      <c r="E88" s="197" t="s">
        <v>31558</v>
      </c>
      <c r="F88" s="198" t="s">
        <v>25</v>
      </c>
      <c r="G88" s="196">
        <v>4</v>
      </c>
      <c r="H88" s="199"/>
      <c r="I88" s="199">
        <f t="shared" si="103"/>
        <v>0</v>
      </c>
      <c r="J88" s="303"/>
      <c r="K88" s="200">
        <f t="shared" si="104"/>
        <v>0</v>
      </c>
      <c r="L88" s="200">
        <f t="shared" si="105"/>
        <v>0</v>
      </c>
      <c r="M88" s="285"/>
      <c r="N88" s="77"/>
      <c r="O88" s="258"/>
      <c r="P88" s="258"/>
      <c r="Q88" s="258"/>
      <c r="R88" s="258"/>
    </row>
    <row r="89" spans="1:18" s="18" customFormat="1" ht="15">
      <c r="A89" s="17"/>
      <c r="B89" s="223" t="s">
        <v>31600</v>
      </c>
      <c r="C89" s="304" t="s">
        <v>31561</v>
      </c>
      <c r="D89" s="290"/>
      <c r="E89" s="290"/>
      <c r="F89" s="290"/>
      <c r="G89" s="290"/>
      <c r="H89" s="290"/>
      <c r="I89" s="290"/>
      <c r="J89" s="290"/>
      <c r="K89" s="290"/>
      <c r="L89" s="290"/>
      <c r="M89" s="305"/>
      <c r="N89" s="118"/>
      <c r="O89" s="290"/>
      <c r="P89" s="290"/>
      <c r="Q89" s="290"/>
      <c r="R89" s="290"/>
    </row>
    <row r="90" spans="1:18" s="215" customFormat="1">
      <c r="A90" s="209" t="s">
        <v>8816</v>
      </c>
      <c r="B90" s="235" t="s">
        <v>31579</v>
      </c>
      <c r="C90" s="294" t="s">
        <v>17689</v>
      </c>
      <c r="D90" s="295"/>
      <c r="E90" s="296"/>
      <c r="F90" s="210"/>
      <c r="G90" s="211"/>
      <c r="H90" s="212"/>
      <c r="I90" s="212">
        <f t="shared" ref="I90" si="109">ROUND(H90*G90,2)</f>
        <v>0</v>
      </c>
      <c r="J90" s="232"/>
      <c r="K90" s="213"/>
      <c r="L90" s="213"/>
      <c r="M90" s="283">
        <f>SUM(L91:L128)</f>
        <v>0</v>
      </c>
      <c r="N90" s="214"/>
      <c r="O90" s="287"/>
      <c r="P90" s="287"/>
      <c r="Q90" s="287"/>
      <c r="R90" s="287"/>
    </row>
    <row r="91" spans="1:18" s="18" customFormat="1" ht="48">
      <c r="A91" s="195" t="s">
        <v>8816</v>
      </c>
      <c r="B91" s="216" t="s">
        <v>31674</v>
      </c>
      <c r="C91" s="196" t="s">
        <v>31719</v>
      </c>
      <c r="D91" s="114" t="s">
        <v>4469</v>
      </c>
      <c r="E91" s="197" t="s">
        <v>31397</v>
      </c>
      <c r="F91" s="198" t="s">
        <v>31414</v>
      </c>
      <c r="G91" s="196">
        <v>3.36</v>
      </c>
      <c r="H91" s="199"/>
      <c r="I91" s="199">
        <f t="shared" ref="I91:I114" si="110">ROUND(H91*G91,2)</f>
        <v>0</v>
      </c>
      <c r="J91" s="303">
        <f>SUM(I91:I128)</f>
        <v>0</v>
      </c>
      <c r="K91" s="200">
        <f t="shared" ref="K91:K113" si="111">ROUND(H91*$P$2,2)</f>
        <v>0</v>
      </c>
      <c r="L91" s="200">
        <f t="shared" ref="L91:L113" si="112">ROUND(G91*K91,2)</f>
        <v>0</v>
      </c>
      <c r="M91" s="284"/>
      <c r="N91" s="77"/>
      <c r="O91" s="286"/>
      <c r="P91" s="286"/>
      <c r="Q91" s="286"/>
      <c r="R91" s="286"/>
    </row>
    <row r="92" spans="1:18" s="18" customFormat="1" ht="36">
      <c r="A92" s="195" t="s">
        <v>8816</v>
      </c>
      <c r="B92" s="216" t="s">
        <v>31675</v>
      </c>
      <c r="C92" s="196" t="s">
        <v>31719</v>
      </c>
      <c r="D92" s="114" t="s">
        <v>4124</v>
      </c>
      <c r="E92" s="197" t="s">
        <v>4125</v>
      </c>
      <c r="F92" s="198" t="s">
        <v>31414</v>
      </c>
      <c r="G92" s="196">
        <v>7.92</v>
      </c>
      <c r="H92" s="199"/>
      <c r="I92" s="199">
        <f t="shared" ref="I92:I93" si="113">ROUND(H92*G92,2)</f>
        <v>0</v>
      </c>
      <c r="J92" s="303"/>
      <c r="K92" s="200">
        <f t="shared" ref="K92" si="114">ROUND(H92*$P$2,2)</f>
        <v>0</v>
      </c>
      <c r="L92" s="200">
        <f t="shared" ref="L92" si="115">ROUND(G92*K92,2)</f>
        <v>0</v>
      </c>
      <c r="M92" s="284"/>
      <c r="N92" s="77"/>
      <c r="O92" s="286"/>
      <c r="P92" s="286"/>
      <c r="Q92" s="286"/>
      <c r="R92" s="286"/>
    </row>
    <row r="93" spans="1:18" s="215" customFormat="1">
      <c r="A93" s="209" t="s">
        <v>8816</v>
      </c>
      <c r="B93" s="235" t="s">
        <v>31580</v>
      </c>
      <c r="C93" s="294" t="s">
        <v>31567</v>
      </c>
      <c r="D93" s="295"/>
      <c r="E93" s="296"/>
      <c r="F93" s="210"/>
      <c r="G93" s="211"/>
      <c r="H93" s="212"/>
      <c r="I93" s="212">
        <f t="shared" si="113"/>
        <v>0</v>
      </c>
      <c r="J93" s="303"/>
      <c r="K93" s="213"/>
      <c r="L93" s="213"/>
      <c r="M93" s="284"/>
      <c r="N93" s="214"/>
      <c r="O93" s="287"/>
      <c r="P93" s="287"/>
      <c r="Q93" s="287"/>
      <c r="R93" s="287"/>
    </row>
    <row r="94" spans="1:18" s="18" customFormat="1" ht="48">
      <c r="A94" s="195" t="s">
        <v>8816</v>
      </c>
      <c r="B94" s="216" t="s">
        <v>31676</v>
      </c>
      <c r="C94" s="196" t="s">
        <v>31719</v>
      </c>
      <c r="D94" s="114" t="s">
        <v>8009</v>
      </c>
      <c r="E94" s="197" t="s">
        <v>31432</v>
      </c>
      <c r="F94" s="198" t="s">
        <v>31414</v>
      </c>
      <c r="G94" s="196">
        <v>15.84</v>
      </c>
      <c r="H94" s="199"/>
      <c r="I94" s="199">
        <f t="shared" ref="I94" si="116">ROUND(H94*G94,2)</f>
        <v>0</v>
      </c>
      <c r="J94" s="303"/>
      <c r="K94" s="200">
        <f t="shared" ref="K94" si="117">ROUND(H94*$P$2,2)</f>
        <v>0</v>
      </c>
      <c r="L94" s="200">
        <f t="shared" ref="L94" si="118">ROUND(G94*K94,2)</f>
        <v>0</v>
      </c>
      <c r="M94" s="284"/>
      <c r="N94" s="77"/>
      <c r="O94" s="258"/>
      <c r="P94" s="258"/>
      <c r="Q94" s="258"/>
      <c r="R94" s="258"/>
    </row>
    <row r="95" spans="1:18" s="18" customFormat="1" ht="48">
      <c r="A95" s="17"/>
      <c r="B95" s="216" t="s">
        <v>31677</v>
      </c>
      <c r="C95" s="196" t="s">
        <v>31719</v>
      </c>
      <c r="D95" s="114" t="s">
        <v>8013</v>
      </c>
      <c r="E95" s="197" t="s">
        <v>31433</v>
      </c>
      <c r="F95" s="198" t="s">
        <v>31414</v>
      </c>
      <c r="G95" s="196">
        <v>7.92</v>
      </c>
      <c r="H95" s="199"/>
      <c r="I95" s="199">
        <f t="shared" si="110"/>
        <v>0</v>
      </c>
      <c r="J95" s="303"/>
      <c r="K95" s="200">
        <f t="shared" si="111"/>
        <v>0</v>
      </c>
      <c r="L95" s="200">
        <f t="shared" si="112"/>
        <v>0</v>
      </c>
      <c r="M95" s="284"/>
      <c r="N95" s="77"/>
      <c r="O95" s="286"/>
      <c r="P95" s="286"/>
      <c r="Q95" s="286"/>
      <c r="R95" s="286"/>
    </row>
    <row r="96" spans="1:18" s="18" customFormat="1" ht="60">
      <c r="A96" s="17"/>
      <c r="B96" s="216" t="s">
        <v>31678</v>
      </c>
      <c r="C96" s="196" t="s">
        <v>31719</v>
      </c>
      <c r="D96" s="114" t="s">
        <v>8044</v>
      </c>
      <c r="E96" s="197" t="s">
        <v>8045</v>
      </c>
      <c r="F96" s="198" t="s">
        <v>31414</v>
      </c>
      <c r="G96" s="196">
        <v>32.56</v>
      </c>
      <c r="H96" s="199"/>
      <c r="I96" s="199">
        <f t="shared" si="110"/>
        <v>0</v>
      </c>
      <c r="J96" s="303"/>
      <c r="K96" s="200">
        <f t="shared" si="111"/>
        <v>0</v>
      </c>
      <c r="L96" s="200">
        <f t="shared" si="112"/>
        <v>0</v>
      </c>
      <c r="M96" s="284"/>
      <c r="N96" s="77"/>
      <c r="O96" s="286"/>
      <c r="P96" s="286"/>
      <c r="Q96" s="286"/>
      <c r="R96" s="286"/>
    </row>
    <row r="97" spans="1:18" s="18" customFormat="1" ht="60">
      <c r="A97" s="17"/>
      <c r="B97" s="216" t="s">
        <v>31679</v>
      </c>
      <c r="C97" s="196" t="s">
        <v>31719</v>
      </c>
      <c r="D97" s="114" t="s">
        <v>7826</v>
      </c>
      <c r="E97" s="197" t="s">
        <v>7827</v>
      </c>
      <c r="F97" s="198" t="s">
        <v>31414</v>
      </c>
      <c r="G97" s="196">
        <v>7.0500000000000007</v>
      </c>
      <c r="H97" s="199"/>
      <c r="I97" s="199">
        <f t="shared" ref="I97" si="119">ROUND(H97*G97,2)</f>
        <v>0</v>
      </c>
      <c r="J97" s="303"/>
      <c r="K97" s="200">
        <f t="shared" ref="K97" si="120">ROUND(H97*$P$2,2)</f>
        <v>0</v>
      </c>
      <c r="L97" s="200">
        <f t="shared" ref="L97" si="121">ROUND(G97*K97,2)</f>
        <v>0</v>
      </c>
      <c r="M97" s="284"/>
      <c r="N97" s="77"/>
      <c r="O97" s="258"/>
      <c r="P97" s="258"/>
      <c r="Q97" s="258"/>
      <c r="R97" s="258"/>
    </row>
    <row r="98" spans="1:18" s="18" customFormat="1" ht="48">
      <c r="A98" s="17"/>
      <c r="B98" s="216" t="s">
        <v>31680</v>
      </c>
      <c r="C98" s="196" t="s">
        <v>31719</v>
      </c>
      <c r="D98" s="114" t="s">
        <v>8025</v>
      </c>
      <c r="E98" s="197" t="s">
        <v>31434</v>
      </c>
      <c r="F98" s="198" t="s">
        <v>31414</v>
      </c>
      <c r="G98" s="196">
        <v>9.1399999999999988</v>
      </c>
      <c r="H98" s="199"/>
      <c r="I98" s="199">
        <f t="shared" si="110"/>
        <v>0</v>
      </c>
      <c r="J98" s="303"/>
      <c r="K98" s="200">
        <f t="shared" si="111"/>
        <v>0</v>
      </c>
      <c r="L98" s="200">
        <f t="shared" si="112"/>
        <v>0</v>
      </c>
      <c r="M98" s="284"/>
      <c r="N98" s="77"/>
      <c r="O98" s="258"/>
      <c r="P98" s="258"/>
      <c r="Q98" s="258"/>
      <c r="R98" s="258"/>
    </row>
    <row r="99" spans="1:18" s="18" customFormat="1" ht="24">
      <c r="A99" s="17"/>
      <c r="B99" s="216" t="s">
        <v>31681</v>
      </c>
      <c r="C99" s="196" t="s">
        <v>31719</v>
      </c>
      <c r="D99" s="113" t="s">
        <v>7500</v>
      </c>
      <c r="E99" s="197" t="s">
        <v>7501</v>
      </c>
      <c r="F99" s="198" t="s">
        <v>31414</v>
      </c>
      <c r="G99" s="196">
        <v>6.72</v>
      </c>
      <c r="H99" s="199"/>
      <c r="I99" s="199">
        <f t="shared" si="110"/>
        <v>0</v>
      </c>
      <c r="J99" s="303"/>
      <c r="K99" s="200">
        <f t="shared" si="111"/>
        <v>0</v>
      </c>
      <c r="L99" s="200">
        <f t="shared" si="112"/>
        <v>0</v>
      </c>
      <c r="M99" s="284"/>
      <c r="N99" s="77"/>
      <c r="O99" s="258"/>
      <c r="P99" s="258"/>
      <c r="Q99" s="258"/>
      <c r="R99" s="258"/>
    </row>
    <row r="100" spans="1:18" s="18" customFormat="1" ht="60">
      <c r="A100" s="17"/>
      <c r="B100" s="216" t="s">
        <v>31682</v>
      </c>
      <c r="C100" s="196" t="s">
        <v>31719</v>
      </c>
      <c r="D100" s="113" t="s">
        <v>7617</v>
      </c>
      <c r="E100" s="197" t="s">
        <v>31546</v>
      </c>
      <c r="F100" s="198" t="s">
        <v>31414</v>
      </c>
      <c r="G100" s="196">
        <v>6.72</v>
      </c>
      <c r="H100" s="199"/>
      <c r="I100" s="199">
        <f t="shared" ref="I100" si="122">ROUND(H100*G100,2)</f>
        <v>0</v>
      </c>
      <c r="J100" s="303"/>
      <c r="K100" s="200">
        <f t="shared" ref="K100" si="123">ROUND(H100*$P$2,2)</f>
        <v>0</v>
      </c>
      <c r="L100" s="200">
        <f t="shared" ref="L100" si="124">ROUND(G100*K100,2)</f>
        <v>0</v>
      </c>
      <c r="M100" s="284"/>
      <c r="N100" s="77"/>
      <c r="O100" s="258"/>
      <c r="P100" s="258"/>
      <c r="Q100" s="258"/>
      <c r="R100" s="258"/>
    </row>
    <row r="101" spans="1:18" s="215" customFormat="1">
      <c r="A101" s="209" t="s">
        <v>8816</v>
      </c>
      <c r="B101" s="235" t="s">
        <v>31581</v>
      </c>
      <c r="C101" s="294" t="s">
        <v>31566</v>
      </c>
      <c r="D101" s="295"/>
      <c r="E101" s="296"/>
      <c r="F101" s="210"/>
      <c r="G101" s="211"/>
      <c r="H101" s="212"/>
      <c r="I101" s="212">
        <f t="shared" si="110"/>
        <v>0</v>
      </c>
      <c r="J101" s="303"/>
      <c r="K101" s="213"/>
      <c r="L101" s="213"/>
      <c r="M101" s="284"/>
      <c r="N101" s="214"/>
      <c r="O101" s="287"/>
      <c r="P101" s="287"/>
      <c r="Q101" s="287"/>
      <c r="R101" s="287"/>
    </row>
    <row r="102" spans="1:18" s="18" customFormat="1" ht="36">
      <c r="A102" s="17"/>
      <c r="B102" s="216" t="s">
        <v>31683</v>
      </c>
      <c r="C102" s="196" t="s">
        <v>31719</v>
      </c>
      <c r="D102" s="113" t="s">
        <v>8467</v>
      </c>
      <c r="E102" s="197" t="s">
        <v>31438</v>
      </c>
      <c r="F102" s="198" t="s">
        <v>31414</v>
      </c>
      <c r="G102" s="196">
        <v>0.48</v>
      </c>
      <c r="H102" s="199"/>
      <c r="I102" s="199">
        <f t="shared" ref="I102:I104" si="125">ROUND(H102*G102,2)</f>
        <v>0</v>
      </c>
      <c r="J102" s="303"/>
      <c r="K102" s="200">
        <f t="shared" ref="K102:K103" si="126">ROUND(H102*$P$2,2)</f>
        <v>0</v>
      </c>
      <c r="L102" s="200">
        <f t="shared" ref="L102:L103" si="127">ROUND(G102*K102,2)</f>
        <v>0</v>
      </c>
      <c r="M102" s="284"/>
      <c r="N102" s="77"/>
      <c r="O102" s="258"/>
      <c r="P102" s="258"/>
      <c r="Q102" s="258"/>
      <c r="R102" s="258"/>
    </row>
    <row r="103" spans="1:18" s="18" customFormat="1" ht="60">
      <c r="A103" s="17"/>
      <c r="B103" s="216" t="s">
        <v>31684</v>
      </c>
      <c r="C103" s="196" t="s">
        <v>31719</v>
      </c>
      <c r="D103" s="113" t="s">
        <v>6000</v>
      </c>
      <c r="E103" s="197" t="s">
        <v>31429</v>
      </c>
      <c r="F103" s="198" t="s">
        <v>25</v>
      </c>
      <c r="G103" s="196">
        <v>2</v>
      </c>
      <c r="H103" s="199"/>
      <c r="I103" s="199">
        <f t="shared" si="125"/>
        <v>0</v>
      </c>
      <c r="J103" s="303"/>
      <c r="K103" s="200">
        <f t="shared" si="126"/>
        <v>0</v>
      </c>
      <c r="L103" s="200">
        <f t="shared" si="127"/>
        <v>0</v>
      </c>
      <c r="M103" s="284"/>
      <c r="N103" s="77"/>
      <c r="O103" s="258"/>
      <c r="P103" s="258"/>
      <c r="Q103" s="258"/>
      <c r="R103" s="258"/>
    </row>
    <row r="104" spans="1:18" s="215" customFormat="1">
      <c r="A104" s="209" t="s">
        <v>8816</v>
      </c>
      <c r="B104" s="235" t="s">
        <v>31582</v>
      </c>
      <c r="C104" s="294" t="s">
        <v>22270</v>
      </c>
      <c r="D104" s="295"/>
      <c r="E104" s="296"/>
      <c r="F104" s="210"/>
      <c r="G104" s="211"/>
      <c r="H104" s="212"/>
      <c r="I104" s="212">
        <f t="shared" si="125"/>
        <v>0</v>
      </c>
      <c r="J104" s="303"/>
      <c r="K104" s="213"/>
      <c r="L104" s="213"/>
      <c r="M104" s="284"/>
      <c r="N104" s="214"/>
      <c r="O104" s="287"/>
      <c r="P104" s="287"/>
      <c r="Q104" s="287"/>
      <c r="R104" s="287"/>
    </row>
    <row r="105" spans="1:18" s="18" customFormat="1" ht="72">
      <c r="A105" s="17"/>
      <c r="B105" s="216" t="s">
        <v>31685</v>
      </c>
      <c r="C105" s="196" t="s">
        <v>31719</v>
      </c>
      <c r="D105" s="113" t="s">
        <v>7059</v>
      </c>
      <c r="E105" s="197" t="s">
        <v>28346</v>
      </c>
      <c r="F105" s="198" t="s">
        <v>25</v>
      </c>
      <c r="G105" s="196">
        <v>3</v>
      </c>
      <c r="H105" s="199"/>
      <c r="I105" s="199">
        <f t="shared" ref="I105" si="128">ROUND(H105*G105,2)</f>
        <v>0</v>
      </c>
      <c r="J105" s="303"/>
      <c r="K105" s="200">
        <f t="shared" ref="K105" si="129">ROUND(H105*$P$2,2)</f>
        <v>0</v>
      </c>
      <c r="L105" s="200">
        <f t="shared" ref="L105" si="130">ROUND(G105*K105,2)</f>
        <v>0</v>
      </c>
      <c r="M105" s="284"/>
      <c r="N105" s="77"/>
      <c r="O105" s="258"/>
      <c r="P105" s="258"/>
      <c r="Q105" s="258"/>
      <c r="R105" s="258"/>
    </row>
    <row r="106" spans="1:18" s="18" customFormat="1" ht="84">
      <c r="A106" s="17"/>
      <c r="B106" s="216" t="s">
        <v>31686</v>
      </c>
      <c r="C106" s="196" t="s">
        <v>31719</v>
      </c>
      <c r="D106" s="113" t="s">
        <v>7061</v>
      </c>
      <c r="E106" s="197" t="s">
        <v>31436</v>
      </c>
      <c r="F106" s="198" t="s">
        <v>25</v>
      </c>
      <c r="G106" s="196">
        <v>4</v>
      </c>
      <c r="H106" s="199"/>
      <c r="I106" s="199">
        <f t="shared" si="110"/>
        <v>0</v>
      </c>
      <c r="J106" s="303"/>
      <c r="K106" s="200">
        <f t="shared" si="111"/>
        <v>0</v>
      </c>
      <c r="L106" s="200">
        <f t="shared" si="112"/>
        <v>0</v>
      </c>
      <c r="M106" s="284"/>
      <c r="N106" s="77"/>
      <c r="O106" s="258"/>
      <c r="P106" s="258"/>
      <c r="Q106" s="258"/>
      <c r="R106" s="258"/>
    </row>
    <row r="107" spans="1:18" s="18" customFormat="1" ht="72">
      <c r="A107" s="17"/>
      <c r="B107" s="216" t="s">
        <v>31687</v>
      </c>
      <c r="C107" s="196" t="s">
        <v>31719</v>
      </c>
      <c r="D107" s="113" t="s">
        <v>7060</v>
      </c>
      <c r="E107" s="197" t="s">
        <v>31437</v>
      </c>
      <c r="F107" s="198" t="s">
        <v>25</v>
      </c>
      <c r="G107" s="196">
        <v>1</v>
      </c>
      <c r="H107" s="199"/>
      <c r="I107" s="199">
        <f t="shared" ref="I107:I108" si="131">ROUND(H107*G107,2)</f>
        <v>0</v>
      </c>
      <c r="J107" s="303"/>
      <c r="K107" s="200">
        <f t="shared" ref="K107:K108" si="132">ROUND(H107*$P$2,2)</f>
        <v>0</v>
      </c>
      <c r="L107" s="200">
        <f t="shared" ref="L107:L108" si="133">ROUND(G107*K107,2)</f>
        <v>0</v>
      </c>
      <c r="M107" s="284"/>
      <c r="N107" s="77"/>
      <c r="O107" s="258"/>
      <c r="P107" s="258"/>
      <c r="Q107" s="258"/>
      <c r="R107" s="258"/>
    </row>
    <row r="108" spans="1:18" s="18" customFormat="1" ht="24">
      <c r="A108" s="17"/>
      <c r="B108" s="216" t="s">
        <v>31688</v>
      </c>
      <c r="C108" s="196" t="s">
        <v>31719</v>
      </c>
      <c r="D108" s="113" t="s">
        <v>6552</v>
      </c>
      <c r="E108" s="197" t="s">
        <v>6553</v>
      </c>
      <c r="F108" s="198" t="s">
        <v>25</v>
      </c>
      <c r="G108" s="196">
        <v>1</v>
      </c>
      <c r="H108" s="199"/>
      <c r="I108" s="199">
        <f t="shared" si="131"/>
        <v>0</v>
      </c>
      <c r="J108" s="303"/>
      <c r="K108" s="200">
        <f t="shared" si="132"/>
        <v>0</v>
      </c>
      <c r="L108" s="200">
        <f t="shared" si="133"/>
        <v>0</v>
      </c>
      <c r="M108" s="284"/>
      <c r="N108" s="77"/>
      <c r="O108" s="258"/>
      <c r="P108" s="258"/>
      <c r="Q108" s="258"/>
      <c r="R108" s="258"/>
    </row>
    <row r="109" spans="1:18" s="18" customFormat="1" ht="24">
      <c r="A109" s="17"/>
      <c r="B109" s="216" t="s">
        <v>31689</v>
      </c>
      <c r="C109" s="196" t="s">
        <v>31719</v>
      </c>
      <c r="D109" s="113" t="s">
        <v>6812</v>
      </c>
      <c r="E109" s="197" t="s">
        <v>6813</v>
      </c>
      <c r="F109" s="198" t="s">
        <v>25</v>
      </c>
      <c r="G109" s="196">
        <v>1</v>
      </c>
      <c r="H109" s="199"/>
      <c r="I109" s="199">
        <f t="shared" si="110"/>
        <v>0</v>
      </c>
      <c r="J109" s="303"/>
      <c r="K109" s="200">
        <f t="shared" si="111"/>
        <v>0</v>
      </c>
      <c r="L109" s="200">
        <f t="shared" si="112"/>
        <v>0</v>
      </c>
      <c r="M109" s="284"/>
      <c r="N109" s="77"/>
      <c r="O109" s="258"/>
      <c r="P109" s="258"/>
      <c r="Q109" s="258"/>
      <c r="R109" s="258"/>
    </row>
    <row r="110" spans="1:18" s="18" customFormat="1" ht="72">
      <c r="A110" s="17"/>
      <c r="B110" s="216" t="s">
        <v>31690</v>
      </c>
      <c r="C110" s="196" t="s">
        <v>31719</v>
      </c>
      <c r="D110" s="113" t="s">
        <v>7189</v>
      </c>
      <c r="E110" s="197" t="s">
        <v>31549</v>
      </c>
      <c r="F110" s="198" t="s">
        <v>25</v>
      </c>
      <c r="G110" s="196">
        <v>1</v>
      </c>
      <c r="H110" s="199"/>
      <c r="I110" s="199">
        <f t="shared" ref="I110" si="134">ROUND(H110*G110,2)</f>
        <v>0</v>
      </c>
      <c r="J110" s="303"/>
      <c r="K110" s="200">
        <f t="shared" ref="K110" si="135">ROUND(H110*$P$2,2)</f>
        <v>0</v>
      </c>
      <c r="L110" s="200">
        <f t="shared" ref="L110" si="136">ROUND(G110*K110,2)</f>
        <v>0</v>
      </c>
      <c r="M110" s="284"/>
      <c r="N110" s="77"/>
      <c r="O110" s="258"/>
      <c r="P110" s="258"/>
      <c r="Q110" s="258"/>
      <c r="R110" s="258"/>
    </row>
    <row r="111" spans="1:18" s="18" customFormat="1" ht="48">
      <c r="A111" s="17"/>
      <c r="B111" s="216" t="s">
        <v>31691</v>
      </c>
      <c r="C111" s="196" t="s">
        <v>31719</v>
      </c>
      <c r="D111" s="113" t="s">
        <v>7228</v>
      </c>
      <c r="E111" s="197" t="s">
        <v>31550</v>
      </c>
      <c r="F111" s="198" t="s">
        <v>25</v>
      </c>
      <c r="G111" s="196">
        <v>1</v>
      </c>
      <c r="H111" s="199"/>
      <c r="I111" s="199">
        <f t="shared" si="110"/>
        <v>0</v>
      </c>
      <c r="J111" s="303"/>
      <c r="K111" s="200">
        <f t="shared" si="111"/>
        <v>0</v>
      </c>
      <c r="L111" s="200">
        <f t="shared" si="112"/>
        <v>0</v>
      </c>
      <c r="M111" s="284"/>
      <c r="N111" s="77"/>
      <c r="O111" s="258"/>
      <c r="P111" s="258"/>
      <c r="Q111" s="258"/>
      <c r="R111" s="258"/>
    </row>
    <row r="112" spans="1:18" s="18" customFormat="1" ht="60">
      <c r="A112" s="17"/>
      <c r="B112" s="216" t="s">
        <v>31692</v>
      </c>
      <c r="C112" s="196" t="s">
        <v>31719</v>
      </c>
      <c r="D112" s="113" t="s">
        <v>7155</v>
      </c>
      <c r="E112" s="197" t="s">
        <v>31552</v>
      </c>
      <c r="F112" s="198" t="s">
        <v>25</v>
      </c>
      <c r="G112" s="196">
        <v>1</v>
      </c>
      <c r="H112" s="199"/>
      <c r="I112" s="199">
        <f t="shared" ref="I112" si="137">ROUND(H112*G112,2)</f>
        <v>0</v>
      </c>
      <c r="J112" s="303"/>
      <c r="K112" s="200">
        <f t="shared" ref="K112" si="138">ROUND(H112*$P$2,2)</f>
        <v>0</v>
      </c>
      <c r="L112" s="200">
        <f t="shared" ref="L112" si="139">ROUND(G112*K112,2)</f>
        <v>0</v>
      </c>
      <c r="M112" s="284"/>
      <c r="N112" s="77"/>
      <c r="O112" s="258"/>
      <c r="P112" s="258"/>
      <c r="Q112" s="258"/>
      <c r="R112" s="258"/>
    </row>
    <row r="113" spans="1:18" s="18" customFormat="1" ht="36">
      <c r="A113" s="17"/>
      <c r="B113" s="216" t="s">
        <v>31693</v>
      </c>
      <c r="C113" s="196" t="s">
        <v>31721</v>
      </c>
      <c r="D113" s="114">
        <v>100851</v>
      </c>
      <c r="E113" s="197" t="s">
        <v>31413</v>
      </c>
      <c r="F113" s="198" t="s">
        <v>25</v>
      </c>
      <c r="G113" s="196">
        <v>1</v>
      </c>
      <c r="H113" s="199"/>
      <c r="I113" s="199">
        <f t="shared" si="110"/>
        <v>0</v>
      </c>
      <c r="J113" s="303"/>
      <c r="K113" s="200">
        <f t="shared" si="111"/>
        <v>0</v>
      </c>
      <c r="L113" s="200">
        <f t="shared" si="112"/>
        <v>0</v>
      </c>
      <c r="M113" s="284"/>
      <c r="N113" s="77"/>
      <c r="O113" s="258"/>
      <c r="P113" s="258"/>
      <c r="Q113" s="258"/>
      <c r="R113" s="258"/>
    </row>
    <row r="114" spans="1:18" s="215" customFormat="1">
      <c r="A114" s="209" t="s">
        <v>8816</v>
      </c>
      <c r="B114" s="235" t="s">
        <v>31694</v>
      </c>
      <c r="C114" s="294" t="s">
        <v>22139</v>
      </c>
      <c r="D114" s="295"/>
      <c r="E114" s="296"/>
      <c r="F114" s="210"/>
      <c r="G114" s="211"/>
      <c r="H114" s="212"/>
      <c r="I114" s="212">
        <f t="shared" si="110"/>
        <v>0</v>
      </c>
      <c r="J114" s="303"/>
      <c r="K114" s="213"/>
      <c r="L114" s="213"/>
      <c r="M114" s="284"/>
      <c r="N114" s="214"/>
      <c r="O114" s="287"/>
      <c r="P114" s="287"/>
      <c r="Q114" s="287"/>
      <c r="R114" s="287"/>
    </row>
    <row r="115" spans="1:18" s="18" customFormat="1" ht="24">
      <c r="A115" s="17"/>
      <c r="B115" s="216" t="s">
        <v>31695</v>
      </c>
      <c r="C115" s="196" t="s">
        <v>31719</v>
      </c>
      <c r="D115" s="113" t="s">
        <v>12326</v>
      </c>
      <c r="E115" s="197" t="s">
        <v>31553</v>
      </c>
      <c r="F115" s="198" t="s">
        <v>25</v>
      </c>
      <c r="G115" s="196">
        <v>1</v>
      </c>
      <c r="H115" s="199"/>
      <c r="I115" s="199">
        <f t="shared" ref="I115:I127" si="140">ROUND(H115*G115,2)</f>
        <v>0</v>
      </c>
      <c r="J115" s="303"/>
      <c r="K115" s="200">
        <f t="shared" ref="K115:K127" si="141">ROUND(H115*$P$2,2)</f>
        <v>0</v>
      </c>
      <c r="L115" s="200">
        <f t="shared" ref="L115:L127" si="142">ROUND(G115*K115,2)</f>
        <v>0</v>
      </c>
      <c r="M115" s="284"/>
      <c r="N115" s="77"/>
      <c r="O115" s="258"/>
      <c r="P115" s="258"/>
      <c r="Q115" s="258"/>
      <c r="R115" s="258"/>
    </row>
    <row r="116" spans="1:18" s="18" customFormat="1" ht="120">
      <c r="A116" s="17"/>
      <c r="B116" s="216" t="s">
        <v>31696</v>
      </c>
      <c r="C116" s="196" t="s">
        <v>31719</v>
      </c>
      <c r="D116" s="113" t="s">
        <v>7066</v>
      </c>
      <c r="E116" s="197" t="s">
        <v>12521</v>
      </c>
      <c r="F116" s="198" t="s">
        <v>25</v>
      </c>
      <c r="G116" s="196">
        <v>1</v>
      </c>
      <c r="H116" s="199"/>
      <c r="I116" s="199">
        <f t="shared" si="140"/>
        <v>0</v>
      </c>
      <c r="J116" s="303"/>
      <c r="K116" s="200">
        <f t="shared" si="141"/>
        <v>0</v>
      </c>
      <c r="L116" s="200">
        <f t="shared" si="142"/>
        <v>0</v>
      </c>
      <c r="M116" s="284"/>
      <c r="N116" s="77"/>
      <c r="O116" s="258"/>
      <c r="P116" s="258"/>
      <c r="Q116" s="258"/>
      <c r="R116" s="258"/>
    </row>
    <row r="117" spans="1:18" s="18" customFormat="1" ht="120">
      <c r="A117" s="17"/>
      <c r="B117" s="216" t="s">
        <v>31697</v>
      </c>
      <c r="C117" s="196" t="s">
        <v>31719</v>
      </c>
      <c r="D117" s="113" t="s">
        <v>21183</v>
      </c>
      <c r="E117" s="197" t="s">
        <v>21184</v>
      </c>
      <c r="F117" s="198" t="s">
        <v>25</v>
      </c>
      <c r="G117" s="196">
        <v>1</v>
      </c>
      <c r="H117" s="199"/>
      <c r="I117" s="199">
        <f t="shared" ref="I117:I120" si="143">ROUND(H117*G117,2)</f>
        <v>0</v>
      </c>
      <c r="J117" s="303"/>
      <c r="K117" s="200">
        <f t="shared" ref="K117:K119" si="144">ROUND(H117*$P$2,2)</f>
        <v>0</v>
      </c>
      <c r="L117" s="200">
        <f t="shared" ref="L117:L119" si="145">ROUND(G117*K117,2)</f>
        <v>0</v>
      </c>
      <c r="M117" s="284"/>
      <c r="N117" s="77"/>
      <c r="O117" s="258"/>
      <c r="P117" s="258"/>
      <c r="Q117" s="258"/>
      <c r="R117" s="258"/>
    </row>
    <row r="118" spans="1:18" s="18" customFormat="1" ht="96">
      <c r="A118" s="17"/>
      <c r="B118" s="216" t="s">
        <v>31698</v>
      </c>
      <c r="C118" s="196" t="s">
        <v>31719</v>
      </c>
      <c r="D118" s="113" t="s">
        <v>7064</v>
      </c>
      <c r="E118" s="197" t="s">
        <v>21185</v>
      </c>
      <c r="F118" s="198" t="s">
        <v>25</v>
      </c>
      <c r="G118" s="196">
        <v>1</v>
      </c>
      <c r="H118" s="199"/>
      <c r="I118" s="199">
        <f t="shared" si="143"/>
        <v>0</v>
      </c>
      <c r="J118" s="303"/>
      <c r="K118" s="200">
        <f t="shared" si="144"/>
        <v>0</v>
      </c>
      <c r="L118" s="200">
        <f t="shared" si="145"/>
        <v>0</v>
      </c>
      <c r="M118" s="284"/>
      <c r="N118" s="77"/>
      <c r="O118" s="258"/>
      <c r="P118" s="258"/>
      <c r="Q118" s="258"/>
      <c r="R118" s="258"/>
    </row>
    <row r="119" spans="1:18" s="18" customFormat="1" ht="60">
      <c r="A119" s="17"/>
      <c r="B119" s="216" t="s">
        <v>31699</v>
      </c>
      <c r="C119" s="196" t="s">
        <v>31719</v>
      </c>
      <c r="D119" s="113" t="s">
        <v>31410</v>
      </c>
      <c r="E119" s="197" t="s">
        <v>31411</v>
      </c>
      <c r="F119" s="198" t="s">
        <v>25</v>
      </c>
      <c r="G119" s="196">
        <v>1</v>
      </c>
      <c r="H119" s="199"/>
      <c r="I119" s="199">
        <f t="shared" si="143"/>
        <v>0</v>
      </c>
      <c r="J119" s="303"/>
      <c r="K119" s="200">
        <f t="shared" si="144"/>
        <v>0</v>
      </c>
      <c r="L119" s="200">
        <f t="shared" si="145"/>
        <v>0</v>
      </c>
      <c r="M119" s="284"/>
      <c r="N119" s="77"/>
      <c r="O119" s="258"/>
      <c r="P119" s="258"/>
      <c r="Q119" s="258"/>
      <c r="R119" s="258"/>
    </row>
    <row r="120" spans="1:18" s="215" customFormat="1">
      <c r="A120" s="209" t="s">
        <v>8816</v>
      </c>
      <c r="B120" s="235" t="s">
        <v>31700</v>
      </c>
      <c r="C120" s="294" t="s">
        <v>31568</v>
      </c>
      <c r="D120" s="295"/>
      <c r="E120" s="296"/>
      <c r="F120" s="210"/>
      <c r="G120" s="211"/>
      <c r="H120" s="212"/>
      <c r="I120" s="212">
        <f t="shared" si="143"/>
        <v>0</v>
      </c>
      <c r="J120" s="303"/>
      <c r="K120" s="213"/>
      <c r="L120" s="213"/>
      <c r="M120" s="284"/>
      <c r="N120" s="214"/>
      <c r="O120" s="287"/>
      <c r="P120" s="287"/>
      <c r="Q120" s="287"/>
      <c r="R120" s="287"/>
    </row>
    <row r="121" spans="1:18" s="18" customFormat="1" ht="36">
      <c r="A121" s="17"/>
      <c r="B121" s="216" t="s">
        <v>31701</v>
      </c>
      <c r="C121" s="196" t="s">
        <v>31719</v>
      </c>
      <c r="D121" s="113" t="s">
        <v>4073</v>
      </c>
      <c r="E121" s="197" t="s">
        <v>31556</v>
      </c>
      <c r="F121" s="198" t="s">
        <v>25</v>
      </c>
      <c r="G121" s="196">
        <v>1</v>
      </c>
      <c r="H121" s="199"/>
      <c r="I121" s="199">
        <f t="shared" ref="I121" si="146">ROUND(H121*G121,2)</f>
        <v>0</v>
      </c>
      <c r="J121" s="303"/>
      <c r="K121" s="200">
        <f t="shared" ref="K121" si="147">ROUND(H121*$P$2,2)</f>
        <v>0</v>
      </c>
      <c r="L121" s="200">
        <f t="shared" ref="L121" si="148">ROUND(G121*K121,2)</f>
        <v>0</v>
      </c>
      <c r="M121" s="284"/>
      <c r="N121" s="77"/>
      <c r="O121" s="258"/>
      <c r="P121" s="258"/>
      <c r="Q121" s="258"/>
      <c r="R121" s="258"/>
    </row>
    <row r="122" spans="1:18" s="18" customFormat="1" ht="48">
      <c r="A122" s="17"/>
      <c r="B122" s="216" t="s">
        <v>31702</v>
      </c>
      <c r="C122" s="196" t="s">
        <v>31719</v>
      </c>
      <c r="D122" s="113" t="s">
        <v>4082</v>
      </c>
      <c r="E122" s="197" t="s">
        <v>31555</v>
      </c>
      <c r="F122" s="198" t="s">
        <v>25</v>
      </c>
      <c r="G122" s="196">
        <v>1</v>
      </c>
      <c r="H122" s="199"/>
      <c r="I122" s="199">
        <f t="shared" si="140"/>
        <v>0</v>
      </c>
      <c r="J122" s="303"/>
      <c r="K122" s="200">
        <f t="shared" si="141"/>
        <v>0</v>
      </c>
      <c r="L122" s="200">
        <f t="shared" si="142"/>
        <v>0</v>
      </c>
      <c r="M122" s="284"/>
      <c r="N122" s="77"/>
      <c r="O122" s="258"/>
      <c r="P122" s="258"/>
      <c r="Q122" s="258"/>
      <c r="R122" s="258"/>
    </row>
    <row r="123" spans="1:18" s="18" customFormat="1" ht="36">
      <c r="A123" s="17"/>
      <c r="B123" s="216" t="s">
        <v>31703</v>
      </c>
      <c r="C123" s="196" t="s">
        <v>31719</v>
      </c>
      <c r="D123" s="113" t="s">
        <v>4063</v>
      </c>
      <c r="E123" s="197" t="s">
        <v>31557</v>
      </c>
      <c r="F123" s="198" t="s">
        <v>25</v>
      </c>
      <c r="G123" s="196">
        <v>1</v>
      </c>
      <c r="H123" s="199"/>
      <c r="I123" s="199">
        <f t="shared" ref="I123:I124" si="149">ROUND(H123*G123,2)</f>
        <v>0</v>
      </c>
      <c r="J123" s="303"/>
      <c r="K123" s="200">
        <f t="shared" ref="K123:K124" si="150">ROUND(H123*$P$2,2)</f>
        <v>0</v>
      </c>
      <c r="L123" s="200">
        <f t="shared" ref="L123:L124" si="151">ROUND(G123*K123,2)</f>
        <v>0</v>
      </c>
      <c r="M123" s="284"/>
      <c r="N123" s="77"/>
      <c r="O123" s="258"/>
      <c r="P123" s="258"/>
      <c r="Q123" s="258"/>
      <c r="R123" s="258"/>
    </row>
    <row r="124" spans="1:18" s="18" customFormat="1" ht="48">
      <c r="A124" s="17"/>
      <c r="B124" s="216" t="s">
        <v>31704</v>
      </c>
      <c r="C124" s="196" t="s">
        <v>31719</v>
      </c>
      <c r="D124" s="113" t="s">
        <v>8796</v>
      </c>
      <c r="E124" s="197" t="s">
        <v>31412</v>
      </c>
      <c r="F124" s="198" t="s">
        <v>25</v>
      </c>
      <c r="G124" s="196">
        <v>1</v>
      </c>
      <c r="H124" s="199"/>
      <c r="I124" s="199">
        <f t="shared" si="149"/>
        <v>0</v>
      </c>
      <c r="J124" s="303"/>
      <c r="K124" s="200">
        <f t="shared" si="150"/>
        <v>0</v>
      </c>
      <c r="L124" s="200">
        <f t="shared" si="151"/>
        <v>0</v>
      </c>
      <c r="M124" s="284"/>
      <c r="N124" s="77"/>
      <c r="O124" s="258"/>
      <c r="P124" s="258"/>
      <c r="Q124" s="258"/>
      <c r="R124" s="258"/>
    </row>
    <row r="125" spans="1:18" s="215" customFormat="1">
      <c r="A125" s="209" t="s">
        <v>8816</v>
      </c>
      <c r="B125" s="216" t="s">
        <v>31705</v>
      </c>
      <c r="C125" s="294" t="s">
        <v>23</v>
      </c>
      <c r="D125" s="295"/>
      <c r="E125" s="296"/>
      <c r="F125" s="210"/>
      <c r="G125" s="211"/>
      <c r="H125" s="212"/>
      <c r="I125" s="212">
        <f t="shared" si="140"/>
        <v>0</v>
      </c>
      <c r="J125" s="303"/>
      <c r="K125" s="213"/>
      <c r="L125" s="213"/>
      <c r="M125" s="284"/>
      <c r="N125" s="214"/>
      <c r="O125" s="287"/>
      <c r="P125" s="287"/>
      <c r="Q125" s="287"/>
      <c r="R125" s="287"/>
    </row>
    <row r="126" spans="1:18" s="18" customFormat="1" ht="72">
      <c r="A126" s="17"/>
      <c r="B126" s="216" t="s">
        <v>31706</v>
      </c>
      <c r="C126" s="196" t="s">
        <v>31719</v>
      </c>
      <c r="D126" s="113" t="s">
        <v>4513</v>
      </c>
      <c r="E126" s="197" t="s">
        <v>31394</v>
      </c>
      <c r="F126" s="198" t="s">
        <v>31414</v>
      </c>
      <c r="G126" s="196">
        <v>7.0500000000000007</v>
      </c>
      <c r="H126" s="199"/>
      <c r="I126" s="199">
        <f t="shared" ref="I126" si="152">ROUND(H126*G126,2)</f>
        <v>0</v>
      </c>
      <c r="J126" s="303"/>
      <c r="K126" s="200">
        <f t="shared" ref="K126" si="153">ROUND(H126*$P$2,2)</f>
        <v>0</v>
      </c>
      <c r="L126" s="200">
        <f t="shared" ref="L126" si="154">ROUND(G126*K126,2)</f>
        <v>0</v>
      </c>
      <c r="M126" s="284"/>
      <c r="N126" s="77"/>
      <c r="O126" s="258"/>
      <c r="P126" s="258"/>
      <c r="Q126" s="258"/>
      <c r="R126" s="258"/>
    </row>
    <row r="127" spans="1:18" s="18" customFormat="1" ht="48">
      <c r="A127" s="17"/>
      <c r="B127" s="216" t="s">
        <v>31707</v>
      </c>
      <c r="C127" s="196" t="s">
        <v>31719</v>
      </c>
      <c r="D127" s="113" t="s">
        <v>31407</v>
      </c>
      <c r="E127" s="197" t="s">
        <v>31408</v>
      </c>
      <c r="F127" s="198" t="s">
        <v>31414</v>
      </c>
      <c r="G127" s="196">
        <v>7.0500000000000007</v>
      </c>
      <c r="H127" s="199"/>
      <c r="I127" s="199">
        <f t="shared" si="140"/>
        <v>0</v>
      </c>
      <c r="J127" s="303"/>
      <c r="K127" s="200">
        <f t="shared" si="141"/>
        <v>0</v>
      </c>
      <c r="L127" s="200">
        <f t="shared" si="142"/>
        <v>0</v>
      </c>
      <c r="M127" s="284"/>
      <c r="N127" s="77"/>
      <c r="O127" s="258"/>
      <c r="P127" s="258"/>
      <c r="Q127" s="258"/>
      <c r="R127" s="258"/>
    </row>
    <row r="128" spans="1:18" s="18" customFormat="1" ht="36">
      <c r="A128" s="17"/>
      <c r="B128" s="216" t="s">
        <v>31708</v>
      </c>
      <c r="C128" s="196" t="s">
        <v>31719</v>
      </c>
      <c r="D128" s="113" t="s">
        <v>31409</v>
      </c>
      <c r="E128" s="197" t="s">
        <v>31544</v>
      </c>
      <c r="F128" s="198" t="s">
        <v>26</v>
      </c>
      <c r="G128" s="196">
        <v>12.4</v>
      </c>
      <c r="H128" s="199"/>
      <c r="I128" s="199">
        <f t="shared" ref="I128" si="155">ROUND(H128*G128,2)</f>
        <v>0</v>
      </c>
      <c r="J128" s="303"/>
      <c r="K128" s="200">
        <f t="shared" ref="K128" si="156">ROUND(H128*$P$2,2)</f>
        <v>0</v>
      </c>
      <c r="L128" s="200">
        <f t="shared" ref="L128" si="157">ROUND(G128*K128,2)</f>
        <v>0</v>
      </c>
      <c r="M128" s="285"/>
      <c r="N128" s="77"/>
      <c r="O128" s="258"/>
      <c r="P128" s="258"/>
      <c r="Q128" s="258"/>
      <c r="R128" s="258"/>
    </row>
    <row r="129" spans="1:18" s="18" customFormat="1" ht="15" customHeight="1">
      <c r="A129" s="17"/>
      <c r="B129" s="219" t="s">
        <v>31601</v>
      </c>
      <c r="C129" s="293" t="s">
        <v>31447</v>
      </c>
      <c r="D129" s="293"/>
      <c r="E129" s="293"/>
      <c r="F129" s="293"/>
      <c r="G129" s="293"/>
      <c r="H129" s="293"/>
      <c r="I129" s="293"/>
      <c r="J129" s="293"/>
      <c r="K129" s="293"/>
      <c r="L129" s="293"/>
      <c r="M129" s="293"/>
      <c r="N129" s="121"/>
      <c r="O129" s="290"/>
      <c r="P129" s="290"/>
      <c r="Q129" s="290"/>
      <c r="R129" s="290"/>
    </row>
    <row r="130" spans="1:18" s="18" customFormat="1" ht="48">
      <c r="A130" s="17"/>
      <c r="B130" s="220" t="s">
        <v>31583</v>
      </c>
      <c r="C130" s="126" t="s">
        <v>31719</v>
      </c>
      <c r="D130" s="160" t="s">
        <v>4541</v>
      </c>
      <c r="E130" s="161" t="s">
        <v>31398</v>
      </c>
      <c r="F130" s="127" t="s">
        <v>31414</v>
      </c>
      <c r="G130" s="126">
        <v>46.8</v>
      </c>
      <c r="H130" s="162"/>
      <c r="I130" s="162">
        <f>ROUND(H130*G130,2)</f>
        <v>0</v>
      </c>
      <c r="J130" s="291">
        <f>SUM(I130:I133)</f>
        <v>0</v>
      </c>
      <c r="K130" s="163">
        <f t="shared" ref="K130:K133" si="158">ROUND(H130*$P$2,2)</f>
        <v>0</v>
      </c>
      <c r="L130" s="239">
        <f t="shared" ref="L130:L133" si="159">ROUND(G130*K130,2)</f>
        <v>0</v>
      </c>
      <c r="M130" s="283">
        <f>SUM(L130:L133)</f>
        <v>0</v>
      </c>
      <c r="N130" s="77"/>
      <c r="O130" s="286"/>
      <c r="P130" s="286"/>
      <c r="Q130" s="286"/>
      <c r="R130" s="286"/>
    </row>
    <row r="131" spans="1:18" s="18" customFormat="1" ht="24">
      <c r="A131" s="17"/>
      <c r="B131" s="220" t="s">
        <v>31584</v>
      </c>
      <c r="C131" s="100" t="s">
        <v>31719</v>
      </c>
      <c r="D131" s="114" t="s">
        <v>6968</v>
      </c>
      <c r="E131" s="101" t="s">
        <v>31450</v>
      </c>
      <c r="F131" s="102" t="s">
        <v>31414</v>
      </c>
      <c r="G131" s="126">
        <v>46.8</v>
      </c>
      <c r="H131" s="103"/>
      <c r="I131" s="103"/>
      <c r="J131" s="291"/>
      <c r="K131" s="104">
        <f t="shared" si="158"/>
        <v>0</v>
      </c>
      <c r="L131" s="207">
        <f t="shared" si="159"/>
        <v>0</v>
      </c>
      <c r="M131" s="284"/>
      <c r="N131" s="77"/>
      <c r="O131" s="258"/>
      <c r="P131" s="258"/>
      <c r="Q131" s="258"/>
      <c r="R131" s="258"/>
    </row>
    <row r="132" spans="1:18" s="18" customFormat="1" ht="48">
      <c r="A132" s="17"/>
      <c r="B132" s="220" t="s">
        <v>31585</v>
      </c>
      <c r="C132" s="100" t="s">
        <v>31719</v>
      </c>
      <c r="D132" s="114" t="s">
        <v>8009</v>
      </c>
      <c r="E132" s="101" t="s">
        <v>31432</v>
      </c>
      <c r="F132" s="102" t="s">
        <v>31414</v>
      </c>
      <c r="G132" s="126">
        <v>46.8</v>
      </c>
      <c r="H132" s="103"/>
      <c r="I132" s="103">
        <f>ROUND(H132*G132,2)</f>
        <v>0</v>
      </c>
      <c r="J132" s="291"/>
      <c r="K132" s="104">
        <f t="shared" si="158"/>
        <v>0</v>
      </c>
      <c r="L132" s="207">
        <f t="shared" si="159"/>
        <v>0</v>
      </c>
      <c r="M132" s="284"/>
      <c r="N132" s="77"/>
      <c r="O132" s="286"/>
      <c r="P132" s="286"/>
      <c r="Q132" s="286"/>
      <c r="R132" s="286"/>
    </row>
    <row r="133" spans="1:18" s="18" customFormat="1" ht="48">
      <c r="A133" s="17"/>
      <c r="B133" s="220" t="s">
        <v>31586</v>
      </c>
      <c r="C133" s="100" t="s">
        <v>31719</v>
      </c>
      <c r="D133" s="114" t="s">
        <v>8027</v>
      </c>
      <c r="E133" s="101" t="s">
        <v>31435</v>
      </c>
      <c r="F133" s="102" t="s">
        <v>31414</v>
      </c>
      <c r="G133" s="126">
        <v>46.8</v>
      </c>
      <c r="H133" s="103"/>
      <c r="I133" s="103">
        <f>ROUND(H133*G133,2)</f>
        <v>0</v>
      </c>
      <c r="J133" s="291"/>
      <c r="K133" s="104">
        <f t="shared" si="158"/>
        <v>0</v>
      </c>
      <c r="L133" s="207">
        <f t="shared" si="159"/>
        <v>0</v>
      </c>
      <c r="M133" s="285"/>
      <c r="N133" s="77"/>
      <c r="O133" s="286"/>
      <c r="P133" s="286"/>
      <c r="Q133" s="286"/>
      <c r="R133" s="286"/>
    </row>
    <row r="134" spans="1:18" s="18" customFormat="1" ht="15">
      <c r="A134" s="17"/>
      <c r="B134" s="222" t="s">
        <v>31602</v>
      </c>
      <c r="C134" s="301" t="s">
        <v>31749</v>
      </c>
      <c r="D134" s="301"/>
      <c r="E134" s="301"/>
      <c r="F134" s="301"/>
      <c r="G134" s="301"/>
      <c r="H134" s="301"/>
      <c r="I134" s="301"/>
      <c r="J134" s="301"/>
      <c r="K134" s="301"/>
      <c r="L134" s="301"/>
      <c r="M134" s="302"/>
      <c r="N134" s="120"/>
      <c r="O134" s="290"/>
      <c r="P134" s="290"/>
      <c r="Q134" s="290"/>
      <c r="R134" s="290"/>
    </row>
    <row r="135" spans="1:18" s="18" customFormat="1" ht="48">
      <c r="A135" s="17"/>
      <c r="B135" s="221" t="s">
        <v>31587</v>
      </c>
      <c r="C135" s="100" t="s">
        <v>31719</v>
      </c>
      <c r="D135" s="114" t="s">
        <v>4541</v>
      </c>
      <c r="E135" s="101" t="s">
        <v>31398</v>
      </c>
      <c r="F135" s="102" t="s">
        <v>31414</v>
      </c>
      <c r="G135" s="100">
        <v>47.84</v>
      </c>
      <c r="H135" s="103"/>
      <c r="I135" s="103">
        <f t="shared" ref="I135:I138" si="160">ROUND(H135*G135,2)</f>
        <v>0</v>
      </c>
      <c r="J135" s="306">
        <f>SUM(I135:I140)</f>
        <v>0</v>
      </c>
      <c r="K135" s="104">
        <f t="shared" ref="K135:K138" si="161">ROUND(H135*$P$2,2)</f>
        <v>0</v>
      </c>
      <c r="L135" s="207">
        <f t="shared" ref="L135:L138" si="162">ROUND(G135*K135,2)</f>
        <v>0</v>
      </c>
      <c r="M135" s="283">
        <f>SUM(L135:L140)</f>
        <v>0</v>
      </c>
      <c r="N135" s="77"/>
      <c r="O135" s="286"/>
      <c r="P135" s="286"/>
      <c r="Q135" s="286"/>
      <c r="R135" s="286"/>
    </row>
    <row r="136" spans="1:18" s="18" customFormat="1" ht="48">
      <c r="A136" s="17"/>
      <c r="B136" s="221" t="s">
        <v>31570</v>
      </c>
      <c r="C136" s="100" t="s">
        <v>31719</v>
      </c>
      <c r="D136" s="114" t="s">
        <v>8009</v>
      </c>
      <c r="E136" s="101" t="s">
        <v>31432</v>
      </c>
      <c r="F136" s="102" t="s">
        <v>31414</v>
      </c>
      <c r="G136" s="100">
        <v>47.84</v>
      </c>
      <c r="H136" s="103"/>
      <c r="I136" s="103">
        <f t="shared" si="160"/>
        <v>0</v>
      </c>
      <c r="J136" s="291"/>
      <c r="K136" s="104">
        <f t="shared" si="161"/>
        <v>0</v>
      </c>
      <c r="L136" s="207">
        <f t="shared" si="162"/>
        <v>0</v>
      </c>
      <c r="M136" s="284"/>
      <c r="N136" s="77"/>
      <c r="O136" s="286"/>
      <c r="P136" s="286"/>
      <c r="Q136" s="286"/>
      <c r="R136" s="286"/>
    </row>
    <row r="137" spans="1:18" s="18" customFormat="1" ht="48">
      <c r="A137" s="17"/>
      <c r="B137" s="221" t="s">
        <v>31710</v>
      </c>
      <c r="C137" s="100" t="s">
        <v>31719</v>
      </c>
      <c r="D137" s="114" t="s">
        <v>8013</v>
      </c>
      <c r="E137" s="101" t="s">
        <v>31433</v>
      </c>
      <c r="F137" s="102" t="s">
        <v>31414</v>
      </c>
      <c r="G137" s="100">
        <v>47.84</v>
      </c>
      <c r="H137" s="103"/>
      <c r="I137" s="103">
        <f t="shared" si="160"/>
        <v>0</v>
      </c>
      <c r="J137" s="291"/>
      <c r="K137" s="104">
        <f t="shared" si="161"/>
        <v>0</v>
      </c>
      <c r="L137" s="207">
        <f t="shared" si="162"/>
        <v>0</v>
      </c>
      <c r="M137" s="284"/>
      <c r="N137" s="77"/>
      <c r="O137" s="286"/>
      <c r="P137" s="286"/>
      <c r="Q137" s="286"/>
      <c r="R137" s="286"/>
    </row>
    <row r="138" spans="1:18" s="18" customFormat="1" ht="60">
      <c r="A138" s="17"/>
      <c r="B138" s="221" t="s">
        <v>31711</v>
      </c>
      <c r="C138" s="100" t="s">
        <v>31719</v>
      </c>
      <c r="D138" s="114" t="s">
        <v>8044</v>
      </c>
      <c r="E138" s="101" t="s">
        <v>8045</v>
      </c>
      <c r="F138" s="102" t="s">
        <v>31414</v>
      </c>
      <c r="G138" s="100">
        <v>47.84</v>
      </c>
      <c r="H138" s="103"/>
      <c r="I138" s="103">
        <f t="shared" si="160"/>
        <v>0</v>
      </c>
      <c r="J138" s="291"/>
      <c r="K138" s="104">
        <f t="shared" si="161"/>
        <v>0</v>
      </c>
      <c r="L138" s="207">
        <f t="shared" si="162"/>
        <v>0</v>
      </c>
      <c r="M138" s="284"/>
      <c r="N138" s="77"/>
      <c r="O138" s="286"/>
      <c r="P138" s="286"/>
      <c r="Q138" s="286"/>
      <c r="R138" s="286"/>
    </row>
    <row r="139" spans="1:18" s="18" customFormat="1" ht="60">
      <c r="A139" s="17"/>
      <c r="B139" s="221" t="s">
        <v>31750</v>
      </c>
      <c r="C139" s="100" t="s">
        <v>31719</v>
      </c>
      <c r="D139" s="114" t="s">
        <v>4544</v>
      </c>
      <c r="E139" s="101" t="s">
        <v>31399</v>
      </c>
      <c r="F139" s="102" t="s">
        <v>31414</v>
      </c>
      <c r="G139" s="100">
        <v>1.4</v>
      </c>
      <c r="H139" s="103"/>
      <c r="I139" s="103">
        <f>ROUND(H139*G139,2)</f>
        <v>0</v>
      </c>
      <c r="J139" s="291"/>
      <c r="K139" s="104">
        <f>ROUND(H139*$P$2,2)</f>
        <v>0</v>
      </c>
      <c r="L139" s="207">
        <f>ROUND(G139*K139,2)</f>
        <v>0</v>
      </c>
      <c r="M139" s="284"/>
      <c r="N139" s="77"/>
      <c r="O139" s="286"/>
      <c r="P139" s="286"/>
      <c r="Q139" s="286"/>
      <c r="R139" s="286"/>
    </row>
    <row r="140" spans="1:18" s="18" customFormat="1" ht="60">
      <c r="A140" s="17"/>
      <c r="B140" s="221" t="s">
        <v>31751</v>
      </c>
      <c r="C140" s="100" t="s">
        <v>31719</v>
      </c>
      <c r="D140" s="114" t="s">
        <v>8044</v>
      </c>
      <c r="E140" s="101" t="s">
        <v>8045</v>
      </c>
      <c r="F140" s="102" t="s">
        <v>31414</v>
      </c>
      <c r="G140" s="100">
        <v>2.6</v>
      </c>
      <c r="H140" s="103"/>
      <c r="I140" s="103">
        <f>ROUND(H140*G140,2)</f>
        <v>0</v>
      </c>
      <c r="J140" s="308"/>
      <c r="K140" s="104">
        <f>ROUND(H140*$P$2,2)</f>
        <v>0</v>
      </c>
      <c r="L140" s="207">
        <f>ROUND(G140*K140,2)</f>
        <v>0</v>
      </c>
      <c r="M140" s="285"/>
      <c r="N140" s="77"/>
      <c r="O140" s="286"/>
      <c r="P140" s="286"/>
      <c r="Q140" s="286"/>
      <c r="R140" s="286"/>
    </row>
    <row r="141" spans="1:18" s="18" customFormat="1" ht="15">
      <c r="A141" s="17"/>
      <c r="B141" s="222" t="s">
        <v>31603</v>
      </c>
      <c r="C141" s="301" t="s">
        <v>31752</v>
      </c>
      <c r="D141" s="301"/>
      <c r="E141" s="301"/>
      <c r="F141" s="301"/>
      <c r="G141" s="301"/>
      <c r="H141" s="301"/>
      <c r="I141" s="301"/>
      <c r="J141" s="302"/>
      <c r="K141" s="301"/>
      <c r="L141" s="301"/>
      <c r="M141" s="302"/>
      <c r="N141" s="116"/>
      <c r="O141" s="290"/>
      <c r="P141" s="290"/>
      <c r="Q141" s="290"/>
      <c r="R141" s="290"/>
    </row>
    <row r="142" spans="1:18" s="18" customFormat="1" ht="60">
      <c r="A142" s="17"/>
      <c r="B142" s="221" t="s">
        <v>31588</v>
      </c>
      <c r="C142" s="100" t="s">
        <v>31719</v>
      </c>
      <c r="D142" s="114" t="s">
        <v>4574</v>
      </c>
      <c r="E142" s="101" t="s">
        <v>31395</v>
      </c>
      <c r="F142" s="102" t="s">
        <v>25</v>
      </c>
      <c r="G142" s="100">
        <v>1</v>
      </c>
      <c r="H142" s="103"/>
      <c r="I142" s="229">
        <f t="shared" ref="I142:I147" si="163">ROUND(H142*G142,2)</f>
        <v>0</v>
      </c>
      <c r="J142" s="283">
        <f>SUM(I142:I148)</f>
        <v>0</v>
      </c>
      <c r="K142" s="230">
        <f t="shared" ref="K142:K147" si="164">ROUND(H142*$P$2,2)</f>
        <v>0</v>
      </c>
      <c r="L142" s="207">
        <f t="shared" ref="L142:L147" si="165">ROUND(G142*K142,2)</f>
        <v>0</v>
      </c>
      <c r="M142" s="283">
        <f>SUM(L142:L149)</f>
        <v>0</v>
      </c>
      <c r="N142" s="77"/>
      <c r="O142" s="286"/>
      <c r="P142" s="286"/>
      <c r="Q142" s="286"/>
      <c r="R142" s="286"/>
    </row>
    <row r="143" spans="1:18" s="18" customFormat="1" ht="48">
      <c r="A143" s="17"/>
      <c r="B143" s="221" t="s">
        <v>31589</v>
      </c>
      <c r="C143" s="100" t="s">
        <v>31719</v>
      </c>
      <c r="D143" s="114" t="s">
        <v>5980</v>
      </c>
      <c r="E143" s="101" t="s">
        <v>31428</v>
      </c>
      <c r="F143" s="102" t="s">
        <v>25</v>
      </c>
      <c r="G143" s="100">
        <v>1</v>
      </c>
      <c r="H143" s="103"/>
      <c r="I143" s="229">
        <f t="shared" si="163"/>
        <v>0</v>
      </c>
      <c r="J143" s="284"/>
      <c r="K143" s="230">
        <f t="shared" si="164"/>
        <v>0</v>
      </c>
      <c r="L143" s="207">
        <f t="shared" si="165"/>
        <v>0</v>
      </c>
      <c r="M143" s="284"/>
      <c r="N143" s="77"/>
      <c r="O143" s="286"/>
      <c r="P143" s="286"/>
      <c r="Q143" s="286"/>
      <c r="R143" s="286"/>
    </row>
    <row r="144" spans="1:18" s="18" customFormat="1" ht="24">
      <c r="A144" s="17"/>
      <c r="B144" s="221" t="s">
        <v>31712</v>
      </c>
      <c r="C144" s="100" t="s">
        <v>31719</v>
      </c>
      <c r="D144" s="114" t="s">
        <v>7500</v>
      </c>
      <c r="E144" s="101" t="s">
        <v>7501</v>
      </c>
      <c r="F144" s="102" t="s">
        <v>31414</v>
      </c>
      <c r="G144" s="100">
        <v>2.94</v>
      </c>
      <c r="H144" s="103"/>
      <c r="I144" s="229">
        <f t="shared" si="163"/>
        <v>0</v>
      </c>
      <c r="J144" s="284"/>
      <c r="K144" s="230">
        <f t="shared" si="164"/>
        <v>0</v>
      </c>
      <c r="L144" s="207">
        <f t="shared" si="165"/>
        <v>0</v>
      </c>
      <c r="M144" s="284"/>
      <c r="N144" s="77"/>
      <c r="O144" s="286"/>
      <c r="P144" s="286"/>
      <c r="Q144" s="286"/>
      <c r="R144" s="286"/>
    </row>
    <row r="145" spans="1:18" s="18" customFormat="1" ht="60">
      <c r="A145" s="17"/>
      <c r="B145" s="221" t="s">
        <v>31713</v>
      </c>
      <c r="C145" s="100" t="s">
        <v>31719</v>
      </c>
      <c r="D145" s="114" t="s">
        <v>7617</v>
      </c>
      <c r="E145" s="101" t="s">
        <v>31546</v>
      </c>
      <c r="F145" s="102" t="s">
        <v>31414</v>
      </c>
      <c r="G145" s="100">
        <v>2.94</v>
      </c>
      <c r="H145" s="103"/>
      <c r="I145" s="229">
        <f t="shared" si="163"/>
        <v>0</v>
      </c>
      <c r="J145" s="284"/>
      <c r="K145" s="230">
        <f t="shared" si="164"/>
        <v>0</v>
      </c>
      <c r="L145" s="207">
        <f t="shared" si="165"/>
        <v>0</v>
      </c>
      <c r="M145" s="284"/>
      <c r="N145" s="77"/>
      <c r="O145" s="286"/>
      <c r="P145" s="286"/>
      <c r="Q145" s="286"/>
      <c r="R145" s="286"/>
    </row>
    <row r="146" spans="1:18" s="18" customFormat="1" ht="36">
      <c r="A146" s="17"/>
      <c r="B146" s="221" t="s">
        <v>31714</v>
      </c>
      <c r="C146" s="100" t="s">
        <v>31719</v>
      </c>
      <c r="D146" s="114" t="s">
        <v>6157</v>
      </c>
      <c r="E146" s="101" t="s">
        <v>23063</v>
      </c>
      <c r="F146" s="102" t="s">
        <v>25</v>
      </c>
      <c r="G146" s="100">
        <v>3</v>
      </c>
      <c r="H146" s="103"/>
      <c r="I146" s="229">
        <f t="shared" si="163"/>
        <v>0</v>
      </c>
      <c r="J146" s="284"/>
      <c r="K146" s="230">
        <f t="shared" si="164"/>
        <v>0</v>
      </c>
      <c r="L146" s="207">
        <f t="shared" si="165"/>
        <v>0</v>
      </c>
      <c r="M146" s="284"/>
      <c r="N146" s="77"/>
      <c r="O146" s="286"/>
      <c r="P146" s="286"/>
      <c r="Q146" s="286"/>
      <c r="R146" s="286"/>
    </row>
    <row r="147" spans="1:18" s="18" customFormat="1" ht="60">
      <c r="A147" s="17"/>
      <c r="B147" s="221" t="s">
        <v>31715</v>
      </c>
      <c r="C147" s="100" t="s">
        <v>31719</v>
      </c>
      <c r="D147" s="114" t="s">
        <v>6159</v>
      </c>
      <c r="E147" s="101" t="s">
        <v>23065</v>
      </c>
      <c r="F147" s="102" t="s">
        <v>25</v>
      </c>
      <c r="G147" s="100">
        <v>1</v>
      </c>
      <c r="H147" s="103"/>
      <c r="I147" s="229">
        <f t="shared" si="163"/>
        <v>0</v>
      </c>
      <c r="J147" s="284"/>
      <c r="K147" s="230">
        <f t="shared" si="164"/>
        <v>0</v>
      </c>
      <c r="L147" s="207">
        <f t="shared" si="165"/>
        <v>0</v>
      </c>
      <c r="M147" s="284"/>
      <c r="N147" s="77"/>
      <c r="O147" s="286"/>
      <c r="P147" s="286"/>
      <c r="Q147" s="286"/>
      <c r="R147" s="286"/>
    </row>
    <row r="148" spans="1:18" s="18" customFormat="1" ht="60">
      <c r="A148" s="17"/>
      <c r="B148" s="221" t="s">
        <v>31716</v>
      </c>
      <c r="C148" s="100" t="s">
        <v>31719</v>
      </c>
      <c r="D148" s="114" t="s">
        <v>4580</v>
      </c>
      <c r="E148" s="101" t="s">
        <v>31396</v>
      </c>
      <c r="F148" s="102" t="s">
        <v>25</v>
      </c>
      <c r="G148" s="100">
        <v>3</v>
      </c>
      <c r="H148" s="103"/>
      <c r="I148" s="229">
        <f>ROUND(H148*G148,2)</f>
        <v>0</v>
      </c>
      <c r="J148" s="284"/>
      <c r="K148" s="231">
        <f>ROUND(H148*$P$2,2)</f>
        <v>0</v>
      </c>
      <c r="L148" s="228">
        <f>ROUND(G148*K148,2)</f>
        <v>0</v>
      </c>
      <c r="M148" s="284"/>
      <c r="N148" s="77"/>
      <c r="O148" s="286"/>
      <c r="P148" s="286"/>
      <c r="Q148" s="286"/>
      <c r="R148" s="286"/>
    </row>
    <row r="149" spans="1:18" s="18" customFormat="1" ht="36">
      <c r="A149" s="17"/>
      <c r="B149" s="221" t="s">
        <v>31753</v>
      </c>
      <c r="C149" s="100" t="s">
        <v>31719</v>
      </c>
      <c r="D149" s="114" t="s">
        <v>7935</v>
      </c>
      <c r="E149" s="101" t="s">
        <v>31405</v>
      </c>
      <c r="F149" s="102" t="s">
        <v>26</v>
      </c>
      <c r="G149" s="100">
        <v>5</v>
      </c>
      <c r="H149" s="103"/>
      <c r="I149" s="229">
        <f>ROUND(H149*G149,2)</f>
        <v>0</v>
      </c>
      <c r="J149" s="285"/>
      <c r="K149" s="230">
        <f>ROUND(H149*$P$2,2)</f>
        <v>0</v>
      </c>
      <c r="L149" s="207">
        <f>ROUND(G149*K149,2)</f>
        <v>0</v>
      </c>
      <c r="M149" s="285"/>
      <c r="N149" s="77"/>
      <c r="O149" s="286"/>
      <c r="P149" s="286"/>
      <c r="Q149" s="286"/>
      <c r="R149" s="286"/>
    </row>
    <row r="150" spans="1:18" s="18" customFormat="1" ht="15">
      <c r="A150" s="17"/>
      <c r="B150" s="222" t="s">
        <v>31604</v>
      </c>
      <c r="C150" s="301" t="s">
        <v>31448</v>
      </c>
      <c r="D150" s="301"/>
      <c r="E150" s="301"/>
      <c r="F150" s="301"/>
      <c r="G150" s="301"/>
      <c r="H150" s="301"/>
      <c r="I150" s="301"/>
      <c r="J150" s="301"/>
      <c r="K150" s="301"/>
      <c r="L150" s="301"/>
      <c r="M150" s="301"/>
      <c r="N150" s="122"/>
      <c r="O150" s="290"/>
      <c r="P150" s="290"/>
      <c r="Q150" s="290"/>
      <c r="R150" s="290"/>
    </row>
    <row r="151" spans="1:18" s="18" customFormat="1" ht="60">
      <c r="A151" s="17"/>
      <c r="B151" s="221" t="s">
        <v>31590</v>
      </c>
      <c r="C151" s="100" t="s">
        <v>31719</v>
      </c>
      <c r="D151" s="114" t="s">
        <v>4584</v>
      </c>
      <c r="E151" s="101" t="s">
        <v>31392</v>
      </c>
      <c r="F151" s="102" t="s">
        <v>25</v>
      </c>
      <c r="G151" s="100">
        <v>7</v>
      </c>
      <c r="H151" s="103"/>
      <c r="I151" s="103">
        <f>ROUND(H151*G151,2)</f>
        <v>0</v>
      </c>
      <c r="J151" s="306">
        <f>SUM(I151:I155)</f>
        <v>0</v>
      </c>
      <c r="K151" s="104">
        <f>ROUND(H151*$P$2,2)</f>
        <v>0</v>
      </c>
      <c r="L151" s="104">
        <f>ROUND(G151*K151,2)</f>
        <v>0</v>
      </c>
      <c r="M151" s="306">
        <f>SUM(L151:L155)</f>
        <v>0</v>
      </c>
      <c r="N151" s="77"/>
      <c r="O151" s="286"/>
      <c r="P151" s="286"/>
      <c r="Q151" s="286"/>
      <c r="R151" s="286"/>
    </row>
    <row r="152" spans="1:18" s="18" customFormat="1" ht="72">
      <c r="A152" s="17"/>
      <c r="B152" s="221" t="s">
        <v>31754</v>
      </c>
      <c r="C152" s="100" t="s">
        <v>31719</v>
      </c>
      <c r="D152" s="114" t="s">
        <v>4511</v>
      </c>
      <c r="E152" s="101" t="s">
        <v>31393</v>
      </c>
      <c r="F152" s="102" t="s">
        <v>31414</v>
      </c>
      <c r="G152" s="100">
        <v>94.06</v>
      </c>
      <c r="H152" s="103"/>
      <c r="I152" s="103">
        <f>ROUND(H152*G152,2)</f>
        <v>0</v>
      </c>
      <c r="J152" s="291"/>
      <c r="K152" s="104">
        <f>ROUND(H152*$P$2,2)</f>
        <v>0</v>
      </c>
      <c r="L152" s="104">
        <f>ROUND(G152*K152,2)</f>
        <v>0</v>
      </c>
      <c r="M152" s="291"/>
      <c r="N152" s="77"/>
      <c r="O152" s="286"/>
      <c r="P152" s="286"/>
      <c r="Q152" s="286"/>
      <c r="R152" s="286"/>
    </row>
    <row r="153" spans="1:18" s="18" customFormat="1" ht="48">
      <c r="A153" s="17"/>
      <c r="B153" s="221" t="s">
        <v>31755</v>
      </c>
      <c r="C153" s="100" t="s">
        <v>31719</v>
      </c>
      <c r="D153" s="113" t="s">
        <v>31407</v>
      </c>
      <c r="E153" s="101" t="s">
        <v>31408</v>
      </c>
      <c r="F153" s="102" t="s">
        <v>31414</v>
      </c>
      <c r="G153" s="100">
        <v>94.06</v>
      </c>
      <c r="H153" s="103"/>
      <c r="I153" s="103">
        <f>ROUND(H153*G153,2)</f>
        <v>0</v>
      </c>
      <c r="J153" s="291"/>
      <c r="K153" s="104">
        <f>ROUND(H153*$P$2,2)</f>
        <v>0</v>
      </c>
      <c r="L153" s="104">
        <f>ROUND(G153*K153,2)</f>
        <v>0</v>
      </c>
      <c r="M153" s="291"/>
      <c r="N153" s="77"/>
      <c r="O153" s="286"/>
      <c r="P153" s="286"/>
      <c r="Q153" s="286"/>
      <c r="R153" s="286"/>
    </row>
    <row r="154" spans="1:18" s="18" customFormat="1" ht="36">
      <c r="A154" s="17"/>
      <c r="B154" s="221" t="s">
        <v>31756</v>
      </c>
      <c r="C154" s="100" t="s">
        <v>31719</v>
      </c>
      <c r="D154" s="113" t="s">
        <v>31409</v>
      </c>
      <c r="E154" s="101" t="s">
        <v>31544</v>
      </c>
      <c r="F154" s="102" t="s">
        <v>26</v>
      </c>
      <c r="G154" s="100">
        <v>76.61</v>
      </c>
      <c r="H154" s="103"/>
      <c r="I154" s="103">
        <f>ROUND(H154*G154,2)</f>
        <v>0</v>
      </c>
      <c r="J154" s="291"/>
      <c r="K154" s="104">
        <f>ROUND(H154*$P$2,2)</f>
        <v>0</v>
      </c>
      <c r="L154" s="104">
        <f>ROUND(G154*K154,2)</f>
        <v>0</v>
      </c>
      <c r="M154" s="291"/>
      <c r="N154" s="77"/>
      <c r="O154" s="286"/>
      <c r="P154" s="286"/>
      <c r="Q154" s="286"/>
      <c r="R154" s="286"/>
    </row>
    <row r="155" spans="1:18" s="18" customFormat="1" ht="60">
      <c r="A155" s="17"/>
      <c r="B155" s="221" t="s">
        <v>31757</v>
      </c>
      <c r="C155" s="100" t="s">
        <v>31719</v>
      </c>
      <c r="D155" s="114" t="s">
        <v>5474</v>
      </c>
      <c r="E155" s="101" t="s">
        <v>5475</v>
      </c>
      <c r="F155" s="102" t="s">
        <v>25</v>
      </c>
      <c r="G155" s="100">
        <v>7</v>
      </c>
      <c r="H155" s="103"/>
      <c r="I155" s="103">
        <f>ROUND(H155*G155,2)</f>
        <v>0</v>
      </c>
      <c r="J155" s="307"/>
      <c r="K155" s="119">
        <f>ROUND(H155*$P$2,2)</f>
        <v>0</v>
      </c>
      <c r="L155" s="119">
        <f>ROUND(G155*K155,2)</f>
        <v>0</v>
      </c>
      <c r="M155" s="307"/>
      <c r="N155" s="77"/>
      <c r="O155" s="286"/>
      <c r="P155" s="286"/>
      <c r="Q155" s="286"/>
      <c r="R155" s="286"/>
    </row>
    <row r="156" spans="1:18" s="18" customFormat="1" ht="15">
      <c r="A156" s="17"/>
      <c r="B156" s="222" t="s">
        <v>31597</v>
      </c>
      <c r="C156" s="304" t="s">
        <v>31445</v>
      </c>
      <c r="D156" s="290"/>
      <c r="E156" s="290"/>
      <c r="F156" s="290"/>
      <c r="G156" s="290"/>
      <c r="H156" s="290"/>
      <c r="I156" s="290"/>
      <c r="J156" s="290"/>
      <c r="K156" s="290"/>
      <c r="L156" s="290"/>
      <c r="M156" s="305"/>
      <c r="N156" s="194"/>
      <c r="O156" s="290"/>
      <c r="P156" s="290"/>
      <c r="Q156" s="290"/>
      <c r="R156" s="290"/>
    </row>
    <row r="157" spans="1:18" s="18" customFormat="1" ht="60">
      <c r="A157" s="17"/>
      <c r="B157" s="221" t="s">
        <v>31591</v>
      </c>
      <c r="C157" s="100" t="s">
        <v>31719</v>
      </c>
      <c r="D157" s="113" t="s">
        <v>4523</v>
      </c>
      <c r="E157" s="101" t="s">
        <v>31415</v>
      </c>
      <c r="F157" s="102" t="s">
        <v>31414</v>
      </c>
      <c r="G157" s="100">
        <v>226.1</v>
      </c>
      <c r="H157" s="103"/>
      <c r="I157" s="103">
        <f t="shared" ref="I157:I162" si="166">ROUND(H157*G157,2)</f>
        <v>0</v>
      </c>
      <c r="J157" s="306">
        <f>SUM(I157:I162)</f>
        <v>0</v>
      </c>
      <c r="K157" s="104">
        <f t="shared" ref="K157:K162" si="167">ROUND(H157*$P$2,2)</f>
        <v>0</v>
      </c>
      <c r="L157" s="207">
        <f t="shared" ref="L157:L162" si="168">ROUND(G157*K157,2)</f>
        <v>0</v>
      </c>
      <c r="M157" s="283">
        <f>SUM(L157:L162)</f>
        <v>0</v>
      </c>
      <c r="N157" s="77"/>
      <c r="O157" s="286"/>
      <c r="P157" s="286"/>
      <c r="Q157" s="286"/>
      <c r="R157" s="286"/>
    </row>
    <row r="158" spans="1:18" s="18" customFormat="1" ht="48">
      <c r="A158" s="17"/>
      <c r="B158" s="221" t="s">
        <v>31592</v>
      </c>
      <c r="C158" s="100" t="s">
        <v>31719</v>
      </c>
      <c r="D158" s="113" t="s">
        <v>8745</v>
      </c>
      <c r="E158" s="101" t="s">
        <v>31416</v>
      </c>
      <c r="F158" s="102" t="s">
        <v>31443</v>
      </c>
      <c r="G158" s="100">
        <v>11.305</v>
      </c>
      <c r="H158" s="103"/>
      <c r="I158" s="103">
        <f t="shared" si="166"/>
        <v>0</v>
      </c>
      <c r="J158" s="291"/>
      <c r="K158" s="104">
        <f t="shared" si="167"/>
        <v>0</v>
      </c>
      <c r="L158" s="207">
        <f t="shared" si="168"/>
        <v>0</v>
      </c>
      <c r="M158" s="284"/>
      <c r="N158" s="77"/>
      <c r="O158" s="286"/>
      <c r="P158" s="286"/>
      <c r="Q158" s="286"/>
      <c r="R158" s="286"/>
    </row>
    <row r="159" spans="1:18" s="18" customFormat="1" ht="36">
      <c r="A159" s="17"/>
      <c r="B159" s="221" t="s">
        <v>31758</v>
      </c>
      <c r="C159" s="100" t="s">
        <v>31543</v>
      </c>
      <c r="D159" s="205" t="s">
        <v>31538</v>
      </c>
      <c r="E159" s="101" t="s">
        <v>31539</v>
      </c>
      <c r="F159" s="102" t="s">
        <v>31443</v>
      </c>
      <c r="G159" s="100">
        <v>6.7829999999999995</v>
      </c>
      <c r="H159" s="103"/>
      <c r="I159" s="103">
        <f t="shared" si="166"/>
        <v>0</v>
      </c>
      <c r="J159" s="291"/>
      <c r="K159" s="104">
        <f t="shared" si="167"/>
        <v>0</v>
      </c>
      <c r="L159" s="207">
        <f t="shared" si="168"/>
        <v>0</v>
      </c>
      <c r="M159" s="284"/>
      <c r="N159" s="77"/>
      <c r="O159" s="286"/>
      <c r="P159" s="286"/>
      <c r="Q159" s="286"/>
      <c r="R159" s="286"/>
    </row>
    <row r="160" spans="1:18" s="18" customFormat="1" ht="24">
      <c r="A160" s="17"/>
      <c r="B160" s="221" t="s">
        <v>31759</v>
      </c>
      <c r="C160" s="100" t="s">
        <v>31719</v>
      </c>
      <c r="D160" s="113" t="s">
        <v>7668</v>
      </c>
      <c r="E160" s="101" t="s">
        <v>7669</v>
      </c>
      <c r="F160" s="102" t="s">
        <v>31414</v>
      </c>
      <c r="G160" s="100">
        <v>226.1</v>
      </c>
      <c r="H160" s="103"/>
      <c r="I160" s="103">
        <f t="shared" si="166"/>
        <v>0</v>
      </c>
      <c r="J160" s="291"/>
      <c r="K160" s="104">
        <f t="shared" si="167"/>
        <v>0</v>
      </c>
      <c r="L160" s="207">
        <f t="shared" si="168"/>
        <v>0</v>
      </c>
      <c r="M160" s="284"/>
      <c r="N160" s="77"/>
      <c r="O160" s="258"/>
      <c r="P160" s="258"/>
      <c r="Q160" s="258"/>
      <c r="R160" s="258"/>
    </row>
    <row r="161" spans="1:18" s="18" customFormat="1" ht="60">
      <c r="A161" s="17"/>
      <c r="B161" s="221" t="s">
        <v>31760</v>
      </c>
      <c r="C161" s="100" t="s">
        <v>31719</v>
      </c>
      <c r="D161" s="113" t="s">
        <v>7760</v>
      </c>
      <c r="E161" s="101" t="s">
        <v>31453</v>
      </c>
      <c r="F161" s="102" t="s">
        <v>31414</v>
      </c>
      <c r="G161" s="100">
        <v>226.1</v>
      </c>
      <c r="H161" s="103"/>
      <c r="I161" s="103">
        <f t="shared" si="166"/>
        <v>0</v>
      </c>
      <c r="J161" s="291"/>
      <c r="K161" s="104">
        <f t="shared" si="167"/>
        <v>0</v>
      </c>
      <c r="L161" s="207">
        <f t="shared" si="168"/>
        <v>0</v>
      </c>
      <c r="M161" s="284"/>
      <c r="N161" s="77"/>
      <c r="O161" s="258"/>
      <c r="P161" s="258"/>
      <c r="Q161" s="258"/>
      <c r="R161" s="258"/>
    </row>
    <row r="162" spans="1:18" s="18" customFormat="1" ht="36">
      <c r="A162" s="17"/>
      <c r="B162" s="221" t="s">
        <v>31761</v>
      </c>
      <c r="C162" s="100" t="s">
        <v>31719</v>
      </c>
      <c r="D162" s="113" t="s">
        <v>7565</v>
      </c>
      <c r="E162" s="101" t="s">
        <v>31548</v>
      </c>
      <c r="F162" s="102" t="s">
        <v>31414</v>
      </c>
      <c r="G162" s="100">
        <v>226.1</v>
      </c>
      <c r="H162" s="103"/>
      <c r="I162" s="103">
        <f t="shared" si="166"/>
        <v>0</v>
      </c>
      <c r="J162" s="307"/>
      <c r="K162" s="119">
        <f t="shared" si="167"/>
        <v>0</v>
      </c>
      <c r="L162" s="228">
        <f t="shared" si="168"/>
        <v>0</v>
      </c>
      <c r="M162" s="285"/>
      <c r="N162" s="77"/>
      <c r="O162" s="258"/>
      <c r="P162" s="258"/>
      <c r="Q162" s="258"/>
      <c r="R162" s="258"/>
    </row>
    <row r="163" spans="1:18" s="18" customFormat="1" ht="15">
      <c r="A163" s="17"/>
      <c r="B163" s="222" t="s">
        <v>31598</v>
      </c>
      <c r="C163" s="301" t="s">
        <v>31571</v>
      </c>
      <c r="D163" s="301"/>
      <c r="E163" s="301"/>
      <c r="F163" s="301"/>
      <c r="G163" s="301"/>
      <c r="H163" s="301"/>
      <c r="I163" s="301"/>
      <c r="J163" s="301"/>
      <c r="K163" s="301"/>
      <c r="L163" s="301"/>
      <c r="M163" s="302"/>
      <c r="N163" s="227"/>
      <c r="O163" s="290"/>
      <c r="P163" s="290"/>
      <c r="Q163" s="290"/>
      <c r="R163" s="290"/>
    </row>
    <row r="164" spans="1:18" s="18" customFormat="1" ht="24">
      <c r="A164" s="17"/>
      <c r="B164" s="216" t="s">
        <v>31593</v>
      </c>
      <c r="C164" s="100" t="s">
        <v>31719</v>
      </c>
      <c r="D164" s="114" t="s">
        <v>7528</v>
      </c>
      <c r="E164" s="101" t="s">
        <v>7529</v>
      </c>
      <c r="F164" s="102" t="s">
        <v>31414</v>
      </c>
      <c r="G164" s="100">
        <v>1727.1769999999999</v>
      </c>
      <c r="H164" s="103"/>
      <c r="I164" s="103">
        <f t="shared" ref="I164" si="169">ROUND(H164*G164,2)</f>
        <v>0</v>
      </c>
      <c r="J164" s="303">
        <f>SUM(I164:I166)</f>
        <v>0</v>
      </c>
      <c r="K164" s="104">
        <f t="shared" ref="K164" si="170">ROUND(H164*$P$2,2)</f>
        <v>0</v>
      </c>
      <c r="L164" s="104">
        <f t="shared" ref="L164" si="171">ROUND(G164*K164,2)</f>
        <v>0</v>
      </c>
      <c r="M164" s="303">
        <f>SUM(L164:L166)</f>
        <v>0</v>
      </c>
      <c r="N164" s="77"/>
      <c r="O164" s="286"/>
      <c r="P164" s="286"/>
      <c r="Q164" s="286"/>
      <c r="R164" s="286"/>
    </row>
    <row r="165" spans="1:18" s="18" customFormat="1" ht="36">
      <c r="A165" s="17"/>
      <c r="B165" s="216" t="s">
        <v>31594</v>
      </c>
      <c r="C165" s="196" t="s">
        <v>31719</v>
      </c>
      <c r="D165" s="113" t="s">
        <v>7654</v>
      </c>
      <c r="E165" s="197" t="s">
        <v>7655</v>
      </c>
      <c r="F165" s="198" t="s">
        <v>31414</v>
      </c>
      <c r="G165" s="100">
        <v>1727.1769999999999</v>
      </c>
      <c r="H165" s="199"/>
      <c r="I165" s="199">
        <f t="shared" ref="I165:I166" si="172">ROUND(H165*G165,2)</f>
        <v>0</v>
      </c>
      <c r="J165" s="303"/>
      <c r="K165" s="200">
        <f t="shared" ref="K165:K166" si="173">ROUND(H165*$P$2,2)</f>
        <v>0</v>
      </c>
      <c r="L165" s="200">
        <f t="shared" ref="L165:L166" si="174">ROUND(G165*K165,2)</f>
        <v>0</v>
      </c>
      <c r="M165" s="303"/>
      <c r="N165" s="77"/>
      <c r="O165" s="258"/>
      <c r="P165" s="258"/>
      <c r="Q165" s="258"/>
      <c r="R165" s="258"/>
    </row>
    <row r="166" spans="1:18" s="18" customFormat="1" ht="36">
      <c r="A166" s="17"/>
      <c r="B166" s="216" t="s">
        <v>31595</v>
      </c>
      <c r="C166" s="196" t="s">
        <v>31719</v>
      </c>
      <c r="D166" s="113" t="s">
        <v>7538</v>
      </c>
      <c r="E166" s="197" t="s">
        <v>31545</v>
      </c>
      <c r="F166" s="198" t="s">
        <v>31414</v>
      </c>
      <c r="G166" s="100">
        <v>1727.1769999999999</v>
      </c>
      <c r="H166" s="199"/>
      <c r="I166" s="199">
        <f t="shared" si="172"/>
        <v>0</v>
      </c>
      <c r="J166" s="303"/>
      <c r="K166" s="200">
        <f t="shared" si="173"/>
        <v>0</v>
      </c>
      <c r="L166" s="200">
        <f t="shared" si="174"/>
        <v>0</v>
      </c>
      <c r="M166" s="303"/>
      <c r="N166" s="77"/>
      <c r="O166" s="258"/>
      <c r="P166" s="258"/>
      <c r="Q166" s="258"/>
      <c r="R166" s="258"/>
    </row>
    <row r="167" spans="1:18" s="18" customFormat="1" ht="15">
      <c r="A167" s="17"/>
      <c r="B167" s="222" t="s">
        <v>31717</v>
      </c>
      <c r="C167" s="301" t="s">
        <v>31504</v>
      </c>
      <c r="D167" s="301"/>
      <c r="E167" s="301"/>
      <c r="F167" s="301"/>
      <c r="G167" s="301"/>
      <c r="H167" s="301"/>
      <c r="I167" s="301"/>
      <c r="J167" s="301"/>
      <c r="K167" s="301"/>
      <c r="L167" s="301"/>
      <c r="M167" s="302"/>
      <c r="N167" s="202"/>
      <c r="O167" s="290"/>
      <c r="P167" s="290"/>
      <c r="Q167" s="290"/>
      <c r="R167" s="290"/>
    </row>
    <row r="168" spans="1:18" s="18" customFormat="1">
      <c r="A168" s="17"/>
      <c r="B168" s="221" t="s">
        <v>31718</v>
      </c>
      <c r="C168" s="100" t="s">
        <v>31719</v>
      </c>
      <c r="D168" s="114" t="s">
        <v>36</v>
      </c>
      <c r="E168" s="101" t="s">
        <v>7133</v>
      </c>
      <c r="F168" s="102" t="s">
        <v>31414</v>
      </c>
      <c r="G168" s="100">
        <v>699.68999999999994</v>
      </c>
      <c r="H168" s="103"/>
      <c r="I168" s="103">
        <f>ROUND(H168*G168,2)</f>
        <v>0</v>
      </c>
      <c r="J168" s="201">
        <f>SUM(I168:I168)</f>
        <v>0</v>
      </c>
      <c r="K168" s="104">
        <f>ROUND(H168*$P$2,2)</f>
        <v>0</v>
      </c>
      <c r="L168" s="207">
        <f>ROUND(G168*K168,2)</f>
        <v>0</v>
      </c>
      <c r="M168" s="203">
        <f>SUM(L168:L168)</f>
        <v>0</v>
      </c>
      <c r="N168" s="77"/>
      <c r="O168" s="286"/>
      <c r="P168" s="286"/>
      <c r="Q168" s="286"/>
      <c r="R168" s="286"/>
    </row>
    <row r="169" spans="1:18" s="18" customFormat="1" ht="7.5" customHeight="1" thickBot="1">
      <c r="A169" s="17"/>
      <c r="B169" s="224"/>
      <c r="C169" s="16"/>
      <c r="D169" s="19"/>
      <c r="E169" s="16"/>
      <c r="F169" s="16"/>
      <c r="G169" s="16"/>
      <c r="H169" s="16"/>
      <c r="I169" s="16"/>
      <c r="J169" s="85"/>
      <c r="K169" s="16"/>
      <c r="L169" s="16"/>
      <c r="M169" s="110"/>
      <c r="N169" s="78"/>
      <c r="O169" s="286"/>
      <c r="P169" s="286"/>
      <c r="Q169" s="286"/>
      <c r="R169" s="286"/>
    </row>
    <row r="170" spans="1:18" s="18" customFormat="1" ht="24" customHeight="1" thickBot="1">
      <c r="A170" s="17"/>
      <c r="B170" s="309" t="s">
        <v>39</v>
      </c>
      <c r="C170" s="310"/>
      <c r="D170" s="310"/>
      <c r="E170" s="310"/>
      <c r="F170" s="310"/>
      <c r="G170" s="310"/>
      <c r="H170" s="310"/>
      <c r="I170" s="310"/>
      <c r="J170" s="310"/>
      <c r="K170" s="310"/>
      <c r="L170" s="311"/>
      <c r="M170" s="112">
        <f>SUM(J11:J168)</f>
        <v>0</v>
      </c>
      <c r="N170" s="83"/>
      <c r="O170" s="98"/>
      <c r="P170" s="95"/>
      <c r="Q170" s="96"/>
    </row>
    <row r="171" spans="1:18" s="18" customFormat="1" ht="24" customHeight="1" thickBot="1">
      <c r="A171" s="17"/>
      <c r="B171" s="309" t="s">
        <v>40</v>
      </c>
      <c r="C171" s="310"/>
      <c r="D171" s="310"/>
      <c r="E171" s="310"/>
      <c r="F171" s="310"/>
      <c r="G171" s="310"/>
      <c r="H171" s="310"/>
      <c r="I171" s="310"/>
      <c r="J171" s="310"/>
      <c r="K171" s="310"/>
      <c r="L171" s="311"/>
      <c r="M171" s="112">
        <f>SUM(M11:M168)</f>
        <v>0</v>
      </c>
      <c r="N171" s="83"/>
      <c r="O171" s="98"/>
      <c r="P171" s="99"/>
      <c r="Q171" s="97"/>
    </row>
    <row r="172" spans="1:18" s="174" customFormat="1" ht="15">
      <c r="A172" s="178" t="s">
        <v>31503</v>
      </c>
      <c r="B172" s="176"/>
      <c r="C172" s="176"/>
      <c r="D172" s="176"/>
      <c r="E172" s="177"/>
      <c r="F172" s="175"/>
      <c r="G172" s="153"/>
      <c r="H172" s="154"/>
      <c r="I172" s="154"/>
      <c r="J172" s="154"/>
    </row>
    <row r="173" spans="1:18" s="271" customFormat="1" ht="23.25" customHeight="1">
      <c r="A173" s="267"/>
      <c r="B173" s="267"/>
      <c r="C173" s="267"/>
      <c r="D173" s="267"/>
      <c r="E173" s="268"/>
      <c r="F173" s="269"/>
      <c r="G173" s="270"/>
      <c r="H173" s="280" t="s">
        <v>31795</v>
      </c>
      <c r="I173" s="281"/>
      <c r="J173" s="281"/>
      <c r="K173" s="281"/>
      <c r="L173" s="281"/>
      <c r="M173" s="282"/>
    </row>
    <row r="174" spans="1:18" s="271" customFormat="1" ht="23.25" customHeight="1">
      <c r="A174" s="267"/>
      <c r="B174" s="267" t="s">
        <v>31798</v>
      </c>
      <c r="C174" s="267"/>
      <c r="D174" s="267"/>
      <c r="E174" s="268"/>
      <c r="F174" s="269"/>
      <c r="G174" s="270"/>
      <c r="H174" s="275" t="s">
        <v>31793</v>
      </c>
      <c r="I174" s="275"/>
      <c r="J174" s="275"/>
      <c r="K174" s="275"/>
      <c r="L174" s="275"/>
      <c r="M174" s="274"/>
    </row>
    <row r="175" spans="1:18" s="271" customFormat="1" ht="23.25" customHeight="1">
      <c r="A175" s="267"/>
      <c r="B175" s="267"/>
      <c r="C175" s="267"/>
      <c r="D175" s="267"/>
      <c r="E175" s="268"/>
      <c r="F175" s="269"/>
      <c r="G175" s="270"/>
      <c r="H175" s="275" t="s">
        <v>31794</v>
      </c>
      <c r="I175" s="275"/>
      <c r="J175" s="275"/>
      <c r="K175" s="275"/>
      <c r="L175" s="275"/>
      <c r="M175" s="274"/>
    </row>
    <row r="176" spans="1:18" s="271" customFormat="1" ht="26.25" customHeight="1">
      <c r="A176" s="267"/>
      <c r="B176" s="267"/>
      <c r="C176" s="267"/>
      <c r="D176" s="267"/>
      <c r="E176" s="268"/>
      <c r="F176" s="269"/>
      <c r="G176" s="270"/>
      <c r="H176" s="272"/>
      <c r="I176" s="272"/>
      <c r="J176" s="272"/>
      <c r="K176" s="272"/>
      <c r="L176" s="272"/>
      <c r="M176" s="273"/>
    </row>
    <row r="177" spans="1:10" s="174" customFormat="1" ht="26.25" customHeight="1">
      <c r="A177" s="178"/>
      <c r="B177" s="178" t="s">
        <v>31787</v>
      </c>
      <c r="C177" s="178"/>
      <c r="D177" s="159"/>
      <c r="E177" s="158"/>
      <c r="F177" s="261"/>
      <c r="G177" s="262"/>
      <c r="H177" s="154"/>
      <c r="I177" s="154"/>
      <c r="J177" s="154"/>
    </row>
    <row r="178" spans="1:10" s="259" customFormat="1" ht="15">
      <c r="A178" s="178"/>
      <c r="B178" s="178"/>
      <c r="C178" s="178"/>
      <c r="D178" s="263"/>
      <c r="E178" s="264"/>
      <c r="F178" s="175"/>
      <c r="G178" s="153"/>
      <c r="H178" s="154"/>
      <c r="I178" s="154"/>
      <c r="J178" s="154"/>
    </row>
    <row r="179" spans="1:10" s="259" customFormat="1" ht="52.5" customHeight="1">
      <c r="A179" s="159"/>
      <c r="B179" s="159"/>
      <c r="C179" s="159"/>
      <c r="D179" s="159"/>
      <c r="E179" s="158"/>
      <c r="F179" s="261"/>
      <c r="G179" s="262"/>
      <c r="H179" s="154"/>
      <c r="I179" s="154"/>
      <c r="J179" s="154"/>
    </row>
    <row r="180" spans="1:10" s="259" customFormat="1" ht="15">
      <c r="A180" s="276" t="s">
        <v>31796</v>
      </c>
      <c r="B180" s="276"/>
      <c r="C180" s="276"/>
      <c r="D180" s="276"/>
      <c r="E180" s="148"/>
      <c r="F180" s="148"/>
      <c r="G180" s="277"/>
      <c r="H180" s="277"/>
      <c r="I180" s="277"/>
      <c r="J180" s="277"/>
    </row>
    <row r="181" spans="1:10" s="259" customFormat="1" ht="26.25" customHeight="1">
      <c r="B181" s="155" t="s">
        <v>31498</v>
      </c>
      <c r="C181" s="156"/>
      <c r="D181" s="157"/>
      <c r="E181" s="148"/>
      <c r="F181" s="151"/>
      <c r="G181" s="155"/>
      <c r="H181" s="156"/>
      <c r="I181" s="157"/>
      <c r="J181" s="157"/>
    </row>
    <row r="182" spans="1:10" s="259" customFormat="1" ht="26.25" customHeight="1">
      <c r="B182" s="155" t="s">
        <v>31797</v>
      </c>
      <c r="C182" s="156"/>
      <c r="D182" s="157"/>
      <c r="E182" s="148"/>
      <c r="F182" s="148"/>
      <c r="G182" s="155"/>
      <c r="H182" s="156"/>
      <c r="I182" s="157"/>
      <c r="J182" s="157"/>
    </row>
    <row r="183" spans="1:10" s="174" customFormat="1" ht="52.5" customHeight="1">
      <c r="A183" s="159"/>
      <c r="B183" s="159"/>
      <c r="C183" s="159"/>
      <c r="D183" s="159"/>
      <c r="E183" s="158"/>
      <c r="F183" s="261"/>
      <c r="G183" s="262"/>
      <c r="H183" s="154"/>
      <c r="I183" s="154"/>
      <c r="J183" s="154"/>
    </row>
    <row r="184" spans="1:10" s="174" customFormat="1" ht="15">
      <c r="A184" s="276" t="s">
        <v>31497</v>
      </c>
      <c r="B184" s="276"/>
      <c r="C184" s="276"/>
      <c r="D184" s="276"/>
      <c r="E184" s="148"/>
      <c r="F184" s="148"/>
      <c r="G184" s="277"/>
      <c r="H184" s="277"/>
      <c r="I184" s="277"/>
      <c r="J184" s="277"/>
    </row>
    <row r="185" spans="1:10" s="259" customFormat="1" ht="26.25" customHeight="1">
      <c r="B185" s="155" t="s">
        <v>31498</v>
      </c>
      <c r="C185" s="156"/>
      <c r="D185" s="157"/>
      <c r="E185" s="148"/>
      <c r="F185" s="151"/>
      <c r="G185" s="155"/>
      <c r="H185" s="156"/>
      <c r="I185" s="157"/>
      <c r="J185" s="157"/>
    </row>
    <row r="186" spans="1:10" s="259" customFormat="1" ht="26.25" customHeight="1">
      <c r="B186" s="155" t="s">
        <v>31500</v>
      </c>
      <c r="C186" s="156"/>
      <c r="D186" s="157"/>
      <c r="E186" s="148"/>
      <c r="F186" s="148"/>
      <c r="G186" s="155"/>
      <c r="H186" s="156"/>
      <c r="I186" s="157"/>
      <c r="J186" s="157"/>
    </row>
  </sheetData>
  <mergeCells count="151">
    <mergeCell ref="A184:D184"/>
    <mergeCell ref="G184:J184"/>
    <mergeCell ref="B170:L170"/>
    <mergeCell ref="B171:L171"/>
    <mergeCell ref="O169:R169"/>
    <mergeCell ref="C167:M167"/>
    <mergeCell ref="O167:R167"/>
    <mergeCell ref="O168:R168"/>
    <mergeCell ref="C120:E120"/>
    <mergeCell ref="O120:R120"/>
    <mergeCell ref="C125:E125"/>
    <mergeCell ref="O125:R125"/>
    <mergeCell ref="M90:M128"/>
    <mergeCell ref="J91:J128"/>
    <mergeCell ref="O96:R96"/>
    <mergeCell ref="C90:E90"/>
    <mergeCell ref="O90:R90"/>
    <mergeCell ref="C93:E93"/>
    <mergeCell ref="O93:R93"/>
    <mergeCell ref="C101:E101"/>
    <mergeCell ref="O101:R101"/>
    <mergeCell ref="C104:E104"/>
    <mergeCell ref="O157:R157"/>
    <mergeCell ref="O151:R151"/>
    <mergeCell ref="J151:J155"/>
    <mergeCell ref="O156:R156"/>
    <mergeCell ref="O140:R140"/>
    <mergeCell ref="J135:J140"/>
    <mergeCell ref="M135:M140"/>
    <mergeCell ref="J142:J149"/>
    <mergeCell ref="M142:M149"/>
    <mergeCell ref="C114:E114"/>
    <mergeCell ref="O114:R114"/>
    <mergeCell ref="O11:R11"/>
    <mergeCell ref="O15:R15"/>
    <mergeCell ref="O12:R12"/>
    <mergeCell ref="O24:R24"/>
    <mergeCell ref="O164:R164"/>
    <mergeCell ref="J164:J166"/>
    <mergeCell ref="M164:M166"/>
    <mergeCell ref="C163:M163"/>
    <mergeCell ref="O163:R163"/>
    <mergeCell ref="C156:M156"/>
    <mergeCell ref="M151:M155"/>
    <mergeCell ref="C89:M89"/>
    <mergeCell ref="J157:J162"/>
    <mergeCell ref="M157:M162"/>
    <mergeCell ref="C150:M150"/>
    <mergeCell ref="O159:R159"/>
    <mergeCell ref="O153:R153"/>
    <mergeCell ref="O154:R154"/>
    <mergeCell ref="O155:R155"/>
    <mergeCell ref="O89:R89"/>
    <mergeCell ref="O95:R95"/>
    <mergeCell ref="O150:R150"/>
    <mergeCell ref="O104:R104"/>
    <mergeCell ref="O139:R139"/>
    <mergeCell ref="B1:M1"/>
    <mergeCell ref="O8:R8"/>
    <mergeCell ref="B3:M3"/>
    <mergeCell ref="B6:M6"/>
    <mergeCell ref="O147:R147"/>
    <mergeCell ref="O142:R142"/>
    <mergeCell ref="O141:R141"/>
    <mergeCell ref="O143:R143"/>
    <mergeCell ref="O146:R146"/>
    <mergeCell ref="O145:R145"/>
    <mergeCell ref="C141:M141"/>
    <mergeCell ref="O22:R22"/>
    <mergeCell ref="O23:R23"/>
    <mergeCell ref="O19:R19"/>
    <mergeCell ref="C38:E38"/>
    <mergeCell ref="O38:R38"/>
    <mergeCell ref="O91:R91"/>
    <mergeCell ref="O92:R92"/>
    <mergeCell ref="C134:M134"/>
    <mergeCell ref="M130:M133"/>
    <mergeCell ref="O130:R130"/>
    <mergeCell ref="O132:R132"/>
    <mergeCell ref="O82:R82"/>
    <mergeCell ref="J11:J88"/>
    <mergeCell ref="C71:E71"/>
    <mergeCell ref="C82:E82"/>
    <mergeCell ref="C11:E11"/>
    <mergeCell ref="C20:E20"/>
    <mergeCell ref="C26:E26"/>
    <mergeCell ref="C31:E31"/>
    <mergeCell ref="C35:E35"/>
    <mergeCell ref="C42:E42"/>
    <mergeCell ref="C50:E50"/>
    <mergeCell ref="C61:E61"/>
    <mergeCell ref="C66:E66"/>
    <mergeCell ref="O40:R40"/>
    <mergeCell ref="O41:R41"/>
    <mergeCell ref="O16:R16"/>
    <mergeCell ref="O20:R20"/>
    <mergeCell ref="O71:R71"/>
    <mergeCell ref="O18:R18"/>
    <mergeCell ref="O17:R17"/>
    <mergeCell ref="O29:R29"/>
    <mergeCell ref="O50:R50"/>
    <mergeCell ref="O39:R39"/>
    <mergeCell ref="O43:R43"/>
    <mergeCell ref="B2:M2"/>
    <mergeCell ref="B9:M9"/>
    <mergeCell ref="O7:R7"/>
    <mergeCell ref="O144:R144"/>
    <mergeCell ref="O129:R129"/>
    <mergeCell ref="J130:J133"/>
    <mergeCell ref="O158:R158"/>
    <mergeCell ref="O10:R10"/>
    <mergeCell ref="B7:M7"/>
    <mergeCell ref="O148:R148"/>
    <mergeCell ref="O149:R149"/>
    <mergeCell ref="O152:R152"/>
    <mergeCell ref="O138:R138"/>
    <mergeCell ref="C129:M129"/>
    <mergeCell ref="O133:R133"/>
    <mergeCell ref="O137:R137"/>
    <mergeCell ref="O135:R135"/>
    <mergeCell ref="O136:R136"/>
    <mergeCell ref="O134:R134"/>
    <mergeCell ref="O26:R26"/>
    <mergeCell ref="O61:R61"/>
    <mergeCell ref="O21:R21"/>
    <mergeCell ref="O25:R25"/>
    <mergeCell ref="O27:R27"/>
    <mergeCell ref="H175:L175"/>
    <mergeCell ref="A180:D180"/>
    <mergeCell ref="G180:J180"/>
    <mergeCell ref="O5:R5"/>
    <mergeCell ref="L4:M4"/>
    <mergeCell ref="C4:H4"/>
    <mergeCell ref="C5:H5"/>
    <mergeCell ref="L5:M5"/>
    <mergeCell ref="H173:M173"/>
    <mergeCell ref="H174:L174"/>
    <mergeCell ref="M11:M88"/>
    <mergeCell ref="O36:R36"/>
    <mergeCell ref="O37:R37"/>
    <mergeCell ref="O30:R30"/>
    <mergeCell ref="O28:R28"/>
    <mergeCell ref="O31:R31"/>
    <mergeCell ref="O32:R32"/>
    <mergeCell ref="O33:R33"/>
    <mergeCell ref="O34:R34"/>
    <mergeCell ref="O14:R14"/>
    <mergeCell ref="O13:R13"/>
    <mergeCell ref="O66:R66"/>
    <mergeCell ref="O35:R35"/>
    <mergeCell ref="O42:R42"/>
  </mergeCells>
  <phoneticPr fontId="19" type="noConversion"/>
  <pageMargins left="0.25" right="0.25" top="0.75" bottom="0.75" header="0.3" footer="0.3"/>
  <pageSetup paperSize="9" scale="64" firstPageNumber="0" fitToHeight="0" orientation="portrait" r:id="rId1"/>
  <rowBreaks count="7" manualBreakCount="7">
    <brk id="37" max="13" man="1"/>
    <brk id="60" max="13" man="1"/>
    <brk id="81" max="13" man="1"/>
    <brk id="103" max="13" man="1"/>
    <brk id="119" max="13" man="1"/>
    <brk id="140" max="13" man="1"/>
    <brk id="162" max="13" man="1"/>
  </rowBreaks>
</worksheet>
</file>

<file path=xl/worksheets/sheet10.xml><?xml version="1.0" encoding="utf-8"?>
<worksheet xmlns="http://schemas.openxmlformats.org/spreadsheetml/2006/main" xmlns:r="http://schemas.openxmlformats.org/officeDocument/2006/relationships">
  <dimension ref="A1:AP110"/>
  <sheetViews>
    <sheetView view="pageBreakPreview" topLeftCell="A73" zoomScaleSheetLayoutView="100" workbookViewId="0">
      <selection activeCell="K78" sqref="K78:S78"/>
    </sheetView>
  </sheetViews>
  <sheetFormatPr defaultRowHeight="15"/>
  <cols>
    <col min="1" max="3" width="3.28515625" style="204" customWidth="1"/>
    <col min="4" max="10" width="5" style="204" customWidth="1"/>
    <col min="11" max="19" width="0.85546875" style="204" customWidth="1"/>
    <col min="20" max="24" width="1.140625" style="204" customWidth="1"/>
    <col min="25" max="27" width="1" style="204" customWidth="1"/>
    <col min="28" max="37" width="1.28515625" style="204" customWidth="1"/>
    <col min="38" max="39" width="1.85546875" style="204" customWidth="1"/>
    <col min="40" max="40" width="4.5703125" style="204" customWidth="1"/>
    <col min="41" max="41" width="6.7109375" style="204" customWidth="1"/>
    <col min="42" max="42" width="9.140625" style="204" hidden="1" customWidth="1"/>
    <col min="43" max="16384" width="9.140625" style="204"/>
  </cols>
  <sheetData>
    <row r="1" spans="1:42" s="164" customFormat="1" ht="26.25" customHeight="1">
      <c r="A1" s="407" t="s">
        <v>31542</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c r="AD1" s="407"/>
      <c r="AE1" s="407"/>
      <c r="AF1" s="407"/>
      <c r="AG1" s="407"/>
      <c r="AH1" s="407"/>
      <c r="AI1" s="407"/>
      <c r="AJ1" s="407"/>
      <c r="AK1" s="407"/>
      <c r="AL1" s="407"/>
      <c r="AM1" s="407"/>
      <c r="AN1" s="407"/>
      <c r="AO1" s="407"/>
    </row>
    <row r="2" spans="1:42">
      <c r="A2" s="406" t="s">
        <v>31505</v>
      </c>
      <c r="B2" s="406"/>
      <c r="C2" s="406"/>
      <c r="D2" s="406"/>
      <c r="E2" s="406"/>
      <c r="F2" s="406"/>
      <c r="G2" s="406"/>
      <c r="H2" s="406"/>
      <c r="I2" s="406"/>
      <c r="J2" s="406"/>
      <c r="K2" s="406"/>
      <c r="L2" s="406"/>
      <c r="M2" s="406"/>
      <c r="N2" s="406"/>
      <c r="O2" s="406"/>
      <c r="P2" s="406"/>
      <c r="Q2" s="406"/>
      <c r="R2" s="406"/>
      <c r="S2" s="406"/>
      <c r="T2" s="406"/>
      <c r="U2" s="406"/>
      <c r="V2" s="406"/>
      <c r="W2" s="406"/>
      <c r="X2" s="406"/>
      <c r="Y2" s="406"/>
      <c r="Z2" s="406"/>
      <c r="AA2" s="406"/>
      <c r="AB2" s="406"/>
      <c r="AC2" s="406"/>
      <c r="AD2" s="406"/>
      <c r="AE2" s="406"/>
      <c r="AF2" s="406"/>
      <c r="AG2" s="406"/>
      <c r="AH2" s="406"/>
      <c r="AI2" s="406"/>
      <c r="AJ2" s="406"/>
      <c r="AK2" s="406"/>
      <c r="AL2" s="406"/>
      <c r="AM2" s="406"/>
      <c r="AN2" s="406"/>
      <c r="AO2" s="406"/>
      <c r="AP2" s="406"/>
    </row>
    <row r="3" spans="1:42">
      <c r="A3" s="408" t="s">
        <v>31446</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row>
    <row r="4" spans="1:42">
      <c r="A4" s="408" t="s">
        <v>31720</v>
      </c>
      <c r="B4" s="408"/>
      <c r="C4" s="408"/>
      <c r="D4" s="408"/>
      <c r="E4" s="408"/>
      <c r="F4" s="408"/>
      <c r="G4" s="408"/>
      <c r="H4" s="408"/>
      <c r="I4" s="408"/>
      <c r="J4" s="408"/>
      <c r="K4" s="408"/>
      <c r="L4" s="408"/>
      <c r="M4" s="408"/>
      <c r="N4" s="408"/>
      <c r="O4" s="408"/>
      <c r="P4" s="408"/>
      <c r="Q4" s="408"/>
      <c r="R4" s="408"/>
      <c r="S4" s="408"/>
      <c r="T4" s="408"/>
      <c r="U4" s="408"/>
      <c r="V4" s="408"/>
      <c r="W4" s="408"/>
      <c r="X4" s="408"/>
      <c r="Y4" s="408"/>
      <c r="Z4" s="408"/>
      <c r="AA4" s="408"/>
      <c r="AB4" s="408"/>
      <c r="AC4" s="408"/>
      <c r="AD4" s="408"/>
      <c r="AE4" s="408"/>
      <c r="AF4" s="408"/>
      <c r="AG4" s="408"/>
      <c r="AH4" s="408"/>
      <c r="AI4" s="408"/>
      <c r="AJ4" s="408"/>
      <c r="AK4" s="408"/>
      <c r="AL4" s="408"/>
      <c r="AM4" s="408"/>
      <c r="AN4" s="408"/>
      <c r="AO4" s="408"/>
      <c r="AP4" s="408"/>
    </row>
    <row r="5" spans="1:42">
      <c r="A5" s="384"/>
      <c r="B5" s="384"/>
      <c r="C5" s="384"/>
      <c r="D5" s="384"/>
      <c r="E5" s="384"/>
      <c r="F5" s="384"/>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84"/>
    </row>
    <row r="6" spans="1:42" s="206" customFormat="1" ht="30" customHeight="1">
      <c r="A6" s="401" t="s">
        <v>31506</v>
      </c>
      <c r="B6" s="402"/>
      <c r="C6" s="402"/>
      <c r="D6" s="402"/>
      <c r="E6" s="402"/>
      <c r="F6" s="402"/>
      <c r="G6" s="402"/>
      <c r="H6" s="402"/>
      <c r="I6" s="402"/>
      <c r="J6" s="402"/>
      <c r="K6" s="402"/>
      <c r="L6" s="402"/>
      <c r="M6" s="402"/>
      <c r="N6" s="402"/>
      <c r="O6" s="402"/>
      <c r="P6" s="402"/>
      <c r="Q6" s="402"/>
      <c r="R6" s="402"/>
      <c r="S6" s="402"/>
      <c r="T6" s="402"/>
      <c r="U6" s="402"/>
      <c r="V6" s="402"/>
      <c r="W6" s="402"/>
      <c r="X6" s="402"/>
      <c r="Y6" s="402"/>
      <c r="Z6" s="402"/>
      <c r="AA6" s="402"/>
      <c r="AB6" s="402"/>
      <c r="AC6" s="403" t="s">
        <v>31507</v>
      </c>
      <c r="AD6" s="403"/>
      <c r="AE6" s="403"/>
      <c r="AF6" s="403"/>
      <c r="AG6" s="403"/>
      <c r="AH6" s="403"/>
      <c r="AI6" s="403"/>
      <c r="AJ6" s="403"/>
      <c r="AK6" s="403"/>
      <c r="AL6" s="403"/>
      <c r="AM6" s="403"/>
      <c r="AN6" s="403"/>
      <c r="AO6" s="403"/>
      <c r="AP6" s="404"/>
    </row>
    <row r="7" spans="1:42">
      <c r="A7" s="394"/>
      <c r="B7" s="394"/>
      <c r="C7" s="394"/>
      <c r="D7" s="394"/>
      <c r="E7" s="394"/>
      <c r="F7" s="394"/>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row>
    <row r="8" spans="1:42">
      <c r="A8" s="395" t="s">
        <v>31508</v>
      </c>
      <c r="B8" s="395"/>
      <c r="C8" s="395"/>
      <c r="D8" s="395"/>
      <c r="E8" s="395"/>
      <c r="F8" s="395"/>
      <c r="G8" s="395"/>
      <c r="H8" s="395"/>
      <c r="I8" s="395"/>
      <c r="J8" s="395"/>
      <c r="K8" s="395"/>
      <c r="L8" s="395"/>
      <c r="M8" s="395"/>
      <c r="N8" s="396" t="s">
        <v>31509</v>
      </c>
      <c r="O8" s="396"/>
      <c r="P8" s="396"/>
      <c r="Q8" s="396"/>
      <c r="R8" s="396"/>
      <c r="S8" s="396"/>
      <c r="T8" s="396"/>
      <c r="U8" s="396"/>
      <c r="V8" s="396"/>
      <c r="W8" s="396"/>
      <c r="X8" s="396"/>
      <c r="Y8" s="396" t="s">
        <v>31510</v>
      </c>
      <c r="Z8" s="396"/>
      <c r="AA8" s="396"/>
      <c r="AB8" s="396"/>
      <c r="AC8" s="396"/>
      <c r="AD8" s="396" t="s">
        <v>31511</v>
      </c>
      <c r="AE8" s="396"/>
      <c r="AF8" s="396"/>
      <c r="AG8" s="396"/>
      <c r="AH8" s="396"/>
      <c r="AI8" s="396"/>
      <c r="AJ8" s="396"/>
      <c r="AK8" s="396"/>
      <c r="AL8" s="396"/>
      <c r="AM8" s="396"/>
      <c r="AN8" s="396" t="s">
        <v>31512</v>
      </c>
      <c r="AO8" s="396"/>
      <c r="AP8" s="396"/>
    </row>
    <row r="9" spans="1:42" ht="25.5" customHeight="1">
      <c r="A9" s="388" t="s">
        <v>31513</v>
      </c>
      <c r="B9" s="388"/>
      <c r="C9" s="388"/>
      <c r="D9" s="388"/>
      <c r="E9" s="388"/>
      <c r="F9" s="388"/>
      <c r="G9" s="388"/>
      <c r="H9" s="388"/>
      <c r="I9" s="388"/>
      <c r="J9" s="388"/>
      <c r="K9" s="388"/>
      <c r="L9" s="388"/>
      <c r="M9" s="388"/>
      <c r="N9" s="389">
        <v>0.57499999999999996</v>
      </c>
      <c r="O9" s="390"/>
      <c r="P9" s="390"/>
      <c r="Q9" s="390"/>
      <c r="R9" s="390"/>
      <c r="S9" s="390"/>
      <c r="T9" s="390"/>
      <c r="U9" s="390"/>
      <c r="V9" s="390"/>
      <c r="W9" s="390"/>
      <c r="X9" s="390"/>
      <c r="Y9" s="390" t="s">
        <v>31514</v>
      </c>
      <c r="Z9" s="390"/>
      <c r="AA9" s="390"/>
      <c r="AB9" s="390"/>
      <c r="AC9" s="390"/>
      <c r="AD9" s="397">
        <v>156.6284</v>
      </c>
      <c r="AE9" s="390"/>
      <c r="AF9" s="390"/>
      <c r="AG9" s="390"/>
      <c r="AH9" s="390"/>
      <c r="AI9" s="390"/>
      <c r="AJ9" s="390"/>
      <c r="AK9" s="390"/>
      <c r="AL9" s="390"/>
      <c r="AM9" s="390"/>
      <c r="AN9" s="391">
        <f>N9*AD9</f>
        <v>90.061329999999998</v>
      </c>
      <c r="AO9" s="390"/>
      <c r="AP9" s="390"/>
    </row>
    <row r="10" spans="1:42" ht="25.5" customHeight="1">
      <c r="A10" s="384" t="s">
        <v>31515</v>
      </c>
      <c r="B10" s="384"/>
      <c r="C10" s="384"/>
      <c r="D10" s="384"/>
      <c r="E10" s="384"/>
      <c r="F10" s="384"/>
      <c r="G10" s="384"/>
      <c r="H10" s="384"/>
      <c r="I10" s="384"/>
      <c r="J10" s="384"/>
      <c r="K10" s="384"/>
      <c r="L10" s="384"/>
      <c r="M10" s="384"/>
      <c r="N10" s="409">
        <v>0.57499999999999996</v>
      </c>
      <c r="O10" s="399"/>
      <c r="P10" s="399"/>
      <c r="Q10" s="399"/>
      <c r="R10" s="399"/>
      <c r="S10" s="399"/>
      <c r="T10" s="399"/>
      <c r="U10" s="399"/>
      <c r="V10" s="399"/>
      <c r="W10" s="399"/>
      <c r="X10" s="399"/>
      <c r="Y10" s="399" t="s">
        <v>31514</v>
      </c>
      <c r="Z10" s="399"/>
      <c r="AA10" s="399"/>
      <c r="AB10" s="399"/>
      <c r="AC10" s="399"/>
      <c r="AD10" s="400">
        <v>147.17590000000001</v>
      </c>
      <c r="AE10" s="399"/>
      <c r="AF10" s="399"/>
      <c r="AG10" s="399"/>
      <c r="AH10" s="399"/>
      <c r="AI10" s="399"/>
      <c r="AJ10" s="399"/>
      <c r="AK10" s="399"/>
      <c r="AL10" s="399"/>
      <c r="AM10" s="399"/>
      <c r="AN10" s="391">
        <f>N10*AD10</f>
        <v>84.6261425</v>
      </c>
      <c r="AO10" s="390"/>
      <c r="AP10" s="390"/>
    </row>
    <row r="11" spans="1:42">
      <c r="A11" s="386" t="s">
        <v>31516</v>
      </c>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93">
        <f>AN9+AN10</f>
        <v>174.68747250000001</v>
      </c>
      <c r="AI11" s="386"/>
      <c r="AJ11" s="386"/>
      <c r="AK11" s="386"/>
      <c r="AL11" s="386"/>
      <c r="AM11" s="386"/>
      <c r="AN11" s="386"/>
      <c r="AO11" s="386"/>
      <c r="AP11" s="386"/>
    </row>
    <row r="12" spans="1:42">
      <c r="A12" s="394"/>
      <c r="B12" s="394"/>
      <c r="C12" s="394"/>
      <c r="D12" s="394"/>
      <c r="E12" s="394"/>
      <c r="F12" s="394"/>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row>
    <row r="13" spans="1:42">
      <c r="A13" s="395" t="s">
        <v>31517</v>
      </c>
      <c r="B13" s="395"/>
      <c r="C13" s="395"/>
      <c r="D13" s="395"/>
      <c r="E13" s="395"/>
      <c r="F13" s="395"/>
      <c r="G13" s="395"/>
      <c r="H13" s="395"/>
      <c r="I13" s="395"/>
      <c r="J13" s="395"/>
      <c r="K13" s="396" t="s">
        <v>31509</v>
      </c>
      <c r="L13" s="396"/>
      <c r="M13" s="396"/>
      <c r="N13" s="396"/>
      <c r="O13" s="396"/>
      <c r="P13" s="396"/>
      <c r="Q13" s="396"/>
      <c r="R13" s="396"/>
      <c r="S13" s="396"/>
      <c r="T13" s="396" t="s">
        <v>31510</v>
      </c>
      <c r="U13" s="396"/>
      <c r="V13" s="396"/>
      <c r="W13" s="396"/>
      <c r="X13" s="396"/>
      <c r="Y13" s="396"/>
      <c r="Z13" s="396"/>
      <c r="AA13" s="396"/>
      <c r="AB13" s="396" t="s">
        <v>31511</v>
      </c>
      <c r="AC13" s="396"/>
      <c r="AD13" s="396"/>
      <c r="AE13" s="396"/>
      <c r="AF13" s="396"/>
      <c r="AG13" s="396"/>
      <c r="AH13" s="396"/>
      <c r="AI13" s="396"/>
      <c r="AJ13" s="396"/>
      <c r="AK13" s="396"/>
      <c r="AL13" s="396" t="s">
        <v>31512</v>
      </c>
      <c r="AM13" s="396"/>
      <c r="AN13" s="396"/>
      <c r="AO13" s="396"/>
      <c r="AP13" s="396"/>
    </row>
    <row r="14" spans="1:42">
      <c r="A14" s="388" t="s">
        <v>31518</v>
      </c>
      <c r="B14" s="388"/>
      <c r="C14" s="388"/>
      <c r="D14" s="388"/>
      <c r="E14" s="388"/>
      <c r="F14" s="388"/>
      <c r="G14" s="388"/>
      <c r="H14" s="388"/>
      <c r="I14" s="388"/>
      <c r="J14" s="388"/>
      <c r="K14" s="389">
        <v>1.6296295999999999</v>
      </c>
      <c r="L14" s="390"/>
      <c r="M14" s="390"/>
      <c r="N14" s="390"/>
      <c r="O14" s="390"/>
      <c r="P14" s="390"/>
      <c r="Q14" s="390"/>
      <c r="R14" s="390"/>
      <c r="S14" s="390"/>
      <c r="T14" s="390" t="s">
        <v>31519</v>
      </c>
      <c r="U14" s="390"/>
      <c r="V14" s="390"/>
      <c r="W14" s="390"/>
      <c r="X14" s="390"/>
      <c r="Y14" s="390"/>
      <c r="Z14" s="390"/>
      <c r="AA14" s="390"/>
      <c r="AB14" s="391">
        <v>24.89</v>
      </c>
      <c r="AC14" s="390"/>
      <c r="AD14" s="390"/>
      <c r="AE14" s="390"/>
      <c r="AF14" s="390"/>
      <c r="AG14" s="390"/>
      <c r="AH14" s="390"/>
      <c r="AI14" s="390"/>
      <c r="AJ14" s="390"/>
      <c r="AK14" s="390"/>
      <c r="AL14" s="391">
        <f>K14*AB14</f>
        <v>40.561480744000001</v>
      </c>
      <c r="AM14" s="390"/>
      <c r="AN14" s="390"/>
      <c r="AO14" s="390"/>
      <c r="AP14" s="390"/>
    </row>
    <row r="15" spans="1:42">
      <c r="A15" s="386" t="s">
        <v>31520</v>
      </c>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c r="AH15" s="392">
        <f>AL14</f>
        <v>40.561480744000001</v>
      </c>
      <c r="AI15" s="386"/>
      <c r="AJ15" s="386"/>
      <c r="AK15" s="386"/>
      <c r="AL15" s="386"/>
      <c r="AM15" s="386"/>
      <c r="AN15" s="386"/>
      <c r="AO15" s="386"/>
      <c r="AP15" s="386"/>
    </row>
    <row r="16" spans="1:42">
      <c r="A16" s="384"/>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c r="AO16" s="384"/>
      <c r="AP16" s="384"/>
    </row>
    <row r="17" spans="1:42" ht="15" customHeight="1">
      <c r="A17" s="385" t="s">
        <v>31521</v>
      </c>
      <c r="B17" s="385"/>
      <c r="C17" s="385"/>
      <c r="D17" s="385"/>
      <c r="E17" s="385"/>
      <c r="F17" s="385"/>
      <c r="G17" s="385"/>
      <c r="H17" s="385"/>
      <c r="I17" s="386" t="s">
        <v>31522</v>
      </c>
      <c r="J17" s="386"/>
      <c r="K17" s="386"/>
      <c r="L17" s="386"/>
      <c r="M17" s="386"/>
      <c r="N17" s="386"/>
      <c r="O17" s="386"/>
      <c r="P17" s="386"/>
      <c r="Q17" s="386"/>
      <c r="R17" s="386"/>
      <c r="S17" s="386"/>
      <c r="T17" s="386"/>
      <c r="U17" s="386"/>
      <c r="V17" s="386"/>
      <c r="W17" s="386"/>
      <c r="X17" s="386"/>
      <c r="Y17" s="386"/>
      <c r="Z17" s="386"/>
      <c r="AA17" s="386"/>
      <c r="AB17" s="386"/>
      <c r="AC17" s="386"/>
      <c r="AD17" s="386"/>
      <c r="AE17" s="386"/>
      <c r="AF17" s="386"/>
      <c r="AG17" s="386"/>
      <c r="AH17" s="387">
        <f>AH11+AH15</f>
        <v>215.24895324400001</v>
      </c>
      <c r="AI17" s="386"/>
      <c r="AJ17" s="386"/>
      <c r="AK17" s="386"/>
      <c r="AL17" s="386"/>
      <c r="AM17" s="386"/>
      <c r="AN17" s="386"/>
      <c r="AO17" s="386"/>
      <c r="AP17" s="386"/>
    </row>
    <row r="18" spans="1:42">
      <c r="A18" s="384"/>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c r="AI18" s="384"/>
      <c r="AJ18" s="384"/>
      <c r="AK18" s="384"/>
      <c r="AL18" s="384"/>
      <c r="AM18" s="384"/>
      <c r="AN18" s="384"/>
      <c r="AO18" s="384"/>
      <c r="AP18" s="384"/>
    </row>
    <row r="19" spans="1:42">
      <c r="A19" s="406" t="s">
        <v>31536</v>
      </c>
      <c r="B19" s="406"/>
      <c r="C19" s="406"/>
      <c r="D19" s="406"/>
      <c r="E19" s="406"/>
      <c r="F19" s="406"/>
      <c r="G19" s="406"/>
      <c r="H19" s="406"/>
      <c r="I19" s="406"/>
      <c r="J19" s="406"/>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6"/>
      <c r="AM19" s="406"/>
      <c r="AN19" s="406"/>
      <c r="AO19" s="406"/>
      <c r="AP19" s="406"/>
    </row>
    <row r="20" spans="1:42">
      <c r="A20" s="405" t="s">
        <v>31527</v>
      </c>
      <c r="B20" s="405"/>
      <c r="C20" s="405"/>
      <c r="D20" s="405"/>
      <c r="E20" s="405"/>
      <c r="F20" s="405"/>
      <c r="G20" s="405"/>
      <c r="H20" s="405"/>
      <c r="I20" s="405"/>
      <c r="J20" s="405"/>
      <c r="K20" s="405"/>
      <c r="L20" s="405"/>
      <c r="M20" s="405"/>
      <c r="N20" s="405"/>
      <c r="O20" s="405"/>
      <c r="P20" s="405"/>
      <c r="Q20" s="405"/>
      <c r="R20" s="405"/>
      <c r="S20" s="405"/>
      <c r="T20" s="405"/>
      <c r="U20" s="405"/>
      <c r="V20" s="405"/>
      <c r="W20" s="405"/>
      <c r="X20" s="405"/>
      <c r="Y20" s="405"/>
      <c r="Z20" s="405"/>
      <c r="AA20" s="405"/>
      <c r="AB20" s="405"/>
      <c r="AC20" s="405"/>
      <c r="AD20" s="405"/>
      <c r="AE20" s="405"/>
      <c r="AF20" s="405"/>
      <c r="AG20" s="405"/>
      <c r="AH20" s="405"/>
      <c r="AI20" s="405"/>
      <c r="AJ20" s="405"/>
      <c r="AK20" s="405"/>
      <c r="AL20" s="405"/>
      <c r="AM20" s="405"/>
      <c r="AN20" s="405"/>
      <c r="AO20" s="405"/>
    </row>
    <row r="21" spans="1:42" ht="22.5" customHeight="1">
      <c r="A21" s="395" t="s">
        <v>31523</v>
      </c>
      <c r="B21" s="395"/>
      <c r="C21" s="395"/>
      <c r="D21" s="395" t="s">
        <v>31508</v>
      </c>
      <c r="E21" s="395"/>
      <c r="F21" s="395"/>
      <c r="G21" s="395"/>
      <c r="H21" s="395"/>
      <c r="I21" s="395"/>
      <c r="J21" s="395"/>
      <c r="K21" s="395"/>
      <c r="L21" s="395"/>
      <c r="M21" s="395"/>
      <c r="N21" s="395"/>
      <c r="O21" s="395"/>
      <c r="P21" s="395"/>
      <c r="Q21" s="395"/>
      <c r="R21" s="395"/>
      <c r="S21" s="395"/>
      <c r="T21" s="395"/>
      <c r="U21" s="395"/>
      <c r="V21" s="395"/>
      <c r="W21" s="395"/>
      <c r="X21" s="395"/>
      <c r="Y21" s="396" t="s">
        <v>31510</v>
      </c>
      <c r="Z21" s="396"/>
      <c r="AA21" s="396"/>
      <c r="AB21" s="396"/>
      <c r="AC21" s="396"/>
      <c r="AD21" s="396" t="s">
        <v>31511</v>
      </c>
      <c r="AE21" s="396"/>
      <c r="AF21" s="396"/>
      <c r="AG21" s="396"/>
      <c r="AH21" s="396"/>
      <c r="AI21" s="396"/>
      <c r="AJ21" s="396"/>
      <c r="AK21" s="396"/>
      <c r="AL21" s="396"/>
      <c r="AM21" s="396"/>
      <c r="AN21" s="396" t="s">
        <v>31541</v>
      </c>
      <c r="AO21" s="396"/>
      <c r="AP21" s="396"/>
    </row>
    <row r="22" spans="1:42" ht="15" customHeight="1">
      <c r="A22" s="388" t="s">
        <v>31531</v>
      </c>
      <c r="B22" s="388"/>
      <c r="C22" s="388"/>
      <c r="D22" s="388" t="s">
        <v>31532</v>
      </c>
      <c r="E22" s="388"/>
      <c r="F22" s="388"/>
      <c r="G22" s="388"/>
      <c r="H22" s="388"/>
      <c r="I22" s="388"/>
      <c r="J22" s="388"/>
      <c r="K22" s="388"/>
      <c r="L22" s="388"/>
      <c r="M22" s="388"/>
      <c r="N22" s="388"/>
      <c r="O22" s="388"/>
      <c r="P22" s="388"/>
      <c r="Q22" s="388"/>
      <c r="R22" s="388"/>
      <c r="S22" s="388"/>
      <c r="T22" s="388"/>
      <c r="U22" s="388"/>
      <c r="V22" s="388"/>
      <c r="W22" s="388"/>
      <c r="X22" s="388"/>
      <c r="Y22" s="390" t="s">
        <v>31514</v>
      </c>
      <c r="Z22" s="390"/>
      <c r="AA22" s="390"/>
      <c r="AB22" s="390"/>
      <c r="AC22" s="390"/>
      <c r="AD22" s="397">
        <v>179.87899999999999</v>
      </c>
      <c r="AE22" s="390"/>
      <c r="AF22" s="390"/>
      <c r="AG22" s="390"/>
      <c r="AH22" s="390"/>
      <c r="AI22" s="390"/>
      <c r="AJ22" s="390"/>
      <c r="AK22" s="390"/>
      <c r="AL22" s="390"/>
      <c r="AM22" s="390"/>
      <c r="AN22" s="398">
        <v>45596</v>
      </c>
      <c r="AO22" s="390"/>
      <c r="AP22" s="390"/>
    </row>
    <row r="23" spans="1:42" ht="15" customHeight="1">
      <c r="A23" s="388" t="s">
        <v>31530</v>
      </c>
      <c r="B23" s="388"/>
      <c r="C23" s="388"/>
      <c r="D23" s="388" t="s">
        <v>31529</v>
      </c>
      <c r="E23" s="388"/>
      <c r="F23" s="388"/>
      <c r="G23" s="388"/>
      <c r="H23" s="388"/>
      <c r="I23" s="388"/>
      <c r="J23" s="388"/>
      <c r="K23" s="388"/>
      <c r="L23" s="388"/>
      <c r="M23" s="388"/>
      <c r="N23" s="388"/>
      <c r="O23" s="388"/>
      <c r="P23" s="388"/>
      <c r="Q23" s="388"/>
      <c r="R23" s="388"/>
      <c r="S23" s="388"/>
      <c r="T23" s="388"/>
      <c r="U23" s="388"/>
      <c r="V23" s="388"/>
      <c r="W23" s="388"/>
      <c r="X23" s="388"/>
      <c r="Y23" s="390" t="s">
        <v>31514</v>
      </c>
      <c r="Z23" s="390"/>
      <c r="AA23" s="390"/>
      <c r="AB23" s="390"/>
      <c r="AC23" s="390"/>
      <c r="AD23" s="397">
        <v>155.80590000000001</v>
      </c>
      <c r="AE23" s="390"/>
      <c r="AF23" s="390"/>
      <c r="AG23" s="390"/>
      <c r="AH23" s="390"/>
      <c r="AI23" s="390"/>
      <c r="AJ23" s="390"/>
      <c r="AK23" s="390"/>
      <c r="AL23" s="390"/>
      <c r="AM23" s="390"/>
      <c r="AN23" s="398">
        <v>45596</v>
      </c>
      <c r="AO23" s="390"/>
      <c r="AP23" s="390"/>
    </row>
    <row r="24" spans="1:42" ht="15" customHeight="1">
      <c r="A24" s="388" t="s">
        <v>31524</v>
      </c>
      <c r="B24" s="388"/>
      <c r="C24" s="388"/>
      <c r="D24" s="388" t="s">
        <v>31528</v>
      </c>
      <c r="E24" s="388"/>
      <c r="F24" s="388"/>
      <c r="G24" s="388"/>
      <c r="H24" s="388"/>
      <c r="I24" s="388"/>
      <c r="J24" s="388"/>
      <c r="K24" s="388"/>
      <c r="L24" s="388"/>
      <c r="M24" s="388"/>
      <c r="N24" s="388"/>
      <c r="O24" s="388"/>
      <c r="P24" s="388"/>
      <c r="Q24" s="388"/>
      <c r="R24" s="388"/>
      <c r="S24" s="388"/>
      <c r="T24" s="388"/>
      <c r="U24" s="388"/>
      <c r="V24" s="388"/>
      <c r="W24" s="388"/>
      <c r="X24" s="388"/>
      <c r="Y24" s="390" t="s">
        <v>31514</v>
      </c>
      <c r="Z24" s="390"/>
      <c r="AA24" s="390"/>
      <c r="AB24" s="390"/>
      <c r="AC24" s="390"/>
      <c r="AD24" s="397">
        <v>156.6284</v>
      </c>
      <c r="AE24" s="390"/>
      <c r="AF24" s="390"/>
      <c r="AG24" s="390"/>
      <c r="AH24" s="390"/>
      <c r="AI24" s="390"/>
      <c r="AJ24" s="390"/>
      <c r="AK24" s="390"/>
      <c r="AL24" s="390"/>
      <c r="AM24" s="390"/>
      <c r="AN24" s="398">
        <v>45596</v>
      </c>
      <c r="AO24" s="390"/>
      <c r="AP24" s="390"/>
    </row>
    <row r="25" spans="1:42" ht="15" customHeight="1">
      <c r="A25" s="384" t="s">
        <v>31526</v>
      </c>
      <c r="B25" s="384"/>
      <c r="C25" s="384"/>
      <c r="D25" s="384" t="s">
        <v>31525</v>
      </c>
      <c r="E25" s="384"/>
      <c r="F25" s="384"/>
      <c r="G25" s="384"/>
      <c r="H25" s="384"/>
      <c r="I25" s="384"/>
      <c r="J25" s="384"/>
      <c r="K25" s="384"/>
      <c r="L25" s="384"/>
      <c r="M25" s="384"/>
      <c r="N25" s="384"/>
      <c r="O25" s="384"/>
      <c r="P25" s="384"/>
      <c r="Q25" s="384"/>
      <c r="R25" s="384"/>
      <c r="S25" s="384"/>
      <c r="T25" s="384"/>
      <c r="U25" s="384"/>
      <c r="V25" s="384"/>
      <c r="W25" s="384"/>
      <c r="X25" s="384"/>
      <c r="Y25" s="399" t="s">
        <v>31514</v>
      </c>
      <c r="Z25" s="399"/>
      <c r="AA25" s="399"/>
      <c r="AB25" s="399"/>
      <c r="AC25" s="399"/>
      <c r="AD25" s="400">
        <v>147.17590000000001</v>
      </c>
      <c r="AE25" s="399"/>
      <c r="AF25" s="399"/>
      <c r="AG25" s="399"/>
      <c r="AH25" s="399"/>
      <c r="AI25" s="399"/>
      <c r="AJ25" s="399"/>
      <c r="AK25" s="399"/>
      <c r="AL25" s="399"/>
      <c r="AM25" s="399"/>
      <c r="AN25" s="398">
        <v>45596</v>
      </c>
      <c r="AO25" s="390"/>
      <c r="AP25" s="390"/>
    </row>
    <row r="26" spans="1:42" ht="15" customHeight="1">
      <c r="A26" s="384" t="s">
        <v>31533</v>
      </c>
      <c r="B26" s="384"/>
      <c r="C26" s="384"/>
      <c r="D26" s="384" t="s">
        <v>31534</v>
      </c>
      <c r="E26" s="384"/>
      <c r="F26" s="384"/>
      <c r="G26" s="384"/>
      <c r="H26" s="384"/>
      <c r="I26" s="384"/>
      <c r="J26" s="384"/>
      <c r="K26" s="384"/>
      <c r="L26" s="384"/>
      <c r="M26" s="384"/>
      <c r="N26" s="384"/>
      <c r="O26" s="384"/>
      <c r="P26" s="384"/>
      <c r="Q26" s="384"/>
      <c r="R26" s="384"/>
      <c r="S26" s="384"/>
      <c r="T26" s="384"/>
      <c r="U26" s="384"/>
      <c r="V26" s="384"/>
      <c r="W26" s="384"/>
      <c r="X26" s="384"/>
      <c r="Y26" s="399" t="s">
        <v>31514</v>
      </c>
      <c r="Z26" s="399"/>
      <c r="AA26" s="399"/>
      <c r="AB26" s="399"/>
      <c r="AC26" s="399"/>
      <c r="AD26" s="400">
        <v>146.45169999999999</v>
      </c>
      <c r="AE26" s="399"/>
      <c r="AF26" s="399"/>
      <c r="AG26" s="399"/>
      <c r="AH26" s="399"/>
      <c r="AI26" s="399"/>
      <c r="AJ26" s="399"/>
      <c r="AK26" s="399"/>
      <c r="AL26" s="399"/>
      <c r="AM26" s="399"/>
      <c r="AN26" s="398">
        <v>45596</v>
      </c>
      <c r="AO26" s="390"/>
      <c r="AP26" s="390"/>
    </row>
    <row r="27" spans="1:42">
      <c r="A27" s="384"/>
      <c r="B27" s="384"/>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row>
    <row r="28" spans="1:42" ht="41.25" customHeight="1">
      <c r="A28" s="401" t="s">
        <v>31540</v>
      </c>
      <c r="B28" s="402"/>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3" t="s">
        <v>31507</v>
      </c>
      <c r="AD28" s="403"/>
      <c r="AE28" s="403"/>
      <c r="AF28" s="403"/>
      <c r="AG28" s="403"/>
      <c r="AH28" s="403"/>
      <c r="AI28" s="403"/>
      <c r="AJ28" s="403"/>
      <c r="AK28" s="403"/>
      <c r="AL28" s="403"/>
      <c r="AM28" s="403"/>
      <c r="AN28" s="403"/>
      <c r="AO28" s="403"/>
      <c r="AP28" s="404"/>
    </row>
    <row r="29" spans="1:42">
      <c r="A29" s="394"/>
      <c r="B29" s="394"/>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394"/>
      <c r="AL29" s="394"/>
      <c r="AM29" s="394"/>
      <c r="AN29" s="394"/>
      <c r="AO29" s="394"/>
      <c r="AP29" s="394"/>
    </row>
    <row r="30" spans="1:42">
      <c r="A30" s="395" t="s">
        <v>31508</v>
      </c>
      <c r="B30" s="395"/>
      <c r="C30" s="395"/>
      <c r="D30" s="395"/>
      <c r="E30" s="395"/>
      <c r="F30" s="395"/>
      <c r="G30" s="395"/>
      <c r="H30" s="395"/>
      <c r="I30" s="395"/>
      <c r="J30" s="395"/>
      <c r="K30" s="395"/>
      <c r="L30" s="395"/>
      <c r="M30" s="395"/>
      <c r="N30" s="396" t="s">
        <v>31509</v>
      </c>
      <c r="O30" s="396"/>
      <c r="P30" s="396"/>
      <c r="Q30" s="396"/>
      <c r="R30" s="396"/>
      <c r="S30" s="396"/>
      <c r="T30" s="396"/>
      <c r="U30" s="396"/>
      <c r="V30" s="396"/>
      <c r="W30" s="396"/>
      <c r="X30" s="396"/>
      <c r="Y30" s="396" t="s">
        <v>31510</v>
      </c>
      <c r="Z30" s="396"/>
      <c r="AA30" s="396"/>
      <c r="AB30" s="396"/>
      <c r="AC30" s="396"/>
      <c r="AD30" s="396" t="s">
        <v>31511</v>
      </c>
      <c r="AE30" s="396"/>
      <c r="AF30" s="396"/>
      <c r="AG30" s="396"/>
      <c r="AH30" s="396"/>
      <c r="AI30" s="396"/>
      <c r="AJ30" s="396"/>
      <c r="AK30" s="396"/>
      <c r="AL30" s="396"/>
      <c r="AM30" s="396"/>
      <c r="AN30" s="396" t="s">
        <v>31512</v>
      </c>
      <c r="AO30" s="396"/>
      <c r="AP30" s="396"/>
    </row>
    <row r="31" spans="1:42" ht="26.25" customHeight="1">
      <c r="A31" s="388" t="s">
        <v>31537</v>
      </c>
      <c r="B31" s="388"/>
      <c r="C31" s="388"/>
      <c r="D31" s="388"/>
      <c r="E31" s="388"/>
      <c r="F31" s="388"/>
      <c r="G31" s="388"/>
      <c r="H31" s="388"/>
      <c r="I31" s="388"/>
      <c r="J31" s="388"/>
      <c r="K31" s="388"/>
      <c r="L31" s="388"/>
      <c r="M31" s="388"/>
      <c r="N31" s="389">
        <f>0.575*2</f>
        <v>1.1499999999999999</v>
      </c>
      <c r="O31" s="390"/>
      <c r="P31" s="390"/>
      <c r="Q31" s="390"/>
      <c r="R31" s="390"/>
      <c r="S31" s="390"/>
      <c r="T31" s="390"/>
      <c r="U31" s="390"/>
      <c r="V31" s="390"/>
      <c r="W31" s="390"/>
      <c r="X31" s="390"/>
      <c r="Y31" s="390" t="s">
        <v>31514</v>
      </c>
      <c r="Z31" s="390"/>
      <c r="AA31" s="390"/>
      <c r="AB31" s="390"/>
      <c r="AC31" s="390"/>
      <c r="AD31" s="397">
        <v>155.80590000000001</v>
      </c>
      <c r="AE31" s="390"/>
      <c r="AF31" s="390"/>
      <c r="AG31" s="390"/>
      <c r="AH31" s="390"/>
      <c r="AI31" s="390"/>
      <c r="AJ31" s="390"/>
      <c r="AK31" s="390"/>
      <c r="AL31" s="390"/>
      <c r="AM31" s="390"/>
      <c r="AN31" s="391">
        <f>AD31*N31</f>
        <v>179.176785</v>
      </c>
      <c r="AO31" s="390"/>
      <c r="AP31" s="390"/>
    </row>
    <row r="32" spans="1:42">
      <c r="A32" s="386" t="s">
        <v>31516</v>
      </c>
      <c r="B32" s="386"/>
      <c r="C32" s="386"/>
      <c r="D32" s="386"/>
      <c r="E32" s="386"/>
      <c r="F32" s="386"/>
      <c r="G32" s="386"/>
      <c r="H32" s="386"/>
      <c r="I32" s="386"/>
      <c r="J32" s="386"/>
      <c r="K32" s="386"/>
      <c r="L32" s="386"/>
      <c r="M32" s="386"/>
      <c r="N32" s="386"/>
      <c r="O32" s="386"/>
      <c r="P32" s="386"/>
      <c r="Q32" s="386"/>
      <c r="R32" s="386"/>
      <c r="S32" s="386"/>
      <c r="T32" s="386"/>
      <c r="U32" s="386"/>
      <c r="V32" s="386"/>
      <c r="W32" s="386"/>
      <c r="X32" s="386"/>
      <c r="Y32" s="386"/>
      <c r="Z32" s="386"/>
      <c r="AA32" s="386"/>
      <c r="AB32" s="386"/>
      <c r="AC32" s="386"/>
      <c r="AD32" s="386"/>
      <c r="AE32" s="386"/>
      <c r="AF32" s="386"/>
      <c r="AG32" s="386"/>
      <c r="AH32" s="393">
        <f>AN31</f>
        <v>179.176785</v>
      </c>
      <c r="AI32" s="386"/>
      <c r="AJ32" s="386"/>
      <c r="AK32" s="386"/>
      <c r="AL32" s="386"/>
      <c r="AM32" s="386"/>
      <c r="AN32" s="386"/>
      <c r="AO32" s="386"/>
      <c r="AP32" s="386"/>
    </row>
    <row r="33" spans="1:42">
      <c r="A33" s="394"/>
      <c r="B33" s="394"/>
      <c r="C33" s="394"/>
      <c r="D33" s="394"/>
      <c r="E33" s="394"/>
      <c r="F33" s="394"/>
      <c r="G33" s="394"/>
      <c r="H33" s="394"/>
      <c r="I33" s="394"/>
      <c r="J33" s="394"/>
      <c r="K33" s="394"/>
      <c r="L33" s="394"/>
      <c r="M33" s="394"/>
      <c r="N33" s="394"/>
      <c r="O33" s="394"/>
      <c r="P33" s="394"/>
      <c r="Q33" s="394"/>
      <c r="R33" s="394"/>
      <c r="S33" s="394"/>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row>
    <row r="34" spans="1:42">
      <c r="A34" s="395" t="s">
        <v>31517</v>
      </c>
      <c r="B34" s="395"/>
      <c r="C34" s="395"/>
      <c r="D34" s="395"/>
      <c r="E34" s="395"/>
      <c r="F34" s="395"/>
      <c r="G34" s="395"/>
      <c r="H34" s="395"/>
      <c r="I34" s="395"/>
      <c r="J34" s="395"/>
      <c r="K34" s="396" t="s">
        <v>31509</v>
      </c>
      <c r="L34" s="396"/>
      <c r="M34" s="396"/>
      <c r="N34" s="396"/>
      <c r="O34" s="396"/>
      <c r="P34" s="396"/>
      <c r="Q34" s="396"/>
      <c r="R34" s="396"/>
      <c r="S34" s="396"/>
      <c r="T34" s="396" t="s">
        <v>31510</v>
      </c>
      <c r="U34" s="396"/>
      <c r="V34" s="396"/>
      <c r="W34" s="396"/>
      <c r="X34" s="396"/>
      <c r="Y34" s="396"/>
      <c r="Z34" s="396"/>
      <c r="AA34" s="396"/>
      <c r="AB34" s="396" t="s">
        <v>31511</v>
      </c>
      <c r="AC34" s="396"/>
      <c r="AD34" s="396"/>
      <c r="AE34" s="396"/>
      <c r="AF34" s="396"/>
      <c r="AG34" s="396"/>
      <c r="AH34" s="396"/>
      <c r="AI34" s="396"/>
      <c r="AJ34" s="396"/>
      <c r="AK34" s="396"/>
      <c r="AL34" s="396" t="s">
        <v>31512</v>
      </c>
      <c r="AM34" s="396"/>
      <c r="AN34" s="396"/>
      <c r="AO34" s="396"/>
      <c r="AP34" s="396"/>
    </row>
    <row r="35" spans="1:42">
      <c r="A35" s="388" t="s">
        <v>31518</v>
      </c>
      <c r="B35" s="388"/>
      <c r="C35" s="388"/>
      <c r="D35" s="388"/>
      <c r="E35" s="388"/>
      <c r="F35" s="388"/>
      <c r="G35" s="388"/>
      <c r="H35" s="388"/>
      <c r="I35" s="388"/>
      <c r="J35" s="388"/>
      <c r="K35" s="389">
        <v>1.6296295999999999</v>
      </c>
      <c r="L35" s="390"/>
      <c r="M35" s="390"/>
      <c r="N35" s="390"/>
      <c r="O35" s="390"/>
      <c r="P35" s="390"/>
      <c r="Q35" s="390"/>
      <c r="R35" s="390"/>
      <c r="S35" s="390"/>
      <c r="T35" s="390" t="s">
        <v>31519</v>
      </c>
      <c r="U35" s="390"/>
      <c r="V35" s="390"/>
      <c r="W35" s="390"/>
      <c r="X35" s="390"/>
      <c r="Y35" s="390"/>
      <c r="Z35" s="390"/>
      <c r="AA35" s="390"/>
      <c r="AB35" s="391">
        <v>22.66</v>
      </c>
      <c r="AC35" s="390"/>
      <c r="AD35" s="390"/>
      <c r="AE35" s="390"/>
      <c r="AF35" s="390"/>
      <c r="AG35" s="390"/>
      <c r="AH35" s="390"/>
      <c r="AI35" s="390"/>
      <c r="AJ35" s="390"/>
      <c r="AK35" s="390"/>
      <c r="AL35" s="391">
        <v>36.927399999999999</v>
      </c>
      <c r="AM35" s="390"/>
      <c r="AN35" s="390"/>
      <c r="AO35" s="390"/>
      <c r="AP35" s="390"/>
    </row>
    <row r="36" spans="1:42">
      <c r="A36" s="386" t="s">
        <v>31520</v>
      </c>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92">
        <v>36.927399999999999</v>
      </c>
      <c r="AI36" s="386"/>
      <c r="AJ36" s="386"/>
      <c r="AK36" s="386"/>
      <c r="AL36" s="386"/>
      <c r="AM36" s="386"/>
      <c r="AN36" s="386"/>
      <c r="AO36" s="386"/>
      <c r="AP36" s="386"/>
    </row>
    <row r="37" spans="1:42">
      <c r="A37" s="384"/>
      <c r="B37" s="384"/>
      <c r="C37" s="384"/>
      <c r="D37" s="384"/>
      <c r="E37" s="384"/>
      <c r="F37" s="384"/>
      <c r="G37" s="384"/>
      <c r="H37" s="384"/>
      <c r="I37" s="384"/>
      <c r="J37" s="384"/>
      <c r="K37" s="384"/>
      <c r="L37" s="384"/>
      <c r="M37" s="384"/>
      <c r="N37" s="384"/>
      <c r="O37" s="384"/>
      <c r="P37" s="384"/>
      <c r="Q37" s="384"/>
      <c r="R37" s="384"/>
      <c r="S37" s="384"/>
      <c r="T37" s="384"/>
      <c r="U37" s="384"/>
      <c r="V37" s="384"/>
      <c r="W37" s="384"/>
      <c r="X37" s="384"/>
      <c r="Y37" s="384"/>
      <c r="Z37" s="384"/>
      <c r="AA37" s="384"/>
      <c r="AB37" s="384"/>
      <c r="AC37" s="384"/>
      <c r="AD37" s="384"/>
      <c r="AE37" s="384"/>
      <c r="AF37" s="384"/>
      <c r="AG37" s="384"/>
      <c r="AH37" s="384"/>
      <c r="AI37" s="384"/>
      <c r="AJ37" s="384"/>
      <c r="AK37" s="384"/>
      <c r="AL37" s="384"/>
      <c r="AM37" s="384"/>
      <c r="AN37" s="384"/>
      <c r="AO37" s="384"/>
      <c r="AP37" s="384"/>
    </row>
    <row r="38" spans="1:42">
      <c r="A38" s="385" t="s">
        <v>31521</v>
      </c>
      <c r="B38" s="385"/>
      <c r="C38" s="385"/>
      <c r="D38" s="385"/>
      <c r="E38" s="385"/>
      <c r="F38" s="385"/>
      <c r="G38" s="385"/>
      <c r="H38" s="385"/>
      <c r="I38" s="386" t="s">
        <v>31522</v>
      </c>
      <c r="J38" s="386"/>
      <c r="K38" s="386"/>
      <c r="L38" s="386"/>
      <c r="M38" s="386"/>
      <c r="N38" s="386"/>
      <c r="O38" s="386"/>
      <c r="P38" s="386"/>
      <c r="Q38" s="386"/>
      <c r="R38" s="386"/>
      <c r="S38" s="386"/>
      <c r="T38" s="386"/>
      <c r="U38" s="386"/>
      <c r="V38" s="386"/>
      <c r="W38" s="386"/>
      <c r="X38" s="386"/>
      <c r="Y38" s="386"/>
      <c r="Z38" s="386"/>
      <c r="AA38" s="386"/>
      <c r="AB38" s="386"/>
      <c r="AC38" s="386"/>
      <c r="AD38" s="386"/>
      <c r="AE38" s="386"/>
      <c r="AF38" s="386"/>
      <c r="AG38" s="386"/>
      <c r="AH38" s="387">
        <f>AH32+AH36</f>
        <v>216.104185</v>
      </c>
      <c r="AI38" s="386"/>
      <c r="AJ38" s="386"/>
      <c r="AK38" s="386"/>
      <c r="AL38" s="386"/>
      <c r="AM38" s="386"/>
      <c r="AN38" s="386"/>
      <c r="AO38" s="386"/>
      <c r="AP38" s="386"/>
    </row>
    <row r="39" spans="1:42">
      <c r="A39" s="384"/>
      <c r="B39" s="384"/>
      <c r="C39" s="384"/>
      <c r="D39" s="384"/>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c r="AH39" s="384"/>
      <c r="AI39" s="384"/>
      <c r="AJ39" s="384"/>
      <c r="AK39" s="384"/>
      <c r="AL39" s="384"/>
      <c r="AM39" s="384"/>
      <c r="AN39" s="384"/>
      <c r="AO39" s="384"/>
      <c r="AP39" s="384"/>
    </row>
    <row r="40" spans="1:42" ht="15" customHeight="1">
      <c r="A40" s="406" t="s">
        <v>31505</v>
      </c>
      <c r="B40" s="406"/>
      <c r="C40" s="406"/>
      <c r="D40" s="406"/>
      <c r="E40" s="406"/>
      <c r="F40" s="406"/>
      <c r="G40" s="406"/>
      <c r="H40" s="406"/>
      <c r="I40" s="406"/>
      <c r="J40" s="406"/>
      <c r="K40" s="406"/>
      <c r="L40" s="406"/>
      <c r="M40" s="406"/>
      <c r="N40" s="406"/>
      <c r="O40" s="406"/>
      <c r="P40" s="406"/>
      <c r="Q40" s="406"/>
      <c r="R40" s="406"/>
      <c r="S40" s="406"/>
      <c r="T40" s="406"/>
      <c r="U40" s="406"/>
      <c r="V40" s="406"/>
      <c r="W40" s="406"/>
      <c r="X40" s="406"/>
      <c r="Y40" s="406"/>
      <c r="Z40" s="406"/>
      <c r="AA40" s="406"/>
      <c r="AB40" s="406"/>
      <c r="AC40" s="406"/>
      <c r="AD40" s="406"/>
      <c r="AE40" s="406"/>
      <c r="AF40" s="406"/>
      <c r="AG40" s="406"/>
      <c r="AH40" s="406"/>
      <c r="AI40" s="406"/>
      <c r="AJ40" s="406"/>
      <c r="AK40" s="406"/>
      <c r="AL40" s="406"/>
      <c r="AM40" s="406"/>
      <c r="AN40" s="406"/>
      <c r="AO40" s="406"/>
      <c r="AP40" s="406"/>
    </row>
    <row r="41" spans="1:42" ht="15" customHeight="1">
      <c r="A41" s="408" t="s">
        <v>31446</v>
      </c>
      <c r="B41" s="408"/>
      <c r="C41" s="408"/>
      <c r="D41" s="408"/>
      <c r="E41" s="408"/>
      <c r="F41" s="408"/>
      <c r="G41" s="408"/>
      <c r="H41" s="408"/>
      <c r="I41" s="408"/>
      <c r="J41" s="408"/>
      <c r="K41" s="408"/>
      <c r="L41" s="408"/>
      <c r="M41" s="408"/>
      <c r="N41" s="408"/>
      <c r="O41" s="408"/>
      <c r="P41" s="408"/>
      <c r="Q41" s="408"/>
      <c r="R41" s="408"/>
      <c r="S41" s="408"/>
      <c r="T41" s="408"/>
      <c r="U41" s="408"/>
      <c r="V41" s="408"/>
      <c r="W41" s="408"/>
      <c r="X41" s="408"/>
      <c r="Y41" s="408"/>
      <c r="Z41" s="408"/>
      <c r="AA41" s="408"/>
      <c r="AB41" s="408"/>
      <c r="AC41" s="408"/>
      <c r="AD41" s="408"/>
      <c r="AE41" s="408"/>
      <c r="AF41" s="408"/>
      <c r="AG41" s="408"/>
      <c r="AH41" s="408"/>
      <c r="AI41" s="408"/>
      <c r="AJ41" s="408"/>
      <c r="AK41" s="408"/>
      <c r="AL41" s="408"/>
      <c r="AM41" s="408"/>
      <c r="AN41" s="408"/>
      <c r="AO41" s="408"/>
      <c r="AP41" s="408"/>
    </row>
    <row r="42" spans="1:42" ht="15" customHeight="1">
      <c r="A42" s="408" t="s">
        <v>31723</v>
      </c>
      <c r="B42" s="408"/>
      <c r="C42" s="408"/>
      <c r="D42" s="408"/>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row>
    <row r="43" spans="1:42" ht="15" customHeight="1">
      <c r="A43" s="410"/>
      <c r="B43" s="410"/>
      <c r="C43" s="410"/>
      <c r="D43" s="410"/>
      <c r="E43" s="410"/>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10"/>
      <c r="AO43" s="410"/>
      <c r="AP43" s="410"/>
    </row>
    <row r="44" spans="1:42" ht="67.5" customHeight="1">
      <c r="A44" s="401" t="s">
        <v>31724</v>
      </c>
      <c r="B44" s="402"/>
      <c r="C44" s="402"/>
      <c r="D44" s="402"/>
      <c r="E44" s="402"/>
      <c r="F44" s="402"/>
      <c r="G44" s="402"/>
      <c r="H44" s="402"/>
      <c r="I44" s="402"/>
      <c r="J44" s="402"/>
      <c r="K44" s="402"/>
      <c r="L44" s="402"/>
      <c r="M44" s="402"/>
      <c r="N44" s="402"/>
      <c r="O44" s="402"/>
      <c r="P44" s="402"/>
      <c r="Q44" s="402"/>
      <c r="R44" s="402"/>
      <c r="S44" s="402"/>
      <c r="T44" s="402"/>
      <c r="U44" s="402"/>
      <c r="V44" s="402"/>
      <c r="W44" s="402"/>
      <c r="X44" s="402"/>
      <c r="Y44" s="402"/>
      <c r="Z44" s="402"/>
      <c r="AA44" s="402"/>
      <c r="AB44" s="402"/>
      <c r="AC44" s="403" t="s">
        <v>31725</v>
      </c>
      <c r="AD44" s="403"/>
      <c r="AE44" s="403"/>
      <c r="AF44" s="403"/>
      <c r="AG44" s="403"/>
      <c r="AH44" s="403"/>
      <c r="AI44" s="403"/>
      <c r="AJ44" s="403"/>
      <c r="AK44" s="403"/>
      <c r="AL44" s="403"/>
      <c r="AM44" s="403"/>
      <c r="AN44" s="403"/>
      <c r="AO44" s="403"/>
      <c r="AP44" s="404"/>
    </row>
    <row r="45" spans="1:42" ht="15" customHeight="1">
      <c r="A45" s="411"/>
      <c r="B45" s="411"/>
      <c r="C45" s="411"/>
      <c r="D45" s="411"/>
      <c r="E45" s="411"/>
      <c r="F45" s="411"/>
      <c r="G45" s="411"/>
      <c r="H45" s="411"/>
      <c r="I45" s="411"/>
      <c r="J45" s="411"/>
      <c r="K45" s="411"/>
      <c r="L45" s="411"/>
      <c r="M45" s="411"/>
      <c r="N45" s="411"/>
      <c r="O45" s="411"/>
      <c r="P45" s="411"/>
      <c r="Q45" s="411"/>
      <c r="R45" s="411"/>
      <c r="S45" s="411"/>
      <c r="T45" s="411"/>
      <c r="U45" s="411"/>
      <c r="V45" s="411"/>
      <c r="W45" s="411"/>
      <c r="X45" s="411"/>
      <c r="Y45" s="411"/>
      <c r="Z45" s="411"/>
      <c r="AA45" s="411"/>
      <c r="AB45" s="411"/>
      <c r="AC45" s="411"/>
      <c r="AD45" s="411"/>
      <c r="AE45" s="411"/>
      <c r="AF45" s="411"/>
      <c r="AG45" s="411"/>
      <c r="AH45" s="411"/>
      <c r="AI45" s="411"/>
      <c r="AJ45" s="411"/>
      <c r="AK45" s="411"/>
      <c r="AL45" s="411"/>
      <c r="AM45" s="411"/>
      <c r="AN45" s="411"/>
      <c r="AO45" s="411"/>
      <c r="AP45" s="411"/>
    </row>
    <row r="46" spans="1:42" ht="27.75" customHeight="1">
      <c r="A46" s="412" t="s">
        <v>31508</v>
      </c>
      <c r="B46" s="412"/>
      <c r="C46" s="412"/>
      <c r="D46" s="412"/>
      <c r="E46" s="412"/>
      <c r="F46" s="412"/>
      <c r="G46" s="412"/>
      <c r="H46" s="412"/>
      <c r="I46" s="412"/>
      <c r="J46" s="412"/>
      <c r="K46" s="412"/>
      <c r="L46" s="412"/>
      <c r="M46" s="412"/>
      <c r="N46" s="413" t="s">
        <v>31509</v>
      </c>
      <c r="O46" s="413"/>
      <c r="P46" s="413"/>
      <c r="Q46" s="413"/>
      <c r="R46" s="413"/>
      <c r="S46" s="413"/>
      <c r="T46" s="413"/>
      <c r="U46" s="413"/>
      <c r="V46" s="413"/>
      <c r="W46" s="413"/>
      <c r="X46" s="413"/>
      <c r="Y46" s="413" t="s">
        <v>31510</v>
      </c>
      <c r="Z46" s="413"/>
      <c r="AA46" s="413"/>
      <c r="AB46" s="413"/>
      <c r="AC46" s="413"/>
      <c r="AD46" s="413" t="s">
        <v>31511</v>
      </c>
      <c r="AE46" s="413"/>
      <c r="AF46" s="413"/>
      <c r="AG46" s="413"/>
      <c r="AH46" s="413"/>
      <c r="AI46" s="413"/>
      <c r="AJ46" s="413"/>
      <c r="AK46" s="413"/>
      <c r="AL46" s="413"/>
      <c r="AM46" s="413"/>
      <c r="AN46" s="413" t="s">
        <v>31512</v>
      </c>
      <c r="AO46" s="413"/>
      <c r="AP46" s="413"/>
    </row>
    <row r="47" spans="1:42" ht="26.25" customHeight="1">
      <c r="A47" s="414" t="s">
        <v>31726</v>
      </c>
      <c r="B47" s="414"/>
      <c r="C47" s="414"/>
      <c r="D47" s="414"/>
      <c r="E47" s="414"/>
      <c r="F47" s="414"/>
      <c r="G47" s="414"/>
      <c r="H47" s="414"/>
      <c r="I47" s="414"/>
      <c r="J47" s="414"/>
      <c r="K47" s="414"/>
      <c r="L47" s="414"/>
      <c r="M47" s="414"/>
      <c r="N47" s="415">
        <v>0.61</v>
      </c>
      <c r="O47" s="416"/>
      <c r="P47" s="416"/>
      <c r="Q47" s="416"/>
      <c r="R47" s="416"/>
      <c r="S47" s="416"/>
      <c r="T47" s="416"/>
      <c r="U47" s="416"/>
      <c r="V47" s="416"/>
      <c r="W47" s="416"/>
      <c r="X47" s="416"/>
      <c r="Y47" s="416" t="s">
        <v>31727</v>
      </c>
      <c r="Z47" s="416"/>
      <c r="AA47" s="416"/>
      <c r="AB47" s="416"/>
      <c r="AC47" s="416"/>
      <c r="AD47" s="417">
        <v>1.06</v>
      </c>
      <c r="AE47" s="416"/>
      <c r="AF47" s="416"/>
      <c r="AG47" s="416"/>
      <c r="AH47" s="416"/>
      <c r="AI47" s="416"/>
      <c r="AJ47" s="416"/>
      <c r="AK47" s="416"/>
      <c r="AL47" s="416"/>
      <c r="AM47" s="416"/>
      <c r="AN47" s="417">
        <v>0.64659999999999995</v>
      </c>
      <c r="AO47" s="416"/>
      <c r="AP47" s="416"/>
    </row>
    <row r="48" spans="1:42" ht="26.25" customHeight="1">
      <c r="A48" s="410" t="s">
        <v>31728</v>
      </c>
      <c r="B48" s="410"/>
      <c r="C48" s="410"/>
      <c r="D48" s="410"/>
      <c r="E48" s="410"/>
      <c r="F48" s="410"/>
      <c r="G48" s="410"/>
      <c r="H48" s="410"/>
      <c r="I48" s="410"/>
      <c r="J48" s="410"/>
      <c r="K48" s="410"/>
      <c r="L48" s="410"/>
      <c r="M48" s="410"/>
      <c r="N48" s="418">
        <v>3</v>
      </c>
      <c r="O48" s="419"/>
      <c r="P48" s="419"/>
      <c r="Q48" s="419"/>
      <c r="R48" s="419"/>
      <c r="S48" s="419"/>
      <c r="T48" s="419"/>
      <c r="U48" s="419"/>
      <c r="V48" s="419"/>
      <c r="W48" s="419"/>
      <c r="X48" s="419"/>
      <c r="Y48" s="419" t="s">
        <v>31727</v>
      </c>
      <c r="Z48" s="419"/>
      <c r="AA48" s="419"/>
      <c r="AB48" s="419"/>
      <c r="AC48" s="419"/>
      <c r="AD48" s="420">
        <v>6.63</v>
      </c>
      <c r="AE48" s="419"/>
      <c r="AF48" s="419"/>
      <c r="AG48" s="419"/>
      <c r="AH48" s="419"/>
      <c r="AI48" s="419"/>
      <c r="AJ48" s="419"/>
      <c r="AK48" s="419"/>
      <c r="AL48" s="419"/>
      <c r="AM48" s="419"/>
      <c r="AN48" s="421">
        <v>19.89</v>
      </c>
      <c r="AO48" s="419"/>
      <c r="AP48" s="419"/>
    </row>
    <row r="49" spans="1:42" ht="72" customHeight="1">
      <c r="A49" s="410" t="s">
        <v>31729</v>
      </c>
      <c r="B49" s="410"/>
      <c r="C49" s="410"/>
      <c r="D49" s="410"/>
      <c r="E49" s="410"/>
      <c r="F49" s="410"/>
      <c r="G49" s="410"/>
      <c r="H49" s="410"/>
      <c r="I49" s="410"/>
      <c r="J49" s="410"/>
      <c r="K49" s="410"/>
      <c r="L49" s="410"/>
      <c r="M49" s="410"/>
      <c r="N49" s="418">
        <v>1.2</v>
      </c>
      <c r="O49" s="419"/>
      <c r="P49" s="419"/>
      <c r="Q49" s="419"/>
      <c r="R49" s="419"/>
      <c r="S49" s="419"/>
      <c r="T49" s="419"/>
      <c r="U49" s="419"/>
      <c r="V49" s="419"/>
      <c r="W49" s="419"/>
      <c r="X49" s="419"/>
      <c r="Y49" s="419" t="s">
        <v>31730</v>
      </c>
      <c r="Z49" s="419"/>
      <c r="AA49" s="419"/>
      <c r="AB49" s="419"/>
      <c r="AC49" s="419"/>
      <c r="AD49" s="421">
        <v>88</v>
      </c>
      <c r="AE49" s="419"/>
      <c r="AF49" s="419"/>
      <c r="AG49" s="419"/>
      <c r="AH49" s="419"/>
      <c r="AI49" s="419"/>
      <c r="AJ49" s="419"/>
      <c r="AK49" s="419"/>
      <c r="AL49" s="419"/>
      <c r="AM49" s="419"/>
      <c r="AN49" s="422">
        <v>105.6</v>
      </c>
      <c r="AO49" s="419"/>
      <c r="AP49" s="419"/>
    </row>
    <row r="50" spans="1:42" ht="22.5" customHeight="1">
      <c r="A50" s="423" t="s">
        <v>31516</v>
      </c>
      <c r="B50" s="423"/>
      <c r="C50" s="423"/>
      <c r="D50" s="423"/>
      <c r="E50" s="423"/>
      <c r="F50" s="423"/>
      <c r="G50" s="423"/>
      <c r="H50" s="423"/>
      <c r="I50" s="423"/>
      <c r="J50" s="423"/>
      <c r="K50" s="423"/>
      <c r="L50" s="423"/>
      <c r="M50" s="423"/>
      <c r="N50" s="423"/>
      <c r="O50" s="423"/>
      <c r="P50" s="423"/>
      <c r="Q50" s="423"/>
      <c r="R50" s="423"/>
      <c r="S50" s="423"/>
      <c r="T50" s="423"/>
      <c r="U50" s="423"/>
      <c r="V50" s="423"/>
      <c r="W50" s="423"/>
      <c r="X50" s="423"/>
      <c r="Y50" s="423"/>
      <c r="Z50" s="423"/>
      <c r="AA50" s="423"/>
      <c r="AB50" s="423"/>
      <c r="AC50" s="423"/>
      <c r="AD50" s="423"/>
      <c r="AE50" s="423"/>
      <c r="AF50" s="423"/>
      <c r="AG50" s="423"/>
      <c r="AH50" s="424">
        <v>126.1366</v>
      </c>
      <c r="AI50" s="423"/>
      <c r="AJ50" s="423"/>
      <c r="AK50" s="423"/>
      <c r="AL50" s="423"/>
      <c r="AM50" s="423"/>
      <c r="AN50" s="423"/>
      <c r="AO50" s="423"/>
      <c r="AP50" s="423"/>
    </row>
    <row r="51" spans="1:42" ht="15" customHeight="1">
      <c r="A51" s="411"/>
      <c r="B51" s="411"/>
      <c r="C51" s="411"/>
      <c r="D51" s="411"/>
      <c r="E51" s="411"/>
      <c r="F51" s="411"/>
      <c r="G51" s="411"/>
      <c r="H51" s="411"/>
      <c r="I51" s="411"/>
      <c r="J51" s="411"/>
      <c r="K51" s="411"/>
      <c r="L51" s="411"/>
      <c r="M51" s="411"/>
      <c r="N51" s="411"/>
      <c r="O51" s="411"/>
      <c r="P51" s="411"/>
      <c r="Q51" s="411"/>
      <c r="R51" s="411"/>
      <c r="S51" s="411"/>
      <c r="T51" s="411"/>
      <c r="U51" s="411"/>
      <c r="V51" s="411"/>
      <c r="W51" s="411"/>
      <c r="X51" s="411"/>
      <c r="Y51" s="411"/>
      <c r="Z51" s="411"/>
      <c r="AA51" s="411"/>
      <c r="AB51" s="411"/>
      <c r="AC51" s="411"/>
      <c r="AD51" s="411"/>
      <c r="AE51" s="411"/>
      <c r="AF51" s="411"/>
      <c r="AG51" s="411"/>
      <c r="AH51" s="411"/>
      <c r="AI51" s="411"/>
      <c r="AJ51" s="411"/>
      <c r="AK51" s="411"/>
      <c r="AL51" s="411"/>
      <c r="AM51" s="411"/>
      <c r="AN51" s="411"/>
      <c r="AO51" s="411"/>
      <c r="AP51" s="411"/>
    </row>
    <row r="52" spans="1:42" ht="15" customHeight="1">
      <c r="A52" s="412" t="s">
        <v>31517</v>
      </c>
      <c r="B52" s="412"/>
      <c r="C52" s="412"/>
      <c r="D52" s="412"/>
      <c r="E52" s="412"/>
      <c r="F52" s="412"/>
      <c r="G52" s="412"/>
      <c r="H52" s="412"/>
      <c r="I52" s="412"/>
      <c r="J52" s="412"/>
      <c r="K52" s="413" t="s">
        <v>31509</v>
      </c>
      <c r="L52" s="413"/>
      <c r="M52" s="413"/>
      <c r="N52" s="413"/>
      <c r="O52" s="413"/>
      <c r="P52" s="413"/>
      <c r="Q52" s="413"/>
      <c r="R52" s="413"/>
      <c r="S52" s="413"/>
      <c r="T52" s="413" t="s">
        <v>31510</v>
      </c>
      <c r="U52" s="413"/>
      <c r="V52" s="413"/>
      <c r="W52" s="413"/>
      <c r="X52" s="413"/>
      <c r="Y52" s="413"/>
      <c r="Z52" s="413"/>
      <c r="AA52" s="413"/>
      <c r="AB52" s="413" t="s">
        <v>31511</v>
      </c>
      <c r="AC52" s="413"/>
      <c r="AD52" s="413"/>
      <c r="AE52" s="413"/>
      <c r="AF52" s="413"/>
      <c r="AG52" s="413"/>
      <c r="AH52" s="413"/>
      <c r="AI52" s="413"/>
      <c r="AJ52" s="413"/>
      <c r="AK52" s="413"/>
      <c r="AL52" s="413" t="s">
        <v>31512</v>
      </c>
      <c r="AM52" s="413"/>
      <c r="AN52" s="413"/>
      <c r="AO52" s="413"/>
      <c r="AP52" s="413"/>
    </row>
    <row r="53" spans="1:42" ht="22.5" customHeight="1">
      <c r="A53" s="414" t="s">
        <v>31518</v>
      </c>
      <c r="B53" s="414"/>
      <c r="C53" s="414"/>
      <c r="D53" s="414"/>
      <c r="E53" s="414"/>
      <c r="F53" s="414"/>
      <c r="G53" s="414"/>
      <c r="H53" s="414"/>
      <c r="I53" s="414"/>
      <c r="J53" s="414"/>
      <c r="K53" s="415">
        <v>1</v>
      </c>
      <c r="L53" s="416"/>
      <c r="M53" s="416"/>
      <c r="N53" s="416"/>
      <c r="O53" s="416"/>
      <c r="P53" s="416"/>
      <c r="Q53" s="416"/>
      <c r="R53" s="416"/>
      <c r="S53" s="416"/>
      <c r="T53" s="416" t="s">
        <v>31519</v>
      </c>
      <c r="U53" s="416"/>
      <c r="V53" s="416"/>
      <c r="W53" s="416"/>
      <c r="X53" s="416"/>
      <c r="Y53" s="416"/>
      <c r="Z53" s="416"/>
      <c r="AA53" s="416"/>
      <c r="AB53" s="425">
        <v>24.89</v>
      </c>
      <c r="AC53" s="416"/>
      <c r="AD53" s="416"/>
      <c r="AE53" s="416"/>
      <c r="AF53" s="416"/>
      <c r="AG53" s="416"/>
      <c r="AH53" s="416"/>
      <c r="AI53" s="416"/>
      <c r="AJ53" s="416"/>
      <c r="AK53" s="416"/>
      <c r="AL53" s="425">
        <v>24.89</v>
      </c>
      <c r="AM53" s="416"/>
      <c r="AN53" s="416"/>
      <c r="AO53" s="416"/>
      <c r="AP53" s="416"/>
    </row>
    <row r="54" spans="1:42" ht="22.5" customHeight="1">
      <c r="A54" s="410" t="s">
        <v>31731</v>
      </c>
      <c r="B54" s="410"/>
      <c r="C54" s="410"/>
      <c r="D54" s="410"/>
      <c r="E54" s="410"/>
      <c r="F54" s="410"/>
      <c r="G54" s="410"/>
      <c r="H54" s="410"/>
      <c r="I54" s="410"/>
      <c r="J54" s="410"/>
      <c r="K54" s="418">
        <v>0.5</v>
      </c>
      <c r="L54" s="419"/>
      <c r="M54" s="419"/>
      <c r="N54" s="419"/>
      <c r="O54" s="419"/>
      <c r="P54" s="419"/>
      <c r="Q54" s="419"/>
      <c r="R54" s="419"/>
      <c r="S54" s="419"/>
      <c r="T54" s="419" t="s">
        <v>31519</v>
      </c>
      <c r="U54" s="419"/>
      <c r="V54" s="419"/>
      <c r="W54" s="419"/>
      <c r="X54" s="419"/>
      <c r="Y54" s="419"/>
      <c r="Z54" s="419"/>
      <c r="AA54" s="419"/>
      <c r="AB54" s="421">
        <v>29.01</v>
      </c>
      <c r="AC54" s="419"/>
      <c r="AD54" s="419"/>
      <c r="AE54" s="419"/>
      <c r="AF54" s="419"/>
      <c r="AG54" s="419"/>
      <c r="AH54" s="419"/>
      <c r="AI54" s="419"/>
      <c r="AJ54" s="419"/>
      <c r="AK54" s="419"/>
      <c r="AL54" s="421">
        <v>14.505000000000001</v>
      </c>
      <c r="AM54" s="419"/>
      <c r="AN54" s="419"/>
      <c r="AO54" s="419"/>
      <c r="AP54" s="419"/>
    </row>
    <row r="55" spans="1:42" ht="22.5" customHeight="1">
      <c r="A55" s="423" t="s">
        <v>31520</v>
      </c>
      <c r="B55" s="423"/>
      <c r="C55" s="423"/>
      <c r="D55" s="423"/>
      <c r="E55" s="423"/>
      <c r="F55" s="423"/>
      <c r="G55" s="423"/>
      <c r="H55" s="423"/>
      <c r="I55" s="423"/>
      <c r="J55" s="423"/>
      <c r="K55" s="423"/>
      <c r="L55" s="423"/>
      <c r="M55" s="423"/>
      <c r="N55" s="423"/>
      <c r="O55" s="423"/>
      <c r="P55" s="423"/>
      <c r="Q55" s="423"/>
      <c r="R55" s="423"/>
      <c r="S55" s="423"/>
      <c r="T55" s="423"/>
      <c r="U55" s="423"/>
      <c r="V55" s="423"/>
      <c r="W55" s="423"/>
      <c r="X55" s="423"/>
      <c r="Y55" s="423"/>
      <c r="Z55" s="423"/>
      <c r="AA55" s="423"/>
      <c r="AB55" s="423"/>
      <c r="AC55" s="423"/>
      <c r="AD55" s="423"/>
      <c r="AE55" s="423"/>
      <c r="AF55" s="423"/>
      <c r="AG55" s="423"/>
      <c r="AH55" s="426">
        <v>39.395000000000003</v>
      </c>
      <c r="AI55" s="423"/>
      <c r="AJ55" s="423"/>
      <c r="AK55" s="423"/>
      <c r="AL55" s="423"/>
      <c r="AM55" s="423"/>
      <c r="AN55" s="423"/>
      <c r="AO55" s="423"/>
      <c r="AP55" s="423"/>
    </row>
    <row r="56" spans="1:42" ht="15" customHeight="1">
      <c r="A56" s="410"/>
      <c r="B56" s="410"/>
      <c r="C56" s="410"/>
      <c r="D56" s="410"/>
      <c r="E56" s="410"/>
      <c r="F56" s="410"/>
      <c r="G56" s="410"/>
      <c r="H56" s="410"/>
      <c r="I56" s="410"/>
      <c r="J56" s="410"/>
      <c r="K56" s="410"/>
      <c r="L56" s="410"/>
      <c r="M56" s="410"/>
      <c r="N56" s="410"/>
      <c r="O56" s="410"/>
      <c r="P56" s="410"/>
      <c r="Q56" s="410"/>
      <c r="R56" s="410"/>
      <c r="S56" s="410"/>
      <c r="T56" s="410"/>
      <c r="U56" s="410"/>
      <c r="V56" s="410"/>
      <c r="W56" s="410"/>
      <c r="X56" s="410"/>
      <c r="Y56" s="410"/>
      <c r="Z56" s="410"/>
      <c r="AA56" s="410"/>
      <c r="AB56" s="410"/>
      <c r="AC56" s="410"/>
      <c r="AD56" s="410"/>
      <c r="AE56" s="410"/>
      <c r="AF56" s="410"/>
      <c r="AG56" s="410"/>
      <c r="AH56" s="410"/>
      <c r="AI56" s="410"/>
      <c r="AJ56" s="410"/>
      <c r="AK56" s="410"/>
      <c r="AL56" s="410"/>
      <c r="AM56" s="410"/>
      <c r="AN56" s="410"/>
      <c r="AO56" s="410"/>
      <c r="AP56" s="410"/>
    </row>
    <row r="57" spans="1:42" ht="15" customHeight="1">
      <c r="A57" s="410"/>
      <c r="B57" s="410"/>
      <c r="C57" s="410"/>
      <c r="D57" s="410"/>
      <c r="E57" s="410"/>
      <c r="F57" s="410"/>
      <c r="G57" s="410"/>
      <c r="H57" s="410"/>
      <c r="I57" s="410"/>
      <c r="J57" s="410"/>
      <c r="K57" s="410"/>
      <c r="L57" s="410"/>
      <c r="M57" s="410"/>
      <c r="N57" s="410"/>
      <c r="O57" s="410"/>
      <c r="P57" s="410"/>
      <c r="Q57" s="410"/>
      <c r="R57" s="410"/>
      <c r="S57" s="410"/>
      <c r="T57" s="410"/>
      <c r="U57" s="410"/>
      <c r="V57" s="410"/>
      <c r="W57" s="410"/>
      <c r="X57" s="410"/>
      <c r="Y57" s="410"/>
      <c r="Z57" s="410"/>
      <c r="AA57" s="410"/>
      <c r="AB57" s="410"/>
      <c r="AC57" s="410"/>
      <c r="AD57" s="410"/>
      <c r="AE57" s="410"/>
      <c r="AF57" s="410"/>
      <c r="AG57" s="410"/>
      <c r="AH57" s="410"/>
      <c r="AI57" s="410"/>
      <c r="AJ57" s="410"/>
      <c r="AK57" s="410"/>
      <c r="AL57" s="410"/>
      <c r="AM57" s="410"/>
      <c r="AN57" s="410"/>
      <c r="AO57" s="410"/>
      <c r="AP57" s="410"/>
    </row>
    <row r="58" spans="1:42">
      <c r="A58" s="410"/>
      <c r="B58" s="410"/>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410"/>
      <c r="AC58" s="410"/>
      <c r="AD58" s="410"/>
      <c r="AE58" s="410"/>
      <c r="AF58" s="410"/>
      <c r="AG58" s="410"/>
      <c r="AH58" s="410"/>
      <c r="AI58" s="410"/>
      <c r="AJ58" s="410"/>
      <c r="AK58" s="410"/>
      <c r="AL58" s="410"/>
      <c r="AM58" s="410"/>
      <c r="AN58" s="410"/>
      <c r="AO58" s="410"/>
      <c r="AP58" s="410"/>
    </row>
    <row r="59" spans="1:42" ht="30" customHeight="1">
      <c r="A59" s="427" t="s">
        <v>31521</v>
      </c>
      <c r="B59" s="427"/>
      <c r="C59" s="427"/>
      <c r="D59" s="427"/>
      <c r="E59" s="427"/>
      <c r="F59" s="427"/>
      <c r="G59" s="427"/>
      <c r="H59" s="427"/>
      <c r="I59" s="427"/>
      <c r="J59" s="427"/>
      <c r="K59" s="427"/>
      <c r="L59" s="427"/>
      <c r="M59" s="427"/>
      <c r="N59" s="427"/>
      <c r="O59" s="423" t="s">
        <v>31522</v>
      </c>
      <c r="P59" s="423"/>
      <c r="Q59" s="423"/>
      <c r="R59" s="423"/>
      <c r="S59" s="423"/>
      <c r="T59" s="423"/>
      <c r="U59" s="423"/>
      <c r="V59" s="423"/>
      <c r="W59" s="423"/>
      <c r="X59" s="423"/>
      <c r="Y59" s="423"/>
      <c r="Z59" s="423"/>
      <c r="AA59" s="423"/>
      <c r="AB59" s="423"/>
      <c r="AC59" s="423"/>
      <c r="AD59" s="423"/>
      <c r="AE59" s="423"/>
      <c r="AF59" s="423"/>
      <c r="AG59" s="423"/>
      <c r="AH59" s="428">
        <v>165.53</v>
      </c>
      <c r="AI59" s="423"/>
      <c r="AJ59" s="423"/>
      <c r="AK59" s="423"/>
      <c r="AL59" s="423"/>
      <c r="AM59" s="423"/>
      <c r="AN59" s="423"/>
      <c r="AO59" s="423"/>
      <c r="AP59" s="423"/>
    </row>
    <row r="60" spans="1:42">
      <c r="A60" s="410"/>
      <c r="B60" s="410"/>
      <c r="C60" s="410"/>
      <c r="D60" s="410"/>
      <c r="E60" s="410"/>
      <c r="F60" s="410"/>
      <c r="G60" s="410"/>
      <c r="H60" s="410"/>
      <c r="I60" s="410"/>
      <c r="J60" s="410"/>
      <c r="K60" s="410"/>
      <c r="L60" s="410"/>
      <c r="M60" s="410"/>
      <c r="N60" s="410"/>
      <c r="O60" s="410"/>
      <c r="P60" s="410"/>
      <c r="Q60" s="410"/>
      <c r="R60" s="410"/>
      <c r="S60" s="410"/>
      <c r="T60" s="410"/>
      <c r="U60" s="410"/>
      <c r="V60" s="410"/>
      <c r="W60" s="410"/>
      <c r="X60" s="410"/>
      <c r="Y60" s="410"/>
      <c r="Z60" s="410"/>
      <c r="AA60" s="410"/>
      <c r="AB60" s="410"/>
      <c r="AC60" s="410"/>
      <c r="AD60" s="410"/>
      <c r="AE60" s="410"/>
      <c r="AF60" s="410"/>
      <c r="AG60" s="410"/>
      <c r="AH60" s="410"/>
      <c r="AI60" s="410"/>
      <c r="AJ60" s="410"/>
      <c r="AK60" s="410"/>
      <c r="AL60" s="410"/>
      <c r="AM60" s="410"/>
      <c r="AN60" s="410"/>
      <c r="AO60" s="410"/>
      <c r="AP60" s="410"/>
    </row>
    <row r="61" spans="1:42" ht="22.5" customHeight="1">
      <c r="A61" s="410"/>
      <c r="B61" s="410"/>
      <c r="C61" s="410"/>
      <c r="D61" s="410"/>
      <c r="E61" s="410"/>
      <c r="F61" s="410"/>
      <c r="G61" s="410"/>
      <c r="H61" s="410"/>
      <c r="I61" s="410"/>
      <c r="J61" s="410"/>
      <c r="K61" s="410"/>
      <c r="L61" s="410"/>
      <c r="M61" s="410"/>
      <c r="N61" s="410"/>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row>
    <row r="62" spans="1:42" ht="15" customHeight="1">
      <c r="A62" s="405" t="s">
        <v>31740</v>
      </c>
      <c r="B62" s="405"/>
      <c r="C62" s="405"/>
      <c r="D62" s="405"/>
      <c r="E62" s="405"/>
      <c r="F62" s="405"/>
      <c r="G62" s="405"/>
      <c r="H62" s="405"/>
      <c r="I62" s="405"/>
      <c r="J62" s="405"/>
      <c r="K62" s="405"/>
      <c r="L62" s="405"/>
      <c r="M62" s="405"/>
      <c r="N62" s="405"/>
      <c r="O62" s="405"/>
      <c r="P62" s="405"/>
      <c r="Q62" s="405"/>
      <c r="R62" s="405"/>
      <c r="S62" s="405"/>
      <c r="T62" s="405"/>
      <c r="U62" s="405"/>
      <c r="V62" s="405"/>
      <c r="W62" s="405"/>
      <c r="X62" s="405"/>
      <c r="Y62" s="405"/>
      <c r="Z62" s="405"/>
      <c r="AA62" s="405"/>
      <c r="AB62" s="405"/>
      <c r="AC62" s="405"/>
      <c r="AD62" s="405"/>
      <c r="AE62" s="405"/>
      <c r="AF62" s="405"/>
      <c r="AG62" s="405"/>
      <c r="AH62" s="405"/>
      <c r="AI62" s="405"/>
      <c r="AJ62" s="405"/>
      <c r="AK62" s="405"/>
      <c r="AL62" s="405"/>
      <c r="AM62" s="405"/>
      <c r="AN62" s="405"/>
      <c r="AO62" s="405"/>
    </row>
    <row r="63" spans="1:42" ht="22.5" customHeight="1">
      <c r="A63" s="395" t="s">
        <v>31560</v>
      </c>
      <c r="B63" s="395"/>
      <c r="C63" s="395"/>
      <c r="D63" s="395" t="s">
        <v>31508</v>
      </c>
      <c r="E63" s="395"/>
      <c r="F63" s="395"/>
      <c r="G63" s="395"/>
      <c r="H63" s="395"/>
      <c r="I63" s="395"/>
      <c r="J63" s="395"/>
      <c r="K63" s="395"/>
      <c r="L63" s="395"/>
      <c r="M63" s="395"/>
      <c r="N63" s="395"/>
      <c r="O63" s="395"/>
      <c r="P63" s="395"/>
      <c r="Q63" s="395"/>
      <c r="R63" s="395"/>
      <c r="S63" s="395"/>
      <c r="T63" s="395"/>
      <c r="U63" s="395"/>
      <c r="V63" s="395"/>
      <c r="W63" s="395"/>
      <c r="X63" s="395"/>
      <c r="Y63" s="396" t="s">
        <v>31510</v>
      </c>
      <c r="Z63" s="396"/>
      <c r="AA63" s="396"/>
      <c r="AB63" s="396"/>
      <c r="AC63" s="396"/>
      <c r="AD63" s="396" t="s">
        <v>31511</v>
      </c>
      <c r="AE63" s="396"/>
      <c r="AF63" s="396"/>
      <c r="AG63" s="396"/>
      <c r="AH63" s="396"/>
      <c r="AI63" s="396"/>
      <c r="AJ63" s="396"/>
      <c r="AK63" s="396"/>
      <c r="AL63" s="396"/>
      <c r="AM63" s="396"/>
      <c r="AN63" s="396" t="s">
        <v>31535</v>
      </c>
      <c r="AO63" s="396"/>
      <c r="AP63" s="396"/>
    </row>
    <row r="64" spans="1:42" ht="24" customHeight="1">
      <c r="A64" s="388" t="s">
        <v>31743</v>
      </c>
      <c r="B64" s="388"/>
      <c r="C64" s="388"/>
      <c r="D64" s="388" t="s">
        <v>31742</v>
      </c>
      <c r="E64" s="388"/>
      <c r="F64" s="388"/>
      <c r="G64" s="388"/>
      <c r="H64" s="388"/>
      <c r="I64" s="388"/>
      <c r="J64" s="388"/>
      <c r="K64" s="388"/>
      <c r="L64" s="388"/>
      <c r="M64" s="388"/>
      <c r="N64" s="388"/>
      <c r="O64" s="388"/>
      <c r="P64" s="388"/>
      <c r="Q64" s="388"/>
      <c r="R64" s="388"/>
      <c r="S64" s="388"/>
      <c r="T64" s="388"/>
      <c r="U64" s="388"/>
      <c r="V64" s="388"/>
      <c r="W64" s="388"/>
      <c r="X64" s="388"/>
      <c r="Y64" s="390" t="s">
        <v>31510</v>
      </c>
      <c r="Z64" s="390"/>
      <c r="AA64" s="390"/>
      <c r="AB64" s="390"/>
      <c r="AC64" s="390"/>
      <c r="AD64" s="397">
        <v>215.4</v>
      </c>
      <c r="AE64" s="390"/>
      <c r="AF64" s="390"/>
      <c r="AG64" s="390"/>
      <c r="AH64" s="390"/>
      <c r="AI64" s="390"/>
      <c r="AJ64" s="390"/>
      <c r="AK64" s="390"/>
      <c r="AL64" s="390"/>
      <c r="AM64" s="390"/>
      <c r="AN64" s="398">
        <v>46128</v>
      </c>
      <c r="AO64" s="390"/>
      <c r="AP64" s="390"/>
    </row>
    <row r="65" spans="1:42" ht="24" customHeight="1">
      <c r="A65" s="388" t="s">
        <v>31745</v>
      </c>
      <c r="B65" s="388"/>
      <c r="C65" s="388"/>
      <c r="D65" s="388" t="s">
        <v>31744</v>
      </c>
      <c r="E65" s="388"/>
      <c r="F65" s="388"/>
      <c r="G65" s="388"/>
      <c r="H65" s="388"/>
      <c r="I65" s="388"/>
      <c r="J65" s="388"/>
      <c r="K65" s="388"/>
      <c r="L65" s="388"/>
      <c r="M65" s="388"/>
      <c r="N65" s="388"/>
      <c r="O65" s="388"/>
      <c r="P65" s="388"/>
      <c r="Q65" s="388"/>
      <c r="R65" s="388"/>
      <c r="S65" s="388"/>
      <c r="T65" s="388"/>
      <c r="U65" s="388"/>
      <c r="V65" s="388"/>
      <c r="W65" s="388"/>
      <c r="X65" s="388"/>
      <c r="Y65" s="390" t="s">
        <v>31510</v>
      </c>
      <c r="Z65" s="390"/>
      <c r="AA65" s="390"/>
      <c r="AB65" s="390"/>
      <c r="AC65" s="390"/>
      <c r="AD65" s="397">
        <v>174.68</v>
      </c>
      <c r="AE65" s="390"/>
      <c r="AF65" s="390"/>
      <c r="AG65" s="390"/>
      <c r="AH65" s="390"/>
      <c r="AI65" s="390"/>
      <c r="AJ65" s="390"/>
      <c r="AK65" s="390"/>
      <c r="AL65" s="390"/>
      <c r="AM65" s="390"/>
      <c r="AN65" s="398">
        <v>46127</v>
      </c>
      <c r="AO65" s="390"/>
      <c r="AP65" s="390"/>
    </row>
    <row r="66" spans="1:42" ht="24" customHeight="1">
      <c r="A66" s="388" t="s">
        <v>31747</v>
      </c>
      <c r="B66" s="388"/>
      <c r="C66" s="388"/>
      <c r="D66" s="388" t="s">
        <v>31746</v>
      </c>
      <c r="E66" s="388"/>
      <c r="F66" s="388"/>
      <c r="G66" s="388"/>
      <c r="H66" s="388"/>
      <c r="I66" s="388"/>
      <c r="J66" s="388"/>
      <c r="K66" s="388"/>
      <c r="L66" s="388"/>
      <c r="M66" s="388"/>
      <c r="N66" s="388"/>
      <c r="O66" s="388"/>
      <c r="P66" s="388"/>
      <c r="Q66" s="388"/>
      <c r="R66" s="388"/>
      <c r="S66" s="388"/>
      <c r="T66" s="388"/>
      <c r="U66" s="388"/>
      <c r="V66" s="388"/>
      <c r="W66" s="388"/>
      <c r="X66" s="388"/>
      <c r="Y66" s="390" t="s">
        <v>31510</v>
      </c>
      <c r="Z66" s="390"/>
      <c r="AA66" s="390"/>
      <c r="AB66" s="390"/>
      <c r="AC66" s="390"/>
      <c r="AD66" s="397">
        <v>172.26</v>
      </c>
      <c r="AE66" s="397"/>
      <c r="AF66" s="397"/>
      <c r="AG66" s="397"/>
      <c r="AH66" s="397"/>
      <c r="AI66" s="397"/>
      <c r="AJ66" s="397"/>
      <c r="AK66" s="397"/>
      <c r="AL66" s="397"/>
      <c r="AM66" s="397"/>
      <c r="AN66" s="398">
        <v>46147</v>
      </c>
      <c r="AO66" s="398"/>
      <c r="AP66" s="398"/>
    </row>
    <row r="67" spans="1:42" ht="48.75" customHeight="1">
      <c r="A67" s="434" t="s">
        <v>31741</v>
      </c>
      <c r="B67" s="434"/>
      <c r="C67" s="434"/>
      <c r="D67" s="434" t="s">
        <v>31748</v>
      </c>
      <c r="E67" s="434"/>
      <c r="F67" s="434"/>
      <c r="G67" s="434"/>
      <c r="H67" s="434"/>
      <c r="I67" s="434"/>
      <c r="J67" s="434"/>
      <c r="K67" s="434"/>
      <c r="L67" s="434"/>
      <c r="M67" s="434"/>
      <c r="N67" s="434"/>
      <c r="O67" s="434"/>
      <c r="P67" s="434"/>
      <c r="Q67" s="434"/>
      <c r="R67" s="434"/>
      <c r="S67" s="434"/>
      <c r="T67" s="434"/>
      <c r="U67" s="434"/>
      <c r="V67" s="434"/>
      <c r="W67" s="434"/>
      <c r="X67" s="434"/>
      <c r="Y67" s="435" t="s">
        <v>31510</v>
      </c>
      <c r="Z67" s="435"/>
      <c r="AA67" s="435"/>
      <c r="AB67" s="435"/>
      <c r="AC67" s="435"/>
      <c r="AD67" s="436">
        <f>SUM(AD64:AM66)/3</f>
        <v>187.44666666666669</v>
      </c>
      <c r="AE67" s="436"/>
      <c r="AF67" s="436"/>
      <c r="AG67" s="436"/>
      <c r="AH67" s="436"/>
      <c r="AI67" s="436"/>
      <c r="AJ67" s="436"/>
      <c r="AK67" s="436"/>
      <c r="AL67" s="436"/>
      <c r="AM67" s="436"/>
      <c r="AN67" s="437"/>
      <c r="AO67" s="437"/>
      <c r="AP67" s="437"/>
    </row>
    <row r="68" spans="1:42" ht="15" customHeight="1"/>
    <row r="69" spans="1:42" ht="15" customHeight="1">
      <c r="A69" s="401" t="s">
        <v>31733</v>
      </c>
      <c r="B69" s="402"/>
      <c r="C69" s="402"/>
      <c r="D69" s="402"/>
      <c r="E69" s="402"/>
      <c r="F69" s="402"/>
      <c r="G69" s="402"/>
      <c r="H69" s="402"/>
      <c r="I69" s="402"/>
      <c r="J69" s="402"/>
      <c r="K69" s="402"/>
      <c r="L69" s="402"/>
      <c r="M69" s="402"/>
      <c r="N69" s="402"/>
      <c r="O69" s="402"/>
      <c r="P69" s="402"/>
      <c r="Q69" s="402"/>
      <c r="R69" s="402"/>
      <c r="S69" s="402"/>
      <c r="T69" s="402"/>
      <c r="U69" s="402"/>
      <c r="V69" s="402"/>
      <c r="W69" s="402"/>
      <c r="X69" s="402"/>
      <c r="Y69" s="402"/>
      <c r="Z69" s="402"/>
      <c r="AA69" s="402"/>
      <c r="AB69" s="402"/>
      <c r="AC69" s="403" t="s">
        <v>31725</v>
      </c>
      <c r="AD69" s="403"/>
      <c r="AE69" s="403"/>
      <c r="AF69" s="403"/>
      <c r="AG69" s="403"/>
      <c r="AH69" s="403"/>
      <c r="AI69" s="403"/>
      <c r="AJ69" s="403"/>
      <c r="AK69" s="403"/>
      <c r="AL69" s="403"/>
      <c r="AM69" s="403"/>
      <c r="AN69" s="403"/>
      <c r="AO69" s="403"/>
      <c r="AP69" s="404"/>
    </row>
    <row r="70" spans="1:42" ht="15" customHeight="1">
      <c r="A70" s="411"/>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row>
    <row r="71" spans="1:42" ht="25.5" customHeight="1">
      <c r="A71" s="412" t="s">
        <v>31508</v>
      </c>
      <c r="B71" s="412"/>
      <c r="C71" s="412"/>
      <c r="D71" s="412"/>
      <c r="E71" s="412"/>
      <c r="F71" s="412"/>
      <c r="G71" s="412"/>
      <c r="H71" s="412"/>
      <c r="I71" s="412"/>
      <c r="J71" s="412"/>
      <c r="K71" s="412"/>
      <c r="L71" s="412"/>
      <c r="M71" s="412"/>
      <c r="N71" s="413" t="s">
        <v>31509</v>
      </c>
      <c r="O71" s="413"/>
      <c r="P71" s="413"/>
      <c r="Q71" s="413"/>
      <c r="R71" s="413"/>
      <c r="S71" s="413"/>
      <c r="T71" s="413"/>
      <c r="U71" s="413"/>
      <c r="V71" s="413"/>
      <c r="W71" s="413"/>
      <c r="X71" s="413"/>
      <c r="Y71" s="413" t="s">
        <v>31510</v>
      </c>
      <c r="Z71" s="413"/>
      <c r="AA71" s="413"/>
      <c r="AB71" s="413"/>
      <c r="AC71" s="413"/>
      <c r="AD71" s="413" t="s">
        <v>31511</v>
      </c>
      <c r="AE71" s="413"/>
      <c r="AF71" s="413"/>
      <c r="AG71" s="413"/>
      <c r="AH71" s="413"/>
      <c r="AI71" s="413"/>
      <c r="AJ71" s="413"/>
      <c r="AK71" s="413"/>
      <c r="AL71" s="413"/>
      <c r="AM71" s="413"/>
      <c r="AN71" s="413" t="s">
        <v>31512</v>
      </c>
      <c r="AO71" s="413"/>
      <c r="AP71" s="413"/>
    </row>
    <row r="72" spans="1:42" ht="27" customHeight="1">
      <c r="A72" s="414" t="s">
        <v>31726</v>
      </c>
      <c r="B72" s="414"/>
      <c r="C72" s="414"/>
      <c r="D72" s="414"/>
      <c r="E72" s="414"/>
      <c r="F72" s="414"/>
      <c r="G72" s="414"/>
      <c r="H72" s="414"/>
      <c r="I72" s="414"/>
      <c r="J72" s="414"/>
      <c r="K72" s="414"/>
      <c r="L72" s="414"/>
      <c r="M72" s="414"/>
      <c r="N72" s="415">
        <v>0.61</v>
      </c>
      <c r="O72" s="416"/>
      <c r="P72" s="416"/>
      <c r="Q72" s="416"/>
      <c r="R72" s="416"/>
      <c r="S72" s="416"/>
      <c r="T72" s="416"/>
      <c r="U72" s="416"/>
      <c r="V72" s="416"/>
      <c r="W72" s="416"/>
      <c r="X72" s="416"/>
      <c r="Y72" s="416" t="s">
        <v>31727</v>
      </c>
      <c r="Z72" s="416"/>
      <c r="AA72" s="416"/>
      <c r="AB72" s="416"/>
      <c r="AC72" s="416"/>
      <c r="AD72" s="417">
        <v>1.06</v>
      </c>
      <c r="AE72" s="416"/>
      <c r="AF72" s="416"/>
      <c r="AG72" s="416"/>
      <c r="AH72" s="416"/>
      <c r="AI72" s="416"/>
      <c r="AJ72" s="416"/>
      <c r="AK72" s="416"/>
      <c r="AL72" s="416"/>
      <c r="AM72" s="416"/>
      <c r="AN72" s="417">
        <f>N72*AD72</f>
        <v>0.64660000000000006</v>
      </c>
      <c r="AO72" s="416"/>
      <c r="AP72" s="416"/>
    </row>
    <row r="73" spans="1:42" ht="27" customHeight="1">
      <c r="A73" s="410" t="s">
        <v>31728</v>
      </c>
      <c r="B73" s="410"/>
      <c r="C73" s="410"/>
      <c r="D73" s="410"/>
      <c r="E73" s="410"/>
      <c r="F73" s="410"/>
      <c r="G73" s="410"/>
      <c r="H73" s="410"/>
      <c r="I73" s="410"/>
      <c r="J73" s="410"/>
      <c r="K73" s="410"/>
      <c r="L73" s="410"/>
      <c r="M73" s="410"/>
      <c r="N73" s="418">
        <v>3</v>
      </c>
      <c r="O73" s="419"/>
      <c r="P73" s="419"/>
      <c r="Q73" s="419"/>
      <c r="R73" s="419"/>
      <c r="S73" s="419"/>
      <c r="T73" s="419"/>
      <c r="U73" s="419"/>
      <c r="V73" s="419"/>
      <c r="W73" s="419"/>
      <c r="X73" s="419"/>
      <c r="Y73" s="419" t="s">
        <v>31727</v>
      </c>
      <c r="Z73" s="419"/>
      <c r="AA73" s="419"/>
      <c r="AB73" s="419"/>
      <c r="AC73" s="419"/>
      <c r="AD73" s="420">
        <v>6.63</v>
      </c>
      <c r="AE73" s="419"/>
      <c r="AF73" s="419"/>
      <c r="AG73" s="419"/>
      <c r="AH73" s="419"/>
      <c r="AI73" s="419"/>
      <c r="AJ73" s="419"/>
      <c r="AK73" s="419"/>
      <c r="AL73" s="419"/>
      <c r="AM73" s="419"/>
      <c r="AN73" s="417">
        <f>N73*AD73</f>
        <v>19.89</v>
      </c>
      <c r="AO73" s="416"/>
      <c r="AP73" s="416"/>
    </row>
    <row r="74" spans="1:42" ht="51.75" customHeight="1">
      <c r="A74" s="429" t="str">
        <f>D67</f>
        <v>TELHA GALVANIZADA (MODELO: TRAPEZOIDAL|ACABAMENTO: COM FORRO BRANCO|ESPESSURA TELHA: 0,43MM|ESPESSURA PIR 30MM|ALTURA: 40MM|TIPO: DUPLA TERMOACÚSTICA COM FORRO|PREENCHIMENTO:  POLIISOCIANURATO PIR)</v>
      </c>
      <c r="B74" s="429"/>
      <c r="C74" s="429"/>
      <c r="D74" s="429"/>
      <c r="E74" s="429"/>
      <c r="F74" s="429"/>
      <c r="G74" s="429"/>
      <c r="H74" s="429"/>
      <c r="I74" s="429"/>
      <c r="J74" s="429"/>
      <c r="K74" s="429"/>
      <c r="L74" s="429"/>
      <c r="M74" s="429"/>
      <c r="N74" s="430">
        <v>1.2</v>
      </c>
      <c r="O74" s="431"/>
      <c r="P74" s="431"/>
      <c r="Q74" s="431"/>
      <c r="R74" s="431"/>
      <c r="S74" s="431"/>
      <c r="T74" s="431"/>
      <c r="U74" s="431"/>
      <c r="V74" s="431"/>
      <c r="W74" s="431"/>
      <c r="X74" s="431"/>
      <c r="Y74" s="431" t="s">
        <v>31730</v>
      </c>
      <c r="Z74" s="431"/>
      <c r="AA74" s="431"/>
      <c r="AB74" s="431"/>
      <c r="AC74" s="431"/>
      <c r="AD74" s="432">
        <f>AD67</f>
        <v>187.44666666666669</v>
      </c>
      <c r="AE74" s="431"/>
      <c r="AF74" s="431"/>
      <c r="AG74" s="431"/>
      <c r="AH74" s="431"/>
      <c r="AI74" s="431"/>
      <c r="AJ74" s="431"/>
      <c r="AK74" s="431"/>
      <c r="AL74" s="431"/>
      <c r="AM74" s="431"/>
      <c r="AN74" s="433">
        <f>AD74*N74</f>
        <v>224.93600000000001</v>
      </c>
      <c r="AO74" s="431"/>
      <c r="AP74" s="431"/>
    </row>
    <row r="75" spans="1:42">
      <c r="A75" s="423" t="s">
        <v>31516</v>
      </c>
      <c r="B75" s="423"/>
      <c r="C75" s="423"/>
      <c r="D75" s="423"/>
      <c r="E75" s="423"/>
      <c r="F75" s="423"/>
      <c r="G75" s="423"/>
      <c r="H75" s="423"/>
      <c r="I75" s="423"/>
      <c r="J75" s="423"/>
      <c r="K75" s="423"/>
      <c r="L75" s="423"/>
      <c r="M75" s="423"/>
      <c r="N75" s="423"/>
      <c r="O75" s="423"/>
      <c r="P75" s="423"/>
      <c r="Q75" s="423"/>
      <c r="R75" s="423"/>
      <c r="S75" s="423"/>
      <c r="T75" s="423"/>
      <c r="U75" s="423"/>
      <c r="V75" s="423"/>
      <c r="W75" s="423"/>
      <c r="X75" s="423"/>
      <c r="Y75" s="423"/>
      <c r="Z75" s="423"/>
      <c r="AA75" s="423"/>
      <c r="AB75" s="423"/>
      <c r="AC75" s="423"/>
      <c r="AD75" s="423"/>
      <c r="AE75" s="423"/>
      <c r="AF75" s="423"/>
      <c r="AG75" s="423"/>
      <c r="AH75" s="424">
        <f>SUM(AN72:AP74)</f>
        <v>245.4726</v>
      </c>
      <c r="AI75" s="423"/>
      <c r="AJ75" s="423"/>
      <c r="AK75" s="423"/>
      <c r="AL75" s="423"/>
      <c r="AM75" s="423"/>
      <c r="AN75" s="423"/>
      <c r="AO75" s="423"/>
      <c r="AP75" s="423"/>
    </row>
    <row r="76" spans="1:42" ht="15" customHeight="1">
      <c r="A76" s="411"/>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row>
    <row r="77" spans="1:42" ht="15" customHeight="1">
      <c r="A77" s="412" t="s">
        <v>31517</v>
      </c>
      <c r="B77" s="412"/>
      <c r="C77" s="412"/>
      <c r="D77" s="412"/>
      <c r="E77" s="412"/>
      <c r="F77" s="412"/>
      <c r="G77" s="412"/>
      <c r="H77" s="412"/>
      <c r="I77" s="412"/>
      <c r="J77" s="412"/>
      <c r="K77" s="413" t="s">
        <v>31509</v>
      </c>
      <c r="L77" s="413"/>
      <c r="M77" s="413"/>
      <c r="N77" s="413"/>
      <c r="O77" s="413"/>
      <c r="P77" s="413"/>
      <c r="Q77" s="413"/>
      <c r="R77" s="413"/>
      <c r="S77" s="413"/>
      <c r="T77" s="413" t="s">
        <v>31510</v>
      </c>
      <c r="U77" s="413"/>
      <c r="V77" s="413"/>
      <c r="W77" s="413"/>
      <c r="X77" s="413"/>
      <c r="Y77" s="413"/>
      <c r="Z77" s="413"/>
      <c r="AA77" s="413"/>
      <c r="AB77" s="413" t="s">
        <v>31511</v>
      </c>
      <c r="AC77" s="413"/>
      <c r="AD77" s="413"/>
      <c r="AE77" s="413"/>
      <c r="AF77" s="413"/>
      <c r="AG77" s="413"/>
      <c r="AH77" s="413"/>
      <c r="AI77" s="413"/>
      <c r="AJ77" s="413"/>
      <c r="AK77" s="413"/>
      <c r="AL77" s="413" t="s">
        <v>31512</v>
      </c>
      <c r="AM77" s="413"/>
      <c r="AN77" s="413"/>
      <c r="AO77" s="413"/>
      <c r="AP77" s="413"/>
    </row>
    <row r="78" spans="1:42" ht="15" customHeight="1">
      <c r="A78" s="414" t="s">
        <v>31518</v>
      </c>
      <c r="B78" s="414"/>
      <c r="C78" s="414"/>
      <c r="D78" s="414"/>
      <c r="E78" s="414"/>
      <c r="F78" s="414"/>
      <c r="G78" s="414"/>
      <c r="H78" s="414"/>
      <c r="I78" s="414"/>
      <c r="J78" s="414"/>
      <c r="K78" s="415">
        <v>1</v>
      </c>
      <c r="L78" s="416"/>
      <c r="M78" s="416"/>
      <c r="N78" s="416"/>
      <c r="O78" s="416"/>
      <c r="P78" s="416"/>
      <c r="Q78" s="416"/>
      <c r="R78" s="416"/>
      <c r="S78" s="416"/>
      <c r="T78" s="416" t="s">
        <v>31519</v>
      </c>
      <c r="U78" s="416"/>
      <c r="V78" s="416"/>
      <c r="W78" s="416"/>
      <c r="X78" s="416"/>
      <c r="Y78" s="416"/>
      <c r="Z78" s="416"/>
      <c r="AA78" s="416"/>
      <c r="AB78" s="425">
        <v>24.89</v>
      </c>
      <c r="AC78" s="416"/>
      <c r="AD78" s="416"/>
      <c r="AE78" s="416"/>
      <c r="AF78" s="416"/>
      <c r="AG78" s="416"/>
      <c r="AH78" s="416"/>
      <c r="AI78" s="416"/>
      <c r="AJ78" s="416"/>
      <c r="AK78" s="416"/>
      <c r="AL78" s="425">
        <v>24.89</v>
      </c>
      <c r="AM78" s="416"/>
      <c r="AN78" s="416"/>
      <c r="AO78" s="416"/>
      <c r="AP78" s="416"/>
    </row>
    <row r="79" spans="1:42">
      <c r="A79" s="410" t="s">
        <v>31731</v>
      </c>
      <c r="B79" s="410"/>
      <c r="C79" s="410"/>
      <c r="D79" s="410"/>
      <c r="E79" s="410"/>
      <c r="F79" s="410"/>
      <c r="G79" s="410"/>
      <c r="H79" s="410"/>
      <c r="I79" s="410"/>
      <c r="J79" s="410"/>
      <c r="K79" s="418">
        <v>0.5</v>
      </c>
      <c r="L79" s="419"/>
      <c r="M79" s="419"/>
      <c r="N79" s="419"/>
      <c r="O79" s="419"/>
      <c r="P79" s="419"/>
      <c r="Q79" s="419"/>
      <c r="R79" s="419"/>
      <c r="S79" s="419"/>
      <c r="T79" s="419" t="s">
        <v>31519</v>
      </c>
      <c r="U79" s="419"/>
      <c r="V79" s="419"/>
      <c r="W79" s="419"/>
      <c r="X79" s="419"/>
      <c r="Y79" s="419"/>
      <c r="Z79" s="419"/>
      <c r="AA79" s="419"/>
      <c r="AB79" s="421">
        <v>29.01</v>
      </c>
      <c r="AC79" s="419"/>
      <c r="AD79" s="419"/>
      <c r="AE79" s="419"/>
      <c r="AF79" s="419"/>
      <c r="AG79" s="419"/>
      <c r="AH79" s="419"/>
      <c r="AI79" s="419"/>
      <c r="AJ79" s="419"/>
      <c r="AK79" s="419"/>
      <c r="AL79" s="421">
        <v>14.505000000000001</v>
      </c>
      <c r="AM79" s="419"/>
      <c r="AN79" s="419"/>
      <c r="AO79" s="419"/>
      <c r="AP79" s="419"/>
    </row>
    <row r="80" spans="1:42" ht="70.5" customHeight="1">
      <c r="A80" s="423" t="s">
        <v>31520</v>
      </c>
      <c r="B80" s="423"/>
      <c r="C80" s="423"/>
      <c r="D80" s="423"/>
      <c r="E80" s="423"/>
      <c r="F80" s="423"/>
      <c r="G80" s="423"/>
      <c r="H80" s="423"/>
      <c r="I80" s="423"/>
      <c r="J80" s="423"/>
      <c r="K80" s="423"/>
      <c r="L80" s="423"/>
      <c r="M80" s="423"/>
      <c r="N80" s="423"/>
      <c r="O80" s="423"/>
      <c r="P80" s="423"/>
      <c r="Q80" s="423"/>
      <c r="R80" s="423"/>
      <c r="S80" s="423"/>
      <c r="T80" s="423"/>
      <c r="U80" s="423"/>
      <c r="V80" s="423"/>
      <c r="W80" s="423"/>
      <c r="X80" s="423"/>
      <c r="Y80" s="423"/>
      <c r="Z80" s="423"/>
      <c r="AA80" s="423"/>
      <c r="AB80" s="423"/>
      <c r="AC80" s="423"/>
      <c r="AD80" s="423"/>
      <c r="AE80" s="423"/>
      <c r="AF80" s="423"/>
      <c r="AG80" s="423"/>
      <c r="AH80" s="426">
        <v>39.395000000000003</v>
      </c>
      <c r="AI80" s="423"/>
      <c r="AJ80" s="423"/>
      <c r="AK80" s="423"/>
      <c r="AL80" s="423"/>
      <c r="AM80" s="423"/>
      <c r="AN80" s="423"/>
      <c r="AO80" s="423"/>
      <c r="AP80" s="423"/>
    </row>
    <row r="81" spans="1:42">
      <c r="A81" s="410"/>
      <c r="B81" s="410"/>
      <c r="C81" s="410"/>
      <c r="D81" s="410"/>
      <c r="E81" s="410"/>
      <c r="F81" s="410"/>
      <c r="G81" s="410"/>
      <c r="H81" s="410"/>
      <c r="I81" s="410"/>
      <c r="J81" s="410"/>
      <c r="K81" s="410"/>
      <c r="L81" s="410"/>
      <c r="M81" s="410"/>
      <c r="N81" s="410"/>
      <c r="O81" s="410"/>
      <c r="P81" s="410"/>
      <c r="Q81" s="410"/>
      <c r="R81" s="410"/>
      <c r="S81" s="410"/>
      <c r="T81" s="410"/>
      <c r="U81" s="410"/>
      <c r="V81" s="410"/>
      <c r="W81" s="410"/>
      <c r="X81" s="410"/>
      <c r="Y81" s="410"/>
      <c r="Z81" s="410"/>
      <c r="AA81" s="410"/>
      <c r="AB81" s="410"/>
      <c r="AC81" s="410"/>
      <c r="AD81" s="410"/>
      <c r="AE81" s="410"/>
      <c r="AF81" s="410"/>
      <c r="AG81" s="410"/>
      <c r="AH81" s="410"/>
      <c r="AI81" s="410"/>
      <c r="AJ81" s="410"/>
      <c r="AK81" s="410"/>
      <c r="AL81" s="410"/>
      <c r="AM81" s="410"/>
      <c r="AN81" s="410"/>
      <c r="AO81" s="410"/>
      <c r="AP81" s="410"/>
    </row>
    <row r="82" spans="1:42">
      <c r="A82" s="410"/>
      <c r="B82" s="410"/>
      <c r="C82" s="410"/>
      <c r="D82" s="410"/>
      <c r="E82" s="410"/>
      <c r="F82" s="410"/>
      <c r="G82" s="410"/>
      <c r="H82" s="410"/>
      <c r="I82" s="410"/>
      <c r="J82" s="410"/>
      <c r="K82" s="410"/>
      <c r="L82" s="410"/>
      <c r="M82" s="410"/>
      <c r="N82" s="410"/>
      <c r="O82" s="410"/>
      <c r="P82" s="410"/>
      <c r="Q82" s="410"/>
      <c r="R82" s="410"/>
      <c r="S82" s="410"/>
      <c r="T82" s="410"/>
      <c r="U82" s="410"/>
      <c r="V82" s="410"/>
      <c r="W82" s="410"/>
      <c r="X82" s="410"/>
      <c r="Y82" s="410"/>
      <c r="Z82" s="410"/>
      <c r="AA82" s="410"/>
      <c r="AB82" s="410"/>
      <c r="AC82" s="410"/>
      <c r="AD82" s="410"/>
      <c r="AE82" s="410"/>
      <c r="AF82" s="410"/>
      <c r="AG82" s="410"/>
      <c r="AH82" s="410"/>
      <c r="AI82" s="410"/>
      <c r="AJ82" s="410"/>
      <c r="AK82" s="410"/>
      <c r="AL82" s="410"/>
      <c r="AM82" s="410"/>
      <c r="AN82" s="410"/>
      <c r="AO82" s="410"/>
      <c r="AP82" s="410"/>
    </row>
    <row r="83" spans="1:42" ht="24" customHeight="1">
      <c r="A83" s="410"/>
      <c r="B83" s="410"/>
      <c r="C83" s="410"/>
      <c r="D83" s="410"/>
      <c r="E83" s="410"/>
      <c r="F83" s="410"/>
      <c r="G83" s="410"/>
      <c r="H83" s="410"/>
      <c r="I83" s="410"/>
      <c r="J83" s="410"/>
      <c r="K83" s="410"/>
      <c r="L83" s="410"/>
      <c r="M83" s="410"/>
      <c r="N83" s="410"/>
      <c r="O83" s="410"/>
      <c r="P83" s="410"/>
      <c r="Q83" s="410"/>
      <c r="R83" s="410"/>
      <c r="S83" s="410"/>
      <c r="T83" s="410"/>
      <c r="U83" s="410"/>
      <c r="V83" s="410"/>
      <c r="W83" s="410"/>
      <c r="X83" s="410"/>
      <c r="Y83" s="410"/>
      <c r="Z83" s="410"/>
      <c r="AA83" s="410"/>
      <c r="AB83" s="410"/>
      <c r="AC83" s="410"/>
      <c r="AD83" s="410"/>
      <c r="AE83" s="410"/>
      <c r="AF83" s="410"/>
      <c r="AG83" s="410"/>
      <c r="AH83" s="410"/>
      <c r="AI83" s="410"/>
      <c r="AJ83" s="410"/>
      <c r="AK83" s="410"/>
      <c r="AL83" s="410"/>
      <c r="AM83" s="410"/>
      <c r="AN83" s="410"/>
      <c r="AO83" s="410"/>
      <c r="AP83" s="410"/>
    </row>
    <row r="84" spans="1:42" ht="24" customHeight="1">
      <c r="A84" s="427"/>
      <c r="B84" s="427"/>
      <c r="C84" s="427"/>
      <c r="D84" s="427"/>
      <c r="E84" s="427"/>
      <c r="F84" s="427"/>
      <c r="G84" s="427"/>
      <c r="H84" s="427"/>
      <c r="I84" s="427"/>
      <c r="J84" s="427"/>
      <c r="K84" s="427"/>
      <c r="L84" s="427"/>
      <c r="M84" s="427"/>
      <c r="N84" s="427"/>
      <c r="O84" s="423" t="s">
        <v>31522</v>
      </c>
      <c r="P84" s="423"/>
      <c r="Q84" s="423"/>
      <c r="R84" s="423"/>
      <c r="S84" s="423"/>
      <c r="T84" s="423"/>
      <c r="U84" s="423"/>
      <c r="V84" s="423"/>
      <c r="W84" s="423"/>
      <c r="X84" s="423"/>
      <c r="Y84" s="423"/>
      <c r="Z84" s="423"/>
      <c r="AA84" s="423"/>
      <c r="AB84" s="423"/>
      <c r="AC84" s="423"/>
      <c r="AD84" s="423"/>
      <c r="AE84" s="423"/>
      <c r="AF84" s="423"/>
      <c r="AG84" s="423"/>
      <c r="AH84" s="428">
        <f>AH80+AH75</f>
        <v>284.86759999999998</v>
      </c>
      <c r="AI84" s="423"/>
      <c r="AJ84" s="423"/>
      <c r="AK84" s="423"/>
      <c r="AL84" s="423"/>
      <c r="AM84" s="423"/>
      <c r="AN84" s="423"/>
      <c r="AO84" s="423"/>
      <c r="AP84" s="423"/>
    </row>
    <row r="85" spans="1:42" ht="67.5" customHeight="1"/>
    <row r="99" spans="1:42" ht="22.5" customHeight="1"/>
    <row r="100" spans="1:42" ht="36.75" customHeight="1"/>
    <row r="101" spans="1:42" ht="27.75" customHeight="1"/>
    <row r="102" spans="1:42" ht="22.5" customHeight="1"/>
    <row r="103" spans="1:42" ht="49.5" customHeight="1"/>
    <row r="105" spans="1:42" ht="55.5" customHeight="1"/>
    <row r="108" spans="1:42" ht="21.75" customHeight="1"/>
    <row r="109" spans="1:42" ht="21.75" customHeight="1"/>
    <row r="110" spans="1:42" s="248" customFormat="1" ht="47.25" customHeight="1">
      <c r="A110" s="204"/>
      <c r="B110" s="204"/>
      <c r="C110" s="204"/>
      <c r="D110" s="204"/>
      <c r="E110" s="204"/>
      <c r="F110" s="204"/>
      <c r="G110" s="204"/>
      <c r="H110" s="204"/>
      <c r="I110" s="204"/>
      <c r="J110" s="204"/>
      <c r="K110" s="204"/>
      <c r="L110" s="204"/>
      <c r="M110" s="204"/>
      <c r="N110" s="204"/>
      <c r="O110" s="204"/>
      <c r="P110" s="204"/>
      <c r="Q110" s="204"/>
      <c r="R110" s="204"/>
      <c r="S110" s="204"/>
      <c r="T110" s="204"/>
      <c r="U110" s="204"/>
      <c r="V110" s="204"/>
      <c r="W110" s="204"/>
      <c r="X110" s="204"/>
      <c r="Y110" s="204"/>
      <c r="Z110" s="204"/>
      <c r="AA110" s="204"/>
      <c r="AB110" s="204"/>
      <c r="AC110" s="204"/>
      <c r="AD110" s="204"/>
      <c r="AE110" s="204"/>
      <c r="AF110" s="204"/>
      <c r="AG110" s="204"/>
      <c r="AH110" s="204"/>
      <c r="AI110" s="204"/>
      <c r="AJ110" s="204"/>
      <c r="AK110" s="204"/>
      <c r="AL110" s="204"/>
      <c r="AM110" s="204"/>
      <c r="AN110" s="204"/>
      <c r="AO110" s="204"/>
      <c r="AP110" s="204"/>
    </row>
  </sheetData>
  <mergeCells count="239">
    <mergeCell ref="AD65:AM65"/>
    <mergeCell ref="AN65:AP65"/>
    <mergeCell ref="A67:C67"/>
    <mergeCell ref="D67:X67"/>
    <mergeCell ref="Y67:AC67"/>
    <mergeCell ref="AD67:AM67"/>
    <mergeCell ref="AN67:AP67"/>
    <mergeCell ref="A60:AP60"/>
    <mergeCell ref="A61:AP61"/>
    <mergeCell ref="A66:C66"/>
    <mergeCell ref="D66:X66"/>
    <mergeCell ref="Y66:AC66"/>
    <mergeCell ref="AD66:AM66"/>
    <mergeCell ref="AN66:AP66"/>
    <mergeCell ref="A83:AP83"/>
    <mergeCell ref="A84:N84"/>
    <mergeCell ref="O84:AG84"/>
    <mergeCell ref="AH84:AP84"/>
    <mergeCell ref="A79:J79"/>
    <mergeCell ref="K79:S79"/>
    <mergeCell ref="T79:AA79"/>
    <mergeCell ref="AB79:AK79"/>
    <mergeCell ref="AL79:AP79"/>
    <mergeCell ref="A80:AG80"/>
    <mergeCell ref="AH80:AP80"/>
    <mergeCell ref="A81:AP81"/>
    <mergeCell ref="A82:AP82"/>
    <mergeCell ref="A75:AG75"/>
    <mergeCell ref="AH75:AP75"/>
    <mergeCell ref="A76:AP76"/>
    <mergeCell ref="A77:J77"/>
    <mergeCell ref="K77:S77"/>
    <mergeCell ref="T77:AA77"/>
    <mergeCell ref="AB77:AK77"/>
    <mergeCell ref="AL77:AP77"/>
    <mergeCell ref="A78:J78"/>
    <mergeCell ref="K78:S78"/>
    <mergeCell ref="T78:AA78"/>
    <mergeCell ref="AB78:AK78"/>
    <mergeCell ref="AL78:AP78"/>
    <mergeCell ref="A73:M73"/>
    <mergeCell ref="N73:X73"/>
    <mergeCell ref="Y73:AC73"/>
    <mergeCell ref="AD73:AM73"/>
    <mergeCell ref="AN73:AP73"/>
    <mergeCell ref="A74:M74"/>
    <mergeCell ref="N74:X74"/>
    <mergeCell ref="Y74:AC74"/>
    <mergeCell ref="AD74:AM74"/>
    <mergeCell ref="AN74:AP74"/>
    <mergeCell ref="A70:AP70"/>
    <mergeCell ref="A71:M71"/>
    <mergeCell ref="N71:X71"/>
    <mergeCell ref="Y71:AC71"/>
    <mergeCell ref="AD71:AM71"/>
    <mergeCell ref="AN71:AP71"/>
    <mergeCell ref="A72:M72"/>
    <mergeCell ref="N72:X72"/>
    <mergeCell ref="Y72:AC72"/>
    <mergeCell ref="AD72:AM72"/>
    <mergeCell ref="AN72:AP72"/>
    <mergeCell ref="A55:AG55"/>
    <mergeCell ref="AH55:AP55"/>
    <mergeCell ref="A56:AP56"/>
    <mergeCell ref="A57:AP57"/>
    <mergeCell ref="A58:AP58"/>
    <mergeCell ref="A59:N59"/>
    <mergeCell ref="O59:AG59"/>
    <mergeCell ref="AH59:AP59"/>
    <mergeCell ref="A69:AB69"/>
    <mergeCell ref="AC69:AP69"/>
    <mergeCell ref="A62:AO62"/>
    <mergeCell ref="A63:C63"/>
    <mergeCell ref="D63:X63"/>
    <mergeCell ref="Y63:AC63"/>
    <mergeCell ref="AD63:AM63"/>
    <mergeCell ref="AN63:AP63"/>
    <mergeCell ref="A64:C64"/>
    <mergeCell ref="D64:X64"/>
    <mergeCell ref="Y64:AC64"/>
    <mergeCell ref="AD64:AM64"/>
    <mergeCell ref="AN64:AP64"/>
    <mergeCell ref="A65:C65"/>
    <mergeCell ref="D65:X65"/>
    <mergeCell ref="Y65:AC65"/>
    <mergeCell ref="A53:J53"/>
    <mergeCell ref="K53:S53"/>
    <mergeCell ref="T53:AA53"/>
    <mergeCell ref="AB53:AK53"/>
    <mergeCell ref="AL53:AP53"/>
    <mergeCell ref="A54:J54"/>
    <mergeCell ref="K54:S54"/>
    <mergeCell ref="T54:AA54"/>
    <mergeCell ref="AB54:AK54"/>
    <mergeCell ref="AL54:AP54"/>
    <mergeCell ref="A49:M49"/>
    <mergeCell ref="N49:X49"/>
    <mergeCell ref="Y49:AC49"/>
    <mergeCell ref="AD49:AM49"/>
    <mergeCell ref="AN49:AP49"/>
    <mergeCell ref="A50:AG50"/>
    <mergeCell ref="AH50:AP50"/>
    <mergeCell ref="A51:AP51"/>
    <mergeCell ref="A52:J52"/>
    <mergeCell ref="K52:S52"/>
    <mergeCell ref="T52:AA52"/>
    <mergeCell ref="AB52:AK52"/>
    <mergeCell ref="AL52:AP52"/>
    <mergeCell ref="A47:M47"/>
    <mergeCell ref="N47:X47"/>
    <mergeCell ref="Y47:AC47"/>
    <mergeCell ref="AD47:AM47"/>
    <mergeCell ref="AN47:AP47"/>
    <mergeCell ref="A48:M48"/>
    <mergeCell ref="N48:X48"/>
    <mergeCell ref="Y48:AC48"/>
    <mergeCell ref="AD48:AM48"/>
    <mergeCell ref="AN48:AP48"/>
    <mergeCell ref="A40:AP40"/>
    <mergeCell ref="A41:AP41"/>
    <mergeCell ref="A42:AP42"/>
    <mergeCell ref="A43:AP43"/>
    <mergeCell ref="A44:AB44"/>
    <mergeCell ref="AC44:AP44"/>
    <mergeCell ref="A45:AP45"/>
    <mergeCell ref="A46:M46"/>
    <mergeCell ref="N46:X46"/>
    <mergeCell ref="Y46:AC46"/>
    <mergeCell ref="AD46:AM46"/>
    <mergeCell ref="AN46:AP46"/>
    <mergeCell ref="A1:AO1"/>
    <mergeCell ref="A18:AP18"/>
    <mergeCell ref="A16:AP16"/>
    <mergeCell ref="A27:AP27"/>
    <mergeCell ref="A39:AP39"/>
    <mergeCell ref="A7:AP7"/>
    <mergeCell ref="A8:M8"/>
    <mergeCell ref="N8:X8"/>
    <mergeCell ref="Y8:AC8"/>
    <mergeCell ref="AD8:AM8"/>
    <mergeCell ref="AN8:AP8"/>
    <mergeCell ref="A2:AP2"/>
    <mergeCell ref="A3:AP3"/>
    <mergeCell ref="A4:AP4"/>
    <mergeCell ref="A5:AP5"/>
    <mergeCell ref="A6:AB6"/>
    <mergeCell ref="AC6:AP6"/>
    <mergeCell ref="A9:M9"/>
    <mergeCell ref="N9:X9"/>
    <mergeCell ref="Y9:AC9"/>
    <mergeCell ref="AD9:AM9"/>
    <mergeCell ref="AN9:AP9"/>
    <mergeCell ref="A10:M10"/>
    <mergeCell ref="N10:X10"/>
    <mergeCell ref="Y10:AC10"/>
    <mergeCell ref="AD10:AM10"/>
    <mergeCell ref="AN10:AP10"/>
    <mergeCell ref="A14:J14"/>
    <mergeCell ref="K14:S14"/>
    <mergeCell ref="T14:AA14"/>
    <mergeCell ref="AB14:AK14"/>
    <mergeCell ref="AL14:AP14"/>
    <mergeCell ref="A15:AG15"/>
    <mergeCell ref="AH15:AP15"/>
    <mergeCell ref="A11:AG11"/>
    <mergeCell ref="AH11:AP11"/>
    <mergeCell ref="A12:AP12"/>
    <mergeCell ref="A13:J13"/>
    <mergeCell ref="K13:S13"/>
    <mergeCell ref="T13:AA13"/>
    <mergeCell ref="AB13:AK13"/>
    <mergeCell ref="AL13:AP13"/>
    <mergeCell ref="AH17:AP17"/>
    <mergeCell ref="A17:H17"/>
    <mergeCell ref="I17:AG17"/>
    <mergeCell ref="A20:AO20"/>
    <mergeCell ref="A25:C25"/>
    <mergeCell ref="D25:X25"/>
    <mergeCell ref="Y25:AC25"/>
    <mergeCell ref="AD25:AM25"/>
    <mergeCell ref="AN21:AP21"/>
    <mergeCell ref="Y24:AC24"/>
    <mergeCell ref="AD24:AM24"/>
    <mergeCell ref="AN24:AP24"/>
    <mergeCell ref="Y21:AC21"/>
    <mergeCell ref="AD21:AM21"/>
    <mergeCell ref="A22:C22"/>
    <mergeCell ref="D22:X22"/>
    <mergeCell ref="Y22:AC22"/>
    <mergeCell ref="AD22:AM22"/>
    <mergeCell ref="AN22:AP22"/>
    <mergeCell ref="AN25:AP25"/>
    <mergeCell ref="D21:X21"/>
    <mergeCell ref="A19:AP19"/>
    <mergeCell ref="A21:C21"/>
    <mergeCell ref="A30:M30"/>
    <mergeCell ref="N30:X30"/>
    <mergeCell ref="Y30:AC30"/>
    <mergeCell ref="AD30:AM30"/>
    <mergeCell ref="AN30:AP30"/>
    <mergeCell ref="A23:C23"/>
    <mergeCell ref="D23:X23"/>
    <mergeCell ref="Y23:AC23"/>
    <mergeCell ref="AD23:AM23"/>
    <mergeCell ref="AN23:AP23"/>
    <mergeCell ref="D24:X24"/>
    <mergeCell ref="D26:X26"/>
    <mergeCell ref="Y26:AC26"/>
    <mergeCell ref="AD26:AM26"/>
    <mergeCell ref="AN26:AP26"/>
    <mergeCell ref="A28:AB28"/>
    <mergeCell ref="AC28:AP28"/>
    <mergeCell ref="A29:AP29"/>
    <mergeCell ref="A24:C24"/>
    <mergeCell ref="A26:C26"/>
    <mergeCell ref="A32:AG32"/>
    <mergeCell ref="AH32:AP32"/>
    <mergeCell ref="A33:AP33"/>
    <mergeCell ref="A34:J34"/>
    <mergeCell ref="K34:S34"/>
    <mergeCell ref="T34:AA34"/>
    <mergeCell ref="AB34:AK34"/>
    <mergeCell ref="AL34:AP34"/>
    <mergeCell ref="A31:M31"/>
    <mergeCell ref="N31:X31"/>
    <mergeCell ref="Y31:AC31"/>
    <mergeCell ref="AD31:AM31"/>
    <mergeCell ref="AN31:AP31"/>
    <mergeCell ref="A37:AP37"/>
    <mergeCell ref="A38:H38"/>
    <mergeCell ref="I38:AG38"/>
    <mergeCell ref="AH38:AP38"/>
    <mergeCell ref="A35:J35"/>
    <mergeCell ref="K35:S35"/>
    <mergeCell ref="T35:AA35"/>
    <mergeCell ref="AB35:AK35"/>
    <mergeCell ref="AL35:AP35"/>
    <mergeCell ref="A36:AG36"/>
    <mergeCell ref="AH36:AP36"/>
  </mergeCells>
  <pageMargins left="0.511811024" right="0.511811024" top="0.78740157499999996" bottom="0.78740157499999996" header="0.31496062000000002" footer="0.31496062000000002"/>
  <pageSetup paperSize="9" orientation="portrait" r:id="rId1"/>
  <rowBreaks count="2" manualBreakCount="2">
    <brk id="39" max="16383" man="1"/>
    <brk id="68" max="16383" man="1"/>
  </rowBreaks>
</worksheet>
</file>

<file path=xl/worksheets/sheet2.xml><?xml version="1.0" encoding="utf-8"?>
<worksheet xmlns="http://schemas.openxmlformats.org/spreadsheetml/2006/main" xmlns:r="http://schemas.openxmlformats.org/officeDocument/2006/relationships">
  <dimension ref="A1:L53"/>
  <sheetViews>
    <sheetView view="pageBreakPreview" topLeftCell="A20" zoomScaleSheetLayoutView="100" workbookViewId="0">
      <selection activeCell="A34" sqref="A34"/>
    </sheetView>
  </sheetViews>
  <sheetFormatPr defaultRowHeight="15"/>
  <cols>
    <col min="1" max="16384" width="9.140625" style="125"/>
  </cols>
  <sheetData>
    <row r="1" spans="1:10" ht="35.25">
      <c r="A1" s="146"/>
      <c r="B1" s="146"/>
      <c r="C1" s="147" t="s">
        <v>31455</v>
      </c>
      <c r="D1" s="146"/>
      <c r="E1" s="146"/>
      <c r="F1" s="146"/>
      <c r="G1" s="146"/>
      <c r="H1" s="146"/>
      <c r="I1" s="146"/>
      <c r="J1" s="146"/>
    </row>
    <row r="2" spans="1:10" ht="17.25">
      <c r="A2" s="315"/>
      <c r="B2" s="315"/>
      <c r="C2" s="315"/>
      <c r="D2" s="315"/>
      <c r="E2" s="315"/>
      <c r="F2" s="315"/>
      <c r="G2" s="315"/>
      <c r="H2" s="315"/>
      <c r="I2" s="315"/>
      <c r="J2" s="315"/>
    </row>
    <row r="3" spans="1:10">
      <c r="A3" s="146"/>
      <c r="B3" s="146"/>
      <c r="C3" s="146"/>
      <c r="D3" s="146"/>
      <c r="E3" s="146"/>
      <c r="F3" s="146"/>
      <c r="G3" s="146"/>
      <c r="H3" s="146"/>
      <c r="I3" s="146"/>
      <c r="J3" s="146"/>
    </row>
    <row r="4" spans="1:10" ht="15.75">
      <c r="A4" s="316" t="s">
        <v>31456</v>
      </c>
      <c r="B4" s="317"/>
      <c r="C4" s="317"/>
      <c r="D4" s="317"/>
      <c r="E4" s="317"/>
      <c r="F4" s="317"/>
      <c r="G4" s="317"/>
      <c r="H4" s="317"/>
      <c r="I4" s="317"/>
      <c r="J4" s="318"/>
    </row>
    <row r="5" spans="1:10" hidden="1">
      <c r="A5" s="128" t="s">
        <v>31457</v>
      </c>
      <c r="B5" s="128"/>
      <c r="C5" s="128"/>
      <c r="D5" s="128"/>
      <c r="E5" s="128"/>
      <c r="F5" s="128"/>
      <c r="G5" s="128"/>
      <c r="H5" s="128"/>
      <c r="I5" s="128"/>
      <c r="J5" s="128"/>
    </row>
    <row r="6" spans="1:10" hidden="1">
      <c r="A6" s="129" t="s">
        <v>31458</v>
      </c>
      <c r="B6" s="129"/>
      <c r="C6" s="129"/>
      <c r="D6" s="129"/>
      <c r="E6" s="129"/>
      <c r="F6" s="129"/>
      <c r="G6" s="129"/>
      <c r="H6" s="129"/>
      <c r="I6" s="129"/>
      <c r="J6" s="129"/>
    </row>
    <row r="7" spans="1:10" ht="15.75" hidden="1">
      <c r="A7" s="130"/>
      <c r="B7" s="130"/>
      <c r="C7" s="130"/>
      <c r="D7" s="130"/>
      <c r="E7" s="130"/>
      <c r="F7" s="130"/>
      <c r="G7" s="130"/>
      <c r="H7" s="130"/>
      <c r="I7" s="130"/>
      <c r="J7" s="130"/>
    </row>
    <row r="8" spans="1:10">
      <c r="A8" s="319" t="s">
        <v>31459</v>
      </c>
      <c r="B8" s="320"/>
      <c r="C8" s="320"/>
      <c r="D8" s="320"/>
      <c r="E8" s="320"/>
      <c r="F8" s="320"/>
      <c r="G8" s="320"/>
      <c r="H8" s="320"/>
      <c r="I8" s="320"/>
      <c r="J8" s="321"/>
    </row>
    <row r="9" spans="1:10">
      <c r="A9" s="322" t="s">
        <v>31765</v>
      </c>
      <c r="B9" s="323"/>
      <c r="C9" s="323"/>
      <c r="D9" s="323"/>
      <c r="E9" s="323"/>
      <c r="F9" s="323"/>
      <c r="G9" s="323"/>
      <c r="H9" s="323"/>
      <c r="I9" s="323"/>
      <c r="J9" s="324"/>
    </row>
    <row r="10" spans="1:10">
      <c r="A10" s="325" t="s">
        <v>31460</v>
      </c>
      <c r="B10" s="326"/>
      <c r="C10" s="326"/>
      <c r="D10" s="326"/>
      <c r="E10" s="326"/>
      <c r="F10" s="326"/>
      <c r="G10" s="326"/>
      <c r="H10" s="326"/>
      <c r="I10" s="326"/>
      <c r="J10" s="327"/>
    </row>
    <row r="11" spans="1:10">
      <c r="A11" s="312" t="s">
        <v>31461</v>
      </c>
      <c r="B11" s="313"/>
      <c r="C11" s="313"/>
      <c r="D11" s="313"/>
      <c r="E11" s="313"/>
      <c r="F11" s="313"/>
      <c r="G11" s="313"/>
      <c r="H11" s="313"/>
      <c r="I11" s="313"/>
      <c r="J11" s="314"/>
    </row>
    <row r="12" spans="1:10">
      <c r="A12" s="131"/>
      <c r="B12" s="131"/>
      <c r="C12" s="131"/>
      <c r="D12" s="131"/>
      <c r="E12" s="131"/>
      <c r="F12" s="131"/>
      <c r="G12" s="131"/>
      <c r="H12" s="131"/>
      <c r="I12" s="131"/>
      <c r="J12" s="131"/>
    </row>
    <row r="13" spans="1:10" ht="27" customHeight="1">
      <c r="A13" s="328" t="s">
        <v>31462</v>
      </c>
      <c r="B13" s="328"/>
      <c r="C13" s="328"/>
      <c r="D13" s="328"/>
      <c r="E13" s="328"/>
      <c r="F13" s="328"/>
      <c r="G13" s="328"/>
      <c r="H13" s="328"/>
      <c r="I13" s="329">
        <v>1</v>
      </c>
      <c r="J13" s="330"/>
    </row>
    <row r="14" spans="1:10">
      <c r="A14" s="331" t="s">
        <v>31463</v>
      </c>
      <c r="B14" s="331"/>
      <c r="C14" s="331"/>
      <c r="D14" s="331"/>
      <c r="E14" s="331"/>
      <c r="F14" s="331"/>
      <c r="G14" s="331"/>
      <c r="H14" s="331"/>
      <c r="I14" s="332">
        <v>0.05</v>
      </c>
      <c r="J14" s="332"/>
    </row>
    <row r="15" spans="1:10" ht="15.75" thickBot="1">
      <c r="A15" s="132"/>
      <c r="B15" s="132"/>
      <c r="C15" s="132"/>
      <c r="D15" s="132"/>
      <c r="E15" s="132"/>
      <c r="F15" s="132"/>
      <c r="G15" s="132"/>
      <c r="H15" s="132"/>
      <c r="I15" s="132"/>
      <c r="J15" s="132"/>
    </row>
    <row r="16" spans="1:10">
      <c r="A16" s="333" t="s">
        <v>31464</v>
      </c>
      <c r="B16" s="334"/>
      <c r="C16" s="334"/>
      <c r="D16" s="334"/>
      <c r="E16" s="334"/>
      <c r="F16" s="337" t="s">
        <v>31465</v>
      </c>
      <c r="G16" s="337"/>
      <c r="H16" s="337"/>
      <c r="I16" s="334" t="s">
        <v>31466</v>
      </c>
      <c r="J16" s="338" t="s">
        <v>31467</v>
      </c>
    </row>
    <row r="17" spans="1:12" ht="15.75" thickBot="1">
      <c r="A17" s="335"/>
      <c r="B17" s="336"/>
      <c r="C17" s="336"/>
      <c r="D17" s="336"/>
      <c r="E17" s="336"/>
      <c r="F17" s="133" t="s">
        <v>31468</v>
      </c>
      <c r="G17" s="133" t="s">
        <v>31469</v>
      </c>
      <c r="H17" s="133" t="s">
        <v>31470</v>
      </c>
      <c r="I17" s="336"/>
      <c r="J17" s="339"/>
    </row>
    <row r="18" spans="1:12">
      <c r="A18" s="346" t="s">
        <v>31471</v>
      </c>
      <c r="B18" s="346"/>
      <c r="C18" s="346"/>
      <c r="D18" s="346"/>
      <c r="E18" s="346"/>
      <c r="F18" s="134">
        <v>0.03</v>
      </c>
      <c r="G18" s="134">
        <v>0.04</v>
      </c>
      <c r="H18" s="134">
        <v>5.5E-2</v>
      </c>
      <c r="I18" s="144" t="s">
        <v>31472</v>
      </c>
      <c r="J18" s="145">
        <v>0.03</v>
      </c>
    </row>
    <row r="19" spans="1:12">
      <c r="A19" s="347" t="s">
        <v>31473</v>
      </c>
      <c r="B19" s="347"/>
      <c r="C19" s="347"/>
      <c r="D19" s="347"/>
      <c r="E19" s="347"/>
      <c r="F19" s="135">
        <v>8.0000000000000002E-3</v>
      </c>
      <c r="G19" s="135">
        <v>8.0000000000000002E-3</v>
      </c>
      <c r="H19" s="135">
        <v>0.01</v>
      </c>
      <c r="I19" s="138" t="s">
        <v>31474</v>
      </c>
      <c r="J19" s="139">
        <v>8.0000000000000002E-3</v>
      </c>
    </row>
    <row r="20" spans="1:12">
      <c r="A20" s="347" t="s">
        <v>31475</v>
      </c>
      <c r="B20" s="347"/>
      <c r="C20" s="347"/>
      <c r="D20" s="347"/>
      <c r="E20" s="347"/>
      <c r="F20" s="135">
        <v>9.7000000000000003E-3</v>
      </c>
      <c r="G20" s="135">
        <v>1.2699999999999999E-2</v>
      </c>
      <c r="H20" s="135">
        <v>1.2699999999999999E-2</v>
      </c>
      <c r="I20" s="138" t="s">
        <v>31476</v>
      </c>
      <c r="J20" s="139">
        <v>9.7000000000000003E-3</v>
      </c>
    </row>
    <row r="21" spans="1:12">
      <c r="A21" s="347" t="s">
        <v>31477</v>
      </c>
      <c r="B21" s="347"/>
      <c r="C21" s="347"/>
      <c r="D21" s="347"/>
      <c r="E21" s="347"/>
      <c r="F21" s="135">
        <v>5.8999999999999999E-3</v>
      </c>
      <c r="G21" s="135">
        <v>1.23E-2</v>
      </c>
      <c r="H21" s="135">
        <v>1.3899999999999999E-2</v>
      </c>
      <c r="I21" s="138" t="s">
        <v>31478</v>
      </c>
      <c r="J21" s="139">
        <v>1.23E-2</v>
      </c>
    </row>
    <row r="22" spans="1:12">
      <c r="A22" s="347" t="s">
        <v>31479</v>
      </c>
      <c r="B22" s="347"/>
      <c r="C22" s="347"/>
      <c r="D22" s="347"/>
      <c r="E22" s="347"/>
      <c r="F22" s="135">
        <v>6.1600000000000002E-2</v>
      </c>
      <c r="G22" s="135">
        <v>7.3999999999999996E-2</v>
      </c>
      <c r="H22" s="135">
        <v>8.9599999999999999E-2</v>
      </c>
      <c r="I22" s="138" t="s">
        <v>11014</v>
      </c>
      <c r="J22" s="139">
        <v>7.3999999999999996E-2</v>
      </c>
    </row>
    <row r="23" spans="1:12">
      <c r="A23" s="347" t="s">
        <v>31480</v>
      </c>
      <c r="B23" s="347"/>
      <c r="C23" s="347"/>
      <c r="D23" s="347"/>
      <c r="E23" s="347"/>
      <c r="F23" s="135">
        <v>3.6499999999999998E-2</v>
      </c>
      <c r="G23" s="135">
        <v>3.6499999999999998E-2</v>
      </c>
      <c r="H23" s="135">
        <v>3.6499999999999998E-2</v>
      </c>
      <c r="I23" s="138" t="s">
        <v>21098</v>
      </c>
      <c r="J23" s="139">
        <v>3.6499999999999998E-2</v>
      </c>
    </row>
    <row r="24" spans="1:12">
      <c r="A24" s="347" t="s">
        <v>31481</v>
      </c>
      <c r="B24" s="347"/>
      <c r="C24" s="347"/>
      <c r="D24" s="347"/>
      <c r="E24" s="347"/>
      <c r="F24" s="135">
        <v>0</v>
      </c>
      <c r="G24" s="135">
        <v>2.5000000000000001E-2</v>
      </c>
      <c r="H24" s="135">
        <v>0.05</v>
      </c>
      <c r="I24" s="138" t="s">
        <v>31482</v>
      </c>
      <c r="J24" s="139">
        <f>I13*I14</f>
        <v>0.05</v>
      </c>
    </row>
    <row r="25" spans="1:12" ht="30" customHeight="1">
      <c r="A25" s="347" t="s">
        <v>31483</v>
      </c>
      <c r="B25" s="347"/>
      <c r="C25" s="347"/>
      <c r="D25" s="347"/>
      <c r="E25" s="347"/>
      <c r="F25" s="135">
        <v>0</v>
      </c>
      <c r="G25" s="135">
        <v>4.4999999999999998E-2</v>
      </c>
      <c r="H25" s="135">
        <v>4.4999999999999998E-2</v>
      </c>
      <c r="I25" s="138" t="s">
        <v>31484</v>
      </c>
      <c r="J25" s="139">
        <v>4.4999999999999998E-2</v>
      </c>
    </row>
    <row r="26" spans="1:12" ht="28.5">
      <c r="A26" s="348" t="s">
        <v>31485</v>
      </c>
      <c r="B26" s="348"/>
      <c r="C26" s="348"/>
      <c r="D26" s="348"/>
      <c r="E26" s="348"/>
      <c r="F26" s="136">
        <v>0.2034</v>
      </c>
      <c r="G26" s="136">
        <v>0.22120000000000001</v>
      </c>
      <c r="H26" s="136">
        <v>0.25</v>
      </c>
      <c r="I26" s="140" t="s">
        <v>31486</v>
      </c>
      <c r="J26" s="141">
        <f>L26</f>
        <v>0.24692953096880155</v>
      </c>
      <c r="L26" s="137">
        <f>(((1+J18+J19+J20)*(1+J21)*(1+J22))/(1-J23-J24))-1</f>
        <v>0.24692953096880155</v>
      </c>
    </row>
    <row r="27" spans="1:12" ht="28.5">
      <c r="A27" s="349" t="s">
        <v>31487</v>
      </c>
      <c r="B27" s="349"/>
      <c r="C27" s="349"/>
      <c r="D27" s="349"/>
      <c r="E27" s="349"/>
      <c r="F27" s="349"/>
      <c r="G27" s="349"/>
      <c r="H27" s="349"/>
      <c r="I27" s="142" t="s">
        <v>31488</v>
      </c>
      <c r="J27" s="143">
        <f>L27</f>
        <v>0.31153727868739245</v>
      </c>
      <c r="L27" s="137">
        <f>(((1+J18+J19+J20)*(1+J21)*(1+J22))/(1-J23-J24-J25))-1</f>
        <v>0.31153727868739245</v>
      </c>
    </row>
    <row r="28" spans="1:12">
      <c r="A28" s="148"/>
      <c r="B28" s="148"/>
      <c r="C28" s="148"/>
      <c r="D28" s="148"/>
      <c r="E28" s="148"/>
      <c r="F28" s="148"/>
      <c r="G28" s="148"/>
      <c r="H28" s="148"/>
      <c r="I28" s="148"/>
      <c r="J28" s="148"/>
    </row>
    <row r="29" spans="1:12">
      <c r="A29" s="350" t="s">
        <v>31489</v>
      </c>
      <c r="B29" s="350"/>
      <c r="C29" s="350"/>
      <c r="D29" s="350"/>
      <c r="E29" s="350"/>
      <c r="F29" s="350"/>
      <c r="G29" s="350"/>
      <c r="H29" s="350"/>
      <c r="I29" s="350"/>
      <c r="J29" s="350"/>
    </row>
    <row r="30" spans="1:12">
      <c r="A30" s="149"/>
      <c r="B30" s="149"/>
      <c r="C30" s="149"/>
      <c r="D30" s="340" t="s">
        <v>31490</v>
      </c>
      <c r="E30" s="342" t="s">
        <v>31491</v>
      </c>
      <c r="F30" s="342"/>
      <c r="G30" s="342"/>
      <c r="H30" s="343" t="s">
        <v>31492</v>
      </c>
      <c r="I30" s="149"/>
      <c r="J30" s="149"/>
    </row>
    <row r="31" spans="1:12" ht="15.75">
      <c r="A31" s="149"/>
      <c r="B31" s="149"/>
      <c r="C31" s="149"/>
      <c r="D31" s="341"/>
      <c r="E31" s="345" t="s">
        <v>31493</v>
      </c>
      <c r="F31" s="345"/>
      <c r="G31" s="345"/>
      <c r="H31" s="344"/>
      <c r="I31" s="149"/>
      <c r="J31" s="149"/>
    </row>
    <row r="32" spans="1:12">
      <c r="A32" s="150"/>
      <c r="B32" s="150"/>
      <c r="C32" s="150"/>
      <c r="D32" s="150"/>
      <c r="E32" s="150"/>
      <c r="F32" s="150"/>
      <c r="G32" s="150"/>
      <c r="H32" s="150"/>
      <c r="I32" s="150"/>
      <c r="J32" s="150"/>
    </row>
    <row r="33" spans="1:10" ht="29.25" customHeight="1">
      <c r="A33" s="352" t="s">
        <v>31802</v>
      </c>
      <c r="B33" s="352"/>
      <c r="C33" s="352"/>
      <c r="D33" s="352"/>
      <c r="E33" s="352"/>
      <c r="F33" s="352"/>
      <c r="G33" s="352"/>
      <c r="H33" s="352"/>
      <c r="I33" s="352"/>
      <c r="J33" s="352"/>
    </row>
    <row r="34" spans="1:10">
      <c r="A34" s="154"/>
      <c r="B34" s="154"/>
      <c r="C34" s="154"/>
      <c r="D34" s="154"/>
      <c r="E34" s="154"/>
      <c r="F34" s="154"/>
      <c r="G34" s="154"/>
      <c r="H34" s="154"/>
      <c r="I34" s="154"/>
      <c r="J34" s="154"/>
    </row>
    <row r="35" spans="1:10" ht="41.25" customHeight="1">
      <c r="A35" s="352" t="s">
        <v>31494</v>
      </c>
      <c r="B35" s="352"/>
      <c r="C35" s="352"/>
      <c r="D35" s="352"/>
      <c r="E35" s="352"/>
      <c r="F35" s="352"/>
      <c r="G35" s="352"/>
      <c r="H35" s="352"/>
      <c r="I35" s="352"/>
      <c r="J35" s="352"/>
    </row>
    <row r="36" spans="1:10">
      <c r="A36" s="148"/>
      <c r="B36" s="148"/>
      <c r="C36" s="148"/>
      <c r="D36" s="148"/>
      <c r="E36" s="148"/>
      <c r="F36" s="148"/>
      <c r="G36" s="148"/>
      <c r="H36" s="148"/>
      <c r="I36" s="148"/>
      <c r="J36" s="148"/>
    </row>
    <row r="37" spans="1:10">
      <c r="A37" s="353"/>
      <c r="B37" s="353"/>
      <c r="C37" s="353"/>
      <c r="D37" s="353"/>
      <c r="E37" s="148"/>
      <c r="F37" s="148"/>
      <c r="G37" s="354"/>
      <c r="H37" s="355"/>
      <c r="I37" s="355"/>
      <c r="J37" s="355"/>
    </row>
    <row r="38" spans="1:10">
      <c r="A38" s="356" t="s">
        <v>31495</v>
      </c>
      <c r="B38" s="356"/>
      <c r="C38" s="356"/>
      <c r="D38" s="356"/>
      <c r="E38" s="148"/>
      <c r="F38" s="151"/>
      <c r="G38" s="153" t="s">
        <v>31496</v>
      </c>
      <c r="H38" s="154"/>
      <c r="I38" s="154"/>
      <c r="J38" s="154"/>
    </row>
    <row r="39" spans="1:10">
      <c r="A39" s="152"/>
      <c r="B39" s="152"/>
      <c r="C39" s="152"/>
      <c r="D39" s="152"/>
      <c r="E39" s="148"/>
      <c r="F39" s="151"/>
      <c r="G39" s="153"/>
      <c r="H39" s="154"/>
      <c r="I39" s="154"/>
      <c r="J39" s="154"/>
    </row>
    <row r="40" spans="1:10">
      <c r="A40" s="152"/>
      <c r="B40" s="152"/>
      <c r="C40" s="152"/>
      <c r="D40" s="152"/>
      <c r="E40" s="148"/>
      <c r="F40" s="151"/>
      <c r="G40" s="153"/>
      <c r="H40" s="154"/>
      <c r="I40" s="154"/>
      <c r="J40" s="154"/>
    </row>
    <row r="41" spans="1:10">
      <c r="A41" s="152"/>
      <c r="B41" s="152"/>
      <c r="C41" s="152"/>
      <c r="D41" s="152"/>
      <c r="E41" s="148"/>
      <c r="F41" s="151"/>
      <c r="G41" s="153"/>
      <c r="H41" s="154"/>
      <c r="I41" s="154"/>
      <c r="J41" s="154"/>
    </row>
    <row r="42" spans="1:10">
      <c r="A42" s="159"/>
      <c r="B42" s="159"/>
      <c r="C42" s="159"/>
      <c r="D42" s="159"/>
      <c r="E42" s="158"/>
      <c r="F42" s="175"/>
      <c r="G42" s="153"/>
      <c r="H42" s="154"/>
      <c r="I42" s="154"/>
      <c r="J42" s="154"/>
    </row>
    <row r="43" spans="1:10">
      <c r="A43" s="277" t="s">
        <v>31497</v>
      </c>
      <c r="B43" s="277"/>
      <c r="C43" s="277"/>
      <c r="D43" s="277"/>
      <c r="E43" s="148"/>
      <c r="F43" s="148"/>
      <c r="G43" s="277"/>
      <c r="H43" s="277"/>
      <c r="I43" s="277"/>
      <c r="J43" s="277"/>
    </row>
    <row r="44" spans="1:10">
      <c r="A44" s="155" t="s">
        <v>31498</v>
      </c>
      <c r="B44" s="156"/>
      <c r="C44" s="157"/>
      <c r="D44" s="157"/>
      <c r="E44" s="148"/>
      <c r="F44" s="151"/>
      <c r="G44" s="155"/>
      <c r="H44" s="156"/>
      <c r="I44" s="157"/>
      <c r="J44" s="157"/>
    </row>
    <row r="45" spans="1:10">
      <c r="A45" s="155" t="s">
        <v>31500</v>
      </c>
      <c r="B45" s="156"/>
      <c r="C45" s="157"/>
      <c r="D45" s="157"/>
      <c r="E45" s="148"/>
      <c r="F45" s="148"/>
      <c r="G45" s="155"/>
      <c r="H45" s="156"/>
      <c r="I45" s="157"/>
      <c r="J45" s="157"/>
    </row>
    <row r="52" spans="3:6">
      <c r="C52" s="351"/>
      <c r="D52" s="351"/>
      <c r="E52" s="351"/>
      <c r="F52" s="351"/>
    </row>
    <row r="53" spans="3:6">
      <c r="C53" s="124"/>
      <c r="D53" s="124"/>
      <c r="E53" s="124"/>
      <c r="F53" s="124"/>
    </row>
  </sheetData>
  <mergeCells count="37">
    <mergeCell ref="C52:F52"/>
    <mergeCell ref="A33:J33"/>
    <mergeCell ref="A35:J35"/>
    <mergeCell ref="A37:D37"/>
    <mergeCell ref="G37:J37"/>
    <mergeCell ref="A38:D38"/>
    <mergeCell ref="A43:D43"/>
    <mergeCell ref="G43:J43"/>
    <mergeCell ref="D30:D31"/>
    <mergeCell ref="E30:G30"/>
    <mergeCell ref="H30:H31"/>
    <mergeCell ref="E31:G31"/>
    <mergeCell ref="A18:E18"/>
    <mergeCell ref="A19:E19"/>
    <mergeCell ref="A20:E20"/>
    <mergeCell ref="A21:E21"/>
    <mergeCell ref="A22:E22"/>
    <mergeCell ref="A23:E23"/>
    <mergeCell ref="A24:E24"/>
    <mergeCell ref="A25:E25"/>
    <mergeCell ref="A26:E26"/>
    <mergeCell ref="A27:H27"/>
    <mergeCell ref="A29:J29"/>
    <mergeCell ref="A13:H13"/>
    <mergeCell ref="I13:J13"/>
    <mergeCell ref="A14:H14"/>
    <mergeCell ref="I14:J14"/>
    <mergeCell ref="A16:E17"/>
    <mergeCell ref="F16:H16"/>
    <mergeCell ref="I16:I17"/>
    <mergeCell ref="J16:J17"/>
    <mergeCell ref="A11:J11"/>
    <mergeCell ref="A2:J2"/>
    <mergeCell ref="A4:J4"/>
    <mergeCell ref="A8:J8"/>
    <mergeCell ref="A9:J9"/>
    <mergeCell ref="A10:J10"/>
  </mergeCells>
  <conditionalFormatting sqref="A27:J27">
    <cfRule type="expression" dxfId="9" priority="2" stopIfTrue="1">
      <formula>DESONERACAO="não"</formula>
    </cfRule>
  </conditionalFormatting>
  <conditionalFormatting sqref="J26">
    <cfRule type="expression" dxfId="8" priority="1" stopIfTrue="1">
      <formula>DESONERACAO="não"</formula>
    </cfRule>
  </conditionalFormatting>
  <dataValidations count="5">
    <dataValidation operator="greaterThanOrEqual" allowBlank="1" showErrorMessage="1" errorTitle="Erro de valores" error="Digite um valor igual a 0% ou 2%." sqref="J65555 JF65555 TB65555 ACX65555 AMT65555 AWP65555 BGL65555 BQH65555 CAD65555 CJZ65555 CTV65555 DDR65555 DNN65555 DXJ65555 EHF65555 ERB65555 FAX65555 FKT65555 FUP65555 GEL65555 GOH65555 GYD65555 HHZ65555 HRV65555 IBR65555 ILN65555 IVJ65555 JFF65555 JPB65555 JYX65555 KIT65555 KSP65555 LCL65555 LMH65555 LWD65555 MFZ65555 MPV65555 MZR65555 NJN65555 NTJ65555 ODF65555 ONB65555 OWX65555 PGT65555 PQP65555 QAL65555 QKH65555 QUD65555 RDZ65555 RNV65555 RXR65555 SHN65555 SRJ65555 TBF65555 TLB65555 TUX65555 UET65555 UOP65555 UYL65555 VIH65555 VSD65555 WBZ65555 WLV65555 WVR65555 J131091 JF131091 TB131091 ACX131091 AMT131091 AWP131091 BGL131091 BQH131091 CAD131091 CJZ131091 CTV131091 DDR131091 DNN131091 DXJ131091 EHF131091 ERB131091 FAX131091 FKT131091 FUP131091 GEL131091 GOH131091 GYD131091 HHZ131091 HRV131091 IBR131091 ILN131091 IVJ131091 JFF131091 JPB131091 JYX131091 KIT131091 KSP131091 LCL131091 LMH131091 LWD131091 MFZ131091 MPV131091 MZR131091 NJN131091 NTJ131091 ODF131091 ONB131091 OWX131091 PGT131091 PQP131091 QAL131091 QKH131091 QUD131091 RDZ131091 RNV131091 RXR131091 SHN131091 SRJ131091 TBF131091 TLB131091 TUX131091 UET131091 UOP131091 UYL131091 VIH131091 VSD131091 WBZ131091 WLV131091 WVR131091 J196627 JF196627 TB196627 ACX196627 AMT196627 AWP196627 BGL196627 BQH196627 CAD196627 CJZ196627 CTV196627 DDR196627 DNN196627 DXJ196627 EHF196627 ERB196627 FAX196627 FKT196627 FUP196627 GEL196627 GOH196627 GYD196627 HHZ196627 HRV196627 IBR196627 ILN196627 IVJ196627 JFF196627 JPB196627 JYX196627 KIT196627 KSP196627 LCL196627 LMH196627 LWD196627 MFZ196627 MPV196627 MZR196627 NJN196627 NTJ196627 ODF196627 ONB196627 OWX196627 PGT196627 PQP196627 QAL196627 QKH196627 QUD196627 RDZ196627 RNV196627 RXR196627 SHN196627 SRJ196627 TBF196627 TLB196627 TUX196627 UET196627 UOP196627 UYL196627 VIH196627 VSD196627 WBZ196627 WLV196627 WVR196627 J262163 JF262163 TB262163 ACX262163 AMT262163 AWP262163 BGL262163 BQH262163 CAD262163 CJZ262163 CTV262163 DDR262163 DNN262163 DXJ262163 EHF262163 ERB262163 FAX262163 FKT262163 FUP262163 GEL262163 GOH262163 GYD262163 HHZ262163 HRV262163 IBR262163 ILN262163 IVJ262163 JFF262163 JPB262163 JYX262163 KIT262163 KSP262163 LCL262163 LMH262163 LWD262163 MFZ262163 MPV262163 MZR262163 NJN262163 NTJ262163 ODF262163 ONB262163 OWX262163 PGT262163 PQP262163 QAL262163 QKH262163 QUD262163 RDZ262163 RNV262163 RXR262163 SHN262163 SRJ262163 TBF262163 TLB262163 TUX262163 UET262163 UOP262163 UYL262163 VIH262163 VSD262163 WBZ262163 WLV262163 WVR262163 J327699 JF327699 TB327699 ACX327699 AMT327699 AWP327699 BGL327699 BQH327699 CAD327699 CJZ327699 CTV327699 DDR327699 DNN327699 DXJ327699 EHF327699 ERB327699 FAX327699 FKT327699 FUP327699 GEL327699 GOH327699 GYD327699 HHZ327699 HRV327699 IBR327699 ILN327699 IVJ327699 JFF327699 JPB327699 JYX327699 KIT327699 KSP327699 LCL327699 LMH327699 LWD327699 MFZ327699 MPV327699 MZR327699 NJN327699 NTJ327699 ODF327699 ONB327699 OWX327699 PGT327699 PQP327699 QAL327699 QKH327699 QUD327699 RDZ327699 RNV327699 RXR327699 SHN327699 SRJ327699 TBF327699 TLB327699 TUX327699 UET327699 UOP327699 UYL327699 VIH327699 VSD327699 WBZ327699 WLV327699 WVR327699 J393235 JF393235 TB393235 ACX393235 AMT393235 AWP393235 BGL393235 BQH393235 CAD393235 CJZ393235 CTV393235 DDR393235 DNN393235 DXJ393235 EHF393235 ERB393235 FAX393235 FKT393235 FUP393235 GEL393235 GOH393235 GYD393235 HHZ393235 HRV393235 IBR393235 ILN393235 IVJ393235 JFF393235 JPB393235 JYX393235 KIT393235 KSP393235 LCL393235 LMH393235 LWD393235 MFZ393235 MPV393235 MZR393235 NJN393235 NTJ393235 ODF393235 ONB393235 OWX393235 PGT393235 PQP393235 QAL393235 QKH393235 QUD393235 RDZ393235 RNV393235 RXR393235 SHN393235 SRJ393235 TBF393235 TLB393235 TUX393235 UET393235 UOP393235 UYL393235 VIH393235 VSD393235 WBZ393235 WLV393235 WVR393235 J458771 JF458771 TB458771 ACX458771 AMT458771 AWP458771 BGL458771 BQH458771 CAD458771 CJZ458771 CTV458771 DDR458771 DNN458771 DXJ458771 EHF458771 ERB458771 FAX458771 FKT458771 FUP458771 GEL458771 GOH458771 GYD458771 HHZ458771 HRV458771 IBR458771 ILN458771 IVJ458771 JFF458771 JPB458771 JYX458771 KIT458771 KSP458771 LCL458771 LMH458771 LWD458771 MFZ458771 MPV458771 MZR458771 NJN458771 NTJ458771 ODF458771 ONB458771 OWX458771 PGT458771 PQP458771 QAL458771 QKH458771 QUD458771 RDZ458771 RNV458771 RXR458771 SHN458771 SRJ458771 TBF458771 TLB458771 TUX458771 UET458771 UOP458771 UYL458771 VIH458771 VSD458771 WBZ458771 WLV458771 WVR458771 J524307 JF524307 TB524307 ACX524307 AMT524307 AWP524307 BGL524307 BQH524307 CAD524307 CJZ524307 CTV524307 DDR524307 DNN524307 DXJ524307 EHF524307 ERB524307 FAX524307 FKT524307 FUP524307 GEL524307 GOH524307 GYD524307 HHZ524307 HRV524307 IBR524307 ILN524307 IVJ524307 JFF524307 JPB524307 JYX524307 KIT524307 KSP524307 LCL524307 LMH524307 LWD524307 MFZ524307 MPV524307 MZR524307 NJN524307 NTJ524307 ODF524307 ONB524307 OWX524307 PGT524307 PQP524307 QAL524307 QKH524307 QUD524307 RDZ524307 RNV524307 RXR524307 SHN524307 SRJ524307 TBF524307 TLB524307 TUX524307 UET524307 UOP524307 UYL524307 VIH524307 VSD524307 WBZ524307 WLV524307 WVR524307 J589843 JF589843 TB589843 ACX589843 AMT589843 AWP589843 BGL589843 BQH589843 CAD589843 CJZ589843 CTV589843 DDR589843 DNN589843 DXJ589843 EHF589843 ERB589843 FAX589843 FKT589843 FUP589843 GEL589843 GOH589843 GYD589843 HHZ589843 HRV589843 IBR589843 ILN589843 IVJ589843 JFF589843 JPB589843 JYX589843 KIT589843 KSP589843 LCL589843 LMH589843 LWD589843 MFZ589843 MPV589843 MZR589843 NJN589843 NTJ589843 ODF589843 ONB589843 OWX589843 PGT589843 PQP589843 QAL589843 QKH589843 QUD589843 RDZ589843 RNV589843 RXR589843 SHN589843 SRJ589843 TBF589843 TLB589843 TUX589843 UET589843 UOP589843 UYL589843 VIH589843 VSD589843 WBZ589843 WLV589843 WVR589843 J655379 JF655379 TB655379 ACX655379 AMT655379 AWP655379 BGL655379 BQH655379 CAD655379 CJZ655379 CTV655379 DDR655379 DNN655379 DXJ655379 EHF655379 ERB655379 FAX655379 FKT655379 FUP655379 GEL655379 GOH655379 GYD655379 HHZ655379 HRV655379 IBR655379 ILN655379 IVJ655379 JFF655379 JPB655379 JYX655379 KIT655379 KSP655379 LCL655379 LMH655379 LWD655379 MFZ655379 MPV655379 MZR655379 NJN655379 NTJ655379 ODF655379 ONB655379 OWX655379 PGT655379 PQP655379 QAL655379 QKH655379 QUD655379 RDZ655379 RNV655379 RXR655379 SHN655379 SRJ655379 TBF655379 TLB655379 TUX655379 UET655379 UOP655379 UYL655379 VIH655379 VSD655379 WBZ655379 WLV655379 WVR655379 J720915 JF720915 TB720915 ACX720915 AMT720915 AWP720915 BGL720915 BQH720915 CAD720915 CJZ720915 CTV720915 DDR720915 DNN720915 DXJ720915 EHF720915 ERB720915 FAX720915 FKT720915 FUP720915 GEL720915 GOH720915 GYD720915 HHZ720915 HRV720915 IBR720915 ILN720915 IVJ720915 JFF720915 JPB720915 JYX720915 KIT720915 KSP720915 LCL720915 LMH720915 LWD720915 MFZ720915 MPV720915 MZR720915 NJN720915 NTJ720915 ODF720915 ONB720915 OWX720915 PGT720915 PQP720915 QAL720915 QKH720915 QUD720915 RDZ720915 RNV720915 RXR720915 SHN720915 SRJ720915 TBF720915 TLB720915 TUX720915 UET720915 UOP720915 UYL720915 VIH720915 VSD720915 WBZ720915 WLV720915 WVR720915 J786451 JF786451 TB786451 ACX786451 AMT786451 AWP786451 BGL786451 BQH786451 CAD786451 CJZ786451 CTV786451 DDR786451 DNN786451 DXJ786451 EHF786451 ERB786451 FAX786451 FKT786451 FUP786451 GEL786451 GOH786451 GYD786451 HHZ786451 HRV786451 IBR786451 ILN786451 IVJ786451 JFF786451 JPB786451 JYX786451 KIT786451 KSP786451 LCL786451 LMH786451 LWD786451 MFZ786451 MPV786451 MZR786451 NJN786451 NTJ786451 ODF786451 ONB786451 OWX786451 PGT786451 PQP786451 QAL786451 QKH786451 QUD786451 RDZ786451 RNV786451 RXR786451 SHN786451 SRJ786451 TBF786451 TLB786451 TUX786451 UET786451 UOP786451 UYL786451 VIH786451 VSD786451 WBZ786451 WLV786451 WVR786451 J851987 JF851987 TB851987 ACX851987 AMT851987 AWP851987 BGL851987 BQH851987 CAD851987 CJZ851987 CTV851987 DDR851987 DNN851987 DXJ851987 EHF851987 ERB851987 FAX851987 FKT851987 FUP851987 GEL851987 GOH851987 GYD851987 HHZ851987 HRV851987 IBR851987 ILN851987 IVJ851987 JFF851987 JPB851987 JYX851987 KIT851987 KSP851987 LCL851987 LMH851987 LWD851987 MFZ851987 MPV851987 MZR851987 NJN851987 NTJ851987 ODF851987 ONB851987 OWX851987 PGT851987 PQP851987 QAL851987 QKH851987 QUD851987 RDZ851987 RNV851987 RXR851987 SHN851987 SRJ851987 TBF851987 TLB851987 TUX851987 UET851987 UOP851987 UYL851987 VIH851987 VSD851987 WBZ851987 WLV851987 WVR851987 J917523 JF917523 TB917523 ACX917523 AMT917523 AWP917523 BGL917523 BQH917523 CAD917523 CJZ917523 CTV917523 DDR917523 DNN917523 DXJ917523 EHF917523 ERB917523 FAX917523 FKT917523 FUP917523 GEL917523 GOH917523 GYD917523 HHZ917523 HRV917523 IBR917523 ILN917523 IVJ917523 JFF917523 JPB917523 JYX917523 KIT917523 KSP917523 LCL917523 LMH917523 LWD917523 MFZ917523 MPV917523 MZR917523 NJN917523 NTJ917523 ODF917523 ONB917523 OWX917523 PGT917523 PQP917523 QAL917523 QKH917523 QUD917523 RDZ917523 RNV917523 RXR917523 SHN917523 SRJ917523 TBF917523 TLB917523 TUX917523 UET917523 UOP917523 UYL917523 VIH917523 VSD917523 WBZ917523 WLV917523 WVR917523 J983059 JF983059 TB983059 ACX983059 AMT983059 AWP983059 BGL983059 BQH983059 CAD983059 CJZ983059 CTV983059 DDR983059 DNN983059 DXJ983059 EHF983059 ERB983059 FAX983059 FKT983059 FUP983059 GEL983059 GOH983059 GYD983059 HHZ983059 HRV983059 IBR983059 ILN983059 IVJ983059 JFF983059 JPB983059 JYX983059 KIT983059 KSP983059 LCL983059 LMH983059 LWD983059 MFZ983059 MPV983059 MZR983059 NJN983059 NTJ983059 ODF983059 ONB983059 OWX983059 PGT983059 PQP983059 QAL983059 QKH983059 QUD983059 RDZ983059 RNV983059 RXR983059 SHN983059 SRJ983059 TBF983059 TLB983059 TUX983059 UET983059 UOP983059 UYL983059 VIH983059 VSD983059 WBZ983059 WLV983059 WVR983059 WVR25 WLV25 WBZ25 VSD25 VIH25 UYL25 UOP25 UET25 TUX25 TLB25 TBF25 SRJ25 SHN25 RXR25 RNV25 RDZ25 QUD25 QKH25 QAL25 PQP25 PGT25 OWX25 ONB25 ODF25 NTJ25 NJN25 MZR25 MPV25 MFZ25 LWD25 LMH25 LCL25 KSP25 KIT25 JYX25 JPB25 JFF25 IVJ25 ILN25 IBR25 HRV25 HHZ25 GYD25 GOH25 GEL25 FUP25 FKT25 FAX25 ERB25 EHF25 DXJ25 DNN25 DDR25 CTV25 CJZ25 CAD25 BQH25 BGL25 AWP25 AMT25 ACX25 TB25 JF25 J25">
      <formula1>0</formula1>
      <formula2>0</formula2>
    </dataValidation>
    <dataValidation type="decimal" allowBlank="1" showErrorMessage="1" errorTitle="Erro de valores" error="Digite um valor maior do que 0." sqref="J65554 JF65554 TB65554 ACX65554 AMT65554 AWP65554 BGL65554 BQH65554 CAD65554 CJZ65554 CTV65554 DDR65554 DNN65554 DXJ65554 EHF65554 ERB65554 FAX65554 FKT65554 FUP65554 GEL65554 GOH65554 GYD65554 HHZ65554 HRV65554 IBR65554 ILN65554 IVJ65554 JFF65554 JPB65554 JYX65554 KIT65554 KSP65554 LCL65554 LMH65554 LWD65554 MFZ65554 MPV65554 MZR65554 NJN65554 NTJ65554 ODF65554 ONB65554 OWX65554 PGT65554 PQP65554 QAL65554 QKH65554 QUD65554 RDZ65554 RNV65554 RXR65554 SHN65554 SRJ65554 TBF65554 TLB65554 TUX65554 UET65554 UOP65554 UYL65554 VIH65554 VSD65554 WBZ65554 WLV65554 WVR65554 J131090 JF131090 TB131090 ACX131090 AMT131090 AWP131090 BGL131090 BQH131090 CAD131090 CJZ131090 CTV131090 DDR131090 DNN131090 DXJ131090 EHF131090 ERB131090 FAX131090 FKT131090 FUP131090 GEL131090 GOH131090 GYD131090 HHZ131090 HRV131090 IBR131090 ILN131090 IVJ131090 JFF131090 JPB131090 JYX131090 KIT131090 KSP131090 LCL131090 LMH131090 LWD131090 MFZ131090 MPV131090 MZR131090 NJN131090 NTJ131090 ODF131090 ONB131090 OWX131090 PGT131090 PQP131090 QAL131090 QKH131090 QUD131090 RDZ131090 RNV131090 RXR131090 SHN131090 SRJ131090 TBF131090 TLB131090 TUX131090 UET131090 UOP131090 UYL131090 VIH131090 VSD131090 WBZ131090 WLV131090 WVR131090 J196626 JF196626 TB196626 ACX196626 AMT196626 AWP196626 BGL196626 BQH196626 CAD196626 CJZ196626 CTV196626 DDR196626 DNN196626 DXJ196626 EHF196626 ERB196626 FAX196626 FKT196626 FUP196626 GEL196626 GOH196626 GYD196626 HHZ196626 HRV196626 IBR196626 ILN196626 IVJ196626 JFF196626 JPB196626 JYX196626 KIT196626 KSP196626 LCL196626 LMH196626 LWD196626 MFZ196626 MPV196626 MZR196626 NJN196626 NTJ196626 ODF196626 ONB196626 OWX196626 PGT196626 PQP196626 QAL196626 QKH196626 QUD196626 RDZ196626 RNV196626 RXR196626 SHN196626 SRJ196626 TBF196626 TLB196626 TUX196626 UET196626 UOP196626 UYL196626 VIH196626 VSD196626 WBZ196626 WLV196626 WVR196626 J262162 JF262162 TB262162 ACX262162 AMT262162 AWP262162 BGL262162 BQH262162 CAD262162 CJZ262162 CTV262162 DDR262162 DNN262162 DXJ262162 EHF262162 ERB262162 FAX262162 FKT262162 FUP262162 GEL262162 GOH262162 GYD262162 HHZ262162 HRV262162 IBR262162 ILN262162 IVJ262162 JFF262162 JPB262162 JYX262162 KIT262162 KSP262162 LCL262162 LMH262162 LWD262162 MFZ262162 MPV262162 MZR262162 NJN262162 NTJ262162 ODF262162 ONB262162 OWX262162 PGT262162 PQP262162 QAL262162 QKH262162 QUD262162 RDZ262162 RNV262162 RXR262162 SHN262162 SRJ262162 TBF262162 TLB262162 TUX262162 UET262162 UOP262162 UYL262162 VIH262162 VSD262162 WBZ262162 WLV262162 WVR262162 J327698 JF327698 TB327698 ACX327698 AMT327698 AWP327698 BGL327698 BQH327698 CAD327698 CJZ327698 CTV327698 DDR327698 DNN327698 DXJ327698 EHF327698 ERB327698 FAX327698 FKT327698 FUP327698 GEL327698 GOH327698 GYD327698 HHZ327698 HRV327698 IBR327698 ILN327698 IVJ327698 JFF327698 JPB327698 JYX327698 KIT327698 KSP327698 LCL327698 LMH327698 LWD327698 MFZ327698 MPV327698 MZR327698 NJN327698 NTJ327698 ODF327698 ONB327698 OWX327698 PGT327698 PQP327698 QAL327698 QKH327698 QUD327698 RDZ327698 RNV327698 RXR327698 SHN327698 SRJ327698 TBF327698 TLB327698 TUX327698 UET327698 UOP327698 UYL327698 VIH327698 VSD327698 WBZ327698 WLV327698 WVR327698 J393234 JF393234 TB393234 ACX393234 AMT393234 AWP393234 BGL393234 BQH393234 CAD393234 CJZ393234 CTV393234 DDR393234 DNN393234 DXJ393234 EHF393234 ERB393234 FAX393234 FKT393234 FUP393234 GEL393234 GOH393234 GYD393234 HHZ393234 HRV393234 IBR393234 ILN393234 IVJ393234 JFF393234 JPB393234 JYX393234 KIT393234 KSP393234 LCL393234 LMH393234 LWD393234 MFZ393234 MPV393234 MZR393234 NJN393234 NTJ393234 ODF393234 ONB393234 OWX393234 PGT393234 PQP393234 QAL393234 QKH393234 QUD393234 RDZ393234 RNV393234 RXR393234 SHN393234 SRJ393234 TBF393234 TLB393234 TUX393234 UET393234 UOP393234 UYL393234 VIH393234 VSD393234 WBZ393234 WLV393234 WVR393234 J458770 JF458770 TB458770 ACX458770 AMT458770 AWP458770 BGL458770 BQH458770 CAD458770 CJZ458770 CTV458770 DDR458770 DNN458770 DXJ458770 EHF458770 ERB458770 FAX458770 FKT458770 FUP458770 GEL458770 GOH458770 GYD458770 HHZ458770 HRV458770 IBR458770 ILN458770 IVJ458770 JFF458770 JPB458770 JYX458770 KIT458770 KSP458770 LCL458770 LMH458770 LWD458770 MFZ458770 MPV458770 MZR458770 NJN458770 NTJ458770 ODF458770 ONB458770 OWX458770 PGT458770 PQP458770 QAL458770 QKH458770 QUD458770 RDZ458770 RNV458770 RXR458770 SHN458770 SRJ458770 TBF458770 TLB458770 TUX458770 UET458770 UOP458770 UYL458770 VIH458770 VSD458770 WBZ458770 WLV458770 WVR458770 J524306 JF524306 TB524306 ACX524306 AMT524306 AWP524306 BGL524306 BQH524306 CAD524306 CJZ524306 CTV524306 DDR524306 DNN524306 DXJ524306 EHF524306 ERB524306 FAX524306 FKT524306 FUP524306 GEL524306 GOH524306 GYD524306 HHZ524306 HRV524306 IBR524306 ILN524306 IVJ524306 JFF524306 JPB524306 JYX524306 KIT524306 KSP524306 LCL524306 LMH524306 LWD524306 MFZ524306 MPV524306 MZR524306 NJN524306 NTJ524306 ODF524306 ONB524306 OWX524306 PGT524306 PQP524306 QAL524306 QKH524306 QUD524306 RDZ524306 RNV524306 RXR524306 SHN524306 SRJ524306 TBF524306 TLB524306 TUX524306 UET524306 UOP524306 UYL524306 VIH524306 VSD524306 WBZ524306 WLV524306 WVR524306 J589842 JF589842 TB589842 ACX589842 AMT589842 AWP589842 BGL589842 BQH589842 CAD589842 CJZ589842 CTV589842 DDR589842 DNN589842 DXJ589842 EHF589842 ERB589842 FAX589842 FKT589842 FUP589842 GEL589842 GOH589842 GYD589842 HHZ589842 HRV589842 IBR589842 ILN589842 IVJ589842 JFF589842 JPB589842 JYX589842 KIT589842 KSP589842 LCL589842 LMH589842 LWD589842 MFZ589842 MPV589842 MZR589842 NJN589842 NTJ589842 ODF589842 ONB589842 OWX589842 PGT589842 PQP589842 QAL589842 QKH589842 QUD589842 RDZ589842 RNV589842 RXR589842 SHN589842 SRJ589842 TBF589842 TLB589842 TUX589842 UET589842 UOP589842 UYL589842 VIH589842 VSD589842 WBZ589842 WLV589842 WVR589842 J655378 JF655378 TB655378 ACX655378 AMT655378 AWP655378 BGL655378 BQH655378 CAD655378 CJZ655378 CTV655378 DDR655378 DNN655378 DXJ655378 EHF655378 ERB655378 FAX655378 FKT655378 FUP655378 GEL655378 GOH655378 GYD655378 HHZ655378 HRV655378 IBR655378 ILN655378 IVJ655378 JFF655378 JPB655378 JYX655378 KIT655378 KSP655378 LCL655378 LMH655378 LWD655378 MFZ655378 MPV655378 MZR655378 NJN655378 NTJ655378 ODF655378 ONB655378 OWX655378 PGT655378 PQP655378 QAL655378 QKH655378 QUD655378 RDZ655378 RNV655378 RXR655378 SHN655378 SRJ655378 TBF655378 TLB655378 TUX655378 UET655378 UOP655378 UYL655378 VIH655378 VSD655378 WBZ655378 WLV655378 WVR655378 J720914 JF720914 TB720914 ACX720914 AMT720914 AWP720914 BGL720914 BQH720914 CAD720914 CJZ720914 CTV720914 DDR720914 DNN720914 DXJ720914 EHF720914 ERB720914 FAX720914 FKT720914 FUP720914 GEL720914 GOH720914 GYD720914 HHZ720914 HRV720914 IBR720914 ILN720914 IVJ720914 JFF720914 JPB720914 JYX720914 KIT720914 KSP720914 LCL720914 LMH720914 LWD720914 MFZ720914 MPV720914 MZR720914 NJN720914 NTJ720914 ODF720914 ONB720914 OWX720914 PGT720914 PQP720914 QAL720914 QKH720914 QUD720914 RDZ720914 RNV720914 RXR720914 SHN720914 SRJ720914 TBF720914 TLB720914 TUX720914 UET720914 UOP720914 UYL720914 VIH720914 VSD720914 WBZ720914 WLV720914 WVR720914 J786450 JF786450 TB786450 ACX786450 AMT786450 AWP786450 BGL786450 BQH786450 CAD786450 CJZ786450 CTV786450 DDR786450 DNN786450 DXJ786450 EHF786450 ERB786450 FAX786450 FKT786450 FUP786450 GEL786450 GOH786450 GYD786450 HHZ786450 HRV786450 IBR786450 ILN786450 IVJ786450 JFF786450 JPB786450 JYX786450 KIT786450 KSP786450 LCL786450 LMH786450 LWD786450 MFZ786450 MPV786450 MZR786450 NJN786450 NTJ786450 ODF786450 ONB786450 OWX786450 PGT786450 PQP786450 QAL786450 QKH786450 QUD786450 RDZ786450 RNV786450 RXR786450 SHN786450 SRJ786450 TBF786450 TLB786450 TUX786450 UET786450 UOP786450 UYL786450 VIH786450 VSD786450 WBZ786450 WLV786450 WVR786450 J851986 JF851986 TB851986 ACX851986 AMT851986 AWP851986 BGL851986 BQH851986 CAD851986 CJZ851986 CTV851986 DDR851986 DNN851986 DXJ851986 EHF851986 ERB851986 FAX851986 FKT851986 FUP851986 GEL851986 GOH851986 GYD851986 HHZ851986 HRV851986 IBR851986 ILN851986 IVJ851986 JFF851986 JPB851986 JYX851986 KIT851986 KSP851986 LCL851986 LMH851986 LWD851986 MFZ851986 MPV851986 MZR851986 NJN851986 NTJ851986 ODF851986 ONB851986 OWX851986 PGT851986 PQP851986 QAL851986 QKH851986 QUD851986 RDZ851986 RNV851986 RXR851986 SHN851986 SRJ851986 TBF851986 TLB851986 TUX851986 UET851986 UOP851986 UYL851986 VIH851986 VSD851986 WBZ851986 WLV851986 WVR851986 J917522 JF917522 TB917522 ACX917522 AMT917522 AWP917522 BGL917522 BQH917522 CAD917522 CJZ917522 CTV917522 DDR917522 DNN917522 DXJ917522 EHF917522 ERB917522 FAX917522 FKT917522 FUP917522 GEL917522 GOH917522 GYD917522 HHZ917522 HRV917522 IBR917522 ILN917522 IVJ917522 JFF917522 JPB917522 JYX917522 KIT917522 KSP917522 LCL917522 LMH917522 LWD917522 MFZ917522 MPV917522 MZR917522 NJN917522 NTJ917522 ODF917522 ONB917522 OWX917522 PGT917522 PQP917522 QAL917522 QKH917522 QUD917522 RDZ917522 RNV917522 RXR917522 SHN917522 SRJ917522 TBF917522 TLB917522 TUX917522 UET917522 UOP917522 UYL917522 VIH917522 VSD917522 WBZ917522 WLV917522 WVR917522 J983058 JF983058 TB983058 ACX983058 AMT983058 AWP983058 BGL983058 BQH983058 CAD983058 CJZ983058 CTV983058 DDR983058 DNN983058 DXJ983058 EHF983058 ERB983058 FAX983058 FKT983058 FUP983058 GEL983058 GOH983058 GYD983058 HHZ983058 HRV983058 IBR983058 ILN983058 IVJ983058 JFF983058 JPB983058 JYX983058 KIT983058 KSP983058 LCL983058 LMH983058 LWD983058 MFZ983058 MPV983058 MZR983058 NJN983058 NTJ983058 ODF983058 ONB983058 OWX983058 PGT983058 PQP983058 QAL983058 QKH983058 QUD983058 RDZ983058 RNV983058 RXR983058 SHN983058 SRJ983058 TBF983058 TLB983058 TUX983058 UET983058 UOP983058 UYL983058 VIH983058 VSD983058 WBZ983058 WLV983058 WVR983058 WVR24 WLV24 WBZ24 VSD24 VIH24 UYL24 UOP24 UET24 TUX24 TLB24 TBF24 SRJ24 SHN24 RXR24 RNV24 RDZ24 QUD24 QKH24 QAL24 PQP24 PGT24 OWX24 ONB24 ODF24 NTJ24 NJN24 MZR24 MPV24 MFZ24 LWD24 LMH24 LCL24 KSP24 KIT24 JYX24 JPB24 JFF24 IVJ24 ILN24 IBR24 HRV24 HHZ24 GYD24 GOH24 GEL24 FUP24 FKT24 FAX24 ERB24 EHF24 DXJ24 DNN24 DDR24 CTV24 CJZ24 CAD24 BQH24 BGL24 AWP24 AMT24 ACX24 TB24 JF24 J24">
      <formula1>0</formula1>
      <formula2>1</formula2>
    </dataValidation>
    <dataValidation type="decimal" allowBlank="1" showErrorMessage="1" errorTitle="Erro de valores" error="Digite um valor entre 0% e 100%" sqref="J65548:J65553 JF65548:JF65553 TB65548:TB65553 ACX65548:ACX65553 AMT65548:AMT65553 AWP65548:AWP65553 BGL65548:BGL65553 BQH65548:BQH65553 CAD65548:CAD65553 CJZ65548:CJZ65553 CTV65548:CTV65553 DDR65548:DDR65553 DNN65548:DNN65553 DXJ65548:DXJ65553 EHF65548:EHF65553 ERB65548:ERB65553 FAX65548:FAX65553 FKT65548:FKT65553 FUP65548:FUP65553 GEL65548:GEL65553 GOH65548:GOH65553 GYD65548:GYD65553 HHZ65548:HHZ65553 HRV65548:HRV65553 IBR65548:IBR65553 ILN65548:ILN65553 IVJ65548:IVJ65553 JFF65548:JFF65553 JPB65548:JPB65553 JYX65548:JYX65553 KIT65548:KIT65553 KSP65548:KSP65553 LCL65548:LCL65553 LMH65548:LMH65553 LWD65548:LWD65553 MFZ65548:MFZ65553 MPV65548:MPV65553 MZR65548:MZR65553 NJN65548:NJN65553 NTJ65548:NTJ65553 ODF65548:ODF65553 ONB65548:ONB65553 OWX65548:OWX65553 PGT65548:PGT65553 PQP65548:PQP65553 QAL65548:QAL65553 QKH65548:QKH65553 QUD65548:QUD65553 RDZ65548:RDZ65553 RNV65548:RNV65553 RXR65548:RXR65553 SHN65548:SHN65553 SRJ65548:SRJ65553 TBF65548:TBF65553 TLB65548:TLB65553 TUX65548:TUX65553 UET65548:UET65553 UOP65548:UOP65553 UYL65548:UYL65553 VIH65548:VIH65553 VSD65548:VSD65553 WBZ65548:WBZ65553 WLV65548:WLV65553 WVR65548:WVR65553 J131084:J131089 JF131084:JF131089 TB131084:TB131089 ACX131084:ACX131089 AMT131084:AMT131089 AWP131084:AWP131089 BGL131084:BGL131089 BQH131084:BQH131089 CAD131084:CAD131089 CJZ131084:CJZ131089 CTV131084:CTV131089 DDR131084:DDR131089 DNN131084:DNN131089 DXJ131084:DXJ131089 EHF131084:EHF131089 ERB131084:ERB131089 FAX131084:FAX131089 FKT131084:FKT131089 FUP131084:FUP131089 GEL131084:GEL131089 GOH131084:GOH131089 GYD131084:GYD131089 HHZ131084:HHZ131089 HRV131084:HRV131089 IBR131084:IBR131089 ILN131084:ILN131089 IVJ131084:IVJ131089 JFF131084:JFF131089 JPB131084:JPB131089 JYX131084:JYX131089 KIT131084:KIT131089 KSP131084:KSP131089 LCL131084:LCL131089 LMH131084:LMH131089 LWD131084:LWD131089 MFZ131084:MFZ131089 MPV131084:MPV131089 MZR131084:MZR131089 NJN131084:NJN131089 NTJ131084:NTJ131089 ODF131084:ODF131089 ONB131084:ONB131089 OWX131084:OWX131089 PGT131084:PGT131089 PQP131084:PQP131089 QAL131084:QAL131089 QKH131084:QKH131089 QUD131084:QUD131089 RDZ131084:RDZ131089 RNV131084:RNV131089 RXR131084:RXR131089 SHN131084:SHN131089 SRJ131084:SRJ131089 TBF131084:TBF131089 TLB131084:TLB131089 TUX131084:TUX131089 UET131084:UET131089 UOP131084:UOP131089 UYL131084:UYL131089 VIH131084:VIH131089 VSD131084:VSD131089 WBZ131084:WBZ131089 WLV131084:WLV131089 WVR131084:WVR131089 J196620:J196625 JF196620:JF196625 TB196620:TB196625 ACX196620:ACX196625 AMT196620:AMT196625 AWP196620:AWP196625 BGL196620:BGL196625 BQH196620:BQH196625 CAD196620:CAD196625 CJZ196620:CJZ196625 CTV196620:CTV196625 DDR196620:DDR196625 DNN196620:DNN196625 DXJ196620:DXJ196625 EHF196620:EHF196625 ERB196620:ERB196625 FAX196620:FAX196625 FKT196620:FKT196625 FUP196620:FUP196625 GEL196620:GEL196625 GOH196620:GOH196625 GYD196620:GYD196625 HHZ196620:HHZ196625 HRV196620:HRV196625 IBR196620:IBR196625 ILN196620:ILN196625 IVJ196620:IVJ196625 JFF196620:JFF196625 JPB196620:JPB196625 JYX196620:JYX196625 KIT196620:KIT196625 KSP196620:KSP196625 LCL196620:LCL196625 LMH196620:LMH196625 LWD196620:LWD196625 MFZ196620:MFZ196625 MPV196620:MPV196625 MZR196620:MZR196625 NJN196620:NJN196625 NTJ196620:NTJ196625 ODF196620:ODF196625 ONB196620:ONB196625 OWX196620:OWX196625 PGT196620:PGT196625 PQP196620:PQP196625 QAL196620:QAL196625 QKH196620:QKH196625 QUD196620:QUD196625 RDZ196620:RDZ196625 RNV196620:RNV196625 RXR196620:RXR196625 SHN196620:SHN196625 SRJ196620:SRJ196625 TBF196620:TBF196625 TLB196620:TLB196625 TUX196620:TUX196625 UET196620:UET196625 UOP196620:UOP196625 UYL196620:UYL196625 VIH196620:VIH196625 VSD196620:VSD196625 WBZ196620:WBZ196625 WLV196620:WLV196625 WVR196620:WVR196625 J262156:J262161 JF262156:JF262161 TB262156:TB262161 ACX262156:ACX262161 AMT262156:AMT262161 AWP262156:AWP262161 BGL262156:BGL262161 BQH262156:BQH262161 CAD262156:CAD262161 CJZ262156:CJZ262161 CTV262156:CTV262161 DDR262156:DDR262161 DNN262156:DNN262161 DXJ262156:DXJ262161 EHF262156:EHF262161 ERB262156:ERB262161 FAX262156:FAX262161 FKT262156:FKT262161 FUP262156:FUP262161 GEL262156:GEL262161 GOH262156:GOH262161 GYD262156:GYD262161 HHZ262156:HHZ262161 HRV262156:HRV262161 IBR262156:IBR262161 ILN262156:ILN262161 IVJ262156:IVJ262161 JFF262156:JFF262161 JPB262156:JPB262161 JYX262156:JYX262161 KIT262156:KIT262161 KSP262156:KSP262161 LCL262156:LCL262161 LMH262156:LMH262161 LWD262156:LWD262161 MFZ262156:MFZ262161 MPV262156:MPV262161 MZR262156:MZR262161 NJN262156:NJN262161 NTJ262156:NTJ262161 ODF262156:ODF262161 ONB262156:ONB262161 OWX262156:OWX262161 PGT262156:PGT262161 PQP262156:PQP262161 QAL262156:QAL262161 QKH262156:QKH262161 QUD262156:QUD262161 RDZ262156:RDZ262161 RNV262156:RNV262161 RXR262156:RXR262161 SHN262156:SHN262161 SRJ262156:SRJ262161 TBF262156:TBF262161 TLB262156:TLB262161 TUX262156:TUX262161 UET262156:UET262161 UOP262156:UOP262161 UYL262156:UYL262161 VIH262156:VIH262161 VSD262156:VSD262161 WBZ262156:WBZ262161 WLV262156:WLV262161 WVR262156:WVR262161 J327692:J327697 JF327692:JF327697 TB327692:TB327697 ACX327692:ACX327697 AMT327692:AMT327697 AWP327692:AWP327697 BGL327692:BGL327697 BQH327692:BQH327697 CAD327692:CAD327697 CJZ327692:CJZ327697 CTV327692:CTV327697 DDR327692:DDR327697 DNN327692:DNN327697 DXJ327692:DXJ327697 EHF327692:EHF327697 ERB327692:ERB327697 FAX327692:FAX327697 FKT327692:FKT327697 FUP327692:FUP327697 GEL327692:GEL327697 GOH327692:GOH327697 GYD327692:GYD327697 HHZ327692:HHZ327697 HRV327692:HRV327697 IBR327692:IBR327697 ILN327692:ILN327697 IVJ327692:IVJ327697 JFF327692:JFF327697 JPB327692:JPB327697 JYX327692:JYX327697 KIT327692:KIT327697 KSP327692:KSP327697 LCL327692:LCL327697 LMH327692:LMH327697 LWD327692:LWD327697 MFZ327692:MFZ327697 MPV327692:MPV327697 MZR327692:MZR327697 NJN327692:NJN327697 NTJ327692:NTJ327697 ODF327692:ODF327697 ONB327692:ONB327697 OWX327692:OWX327697 PGT327692:PGT327697 PQP327692:PQP327697 QAL327692:QAL327697 QKH327692:QKH327697 QUD327692:QUD327697 RDZ327692:RDZ327697 RNV327692:RNV327697 RXR327692:RXR327697 SHN327692:SHN327697 SRJ327692:SRJ327697 TBF327692:TBF327697 TLB327692:TLB327697 TUX327692:TUX327697 UET327692:UET327697 UOP327692:UOP327697 UYL327692:UYL327697 VIH327692:VIH327697 VSD327692:VSD327697 WBZ327692:WBZ327697 WLV327692:WLV327697 WVR327692:WVR327697 J393228:J393233 JF393228:JF393233 TB393228:TB393233 ACX393228:ACX393233 AMT393228:AMT393233 AWP393228:AWP393233 BGL393228:BGL393233 BQH393228:BQH393233 CAD393228:CAD393233 CJZ393228:CJZ393233 CTV393228:CTV393233 DDR393228:DDR393233 DNN393228:DNN393233 DXJ393228:DXJ393233 EHF393228:EHF393233 ERB393228:ERB393233 FAX393228:FAX393233 FKT393228:FKT393233 FUP393228:FUP393233 GEL393228:GEL393233 GOH393228:GOH393233 GYD393228:GYD393233 HHZ393228:HHZ393233 HRV393228:HRV393233 IBR393228:IBR393233 ILN393228:ILN393233 IVJ393228:IVJ393233 JFF393228:JFF393233 JPB393228:JPB393233 JYX393228:JYX393233 KIT393228:KIT393233 KSP393228:KSP393233 LCL393228:LCL393233 LMH393228:LMH393233 LWD393228:LWD393233 MFZ393228:MFZ393233 MPV393228:MPV393233 MZR393228:MZR393233 NJN393228:NJN393233 NTJ393228:NTJ393233 ODF393228:ODF393233 ONB393228:ONB393233 OWX393228:OWX393233 PGT393228:PGT393233 PQP393228:PQP393233 QAL393228:QAL393233 QKH393228:QKH393233 QUD393228:QUD393233 RDZ393228:RDZ393233 RNV393228:RNV393233 RXR393228:RXR393233 SHN393228:SHN393233 SRJ393228:SRJ393233 TBF393228:TBF393233 TLB393228:TLB393233 TUX393228:TUX393233 UET393228:UET393233 UOP393228:UOP393233 UYL393228:UYL393233 VIH393228:VIH393233 VSD393228:VSD393233 WBZ393228:WBZ393233 WLV393228:WLV393233 WVR393228:WVR393233 J458764:J458769 JF458764:JF458769 TB458764:TB458769 ACX458764:ACX458769 AMT458764:AMT458769 AWP458764:AWP458769 BGL458764:BGL458769 BQH458764:BQH458769 CAD458764:CAD458769 CJZ458764:CJZ458769 CTV458764:CTV458769 DDR458764:DDR458769 DNN458764:DNN458769 DXJ458764:DXJ458769 EHF458764:EHF458769 ERB458764:ERB458769 FAX458764:FAX458769 FKT458764:FKT458769 FUP458764:FUP458769 GEL458764:GEL458769 GOH458764:GOH458769 GYD458764:GYD458769 HHZ458764:HHZ458769 HRV458764:HRV458769 IBR458764:IBR458769 ILN458764:ILN458769 IVJ458764:IVJ458769 JFF458764:JFF458769 JPB458764:JPB458769 JYX458764:JYX458769 KIT458764:KIT458769 KSP458764:KSP458769 LCL458764:LCL458769 LMH458764:LMH458769 LWD458764:LWD458769 MFZ458764:MFZ458769 MPV458764:MPV458769 MZR458764:MZR458769 NJN458764:NJN458769 NTJ458764:NTJ458769 ODF458764:ODF458769 ONB458764:ONB458769 OWX458764:OWX458769 PGT458764:PGT458769 PQP458764:PQP458769 QAL458764:QAL458769 QKH458764:QKH458769 QUD458764:QUD458769 RDZ458764:RDZ458769 RNV458764:RNV458769 RXR458764:RXR458769 SHN458764:SHN458769 SRJ458764:SRJ458769 TBF458764:TBF458769 TLB458764:TLB458769 TUX458764:TUX458769 UET458764:UET458769 UOP458764:UOP458769 UYL458764:UYL458769 VIH458764:VIH458769 VSD458764:VSD458769 WBZ458764:WBZ458769 WLV458764:WLV458769 WVR458764:WVR458769 J524300:J524305 JF524300:JF524305 TB524300:TB524305 ACX524300:ACX524305 AMT524300:AMT524305 AWP524300:AWP524305 BGL524300:BGL524305 BQH524300:BQH524305 CAD524300:CAD524305 CJZ524300:CJZ524305 CTV524300:CTV524305 DDR524300:DDR524305 DNN524300:DNN524305 DXJ524300:DXJ524305 EHF524300:EHF524305 ERB524300:ERB524305 FAX524300:FAX524305 FKT524300:FKT524305 FUP524300:FUP524305 GEL524300:GEL524305 GOH524300:GOH524305 GYD524300:GYD524305 HHZ524300:HHZ524305 HRV524300:HRV524305 IBR524300:IBR524305 ILN524300:ILN524305 IVJ524300:IVJ524305 JFF524300:JFF524305 JPB524300:JPB524305 JYX524300:JYX524305 KIT524300:KIT524305 KSP524300:KSP524305 LCL524300:LCL524305 LMH524300:LMH524305 LWD524300:LWD524305 MFZ524300:MFZ524305 MPV524300:MPV524305 MZR524300:MZR524305 NJN524300:NJN524305 NTJ524300:NTJ524305 ODF524300:ODF524305 ONB524300:ONB524305 OWX524300:OWX524305 PGT524300:PGT524305 PQP524300:PQP524305 QAL524300:QAL524305 QKH524300:QKH524305 QUD524300:QUD524305 RDZ524300:RDZ524305 RNV524300:RNV524305 RXR524300:RXR524305 SHN524300:SHN524305 SRJ524300:SRJ524305 TBF524300:TBF524305 TLB524300:TLB524305 TUX524300:TUX524305 UET524300:UET524305 UOP524300:UOP524305 UYL524300:UYL524305 VIH524300:VIH524305 VSD524300:VSD524305 WBZ524300:WBZ524305 WLV524300:WLV524305 WVR524300:WVR524305 J589836:J589841 JF589836:JF589841 TB589836:TB589841 ACX589836:ACX589841 AMT589836:AMT589841 AWP589836:AWP589841 BGL589836:BGL589841 BQH589836:BQH589841 CAD589836:CAD589841 CJZ589836:CJZ589841 CTV589836:CTV589841 DDR589836:DDR589841 DNN589836:DNN589841 DXJ589836:DXJ589841 EHF589836:EHF589841 ERB589836:ERB589841 FAX589836:FAX589841 FKT589836:FKT589841 FUP589836:FUP589841 GEL589836:GEL589841 GOH589836:GOH589841 GYD589836:GYD589841 HHZ589836:HHZ589841 HRV589836:HRV589841 IBR589836:IBR589841 ILN589836:ILN589841 IVJ589836:IVJ589841 JFF589836:JFF589841 JPB589836:JPB589841 JYX589836:JYX589841 KIT589836:KIT589841 KSP589836:KSP589841 LCL589836:LCL589841 LMH589836:LMH589841 LWD589836:LWD589841 MFZ589836:MFZ589841 MPV589836:MPV589841 MZR589836:MZR589841 NJN589836:NJN589841 NTJ589836:NTJ589841 ODF589836:ODF589841 ONB589836:ONB589841 OWX589836:OWX589841 PGT589836:PGT589841 PQP589836:PQP589841 QAL589836:QAL589841 QKH589836:QKH589841 QUD589836:QUD589841 RDZ589836:RDZ589841 RNV589836:RNV589841 RXR589836:RXR589841 SHN589836:SHN589841 SRJ589836:SRJ589841 TBF589836:TBF589841 TLB589836:TLB589841 TUX589836:TUX589841 UET589836:UET589841 UOP589836:UOP589841 UYL589836:UYL589841 VIH589836:VIH589841 VSD589836:VSD589841 WBZ589836:WBZ589841 WLV589836:WLV589841 WVR589836:WVR589841 J655372:J655377 JF655372:JF655377 TB655372:TB655377 ACX655372:ACX655377 AMT655372:AMT655377 AWP655372:AWP655377 BGL655372:BGL655377 BQH655372:BQH655377 CAD655372:CAD655377 CJZ655372:CJZ655377 CTV655372:CTV655377 DDR655372:DDR655377 DNN655372:DNN655377 DXJ655372:DXJ655377 EHF655372:EHF655377 ERB655372:ERB655377 FAX655372:FAX655377 FKT655372:FKT655377 FUP655372:FUP655377 GEL655372:GEL655377 GOH655372:GOH655377 GYD655372:GYD655377 HHZ655372:HHZ655377 HRV655372:HRV655377 IBR655372:IBR655377 ILN655372:ILN655377 IVJ655372:IVJ655377 JFF655372:JFF655377 JPB655372:JPB655377 JYX655372:JYX655377 KIT655372:KIT655377 KSP655372:KSP655377 LCL655372:LCL655377 LMH655372:LMH655377 LWD655372:LWD655377 MFZ655372:MFZ655377 MPV655372:MPV655377 MZR655372:MZR655377 NJN655372:NJN655377 NTJ655372:NTJ655377 ODF655372:ODF655377 ONB655372:ONB655377 OWX655372:OWX655377 PGT655372:PGT655377 PQP655372:PQP655377 QAL655372:QAL655377 QKH655372:QKH655377 QUD655372:QUD655377 RDZ655372:RDZ655377 RNV655372:RNV655377 RXR655372:RXR655377 SHN655372:SHN655377 SRJ655372:SRJ655377 TBF655372:TBF655377 TLB655372:TLB655377 TUX655372:TUX655377 UET655372:UET655377 UOP655372:UOP655377 UYL655372:UYL655377 VIH655372:VIH655377 VSD655372:VSD655377 WBZ655372:WBZ655377 WLV655372:WLV655377 WVR655372:WVR655377 J720908:J720913 JF720908:JF720913 TB720908:TB720913 ACX720908:ACX720913 AMT720908:AMT720913 AWP720908:AWP720913 BGL720908:BGL720913 BQH720908:BQH720913 CAD720908:CAD720913 CJZ720908:CJZ720913 CTV720908:CTV720913 DDR720908:DDR720913 DNN720908:DNN720913 DXJ720908:DXJ720913 EHF720908:EHF720913 ERB720908:ERB720913 FAX720908:FAX720913 FKT720908:FKT720913 FUP720908:FUP720913 GEL720908:GEL720913 GOH720908:GOH720913 GYD720908:GYD720913 HHZ720908:HHZ720913 HRV720908:HRV720913 IBR720908:IBR720913 ILN720908:ILN720913 IVJ720908:IVJ720913 JFF720908:JFF720913 JPB720908:JPB720913 JYX720908:JYX720913 KIT720908:KIT720913 KSP720908:KSP720913 LCL720908:LCL720913 LMH720908:LMH720913 LWD720908:LWD720913 MFZ720908:MFZ720913 MPV720908:MPV720913 MZR720908:MZR720913 NJN720908:NJN720913 NTJ720908:NTJ720913 ODF720908:ODF720913 ONB720908:ONB720913 OWX720908:OWX720913 PGT720908:PGT720913 PQP720908:PQP720913 QAL720908:QAL720913 QKH720908:QKH720913 QUD720908:QUD720913 RDZ720908:RDZ720913 RNV720908:RNV720913 RXR720908:RXR720913 SHN720908:SHN720913 SRJ720908:SRJ720913 TBF720908:TBF720913 TLB720908:TLB720913 TUX720908:TUX720913 UET720908:UET720913 UOP720908:UOP720913 UYL720908:UYL720913 VIH720908:VIH720913 VSD720908:VSD720913 WBZ720908:WBZ720913 WLV720908:WLV720913 WVR720908:WVR720913 J786444:J786449 JF786444:JF786449 TB786444:TB786449 ACX786444:ACX786449 AMT786444:AMT786449 AWP786444:AWP786449 BGL786444:BGL786449 BQH786444:BQH786449 CAD786444:CAD786449 CJZ786444:CJZ786449 CTV786444:CTV786449 DDR786444:DDR786449 DNN786444:DNN786449 DXJ786444:DXJ786449 EHF786444:EHF786449 ERB786444:ERB786449 FAX786444:FAX786449 FKT786444:FKT786449 FUP786444:FUP786449 GEL786444:GEL786449 GOH786444:GOH786449 GYD786444:GYD786449 HHZ786444:HHZ786449 HRV786444:HRV786449 IBR786444:IBR786449 ILN786444:ILN786449 IVJ786444:IVJ786449 JFF786444:JFF786449 JPB786444:JPB786449 JYX786444:JYX786449 KIT786444:KIT786449 KSP786444:KSP786449 LCL786444:LCL786449 LMH786444:LMH786449 LWD786444:LWD786449 MFZ786444:MFZ786449 MPV786444:MPV786449 MZR786444:MZR786449 NJN786444:NJN786449 NTJ786444:NTJ786449 ODF786444:ODF786449 ONB786444:ONB786449 OWX786444:OWX786449 PGT786444:PGT786449 PQP786444:PQP786449 QAL786444:QAL786449 QKH786444:QKH786449 QUD786444:QUD786449 RDZ786444:RDZ786449 RNV786444:RNV786449 RXR786444:RXR786449 SHN786444:SHN786449 SRJ786444:SRJ786449 TBF786444:TBF786449 TLB786444:TLB786449 TUX786444:TUX786449 UET786444:UET786449 UOP786444:UOP786449 UYL786444:UYL786449 VIH786444:VIH786449 VSD786444:VSD786449 WBZ786444:WBZ786449 WLV786444:WLV786449 WVR786444:WVR786449 J851980:J851985 JF851980:JF851985 TB851980:TB851985 ACX851980:ACX851985 AMT851980:AMT851985 AWP851980:AWP851985 BGL851980:BGL851985 BQH851980:BQH851985 CAD851980:CAD851985 CJZ851980:CJZ851985 CTV851980:CTV851985 DDR851980:DDR851985 DNN851980:DNN851985 DXJ851980:DXJ851985 EHF851980:EHF851985 ERB851980:ERB851985 FAX851980:FAX851985 FKT851980:FKT851985 FUP851980:FUP851985 GEL851980:GEL851985 GOH851980:GOH851985 GYD851980:GYD851985 HHZ851980:HHZ851985 HRV851980:HRV851985 IBR851980:IBR851985 ILN851980:ILN851985 IVJ851980:IVJ851985 JFF851980:JFF851985 JPB851980:JPB851985 JYX851980:JYX851985 KIT851980:KIT851985 KSP851980:KSP851985 LCL851980:LCL851985 LMH851980:LMH851985 LWD851980:LWD851985 MFZ851980:MFZ851985 MPV851980:MPV851985 MZR851980:MZR851985 NJN851980:NJN851985 NTJ851980:NTJ851985 ODF851980:ODF851985 ONB851980:ONB851985 OWX851980:OWX851985 PGT851980:PGT851985 PQP851980:PQP851985 QAL851980:QAL851985 QKH851980:QKH851985 QUD851980:QUD851985 RDZ851980:RDZ851985 RNV851980:RNV851985 RXR851980:RXR851985 SHN851980:SHN851985 SRJ851980:SRJ851985 TBF851980:TBF851985 TLB851980:TLB851985 TUX851980:TUX851985 UET851980:UET851985 UOP851980:UOP851985 UYL851980:UYL851985 VIH851980:VIH851985 VSD851980:VSD851985 WBZ851980:WBZ851985 WLV851980:WLV851985 WVR851980:WVR851985 J917516:J917521 JF917516:JF917521 TB917516:TB917521 ACX917516:ACX917521 AMT917516:AMT917521 AWP917516:AWP917521 BGL917516:BGL917521 BQH917516:BQH917521 CAD917516:CAD917521 CJZ917516:CJZ917521 CTV917516:CTV917521 DDR917516:DDR917521 DNN917516:DNN917521 DXJ917516:DXJ917521 EHF917516:EHF917521 ERB917516:ERB917521 FAX917516:FAX917521 FKT917516:FKT917521 FUP917516:FUP917521 GEL917516:GEL917521 GOH917516:GOH917521 GYD917516:GYD917521 HHZ917516:HHZ917521 HRV917516:HRV917521 IBR917516:IBR917521 ILN917516:ILN917521 IVJ917516:IVJ917521 JFF917516:JFF917521 JPB917516:JPB917521 JYX917516:JYX917521 KIT917516:KIT917521 KSP917516:KSP917521 LCL917516:LCL917521 LMH917516:LMH917521 LWD917516:LWD917521 MFZ917516:MFZ917521 MPV917516:MPV917521 MZR917516:MZR917521 NJN917516:NJN917521 NTJ917516:NTJ917521 ODF917516:ODF917521 ONB917516:ONB917521 OWX917516:OWX917521 PGT917516:PGT917521 PQP917516:PQP917521 QAL917516:QAL917521 QKH917516:QKH917521 QUD917516:QUD917521 RDZ917516:RDZ917521 RNV917516:RNV917521 RXR917516:RXR917521 SHN917516:SHN917521 SRJ917516:SRJ917521 TBF917516:TBF917521 TLB917516:TLB917521 TUX917516:TUX917521 UET917516:UET917521 UOP917516:UOP917521 UYL917516:UYL917521 VIH917516:VIH917521 VSD917516:VSD917521 WBZ917516:WBZ917521 WLV917516:WLV917521 WVR917516:WVR917521 J983052:J983057 JF983052:JF983057 TB983052:TB983057 ACX983052:ACX983057 AMT983052:AMT983057 AWP983052:AWP983057 BGL983052:BGL983057 BQH983052:BQH983057 CAD983052:CAD983057 CJZ983052:CJZ983057 CTV983052:CTV983057 DDR983052:DDR983057 DNN983052:DNN983057 DXJ983052:DXJ983057 EHF983052:EHF983057 ERB983052:ERB983057 FAX983052:FAX983057 FKT983052:FKT983057 FUP983052:FUP983057 GEL983052:GEL983057 GOH983052:GOH983057 GYD983052:GYD983057 HHZ983052:HHZ983057 HRV983052:HRV983057 IBR983052:IBR983057 ILN983052:ILN983057 IVJ983052:IVJ983057 JFF983052:JFF983057 JPB983052:JPB983057 JYX983052:JYX983057 KIT983052:KIT983057 KSP983052:KSP983057 LCL983052:LCL983057 LMH983052:LMH983057 LWD983052:LWD983057 MFZ983052:MFZ983057 MPV983052:MPV983057 MZR983052:MZR983057 NJN983052:NJN983057 NTJ983052:NTJ983057 ODF983052:ODF983057 ONB983052:ONB983057 OWX983052:OWX983057 PGT983052:PGT983057 PQP983052:PQP983057 QAL983052:QAL983057 QKH983052:QKH983057 QUD983052:QUD983057 RDZ983052:RDZ983057 RNV983052:RNV983057 RXR983052:RXR983057 SHN983052:SHN983057 SRJ983052:SRJ983057 TBF983052:TBF983057 TLB983052:TLB983057 TUX983052:TUX983057 UET983052:UET983057 UOP983052:UOP983057 UYL983052:UYL983057 VIH983052:VIH983057 VSD983052:VSD983057 WBZ983052:WBZ983057 WLV983052:WLV983057 WVR983052:WVR983057 WVR18:WVR23 WLV18:WLV23 WBZ18:WBZ23 VSD18:VSD23 VIH18:VIH23 UYL18:UYL23 UOP18:UOP23 UET18:UET23 TUX18:TUX23 TLB18:TLB23 TBF18:TBF23 SRJ18:SRJ23 SHN18:SHN23 RXR18:RXR23 RNV18:RNV23 RDZ18:RDZ23 QUD18:QUD23 QKH18:QKH23 QAL18:QAL23 PQP18:PQP23 PGT18:PGT23 OWX18:OWX23 ONB18:ONB23 ODF18:ODF23 NTJ18:NTJ23 NJN18:NJN23 MZR18:MZR23 MPV18:MPV23 MFZ18:MFZ23 LWD18:LWD23 LMH18:LMH23 LCL18:LCL23 KSP18:KSP23 KIT18:KIT23 JYX18:JYX23 JPB18:JPB23 JFF18:JFF23 IVJ18:IVJ23 ILN18:ILN23 IBR18:IBR23 HRV18:HRV23 HHZ18:HHZ23 GYD18:GYD23 GOH18:GOH23 GEL18:GEL23 FUP18:FUP23 FKT18:FKT23 FAX18:FAX23 ERB18:ERB23 EHF18:EHF23 DXJ18:DXJ23 DNN18:DNN23 DDR18:DDR23 CTV18:CTV23 CJZ18:CJZ23 CAD18:CAD23 BQH18:BQH23 BGL18:BGL23 AWP18:AWP23 AMT18:AMT23 ACX18:ACX23 TB18:TB23 JF18:JF23 J18:J23">
      <formula1>0</formula1>
      <formula2>1</formula2>
    </dataValidation>
    <dataValidation type="decimal" allowBlank="1" showInputMessage="1" showErrorMessage="1" errorTitle="Valor não permitido" error="Digite um percentual entre 0% e 100%." promptTitle="Valores admissíveis:" prompt="Insira valores entre 0 e 100%." sqref="I65543:J65543 JE65543:JF65543 TA65543:TB65543 ACW65543:ACX65543 AMS65543:AMT65543 AWO65543:AWP65543 BGK65543:BGL65543 BQG65543:BQH65543 CAC65543:CAD65543 CJY65543:CJZ65543 CTU65543:CTV65543 DDQ65543:DDR65543 DNM65543:DNN65543 DXI65543:DXJ65543 EHE65543:EHF65543 ERA65543:ERB65543 FAW65543:FAX65543 FKS65543:FKT65543 FUO65543:FUP65543 GEK65543:GEL65543 GOG65543:GOH65543 GYC65543:GYD65543 HHY65543:HHZ65543 HRU65543:HRV65543 IBQ65543:IBR65543 ILM65543:ILN65543 IVI65543:IVJ65543 JFE65543:JFF65543 JPA65543:JPB65543 JYW65543:JYX65543 KIS65543:KIT65543 KSO65543:KSP65543 LCK65543:LCL65543 LMG65543:LMH65543 LWC65543:LWD65543 MFY65543:MFZ65543 MPU65543:MPV65543 MZQ65543:MZR65543 NJM65543:NJN65543 NTI65543:NTJ65543 ODE65543:ODF65543 ONA65543:ONB65543 OWW65543:OWX65543 PGS65543:PGT65543 PQO65543:PQP65543 QAK65543:QAL65543 QKG65543:QKH65543 QUC65543:QUD65543 RDY65543:RDZ65543 RNU65543:RNV65543 RXQ65543:RXR65543 SHM65543:SHN65543 SRI65543:SRJ65543 TBE65543:TBF65543 TLA65543:TLB65543 TUW65543:TUX65543 UES65543:UET65543 UOO65543:UOP65543 UYK65543:UYL65543 VIG65543:VIH65543 VSC65543:VSD65543 WBY65543:WBZ65543 WLU65543:WLV65543 WVQ65543:WVR65543 I131079:J131079 JE131079:JF131079 TA131079:TB131079 ACW131079:ACX131079 AMS131079:AMT131079 AWO131079:AWP131079 BGK131079:BGL131079 BQG131079:BQH131079 CAC131079:CAD131079 CJY131079:CJZ131079 CTU131079:CTV131079 DDQ131079:DDR131079 DNM131079:DNN131079 DXI131079:DXJ131079 EHE131079:EHF131079 ERA131079:ERB131079 FAW131079:FAX131079 FKS131079:FKT131079 FUO131079:FUP131079 GEK131079:GEL131079 GOG131079:GOH131079 GYC131079:GYD131079 HHY131079:HHZ131079 HRU131079:HRV131079 IBQ131079:IBR131079 ILM131079:ILN131079 IVI131079:IVJ131079 JFE131079:JFF131079 JPA131079:JPB131079 JYW131079:JYX131079 KIS131079:KIT131079 KSO131079:KSP131079 LCK131079:LCL131079 LMG131079:LMH131079 LWC131079:LWD131079 MFY131079:MFZ131079 MPU131079:MPV131079 MZQ131079:MZR131079 NJM131079:NJN131079 NTI131079:NTJ131079 ODE131079:ODF131079 ONA131079:ONB131079 OWW131079:OWX131079 PGS131079:PGT131079 PQO131079:PQP131079 QAK131079:QAL131079 QKG131079:QKH131079 QUC131079:QUD131079 RDY131079:RDZ131079 RNU131079:RNV131079 RXQ131079:RXR131079 SHM131079:SHN131079 SRI131079:SRJ131079 TBE131079:TBF131079 TLA131079:TLB131079 TUW131079:TUX131079 UES131079:UET131079 UOO131079:UOP131079 UYK131079:UYL131079 VIG131079:VIH131079 VSC131079:VSD131079 WBY131079:WBZ131079 WLU131079:WLV131079 WVQ131079:WVR131079 I196615:J196615 JE196615:JF196615 TA196615:TB196615 ACW196615:ACX196615 AMS196615:AMT196615 AWO196615:AWP196615 BGK196615:BGL196615 BQG196615:BQH196615 CAC196615:CAD196615 CJY196615:CJZ196615 CTU196615:CTV196615 DDQ196615:DDR196615 DNM196615:DNN196615 DXI196615:DXJ196615 EHE196615:EHF196615 ERA196615:ERB196615 FAW196615:FAX196615 FKS196615:FKT196615 FUO196615:FUP196615 GEK196615:GEL196615 GOG196615:GOH196615 GYC196615:GYD196615 HHY196615:HHZ196615 HRU196615:HRV196615 IBQ196615:IBR196615 ILM196615:ILN196615 IVI196615:IVJ196615 JFE196615:JFF196615 JPA196615:JPB196615 JYW196615:JYX196615 KIS196615:KIT196615 KSO196615:KSP196615 LCK196615:LCL196615 LMG196615:LMH196615 LWC196615:LWD196615 MFY196615:MFZ196615 MPU196615:MPV196615 MZQ196615:MZR196615 NJM196615:NJN196615 NTI196615:NTJ196615 ODE196615:ODF196615 ONA196615:ONB196615 OWW196615:OWX196615 PGS196615:PGT196615 PQO196615:PQP196615 QAK196615:QAL196615 QKG196615:QKH196615 QUC196615:QUD196615 RDY196615:RDZ196615 RNU196615:RNV196615 RXQ196615:RXR196615 SHM196615:SHN196615 SRI196615:SRJ196615 TBE196615:TBF196615 TLA196615:TLB196615 TUW196615:TUX196615 UES196615:UET196615 UOO196615:UOP196615 UYK196615:UYL196615 VIG196615:VIH196615 VSC196615:VSD196615 WBY196615:WBZ196615 WLU196615:WLV196615 WVQ196615:WVR196615 I262151:J262151 JE262151:JF262151 TA262151:TB262151 ACW262151:ACX262151 AMS262151:AMT262151 AWO262151:AWP262151 BGK262151:BGL262151 BQG262151:BQH262151 CAC262151:CAD262151 CJY262151:CJZ262151 CTU262151:CTV262151 DDQ262151:DDR262151 DNM262151:DNN262151 DXI262151:DXJ262151 EHE262151:EHF262151 ERA262151:ERB262151 FAW262151:FAX262151 FKS262151:FKT262151 FUO262151:FUP262151 GEK262151:GEL262151 GOG262151:GOH262151 GYC262151:GYD262151 HHY262151:HHZ262151 HRU262151:HRV262151 IBQ262151:IBR262151 ILM262151:ILN262151 IVI262151:IVJ262151 JFE262151:JFF262151 JPA262151:JPB262151 JYW262151:JYX262151 KIS262151:KIT262151 KSO262151:KSP262151 LCK262151:LCL262151 LMG262151:LMH262151 LWC262151:LWD262151 MFY262151:MFZ262151 MPU262151:MPV262151 MZQ262151:MZR262151 NJM262151:NJN262151 NTI262151:NTJ262151 ODE262151:ODF262151 ONA262151:ONB262151 OWW262151:OWX262151 PGS262151:PGT262151 PQO262151:PQP262151 QAK262151:QAL262151 QKG262151:QKH262151 QUC262151:QUD262151 RDY262151:RDZ262151 RNU262151:RNV262151 RXQ262151:RXR262151 SHM262151:SHN262151 SRI262151:SRJ262151 TBE262151:TBF262151 TLA262151:TLB262151 TUW262151:TUX262151 UES262151:UET262151 UOO262151:UOP262151 UYK262151:UYL262151 VIG262151:VIH262151 VSC262151:VSD262151 WBY262151:WBZ262151 WLU262151:WLV262151 WVQ262151:WVR262151 I327687:J327687 JE327687:JF327687 TA327687:TB327687 ACW327687:ACX327687 AMS327687:AMT327687 AWO327687:AWP327687 BGK327687:BGL327687 BQG327687:BQH327687 CAC327687:CAD327687 CJY327687:CJZ327687 CTU327687:CTV327687 DDQ327687:DDR327687 DNM327687:DNN327687 DXI327687:DXJ327687 EHE327687:EHF327687 ERA327687:ERB327687 FAW327687:FAX327687 FKS327687:FKT327687 FUO327687:FUP327687 GEK327687:GEL327687 GOG327687:GOH327687 GYC327687:GYD327687 HHY327687:HHZ327687 HRU327687:HRV327687 IBQ327687:IBR327687 ILM327687:ILN327687 IVI327687:IVJ327687 JFE327687:JFF327687 JPA327687:JPB327687 JYW327687:JYX327687 KIS327687:KIT327687 KSO327687:KSP327687 LCK327687:LCL327687 LMG327687:LMH327687 LWC327687:LWD327687 MFY327687:MFZ327687 MPU327687:MPV327687 MZQ327687:MZR327687 NJM327687:NJN327687 NTI327687:NTJ327687 ODE327687:ODF327687 ONA327687:ONB327687 OWW327687:OWX327687 PGS327687:PGT327687 PQO327687:PQP327687 QAK327687:QAL327687 QKG327687:QKH327687 QUC327687:QUD327687 RDY327687:RDZ327687 RNU327687:RNV327687 RXQ327687:RXR327687 SHM327687:SHN327687 SRI327687:SRJ327687 TBE327687:TBF327687 TLA327687:TLB327687 TUW327687:TUX327687 UES327687:UET327687 UOO327687:UOP327687 UYK327687:UYL327687 VIG327687:VIH327687 VSC327687:VSD327687 WBY327687:WBZ327687 WLU327687:WLV327687 WVQ327687:WVR327687 I393223:J393223 JE393223:JF393223 TA393223:TB393223 ACW393223:ACX393223 AMS393223:AMT393223 AWO393223:AWP393223 BGK393223:BGL393223 BQG393223:BQH393223 CAC393223:CAD393223 CJY393223:CJZ393223 CTU393223:CTV393223 DDQ393223:DDR393223 DNM393223:DNN393223 DXI393223:DXJ393223 EHE393223:EHF393223 ERA393223:ERB393223 FAW393223:FAX393223 FKS393223:FKT393223 FUO393223:FUP393223 GEK393223:GEL393223 GOG393223:GOH393223 GYC393223:GYD393223 HHY393223:HHZ393223 HRU393223:HRV393223 IBQ393223:IBR393223 ILM393223:ILN393223 IVI393223:IVJ393223 JFE393223:JFF393223 JPA393223:JPB393223 JYW393223:JYX393223 KIS393223:KIT393223 KSO393223:KSP393223 LCK393223:LCL393223 LMG393223:LMH393223 LWC393223:LWD393223 MFY393223:MFZ393223 MPU393223:MPV393223 MZQ393223:MZR393223 NJM393223:NJN393223 NTI393223:NTJ393223 ODE393223:ODF393223 ONA393223:ONB393223 OWW393223:OWX393223 PGS393223:PGT393223 PQO393223:PQP393223 QAK393223:QAL393223 QKG393223:QKH393223 QUC393223:QUD393223 RDY393223:RDZ393223 RNU393223:RNV393223 RXQ393223:RXR393223 SHM393223:SHN393223 SRI393223:SRJ393223 TBE393223:TBF393223 TLA393223:TLB393223 TUW393223:TUX393223 UES393223:UET393223 UOO393223:UOP393223 UYK393223:UYL393223 VIG393223:VIH393223 VSC393223:VSD393223 WBY393223:WBZ393223 WLU393223:WLV393223 WVQ393223:WVR393223 I458759:J458759 JE458759:JF458759 TA458759:TB458759 ACW458759:ACX458759 AMS458759:AMT458759 AWO458759:AWP458759 BGK458759:BGL458759 BQG458759:BQH458759 CAC458759:CAD458759 CJY458759:CJZ458759 CTU458759:CTV458759 DDQ458759:DDR458759 DNM458759:DNN458759 DXI458759:DXJ458759 EHE458759:EHF458759 ERA458759:ERB458759 FAW458759:FAX458759 FKS458759:FKT458759 FUO458759:FUP458759 GEK458759:GEL458759 GOG458759:GOH458759 GYC458759:GYD458759 HHY458759:HHZ458759 HRU458759:HRV458759 IBQ458759:IBR458759 ILM458759:ILN458759 IVI458759:IVJ458759 JFE458759:JFF458759 JPA458759:JPB458759 JYW458759:JYX458759 KIS458759:KIT458759 KSO458759:KSP458759 LCK458759:LCL458759 LMG458759:LMH458759 LWC458759:LWD458759 MFY458759:MFZ458759 MPU458759:MPV458759 MZQ458759:MZR458759 NJM458759:NJN458759 NTI458759:NTJ458759 ODE458759:ODF458759 ONA458759:ONB458759 OWW458759:OWX458759 PGS458759:PGT458759 PQO458759:PQP458759 QAK458759:QAL458759 QKG458759:QKH458759 QUC458759:QUD458759 RDY458759:RDZ458759 RNU458759:RNV458759 RXQ458759:RXR458759 SHM458759:SHN458759 SRI458759:SRJ458759 TBE458759:TBF458759 TLA458759:TLB458759 TUW458759:TUX458759 UES458759:UET458759 UOO458759:UOP458759 UYK458759:UYL458759 VIG458759:VIH458759 VSC458759:VSD458759 WBY458759:WBZ458759 WLU458759:WLV458759 WVQ458759:WVR458759 I524295:J524295 JE524295:JF524295 TA524295:TB524295 ACW524295:ACX524295 AMS524295:AMT524295 AWO524295:AWP524295 BGK524295:BGL524295 BQG524295:BQH524295 CAC524295:CAD524295 CJY524295:CJZ524295 CTU524295:CTV524295 DDQ524295:DDR524295 DNM524295:DNN524295 DXI524295:DXJ524295 EHE524295:EHF524295 ERA524295:ERB524295 FAW524295:FAX524295 FKS524295:FKT524295 FUO524295:FUP524295 GEK524295:GEL524295 GOG524295:GOH524295 GYC524295:GYD524295 HHY524295:HHZ524295 HRU524295:HRV524295 IBQ524295:IBR524295 ILM524295:ILN524295 IVI524295:IVJ524295 JFE524295:JFF524295 JPA524295:JPB524295 JYW524295:JYX524295 KIS524295:KIT524295 KSO524295:KSP524295 LCK524295:LCL524295 LMG524295:LMH524295 LWC524295:LWD524295 MFY524295:MFZ524295 MPU524295:MPV524295 MZQ524295:MZR524295 NJM524295:NJN524295 NTI524295:NTJ524295 ODE524295:ODF524295 ONA524295:ONB524295 OWW524295:OWX524295 PGS524295:PGT524295 PQO524295:PQP524295 QAK524295:QAL524295 QKG524295:QKH524295 QUC524295:QUD524295 RDY524295:RDZ524295 RNU524295:RNV524295 RXQ524295:RXR524295 SHM524295:SHN524295 SRI524295:SRJ524295 TBE524295:TBF524295 TLA524295:TLB524295 TUW524295:TUX524295 UES524295:UET524295 UOO524295:UOP524295 UYK524295:UYL524295 VIG524295:VIH524295 VSC524295:VSD524295 WBY524295:WBZ524295 WLU524295:WLV524295 WVQ524295:WVR524295 I589831:J589831 JE589831:JF589831 TA589831:TB589831 ACW589831:ACX589831 AMS589831:AMT589831 AWO589831:AWP589831 BGK589831:BGL589831 BQG589831:BQH589831 CAC589831:CAD589831 CJY589831:CJZ589831 CTU589831:CTV589831 DDQ589831:DDR589831 DNM589831:DNN589831 DXI589831:DXJ589831 EHE589831:EHF589831 ERA589831:ERB589831 FAW589831:FAX589831 FKS589831:FKT589831 FUO589831:FUP589831 GEK589831:GEL589831 GOG589831:GOH589831 GYC589831:GYD589831 HHY589831:HHZ589831 HRU589831:HRV589831 IBQ589831:IBR589831 ILM589831:ILN589831 IVI589831:IVJ589831 JFE589831:JFF589831 JPA589831:JPB589831 JYW589831:JYX589831 KIS589831:KIT589831 KSO589831:KSP589831 LCK589831:LCL589831 LMG589831:LMH589831 LWC589831:LWD589831 MFY589831:MFZ589831 MPU589831:MPV589831 MZQ589831:MZR589831 NJM589831:NJN589831 NTI589831:NTJ589831 ODE589831:ODF589831 ONA589831:ONB589831 OWW589831:OWX589831 PGS589831:PGT589831 PQO589831:PQP589831 QAK589831:QAL589831 QKG589831:QKH589831 QUC589831:QUD589831 RDY589831:RDZ589831 RNU589831:RNV589831 RXQ589831:RXR589831 SHM589831:SHN589831 SRI589831:SRJ589831 TBE589831:TBF589831 TLA589831:TLB589831 TUW589831:TUX589831 UES589831:UET589831 UOO589831:UOP589831 UYK589831:UYL589831 VIG589831:VIH589831 VSC589831:VSD589831 WBY589831:WBZ589831 WLU589831:WLV589831 WVQ589831:WVR589831 I655367:J655367 JE655367:JF655367 TA655367:TB655367 ACW655367:ACX655367 AMS655367:AMT655367 AWO655367:AWP655367 BGK655367:BGL655367 BQG655367:BQH655367 CAC655367:CAD655367 CJY655367:CJZ655367 CTU655367:CTV655367 DDQ655367:DDR655367 DNM655367:DNN655367 DXI655367:DXJ655367 EHE655367:EHF655367 ERA655367:ERB655367 FAW655367:FAX655367 FKS655367:FKT655367 FUO655367:FUP655367 GEK655367:GEL655367 GOG655367:GOH655367 GYC655367:GYD655367 HHY655367:HHZ655367 HRU655367:HRV655367 IBQ655367:IBR655367 ILM655367:ILN655367 IVI655367:IVJ655367 JFE655367:JFF655367 JPA655367:JPB655367 JYW655367:JYX655367 KIS655367:KIT655367 KSO655367:KSP655367 LCK655367:LCL655367 LMG655367:LMH655367 LWC655367:LWD655367 MFY655367:MFZ655367 MPU655367:MPV655367 MZQ655367:MZR655367 NJM655367:NJN655367 NTI655367:NTJ655367 ODE655367:ODF655367 ONA655367:ONB655367 OWW655367:OWX655367 PGS655367:PGT655367 PQO655367:PQP655367 QAK655367:QAL655367 QKG655367:QKH655367 QUC655367:QUD655367 RDY655367:RDZ655367 RNU655367:RNV655367 RXQ655367:RXR655367 SHM655367:SHN655367 SRI655367:SRJ655367 TBE655367:TBF655367 TLA655367:TLB655367 TUW655367:TUX655367 UES655367:UET655367 UOO655367:UOP655367 UYK655367:UYL655367 VIG655367:VIH655367 VSC655367:VSD655367 WBY655367:WBZ655367 WLU655367:WLV655367 WVQ655367:WVR655367 I720903:J720903 JE720903:JF720903 TA720903:TB720903 ACW720903:ACX720903 AMS720903:AMT720903 AWO720903:AWP720903 BGK720903:BGL720903 BQG720903:BQH720903 CAC720903:CAD720903 CJY720903:CJZ720903 CTU720903:CTV720903 DDQ720903:DDR720903 DNM720903:DNN720903 DXI720903:DXJ720903 EHE720903:EHF720903 ERA720903:ERB720903 FAW720903:FAX720903 FKS720903:FKT720903 FUO720903:FUP720903 GEK720903:GEL720903 GOG720903:GOH720903 GYC720903:GYD720903 HHY720903:HHZ720903 HRU720903:HRV720903 IBQ720903:IBR720903 ILM720903:ILN720903 IVI720903:IVJ720903 JFE720903:JFF720903 JPA720903:JPB720903 JYW720903:JYX720903 KIS720903:KIT720903 KSO720903:KSP720903 LCK720903:LCL720903 LMG720903:LMH720903 LWC720903:LWD720903 MFY720903:MFZ720903 MPU720903:MPV720903 MZQ720903:MZR720903 NJM720903:NJN720903 NTI720903:NTJ720903 ODE720903:ODF720903 ONA720903:ONB720903 OWW720903:OWX720903 PGS720903:PGT720903 PQO720903:PQP720903 QAK720903:QAL720903 QKG720903:QKH720903 QUC720903:QUD720903 RDY720903:RDZ720903 RNU720903:RNV720903 RXQ720903:RXR720903 SHM720903:SHN720903 SRI720903:SRJ720903 TBE720903:TBF720903 TLA720903:TLB720903 TUW720903:TUX720903 UES720903:UET720903 UOO720903:UOP720903 UYK720903:UYL720903 VIG720903:VIH720903 VSC720903:VSD720903 WBY720903:WBZ720903 WLU720903:WLV720903 WVQ720903:WVR720903 I786439:J786439 JE786439:JF786439 TA786439:TB786439 ACW786439:ACX786439 AMS786439:AMT786439 AWO786439:AWP786439 BGK786439:BGL786439 BQG786439:BQH786439 CAC786439:CAD786439 CJY786439:CJZ786439 CTU786439:CTV786439 DDQ786439:DDR786439 DNM786439:DNN786439 DXI786439:DXJ786439 EHE786439:EHF786439 ERA786439:ERB786439 FAW786439:FAX786439 FKS786439:FKT786439 FUO786439:FUP786439 GEK786439:GEL786439 GOG786439:GOH786439 GYC786439:GYD786439 HHY786439:HHZ786439 HRU786439:HRV786439 IBQ786439:IBR786439 ILM786439:ILN786439 IVI786439:IVJ786439 JFE786439:JFF786439 JPA786439:JPB786439 JYW786439:JYX786439 KIS786439:KIT786439 KSO786439:KSP786439 LCK786439:LCL786439 LMG786439:LMH786439 LWC786439:LWD786439 MFY786439:MFZ786439 MPU786439:MPV786439 MZQ786439:MZR786439 NJM786439:NJN786439 NTI786439:NTJ786439 ODE786439:ODF786439 ONA786439:ONB786439 OWW786439:OWX786439 PGS786439:PGT786439 PQO786439:PQP786439 QAK786439:QAL786439 QKG786439:QKH786439 QUC786439:QUD786439 RDY786439:RDZ786439 RNU786439:RNV786439 RXQ786439:RXR786439 SHM786439:SHN786439 SRI786439:SRJ786439 TBE786439:TBF786439 TLA786439:TLB786439 TUW786439:TUX786439 UES786439:UET786439 UOO786439:UOP786439 UYK786439:UYL786439 VIG786439:VIH786439 VSC786439:VSD786439 WBY786439:WBZ786439 WLU786439:WLV786439 WVQ786439:WVR786439 I851975:J851975 JE851975:JF851975 TA851975:TB851975 ACW851975:ACX851975 AMS851975:AMT851975 AWO851975:AWP851975 BGK851975:BGL851975 BQG851975:BQH851975 CAC851975:CAD851975 CJY851975:CJZ851975 CTU851975:CTV851975 DDQ851975:DDR851975 DNM851975:DNN851975 DXI851975:DXJ851975 EHE851975:EHF851975 ERA851975:ERB851975 FAW851975:FAX851975 FKS851975:FKT851975 FUO851975:FUP851975 GEK851975:GEL851975 GOG851975:GOH851975 GYC851975:GYD851975 HHY851975:HHZ851975 HRU851975:HRV851975 IBQ851975:IBR851975 ILM851975:ILN851975 IVI851975:IVJ851975 JFE851975:JFF851975 JPA851975:JPB851975 JYW851975:JYX851975 KIS851975:KIT851975 KSO851975:KSP851975 LCK851975:LCL851975 LMG851975:LMH851975 LWC851975:LWD851975 MFY851975:MFZ851975 MPU851975:MPV851975 MZQ851975:MZR851975 NJM851975:NJN851975 NTI851975:NTJ851975 ODE851975:ODF851975 ONA851975:ONB851975 OWW851975:OWX851975 PGS851975:PGT851975 PQO851975:PQP851975 QAK851975:QAL851975 QKG851975:QKH851975 QUC851975:QUD851975 RDY851975:RDZ851975 RNU851975:RNV851975 RXQ851975:RXR851975 SHM851975:SHN851975 SRI851975:SRJ851975 TBE851975:TBF851975 TLA851975:TLB851975 TUW851975:TUX851975 UES851975:UET851975 UOO851975:UOP851975 UYK851975:UYL851975 VIG851975:VIH851975 VSC851975:VSD851975 WBY851975:WBZ851975 WLU851975:WLV851975 WVQ851975:WVR851975 I917511:J917511 JE917511:JF917511 TA917511:TB917511 ACW917511:ACX917511 AMS917511:AMT917511 AWO917511:AWP917511 BGK917511:BGL917511 BQG917511:BQH917511 CAC917511:CAD917511 CJY917511:CJZ917511 CTU917511:CTV917511 DDQ917511:DDR917511 DNM917511:DNN917511 DXI917511:DXJ917511 EHE917511:EHF917511 ERA917511:ERB917511 FAW917511:FAX917511 FKS917511:FKT917511 FUO917511:FUP917511 GEK917511:GEL917511 GOG917511:GOH917511 GYC917511:GYD917511 HHY917511:HHZ917511 HRU917511:HRV917511 IBQ917511:IBR917511 ILM917511:ILN917511 IVI917511:IVJ917511 JFE917511:JFF917511 JPA917511:JPB917511 JYW917511:JYX917511 KIS917511:KIT917511 KSO917511:KSP917511 LCK917511:LCL917511 LMG917511:LMH917511 LWC917511:LWD917511 MFY917511:MFZ917511 MPU917511:MPV917511 MZQ917511:MZR917511 NJM917511:NJN917511 NTI917511:NTJ917511 ODE917511:ODF917511 ONA917511:ONB917511 OWW917511:OWX917511 PGS917511:PGT917511 PQO917511:PQP917511 QAK917511:QAL917511 QKG917511:QKH917511 QUC917511:QUD917511 RDY917511:RDZ917511 RNU917511:RNV917511 RXQ917511:RXR917511 SHM917511:SHN917511 SRI917511:SRJ917511 TBE917511:TBF917511 TLA917511:TLB917511 TUW917511:TUX917511 UES917511:UET917511 UOO917511:UOP917511 UYK917511:UYL917511 VIG917511:VIH917511 VSC917511:VSD917511 WBY917511:WBZ917511 WLU917511:WLV917511 WVQ917511:WVR917511 I983047:J983047 JE983047:JF983047 TA983047:TB983047 ACW983047:ACX983047 AMS983047:AMT983047 AWO983047:AWP983047 BGK983047:BGL983047 BQG983047:BQH983047 CAC983047:CAD983047 CJY983047:CJZ983047 CTU983047:CTV983047 DDQ983047:DDR983047 DNM983047:DNN983047 DXI983047:DXJ983047 EHE983047:EHF983047 ERA983047:ERB983047 FAW983047:FAX983047 FKS983047:FKT983047 FUO983047:FUP983047 GEK983047:GEL983047 GOG983047:GOH983047 GYC983047:GYD983047 HHY983047:HHZ983047 HRU983047:HRV983047 IBQ983047:IBR983047 ILM983047:ILN983047 IVI983047:IVJ983047 JFE983047:JFF983047 JPA983047:JPB983047 JYW983047:JYX983047 KIS983047:KIT983047 KSO983047:KSP983047 LCK983047:LCL983047 LMG983047:LMH983047 LWC983047:LWD983047 MFY983047:MFZ983047 MPU983047:MPV983047 MZQ983047:MZR983047 NJM983047:NJN983047 NTI983047:NTJ983047 ODE983047:ODF983047 ONA983047:ONB983047 OWW983047:OWX983047 PGS983047:PGT983047 PQO983047:PQP983047 QAK983047:QAL983047 QKG983047:QKH983047 QUC983047:QUD983047 RDY983047:RDZ983047 RNU983047:RNV983047 RXQ983047:RXR983047 SHM983047:SHN983047 SRI983047:SRJ983047 TBE983047:TBF983047 TLA983047:TLB983047 TUW983047:TUX983047 UES983047:UET983047 UOO983047:UOP983047 UYK983047:UYL983047 VIG983047:VIH983047 VSC983047:VSD983047 WBY983047:WBZ983047 WLU983047:WLV983047 WVQ983047:WVR983047 WVQ13:WVR13 WLU13:WLV13 WBY13:WBZ13 VSC13:VSD13 VIG13:VIH13 UYK13:UYL13 UOO13:UOP13 UES13:UET13 TUW13:TUX13 TLA13:TLB13 TBE13:TBF13 SRI13:SRJ13 SHM13:SHN13 RXQ13:RXR13 RNU13:RNV13 RDY13:RDZ13 QUC13:QUD13 QKG13:QKH13 QAK13:QAL13 PQO13:PQP13 PGS13:PGT13 OWW13:OWX13 ONA13:ONB13 ODE13:ODF13 NTI13:NTJ13 NJM13:NJN13 MZQ13:MZR13 MPU13:MPV13 MFY13:MFZ13 LWC13:LWD13 LMG13:LMH13 LCK13:LCL13 KSO13:KSP13 KIS13:KIT13 JYW13:JYX13 JPA13:JPB13 JFE13:JFF13 IVI13:IVJ13 ILM13:ILN13 IBQ13:IBR13 HRU13:HRV13 HHY13:HHZ13 GYC13:GYD13 GOG13:GOH13 GEK13:GEL13 FUO13:FUP13 FKS13:FKT13 FAW13:FAX13 ERA13:ERB13 EHE13:EHF13 DXI13:DXJ13 DNM13:DNN13 DDQ13:DDR13 CTU13:CTV13 CJY13:CJZ13 CAC13:CAD13 BQG13:BQH13 BGK13:BGL13 AWO13:AWP13 AMS13:AMT13 ACW13:ACX13 TA13:TB13 JE13:JF13 I13:J13">
      <formula1>0</formula1>
      <formula2>1</formula2>
    </dataValidation>
    <dataValidation type="decimal" operator="greaterThanOrEqual" allowBlank="1" showInputMessage="1" showErrorMessage="1" errorTitle="Valor não permitido" error="Digite um percentual entre 0% e 100%." promptTitle="Valores comuns:" prompt="Normalmente entre 2 e 5%." sqref="I65544:J65544 JE65544:JF65544 TA65544:TB65544 ACW65544:ACX65544 AMS65544:AMT65544 AWO65544:AWP65544 BGK65544:BGL65544 BQG65544:BQH65544 CAC65544:CAD65544 CJY65544:CJZ65544 CTU65544:CTV65544 DDQ65544:DDR65544 DNM65544:DNN65544 DXI65544:DXJ65544 EHE65544:EHF65544 ERA65544:ERB65544 FAW65544:FAX65544 FKS65544:FKT65544 FUO65544:FUP65544 GEK65544:GEL65544 GOG65544:GOH65544 GYC65544:GYD65544 HHY65544:HHZ65544 HRU65544:HRV65544 IBQ65544:IBR65544 ILM65544:ILN65544 IVI65544:IVJ65544 JFE65544:JFF65544 JPA65544:JPB65544 JYW65544:JYX65544 KIS65544:KIT65544 KSO65544:KSP65544 LCK65544:LCL65544 LMG65544:LMH65544 LWC65544:LWD65544 MFY65544:MFZ65544 MPU65544:MPV65544 MZQ65544:MZR65544 NJM65544:NJN65544 NTI65544:NTJ65544 ODE65544:ODF65544 ONA65544:ONB65544 OWW65544:OWX65544 PGS65544:PGT65544 PQO65544:PQP65544 QAK65544:QAL65544 QKG65544:QKH65544 QUC65544:QUD65544 RDY65544:RDZ65544 RNU65544:RNV65544 RXQ65544:RXR65544 SHM65544:SHN65544 SRI65544:SRJ65544 TBE65544:TBF65544 TLA65544:TLB65544 TUW65544:TUX65544 UES65544:UET65544 UOO65544:UOP65544 UYK65544:UYL65544 VIG65544:VIH65544 VSC65544:VSD65544 WBY65544:WBZ65544 WLU65544:WLV65544 WVQ65544:WVR65544 I131080:J131080 JE131080:JF131080 TA131080:TB131080 ACW131080:ACX131080 AMS131080:AMT131080 AWO131080:AWP131080 BGK131080:BGL131080 BQG131080:BQH131080 CAC131080:CAD131080 CJY131080:CJZ131080 CTU131080:CTV131080 DDQ131080:DDR131080 DNM131080:DNN131080 DXI131080:DXJ131080 EHE131080:EHF131080 ERA131080:ERB131080 FAW131080:FAX131080 FKS131080:FKT131080 FUO131080:FUP131080 GEK131080:GEL131080 GOG131080:GOH131080 GYC131080:GYD131080 HHY131080:HHZ131080 HRU131080:HRV131080 IBQ131080:IBR131080 ILM131080:ILN131080 IVI131080:IVJ131080 JFE131080:JFF131080 JPA131080:JPB131080 JYW131080:JYX131080 KIS131080:KIT131080 KSO131080:KSP131080 LCK131080:LCL131080 LMG131080:LMH131080 LWC131080:LWD131080 MFY131080:MFZ131080 MPU131080:MPV131080 MZQ131080:MZR131080 NJM131080:NJN131080 NTI131080:NTJ131080 ODE131080:ODF131080 ONA131080:ONB131080 OWW131080:OWX131080 PGS131080:PGT131080 PQO131080:PQP131080 QAK131080:QAL131080 QKG131080:QKH131080 QUC131080:QUD131080 RDY131080:RDZ131080 RNU131080:RNV131080 RXQ131080:RXR131080 SHM131080:SHN131080 SRI131080:SRJ131080 TBE131080:TBF131080 TLA131080:TLB131080 TUW131080:TUX131080 UES131080:UET131080 UOO131080:UOP131080 UYK131080:UYL131080 VIG131080:VIH131080 VSC131080:VSD131080 WBY131080:WBZ131080 WLU131080:WLV131080 WVQ131080:WVR131080 I196616:J196616 JE196616:JF196616 TA196616:TB196616 ACW196616:ACX196616 AMS196616:AMT196616 AWO196616:AWP196616 BGK196616:BGL196616 BQG196616:BQH196616 CAC196616:CAD196616 CJY196616:CJZ196616 CTU196616:CTV196616 DDQ196616:DDR196616 DNM196616:DNN196616 DXI196616:DXJ196616 EHE196616:EHF196616 ERA196616:ERB196616 FAW196616:FAX196616 FKS196616:FKT196616 FUO196616:FUP196616 GEK196616:GEL196616 GOG196616:GOH196616 GYC196616:GYD196616 HHY196616:HHZ196616 HRU196616:HRV196616 IBQ196616:IBR196616 ILM196616:ILN196616 IVI196616:IVJ196616 JFE196616:JFF196616 JPA196616:JPB196616 JYW196616:JYX196616 KIS196616:KIT196616 KSO196616:KSP196616 LCK196616:LCL196616 LMG196616:LMH196616 LWC196616:LWD196616 MFY196616:MFZ196616 MPU196616:MPV196616 MZQ196616:MZR196616 NJM196616:NJN196616 NTI196616:NTJ196616 ODE196616:ODF196616 ONA196616:ONB196616 OWW196616:OWX196616 PGS196616:PGT196616 PQO196616:PQP196616 QAK196616:QAL196616 QKG196616:QKH196616 QUC196616:QUD196616 RDY196616:RDZ196616 RNU196616:RNV196616 RXQ196616:RXR196616 SHM196616:SHN196616 SRI196616:SRJ196616 TBE196616:TBF196616 TLA196616:TLB196616 TUW196616:TUX196616 UES196616:UET196616 UOO196616:UOP196616 UYK196616:UYL196616 VIG196616:VIH196616 VSC196616:VSD196616 WBY196616:WBZ196616 WLU196616:WLV196616 WVQ196616:WVR196616 I262152:J262152 JE262152:JF262152 TA262152:TB262152 ACW262152:ACX262152 AMS262152:AMT262152 AWO262152:AWP262152 BGK262152:BGL262152 BQG262152:BQH262152 CAC262152:CAD262152 CJY262152:CJZ262152 CTU262152:CTV262152 DDQ262152:DDR262152 DNM262152:DNN262152 DXI262152:DXJ262152 EHE262152:EHF262152 ERA262152:ERB262152 FAW262152:FAX262152 FKS262152:FKT262152 FUO262152:FUP262152 GEK262152:GEL262152 GOG262152:GOH262152 GYC262152:GYD262152 HHY262152:HHZ262152 HRU262152:HRV262152 IBQ262152:IBR262152 ILM262152:ILN262152 IVI262152:IVJ262152 JFE262152:JFF262152 JPA262152:JPB262152 JYW262152:JYX262152 KIS262152:KIT262152 KSO262152:KSP262152 LCK262152:LCL262152 LMG262152:LMH262152 LWC262152:LWD262152 MFY262152:MFZ262152 MPU262152:MPV262152 MZQ262152:MZR262152 NJM262152:NJN262152 NTI262152:NTJ262152 ODE262152:ODF262152 ONA262152:ONB262152 OWW262152:OWX262152 PGS262152:PGT262152 PQO262152:PQP262152 QAK262152:QAL262152 QKG262152:QKH262152 QUC262152:QUD262152 RDY262152:RDZ262152 RNU262152:RNV262152 RXQ262152:RXR262152 SHM262152:SHN262152 SRI262152:SRJ262152 TBE262152:TBF262152 TLA262152:TLB262152 TUW262152:TUX262152 UES262152:UET262152 UOO262152:UOP262152 UYK262152:UYL262152 VIG262152:VIH262152 VSC262152:VSD262152 WBY262152:WBZ262152 WLU262152:WLV262152 WVQ262152:WVR262152 I327688:J327688 JE327688:JF327688 TA327688:TB327688 ACW327688:ACX327688 AMS327688:AMT327688 AWO327688:AWP327688 BGK327688:BGL327688 BQG327688:BQH327688 CAC327688:CAD327688 CJY327688:CJZ327688 CTU327688:CTV327688 DDQ327688:DDR327688 DNM327688:DNN327688 DXI327688:DXJ327688 EHE327688:EHF327688 ERA327688:ERB327688 FAW327688:FAX327688 FKS327688:FKT327688 FUO327688:FUP327688 GEK327688:GEL327688 GOG327688:GOH327688 GYC327688:GYD327688 HHY327688:HHZ327688 HRU327688:HRV327688 IBQ327688:IBR327688 ILM327688:ILN327688 IVI327688:IVJ327688 JFE327688:JFF327688 JPA327688:JPB327688 JYW327688:JYX327688 KIS327688:KIT327688 KSO327688:KSP327688 LCK327688:LCL327688 LMG327688:LMH327688 LWC327688:LWD327688 MFY327688:MFZ327688 MPU327688:MPV327688 MZQ327688:MZR327688 NJM327688:NJN327688 NTI327688:NTJ327688 ODE327688:ODF327688 ONA327688:ONB327688 OWW327688:OWX327688 PGS327688:PGT327688 PQO327688:PQP327688 QAK327688:QAL327688 QKG327688:QKH327688 QUC327688:QUD327688 RDY327688:RDZ327688 RNU327688:RNV327688 RXQ327688:RXR327688 SHM327688:SHN327688 SRI327688:SRJ327688 TBE327688:TBF327688 TLA327688:TLB327688 TUW327688:TUX327688 UES327688:UET327688 UOO327688:UOP327688 UYK327688:UYL327688 VIG327688:VIH327688 VSC327688:VSD327688 WBY327688:WBZ327688 WLU327688:WLV327688 WVQ327688:WVR327688 I393224:J393224 JE393224:JF393224 TA393224:TB393224 ACW393224:ACX393224 AMS393224:AMT393224 AWO393224:AWP393224 BGK393224:BGL393224 BQG393224:BQH393224 CAC393224:CAD393224 CJY393224:CJZ393224 CTU393224:CTV393224 DDQ393224:DDR393224 DNM393224:DNN393224 DXI393224:DXJ393224 EHE393224:EHF393224 ERA393224:ERB393224 FAW393224:FAX393224 FKS393224:FKT393224 FUO393224:FUP393224 GEK393224:GEL393224 GOG393224:GOH393224 GYC393224:GYD393224 HHY393224:HHZ393224 HRU393224:HRV393224 IBQ393224:IBR393224 ILM393224:ILN393224 IVI393224:IVJ393224 JFE393224:JFF393224 JPA393224:JPB393224 JYW393224:JYX393224 KIS393224:KIT393224 KSO393224:KSP393224 LCK393224:LCL393224 LMG393224:LMH393224 LWC393224:LWD393224 MFY393224:MFZ393224 MPU393224:MPV393224 MZQ393224:MZR393224 NJM393224:NJN393224 NTI393224:NTJ393224 ODE393224:ODF393224 ONA393224:ONB393224 OWW393224:OWX393224 PGS393224:PGT393224 PQO393224:PQP393224 QAK393224:QAL393224 QKG393224:QKH393224 QUC393224:QUD393224 RDY393224:RDZ393224 RNU393224:RNV393224 RXQ393224:RXR393224 SHM393224:SHN393224 SRI393224:SRJ393224 TBE393224:TBF393224 TLA393224:TLB393224 TUW393224:TUX393224 UES393224:UET393224 UOO393224:UOP393224 UYK393224:UYL393224 VIG393224:VIH393224 VSC393224:VSD393224 WBY393224:WBZ393224 WLU393224:WLV393224 WVQ393224:WVR393224 I458760:J458760 JE458760:JF458760 TA458760:TB458760 ACW458760:ACX458760 AMS458760:AMT458760 AWO458760:AWP458760 BGK458760:BGL458760 BQG458760:BQH458760 CAC458760:CAD458760 CJY458760:CJZ458760 CTU458760:CTV458760 DDQ458760:DDR458760 DNM458760:DNN458760 DXI458760:DXJ458760 EHE458760:EHF458760 ERA458760:ERB458760 FAW458760:FAX458760 FKS458760:FKT458760 FUO458760:FUP458760 GEK458760:GEL458760 GOG458760:GOH458760 GYC458760:GYD458760 HHY458760:HHZ458760 HRU458760:HRV458760 IBQ458760:IBR458760 ILM458760:ILN458760 IVI458760:IVJ458760 JFE458760:JFF458760 JPA458760:JPB458760 JYW458760:JYX458760 KIS458760:KIT458760 KSO458760:KSP458760 LCK458760:LCL458760 LMG458760:LMH458760 LWC458760:LWD458760 MFY458760:MFZ458760 MPU458760:MPV458760 MZQ458760:MZR458760 NJM458760:NJN458760 NTI458760:NTJ458760 ODE458760:ODF458760 ONA458760:ONB458760 OWW458760:OWX458760 PGS458760:PGT458760 PQO458760:PQP458760 QAK458760:QAL458760 QKG458760:QKH458760 QUC458760:QUD458760 RDY458760:RDZ458760 RNU458760:RNV458760 RXQ458760:RXR458760 SHM458760:SHN458760 SRI458760:SRJ458760 TBE458760:TBF458760 TLA458760:TLB458760 TUW458760:TUX458760 UES458760:UET458760 UOO458760:UOP458760 UYK458760:UYL458760 VIG458760:VIH458760 VSC458760:VSD458760 WBY458760:WBZ458760 WLU458760:WLV458760 WVQ458760:WVR458760 I524296:J524296 JE524296:JF524296 TA524296:TB524296 ACW524296:ACX524296 AMS524296:AMT524296 AWO524296:AWP524296 BGK524296:BGL524296 BQG524296:BQH524296 CAC524296:CAD524296 CJY524296:CJZ524296 CTU524296:CTV524296 DDQ524296:DDR524296 DNM524296:DNN524296 DXI524296:DXJ524296 EHE524296:EHF524296 ERA524296:ERB524296 FAW524296:FAX524296 FKS524296:FKT524296 FUO524296:FUP524296 GEK524296:GEL524296 GOG524296:GOH524296 GYC524296:GYD524296 HHY524296:HHZ524296 HRU524296:HRV524296 IBQ524296:IBR524296 ILM524296:ILN524296 IVI524296:IVJ524296 JFE524296:JFF524296 JPA524296:JPB524296 JYW524296:JYX524296 KIS524296:KIT524296 KSO524296:KSP524296 LCK524296:LCL524296 LMG524296:LMH524296 LWC524296:LWD524296 MFY524296:MFZ524296 MPU524296:MPV524296 MZQ524296:MZR524296 NJM524296:NJN524296 NTI524296:NTJ524296 ODE524296:ODF524296 ONA524296:ONB524296 OWW524296:OWX524296 PGS524296:PGT524296 PQO524296:PQP524296 QAK524296:QAL524296 QKG524296:QKH524296 QUC524296:QUD524296 RDY524296:RDZ524296 RNU524296:RNV524296 RXQ524296:RXR524296 SHM524296:SHN524296 SRI524296:SRJ524296 TBE524296:TBF524296 TLA524296:TLB524296 TUW524296:TUX524296 UES524296:UET524296 UOO524296:UOP524296 UYK524296:UYL524296 VIG524296:VIH524296 VSC524296:VSD524296 WBY524296:WBZ524296 WLU524296:WLV524296 WVQ524296:WVR524296 I589832:J589832 JE589832:JF589832 TA589832:TB589832 ACW589832:ACX589832 AMS589832:AMT589832 AWO589832:AWP589832 BGK589832:BGL589832 BQG589832:BQH589832 CAC589832:CAD589832 CJY589832:CJZ589832 CTU589832:CTV589832 DDQ589832:DDR589832 DNM589832:DNN589832 DXI589832:DXJ589832 EHE589832:EHF589832 ERA589832:ERB589832 FAW589832:FAX589832 FKS589832:FKT589832 FUO589832:FUP589832 GEK589832:GEL589832 GOG589832:GOH589832 GYC589832:GYD589832 HHY589832:HHZ589832 HRU589832:HRV589832 IBQ589832:IBR589832 ILM589832:ILN589832 IVI589832:IVJ589832 JFE589832:JFF589832 JPA589832:JPB589832 JYW589832:JYX589832 KIS589832:KIT589832 KSO589832:KSP589832 LCK589832:LCL589832 LMG589832:LMH589832 LWC589832:LWD589832 MFY589832:MFZ589832 MPU589832:MPV589832 MZQ589832:MZR589832 NJM589832:NJN589832 NTI589832:NTJ589832 ODE589832:ODF589832 ONA589832:ONB589832 OWW589832:OWX589832 PGS589832:PGT589832 PQO589832:PQP589832 QAK589832:QAL589832 QKG589832:QKH589832 QUC589832:QUD589832 RDY589832:RDZ589832 RNU589832:RNV589832 RXQ589832:RXR589832 SHM589832:SHN589832 SRI589832:SRJ589832 TBE589832:TBF589832 TLA589832:TLB589832 TUW589832:TUX589832 UES589832:UET589832 UOO589832:UOP589832 UYK589832:UYL589832 VIG589832:VIH589832 VSC589832:VSD589832 WBY589832:WBZ589832 WLU589832:WLV589832 WVQ589832:WVR589832 I655368:J655368 JE655368:JF655368 TA655368:TB655368 ACW655368:ACX655368 AMS655368:AMT655368 AWO655368:AWP655368 BGK655368:BGL655368 BQG655368:BQH655368 CAC655368:CAD655368 CJY655368:CJZ655368 CTU655368:CTV655368 DDQ655368:DDR655368 DNM655368:DNN655368 DXI655368:DXJ655368 EHE655368:EHF655368 ERA655368:ERB655368 FAW655368:FAX655368 FKS655368:FKT655368 FUO655368:FUP655368 GEK655368:GEL655368 GOG655368:GOH655368 GYC655368:GYD655368 HHY655368:HHZ655368 HRU655368:HRV655368 IBQ655368:IBR655368 ILM655368:ILN655368 IVI655368:IVJ655368 JFE655368:JFF655368 JPA655368:JPB655368 JYW655368:JYX655368 KIS655368:KIT655368 KSO655368:KSP655368 LCK655368:LCL655368 LMG655368:LMH655368 LWC655368:LWD655368 MFY655368:MFZ655368 MPU655368:MPV655368 MZQ655368:MZR655368 NJM655368:NJN655368 NTI655368:NTJ655368 ODE655368:ODF655368 ONA655368:ONB655368 OWW655368:OWX655368 PGS655368:PGT655368 PQO655368:PQP655368 QAK655368:QAL655368 QKG655368:QKH655368 QUC655368:QUD655368 RDY655368:RDZ655368 RNU655368:RNV655368 RXQ655368:RXR655368 SHM655368:SHN655368 SRI655368:SRJ655368 TBE655368:TBF655368 TLA655368:TLB655368 TUW655368:TUX655368 UES655368:UET655368 UOO655368:UOP655368 UYK655368:UYL655368 VIG655368:VIH655368 VSC655368:VSD655368 WBY655368:WBZ655368 WLU655368:WLV655368 WVQ655368:WVR655368 I720904:J720904 JE720904:JF720904 TA720904:TB720904 ACW720904:ACX720904 AMS720904:AMT720904 AWO720904:AWP720904 BGK720904:BGL720904 BQG720904:BQH720904 CAC720904:CAD720904 CJY720904:CJZ720904 CTU720904:CTV720904 DDQ720904:DDR720904 DNM720904:DNN720904 DXI720904:DXJ720904 EHE720904:EHF720904 ERA720904:ERB720904 FAW720904:FAX720904 FKS720904:FKT720904 FUO720904:FUP720904 GEK720904:GEL720904 GOG720904:GOH720904 GYC720904:GYD720904 HHY720904:HHZ720904 HRU720904:HRV720904 IBQ720904:IBR720904 ILM720904:ILN720904 IVI720904:IVJ720904 JFE720904:JFF720904 JPA720904:JPB720904 JYW720904:JYX720904 KIS720904:KIT720904 KSO720904:KSP720904 LCK720904:LCL720904 LMG720904:LMH720904 LWC720904:LWD720904 MFY720904:MFZ720904 MPU720904:MPV720904 MZQ720904:MZR720904 NJM720904:NJN720904 NTI720904:NTJ720904 ODE720904:ODF720904 ONA720904:ONB720904 OWW720904:OWX720904 PGS720904:PGT720904 PQO720904:PQP720904 QAK720904:QAL720904 QKG720904:QKH720904 QUC720904:QUD720904 RDY720904:RDZ720904 RNU720904:RNV720904 RXQ720904:RXR720904 SHM720904:SHN720904 SRI720904:SRJ720904 TBE720904:TBF720904 TLA720904:TLB720904 TUW720904:TUX720904 UES720904:UET720904 UOO720904:UOP720904 UYK720904:UYL720904 VIG720904:VIH720904 VSC720904:VSD720904 WBY720904:WBZ720904 WLU720904:WLV720904 WVQ720904:WVR720904 I786440:J786440 JE786440:JF786440 TA786440:TB786440 ACW786440:ACX786440 AMS786440:AMT786440 AWO786440:AWP786440 BGK786440:BGL786440 BQG786440:BQH786440 CAC786440:CAD786440 CJY786440:CJZ786440 CTU786440:CTV786440 DDQ786440:DDR786440 DNM786440:DNN786440 DXI786440:DXJ786440 EHE786440:EHF786440 ERA786440:ERB786440 FAW786440:FAX786440 FKS786440:FKT786440 FUO786440:FUP786440 GEK786440:GEL786440 GOG786440:GOH786440 GYC786440:GYD786440 HHY786440:HHZ786440 HRU786440:HRV786440 IBQ786440:IBR786440 ILM786440:ILN786440 IVI786440:IVJ786440 JFE786440:JFF786440 JPA786440:JPB786440 JYW786440:JYX786440 KIS786440:KIT786440 KSO786440:KSP786440 LCK786440:LCL786440 LMG786440:LMH786440 LWC786440:LWD786440 MFY786440:MFZ786440 MPU786440:MPV786440 MZQ786440:MZR786440 NJM786440:NJN786440 NTI786440:NTJ786440 ODE786440:ODF786440 ONA786440:ONB786440 OWW786440:OWX786440 PGS786440:PGT786440 PQO786440:PQP786440 QAK786440:QAL786440 QKG786440:QKH786440 QUC786440:QUD786440 RDY786440:RDZ786440 RNU786440:RNV786440 RXQ786440:RXR786440 SHM786440:SHN786440 SRI786440:SRJ786440 TBE786440:TBF786440 TLA786440:TLB786440 TUW786440:TUX786440 UES786440:UET786440 UOO786440:UOP786440 UYK786440:UYL786440 VIG786440:VIH786440 VSC786440:VSD786440 WBY786440:WBZ786440 WLU786440:WLV786440 WVQ786440:WVR786440 I851976:J851976 JE851976:JF851976 TA851976:TB851976 ACW851976:ACX851976 AMS851976:AMT851976 AWO851976:AWP851976 BGK851976:BGL851976 BQG851976:BQH851976 CAC851976:CAD851976 CJY851976:CJZ851976 CTU851976:CTV851976 DDQ851976:DDR851976 DNM851976:DNN851976 DXI851976:DXJ851976 EHE851976:EHF851976 ERA851976:ERB851976 FAW851976:FAX851976 FKS851976:FKT851976 FUO851976:FUP851976 GEK851976:GEL851976 GOG851976:GOH851976 GYC851976:GYD851976 HHY851976:HHZ851976 HRU851976:HRV851976 IBQ851976:IBR851976 ILM851976:ILN851976 IVI851976:IVJ851976 JFE851976:JFF851976 JPA851976:JPB851976 JYW851976:JYX851976 KIS851976:KIT851976 KSO851976:KSP851976 LCK851976:LCL851976 LMG851976:LMH851976 LWC851976:LWD851976 MFY851976:MFZ851976 MPU851976:MPV851976 MZQ851976:MZR851976 NJM851976:NJN851976 NTI851976:NTJ851976 ODE851976:ODF851976 ONA851976:ONB851976 OWW851976:OWX851976 PGS851976:PGT851976 PQO851976:PQP851976 QAK851976:QAL851976 QKG851976:QKH851976 QUC851976:QUD851976 RDY851976:RDZ851976 RNU851976:RNV851976 RXQ851976:RXR851976 SHM851976:SHN851976 SRI851976:SRJ851976 TBE851976:TBF851976 TLA851976:TLB851976 TUW851976:TUX851976 UES851976:UET851976 UOO851976:UOP851976 UYK851976:UYL851976 VIG851976:VIH851976 VSC851976:VSD851976 WBY851976:WBZ851976 WLU851976:WLV851976 WVQ851976:WVR851976 I917512:J917512 JE917512:JF917512 TA917512:TB917512 ACW917512:ACX917512 AMS917512:AMT917512 AWO917512:AWP917512 BGK917512:BGL917512 BQG917512:BQH917512 CAC917512:CAD917512 CJY917512:CJZ917512 CTU917512:CTV917512 DDQ917512:DDR917512 DNM917512:DNN917512 DXI917512:DXJ917512 EHE917512:EHF917512 ERA917512:ERB917512 FAW917512:FAX917512 FKS917512:FKT917512 FUO917512:FUP917512 GEK917512:GEL917512 GOG917512:GOH917512 GYC917512:GYD917512 HHY917512:HHZ917512 HRU917512:HRV917512 IBQ917512:IBR917512 ILM917512:ILN917512 IVI917512:IVJ917512 JFE917512:JFF917512 JPA917512:JPB917512 JYW917512:JYX917512 KIS917512:KIT917512 KSO917512:KSP917512 LCK917512:LCL917512 LMG917512:LMH917512 LWC917512:LWD917512 MFY917512:MFZ917512 MPU917512:MPV917512 MZQ917512:MZR917512 NJM917512:NJN917512 NTI917512:NTJ917512 ODE917512:ODF917512 ONA917512:ONB917512 OWW917512:OWX917512 PGS917512:PGT917512 PQO917512:PQP917512 QAK917512:QAL917512 QKG917512:QKH917512 QUC917512:QUD917512 RDY917512:RDZ917512 RNU917512:RNV917512 RXQ917512:RXR917512 SHM917512:SHN917512 SRI917512:SRJ917512 TBE917512:TBF917512 TLA917512:TLB917512 TUW917512:TUX917512 UES917512:UET917512 UOO917512:UOP917512 UYK917512:UYL917512 VIG917512:VIH917512 VSC917512:VSD917512 WBY917512:WBZ917512 WLU917512:WLV917512 WVQ917512:WVR917512 I983048:J983048 JE983048:JF983048 TA983048:TB983048 ACW983048:ACX983048 AMS983048:AMT983048 AWO983048:AWP983048 BGK983048:BGL983048 BQG983048:BQH983048 CAC983048:CAD983048 CJY983048:CJZ983048 CTU983048:CTV983048 DDQ983048:DDR983048 DNM983048:DNN983048 DXI983048:DXJ983048 EHE983048:EHF983048 ERA983048:ERB983048 FAW983048:FAX983048 FKS983048:FKT983048 FUO983048:FUP983048 GEK983048:GEL983048 GOG983048:GOH983048 GYC983048:GYD983048 HHY983048:HHZ983048 HRU983048:HRV983048 IBQ983048:IBR983048 ILM983048:ILN983048 IVI983048:IVJ983048 JFE983048:JFF983048 JPA983048:JPB983048 JYW983048:JYX983048 KIS983048:KIT983048 KSO983048:KSP983048 LCK983048:LCL983048 LMG983048:LMH983048 LWC983048:LWD983048 MFY983048:MFZ983048 MPU983048:MPV983048 MZQ983048:MZR983048 NJM983048:NJN983048 NTI983048:NTJ983048 ODE983048:ODF983048 ONA983048:ONB983048 OWW983048:OWX983048 PGS983048:PGT983048 PQO983048:PQP983048 QAK983048:QAL983048 QKG983048:QKH983048 QUC983048:QUD983048 RDY983048:RDZ983048 RNU983048:RNV983048 RXQ983048:RXR983048 SHM983048:SHN983048 SRI983048:SRJ983048 TBE983048:TBF983048 TLA983048:TLB983048 TUW983048:TUX983048 UES983048:UET983048 UOO983048:UOP983048 UYK983048:UYL983048 VIG983048:VIH983048 VSC983048:VSD983048 WBY983048:WBZ983048 WLU983048:WLV983048 WVQ983048:WVR983048 WVQ14:WVR14 WLU14:WLV14 WBY14:WBZ14 VSC14:VSD14 VIG14:VIH14 UYK14:UYL14 UOO14:UOP14 UES14:UET14 TUW14:TUX14 TLA14:TLB14 TBE14:TBF14 SRI14:SRJ14 SHM14:SHN14 RXQ14:RXR14 RNU14:RNV14 RDY14:RDZ14 QUC14:QUD14 QKG14:QKH14 QAK14:QAL14 PQO14:PQP14 PGS14:PGT14 OWW14:OWX14 ONA14:ONB14 ODE14:ODF14 NTI14:NTJ14 NJM14:NJN14 MZQ14:MZR14 MPU14:MPV14 MFY14:MFZ14 LWC14:LWD14 LMG14:LMH14 LCK14:LCL14 KSO14:KSP14 KIS14:KIT14 JYW14:JYX14 JPA14:JPB14 JFE14:JFF14 IVI14:IVJ14 ILM14:ILN14 IBQ14:IBR14 HRU14:HRV14 HHY14:HHZ14 GYC14:GYD14 GOG14:GOH14 GEK14:GEL14 FUO14:FUP14 FKS14:FKT14 FAW14:FAX14 ERA14:ERB14 EHE14:EHF14 DXI14:DXJ14 DNM14:DNN14 DDQ14:DDR14 CTU14:CTV14 CJY14:CJZ14 CAC14:CAD14 BQG14:BQH14 BGK14:BGL14 AWO14:AWP14 AMS14:AMT14 ACW14:ACX14 TA14:TB14 JE14:JF14 I14:J14">
      <formula1>0</formula1>
      <formula2>0</formula2>
    </dataValidation>
  </dataValidation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sheetPr codeName="Planilha4"/>
  <dimension ref="A1:M7207"/>
  <sheetViews>
    <sheetView topLeftCell="F1" zoomScale="80" zoomScaleNormal="70" workbookViewId="0">
      <selection activeCell="L5" sqref="L5"/>
    </sheetView>
  </sheetViews>
  <sheetFormatPr defaultRowHeight="15"/>
  <cols>
    <col min="1" max="1" width="70.28515625" style="70" customWidth="1"/>
    <col min="2" max="2" width="17.5703125" style="70" customWidth="1"/>
    <col min="3" max="3" width="70.28515625" style="70" customWidth="1"/>
    <col min="4" max="4" width="17.5703125" style="70" customWidth="1"/>
    <col min="5" max="5" width="15.28515625" style="70" customWidth="1"/>
    <col min="6" max="6" width="48.7109375" style="70" customWidth="1"/>
    <col min="7" max="7" width="24.5703125" style="70" customWidth="1"/>
    <col min="8" max="8" width="48.7109375" style="70" customWidth="1"/>
    <col min="9" max="9" width="8.140625" style="70" customWidth="1"/>
    <col min="10" max="10" width="38.7109375" style="70" customWidth="1"/>
    <col min="11" max="11" width="21.140625" style="70" customWidth="1"/>
    <col min="12" max="12" width="82" style="70" customWidth="1"/>
    <col min="13" max="256" width="9.140625" style="70"/>
    <col min="257" max="257" width="70.28515625" style="70" customWidth="1"/>
    <col min="258" max="258" width="17.5703125" style="70" customWidth="1"/>
    <col min="259" max="259" width="70.28515625" style="70" customWidth="1"/>
    <col min="260" max="260" width="17.5703125" style="70" customWidth="1"/>
    <col min="261" max="261" width="15.28515625" style="70" customWidth="1"/>
    <col min="262" max="262" width="48.7109375" style="70" customWidth="1"/>
    <col min="263" max="263" width="24.5703125" style="70" customWidth="1"/>
    <col min="264" max="264" width="48.7109375" style="70" customWidth="1"/>
    <col min="265" max="265" width="8.140625" style="70" customWidth="1"/>
    <col min="266" max="266" width="38.7109375" style="70" customWidth="1"/>
    <col min="267" max="267" width="21.140625" style="70" customWidth="1"/>
    <col min="268" max="268" width="82" style="70" customWidth="1"/>
    <col min="269" max="512" width="9.140625" style="70"/>
    <col min="513" max="513" width="70.28515625" style="70" customWidth="1"/>
    <col min="514" max="514" width="17.5703125" style="70" customWidth="1"/>
    <col min="515" max="515" width="70.28515625" style="70" customWidth="1"/>
    <col min="516" max="516" width="17.5703125" style="70" customWidth="1"/>
    <col min="517" max="517" width="15.28515625" style="70" customWidth="1"/>
    <col min="518" max="518" width="48.7109375" style="70" customWidth="1"/>
    <col min="519" max="519" width="24.5703125" style="70" customWidth="1"/>
    <col min="520" max="520" width="48.7109375" style="70" customWidth="1"/>
    <col min="521" max="521" width="8.140625" style="70" customWidth="1"/>
    <col min="522" max="522" width="38.7109375" style="70" customWidth="1"/>
    <col min="523" max="523" width="21.140625" style="70" customWidth="1"/>
    <col min="524" max="524" width="82" style="70" customWidth="1"/>
    <col min="525" max="768" width="9.140625" style="70"/>
    <col min="769" max="769" width="70.28515625" style="70" customWidth="1"/>
    <col min="770" max="770" width="17.5703125" style="70" customWidth="1"/>
    <col min="771" max="771" width="70.28515625" style="70" customWidth="1"/>
    <col min="772" max="772" width="17.5703125" style="70" customWidth="1"/>
    <col min="773" max="773" width="15.28515625" style="70" customWidth="1"/>
    <col min="774" max="774" width="48.7109375" style="70" customWidth="1"/>
    <col min="775" max="775" width="24.5703125" style="70" customWidth="1"/>
    <col min="776" max="776" width="48.7109375" style="70" customWidth="1"/>
    <col min="777" max="777" width="8.140625" style="70" customWidth="1"/>
    <col min="778" max="778" width="38.7109375" style="70" customWidth="1"/>
    <col min="779" max="779" width="21.140625" style="70" customWidth="1"/>
    <col min="780" max="780" width="82" style="70" customWidth="1"/>
    <col min="781" max="1024" width="9.140625" style="70"/>
    <col min="1025" max="1025" width="70.28515625" style="70" customWidth="1"/>
    <col min="1026" max="1026" width="17.5703125" style="70" customWidth="1"/>
    <col min="1027" max="1027" width="70.28515625" style="70" customWidth="1"/>
    <col min="1028" max="1028" width="17.5703125" style="70" customWidth="1"/>
    <col min="1029" max="1029" width="15.28515625" style="70" customWidth="1"/>
    <col min="1030" max="1030" width="48.7109375" style="70" customWidth="1"/>
    <col min="1031" max="1031" width="24.5703125" style="70" customWidth="1"/>
    <col min="1032" max="1032" width="48.7109375" style="70" customWidth="1"/>
    <col min="1033" max="1033" width="8.140625" style="70" customWidth="1"/>
    <col min="1034" max="1034" width="38.7109375" style="70" customWidth="1"/>
    <col min="1035" max="1035" width="21.140625" style="70" customWidth="1"/>
    <col min="1036" max="1036" width="82" style="70" customWidth="1"/>
    <col min="1037" max="1280" width="9.140625" style="70"/>
    <col min="1281" max="1281" width="70.28515625" style="70" customWidth="1"/>
    <col min="1282" max="1282" width="17.5703125" style="70" customWidth="1"/>
    <col min="1283" max="1283" width="70.28515625" style="70" customWidth="1"/>
    <col min="1284" max="1284" width="17.5703125" style="70" customWidth="1"/>
    <col min="1285" max="1285" width="15.28515625" style="70" customWidth="1"/>
    <col min="1286" max="1286" width="48.7109375" style="70" customWidth="1"/>
    <col min="1287" max="1287" width="24.5703125" style="70" customWidth="1"/>
    <col min="1288" max="1288" width="48.7109375" style="70" customWidth="1"/>
    <col min="1289" max="1289" width="8.140625" style="70" customWidth="1"/>
    <col min="1290" max="1290" width="38.7109375" style="70" customWidth="1"/>
    <col min="1291" max="1291" width="21.140625" style="70" customWidth="1"/>
    <col min="1292" max="1292" width="82" style="70" customWidth="1"/>
    <col min="1293" max="1536" width="9.140625" style="70"/>
    <col min="1537" max="1537" width="70.28515625" style="70" customWidth="1"/>
    <col min="1538" max="1538" width="17.5703125" style="70" customWidth="1"/>
    <col min="1539" max="1539" width="70.28515625" style="70" customWidth="1"/>
    <col min="1540" max="1540" width="17.5703125" style="70" customWidth="1"/>
    <col min="1541" max="1541" width="15.28515625" style="70" customWidth="1"/>
    <col min="1542" max="1542" width="48.7109375" style="70" customWidth="1"/>
    <col min="1543" max="1543" width="24.5703125" style="70" customWidth="1"/>
    <col min="1544" max="1544" width="48.7109375" style="70" customWidth="1"/>
    <col min="1545" max="1545" width="8.140625" style="70" customWidth="1"/>
    <col min="1546" max="1546" width="38.7109375" style="70" customWidth="1"/>
    <col min="1547" max="1547" width="21.140625" style="70" customWidth="1"/>
    <col min="1548" max="1548" width="82" style="70" customWidth="1"/>
    <col min="1549" max="1792" width="9.140625" style="70"/>
    <col min="1793" max="1793" width="70.28515625" style="70" customWidth="1"/>
    <col min="1794" max="1794" width="17.5703125" style="70" customWidth="1"/>
    <col min="1795" max="1795" width="70.28515625" style="70" customWidth="1"/>
    <col min="1796" max="1796" width="17.5703125" style="70" customWidth="1"/>
    <col min="1797" max="1797" width="15.28515625" style="70" customWidth="1"/>
    <col min="1798" max="1798" width="48.7109375" style="70" customWidth="1"/>
    <col min="1799" max="1799" width="24.5703125" style="70" customWidth="1"/>
    <col min="1800" max="1800" width="48.7109375" style="70" customWidth="1"/>
    <col min="1801" max="1801" width="8.140625" style="70" customWidth="1"/>
    <col min="1802" max="1802" width="38.7109375" style="70" customWidth="1"/>
    <col min="1803" max="1803" width="21.140625" style="70" customWidth="1"/>
    <col min="1804" max="1804" width="82" style="70" customWidth="1"/>
    <col min="1805" max="2048" width="9.140625" style="70"/>
    <col min="2049" max="2049" width="70.28515625" style="70" customWidth="1"/>
    <col min="2050" max="2050" width="17.5703125" style="70" customWidth="1"/>
    <col min="2051" max="2051" width="70.28515625" style="70" customWidth="1"/>
    <col min="2052" max="2052" width="17.5703125" style="70" customWidth="1"/>
    <col min="2053" max="2053" width="15.28515625" style="70" customWidth="1"/>
    <col min="2054" max="2054" width="48.7109375" style="70" customWidth="1"/>
    <col min="2055" max="2055" width="24.5703125" style="70" customWidth="1"/>
    <col min="2056" max="2056" width="48.7109375" style="70" customWidth="1"/>
    <col min="2057" max="2057" width="8.140625" style="70" customWidth="1"/>
    <col min="2058" max="2058" width="38.7109375" style="70" customWidth="1"/>
    <col min="2059" max="2059" width="21.140625" style="70" customWidth="1"/>
    <col min="2060" max="2060" width="82" style="70" customWidth="1"/>
    <col min="2061" max="2304" width="9.140625" style="70"/>
    <col min="2305" max="2305" width="70.28515625" style="70" customWidth="1"/>
    <col min="2306" max="2306" width="17.5703125" style="70" customWidth="1"/>
    <col min="2307" max="2307" width="70.28515625" style="70" customWidth="1"/>
    <col min="2308" max="2308" width="17.5703125" style="70" customWidth="1"/>
    <col min="2309" max="2309" width="15.28515625" style="70" customWidth="1"/>
    <col min="2310" max="2310" width="48.7109375" style="70" customWidth="1"/>
    <col min="2311" max="2311" width="24.5703125" style="70" customWidth="1"/>
    <col min="2312" max="2312" width="48.7109375" style="70" customWidth="1"/>
    <col min="2313" max="2313" width="8.140625" style="70" customWidth="1"/>
    <col min="2314" max="2314" width="38.7109375" style="70" customWidth="1"/>
    <col min="2315" max="2315" width="21.140625" style="70" customWidth="1"/>
    <col min="2316" max="2316" width="82" style="70" customWidth="1"/>
    <col min="2317" max="2560" width="9.140625" style="70"/>
    <col min="2561" max="2561" width="70.28515625" style="70" customWidth="1"/>
    <col min="2562" max="2562" width="17.5703125" style="70" customWidth="1"/>
    <col min="2563" max="2563" width="70.28515625" style="70" customWidth="1"/>
    <col min="2564" max="2564" width="17.5703125" style="70" customWidth="1"/>
    <col min="2565" max="2565" width="15.28515625" style="70" customWidth="1"/>
    <col min="2566" max="2566" width="48.7109375" style="70" customWidth="1"/>
    <col min="2567" max="2567" width="24.5703125" style="70" customWidth="1"/>
    <col min="2568" max="2568" width="48.7109375" style="70" customWidth="1"/>
    <col min="2569" max="2569" width="8.140625" style="70" customWidth="1"/>
    <col min="2570" max="2570" width="38.7109375" style="70" customWidth="1"/>
    <col min="2571" max="2571" width="21.140625" style="70" customWidth="1"/>
    <col min="2572" max="2572" width="82" style="70" customWidth="1"/>
    <col min="2573" max="2816" width="9.140625" style="70"/>
    <col min="2817" max="2817" width="70.28515625" style="70" customWidth="1"/>
    <col min="2818" max="2818" width="17.5703125" style="70" customWidth="1"/>
    <col min="2819" max="2819" width="70.28515625" style="70" customWidth="1"/>
    <col min="2820" max="2820" width="17.5703125" style="70" customWidth="1"/>
    <col min="2821" max="2821" width="15.28515625" style="70" customWidth="1"/>
    <col min="2822" max="2822" width="48.7109375" style="70" customWidth="1"/>
    <col min="2823" max="2823" width="24.5703125" style="70" customWidth="1"/>
    <col min="2824" max="2824" width="48.7109375" style="70" customWidth="1"/>
    <col min="2825" max="2825" width="8.140625" style="70" customWidth="1"/>
    <col min="2826" max="2826" width="38.7109375" style="70" customWidth="1"/>
    <col min="2827" max="2827" width="21.140625" style="70" customWidth="1"/>
    <col min="2828" max="2828" width="82" style="70" customWidth="1"/>
    <col min="2829" max="3072" width="9.140625" style="70"/>
    <col min="3073" max="3073" width="70.28515625" style="70" customWidth="1"/>
    <col min="3074" max="3074" width="17.5703125" style="70" customWidth="1"/>
    <col min="3075" max="3075" width="70.28515625" style="70" customWidth="1"/>
    <col min="3076" max="3076" width="17.5703125" style="70" customWidth="1"/>
    <col min="3077" max="3077" width="15.28515625" style="70" customWidth="1"/>
    <col min="3078" max="3078" width="48.7109375" style="70" customWidth="1"/>
    <col min="3079" max="3079" width="24.5703125" style="70" customWidth="1"/>
    <col min="3080" max="3080" width="48.7109375" style="70" customWidth="1"/>
    <col min="3081" max="3081" width="8.140625" style="70" customWidth="1"/>
    <col min="3082" max="3082" width="38.7109375" style="70" customWidth="1"/>
    <col min="3083" max="3083" width="21.140625" style="70" customWidth="1"/>
    <col min="3084" max="3084" width="82" style="70" customWidth="1"/>
    <col min="3085" max="3328" width="9.140625" style="70"/>
    <col min="3329" max="3329" width="70.28515625" style="70" customWidth="1"/>
    <col min="3330" max="3330" width="17.5703125" style="70" customWidth="1"/>
    <col min="3331" max="3331" width="70.28515625" style="70" customWidth="1"/>
    <col min="3332" max="3332" width="17.5703125" style="70" customWidth="1"/>
    <col min="3333" max="3333" width="15.28515625" style="70" customWidth="1"/>
    <col min="3334" max="3334" width="48.7109375" style="70" customWidth="1"/>
    <col min="3335" max="3335" width="24.5703125" style="70" customWidth="1"/>
    <col min="3336" max="3336" width="48.7109375" style="70" customWidth="1"/>
    <col min="3337" max="3337" width="8.140625" style="70" customWidth="1"/>
    <col min="3338" max="3338" width="38.7109375" style="70" customWidth="1"/>
    <col min="3339" max="3339" width="21.140625" style="70" customWidth="1"/>
    <col min="3340" max="3340" width="82" style="70" customWidth="1"/>
    <col min="3341" max="3584" width="9.140625" style="70"/>
    <col min="3585" max="3585" width="70.28515625" style="70" customWidth="1"/>
    <col min="3586" max="3586" width="17.5703125" style="70" customWidth="1"/>
    <col min="3587" max="3587" width="70.28515625" style="70" customWidth="1"/>
    <col min="3588" max="3588" width="17.5703125" style="70" customWidth="1"/>
    <col min="3589" max="3589" width="15.28515625" style="70" customWidth="1"/>
    <col min="3590" max="3590" width="48.7109375" style="70" customWidth="1"/>
    <col min="3591" max="3591" width="24.5703125" style="70" customWidth="1"/>
    <col min="3592" max="3592" width="48.7109375" style="70" customWidth="1"/>
    <col min="3593" max="3593" width="8.140625" style="70" customWidth="1"/>
    <col min="3594" max="3594" width="38.7109375" style="70" customWidth="1"/>
    <col min="3595" max="3595" width="21.140625" style="70" customWidth="1"/>
    <col min="3596" max="3596" width="82" style="70" customWidth="1"/>
    <col min="3597" max="3840" width="9.140625" style="70"/>
    <col min="3841" max="3841" width="70.28515625" style="70" customWidth="1"/>
    <col min="3842" max="3842" width="17.5703125" style="70" customWidth="1"/>
    <col min="3843" max="3843" width="70.28515625" style="70" customWidth="1"/>
    <col min="3844" max="3844" width="17.5703125" style="70" customWidth="1"/>
    <col min="3845" max="3845" width="15.28515625" style="70" customWidth="1"/>
    <col min="3846" max="3846" width="48.7109375" style="70" customWidth="1"/>
    <col min="3847" max="3847" width="24.5703125" style="70" customWidth="1"/>
    <col min="3848" max="3848" width="48.7109375" style="70" customWidth="1"/>
    <col min="3849" max="3849" width="8.140625" style="70" customWidth="1"/>
    <col min="3850" max="3850" width="38.7109375" style="70" customWidth="1"/>
    <col min="3851" max="3851" width="21.140625" style="70" customWidth="1"/>
    <col min="3852" max="3852" width="82" style="70" customWidth="1"/>
    <col min="3853" max="4096" width="9.140625" style="70"/>
    <col min="4097" max="4097" width="70.28515625" style="70" customWidth="1"/>
    <col min="4098" max="4098" width="17.5703125" style="70" customWidth="1"/>
    <col min="4099" max="4099" width="70.28515625" style="70" customWidth="1"/>
    <col min="4100" max="4100" width="17.5703125" style="70" customWidth="1"/>
    <col min="4101" max="4101" width="15.28515625" style="70" customWidth="1"/>
    <col min="4102" max="4102" width="48.7109375" style="70" customWidth="1"/>
    <col min="4103" max="4103" width="24.5703125" style="70" customWidth="1"/>
    <col min="4104" max="4104" width="48.7109375" style="70" customWidth="1"/>
    <col min="4105" max="4105" width="8.140625" style="70" customWidth="1"/>
    <col min="4106" max="4106" width="38.7109375" style="70" customWidth="1"/>
    <col min="4107" max="4107" width="21.140625" style="70" customWidth="1"/>
    <col min="4108" max="4108" width="82" style="70" customWidth="1"/>
    <col min="4109" max="4352" width="9.140625" style="70"/>
    <col min="4353" max="4353" width="70.28515625" style="70" customWidth="1"/>
    <col min="4354" max="4354" width="17.5703125" style="70" customWidth="1"/>
    <col min="4355" max="4355" width="70.28515625" style="70" customWidth="1"/>
    <col min="4356" max="4356" width="17.5703125" style="70" customWidth="1"/>
    <col min="4357" max="4357" width="15.28515625" style="70" customWidth="1"/>
    <col min="4358" max="4358" width="48.7109375" style="70" customWidth="1"/>
    <col min="4359" max="4359" width="24.5703125" style="70" customWidth="1"/>
    <col min="4360" max="4360" width="48.7109375" style="70" customWidth="1"/>
    <col min="4361" max="4361" width="8.140625" style="70" customWidth="1"/>
    <col min="4362" max="4362" width="38.7109375" style="70" customWidth="1"/>
    <col min="4363" max="4363" width="21.140625" style="70" customWidth="1"/>
    <col min="4364" max="4364" width="82" style="70" customWidth="1"/>
    <col min="4365" max="4608" width="9.140625" style="70"/>
    <col min="4609" max="4609" width="70.28515625" style="70" customWidth="1"/>
    <col min="4610" max="4610" width="17.5703125" style="70" customWidth="1"/>
    <col min="4611" max="4611" width="70.28515625" style="70" customWidth="1"/>
    <col min="4612" max="4612" width="17.5703125" style="70" customWidth="1"/>
    <col min="4613" max="4613" width="15.28515625" style="70" customWidth="1"/>
    <col min="4614" max="4614" width="48.7109375" style="70" customWidth="1"/>
    <col min="4615" max="4615" width="24.5703125" style="70" customWidth="1"/>
    <col min="4616" max="4616" width="48.7109375" style="70" customWidth="1"/>
    <col min="4617" max="4617" width="8.140625" style="70" customWidth="1"/>
    <col min="4618" max="4618" width="38.7109375" style="70" customWidth="1"/>
    <col min="4619" max="4619" width="21.140625" style="70" customWidth="1"/>
    <col min="4620" max="4620" width="82" style="70" customWidth="1"/>
    <col min="4621" max="4864" width="9.140625" style="70"/>
    <col min="4865" max="4865" width="70.28515625" style="70" customWidth="1"/>
    <col min="4866" max="4866" width="17.5703125" style="70" customWidth="1"/>
    <col min="4867" max="4867" width="70.28515625" style="70" customWidth="1"/>
    <col min="4868" max="4868" width="17.5703125" style="70" customWidth="1"/>
    <col min="4869" max="4869" width="15.28515625" style="70" customWidth="1"/>
    <col min="4870" max="4870" width="48.7109375" style="70" customWidth="1"/>
    <col min="4871" max="4871" width="24.5703125" style="70" customWidth="1"/>
    <col min="4872" max="4872" width="48.7109375" style="70" customWidth="1"/>
    <col min="4873" max="4873" width="8.140625" style="70" customWidth="1"/>
    <col min="4874" max="4874" width="38.7109375" style="70" customWidth="1"/>
    <col min="4875" max="4875" width="21.140625" style="70" customWidth="1"/>
    <col min="4876" max="4876" width="82" style="70" customWidth="1"/>
    <col min="4877" max="5120" width="9.140625" style="70"/>
    <col min="5121" max="5121" width="70.28515625" style="70" customWidth="1"/>
    <col min="5122" max="5122" width="17.5703125" style="70" customWidth="1"/>
    <col min="5123" max="5123" width="70.28515625" style="70" customWidth="1"/>
    <col min="5124" max="5124" width="17.5703125" style="70" customWidth="1"/>
    <col min="5125" max="5125" width="15.28515625" style="70" customWidth="1"/>
    <col min="5126" max="5126" width="48.7109375" style="70" customWidth="1"/>
    <col min="5127" max="5127" width="24.5703125" style="70" customWidth="1"/>
    <col min="5128" max="5128" width="48.7109375" style="70" customWidth="1"/>
    <col min="5129" max="5129" width="8.140625" style="70" customWidth="1"/>
    <col min="5130" max="5130" width="38.7109375" style="70" customWidth="1"/>
    <col min="5131" max="5131" width="21.140625" style="70" customWidth="1"/>
    <col min="5132" max="5132" width="82" style="70" customWidth="1"/>
    <col min="5133" max="5376" width="9.140625" style="70"/>
    <col min="5377" max="5377" width="70.28515625" style="70" customWidth="1"/>
    <col min="5378" max="5378" width="17.5703125" style="70" customWidth="1"/>
    <col min="5379" max="5379" width="70.28515625" style="70" customWidth="1"/>
    <col min="5380" max="5380" width="17.5703125" style="70" customWidth="1"/>
    <col min="5381" max="5381" width="15.28515625" style="70" customWidth="1"/>
    <col min="5382" max="5382" width="48.7109375" style="70" customWidth="1"/>
    <col min="5383" max="5383" width="24.5703125" style="70" customWidth="1"/>
    <col min="5384" max="5384" width="48.7109375" style="70" customWidth="1"/>
    <col min="5385" max="5385" width="8.140625" style="70" customWidth="1"/>
    <col min="5386" max="5386" width="38.7109375" style="70" customWidth="1"/>
    <col min="5387" max="5387" width="21.140625" style="70" customWidth="1"/>
    <col min="5388" max="5388" width="82" style="70" customWidth="1"/>
    <col min="5389" max="5632" width="9.140625" style="70"/>
    <col min="5633" max="5633" width="70.28515625" style="70" customWidth="1"/>
    <col min="5634" max="5634" width="17.5703125" style="70" customWidth="1"/>
    <col min="5635" max="5635" width="70.28515625" style="70" customWidth="1"/>
    <col min="5636" max="5636" width="17.5703125" style="70" customWidth="1"/>
    <col min="5637" max="5637" width="15.28515625" style="70" customWidth="1"/>
    <col min="5638" max="5638" width="48.7109375" style="70" customWidth="1"/>
    <col min="5639" max="5639" width="24.5703125" style="70" customWidth="1"/>
    <col min="5640" max="5640" width="48.7109375" style="70" customWidth="1"/>
    <col min="5641" max="5641" width="8.140625" style="70" customWidth="1"/>
    <col min="5642" max="5642" width="38.7109375" style="70" customWidth="1"/>
    <col min="5643" max="5643" width="21.140625" style="70" customWidth="1"/>
    <col min="5644" max="5644" width="82" style="70" customWidth="1"/>
    <col min="5645" max="5888" width="9.140625" style="70"/>
    <col min="5889" max="5889" width="70.28515625" style="70" customWidth="1"/>
    <col min="5890" max="5890" width="17.5703125" style="70" customWidth="1"/>
    <col min="5891" max="5891" width="70.28515625" style="70" customWidth="1"/>
    <col min="5892" max="5892" width="17.5703125" style="70" customWidth="1"/>
    <col min="5893" max="5893" width="15.28515625" style="70" customWidth="1"/>
    <col min="5894" max="5894" width="48.7109375" style="70" customWidth="1"/>
    <col min="5895" max="5895" width="24.5703125" style="70" customWidth="1"/>
    <col min="5896" max="5896" width="48.7109375" style="70" customWidth="1"/>
    <col min="5897" max="5897" width="8.140625" style="70" customWidth="1"/>
    <col min="5898" max="5898" width="38.7109375" style="70" customWidth="1"/>
    <col min="5899" max="5899" width="21.140625" style="70" customWidth="1"/>
    <col min="5900" max="5900" width="82" style="70" customWidth="1"/>
    <col min="5901" max="6144" width="9.140625" style="70"/>
    <col min="6145" max="6145" width="70.28515625" style="70" customWidth="1"/>
    <col min="6146" max="6146" width="17.5703125" style="70" customWidth="1"/>
    <col min="6147" max="6147" width="70.28515625" style="70" customWidth="1"/>
    <col min="6148" max="6148" width="17.5703125" style="70" customWidth="1"/>
    <col min="6149" max="6149" width="15.28515625" style="70" customWidth="1"/>
    <col min="6150" max="6150" width="48.7109375" style="70" customWidth="1"/>
    <col min="6151" max="6151" width="24.5703125" style="70" customWidth="1"/>
    <col min="6152" max="6152" width="48.7109375" style="70" customWidth="1"/>
    <col min="6153" max="6153" width="8.140625" style="70" customWidth="1"/>
    <col min="6154" max="6154" width="38.7109375" style="70" customWidth="1"/>
    <col min="6155" max="6155" width="21.140625" style="70" customWidth="1"/>
    <col min="6156" max="6156" width="82" style="70" customWidth="1"/>
    <col min="6157" max="6400" width="9.140625" style="70"/>
    <col min="6401" max="6401" width="70.28515625" style="70" customWidth="1"/>
    <col min="6402" max="6402" width="17.5703125" style="70" customWidth="1"/>
    <col min="6403" max="6403" width="70.28515625" style="70" customWidth="1"/>
    <col min="6404" max="6404" width="17.5703125" style="70" customWidth="1"/>
    <col min="6405" max="6405" width="15.28515625" style="70" customWidth="1"/>
    <col min="6406" max="6406" width="48.7109375" style="70" customWidth="1"/>
    <col min="6407" max="6407" width="24.5703125" style="70" customWidth="1"/>
    <col min="6408" max="6408" width="48.7109375" style="70" customWidth="1"/>
    <col min="6409" max="6409" width="8.140625" style="70" customWidth="1"/>
    <col min="6410" max="6410" width="38.7109375" style="70" customWidth="1"/>
    <col min="6411" max="6411" width="21.140625" style="70" customWidth="1"/>
    <col min="6412" max="6412" width="82" style="70" customWidth="1"/>
    <col min="6413" max="6656" width="9.140625" style="70"/>
    <col min="6657" max="6657" width="70.28515625" style="70" customWidth="1"/>
    <col min="6658" max="6658" width="17.5703125" style="70" customWidth="1"/>
    <col min="6659" max="6659" width="70.28515625" style="70" customWidth="1"/>
    <col min="6660" max="6660" width="17.5703125" style="70" customWidth="1"/>
    <col min="6661" max="6661" width="15.28515625" style="70" customWidth="1"/>
    <col min="6662" max="6662" width="48.7109375" style="70" customWidth="1"/>
    <col min="6663" max="6663" width="24.5703125" style="70" customWidth="1"/>
    <col min="6664" max="6664" width="48.7109375" style="70" customWidth="1"/>
    <col min="6665" max="6665" width="8.140625" style="70" customWidth="1"/>
    <col min="6666" max="6666" width="38.7109375" style="70" customWidth="1"/>
    <col min="6667" max="6667" width="21.140625" style="70" customWidth="1"/>
    <col min="6668" max="6668" width="82" style="70" customWidth="1"/>
    <col min="6669" max="6912" width="9.140625" style="70"/>
    <col min="6913" max="6913" width="70.28515625" style="70" customWidth="1"/>
    <col min="6914" max="6914" width="17.5703125" style="70" customWidth="1"/>
    <col min="6915" max="6915" width="70.28515625" style="70" customWidth="1"/>
    <col min="6916" max="6916" width="17.5703125" style="70" customWidth="1"/>
    <col min="6917" max="6917" width="15.28515625" style="70" customWidth="1"/>
    <col min="6918" max="6918" width="48.7109375" style="70" customWidth="1"/>
    <col min="6919" max="6919" width="24.5703125" style="70" customWidth="1"/>
    <col min="6920" max="6920" width="48.7109375" style="70" customWidth="1"/>
    <col min="6921" max="6921" width="8.140625" style="70" customWidth="1"/>
    <col min="6922" max="6922" width="38.7109375" style="70" customWidth="1"/>
    <col min="6923" max="6923" width="21.140625" style="70" customWidth="1"/>
    <col min="6924" max="6924" width="82" style="70" customWidth="1"/>
    <col min="6925" max="7168" width="9.140625" style="70"/>
    <col min="7169" max="7169" width="70.28515625" style="70" customWidth="1"/>
    <col min="7170" max="7170" width="17.5703125" style="70" customWidth="1"/>
    <col min="7171" max="7171" width="70.28515625" style="70" customWidth="1"/>
    <col min="7172" max="7172" width="17.5703125" style="70" customWidth="1"/>
    <col min="7173" max="7173" width="15.28515625" style="70" customWidth="1"/>
    <col min="7174" max="7174" width="48.7109375" style="70" customWidth="1"/>
    <col min="7175" max="7175" width="24.5703125" style="70" customWidth="1"/>
    <col min="7176" max="7176" width="48.7109375" style="70" customWidth="1"/>
    <col min="7177" max="7177" width="8.140625" style="70" customWidth="1"/>
    <col min="7178" max="7178" width="38.7109375" style="70" customWidth="1"/>
    <col min="7179" max="7179" width="21.140625" style="70" customWidth="1"/>
    <col min="7180" max="7180" width="82" style="70" customWidth="1"/>
    <col min="7181" max="7424" width="9.140625" style="70"/>
    <col min="7425" max="7425" width="70.28515625" style="70" customWidth="1"/>
    <col min="7426" max="7426" width="17.5703125" style="70" customWidth="1"/>
    <col min="7427" max="7427" width="70.28515625" style="70" customWidth="1"/>
    <col min="7428" max="7428" width="17.5703125" style="70" customWidth="1"/>
    <col min="7429" max="7429" width="15.28515625" style="70" customWidth="1"/>
    <col min="7430" max="7430" width="48.7109375" style="70" customWidth="1"/>
    <col min="7431" max="7431" width="24.5703125" style="70" customWidth="1"/>
    <col min="7432" max="7432" width="48.7109375" style="70" customWidth="1"/>
    <col min="7433" max="7433" width="8.140625" style="70" customWidth="1"/>
    <col min="7434" max="7434" width="38.7109375" style="70" customWidth="1"/>
    <col min="7435" max="7435" width="21.140625" style="70" customWidth="1"/>
    <col min="7436" max="7436" width="82" style="70" customWidth="1"/>
    <col min="7437" max="7680" width="9.140625" style="70"/>
    <col min="7681" max="7681" width="70.28515625" style="70" customWidth="1"/>
    <col min="7682" max="7682" width="17.5703125" style="70" customWidth="1"/>
    <col min="7683" max="7683" width="70.28515625" style="70" customWidth="1"/>
    <col min="7684" max="7684" width="17.5703125" style="70" customWidth="1"/>
    <col min="7685" max="7685" width="15.28515625" style="70" customWidth="1"/>
    <col min="7686" max="7686" width="48.7109375" style="70" customWidth="1"/>
    <col min="7687" max="7687" width="24.5703125" style="70" customWidth="1"/>
    <col min="7688" max="7688" width="48.7109375" style="70" customWidth="1"/>
    <col min="7689" max="7689" width="8.140625" style="70" customWidth="1"/>
    <col min="7690" max="7690" width="38.7109375" style="70" customWidth="1"/>
    <col min="7691" max="7691" width="21.140625" style="70" customWidth="1"/>
    <col min="7692" max="7692" width="82" style="70" customWidth="1"/>
    <col min="7693" max="7936" width="9.140625" style="70"/>
    <col min="7937" max="7937" width="70.28515625" style="70" customWidth="1"/>
    <col min="7938" max="7938" width="17.5703125" style="70" customWidth="1"/>
    <col min="7939" max="7939" width="70.28515625" style="70" customWidth="1"/>
    <col min="7940" max="7940" width="17.5703125" style="70" customWidth="1"/>
    <col min="7941" max="7941" width="15.28515625" style="70" customWidth="1"/>
    <col min="7942" max="7942" width="48.7109375" style="70" customWidth="1"/>
    <col min="7943" max="7943" width="24.5703125" style="70" customWidth="1"/>
    <col min="7944" max="7944" width="48.7109375" style="70" customWidth="1"/>
    <col min="7945" max="7945" width="8.140625" style="70" customWidth="1"/>
    <col min="7946" max="7946" width="38.7109375" style="70" customWidth="1"/>
    <col min="7947" max="7947" width="21.140625" style="70" customWidth="1"/>
    <col min="7948" max="7948" width="82" style="70" customWidth="1"/>
    <col min="7949" max="8192" width="9.140625" style="70"/>
    <col min="8193" max="8193" width="70.28515625" style="70" customWidth="1"/>
    <col min="8194" max="8194" width="17.5703125" style="70" customWidth="1"/>
    <col min="8195" max="8195" width="70.28515625" style="70" customWidth="1"/>
    <col min="8196" max="8196" width="17.5703125" style="70" customWidth="1"/>
    <col min="8197" max="8197" width="15.28515625" style="70" customWidth="1"/>
    <col min="8198" max="8198" width="48.7109375" style="70" customWidth="1"/>
    <col min="8199" max="8199" width="24.5703125" style="70" customWidth="1"/>
    <col min="8200" max="8200" width="48.7109375" style="70" customWidth="1"/>
    <col min="8201" max="8201" width="8.140625" style="70" customWidth="1"/>
    <col min="8202" max="8202" width="38.7109375" style="70" customWidth="1"/>
    <col min="8203" max="8203" width="21.140625" style="70" customWidth="1"/>
    <col min="8204" max="8204" width="82" style="70" customWidth="1"/>
    <col min="8205" max="8448" width="9.140625" style="70"/>
    <col min="8449" max="8449" width="70.28515625" style="70" customWidth="1"/>
    <col min="8450" max="8450" width="17.5703125" style="70" customWidth="1"/>
    <col min="8451" max="8451" width="70.28515625" style="70" customWidth="1"/>
    <col min="8452" max="8452" width="17.5703125" style="70" customWidth="1"/>
    <col min="8453" max="8453" width="15.28515625" style="70" customWidth="1"/>
    <col min="8454" max="8454" width="48.7109375" style="70" customWidth="1"/>
    <col min="8455" max="8455" width="24.5703125" style="70" customWidth="1"/>
    <col min="8456" max="8456" width="48.7109375" style="70" customWidth="1"/>
    <col min="8457" max="8457" width="8.140625" style="70" customWidth="1"/>
    <col min="8458" max="8458" width="38.7109375" style="70" customWidth="1"/>
    <col min="8459" max="8459" width="21.140625" style="70" customWidth="1"/>
    <col min="8460" max="8460" width="82" style="70" customWidth="1"/>
    <col min="8461" max="8704" width="9.140625" style="70"/>
    <col min="8705" max="8705" width="70.28515625" style="70" customWidth="1"/>
    <col min="8706" max="8706" width="17.5703125" style="70" customWidth="1"/>
    <col min="8707" max="8707" width="70.28515625" style="70" customWidth="1"/>
    <col min="8708" max="8708" width="17.5703125" style="70" customWidth="1"/>
    <col min="8709" max="8709" width="15.28515625" style="70" customWidth="1"/>
    <col min="8710" max="8710" width="48.7109375" style="70" customWidth="1"/>
    <col min="8711" max="8711" width="24.5703125" style="70" customWidth="1"/>
    <col min="8712" max="8712" width="48.7109375" style="70" customWidth="1"/>
    <col min="8713" max="8713" width="8.140625" style="70" customWidth="1"/>
    <col min="8714" max="8714" width="38.7109375" style="70" customWidth="1"/>
    <col min="8715" max="8715" width="21.140625" style="70" customWidth="1"/>
    <col min="8716" max="8716" width="82" style="70" customWidth="1"/>
    <col min="8717" max="8960" width="9.140625" style="70"/>
    <col min="8961" max="8961" width="70.28515625" style="70" customWidth="1"/>
    <col min="8962" max="8962" width="17.5703125" style="70" customWidth="1"/>
    <col min="8963" max="8963" width="70.28515625" style="70" customWidth="1"/>
    <col min="8964" max="8964" width="17.5703125" style="70" customWidth="1"/>
    <col min="8965" max="8965" width="15.28515625" style="70" customWidth="1"/>
    <col min="8966" max="8966" width="48.7109375" style="70" customWidth="1"/>
    <col min="8967" max="8967" width="24.5703125" style="70" customWidth="1"/>
    <col min="8968" max="8968" width="48.7109375" style="70" customWidth="1"/>
    <col min="8969" max="8969" width="8.140625" style="70" customWidth="1"/>
    <col min="8970" max="8970" width="38.7109375" style="70" customWidth="1"/>
    <col min="8971" max="8971" width="21.140625" style="70" customWidth="1"/>
    <col min="8972" max="8972" width="82" style="70" customWidth="1"/>
    <col min="8973" max="9216" width="9.140625" style="70"/>
    <col min="9217" max="9217" width="70.28515625" style="70" customWidth="1"/>
    <col min="9218" max="9218" width="17.5703125" style="70" customWidth="1"/>
    <col min="9219" max="9219" width="70.28515625" style="70" customWidth="1"/>
    <col min="9220" max="9220" width="17.5703125" style="70" customWidth="1"/>
    <col min="9221" max="9221" width="15.28515625" style="70" customWidth="1"/>
    <col min="9222" max="9222" width="48.7109375" style="70" customWidth="1"/>
    <col min="9223" max="9223" width="24.5703125" style="70" customWidth="1"/>
    <col min="9224" max="9224" width="48.7109375" style="70" customWidth="1"/>
    <col min="9225" max="9225" width="8.140625" style="70" customWidth="1"/>
    <col min="9226" max="9226" width="38.7109375" style="70" customWidth="1"/>
    <col min="9227" max="9227" width="21.140625" style="70" customWidth="1"/>
    <col min="9228" max="9228" width="82" style="70" customWidth="1"/>
    <col min="9229" max="9472" width="9.140625" style="70"/>
    <col min="9473" max="9473" width="70.28515625" style="70" customWidth="1"/>
    <col min="9474" max="9474" width="17.5703125" style="70" customWidth="1"/>
    <col min="9475" max="9475" width="70.28515625" style="70" customWidth="1"/>
    <col min="9476" max="9476" width="17.5703125" style="70" customWidth="1"/>
    <col min="9477" max="9477" width="15.28515625" style="70" customWidth="1"/>
    <col min="9478" max="9478" width="48.7109375" style="70" customWidth="1"/>
    <col min="9479" max="9479" width="24.5703125" style="70" customWidth="1"/>
    <col min="9480" max="9480" width="48.7109375" style="70" customWidth="1"/>
    <col min="9481" max="9481" width="8.140625" style="70" customWidth="1"/>
    <col min="9482" max="9482" width="38.7109375" style="70" customWidth="1"/>
    <col min="9483" max="9483" width="21.140625" style="70" customWidth="1"/>
    <col min="9484" max="9484" width="82" style="70" customWidth="1"/>
    <col min="9485" max="9728" width="9.140625" style="70"/>
    <col min="9729" max="9729" width="70.28515625" style="70" customWidth="1"/>
    <col min="9730" max="9730" width="17.5703125" style="70" customWidth="1"/>
    <col min="9731" max="9731" width="70.28515625" style="70" customWidth="1"/>
    <col min="9732" max="9732" width="17.5703125" style="70" customWidth="1"/>
    <col min="9733" max="9733" width="15.28515625" style="70" customWidth="1"/>
    <col min="9734" max="9734" width="48.7109375" style="70" customWidth="1"/>
    <col min="9735" max="9735" width="24.5703125" style="70" customWidth="1"/>
    <col min="9736" max="9736" width="48.7109375" style="70" customWidth="1"/>
    <col min="9737" max="9737" width="8.140625" style="70" customWidth="1"/>
    <col min="9738" max="9738" width="38.7109375" style="70" customWidth="1"/>
    <col min="9739" max="9739" width="21.140625" style="70" customWidth="1"/>
    <col min="9740" max="9740" width="82" style="70" customWidth="1"/>
    <col min="9741" max="9984" width="9.140625" style="70"/>
    <col min="9985" max="9985" width="70.28515625" style="70" customWidth="1"/>
    <col min="9986" max="9986" width="17.5703125" style="70" customWidth="1"/>
    <col min="9987" max="9987" width="70.28515625" style="70" customWidth="1"/>
    <col min="9988" max="9988" width="17.5703125" style="70" customWidth="1"/>
    <col min="9989" max="9989" width="15.28515625" style="70" customWidth="1"/>
    <col min="9990" max="9990" width="48.7109375" style="70" customWidth="1"/>
    <col min="9991" max="9991" width="24.5703125" style="70" customWidth="1"/>
    <col min="9992" max="9992" width="48.7109375" style="70" customWidth="1"/>
    <col min="9993" max="9993" width="8.140625" style="70" customWidth="1"/>
    <col min="9994" max="9994" width="38.7109375" style="70" customWidth="1"/>
    <col min="9995" max="9995" width="21.140625" style="70" customWidth="1"/>
    <col min="9996" max="9996" width="82" style="70" customWidth="1"/>
    <col min="9997" max="10240" width="9.140625" style="70"/>
    <col min="10241" max="10241" width="70.28515625" style="70" customWidth="1"/>
    <col min="10242" max="10242" width="17.5703125" style="70" customWidth="1"/>
    <col min="10243" max="10243" width="70.28515625" style="70" customWidth="1"/>
    <col min="10244" max="10244" width="17.5703125" style="70" customWidth="1"/>
    <col min="10245" max="10245" width="15.28515625" style="70" customWidth="1"/>
    <col min="10246" max="10246" width="48.7109375" style="70" customWidth="1"/>
    <col min="10247" max="10247" width="24.5703125" style="70" customWidth="1"/>
    <col min="10248" max="10248" width="48.7109375" style="70" customWidth="1"/>
    <col min="10249" max="10249" width="8.140625" style="70" customWidth="1"/>
    <col min="10250" max="10250" width="38.7109375" style="70" customWidth="1"/>
    <col min="10251" max="10251" width="21.140625" style="70" customWidth="1"/>
    <col min="10252" max="10252" width="82" style="70" customWidth="1"/>
    <col min="10253" max="10496" width="9.140625" style="70"/>
    <col min="10497" max="10497" width="70.28515625" style="70" customWidth="1"/>
    <col min="10498" max="10498" width="17.5703125" style="70" customWidth="1"/>
    <col min="10499" max="10499" width="70.28515625" style="70" customWidth="1"/>
    <col min="10500" max="10500" width="17.5703125" style="70" customWidth="1"/>
    <col min="10501" max="10501" width="15.28515625" style="70" customWidth="1"/>
    <col min="10502" max="10502" width="48.7109375" style="70" customWidth="1"/>
    <col min="10503" max="10503" width="24.5703125" style="70" customWidth="1"/>
    <col min="10504" max="10504" width="48.7109375" style="70" customWidth="1"/>
    <col min="10505" max="10505" width="8.140625" style="70" customWidth="1"/>
    <col min="10506" max="10506" width="38.7109375" style="70" customWidth="1"/>
    <col min="10507" max="10507" width="21.140625" style="70" customWidth="1"/>
    <col min="10508" max="10508" width="82" style="70" customWidth="1"/>
    <col min="10509" max="10752" width="9.140625" style="70"/>
    <col min="10753" max="10753" width="70.28515625" style="70" customWidth="1"/>
    <col min="10754" max="10754" width="17.5703125" style="70" customWidth="1"/>
    <col min="10755" max="10755" width="70.28515625" style="70" customWidth="1"/>
    <col min="10756" max="10756" width="17.5703125" style="70" customWidth="1"/>
    <col min="10757" max="10757" width="15.28515625" style="70" customWidth="1"/>
    <col min="10758" max="10758" width="48.7109375" style="70" customWidth="1"/>
    <col min="10759" max="10759" width="24.5703125" style="70" customWidth="1"/>
    <col min="10760" max="10760" width="48.7109375" style="70" customWidth="1"/>
    <col min="10761" max="10761" width="8.140625" style="70" customWidth="1"/>
    <col min="10762" max="10762" width="38.7109375" style="70" customWidth="1"/>
    <col min="10763" max="10763" width="21.140625" style="70" customWidth="1"/>
    <col min="10764" max="10764" width="82" style="70" customWidth="1"/>
    <col min="10765" max="11008" width="9.140625" style="70"/>
    <col min="11009" max="11009" width="70.28515625" style="70" customWidth="1"/>
    <col min="11010" max="11010" width="17.5703125" style="70" customWidth="1"/>
    <col min="11011" max="11011" width="70.28515625" style="70" customWidth="1"/>
    <col min="11012" max="11012" width="17.5703125" style="70" customWidth="1"/>
    <col min="11013" max="11013" width="15.28515625" style="70" customWidth="1"/>
    <col min="11014" max="11014" width="48.7109375" style="70" customWidth="1"/>
    <col min="11015" max="11015" width="24.5703125" style="70" customWidth="1"/>
    <col min="11016" max="11016" width="48.7109375" style="70" customWidth="1"/>
    <col min="11017" max="11017" width="8.140625" style="70" customWidth="1"/>
    <col min="11018" max="11018" width="38.7109375" style="70" customWidth="1"/>
    <col min="11019" max="11019" width="21.140625" style="70" customWidth="1"/>
    <col min="11020" max="11020" width="82" style="70" customWidth="1"/>
    <col min="11021" max="11264" width="9.140625" style="70"/>
    <col min="11265" max="11265" width="70.28515625" style="70" customWidth="1"/>
    <col min="11266" max="11266" width="17.5703125" style="70" customWidth="1"/>
    <col min="11267" max="11267" width="70.28515625" style="70" customWidth="1"/>
    <col min="11268" max="11268" width="17.5703125" style="70" customWidth="1"/>
    <col min="11269" max="11269" width="15.28515625" style="70" customWidth="1"/>
    <col min="11270" max="11270" width="48.7109375" style="70" customWidth="1"/>
    <col min="11271" max="11271" width="24.5703125" style="70" customWidth="1"/>
    <col min="11272" max="11272" width="48.7109375" style="70" customWidth="1"/>
    <col min="11273" max="11273" width="8.140625" style="70" customWidth="1"/>
    <col min="11274" max="11274" width="38.7109375" style="70" customWidth="1"/>
    <col min="11275" max="11275" width="21.140625" style="70" customWidth="1"/>
    <col min="11276" max="11276" width="82" style="70" customWidth="1"/>
    <col min="11277" max="11520" width="9.140625" style="70"/>
    <col min="11521" max="11521" width="70.28515625" style="70" customWidth="1"/>
    <col min="11522" max="11522" width="17.5703125" style="70" customWidth="1"/>
    <col min="11523" max="11523" width="70.28515625" style="70" customWidth="1"/>
    <col min="11524" max="11524" width="17.5703125" style="70" customWidth="1"/>
    <col min="11525" max="11525" width="15.28515625" style="70" customWidth="1"/>
    <col min="11526" max="11526" width="48.7109375" style="70" customWidth="1"/>
    <col min="11527" max="11527" width="24.5703125" style="70" customWidth="1"/>
    <col min="11528" max="11528" width="48.7109375" style="70" customWidth="1"/>
    <col min="11529" max="11529" width="8.140625" style="70" customWidth="1"/>
    <col min="11530" max="11530" width="38.7109375" style="70" customWidth="1"/>
    <col min="11531" max="11531" width="21.140625" style="70" customWidth="1"/>
    <col min="11532" max="11532" width="82" style="70" customWidth="1"/>
    <col min="11533" max="11776" width="9.140625" style="70"/>
    <col min="11777" max="11777" width="70.28515625" style="70" customWidth="1"/>
    <col min="11778" max="11778" width="17.5703125" style="70" customWidth="1"/>
    <col min="11779" max="11779" width="70.28515625" style="70" customWidth="1"/>
    <col min="11780" max="11780" width="17.5703125" style="70" customWidth="1"/>
    <col min="11781" max="11781" width="15.28515625" style="70" customWidth="1"/>
    <col min="11782" max="11782" width="48.7109375" style="70" customWidth="1"/>
    <col min="11783" max="11783" width="24.5703125" style="70" customWidth="1"/>
    <col min="11784" max="11784" width="48.7109375" style="70" customWidth="1"/>
    <col min="11785" max="11785" width="8.140625" style="70" customWidth="1"/>
    <col min="11786" max="11786" width="38.7109375" style="70" customWidth="1"/>
    <col min="11787" max="11787" width="21.140625" style="70" customWidth="1"/>
    <col min="11788" max="11788" width="82" style="70" customWidth="1"/>
    <col min="11789" max="12032" width="9.140625" style="70"/>
    <col min="12033" max="12033" width="70.28515625" style="70" customWidth="1"/>
    <col min="12034" max="12034" width="17.5703125" style="70" customWidth="1"/>
    <col min="12035" max="12035" width="70.28515625" style="70" customWidth="1"/>
    <col min="12036" max="12036" width="17.5703125" style="70" customWidth="1"/>
    <col min="12037" max="12037" width="15.28515625" style="70" customWidth="1"/>
    <col min="12038" max="12038" width="48.7109375" style="70" customWidth="1"/>
    <col min="12039" max="12039" width="24.5703125" style="70" customWidth="1"/>
    <col min="12040" max="12040" width="48.7109375" style="70" customWidth="1"/>
    <col min="12041" max="12041" width="8.140625" style="70" customWidth="1"/>
    <col min="12042" max="12042" width="38.7109375" style="70" customWidth="1"/>
    <col min="12043" max="12043" width="21.140625" style="70" customWidth="1"/>
    <col min="12044" max="12044" width="82" style="70" customWidth="1"/>
    <col min="12045" max="12288" width="9.140625" style="70"/>
    <col min="12289" max="12289" width="70.28515625" style="70" customWidth="1"/>
    <col min="12290" max="12290" width="17.5703125" style="70" customWidth="1"/>
    <col min="12291" max="12291" width="70.28515625" style="70" customWidth="1"/>
    <col min="12292" max="12292" width="17.5703125" style="70" customWidth="1"/>
    <col min="12293" max="12293" width="15.28515625" style="70" customWidth="1"/>
    <col min="12294" max="12294" width="48.7109375" style="70" customWidth="1"/>
    <col min="12295" max="12295" width="24.5703125" style="70" customWidth="1"/>
    <col min="12296" max="12296" width="48.7109375" style="70" customWidth="1"/>
    <col min="12297" max="12297" width="8.140625" style="70" customWidth="1"/>
    <col min="12298" max="12298" width="38.7109375" style="70" customWidth="1"/>
    <col min="12299" max="12299" width="21.140625" style="70" customWidth="1"/>
    <col min="12300" max="12300" width="82" style="70" customWidth="1"/>
    <col min="12301" max="12544" width="9.140625" style="70"/>
    <col min="12545" max="12545" width="70.28515625" style="70" customWidth="1"/>
    <col min="12546" max="12546" width="17.5703125" style="70" customWidth="1"/>
    <col min="12547" max="12547" width="70.28515625" style="70" customWidth="1"/>
    <col min="12548" max="12548" width="17.5703125" style="70" customWidth="1"/>
    <col min="12549" max="12549" width="15.28515625" style="70" customWidth="1"/>
    <col min="12550" max="12550" width="48.7109375" style="70" customWidth="1"/>
    <col min="12551" max="12551" width="24.5703125" style="70" customWidth="1"/>
    <col min="12552" max="12552" width="48.7109375" style="70" customWidth="1"/>
    <col min="12553" max="12553" width="8.140625" style="70" customWidth="1"/>
    <col min="12554" max="12554" width="38.7109375" style="70" customWidth="1"/>
    <col min="12555" max="12555" width="21.140625" style="70" customWidth="1"/>
    <col min="12556" max="12556" width="82" style="70" customWidth="1"/>
    <col min="12557" max="12800" width="9.140625" style="70"/>
    <col min="12801" max="12801" width="70.28515625" style="70" customWidth="1"/>
    <col min="12802" max="12802" width="17.5703125" style="70" customWidth="1"/>
    <col min="12803" max="12803" width="70.28515625" style="70" customWidth="1"/>
    <col min="12804" max="12804" width="17.5703125" style="70" customWidth="1"/>
    <col min="12805" max="12805" width="15.28515625" style="70" customWidth="1"/>
    <col min="12806" max="12806" width="48.7109375" style="70" customWidth="1"/>
    <col min="12807" max="12807" width="24.5703125" style="70" customWidth="1"/>
    <col min="12808" max="12808" width="48.7109375" style="70" customWidth="1"/>
    <col min="12809" max="12809" width="8.140625" style="70" customWidth="1"/>
    <col min="12810" max="12810" width="38.7109375" style="70" customWidth="1"/>
    <col min="12811" max="12811" width="21.140625" style="70" customWidth="1"/>
    <col min="12812" max="12812" width="82" style="70" customWidth="1"/>
    <col min="12813" max="13056" width="9.140625" style="70"/>
    <col min="13057" max="13057" width="70.28515625" style="70" customWidth="1"/>
    <col min="13058" max="13058" width="17.5703125" style="70" customWidth="1"/>
    <col min="13059" max="13059" width="70.28515625" style="70" customWidth="1"/>
    <col min="13060" max="13060" width="17.5703125" style="70" customWidth="1"/>
    <col min="13061" max="13061" width="15.28515625" style="70" customWidth="1"/>
    <col min="13062" max="13062" width="48.7109375" style="70" customWidth="1"/>
    <col min="13063" max="13063" width="24.5703125" style="70" customWidth="1"/>
    <col min="13064" max="13064" width="48.7109375" style="70" customWidth="1"/>
    <col min="13065" max="13065" width="8.140625" style="70" customWidth="1"/>
    <col min="13066" max="13066" width="38.7109375" style="70" customWidth="1"/>
    <col min="13067" max="13067" width="21.140625" style="70" customWidth="1"/>
    <col min="13068" max="13068" width="82" style="70" customWidth="1"/>
    <col min="13069" max="13312" width="9.140625" style="70"/>
    <col min="13313" max="13313" width="70.28515625" style="70" customWidth="1"/>
    <col min="13314" max="13314" width="17.5703125" style="70" customWidth="1"/>
    <col min="13315" max="13315" width="70.28515625" style="70" customWidth="1"/>
    <col min="13316" max="13316" width="17.5703125" style="70" customWidth="1"/>
    <col min="13317" max="13317" width="15.28515625" style="70" customWidth="1"/>
    <col min="13318" max="13318" width="48.7109375" style="70" customWidth="1"/>
    <col min="13319" max="13319" width="24.5703125" style="70" customWidth="1"/>
    <col min="13320" max="13320" width="48.7109375" style="70" customWidth="1"/>
    <col min="13321" max="13321" width="8.140625" style="70" customWidth="1"/>
    <col min="13322" max="13322" width="38.7109375" style="70" customWidth="1"/>
    <col min="13323" max="13323" width="21.140625" style="70" customWidth="1"/>
    <col min="13324" max="13324" width="82" style="70" customWidth="1"/>
    <col min="13325" max="13568" width="9.140625" style="70"/>
    <col min="13569" max="13569" width="70.28515625" style="70" customWidth="1"/>
    <col min="13570" max="13570" width="17.5703125" style="70" customWidth="1"/>
    <col min="13571" max="13571" width="70.28515625" style="70" customWidth="1"/>
    <col min="13572" max="13572" width="17.5703125" style="70" customWidth="1"/>
    <col min="13573" max="13573" width="15.28515625" style="70" customWidth="1"/>
    <col min="13574" max="13574" width="48.7109375" style="70" customWidth="1"/>
    <col min="13575" max="13575" width="24.5703125" style="70" customWidth="1"/>
    <col min="13576" max="13576" width="48.7109375" style="70" customWidth="1"/>
    <col min="13577" max="13577" width="8.140625" style="70" customWidth="1"/>
    <col min="13578" max="13578" width="38.7109375" style="70" customWidth="1"/>
    <col min="13579" max="13579" width="21.140625" style="70" customWidth="1"/>
    <col min="13580" max="13580" width="82" style="70" customWidth="1"/>
    <col min="13581" max="13824" width="9.140625" style="70"/>
    <col min="13825" max="13825" width="70.28515625" style="70" customWidth="1"/>
    <col min="13826" max="13826" width="17.5703125" style="70" customWidth="1"/>
    <col min="13827" max="13827" width="70.28515625" style="70" customWidth="1"/>
    <col min="13828" max="13828" width="17.5703125" style="70" customWidth="1"/>
    <col min="13829" max="13829" width="15.28515625" style="70" customWidth="1"/>
    <col min="13830" max="13830" width="48.7109375" style="70" customWidth="1"/>
    <col min="13831" max="13831" width="24.5703125" style="70" customWidth="1"/>
    <col min="13832" max="13832" width="48.7109375" style="70" customWidth="1"/>
    <col min="13833" max="13833" width="8.140625" style="70" customWidth="1"/>
    <col min="13834" max="13834" width="38.7109375" style="70" customWidth="1"/>
    <col min="13835" max="13835" width="21.140625" style="70" customWidth="1"/>
    <col min="13836" max="13836" width="82" style="70" customWidth="1"/>
    <col min="13837" max="14080" width="9.140625" style="70"/>
    <col min="14081" max="14081" width="70.28515625" style="70" customWidth="1"/>
    <col min="14082" max="14082" width="17.5703125" style="70" customWidth="1"/>
    <col min="14083" max="14083" width="70.28515625" style="70" customWidth="1"/>
    <col min="14084" max="14084" width="17.5703125" style="70" customWidth="1"/>
    <col min="14085" max="14085" width="15.28515625" style="70" customWidth="1"/>
    <col min="14086" max="14086" width="48.7109375" style="70" customWidth="1"/>
    <col min="14087" max="14087" width="24.5703125" style="70" customWidth="1"/>
    <col min="14088" max="14088" width="48.7109375" style="70" customWidth="1"/>
    <col min="14089" max="14089" width="8.140625" style="70" customWidth="1"/>
    <col min="14090" max="14090" width="38.7109375" style="70" customWidth="1"/>
    <col min="14091" max="14091" width="21.140625" style="70" customWidth="1"/>
    <col min="14092" max="14092" width="82" style="70" customWidth="1"/>
    <col min="14093" max="14336" width="9.140625" style="70"/>
    <col min="14337" max="14337" width="70.28515625" style="70" customWidth="1"/>
    <col min="14338" max="14338" width="17.5703125" style="70" customWidth="1"/>
    <col min="14339" max="14339" width="70.28515625" style="70" customWidth="1"/>
    <col min="14340" max="14340" width="17.5703125" style="70" customWidth="1"/>
    <col min="14341" max="14341" width="15.28515625" style="70" customWidth="1"/>
    <col min="14342" max="14342" width="48.7109375" style="70" customWidth="1"/>
    <col min="14343" max="14343" width="24.5703125" style="70" customWidth="1"/>
    <col min="14344" max="14344" width="48.7109375" style="70" customWidth="1"/>
    <col min="14345" max="14345" width="8.140625" style="70" customWidth="1"/>
    <col min="14346" max="14346" width="38.7109375" style="70" customWidth="1"/>
    <col min="14347" max="14347" width="21.140625" style="70" customWidth="1"/>
    <col min="14348" max="14348" width="82" style="70" customWidth="1"/>
    <col min="14349" max="14592" width="9.140625" style="70"/>
    <col min="14593" max="14593" width="70.28515625" style="70" customWidth="1"/>
    <col min="14594" max="14594" width="17.5703125" style="70" customWidth="1"/>
    <col min="14595" max="14595" width="70.28515625" style="70" customWidth="1"/>
    <col min="14596" max="14596" width="17.5703125" style="70" customWidth="1"/>
    <col min="14597" max="14597" width="15.28515625" style="70" customWidth="1"/>
    <col min="14598" max="14598" width="48.7109375" style="70" customWidth="1"/>
    <col min="14599" max="14599" width="24.5703125" style="70" customWidth="1"/>
    <col min="14600" max="14600" width="48.7109375" style="70" customWidth="1"/>
    <col min="14601" max="14601" width="8.140625" style="70" customWidth="1"/>
    <col min="14602" max="14602" width="38.7109375" style="70" customWidth="1"/>
    <col min="14603" max="14603" width="21.140625" style="70" customWidth="1"/>
    <col min="14604" max="14604" width="82" style="70" customWidth="1"/>
    <col min="14605" max="14848" width="9.140625" style="70"/>
    <col min="14849" max="14849" width="70.28515625" style="70" customWidth="1"/>
    <col min="14850" max="14850" width="17.5703125" style="70" customWidth="1"/>
    <col min="14851" max="14851" width="70.28515625" style="70" customWidth="1"/>
    <col min="14852" max="14852" width="17.5703125" style="70" customWidth="1"/>
    <col min="14853" max="14853" width="15.28515625" style="70" customWidth="1"/>
    <col min="14854" max="14854" width="48.7109375" style="70" customWidth="1"/>
    <col min="14855" max="14855" width="24.5703125" style="70" customWidth="1"/>
    <col min="14856" max="14856" width="48.7109375" style="70" customWidth="1"/>
    <col min="14857" max="14857" width="8.140625" style="70" customWidth="1"/>
    <col min="14858" max="14858" width="38.7109375" style="70" customWidth="1"/>
    <col min="14859" max="14859" width="21.140625" style="70" customWidth="1"/>
    <col min="14860" max="14860" width="82" style="70" customWidth="1"/>
    <col min="14861" max="15104" width="9.140625" style="70"/>
    <col min="15105" max="15105" width="70.28515625" style="70" customWidth="1"/>
    <col min="15106" max="15106" width="17.5703125" style="70" customWidth="1"/>
    <col min="15107" max="15107" width="70.28515625" style="70" customWidth="1"/>
    <col min="15108" max="15108" width="17.5703125" style="70" customWidth="1"/>
    <col min="15109" max="15109" width="15.28515625" style="70" customWidth="1"/>
    <col min="15110" max="15110" width="48.7109375" style="70" customWidth="1"/>
    <col min="15111" max="15111" width="24.5703125" style="70" customWidth="1"/>
    <col min="15112" max="15112" width="48.7109375" style="70" customWidth="1"/>
    <col min="15113" max="15113" width="8.140625" style="70" customWidth="1"/>
    <col min="15114" max="15114" width="38.7109375" style="70" customWidth="1"/>
    <col min="15115" max="15115" width="21.140625" style="70" customWidth="1"/>
    <col min="15116" max="15116" width="82" style="70" customWidth="1"/>
    <col min="15117" max="15360" width="9.140625" style="70"/>
    <col min="15361" max="15361" width="70.28515625" style="70" customWidth="1"/>
    <col min="15362" max="15362" width="17.5703125" style="70" customWidth="1"/>
    <col min="15363" max="15363" width="70.28515625" style="70" customWidth="1"/>
    <col min="15364" max="15364" width="17.5703125" style="70" customWidth="1"/>
    <col min="15365" max="15365" width="15.28515625" style="70" customWidth="1"/>
    <col min="15366" max="15366" width="48.7109375" style="70" customWidth="1"/>
    <col min="15367" max="15367" width="24.5703125" style="70" customWidth="1"/>
    <col min="15368" max="15368" width="48.7109375" style="70" customWidth="1"/>
    <col min="15369" max="15369" width="8.140625" style="70" customWidth="1"/>
    <col min="15370" max="15370" width="38.7109375" style="70" customWidth="1"/>
    <col min="15371" max="15371" width="21.140625" style="70" customWidth="1"/>
    <col min="15372" max="15372" width="82" style="70" customWidth="1"/>
    <col min="15373" max="15616" width="9.140625" style="70"/>
    <col min="15617" max="15617" width="70.28515625" style="70" customWidth="1"/>
    <col min="15618" max="15618" width="17.5703125" style="70" customWidth="1"/>
    <col min="15619" max="15619" width="70.28515625" style="70" customWidth="1"/>
    <col min="15620" max="15620" width="17.5703125" style="70" customWidth="1"/>
    <col min="15621" max="15621" width="15.28515625" style="70" customWidth="1"/>
    <col min="15622" max="15622" width="48.7109375" style="70" customWidth="1"/>
    <col min="15623" max="15623" width="24.5703125" style="70" customWidth="1"/>
    <col min="15624" max="15624" width="48.7109375" style="70" customWidth="1"/>
    <col min="15625" max="15625" width="8.140625" style="70" customWidth="1"/>
    <col min="15626" max="15626" width="38.7109375" style="70" customWidth="1"/>
    <col min="15627" max="15627" width="21.140625" style="70" customWidth="1"/>
    <col min="15628" max="15628" width="82" style="70" customWidth="1"/>
    <col min="15629" max="15872" width="9.140625" style="70"/>
    <col min="15873" max="15873" width="70.28515625" style="70" customWidth="1"/>
    <col min="15874" max="15874" width="17.5703125" style="70" customWidth="1"/>
    <col min="15875" max="15875" width="70.28515625" style="70" customWidth="1"/>
    <col min="15876" max="15876" width="17.5703125" style="70" customWidth="1"/>
    <col min="15877" max="15877" width="15.28515625" style="70" customWidth="1"/>
    <col min="15878" max="15878" width="48.7109375" style="70" customWidth="1"/>
    <col min="15879" max="15879" width="24.5703125" style="70" customWidth="1"/>
    <col min="15880" max="15880" width="48.7109375" style="70" customWidth="1"/>
    <col min="15881" max="15881" width="8.140625" style="70" customWidth="1"/>
    <col min="15882" max="15882" width="38.7109375" style="70" customWidth="1"/>
    <col min="15883" max="15883" width="21.140625" style="70" customWidth="1"/>
    <col min="15884" max="15884" width="82" style="70" customWidth="1"/>
    <col min="15885" max="16128" width="9.140625" style="70"/>
    <col min="16129" max="16129" width="70.28515625" style="70" customWidth="1"/>
    <col min="16130" max="16130" width="17.5703125" style="70" customWidth="1"/>
    <col min="16131" max="16131" width="70.28515625" style="70" customWidth="1"/>
    <col min="16132" max="16132" width="17.5703125" style="70" customWidth="1"/>
    <col min="16133" max="16133" width="15.28515625" style="70" customWidth="1"/>
    <col min="16134" max="16134" width="48.7109375" style="70" customWidth="1"/>
    <col min="16135" max="16135" width="24.5703125" style="70" customWidth="1"/>
    <col min="16136" max="16136" width="48.7109375" style="70" customWidth="1"/>
    <col min="16137" max="16137" width="8.140625" style="70" customWidth="1"/>
    <col min="16138" max="16138" width="38.7109375" style="70" customWidth="1"/>
    <col min="16139" max="16139" width="21.140625" style="70" customWidth="1"/>
    <col min="16140" max="16140" width="82" style="70" customWidth="1"/>
    <col min="16141" max="16384" width="9.140625" style="70"/>
  </cols>
  <sheetData>
    <row r="1" spans="1:13">
      <c r="A1" s="357" t="s">
        <v>28830</v>
      </c>
      <c r="B1" s="358"/>
      <c r="C1" s="358"/>
      <c r="D1" s="358"/>
      <c r="E1" s="358"/>
      <c r="F1" s="358"/>
      <c r="G1" s="358"/>
      <c r="H1" s="358"/>
      <c r="I1" s="358"/>
      <c r="J1" s="358"/>
      <c r="K1" s="358"/>
      <c r="L1" s="358"/>
      <c r="M1" s="358"/>
    </row>
    <row r="2" spans="1:13">
      <c r="A2" s="357" t="s">
        <v>28831</v>
      </c>
      <c r="B2" s="358"/>
      <c r="C2" s="358"/>
      <c r="D2" s="358"/>
      <c r="E2" s="358"/>
      <c r="F2" s="358"/>
      <c r="G2" s="358"/>
      <c r="H2" s="358"/>
      <c r="I2" s="358"/>
      <c r="J2" s="358"/>
      <c r="K2" s="358"/>
      <c r="L2" s="358"/>
      <c r="M2" s="358"/>
    </row>
    <row r="3" spans="1:13">
      <c r="A3" s="357" t="s">
        <v>28832</v>
      </c>
      <c r="B3" s="358"/>
      <c r="C3" s="358"/>
      <c r="D3" s="358"/>
      <c r="E3" s="358"/>
      <c r="F3" s="358"/>
      <c r="G3" s="358"/>
      <c r="H3" s="358"/>
      <c r="I3" s="358"/>
      <c r="J3" s="358"/>
      <c r="K3" s="358"/>
      <c r="L3" s="358"/>
      <c r="M3" s="358"/>
    </row>
    <row r="5" spans="1:13">
      <c r="A5" s="57" t="s">
        <v>43</v>
      </c>
      <c r="B5" s="57" t="s">
        <v>44</v>
      </c>
      <c r="C5" s="57" t="s">
        <v>45</v>
      </c>
      <c r="D5" s="57" t="s">
        <v>46</v>
      </c>
      <c r="E5" s="57" t="s">
        <v>47</v>
      </c>
      <c r="F5" s="57" t="s">
        <v>48</v>
      </c>
      <c r="G5" s="57" t="s">
        <v>49</v>
      </c>
      <c r="H5" s="57" t="s">
        <v>50</v>
      </c>
      <c r="I5" s="57" t="s">
        <v>51</v>
      </c>
      <c r="J5" s="57" t="s">
        <v>52</v>
      </c>
      <c r="K5" s="57" t="s">
        <v>53</v>
      </c>
      <c r="L5" s="57" t="s">
        <v>54</v>
      </c>
    </row>
    <row r="7" spans="1:13">
      <c r="A7" s="57" t="s">
        <v>55</v>
      </c>
      <c r="B7" s="57" t="s">
        <v>56</v>
      </c>
      <c r="C7" s="57" t="s">
        <v>57</v>
      </c>
      <c r="D7" s="57" t="s">
        <v>21189</v>
      </c>
      <c r="E7" s="58" t="s">
        <v>8816</v>
      </c>
      <c r="F7" s="57" t="s">
        <v>8816</v>
      </c>
      <c r="G7" s="57">
        <v>97141</v>
      </c>
      <c r="H7" s="57" t="s">
        <v>58</v>
      </c>
      <c r="I7" s="57" t="s">
        <v>26</v>
      </c>
      <c r="J7" s="57" t="s">
        <v>59</v>
      </c>
      <c r="K7" s="58">
        <v>7.43</v>
      </c>
      <c r="L7" s="57" t="s">
        <v>60</v>
      </c>
    </row>
    <row r="8" spans="1:13">
      <c r="A8" s="57" t="s">
        <v>55</v>
      </c>
      <c r="B8" s="57" t="s">
        <v>56</v>
      </c>
      <c r="C8" s="57" t="s">
        <v>57</v>
      </c>
      <c r="D8" s="57" t="s">
        <v>21189</v>
      </c>
      <c r="E8" s="58" t="s">
        <v>8816</v>
      </c>
      <c r="F8" s="57" t="s">
        <v>8816</v>
      </c>
      <c r="G8" s="57">
        <v>97142</v>
      </c>
      <c r="H8" s="57" t="s">
        <v>61</v>
      </c>
      <c r="I8" s="57" t="s">
        <v>26</v>
      </c>
      <c r="J8" s="57" t="s">
        <v>59</v>
      </c>
      <c r="K8" s="58">
        <v>8.25</v>
      </c>
      <c r="L8" s="57" t="s">
        <v>60</v>
      </c>
    </row>
    <row r="9" spans="1:13">
      <c r="A9" s="57" t="s">
        <v>55</v>
      </c>
      <c r="B9" s="57" t="s">
        <v>56</v>
      </c>
      <c r="C9" s="57" t="s">
        <v>57</v>
      </c>
      <c r="D9" s="57" t="s">
        <v>21189</v>
      </c>
      <c r="E9" s="58" t="s">
        <v>8816</v>
      </c>
      <c r="F9" s="57" t="s">
        <v>8816</v>
      </c>
      <c r="G9" s="57">
        <v>97143</v>
      </c>
      <c r="H9" s="57" t="s">
        <v>62</v>
      </c>
      <c r="I9" s="57" t="s">
        <v>26</v>
      </c>
      <c r="J9" s="57" t="s">
        <v>59</v>
      </c>
      <c r="K9" s="58">
        <v>10.33</v>
      </c>
      <c r="L9" s="57" t="s">
        <v>60</v>
      </c>
    </row>
    <row r="10" spans="1:13">
      <c r="A10" s="57" t="s">
        <v>55</v>
      </c>
      <c r="B10" s="57" t="s">
        <v>56</v>
      </c>
      <c r="C10" s="57" t="s">
        <v>57</v>
      </c>
      <c r="D10" s="57" t="s">
        <v>21189</v>
      </c>
      <c r="E10" s="58" t="s">
        <v>8816</v>
      </c>
      <c r="F10" s="57" t="s">
        <v>8816</v>
      </c>
      <c r="G10" s="57">
        <v>97144</v>
      </c>
      <c r="H10" s="57" t="s">
        <v>63</v>
      </c>
      <c r="I10" s="57" t="s">
        <v>26</v>
      </c>
      <c r="J10" s="57" t="s">
        <v>59</v>
      </c>
      <c r="K10" s="58">
        <v>12.39</v>
      </c>
      <c r="L10" s="57" t="s">
        <v>60</v>
      </c>
    </row>
    <row r="11" spans="1:13">
      <c r="A11" s="57" t="s">
        <v>55</v>
      </c>
      <c r="B11" s="57" t="s">
        <v>56</v>
      </c>
      <c r="C11" s="57" t="s">
        <v>57</v>
      </c>
      <c r="D11" s="57" t="s">
        <v>21189</v>
      </c>
      <c r="E11" s="58" t="s">
        <v>8816</v>
      </c>
      <c r="F11" s="57" t="s">
        <v>8816</v>
      </c>
      <c r="G11" s="57">
        <v>97145</v>
      </c>
      <c r="H11" s="57" t="s">
        <v>64</v>
      </c>
      <c r="I11" s="57" t="s">
        <v>26</v>
      </c>
      <c r="J11" s="57" t="s">
        <v>59</v>
      </c>
      <c r="K11" s="58">
        <v>14.48</v>
      </c>
      <c r="L11" s="57" t="s">
        <v>60</v>
      </c>
    </row>
    <row r="12" spans="1:13">
      <c r="A12" s="57" t="s">
        <v>55</v>
      </c>
      <c r="B12" s="57" t="s">
        <v>56</v>
      </c>
      <c r="C12" s="57" t="s">
        <v>57</v>
      </c>
      <c r="D12" s="57" t="s">
        <v>21189</v>
      </c>
      <c r="E12" s="58" t="s">
        <v>8816</v>
      </c>
      <c r="F12" s="57" t="s">
        <v>8816</v>
      </c>
      <c r="G12" s="57">
        <v>97146</v>
      </c>
      <c r="H12" s="57" t="s">
        <v>65</v>
      </c>
      <c r="I12" s="57" t="s">
        <v>26</v>
      </c>
      <c r="J12" s="57" t="s">
        <v>59</v>
      </c>
      <c r="K12" s="58">
        <v>16.55</v>
      </c>
      <c r="L12" s="57" t="s">
        <v>60</v>
      </c>
    </row>
    <row r="13" spans="1:13">
      <c r="A13" s="57" t="s">
        <v>55</v>
      </c>
      <c r="B13" s="57" t="s">
        <v>56</v>
      </c>
      <c r="C13" s="57" t="s">
        <v>57</v>
      </c>
      <c r="D13" s="57" t="s">
        <v>21189</v>
      </c>
      <c r="E13" s="58" t="s">
        <v>8816</v>
      </c>
      <c r="F13" s="57" t="s">
        <v>8816</v>
      </c>
      <c r="G13" s="57">
        <v>97147</v>
      </c>
      <c r="H13" s="57" t="s">
        <v>66</v>
      </c>
      <c r="I13" s="57" t="s">
        <v>26</v>
      </c>
      <c r="J13" s="57" t="s">
        <v>59</v>
      </c>
      <c r="K13" s="58">
        <v>18.649999999999999</v>
      </c>
      <c r="L13" s="57" t="s">
        <v>60</v>
      </c>
    </row>
    <row r="14" spans="1:13">
      <c r="A14" s="57" t="s">
        <v>55</v>
      </c>
      <c r="B14" s="57" t="s">
        <v>56</v>
      </c>
      <c r="C14" s="57" t="s">
        <v>57</v>
      </c>
      <c r="D14" s="57" t="s">
        <v>21189</v>
      </c>
      <c r="E14" s="58" t="s">
        <v>8816</v>
      </c>
      <c r="F14" s="57" t="s">
        <v>8816</v>
      </c>
      <c r="G14" s="57">
        <v>97148</v>
      </c>
      <c r="H14" s="57" t="s">
        <v>67</v>
      </c>
      <c r="I14" s="57" t="s">
        <v>26</v>
      </c>
      <c r="J14" s="57" t="s">
        <v>59</v>
      </c>
      <c r="K14" s="58">
        <v>20.72</v>
      </c>
      <c r="L14" s="57" t="s">
        <v>60</v>
      </c>
    </row>
    <row r="15" spans="1:13">
      <c r="A15" s="57" t="s">
        <v>55</v>
      </c>
      <c r="B15" s="57" t="s">
        <v>56</v>
      </c>
      <c r="C15" s="57" t="s">
        <v>57</v>
      </c>
      <c r="D15" s="57" t="s">
        <v>21189</v>
      </c>
      <c r="E15" s="58" t="s">
        <v>8816</v>
      </c>
      <c r="F15" s="57" t="s">
        <v>8816</v>
      </c>
      <c r="G15" s="57">
        <v>97149</v>
      </c>
      <c r="H15" s="57" t="s">
        <v>68</v>
      </c>
      <c r="I15" s="57" t="s">
        <v>26</v>
      </c>
      <c r="J15" s="57" t="s">
        <v>59</v>
      </c>
      <c r="K15" s="58">
        <v>22.83</v>
      </c>
      <c r="L15" s="57" t="s">
        <v>60</v>
      </c>
    </row>
    <row r="16" spans="1:13">
      <c r="A16" s="57" t="s">
        <v>55</v>
      </c>
      <c r="B16" s="57" t="s">
        <v>56</v>
      </c>
      <c r="C16" s="57" t="s">
        <v>57</v>
      </c>
      <c r="D16" s="57" t="s">
        <v>21189</v>
      </c>
      <c r="E16" s="58" t="s">
        <v>8816</v>
      </c>
      <c r="F16" s="57" t="s">
        <v>8816</v>
      </c>
      <c r="G16" s="57">
        <v>97150</v>
      </c>
      <c r="H16" s="57" t="s">
        <v>69</v>
      </c>
      <c r="I16" s="57" t="s">
        <v>26</v>
      </c>
      <c r="J16" s="57" t="s">
        <v>59</v>
      </c>
      <c r="K16" s="58">
        <v>28.87</v>
      </c>
      <c r="L16" s="57" t="s">
        <v>60</v>
      </c>
    </row>
    <row r="17" spans="1:12">
      <c r="A17" s="57" t="s">
        <v>55</v>
      </c>
      <c r="B17" s="57" t="s">
        <v>56</v>
      </c>
      <c r="C17" s="57" t="s">
        <v>57</v>
      </c>
      <c r="D17" s="57" t="s">
        <v>21189</v>
      </c>
      <c r="E17" s="58" t="s">
        <v>8816</v>
      </c>
      <c r="F17" s="57" t="s">
        <v>8816</v>
      </c>
      <c r="G17" s="57">
        <v>97151</v>
      </c>
      <c r="H17" s="57" t="s">
        <v>70</v>
      </c>
      <c r="I17" s="57" t="s">
        <v>26</v>
      </c>
      <c r="J17" s="57" t="s">
        <v>59</v>
      </c>
      <c r="K17" s="58">
        <v>33.65</v>
      </c>
      <c r="L17" s="57" t="s">
        <v>60</v>
      </c>
    </row>
    <row r="18" spans="1:12">
      <c r="A18" s="57" t="s">
        <v>55</v>
      </c>
      <c r="B18" s="57" t="s">
        <v>56</v>
      </c>
      <c r="C18" s="57" t="s">
        <v>57</v>
      </c>
      <c r="D18" s="57" t="s">
        <v>21189</v>
      </c>
      <c r="E18" s="58" t="s">
        <v>8816</v>
      </c>
      <c r="F18" s="57" t="s">
        <v>8816</v>
      </c>
      <c r="G18" s="57">
        <v>97152</v>
      </c>
      <c r="H18" s="57" t="s">
        <v>71</v>
      </c>
      <c r="I18" s="57" t="s">
        <v>26</v>
      </c>
      <c r="J18" s="57" t="s">
        <v>59</v>
      </c>
      <c r="K18" s="58">
        <v>38.200000000000003</v>
      </c>
      <c r="L18" s="57" t="s">
        <v>60</v>
      </c>
    </row>
    <row r="19" spans="1:12">
      <c r="A19" s="57" t="s">
        <v>55</v>
      </c>
      <c r="B19" s="57" t="s">
        <v>56</v>
      </c>
      <c r="C19" s="57" t="s">
        <v>57</v>
      </c>
      <c r="D19" s="57" t="s">
        <v>21189</v>
      </c>
      <c r="E19" s="58" t="s">
        <v>8816</v>
      </c>
      <c r="F19" s="57" t="s">
        <v>8816</v>
      </c>
      <c r="G19" s="57">
        <v>97153</v>
      </c>
      <c r="H19" s="57" t="s">
        <v>72</v>
      </c>
      <c r="I19" s="57" t="s">
        <v>26</v>
      </c>
      <c r="J19" s="57" t="s">
        <v>59</v>
      </c>
      <c r="K19" s="58">
        <v>42.88</v>
      </c>
      <c r="L19" s="57" t="s">
        <v>60</v>
      </c>
    </row>
    <row r="20" spans="1:12">
      <c r="A20" s="57" t="s">
        <v>55</v>
      </c>
      <c r="B20" s="57" t="s">
        <v>56</v>
      </c>
      <c r="C20" s="57" t="s">
        <v>57</v>
      </c>
      <c r="D20" s="57" t="s">
        <v>21189</v>
      </c>
      <c r="E20" s="58" t="s">
        <v>8816</v>
      </c>
      <c r="F20" s="57" t="s">
        <v>8816</v>
      </c>
      <c r="G20" s="57">
        <v>97154</v>
      </c>
      <c r="H20" s="57" t="s">
        <v>73</v>
      </c>
      <c r="I20" s="57" t="s">
        <v>26</v>
      </c>
      <c r="J20" s="57" t="s">
        <v>59</v>
      </c>
      <c r="K20" s="58">
        <v>47.61</v>
      </c>
      <c r="L20" s="57" t="s">
        <v>60</v>
      </c>
    </row>
    <row r="21" spans="1:12">
      <c r="A21" s="57" t="s">
        <v>55</v>
      </c>
      <c r="B21" s="57" t="s">
        <v>56</v>
      </c>
      <c r="C21" s="57" t="s">
        <v>57</v>
      </c>
      <c r="D21" s="57" t="s">
        <v>21189</v>
      </c>
      <c r="E21" s="58" t="s">
        <v>8816</v>
      </c>
      <c r="F21" s="57" t="s">
        <v>8816</v>
      </c>
      <c r="G21" s="57">
        <v>97155</v>
      </c>
      <c r="H21" s="57" t="s">
        <v>74</v>
      </c>
      <c r="I21" s="57" t="s">
        <v>26</v>
      </c>
      <c r="J21" s="57" t="s">
        <v>59</v>
      </c>
      <c r="K21" s="58">
        <v>52.33</v>
      </c>
      <c r="L21" s="57" t="s">
        <v>60</v>
      </c>
    </row>
    <row r="22" spans="1:12">
      <c r="A22" s="57" t="s">
        <v>55</v>
      </c>
      <c r="B22" s="57" t="s">
        <v>56</v>
      </c>
      <c r="C22" s="57" t="s">
        <v>57</v>
      </c>
      <c r="D22" s="57" t="s">
        <v>21189</v>
      </c>
      <c r="E22" s="58" t="s">
        <v>8816</v>
      </c>
      <c r="F22" s="57" t="s">
        <v>8816</v>
      </c>
      <c r="G22" s="57">
        <v>97156</v>
      </c>
      <c r="H22" s="57" t="s">
        <v>75</v>
      </c>
      <c r="I22" s="57" t="s">
        <v>26</v>
      </c>
      <c r="J22" s="57" t="s">
        <v>59</v>
      </c>
      <c r="K22" s="58">
        <v>62.1</v>
      </c>
      <c r="L22" s="57" t="s">
        <v>60</v>
      </c>
    </row>
    <row r="23" spans="1:12">
      <c r="A23" s="57" t="s">
        <v>55</v>
      </c>
      <c r="B23" s="57" t="s">
        <v>56</v>
      </c>
      <c r="C23" s="57" t="s">
        <v>57</v>
      </c>
      <c r="D23" s="57" t="s">
        <v>21189</v>
      </c>
      <c r="E23" s="58" t="s">
        <v>8816</v>
      </c>
      <c r="F23" s="57" t="s">
        <v>8816</v>
      </c>
      <c r="G23" s="57">
        <v>97157</v>
      </c>
      <c r="H23" s="57" t="s">
        <v>76</v>
      </c>
      <c r="I23" s="57" t="s">
        <v>26</v>
      </c>
      <c r="J23" s="57" t="s">
        <v>59</v>
      </c>
      <c r="K23" s="58">
        <v>4.5199999999999996</v>
      </c>
      <c r="L23" s="57" t="s">
        <v>60</v>
      </c>
    </row>
    <row r="24" spans="1:12">
      <c r="A24" s="57" t="s">
        <v>55</v>
      </c>
      <c r="B24" s="57" t="s">
        <v>56</v>
      </c>
      <c r="C24" s="57" t="s">
        <v>57</v>
      </c>
      <c r="D24" s="57" t="s">
        <v>21189</v>
      </c>
      <c r="E24" s="58" t="s">
        <v>8816</v>
      </c>
      <c r="F24" s="57" t="s">
        <v>8816</v>
      </c>
      <c r="G24" s="57">
        <v>97158</v>
      </c>
      <c r="H24" s="57" t="s">
        <v>77</v>
      </c>
      <c r="I24" s="57" t="s">
        <v>26</v>
      </c>
      <c r="J24" s="57" t="s">
        <v>59</v>
      </c>
      <c r="K24" s="58">
        <v>5.03</v>
      </c>
      <c r="L24" s="57" t="s">
        <v>60</v>
      </c>
    </row>
    <row r="25" spans="1:12">
      <c r="A25" s="57" t="s">
        <v>55</v>
      </c>
      <c r="B25" s="57" t="s">
        <v>56</v>
      </c>
      <c r="C25" s="57" t="s">
        <v>57</v>
      </c>
      <c r="D25" s="57" t="s">
        <v>21189</v>
      </c>
      <c r="E25" s="58" t="s">
        <v>8816</v>
      </c>
      <c r="F25" s="57" t="s">
        <v>8816</v>
      </c>
      <c r="G25" s="57">
        <v>97159</v>
      </c>
      <c r="H25" s="57" t="s">
        <v>78</v>
      </c>
      <c r="I25" s="57" t="s">
        <v>26</v>
      </c>
      <c r="J25" s="57" t="s">
        <v>59</v>
      </c>
      <c r="K25" s="58">
        <v>6.29</v>
      </c>
      <c r="L25" s="57" t="s">
        <v>60</v>
      </c>
    </row>
    <row r="26" spans="1:12">
      <c r="A26" s="57" t="s">
        <v>55</v>
      </c>
      <c r="B26" s="57" t="s">
        <v>56</v>
      </c>
      <c r="C26" s="57" t="s">
        <v>57</v>
      </c>
      <c r="D26" s="57" t="s">
        <v>21189</v>
      </c>
      <c r="E26" s="58" t="s">
        <v>8816</v>
      </c>
      <c r="F26" s="57" t="s">
        <v>8816</v>
      </c>
      <c r="G26" s="57">
        <v>97160</v>
      </c>
      <c r="H26" s="57" t="s">
        <v>79</v>
      </c>
      <c r="I26" s="57" t="s">
        <v>26</v>
      </c>
      <c r="J26" s="57" t="s">
        <v>59</v>
      </c>
      <c r="K26" s="58">
        <v>7.54</v>
      </c>
      <c r="L26" s="57" t="s">
        <v>60</v>
      </c>
    </row>
    <row r="27" spans="1:12">
      <c r="A27" s="57" t="s">
        <v>55</v>
      </c>
      <c r="B27" s="57" t="s">
        <v>56</v>
      </c>
      <c r="C27" s="57" t="s">
        <v>57</v>
      </c>
      <c r="D27" s="57" t="s">
        <v>21189</v>
      </c>
      <c r="E27" s="58" t="s">
        <v>8816</v>
      </c>
      <c r="F27" s="57" t="s">
        <v>8816</v>
      </c>
      <c r="G27" s="57">
        <v>97161</v>
      </c>
      <c r="H27" s="57" t="s">
        <v>80</v>
      </c>
      <c r="I27" s="57" t="s">
        <v>26</v>
      </c>
      <c r="J27" s="57" t="s">
        <v>59</v>
      </c>
      <c r="K27" s="58">
        <v>8.85</v>
      </c>
      <c r="L27" s="57" t="s">
        <v>60</v>
      </c>
    </row>
    <row r="28" spans="1:12">
      <c r="A28" s="57" t="s">
        <v>55</v>
      </c>
      <c r="B28" s="57" t="s">
        <v>56</v>
      </c>
      <c r="C28" s="57" t="s">
        <v>57</v>
      </c>
      <c r="D28" s="57" t="s">
        <v>21189</v>
      </c>
      <c r="E28" s="58" t="s">
        <v>8816</v>
      </c>
      <c r="F28" s="57" t="s">
        <v>8816</v>
      </c>
      <c r="G28" s="57">
        <v>97162</v>
      </c>
      <c r="H28" s="57" t="s">
        <v>81</v>
      </c>
      <c r="I28" s="57" t="s">
        <v>26</v>
      </c>
      <c r="J28" s="57" t="s">
        <v>59</v>
      </c>
      <c r="K28" s="58">
        <v>10.11</v>
      </c>
      <c r="L28" s="57" t="s">
        <v>60</v>
      </c>
    </row>
    <row r="29" spans="1:12">
      <c r="A29" s="57" t="s">
        <v>55</v>
      </c>
      <c r="B29" s="57" t="s">
        <v>56</v>
      </c>
      <c r="C29" s="57" t="s">
        <v>57</v>
      </c>
      <c r="D29" s="57" t="s">
        <v>21189</v>
      </c>
      <c r="E29" s="58" t="s">
        <v>8816</v>
      </c>
      <c r="F29" s="57" t="s">
        <v>8816</v>
      </c>
      <c r="G29" s="57">
        <v>97163</v>
      </c>
      <c r="H29" s="57" t="s">
        <v>82</v>
      </c>
      <c r="I29" s="57" t="s">
        <v>26</v>
      </c>
      <c r="J29" s="57" t="s">
        <v>59</v>
      </c>
      <c r="K29" s="58">
        <v>11.4</v>
      </c>
      <c r="L29" s="57" t="s">
        <v>60</v>
      </c>
    </row>
    <row r="30" spans="1:12">
      <c r="A30" s="57" t="s">
        <v>55</v>
      </c>
      <c r="B30" s="57" t="s">
        <v>56</v>
      </c>
      <c r="C30" s="57" t="s">
        <v>57</v>
      </c>
      <c r="D30" s="57" t="s">
        <v>21189</v>
      </c>
      <c r="E30" s="58" t="s">
        <v>8816</v>
      </c>
      <c r="F30" s="57" t="s">
        <v>8816</v>
      </c>
      <c r="G30" s="57">
        <v>97164</v>
      </c>
      <c r="H30" s="57" t="s">
        <v>83</v>
      </c>
      <c r="I30" s="57" t="s">
        <v>26</v>
      </c>
      <c r="J30" s="57" t="s">
        <v>59</v>
      </c>
      <c r="K30" s="58">
        <v>12.68</v>
      </c>
      <c r="L30" s="57" t="s">
        <v>60</v>
      </c>
    </row>
    <row r="31" spans="1:12">
      <c r="A31" s="57" t="s">
        <v>55</v>
      </c>
      <c r="B31" s="57" t="s">
        <v>56</v>
      </c>
      <c r="C31" s="57" t="s">
        <v>57</v>
      </c>
      <c r="D31" s="57" t="s">
        <v>21189</v>
      </c>
      <c r="E31" s="58" t="s">
        <v>8816</v>
      </c>
      <c r="F31" s="57" t="s">
        <v>8816</v>
      </c>
      <c r="G31" s="57">
        <v>97165</v>
      </c>
      <c r="H31" s="57" t="s">
        <v>84</v>
      </c>
      <c r="I31" s="57" t="s">
        <v>26</v>
      </c>
      <c r="J31" s="57" t="s">
        <v>59</v>
      </c>
      <c r="K31" s="58">
        <v>13.99</v>
      </c>
      <c r="L31" s="57" t="s">
        <v>60</v>
      </c>
    </row>
    <row r="32" spans="1:12">
      <c r="A32" s="57" t="s">
        <v>55</v>
      </c>
      <c r="B32" s="57" t="s">
        <v>56</v>
      </c>
      <c r="C32" s="57" t="s">
        <v>57</v>
      </c>
      <c r="D32" s="57" t="s">
        <v>21189</v>
      </c>
      <c r="E32" s="58" t="s">
        <v>8816</v>
      </c>
      <c r="F32" s="57" t="s">
        <v>8816</v>
      </c>
      <c r="G32" s="57">
        <v>97166</v>
      </c>
      <c r="H32" s="57" t="s">
        <v>85</v>
      </c>
      <c r="I32" s="57" t="s">
        <v>26</v>
      </c>
      <c r="J32" s="57" t="s">
        <v>59</v>
      </c>
      <c r="K32" s="58">
        <v>17.690000000000001</v>
      </c>
      <c r="L32" s="57" t="s">
        <v>60</v>
      </c>
    </row>
    <row r="33" spans="1:12">
      <c r="A33" s="57" t="s">
        <v>55</v>
      </c>
      <c r="B33" s="57" t="s">
        <v>56</v>
      </c>
      <c r="C33" s="57" t="s">
        <v>57</v>
      </c>
      <c r="D33" s="57" t="s">
        <v>21189</v>
      </c>
      <c r="E33" s="58" t="s">
        <v>8816</v>
      </c>
      <c r="F33" s="57" t="s">
        <v>8816</v>
      </c>
      <c r="G33" s="57">
        <v>97167</v>
      </c>
      <c r="H33" s="57" t="s">
        <v>86</v>
      </c>
      <c r="I33" s="57" t="s">
        <v>26</v>
      </c>
      <c r="J33" s="57" t="s">
        <v>59</v>
      </c>
      <c r="K33" s="58">
        <v>20.65</v>
      </c>
      <c r="L33" s="57" t="s">
        <v>60</v>
      </c>
    </row>
    <row r="34" spans="1:12">
      <c r="A34" s="57" t="s">
        <v>55</v>
      </c>
      <c r="B34" s="57" t="s">
        <v>56</v>
      </c>
      <c r="C34" s="57" t="s">
        <v>57</v>
      </c>
      <c r="D34" s="57" t="s">
        <v>21189</v>
      </c>
      <c r="E34" s="58" t="s">
        <v>8816</v>
      </c>
      <c r="F34" s="57" t="s">
        <v>8816</v>
      </c>
      <c r="G34" s="57">
        <v>97168</v>
      </c>
      <c r="H34" s="57" t="s">
        <v>87</v>
      </c>
      <c r="I34" s="57" t="s">
        <v>26</v>
      </c>
      <c r="J34" s="57" t="s">
        <v>59</v>
      </c>
      <c r="K34" s="58">
        <v>23.38</v>
      </c>
      <c r="L34" s="57" t="s">
        <v>60</v>
      </c>
    </row>
    <row r="35" spans="1:12">
      <c r="A35" s="57" t="s">
        <v>55</v>
      </c>
      <c r="B35" s="57" t="s">
        <v>56</v>
      </c>
      <c r="C35" s="57" t="s">
        <v>57</v>
      </c>
      <c r="D35" s="57" t="s">
        <v>21189</v>
      </c>
      <c r="E35" s="58" t="s">
        <v>8816</v>
      </c>
      <c r="F35" s="57" t="s">
        <v>8816</v>
      </c>
      <c r="G35" s="57">
        <v>97169</v>
      </c>
      <c r="H35" s="57" t="s">
        <v>88</v>
      </c>
      <c r="I35" s="57" t="s">
        <v>26</v>
      </c>
      <c r="J35" s="57" t="s">
        <v>59</v>
      </c>
      <c r="K35" s="58">
        <v>26.24</v>
      </c>
      <c r="L35" s="57" t="s">
        <v>60</v>
      </c>
    </row>
    <row r="36" spans="1:12">
      <c r="A36" s="57" t="s">
        <v>55</v>
      </c>
      <c r="B36" s="57" t="s">
        <v>56</v>
      </c>
      <c r="C36" s="57" t="s">
        <v>57</v>
      </c>
      <c r="D36" s="57" t="s">
        <v>21189</v>
      </c>
      <c r="E36" s="58" t="s">
        <v>8816</v>
      </c>
      <c r="F36" s="57" t="s">
        <v>8816</v>
      </c>
      <c r="G36" s="57">
        <v>97170</v>
      </c>
      <c r="H36" s="57" t="s">
        <v>89</v>
      </c>
      <c r="I36" s="57" t="s">
        <v>26</v>
      </c>
      <c r="J36" s="57" t="s">
        <v>59</v>
      </c>
      <c r="K36" s="58">
        <v>29.14</v>
      </c>
      <c r="L36" s="57" t="s">
        <v>60</v>
      </c>
    </row>
    <row r="37" spans="1:12">
      <c r="A37" s="57" t="s">
        <v>55</v>
      </c>
      <c r="B37" s="57" t="s">
        <v>56</v>
      </c>
      <c r="C37" s="57" t="s">
        <v>57</v>
      </c>
      <c r="D37" s="57" t="s">
        <v>21189</v>
      </c>
      <c r="E37" s="58" t="s">
        <v>8816</v>
      </c>
      <c r="F37" s="57" t="s">
        <v>8816</v>
      </c>
      <c r="G37" s="57">
        <v>97171</v>
      </c>
      <c r="H37" s="57" t="s">
        <v>90</v>
      </c>
      <c r="I37" s="57" t="s">
        <v>26</v>
      </c>
      <c r="J37" s="57" t="s">
        <v>59</v>
      </c>
      <c r="K37" s="58">
        <v>32.04</v>
      </c>
      <c r="L37" s="57" t="s">
        <v>60</v>
      </c>
    </row>
    <row r="38" spans="1:12">
      <c r="A38" s="57" t="s">
        <v>55</v>
      </c>
      <c r="B38" s="57" t="s">
        <v>56</v>
      </c>
      <c r="C38" s="57" t="s">
        <v>57</v>
      </c>
      <c r="D38" s="57" t="s">
        <v>21189</v>
      </c>
      <c r="E38" s="58" t="s">
        <v>8816</v>
      </c>
      <c r="F38" s="57" t="s">
        <v>8816</v>
      </c>
      <c r="G38" s="57">
        <v>97172</v>
      </c>
      <c r="H38" s="57" t="s">
        <v>91</v>
      </c>
      <c r="I38" s="57" t="s">
        <v>26</v>
      </c>
      <c r="J38" s="57" t="s">
        <v>59</v>
      </c>
      <c r="K38" s="58">
        <v>38.19</v>
      </c>
      <c r="L38" s="57" t="s">
        <v>60</v>
      </c>
    </row>
    <row r="39" spans="1:12">
      <c r="A39" s="57" t="s">
        <v>55</v>
      </c>
      <c r="B39" s="57" t="s">
        <v>56</v>
      </c>
      <c r="C39" s="57" t="s">
        <v>92</v>
      </c>
      <c r="D39" s="57" t="s">
        <v>21190</v>
      </c>
      <c r="E39" s="58" t="s">
        <v>8816</v>
      </c>
      <c r="F39" s="57" t="s">
        <v>8816</v>
      </c>
      <c r="G39" s="57">
        <v>97173</v>
      </c>
      <c r="H39" s="57" t="s">
        <v>93</v>
      </c>
      <c r="I39" s="57" t="s">
        <v>26</v>
      </c>
      <c r="J39" s="57" t="s">
        <v>59</v>
      </c>
      <c r="K39" s="58">
        <v>39.49</v>
      </c>
      <c r="L39" s="57" t="s">
        <v>60</v>
      </c>
    </row>
    <row r="40" spans="1:12">
      <c r="A40" s="57" t="s">
        <v>55</v>
      </c>
      <c r="B40" s="57" t="s">
        <v>56</v>
      </c>
      <c r="C40" s="57" t="s">
        <v>92</v>
      </c>
      <c r="D40" s="57" t="s">
        <v>21190</v>
      </c>
      <c r="E40" s="58" t="s">
        <v>8816</v>
      </c>
      <c r="F40" s="57" t="s">
        <v>8816</v>
      </c>
      <c r="G40" s="57">
        <v>97174</v>
      </c>
      <c r="H40" s="57" t="s">
        <v>94</v>
      </c>
      <c r="I40" s="57" t="s">
        <v>26</v>
      </c>
      <c r="J40" s="57" t="s">
        <v>59</v>
      </c>
      <c r="K40" s="58">
        <v>45.76</v>
      </c>
      <c r="L40" s="57" t="s">
        <v>60</v>
      </c>
    </row>
    <row r="41" spans="1:12">
      <c r="A41" s="57" t="s">
        <v>55</v>
      </c>
      <c r="B41" s="57" t="s">
        <v>56</v>
      </c>
      <c r="C41" s="57" t="s">
        <v>92</v>
      </c>
      <c r="D41" s="57" t="s">
        <v>21190</v>
      </c>
      <c r="E41" s="58" t="s">
        <v>8816</v>
      </c>
      <c r="F41" s="57" t="s">
        <v>8816</v>
      </c>
      <c r="G41" s="57">
        <v>97175</v>
      </c>
      <c r="H41" s="57" t="s">
        <v>95</v>
      </c>
      <c r="I41" s="57" t="s">
        <v>26</v>
      </c>
      <c r="J41" s="57" t="s">
        <v>59</v>
      </c>
      <c r="K41" s="58">
        <v>52.06</v>
      </c>
      <c r="L41" s="57" t="s">
        <v>60</v>
      </c>
    </row>
    <row r="42" spans="1:12">
      <c r="A42" s="57" t="s">
        <v>55</v>
      </c>
      <c r="B42" s="57" t="s">
        <v>56</v>
      </c>
      <c r="C42" s="57" t="s">
        <v>92</v>
      </c>
      <c r="D42" s="57" t="s">
        <v>21190</v>
      </c>
      <c r="E42" s="58" t="s">
        <v>8816</v>
      </c>
      <c r="F42" s="57" t="s">
        <v>8816</v>
      </c>
      <c r="G42" s="57">
        <v>97176</v>
      </c>
      <c r="H42" s="57" t="s">
        <v>96</v>
      </c>
      <c r="I42" s="57" t="s">
        <v>26</v>
      </c>
      <c r="J42" s="57" t="s">
        <v>59</v>
      </c>
      <c r="K42" s="58">
        <v>58.35</v>
      </c>
      <c r="L42" s="57" t="s">
        <v>60</v>
      </c>
    </row>
    <row r="43" spans="1:12">
      <c r="A43" s="57" t="s">
        <v>55</v>
      </c>
      <c r="B43" s="57" t="s">
        <v>56</v>
      </c>
      <c r="C43" s="57" t="s">
        <v>92</v>
      </c>
      <c r="D43" s="57" t="s">
        <v>21190</v>
      </c>
      <c r="E43" s="58" t="s">
        <v>8816</v>
      </c>
      <c r="F43" s="57" t="s">
        <v>8816</v>
      </c>
      <c r="G43" s="57">
        <v>97177</v>
      </c>
      <c r="H43" s="57" t="s">
        <v>97</v>
      </c>
      <c r="I43" s="57" t="s">
        <v>26</v>
      </c>
      <c r="J43" s="57" t="s">
        <v>59</v>
      </c>
      <c r="K43" s="58">
        <v>70.94</v>
      </c>
      <c r="L43" s="57" t="s">
        <v>60</v>
      </c>
    </row>
    <row r="44" spans="1:12">
      <c r="A44" s="57" t="s">
        <v>55</v>
      </c>
      <c r="B44" s="57" t="s">
        <v>56</v>
      </c>
      <c r="C44" s="57" t="s">
        <v>92</v>
      </c>
      <c r="D44" s="57" t="s">
        <v>21190</v>
      </c>
      <c r="E44" s="58" t="s">
        <v>8816</v>
      </c>
      <c r="F44" s="57" t="s">
        <v>8816</v>
      </c>
      <c r="G44" s="57">
        <v>97178</v>
      </c>
      <c r="H44" s="57" t="s">
        <v>98</v>
      </c>
      <c r="I44" s="57" t="s">
        <v>26</v>
      </c>
      <c r="J44" s="57" t="s">
        <v>59</v>
      </c>
      <c r="K44" s="58">
        <v>83.52</v>
      </c>
      <c r="L44" s="57" t="s">
        <v>60</v>
      </c>
    </row>
    <row r="45" spans="1:12">
      <c r="A45" s="57" t="s">
        <v>55</v>
      </c>
      <c r="B45" s="57" t="s">
        <v>56</v>
      </c>
      <c r="C45" s="57" t="s">
        <v>92</v>
      </c>
      <c r="D45" s="57" t="s">
        <v>21190</v>
      </c>
      <c r="E45" s="58" t="s">
        <v>8816</v>
      </c>
      <c r="F45" s="57" t="s">
        <v>8816</v>
      </c>
      <c r="G45" s="57">
        <v>97179</v>
      </c>
      <c r="H45" s="57" t="s">
        <v>99</v>
      </c>
      <c r="I45" s="57" t="s">
        <v>26</v>
      </c>
      <c r="J45" s="57" t="s">
        <v>59</v>
      </c>
      <c r="K45" s="58">
        <v>96.11</v>
      </c>
      <c r="L45" s="57" t="s">
        <v>60</v>
      </c>
    </row>
    <row r="46" spans="1:12">
      <c r="A46" s="57" t="s">
        <v>55</v>
      </c>
      <c r="B46" s="57" t="s">
        <v>56</v>
      </c>
      <c r="C46" s="57" t="s">
        <v>92</v>
      </c>
      <c r="D46" s="57" t="s">
        <v>21190</v>
      </c>
      <c r="E46" s="58" t="s">
        <v>8816</v>
      </c>
      <c r="F46" s="57" t="s">
        <v>8816</v>
      </c>
      <c r="G46" s="57">
        <v>97180</v>
      </c>
      <c r="H46" s="57" t="s">
        <v>100</v>
      </c>
      <c r="I46" s="57" t="s">
        <v>26</v>
      </c>
      <c r="J46" s="57" t="s">
        <v>59</v>
      </c>
      <c r="K46" s="58">
        <v>108.68</v>
      </c>
      <c r="L46" s="57" t="s">
        <v>60</v>
      </c>
    </row>
    <row r="47" spans="1:12">
      <c r="A47" s="57" t="s">
        <v>55</v>
      </c>
      <c r="B47" s="57" t="s">
        <v>56</v>
      </c>
      <c r="C47" s="57" t="s">
        <v>92</v>
      </c>
      <c r="D47" s="57" t="s">
        <v>21190</v>
      </c>
      <c r="E47" s="58" t="s">
        <v>8816</v>
      </c>
      <c r="F47" s="57" t="s">
        <v>8816</v>
      </c>
      <c r="G47" s="57">
        <v>97181</v>
      </c>
      <c r="H47" s="57" t="s">
        <v>101</v>
      </c>
      <c r="I47" s="57" t="s">
        <v>26</v>
      </c>
      <c r="J47" s="57" t="s">
        <v>59</v>
      </c>
      <c r="K47" s="58">
        <v>125.43</v>
      </c>
      <c r="L47" s="57" t="s">
        <v>60</v>
      </c>
    </row>
    <row r="48" spans="1:12">
      <c r="A48" s="57" t="s">
        <v>55</v>
      </c>
      <c r="B48" s="57" t="s">
        <v>56</v>
      </c>
      <c r="C48" s="57" t="s">
        <v>92</v>
      </c>
      <c r="D48" s="57" t="s">
        <v>21190</v>
      </c>
      <c r="E48" s="58" t="s">
        <v>8816</v>
      </c>
      <c r="F48" s="57" t="s">
        <v>8816</v>
      </c>
      <c r="G48" s="57">
        <v>97182</v>
      </c>
      <c r="H48" s="57" t="s">
        <v>102</v>
      </c>
      <c r="I48" s="57" t="s">
        <v>26</v>
      </c>
      <c r="J48" s="57" t="s">
        <v>59</v>
      </c>
      <c r="K48" s="58">
        <v>138.44999999999999</v>
      </c>
      <c r="L48" s="57" t="s">
        <v>60</v>
      </c>
    </row>
    <row r="49" spans="1:12">
      <c r="A49" s="57" t="s">
        <v>55</v>
      </c>
      <c r="B49" s="57" t="s">
        <v>56</v>
      </c>
      <c r="C49" s="57" t="s">
        <v>92</v>
      </c>
      <c r="D49" s="57" t="s">
        <v>21190</v>
      </c>
      <c r="E49" s="58" t="s">
        <v>8816</v>
      </c>
      <c r="F49" s="57" t="s">
        <v>8816</v>
      </c>
      <c r="G49" s="57">
        <v>97183</v>
      </c>
      <c r="H49" s="57" t="s">
        <v>103</v>
      </c>
      <c r="I49" s="57" t="s">
        <v>26</v>
      </c>
      <c r="J49" s="57" t="s">
        <v>59</v>
      </c>
      <c r="K49" s="58">
        <v>33.270000000000003</v>
      </c>
      <c r="L49" s="57" t="s">
        <v>60</v>
      </c>
    </row>
    <row r="50" spans="1:12">
      <c r="A50" s="57" t="s">
        <v>55</v>
      </c>
      <c r="B50" s="57" t="s">
        <v>56</v>
      </c>
      <c r="C50" s="57" t="s">
        <v>92</v>
      </c>
      <c r="D50" s="57" t="s">
        <v>21190</v>
      </c>
      <c r="E50" s="58" t="s">
        <v>8816</v>
      </c>
      <c r="F50" s="57" t="s">
        <v>8816</v>
      </c>
      <c r="G50" s="57">
        <v>97184</v>
      </c>
      <c r="H50" s="57" t="s">
        <v>104</v>
      </c>
      <c r="I50" s="57" t="s">
        <v>26</v>
      </c>
      <c r="J50" s="57" t="s">
        <v>59</v>
      </c>
      <c r="K50" s="58">
        <v>38.630000000000003</v>
      </c>
      <c r="L50" s="57" t="s">
        <v>60</v>
      </c>
    </row>
    <row r="51" spans="1:12">
      <c r="A51" s="57" t="s">
        <v>55</v>
      </c>
      <c r="B51" s="57" t="s">
        <v>56</v>
      </c>
      <c r="C51" s="57" t="s">
        <v>92</v>
      </c>
      <c r="D51" s="57" t="s">
        <v>21190</v>
      </c>
      <c r="E51" s="58" t="s">
        <v>8816</v>
      </c>
      <c r="F51" s="57" t="s">
        <v>8816</v>
      </c>
      <c r="G51" s="57">
        <v>97185</v>
      </c>
      <c r="H51" s="57" t="s">
        <v>105</v>
      </c>
      <c r="I51" s="57" t="s">
        <v>26</v>
      </c>
      <c r="J51" s="57" t="s">
        <v>59</v>
      </c>
      <c r="K51" s="58">
        <v>43.98</v>
      </c>
      <c r="L51" s="57" t="s">
        <v>60</v>
      </c>
    </row>
    <row r="52" spans="1:12">
      <c r="A52" s="57" t="s">
        <v>55</v>
      </c>
      <c r="B52" s="57" t="s">
        <v>56</v>
      </c>
      <c r="C52" s="57" t="s">
        <v>92</v>
      </c>
      <c r="D52" s="57" t="s">
        <v>21190</v>
      </c>
      <c r="E52" s="58" t="s">
        <v>8816</v>
      </c>
      <c r="F52" s="57" t="s">
        <v>8816</v>
      </c>
      <c r="G52" s="57">
        <v>97186</v>
      </c>
      <c r="H52" s="57" t="s">
        <v>106</v>
      </c>
      <c r="I52" s="57" t="s">
        <v>26</v>
      </c>
      <c r="J52" s="57" t="s">
        <v>59</v>
      </c>
      <c r="K52" s="58">
        <v>49.36</v>
      </c>
      <c r="L52" s="57" t="s">
        <v>60</v>
      </c>
    </row>
    <row r="53" spans="1:12">
      <c r="A53" s="57" t="s">
        <v>55</v>
      </c>
      <c r="B53" s="57" t="s">
        <v>56</v>
      </c>
      <c r="C53" s="57" t="s">
        <v>92</v>
      </c>
      <c r="D53" s="57" t="s">
        <v>21190</v>
      </c>
      <c r="E53" s="58" t="s">
        <v>8816</v>
      </c>
      <c r="F53" s="57" t="s">
        <v>8816</v>
      </c>
      <c r="G53" s="57">
        <v>97187</v>
      </c>
      <c r="H53" s="57" t="s">
        <v>107</v>
      </c>
      <c r="I53" s="57" t="s">
        <v>26</v>
      </c>
      <c r="J53" s="57" t="s">
        <v>59</v>
      </c>
      <c r="K53" s="58">
        <v>60.11</v>
      </c>
      <c r="L53" s="57" t="s">
        <v>60</v>
      </c>
    </row>
    <row r="54" spans="1:12">
      <c r="A54" s="57" t="s">
        <v>55</v>
      </c>
      <c r="B54" s="57" t="s">
        <v>56</v>
      </c>
      <c r="C54" s="57" t="s">
        <v>92</v>
      </c>
      <c r="D54" s="57" t="s">
        <v>21190</v>
      </c>
      <c r="E54" s="58" t="s">
        <v>8816</v>
      </c>
      <c r="F54" s="57" t="s">
        <v>8816</v>
      </c>
      <c r="G54" s="57">
        <v>97188</v>
      </c>
      <c r="H54" s="57" t="s">
        <v>108</v>
      </c>
      <c r="I54" s="57" t="s">
        <v>26</v>
      </c>
      <c r="J54" s="57" t="s">
        <v>59</v>
      </c>
      <c r="K54" s="58">
        <v>70.84</v>
      </c>
      <c r="L54" s="57" t="s">
        <v>60</v>
      </c>
    </row>
    <row r="55" spans="1:12">
      <c r="A55" s="57" t="s">
        <v>55</v>
      </c>
      <c r="B55" s="57" t="s">
        <v>56</v>
      </c>
      <c r="C55" s="57" t="s">
        <v>92</v>
      </c>
      <c r="D55" s="57" t="s">
        <v>21190</v>
      </c>
      <c r="E55" s="58" t="s">
        <v>8816</v>
      </c>
      <c r="F55" s="57" t="s">
        <v>8816</v>
      </c>
      <c r="G55" s="57">
        <v>97189</v>
      </c>
      <c r="H55" s="57" t="s">
        <v>109</v>
      </c>
      <c r="I55" s="57" t="s">
        <v>26</v>
      </c>
      <c r="J55" s="57" t="s">
        <v>59</v>
      </c>
      <c r="K55" s="58">
        <v>81.58</v>
      </c>
      <c r="L55" s="57" t="s">
        <v>60</v>
      </c>
    </row>
    <row r="56" spans="1:12">
      <c r="A56" s="57" t="s">
        <v>55</v>
      </c>
      <c r="B56" s="57" t="s">
        <v>56</v>
      </c>
      <c r="C56" s="57" t="s">
        <v>92</v>
      </c>
      <c r="D56" s="57" t="s">
        <v>21190</v>
      </c>
      <c r="E56" s="58" t="s">
        <v>8816</v>
      </c>
      <c r="F56" s="57" t="s">
        <v>8816</v>
      </c>
      <c r="G56" s="57">
        <v>97190</v>
      </c>
      <c r="H56" s="57" t="s">
        <v>110</v>
      </c>
      <c r="I56" s="57" t="s">
        <v>26</v>
      </c>
      <c r="J56" s="57" t="s">
        <v>59</v>
      </c>
      <c r="K56" s="58">
        <v>92.31</v>
      </c>
      <c r="L56" s="57" t="s">
        <v>60</v>
      </c>
    </row>
    <row r="57" spans="1:12">
      <c r="A57" s="57" t="s">
        <v>55</v>
      </c>
      <c r="B57" s="57" t="s">
        <v>56</v>
      </c>
      <c r="C57" s="57" t="s">
        <v>92</v>
      </c>
      <c r="D57" s="57" t="s">
        <v>21190</v>
      </c>
      <c r="E57" s="58" t="s">
        <v>8816</v>
      </c>
      <c r="F57" s="57" t="s">
        <v>8816</v>
      </c>
      <c r="G57" s="57">
        <v>97191</v>
      </c>
      <c r="H57" s="57" t="s">
        <v>111</v>
      </c>
      <c r="I57" s="57" t="s">
        <v>26</v>
      </c>
      <c r="J57" s="57" t="s">
        <v>59</v>
      </c>
      <c r="K57" s="58">
        <v>106.14</v>
      </c>
      <c r="L57" s="57" t="s">
        <v>60</v>
      </c>
    </row>
    <row r="58" spans="1:12">
      <c r="A58" s="57" t="s">
        <v>55</v>
      </c>
      <c r="B58" s="57" t="s">
        <v>56</v>
      </c>
      <c r="C58" s="57" t="s">
        <v>92</v>
      </c>
      <c r="D58" s="57" t="s">
        <v>21190</v>
      </c>
      <c r="E58" s="58" t="s">
        <v>8816</v>
      </c>
      <c r="F58" s="57" t="s">
        <v>8816</v>
      </c>
      <c r="G58" s="57">
        <v>97192</v>
      </c>
      <c r="H58" s="57" t="s">
        <v>112</v>
      </c>
      <c r="I58" s="57" t="s">
        <v>26</v>
      </c>
      <c r="J58" s="57" t="s">
        <v>59</v>
      </c>
      <c r="K58" s="58">
        <v>117.19</v>
      </c>
      <c r="L58" s="57" t="s">
        <v>60</v>
      </c>
    </row>
    <row r="59" spans="1:12">
      <c r="A59" s="57" t="s">
        <v>55</v>
      </c>
      <c r="B59" s="57" t="s">
        <v>56</v>
      </c>
      <c r="C59" s="57" t="s">
        <v>113</v>
      </c>
      <c r="D59" s="57" t="s">
        <v>21191</v>
      </c>
      <c r="E59" s="58" t="s">
        <v>8816</v>
      </c>
      <c r="F59" s="57" t="s">
        <v>8816</v>
      </c>
      <c r="G59" s="57">
        <v>90694</v>
      </c>
      <c r="H59" s="57" t="s">
        <v>21337</v>
      </c>
      <c r="I59" s="57" t="s">
        <v>26</v>
      </c>
      <c r="J59" s="57" t="s">
        <v>59</v>
      </c>
      <c r="K59" s="58">
        <v>39.24</v>
      </c>
      <c r="L59" s="57" t="s">
        <v>60</v>
      </c>
    </row>
    <row r="60" spans="1:12">
      <c r="A60" s="57" t="s">
        <v>55</v>
      </c>
      <c r="B60" s="57" t="s">
        <v>56</v>
      </c>
      <c r="C60" s="57" t="s">
        <v>113</v>
      </c>
      <c r="D60" s="57" t="s">
        <v>21191</v>
      </c>
      <c r="E60" s="58" t="s">
        <v>8816</v>
      </c>
      <c r="F60" s="57" t="s">
        <v>8816</v>
      </c>
      <c r="G60" s="57">
        <v>90695</v>
      </c>
      <c r="H60" s="57" t="s">
        <v>21338</v>
      </c>
      <c r="I60" s="57" t="s">
        <v>26</v>
      </c>
      <c r="J60" s="57" t="s">
        <v>59</v>
      </c>
      <c r="K60" s="58">
        <v>81.66</v>
      </c>
      <c r="L60" s="57" t="s">
        <v>60</v>
      </c>
    </row>
    <row r="61" spans="1:12">
      <c r="A61" s="57" t="s">
        <v>55</v>
      </c>
      <c r="B61" s="57" t="s">
        <v>56</v>
      </c>
      <c r="C61" s="57" t="s">
        <v>113</v>
      </c>
      <c r="D61" s="57" t="s">
        <v>21191</v>
      </c>
      <c r="E61" s="58" t="s">
        <v>8816</v>
      </c>
      <c r="F61" s="57" t="s">
        <v>8816</v>
      </c>
      <c r="G61" s="57">
        <v>90696</v>
      </c>
      <c r="H61" s="57" t="s">
        <v>21339</v>
      </c>
      <c r="I61" s="57" t="s">
        <v>26</v>
      </c>
      <c r="J61" s="57" t="s">
        <v>59</v>
      </c>
      <c r="K61" s="58">
        <v>121.3</v>
      </c>
      <c r="L61" s="57" t="s">
        <v>60</v>
      </c>
    </row>
    <row r="62" spans="1:12">
      <c r="A62" s="57" t="s">
        <v>55</v>
      </c>
      <c r="B62" s="57" t="s">
        <v>56</v>
      </c>
      <c r="C62" s="57" t="s">
        <v>113</v>
      </c>
      <c r="D62" s="57" t="s">
        <v>21191</v>
      </c>
      <c r="E62" s="58" t="s">
        <v>8816</v>
      </c>
      <c r="F62" s="57" t="s">
        <v>8816</v>
      </c>
      <c r="G62" s="57">
        <v>90697</v>
      </c>
      <c r="H62" s="57" t="s">
        <v>21340</v>
      </c>
      <c r="I62" s="57" t="s">
        <v>26</v>
      </c>
      <c r="J62" s="57" t="s">
        <v>59</v>
      </c>
      <c r="K62" s="58">
        <v>204.43</v>
      </c>
      <c r="L62" s="57" t="s">
        <v>60</v>
      </c>
    </row>
    <row r="63" spans="1:12">
      <c r="A63" s="57" t="s">
        <v>55</v>
      </c>
      <c r="B63" s="57" t="s">
        <v>56</v>
      </c>
      <c r="C63" s="57" t="s">
        <v>113</v>
      </c>
      <c r="D63" s="57" t="s">
        <v>21191</v>
      </c>
      <c r="E63" s="58" t="s">
        <v>8816</v>
      </c>
      <c r="F63" s="57" t="s">
        <v>8816</v>
      </c>
      <c r="G63" s="57">
        <v>90698</v>
      </c>
      <c r="H63" s="57" t="s">
        <v>21341</v>
      </c>
      <c r="I63" s="57" t="s">
        <v>26</v>
      </c>
      <c r="J63" s="57" t="s">
        <v>59</v>
      </c>
      <c r="K63" s="58">
        <v>327.78</v>
      </c>
      <c r="L63" s="57" t="s">
        <v>60</v>
      </c>
    </row>
    <row r="64" spans="1:12">
      <c r="A64" s="57" t="s">
        <v>55</v>
      </c>
      <c r="B64" s="57" t="s">
        <v>56</v>
      </c>
      <c r="C64" s="57" t="s">
        <v>113</v>
      </c>
      <c r="D64" s="57" t="s">
        <v>21191</v>
      </c>
      <c r="E64" s="58" t="s">
        <v>8816</v>
      </c>
      <c r="F64" s="57" t="s">
        <v>8816</v>
      </c>
      <c r="G64" s="57">
        <v>90699</v>
      </c>
      <c r="H64" s="57" t="s">
        <v>21342</v>
      </c>
      <c r="I64" s="57" t="s">
        <v>26</v>
      </c>
      <c r="J64" s="57" t="s">
        <v>59</v>
      </c>
      <c r="K64" s="58">
        <v>405.25</v>
      </c>
      <c r="L64" s="57" t="s">
        <v>60</v>
      </c>
    </row>
    <row r="65" spans="1:12">
      <c r="A65" s="57" t="s">
        <v>55</v>
      </c>
      <c r="B65" s="57" t="s">
        <v>56</v>
      </c>
      <c r="C65" s="57" t="s">
        <v>113</v>
      </c>
      <c r="D65" s="57" t="s">
        <v>21191</v>
      </c>
      <c r="E65" s="58" t="s">
        <v>8816</v>
      </c>
      <c r="F65" s="57" t="s">
        <v>8816</v>
      </c>
      <c r="G65" s="57">
        <v>90700</v>
      </c>
      <c r="H65" s="57" t="s">
        <v>21343</v>
      </c>
      <c r="I65" s="57" t="s">
        <v>26</v>
      </c>
      <c r="J65" s="57" t="s">
        <v>59</v>
      </c>
      <c r="K65" s="58">
        <v>525.67999999999995</v>
      </c>
      <c r="L65" s="57" t="s">
        <v>60</v>
      </c>
    </row>
    <row r="66" spans="1:12">
      <c r="A66" s="57" t="s">
        <v>55</v>
      </c>
      <c r="B66" s="57" t="s">
        <v>56</v>
      </c>
      <c r="C66" s="57" t="s">
        <v>113</v>
      </c>
      <c r="D66" s="57" t="s">
        <v>21191</v>
      </c>
      <c r="E66" s="58" t="s">
        <v>8816</v>
      </c>
      <c r="F66" s="57" t="s">
        <v>8816</v>
      </c>
      <c r="G66" s="57">
        <v>90701</v>
      </c>
      <c r="H66" s="57" t="s">
        <v>21344</v>
      </c>
      <c r="I66" s="57" t="s">
        <v>26</v>
      </c>
      <c r="J66" s="57" t="s">
        <v>59</v>
      </c>
      <c r="K66" s="58">
        <v>66.23</v>
      </c>
      <c r="L66" s="57" t="s">
        <v>60</v>
      </c>
    </row>
    <row r="67" spans="1:12">
      <c r="A67" s="57" t="s">
        <v>55</v>
      </c>
      <c r="B67" s="57" t="s">
        <v>56</v>
      </c>
      <c r="C67" s="57" t="s">
        <v>113</v>
      </c>
      <c r="D67" s="57" t="s">
        <v>21191</v>
      </c>
      <c r="E67" s="58" t="s">
        <v>8816</v>
      </c>
      <c r="F67" s="57" t="s">
        <v>8816</v>
      </c>
      <c r="G67" s="57">
        <v>90702</v>
      </c>
      <c r="H67" s="57" t="s">
        <v>21345</v>
      </c>
      <c r="I67" s="57" t="s">
        <v>26</v>
      </c>
      <c r="J67" s="57" t="s">
        <v>59</v>
      </c>
      <c r="K67" s="58">
        <v>106.16</v>
      </c>
      <c r="L67" s="57" t="s">
        <v>60</v>
      </c>
    </row>
    <row r="68" spans="1:12">
      <c r="A68" s="57" t="s">
        <v>55</v>
      </c>
      <c r="B68" s="57" t="s">
        <v>56</v>
      </c>
      <c r="C68" s="57" t="s">
        <v>113</v>
      </c>
      <c r="D68" s="57" t="s">
        <v>21191</v>
      </c>
      <c r="E68" s="58" t="s">
        <v>8816</v>
      </c>
      <c r="F68" s="57" t="s">
        <v>8816</v>
      </c>
      <c r="G68" s="57">
        <v>90703</v>
      </c>
      <c r="H68" s="57" t="s">
        <v>21346</v>
      </c>
      <c r="I68" s="57" t="s">
        <v>26</v>
      </c>
      <c r="J68" s="57" t="s">
        <v>59</v>
      </c>
      <c r="K68" s="58">
        <v>175.38</v>
      </c>
      <c r="L68" s="57" t="s">
        <v>60</v>
      </c>
    </row>
    <row r="69" spans="1:12">
      <c r="A69" s="57" t="s">
        <v>55</v>
      </c>
      <c r="B69" s="57" t="s">
        <v>56</v>
      </c>
      <c r="C69" s="57" t="s">
        <v>113</v>
      </c>
      <c r="D69" s="57" t="s">
        <v>21191</v>
      </c>
      <c r="E69" s="58" t="s">
        <v>8816</v>
      </c>
      <c r="F69" s="57" t="s">
        <v>8816</v>
      </c>
      <c r="G69" s="57">
        <v>90704</v>
      </c>
      <c r="H69" s="57" t="s">
        <v>21347</v>
      </c>
      <c r="I69" s="57" t="s">
        <v>26</v>
      </c>
      <c r="J69" s="57" t="s">
        <v>59</v>
      </c>
      <c r="K69" s="58">
        <v>248.4</v>
      </c>
      <c r="L69" s="57" t="s">
        <v>60</v>
      </c>
    </row>
    <row r="70" spans="1:12">
      <c r="A70" s="57" t="s">
        <v>55</v>
      </c>
      <c r="B70" s="57" t="s">
        <v>56</v>
      </c>
      <c r="C70" s="57" t="s">
        <v>113</v>
      </c>
      <c r="D70" s="57" t="s">
        <v>21191</v>
      </c>
      <c r="E70" s="58" t="s">
        <v>8816</v>
      </c>
      <c r="F70" s="57" t="s">
        <v>8816</v>
      </c>
      <c r="G70" s="57">
        <v>90705</v>
      </c>
      <c r="H70" s="57" t="s">
        <v>21348</v>
      </c>
      <c r="I70" s="57" t="s">
        <v>26</v>
      </c>
      <c r="J70" s="57" t="s">
        <v>59</v>
      </c>
      <c r="K70" s="58">
        <v>338.78</v>
      </c>
      <c r="L70" s="57" t="s">
        <v>60</v>
      </c>
    </row>
    <row r="71" spans="1:12">
      <c r="A71" s="57" t="s">
        <v>55</v>
      </c>
      <c r="B71" s="57" t="s">
        <v>56</v>
      </c>
      <c r="C71" s="57" t="s">
        <v>113</v>
      </c>
      <c r="D71" s="57" t="s">
        <v>21191</v>
      </c>
      <c r="E71" s="58" t="s">
        <v>8816</v>
      </c>
      <c r="F71" s="57" t="s">
        <v>8816</v>
      </c>
      <c r="G71" s="57">
        <v>90706</v>
      </c>
      <c r="H71" s="57" t="s">
        <v>21349</v>
      </c>
      <c r="I71" s="57" t="s">
        <v>26</v>
      </c>
      <c r="J71" s="57" t="s">
        <v>59</v>
      </c>
      <c r="K71" s="58">
        <v>397.3</v>
      </c>
      <c r="L71" s="57" t="s">
        <v>60</v>
      </c>
    </row>
    <row r="72" spans="1:12">
      <c r="A72" s="57" t="s">
        <v>55</v>
      </c>
      <c r="B72" s="57" t="s">
        <v>56</v>
      </c>
      <c r="C72" s="57" t="s">
        <v>113</v>
      </c>
      <c r="D72" s="57" t="s">
        <v>21191</v>
      </c>
      <c r="E72" s="58" t="s">
        <v>8816</v>
      </c>
      <c r="F72" s="57" t="s">
        <v>8816</v>
      </c>
      <c r="G72" s="57">
        <v>90708</v>
      </c>
      <c r="H72" s="57" t="s">
        <v>21350</v>
      </c>
      <c r="I72" s="57" t="s">
        <v>26</v>
      </c>
      <c r="J72" s="57" t="s">
        <v>59</v>
      </c>
      <c r="K72" s="59">
        <v>1115.0899999999999</v>
      </c>
      <c r="L72" s="57" t="s">
        <v>60</v>
      </c>
    </row>
    <row r="73" spans="1:12">
      <c r="A73" s="57" t="s">
        <v>55</v>
      </c>
      <c r="B73" s="57" t="s">
        <v>56</v>
      </c>
      <c r="C73" s="57" t="s">
        <v>113</v>
      </c>
      <c r="D73" s="57" t="s">
        <v>21191</v>
      </c>
      <c r="E73" s="58" t="s">
        <v>8816</v>
      </c>
      <c r="F73" s="57" t="s">
        <v>8816</v>
      </c>
      <c r="G73" s="57">
        <v>90724</v>
      </c>
      <c r="H73" s="57" t="s">
        <v>21351</v>
      </c>
      <c r="I73" s="57" t="s">
        <v>25</v>
      </c>
      <c r="J73" s="57" t="s">
        <v>59</v>
      </c>
      <c r="K73" s="58">
        <v>20.41</v>
      </c>
      <c r="L73" s="57" t="s">
        <v>60</v>
      </c>
    </row>
    <row r="74" spans="1:12">
      <c r="A74" s="57" t="s">
        <v>55</v>
      </c>
      <c r="B74" s="57" t="s">
        <v>56</v>
      </c>
      <c r="C74" s="57" t="s">
        <v>113</v>
      </c>
      <c r="D74" s="57" t="s">
        <v>21191</v>
      </c>
      <c r="E74" s="58" t="s">
        <v>8816</v>
      </c>
      <c r="F74" s="57" t="s">
        <v>8816</v>
      </c>
      <c r="G74" s="57">
        <v>90725</v>
      </c>
      <c r="H74" s="57" t="s">
        <v>21352</v>
      </c>
      <c r="I74" s="57" t="s">
        <v>25</v>
      </c>
      <c r="J74" s="57" t="s">
        <v>59</v>
      </c>
      <c r="K74" s="58">
        <v>25.13</v>
      </c>
      <c r="L74" s="57" t="s">
        <v>60</v>
      </c>
    </row>
    <row r="75" spans="1:12">
      <c r="A75" s="57" t="s">
        <v>55</v>
      </c>
      <c r="B75" s="57" t="s">
        <v>56</v>
      </c>
      <c r="C75" s="57" t="s">
        <v>113</v>
      </c>
      <c r="D75" s="57" t="s">
        <v>21191</v>
      </c>
      <c r="E75" s="58" t="s">
        <v>8816</v>
      </c>
      <c r="F75" s="57" t="s">
        <v>8816</v>
      </c>
      <c r="G75" s="57">
        <v>90726</v>
      </c>
      <c r="H75" s="57" t="s">
        <v>21353</v>
      </c>
      <c r="I75" s="57" t="s">
        <v>25</v>
      </c>
      <c r="J75" s="57" t="s">
        <v>59</v>
      </c>
      <c r="K75" s="58">
        <v>29.89</v>
      </c>
      <c r="L75" s="57" t="s">
        <v>60</v>
      </c>
    </row>
    <row r="76" spans="1:12">
      <c r="A76" s="57" t="s">
        <v>55</v>
      </c>
      <c r="B76" s="57" t="s">
        <v>56</v>
      </c>
      <c r="C76" s="57" t="s">
        <v>113</v>
      </c>
      <c r="D76" s="57" t="s">
        <v>21191</v>
      </c>
      <c r="E76" s="58" t="s">
        <v>8816</v>
      </c>
      <c r="F76" s="57" t="s">
        <v>8816</v>
      </c>
      <c r="G76" s="57">
        <v>90727</v>
      </c>
      <c r="H76" s="57" t="s">
        <v>21354</v>
      </c>
      <c r="I76" s="57" t="s">
        <v>25</v>
      </c>
      <c r="J76" s="57" t="s">
        <v>59</v>
      </c>
      <c r="K76" s="58">
        <v>34.6</v>
      </c>
      <c r="L76" s="57" t="s">
        <v>60</v>
      </c>
    </row>
    <row r="77" spans="1:12">
      <c r="A77" s="57" t="s">
        <v>55</v>
      </c>
      <c r="B77" s="57" t="s">
        <v>56</v>
      </c>
      <c r="C77" s="57" t="s">
        <v>113</v>
      </c>
      <c r="D77" s="57" t="s">
        <v>21191</v>
      </c>
      <c r="E77" s="58" t="s">
        <v>8816</v>
      </c>
      <c r="F77" s="57" t="s">
        <v>8816</v>
      </c>
      <c r="G77" s="57">
        <v>90728</v>
      </c>
      <c r="H77" s="57" t="s">
        <v>21355</v>
      </c>
      <c r="I77" s="57" t="s">
        <v>25</v>
      </c>
      <c r="J77" s="57" t="s">
        <v>59</v>
      </c>
      <c r="K77" s="58">
        <v>39.31</v>
      </c>
      <c r="L77" s="57" t="s">
        <v>60</v>
      </c>
    </row>
    <row r="78" spans="1:12">
      <c r="A78" s="57" t="s">
        <v>55</v>
      </c>
      <c r="B78" s="57" t="s">
        <v>56</v>
      </c>
      <c r="C78" s="57" t="s">
        <v>113</v>
      </c>
      <c r="D78" s="57" t="s">
        <v>21191</v>
      </c>
      <c r="E78" s="58" t="s">
        <v>8816</v>
      </c>
      <c r="F78" s="57" t="s">
        <v>8816</v>
      </c>
      <c r="G78" s="57">
        <v>90729</v>
      </c>
      <c r="H78" s="57" t="s">
        <v>21356</v>
      </c>
      <c r="I78" s="57" t="s">
        <v>25</v>
      </c>
      <c r="J78" s="57" t="s">
        <v>59</v>
      </c>
      <c r="K78" s="58">
        <v>44.01</v>
      </c>
      <c r="L78" s="57" t="s">
        <v>60</v>
      </c>
    </row>
    <row r="79" spans="1:12">
      <c r="A79" s="57" t="s">
        <v>55</v>
      </c>
      <c r="B79" s="57" t="s">
        <v>56</v>
      </c>
      <c r="C79" s="57" t="s">
        <v>113</v>
      </c>
      <c r="D79" s="57" t="s">
        <v>21191</v>
      </c>
      <c r="E79" s="58" t="s">
        <v>8816</v>
      </c>
      <c r="F79" s="57" t="s">
        <v>8816</v>
      </c>
      <c r="G79" s="57">
        <v>90730</v>
      </c>
      <c r="H79" s="57" t="s">
        <v>21357</v>
      </c>
      <c r="I79" s="57" t="s">
        <v>25</v>
      </c>
      <c r="J79" s="57" t="s">
        <v>59</v>
      </c>
      <c r="K79" s="58">
        <v>48.72</v>
      </c>
      <c r="L79" s="57" t="s">
        <v>60</v>
      </c>
    </row>
    <row r="80" spans="1:12">
      <c r="A80" s="57" t="s">
        <v>55</v>
      </c>
      <c r="B80" s="57" t="s">
        <v>56</v>
      </c>
      <c r="C80" s="57" t="s">
        <v>113</v>
      </c>
      <c r="D80" s="57" t="s">
        <v>21191</v>
      </c>
      <c r="E80" s="58" t="s">
        <v>8816</v>
      </c>
      <c r="F80" s="57" t="s">
        <v>8816</v>
      </c>
      <c r="G80" s="57">
        <v>90731</v>
      </c>
      <c r="H80" s="57" t="s">
        <v>21358</v>
      </c>
      <c r="I80" s="57" t="s">
        <v>25</v>
      </c>
      <c r="J80" s="57" t="s">
        <v>59</v>
      </c>
      <c r="K80" s="58">
        <v>53.43</v>
      </c>
      <c r="L80" s="57" t="s">
        <v>60</v>
      </c>
    </row>
    <row r="81" spans="1:12">
      <c r="A81" s="57" t="s">
        <v>55</v>
      </c>
      <c r="B81" s="57" t="s">
        <v>56</v>
      </c>
      <c r="C81" s="57" t="s">
        <v>113</v>
      </c>
      <c r="D81" s="57" t="s">
        <v>21191</v>
      </c>
      <c r="E81" s="58" t="s">
        <v>8816</v>
      </c>
      <c r="F81" s="57" t="s">
        <v>8816</v>
      </c>
      <c r="G81" s="57">
        <v>90732</v>
      </c>
      <c r="H81" s="57" t="s">
        <v>21359</v>
      </c>
      <c r="I81" s="57" t="s">
        <v>25</v>
      </c>
      <c r="J81" s="57" t="s">
        <v>59</v>
      </c>
      <c r="K81" s="58">
        <v>67.569999999999993</v>
      </c>
      <c r="L81" s="57" t="s">
        <v>60</v>
      </c>
    </row>
    <row r="82" spans="1:12">
      <c r="A82" s="57" t="s">
        <v>55</v>
      </c>
      <c r="B82" s="57" t="s">
        <v>56</v>
      </c>
      <c r="C82" s="57" t="s">
        <v>113</v>
      </c>
      <c r="D82" s="57" t="s">
        <v>21191</v>
      </c>
      <c r="E82" s="58" t="s">
        <v>8816</v>
      </c>
      <c r="F82" s="57" t="s">
        <v>8816</v>
      </c>
      <c r="G82" s="57">
        <v>90733</v>
      </c>
      <c r="H82" s="57" t="s">
        <v>21360</v>
      </c>
      <c r="I82" s="57" t="s">
        <v>26</v>
      </c>
      <c r="J82" s="57" t="s">
        <v>59</v>
      </c>
      <c r="K82" s="58">
        <v>2.87</v>
      </c>
      <c r="L82" s="57" t="s">
        <v>60</v>
      </c>
    </row>
    <row r="83" spans="1:12">
      <c r="A83" s="57" t="s">
        <v>55</v>
      </c>
      <c r="B83" s="57" t="s">
        <v>56</v>
      </c>
      <c r="C83" s="57" t="s">
        <v>113</v>
      </c>
      <c r="D83" s="57" t="s">
        <v>21191</v>
      </c>
      <c r="E83" s="58" t="s">
        <v>8816</v>
      </c>
      <c r="F83" s="57" t="s">
        <v>8816</v>
      </c>
      <c r="G83" s="57">
        <v>90734</v>
      </c>
      <c r="H83" s="57" t="s">
        <v>21361</v>
      </c>
      <c r="I83" s="57" t="s">
        <v>26</v>
      </c>
      <c r="J83" s="57" t="s">
        <v>59</v>
      </c>
      <c r="K83" s="58">
        <v>3.4</v>
      </c>
      <c r="L83" s="57" t="s">
        <v>60</v>
      </c>
    </row>
    <row r="84" spans="1:12">
      <c r="A84" s="57" t="s">
        <v>55</v>
      </c>
      <c r="B84" s="57" t="s">
        <v>56</v>
      </c>
      <c r="C84" s="57" t="s">
        <v>113</v>
      </c>
      <c r="D84" s="57" t="s">
        <v>21191</v>
      </c>
      <c r="E84" s="58" t="s">
        <v>8816</v>
      </c>
      <c r="F84" s="57" t="s">
        <v>8816</v>
      </c>
      <c r="G84" s="57">
        <v>90735</v>
      </c>
      <c r="H84" s="57" t="s">
        <v>21362</v>
      </c>
      <c r="I84" s="57" t="s">
        <v>26</v>
      </c>
      <c r="J84" s="57" t="s">
        <v>59</v>
      </c>
      <c r="K84" s="58">
        <v>3.93</v>
      </c>
      <c r="L84" s="57" t="s">
        <v>60</v>
      </c>
    </row>
    <row r="85" spans="1:12">
      <c r="A85" s="57" t="s">
        <v>55</v>
      </c>
      <c r="B85" s="57" t="s">
        <v>56</v>
      </c>
      <c r="C85" s="57" t="s">
        <v>113</v>
      </c>
      <c r="D85" s="57" t="s">
        <v>21191</v>
      </c>
      <c r="E85" s="58" t="s">
        <v>8816</v>
      </c>
      <c r="F85" s="57" t="s">
        <v>8816</v>
      </c>
      <c r="G85" s="57">
        <v>90736</v>
      </c>
      <c r="H85" s="57" t="s">
        <v>21363</v>
      </c>
      <c r="I85" s="57" t="s">
        <v>26</v>
      </c>
      <c r="J85" s="57" t="s">
        <v>59</v>
      </c>
      <c r="K85" s="58">
        <v>4.46</v>
      </c>
      <c r="L85" s="57" t="s">
        <v>60</v>
      </c>
    </row>
    <row r="86" spans="1:12">
      <c r="A86" s="57" t="s">
        <v>55</v>
      </c>
      <c r="B86" s="57" t="s">
        <v>56</v>
      </c>
      <c r="C86" s="57" t="s">
        <v>113</v>
      </c>
      <c r="D86" s="57" t="s">
        <v>21191</v>
      </c>
      <c r="E86" s="58" t="s">
        <v>8816</v>
      </c>
      <c r="F86" s="57" t="s">
        <v>8816</v>
      </c>
      <c r="G86" s="57">
        <v>90737</v>
      </c>
      <c r="H86" s="57" t="s">
        <v>21364</v>
      </c>
      <c r="I86" s="57" t="s">
        <v>26</v>
      </c>
      <c r="J86" s="57" t="s">
        <v>59</v>
      </c>
      <c r="K86" s="58">
        <v>4.99</v>
      </c>
      <c r="L86" s="57" t="s">
        <v>60</v>
      </c>
    </row>
    <row r="87" spans="1:12">
      <c r="A87" s="57" t="s">
        <v>55</v>
      </c>
      <c r="B87" s="57" t="s">
        <v>56</v>
      </c>
      <c r="C87" s="57" t="s">
        <v>113</v>
      </c>
      <c r="D87" s="57" t="s">
        <v>21191</v>
      </c>
      <c r="E87" s="58" t="s">
        <v>8816</v>
      </c>
      <c r="F87" s="57" t="s">
        <v>8816</v>
      </c>
      <c r="G87" s="57">
        <v>90738</v>
      </c>
      <c r="H87" s="57" t="s">
        <v>21365</v>
      </c>
      <c r="I87" s="57" t="s">
        <v>26</v>
      </c>
      <c r="J87" s="57" t="s">
        <v>59</v>
      </c>
      <c r="K87" s="58">
        <v>5.52</v>
      </c>
      <c r="L87" s="57" t="s">
        <v>60</v>
      </c>
    </row>
    <row r="88" spans="1:12">
      <c r="A88" s="57" t="s">
        <v>55</v>
      </c>
      <c r="B88" s="57" t="s">
        <v>56</v>
      </c>
      <c r="C88" s="57" t="s">
        <v>113</v>
      </c>
      <c r="D88" s="57" t="s">
        <v>21191</v>
      </c>
      <c r="E88" s="58" t="s">
        <v>8816</v>
      </c>
      <c r="F88" s="57" t="s">
        <v>8816</v>
      </c>
      <c r="G88" s="57">
        <v>90739</v>
      </c>
      <c r="H88" s="57" t="s">
        <v>21366</v>
      </c>
      <c r="I88" s="57" t="s">
        <v>26</v>
      </c>
      <c r="J88" s="57" t="s">
        <v>59</v>
      </c>
      <c r="K88" s="58">
        <v>8.02</v>
      </c>
      <c r="L88" s="57" t="s">
        <v>60</v>
      </c>
    </row>
    <row r="89" spans="1:12">
      <c r="A89" s="57" t="s">
        <v>55</v>
      </c>
      <c r="B89" s="57" t="s">
        <v>56</v>
      </c>
      <c r="C89" s="57" t="s">
        <v>113</v>
      </c>
      <c r="D89" s="57" t="s">
        <v>21191</v>
      </c>
      <c r="E89" s="58" t="s">
        <v>8816</v>
      </c>
      <c r="F89" s="57" t="s">
        <v>8816</v>
      </c>
      <c r="G89" s="57">
        <v>90740</v>
      </c>
      <c r="H89" s="57" t="s">
        <v>21367</v>
      </c>
      <c r="I89" s="57" t="s">
        <v>26</v>
      </c>
      <c r="J89" s="57" t="s">
        <v>59</v>
      </c>
      <c r="K89" s="58">
        <v>3.78</v>
      </c>
      <c r="L89" s="57" t="s">
        <v>60</v>
      </c>
    </row>
    <row r="90" spans="1:12">
      <c r="A90" s="57" t="s">
        <v>55</v>
      </c>
      <c r="B90" s="57" t="s">
        <v>56</v>
      </c>
      <c r="C90" s="57" t="s">
        <v>113</v>
      </c>
      <c r="D90" s="57" t="s">
        <v>21191</v>
      </c>
      <c r="E90" s="58" t="s">
        <v>8816</v>
      </c>
      <c r="F90" s="57" t="s">
        <v>8816</v>
      </c>
      <c r="G90" s="57">
        <v>90741</v>
      </c>
      <c r="H90" s="57" t="s">
        <v>21368</v>
      </c>
      <c r="I90" s="57" t="s">
        <v>26</v>
      </c>
      <c r="J90" s="57" t="s">
        <v>59</v>
      </c>
      <c r="K90" s="58">
        <v>4.32</v>
      </c>
      <c r="L90" s="57" t="s">
        <v>60</v>
      </c>
    </row>
    <row r="91" spans="1:12">
      <c r="A91" s="57" t="s">
        <v>55</v>
      </c>
      <c r="B91" s="57" t="s">
        <v>56</v>
      </c>
      <c r="C91" s="57" t="s">
        <v>113</v>
      </c>
      <c r="D91" s="57" t="s">
        <v>21191</v>
      </c>
      <c r="E91" s="58" t="s">
        <v>8816</v>
      </c>
      <c r="F91" s="57" t="s">
        <v>8816</v>
      </c>
      <c r="G91" s="57">
        <v>90742</v>
      </c>
      <c r="H91" s="57" t="s">
        <v>21369</v>
      </c>
      <c r="I91" s="57" t="s">
        <v>26</v>
      </c>
      <c r="J91" s="57" t="s">
        <v>59</v>
      </c>
      <c r="K91" s="58">
        <v>4.8499999999999996</v>
      </c>
      <c r="L91" s="57" t="s">
        <v>60</v>
      </c>
    </row>
    <row r="92" spans="1:12">
      <c r="A92" s="57" t="s">
        <v>55</v>
      </c>
      <c r="B92" s="57" t="s">
        <v>56</v>
      </c>
      <c r="C92" s="57" t="s">
        <v>113</v>
      </c>
      <c r="D92" s="57" t="s">
        <v>21191</v>
      </c>
      <c r="E92" s="58" t="s">
        <v>8816</v>
      </c>
      <c r="F92" s="57" t="s">
        <v>8816</v>
      </c>
      <c r="G92" s="57">
        <v>90743</v>
      </c>
      <c r="H92" s="57" t="s">
        <v>21370</v>
      </c>
      <c r="I92" s="57" t="s">
        <v>26</v>
      </c>
      <c r="J92" s="57" t="s">
        <v>59</v>
      </c>
      <c r="K92" s="58">
        <v>5.39</v>
      </c>
      <c r="L92" s="57" t="s">
        <v>60</v>
      </c>
    </row>
    <row r="93" spans="1:12">
      <c r="A93" s="57" t="s">
        <v>55</v>
      </c>
      <c r="B93" s="57" t="s">
        <v>56</v>
      </c>
      <c r="C93" s="57" t="s">
        <v>113</v>
      </c>
      <c r="D93" s="57" t="s">
        <v>21191</v>
      </c>
      <c r="E93" s="58" t="s">
        <v>8816</v>
      </c>
      <c r="F93" s="57" t="s">
        <v>8816</v>
      </c>
      <c r="G93" s="57">
        <v>90744</v>
      </c>
      <c r="H93" s="57" t="s">
        <v>21371</v>
      </c>
      <c r="I93" s="57" t="s">
        <v>26</v>
      </c>
      <c r="J93" s="57" t="s">
        <v>59</v>
      </c>
      <c r="K93" s="58">
        <v>5.91</v>
      </c>
      <c r="L93" s="57" t="s">
        <v>60</v>
      </c>
    </row>
    <row r="94" spans="1:12">
      <c r="A94" s="57" t="s">
        <v>55</v>
      </c>
      <c r="B94" s="57" t="s">
        <v>56</v>
      </c>
      <c r="C94" s="57" t="s">
        <v>113</v>
      </c>
      <c r="D94" s="57" t="s">
        <v>21191</v>
      </c>
      <c r="E94" s="58" t="s">
        <v>8816</v>
      </c>
      <c r="F94" s="57" t="s">
        <v>8816</v>
      </c>
      <c r="G94" s="57">
        <v>90745</v>
      </c>
      <c r="H94" s="57" t="s">
        <v>21372</v>
      </c>
      <c r="I94" s="57" t="s">
        <v>26</v>
      </c>
      <c r="J94" s="57" t="s">
        <v>59</v>
      </c>
      <c r="K94" s="58">
        <v>8.9499999999999993</v>
      </c>
      <c r="L94" s="57" t="s">
        <v>60</v>
      </c>
    </row>
    <row r="95" spans="1:12">
      <c r="A95" s="57" t="s">
        <v>55</v>
      </c>
      <c r="B95" s="57" t="s">
        <v>56</v>
      </c>
      <c r="C95" s="57" t="s">
        <v>113</v>
      </c>
      <c r="D95" s="57" t="s">
        <v>21191</v>
      </c>
      <c r="E95" s="58" t="s">
        <v>8816</v>
      </c>
      <c r="F95" s="57" t="s">
        <v>8816</v>
      </c>
      <c r="G95" s="57">
        <v>90746</v>
      </c>
      <c r="H95" s="57" t="s">
        <v>21373</v>
      </c>
      <c r="I95" s="57" t="s">
        <v>26</v>
      </c>
      <c r="J95" s="57" t="s">
        <v>59</v>
      </c>
      <c r="K95" s="58">
        <v>3.1</v>
      </c>
      <c r="L95" s="57" t="s">
        <v>60</v>
      </c>
    </row>
    <row r="96" spans="1:12">
      <c r="A96" s="57" t="s">
        <v>55</v>
      </c>
      <c r="B96" s="57" t="s">
        <v>56</v>
      </c>
      <c r="C96" s="57" t="s">
        <v>113</v>
      </c>
      <c r="D96" s="57" t="s">
        <v>21191</v>
      </c>
      <c r="E96" s="58" t="s">
        <v>8816</v>
      </c>
      <c r="F96" s="57" t="s">
        <v>8816</v>
      </c>
      <c r="G96" s="57">
        <v>90747</v>
      </c>
      <c r="H96" s="57" t="s">
        <v>21374</v>
      </c>
      <c r="I96" s="57" t="s">
        <v>26</v>
      </c>
      <c r="J96" s="57" t="s">
        <v>59</v>
      </c>
      <c r="K96" s="58">
        <v>14.97</v>
      </c>
      <c r="L96" s="57" t="s">
        <v>60</v>
      </c>
    </row>
    <row r="97" spans="1:12">
      <c r="A97" s="57" t="s">
        <v>55</v>
      </c>
      <c r="B97" s="57" t="s">
        <v>56</v>
      </c>
      <c r="C97" s="57" t="s">
        <v>113</v>
      </c>
      <c r="D97" s="57" t="s">
        <v>21191</v>
      </c>
      <c r="E97" s="58" t="s">
        <v>8816</v>
      </c>
      <c r="F97" s="57" t="s">
        <v>8816</v>
      </c>
      <c r="G97" s="57">
        <v>94869</v>
      </c>
      <c r="H97" s="57" t="s">
        <v>21375</v>
      </c>
      <c r="I97" s="57" t="s">
        <v>26</v>
      </c>
      <c r="J97" s="57" t="s">
        <v>59</v>
      </c>
      <c r="K97" s="58">
        <v>226.92</v>
      </c>
      <c r="L97" s="57" t="s">
        <v>60</v>
      </c>
    </row>
    <row r="98" spans="1:12">
      <c r="A98" s="57" t="s">
        <v>55</v>
      </c>
      <c r="B98" s="57" t="s">
        <v>56</v>
      </c>
      <c r="C98" s="57" t="s">
        <v>113</v>
      </c>
      <c r="D98" s="57" t="s">
        <v>21191</v>
      </c>
      <c r="E98" s="58" t="s">
        <v>8816</v>
      </c>
      <c r="F98" s="57" t="s">
        <v>8816</v>
      </c>
      <c r="G98" s="57">
        <v>94870</v>
      </c>
      <c r="H98" s="57" t="s">
        <v>21376</v>
      </c>
      <c r="I98" s="57" t="s">
        <v>26</v>
      </c>
      <c r="J98" s="57" t="s">
        <v>59</v>
      </c>
      <c r="K98" s="58">
        <v>1.61</v>
      </c>
      <c r="L98" s="57" t="s">
        <v>60</v>
      </c>
    </row>
    <row r="99" spans="1:12">
      <c r="A99" s="57" t="s">
        <v>55</v>
      </c>
      <c r="B99" s="57" t="s">
        <v>56</v>
      </c>
      <c r="C99" s="57" t="s">
        <v>113</v>
      </c>
      <c r="D99" s="57" t="s">
        <v>21191</v>
      </c>
      <c r="E99" s="58" t="s">
        <v>8816</v>
      </c>
      <c r="F99" s="57" t="s">
        <v>8816</v>
      </c>
      <c r="G99" s="57">
        <v>94871</v>
      </c>
      <c r="H99" s="57" t="s">
        <v>21377</v>
      </c>
      <c r="I99" s="57" t="s">
        <v>26</v>
      </c>
      <c r="J99" s="57" t="s">
        <v>59</v>
      </c>
      <c r="K99" s="58">
        <v>268.76</v>
      </c>
      <c r="L99" s="57" t="s">
        <v>60</v>
      </c>
    </row>
    <row r="100" spans="1:12">
      <c r="A100" s="57" t="s">
        <v>55</v>
      </c>
      <c r="B100" s="57" t="s">
        <v>56</v>
      </c>
      <c r="C100" s="57" t="s">
        <v>113</v>
      </c>
      <c r="D100" s="57" t="s">
        <v>21191</v>
      </c>
      <c r="E100" s="58" t="s">
        <v>8816</v>
      </c>
      <c r="F100" s="57" t="s">
        <v>8816</v>
      </c>
      <c r="G100" s="57">
        <v>94872</v>
      </c>
      <c r="H100" s="57" t="s">
        <v>21378</v>
      </c>
      <c r="I100" s="57" t="s">
        <v>26</v>
      </c>
      <c r="J100" s="57" t="s">
        <v>59</v>
      </c>
      <c r="K100" s="58">
        <v>2.27</v>
      </c>
      <c r="L100" s="57" t="s">
        <v>60</v>
      </c>
    </row>
    <row r="101" spans="1:12">
      <c r="A101" s="57" t="s">
        <v>55</v>
      </c>
      <c r="B101" s="57" t="s">
        <v>56</v>
      </c>
      <c r="C101" s="57" t="s">
        <v>113</v>
      </c>
      <c r="D101" s="57" t="s">
        <v>21191</v>
      </c>
      <c r="E101" s="58" t="s">
        <v>8816</v>
      </c>
      <c r="F101" s="57" t="s">
        <v>8816</v>
      </c>
      <c r="G101" s="57">
        <v>94875</v>
      </c>
      <c r="H101" s="57" t="s">
        <v>21379</v>
      </c>
      <c r="I101" s="57" t="s">
        <v>26</v>
      </c>
      <c r="J101" s="57" t="s">
        <v>59</v>
      </c>
      <c r="K101" s="59">
        <v>1575.29</v>
      </c>
      <c r="L101" s="57" t="s">
        <v>60</v>
      </c>
    </row>
    <row r="102" spans="1:12">
      <c r="A102" s="57" t="s">
        <v>55</v>
      </c>
      <c r="B102" s="57" t="s">
        <v>56</v>
      </c>
      <c r="C102" s="57" t="s">
        <v>113</v>
      </c>
      <c r="D102" s="57" t="s">
        <v>21191</v>
      </c>
      <c r="E102" s="58" t="s">
        <v>8816</v>
      </c>
      <c r="F102" s="57" t="s">
        <v>8816</v>
      </c>
      <c r="G102" s="57">
        <v>94876</v>
      </c>
      <c r="H102" s="57" t="s">
        <v>21380</v>
      </c>
      <c r="I102" s="57" t="s">
        <v>26</v>
      </c>
      <c r="J102" s="57" t="s">
        <v>59</v>
      </c>
      <c r="K102" s="58">
        <v>25.04</v>
      </c>
      <c r="L102" s="57" t="s">
        <v>60</v>
      </c>
    </row>
    <row r="103" spans="1:12">
      <c r="A103" s="57" t="s">
        <v>55</v>
      </c>
      <c r="B103" s="57" t="s">
        <v>56</v>
      </c>
      <c r="C103" s="57" t="s">
        <v>113</v>
      </c>
      <c r="D103" s="57" t="s">
        <v>21191</v>
      </c>
      <c r="E103" s="58" t="s">
        <v>8816</v>
      </c>
      <c r="F103" s="57" t="s">
        <v>8816</v>
      </c>
      <c r="G103" s="57">
        <v>94878</v>
      </c>
      <c r="H103" s="57" t="s">
        <v>21523</v>
      </c>
      <c r="I103" s="57" t="s">
        <v>26</v>
      </c>
      <c r="J103" s="57" t="s">
        <v>59</v>
      </c>
      <c r="K103" s="58">
        <v>29</v>
      </c>
      <c r="L103" s="57" t="s">
        <v>60</v>
      </c>
    </row>
    <row r="104" spans="1:12">
      <c r="A104" s="57" t="s">
        <v>55</v>
      </c>
      <c r="B104" s="57" t="s">
        <v>56</v>
      </c>
      <c r="C104" s="57" t="s">
        <v>113</v>
      </c>
      <c r="D104" s="57" t="s">
        <v>21191</v>
      </c>
      <c r="E104" s="58" t="s">
        <v>8816</v>
      </c>
      <c r="F104" s="57" t="s">
        <v>8816</v>
      </c>
      <c r="G104" s="57">
        <v>94879</v>
      </c>
      <c r="H104" s="57" t="s">
        <v>21524</v>
      </c>
      <c r="I104" s="57" t="s">
        <v>26</v>
      </c>
      <c r="J104" s="57" t="s">
        <v>59</v>
      </c>
      <c r="K104" s="59">
        <v>2097.88</v>
      </c>
      <c r="L104" s="57" t="s">
        <v>60</v>
      </c>
    </row>
    <row r="105" spans="1:12">
      <c r="A105" s="57" t="s">
        <v>55</v>
      </c>
      <c r="B105" s="57" t="s">
        <v>56</v>
      </c>
      <c r="C105" s="57" t="s">
        <v>113</v>
      </c>
      <c r="D105" s="57" t="s">
        <v>21191</v>
      </c>
      <c r="E105" s="58" t="s">
        <v>8816</v>
      </c>
      <c r="F105" s="57" t="s">
        <v>8816</v>
      </c>
      <c r="G105" s="57">
        <v>94880</v>
      </c>
      <c r="H105" s="57" t="s">
        <v>21525</v>
      </c>
      <c r="I105" s="57" t="s">
        <v>26</v>
      </c>
      <c r="J105" s="57" t="s">
        <v>59</v>
      </c>
      <c r="K105" s="58">
        <v>37.340000000000003</v>
      </c>
      <c r="L105" s="57" t="s">
        <v>60</v>
      </c>
    </row>
    <row r="106" spans="1:12">
      <c r="A106" s="57" t="s">
        <v>55</v>
      </c>
      <c r="B106" s="57" t="s">
        <v>56</v>
      </c>
      <c r="C106" s="57" t="s">
        <v>113</v>
      </c>
      <c r="D106" s="57" t="s">
        <v>21191</v>
      </c>
      <c r="E106" s="58" t="s">
        <v>8816</v>
      </c>
      <c r="F106" s="57" t="s">
        <v>8816</v>
      </c>
      <c r="G106" s="57">
        <v>94881</v>
      </c>
      <c r="H106" s="57" t="s">
        <v>21526</v>
      </c>
      <c r="I106" s="57" t="s">
        <v>26</v>
      </c>
      <c r="J106" s="57" t="s">
        <v>59</v>
      </c>
      <c r="K106" s="59">
        <v>3277.4</v>
      </c>
      <c r="L106" s="57" t="s">
        <v>60</v>
      </c>
    </row>
    <row r="107" spans="1:12">
      <c r="A107" s="57" t="s">
        <v>55</v>
      </c>
      <c r="B107" s="57" t="s">
        <v>56</v>
      </c>
      <c r="C107" s="57" t="s">
        <v>113</v>
      </c>
      <c r="D107" s="57" t="s">
        <v>21191</v>
      </c>
      <c r="E107" s="58" t="s">
        <v>8816</v>
      </c>
      <c r="F107" s="57" t="s">
        <v>8816</v>
      </c>
      <c r="G107" s="57">
        <v>94882</v>
      </c>
      <c r="H107" s="57" t="s">
        <v>21527</v>
      </c>
      <c r="I107" s="57" t="s">
        <v>26</v>
      </c>
      <c r="J107" s="57" t="s">
        <v>59</v>
      </c>
      <c r="K107" s="58">
        <v>43.4</v>
      </c>
      <c r="L107" s="57" t="s">
        <v>60</v>
      </c>
    </row>
    <row r="108" spans="1:12">
      <c r="A108" s="57" t="s">
        <v>55</v>
      </c>
      <c r="B108" s="57" t="s">
        <v>56</v>
      </c>
      <c r="C108" s="57" t="s">
        <v>113</v>
      </c>
      <c r="D108" s="57" t="s">
        <v>21191</v>
      </c>
      <c r="E108" s="58" t="s">
        <v>8816</v>
      </c>
      <c r="F108" s="57" t="s">
        <v>8816</v>
      </c>
      <c r="G108" s="57">
        <v>94884</v>
      </c>
      <c r="H108" s="57" t="s">
        <v>21528</v>
      </c>
      <c r="I108" s="57" t="s">
        <v>26</v>
      </c>
      <c r="J108" s="57" t="s">
        <v>59</v>
      </c>
      <c r="K108" s="58">
        <v>55.71</v>
      </c>
      <c r="L108" s="57" t="s">
        <v>60</v>
      </c>
    </row>
    <row r="109" spans="1:12">
      <c r="A109" s="57" t="s">
        <v>55</v>
      </c>
      <c r="B109" s="57" t="s">
        <v>56</v>
      </c>
      <c r="C109" s="57" t="s">
        <v>113</v>
      </c>
      <c r="D109" s="57" t="s">
        <v>21191</v>
      </c>
      <c r="E109" s="58" t="s">
        <v>8816</v>
      </c>
      <c r="F109" s="57" t="s">
        <v>8816</v>
      </c>
      <c r="G109" s="57">
        <v>97121</v>
      </c>
      <c r="H109" s="57" t="s">
        <v>114</v>
      </c>
      <c r="I109" s="57" t="s">
        <v>26</v>
      </c>
      <c r="J109" s="57" t="s">
        <v>59</v>
      </c>
      <c r="K109" s="58">
        <v>1.71</v>
      </c>
      <c r="L109" s="57" t="s">
        <v>60</v>
      </c>
    </row>
    <row r="110" spans="1:12">
      <c r="A110" s="57" t="s">
        <v>55</v>
      </c>
      <c r="B110" s="57" t="s">
        <v>56</v>
      </c>
      <c r="C110" s="57" t="s">
        <v>113</v>
      </c>
      <c r="D110" s="57" t="s">
        <v>21191</v>
      </c>
      <c r="E110" s="58" t="s">
        <v>8816</v>
      </c>
      <c r="F110" s="57" t="s">
        <v>8816</v>
      </c>
      <c r="G110" s="57">
        <v>97122</v>
      </c>
      <c r="H110" s="57" t="s">
        <v>115</v>
      </c>
      <c r="I110" s="57" t="s">
        <v>26</v>
      </c>
      <c r="J110" s="57" t="s">
        <v>59</v>
      </c>
      <c r="K110" s="58">
        <v>2.38</v>
      </c>
      <c r="L110" s="57" t="s">
        <v>60</v>
      </c>
    </row>
    <row r="111" spans="1:12">
      <c r="A111" s="57" t="s">
        <v>55</v>
      </c>
      <c r="B111" s="57" t="s">
        <v>56</v>
      </c>
      <c r="C111" s="57" t="s">
        <v>113</v>
      </c>
      <c r="D111" s="57" t="s">
        <v>21191</v>
      </c>
      <c r="E111" s="58" t="s">
        <v>8816</v>
      </c>
      <c r="F111" s="57" t="s">
        <v>8816</v>
      </c>
      <c r="G111" s="57">
        <v>97123</v>
      </c>
      <c r="H111" s="57" t="s">
        <v>116</v>
      </c>
      <c r="I111" s="57" t="s">
        <v>26</v>
      </c>
      <c r="J111" s="57" t="s">
        <v>59</v>
      </c>
      <c r="K111" s="58">
        <v>3.01</v>
      </c>
      <c r="L111" s="57" t="s">
        <v>60</v>
      </c>
    </row>
    <row r="112" spans="1:12">
      <c r="A112" s="57" t="s">
        <v>55</v>
      </c>
      <c r="B112" s="57" t="s">
        <v>56</v>
      </c>
      <c r="C112" s="57" t="s">
        <v>113</v>
      </c>
      <c r="D112" s="57" t="s">
        <v>21191</v>
      </c>
      <c r="E112" s="58" t="s">
        <v>8816</v>
      </c>
      <c r="F112" s="57" t="s">
        <v>8816</v>
      </c>
      <c r="G112" s="57">
        <v>97124</v>
      </c>
      <c r="H112" s="57" t="s">
        <v>117</v>
      </c>
      <c r="I112" s="57" t="s">
        <v>26</v>
      </c>
      <c r="J112" s="57" t="s">
        <v>59</v>
      </c>
      <c r="K112" s="58">
        <v>0.75</v>
      </c>
      <c r="L112" s="57" t="s">
        <v>60</v>
      </c>
    </row>
    <row r="113" spans="1:12">
      <c r="A113" s="57" t="s">
        <v>55</v>
      </c>
      <c r="B113" s="57" t="s">
        <v>56</v>
      </c>
      <c r="C113" s="57" t="s">
        <v>113</v>
      </c>
      <c r="D113" s="57" t="s">
        <v>21191</v>
      </c>
      <c r="E113" s="58" t="s">
        <v>8816</v>
      </c>
      <c r="F113" s="57" t="s">
        <v>8816</v>
      </c>
      <c r="G113" s="57">
        <v>97125</v>
      </c>
      <c r="H113" s="57" t="s">
        <v>118</v>
      </c>
      <c r="I113" s="57" t="s">
        <v>26</v>
      </c>
      <c r="J113" s="57" t="s">
        <v>59</v>
      </c>
      <c r="K113" s="58">
        <v>1.08</v>
      </c>
      <c r="L113" s="57" t="s">
        <v>60</v>
      </c>
    </row>
    <row r="114" spans="1:12">
      <c r="A114" s="57" t="s">
        <v>55</v>
      </c>
      <c r="B114" s="57" t="s">
        <v>56</v>
      </c>
      <c r="C114" s="57" t="s">
        <v>113</v>
      </c>
      <c r="D114" s="57" t="s">
        <v>21191</v>
      </c>
      <c r="E114" s="58" t="s">
        <v>8816</v>
      </c>
      <c r="F114" s="57" t="s">
        <v>8816</v>
      </c>
      <c r="G114" s="57">
        <v>97126</v>
      </c>
      <c r="H114" s="57" t="s">
        <v>119</v>
      </c>
      <c r="I114" s="57" t="s">
        <v>26</v>
      </c>
      <c r="J114" s="57" t="s">
        <v>59</v>
      </c>
      <c r="K114" s="58">
        <v>1.37</v>
      </c>
      <c r="L114" s="57" t="s">
        <v>60</v>
      </c>
    </row>
    <row r="115" spans="1:12">
      <c r="A115" s="57" t="s">
        <v>55</v>
      </c>
      <c r="B115" s="57" t="s">
        <v>56</v>
      </c>
      <c r="C115" s="57" t="s">
        <v>113</v>
      </c>
      <c r="D115" s="57" t="s">
        <v>21191</v>
      </c>
      <c r="E115" s="58" t="s">
        <v>8816</v>
      </c>
      <c r="F115" s="57" t="s">
        <v>8816</v>
      </c>
      <c r="G115" s="57">
        <v>102264</v>
      </c>
      <c r="H115" s="57" t="s">
        <v>21381</v>
      </c>
      <c r="I115" s="57" t="s">
        <v>26</v>
      </c>
      <c r="J115" s="57" t="s">
        <v>59</v>
      </c>
      <c r="K115" s="58">
        <v>22.77</v>
      </c>
      <c r="L115" s="57" t="s">
        <v>60</v>
      </c>
    </row>
    <row r="116" spans="1:12">
      <c r="A116" s="57" t="s">
        <v>55</v>
      </c>
      <c r="B116" s="57" t="s">
        <v>56</v>
      </c>
      <c r="C116" s="57" t="s">
        <v>113</v>
      </c>
      <c r="D116" s="57" t="s">
        <v>21191</v>
      </c>
      <c r="E116" s="58" t="s">
        <v>8816</v>
      </c>
      <c r="F116" s="57" t="s">
        <v>8816</v>
      </c>
      <c r="G116" s="57">
        <v>102265</v>
      </c>
      <c r="H116" s="57" t="s">
        <v>21382</v>
      </c>
      <c r="I116" s="57" t="s">
        <v>25</v>
      </c>
      <c r="J116" s="57" t="s">
        <v>59</v>
      </c>
      <c r="K116" s="58">
        <v>86.4</v>
      </c>
      <c r="L116" s="57" t="s">
        <v>60</v>
      </c>
    </row>
    <row r="117" spans="1:12">
      <c r="A117" s="57" t="s">
        <v>55</v>
      </c>
      <c r="B117" s="57" t="s">
        <v>56</v>
      </c>
      <c r="C117" s="57" t="s">
        <v>113</v>
      </c>
      <c r="D117" s="57" t="s">
        <v>21191</v>
      </c>
      <c r="E117" s="58" t="s">
        <v>8816</v>
      </c>
      <c r="F117" s="57" t="s">
        <v>8816</v>
      </c>
      <c r="G117" s="57">
        <v>102266</v>
      </c>
      <c r="H117" s="57" t="s">
        <v>21383</v>
      </c>
      <c r="I117" s="57" t="s">
        <v>25</v>
      </c>
      <c r="J117" s="57" t="s">
        <v>59</v>
      </c>
      <c r="K117" s="58">
        <v>95.81</v>
      </c>
      <c r="L117" s="57" t="s">
        <v>60</v>
      </c>
    </row>
    <row r="118" spans="1:12">
      <c r="A118" s="57" t="s">
        <v>55</v>
      </c>
      <c r="B118" s="57" t="s">
        <v>56</v>
      </c>
      <c r="C118" s="57" t="s">
        <v>113</v>
      </c>
      <c r="D118" s="57" t="s">
        <v>21191</v>
      </c>
      <c r="E118" s="58" t="s">
        <v>8816</v>
      </c>
      <c r="F118" s="57" t="s">
        <v>8816</v>
      </c>
      <c r="G118" s="57">
        <v>102267</v>
      </c>
      <c r="H118" s="57" t="s">
        <v>21384</v>
      </c>
      <c r="I118" s="57" t="s">
        <v>25</v>
      </c>
      <c r="J118" s="57" t="s">
        <v>59</v>
      </c>
      <c r="K118" s="58">
        <v>110</v>
      </c>
      <c r="L118" s="57" t="s">
        <v>60</v>
      </c>
    </row>
    <row r="119" spans="1:12">
      <c r="A119" s="57" t="s">
        <v>55</v>
      </c>
      <c r="B119" s="57" t="s">
        <v>56</v>
      </c>
      <c r="C119" s="57" t="s">
        <v>113</v>
      </c>
      <c r="D119" s="57" t="s">
        <v>21191</v>
      </c>
      <c r="E119" s="58" t="s">
        <v>8816</v>
      </c>
      <c r="F119" s="57" t="s">
        <v>8816</v>
      </c>
      <c r="G119" s="57">
        <v>102268</v>
      </c>
      <c r="H119" s="57" t="s">
        <v>21385</v>
      </c>
      <c r="I119" s="57" t="s">
        <v>25</v>
      </c>
      <c r="J119" s="57" t="s">
        <v>59</v>
      </c>
      <c r="K119" s="58">
        <v>124.12</v>
      </c>
      <c r="L119" s="57" t="s">
        <v>60</v>
      </c>
    </row>
    <row r="120" spans="1:12">
      <c r="A120" s="57" t="s">
        <v>55</v>
      </c>
      <c r="B120" s="57" t="s">
        <v>56</v>
      </c>
      <c r="C120" s="57" t="s">
        <v>113</v>
      </c>
      <c r="D120" s="57" t="s">
        <v>21191</v>
      </c>
      <c r="E120" s="58" t="s">
        <v>8816</v>
      </c>
      <c r="F120" s="57" t="s">
        <v>8816</v>
      </c>
      <c r="G120" s="57">
        <v>102269</v>
      </c>
      <c r="H120" s="57" t="s">
        <v>21386</v>
      </c>
      <c r="I120" s="57" t="s">
        <v>25</v>
      </c>
      <c r="J120" s="57" t="s">
        <v>59</v>
      </c>
      <c r="K120" s="58">
        <v>152.37</v>
      </c>
      <c r="L120" s="57" t="s">
        <v>60</v>
      </c>
    </row>
    <row r="121" spans="1:12">
      <c r="A121" s="57" t="s">
        <v>55</v>
      </c>
      <c r="B121" s="57" t="s">
        <v>56</v>
      </c>
      <c r="C121" s="57" t="s">
        <v>120</v>
      </c>
      <c r="D121" s="57" t="s">
        <v>21192</v>
      </c>
      <c r="E121" s="58" t="s">
        <v>8816</v>
      </c>
      <c r="F121" s="57" t="s">
        <v>8816</v>
      </c>
      <c r="G121" s="57">
        <v>92833</v>
      </c>
      <c r="H121" s="57" t="s">
        <v>121</v>
      </c>
      <c r="I121" s="57" t="s">
        <v>26</v>
      </c>
      <c r="J121" s="57" t="s">
        <v>59</v>
      </c>
      <c r="K121" s="58">
        <v>187.65</v>
      </c>
      <c r="L121" s="57" t="s">
        <v>60</v>
      </c>
    </row>
    <row r="122" spans="1:12">
      <c r="A122" s="57" t="s">
        <v>55</v>
      </c>
      <c r="B122" s="57" t="s">
        <v>56</v>
      </c>
      <c r="C122" s="57" t="s">
        <v>120</v>
      </c>
      <c r="D122" s="57" t="s">
        <v>21192</v>
      </c>
      <c r="E122" s="58" t="s">
        <v>8816</v>
      </c>
      <c r="F122" s="57" t="s">
        <v>8816</v>
      </c>
      <c r="G122" s="57">
        <v>92834</v>
      </c>
      <c r="H122" s="57" t="s">
        <v>122</v>
      </c>
      <c r="I122" s="57" t="s">
        <v>26</v>
      </c>
      <c r="J122" s="57" t="s">
        <v>59</v>
      </c>
      <c r="K122" s="58">
        <v>7.94</v>
      </c>
      <c r="L122" s="57" t="s">
        <v>60</v>
      </c>
    </row>
    <row r="123" spans="1:12">
      <c r="A123" s="57" t="s">
        <v>55</v>
      </c>
      <c r="B123" s="57" t="s">
        <v>56</v>
      </c>
      <c r="C123" s="57" t="s">
        <v>120</v>
      </c>
      <c r="D123" s="57" t="s">
        <v>21192</v>
      </c>
      <c r="E123" s="58" t="s">
        <v>8816</v>
      </c>
      <c r="F123" s="57" t="s">
        <v>8816</v>
      </c>
      <c r="G123" s="57">
        <v>92835</v>
      </c>
      <c r="H123" s="57" t="s">
        <v>123</v>
      </c>
      <c r="I123" s="57" t="s">
        <v>26</v>
      </c>
      <c r="J123" s="57" t="s">
        <v>59</v>
      </c>
      <c r="K123" s="58">
        <v>196.32</v>
      </c>
      <c r="L123" s="57" t="s">
        <v>60</v>
      </c>
    </row>
    <row r="124" spans="1:12">
      <c r="A124" s="57" t="s">
        <v>55</v>
      </c>
      <c r="B124" s="57" t="s">
        <v>56</v>
      </c>
      <c r="C124" s="57" t="s">
        <v>120</v>
      </c>
      <c r="D124" s="57" t="s">
        <v>21192</v>
      </c>
      <c r="E124" s="58" t="s">
        <v>8816</v>
      </c>
      <c r="F124" s="57" t="s">
        <v>8816</v>
      </c>
      <c r="G124" s="57">
        <v>92836</v>
      </c>
      <c r="H124" s="57" t="s">
        <v>124</v>
      </c>
      <c r="I124" s="57" t="s">
        <v>26</v>
      </c>
      <c r="J124" s="57" t="s">
        <v>59</v>
      </c>
      <c r="K124" s="58">
        <v>10.16</v>
      </c>
      <c r="L124" s="57" t="s">
        <v>60</v>
      </c>
    </row>
    <row r="125" spans="1:12">
      <c r="A125" s="57" t="s">
        <v>55</v>
      </c>
      <c r="B125" s="57" t="s">
        <v>56</v>
      </c>
      <c r="C125" s="57" t="s">
        <v>120</v>
      </c>
      <c r="D125" s="57" t="s">
        <v>21192</v>
      </c>
      <c r="E125" s="58" t="s">
        <v>8816</v>
      </c>
      <c r="F125" s="57" t="s">
        <v>8816</v>
      </c>
      <c r="G125" s="57">
        <v>92837</v>
      </c>
      <c r="H125" s="57" t="s">
        <v>125</v>
      </c>
      <c r="I125" s="57" t="s">
        <v>26</v>
      </c>
      <c r="J125" s="57" t="s">
        <v>59</v>
      </c>
      <c r="K125" s="58">
        <v>348.01</v>
      </c>
      <c r="L125" s="57" t="s">
        <v>60</v>
      </c>
    </row>
    <row r="126" spans="1:12">
      <c r="A126" s="57" t="s">
        <v>55</v>
      </c>
      <c r="B126" s="57" t="s">
        <v>56</v>
      </c>
      <c r="C126" s="57" t="s">
        <v>120</v>
      </c>
      <c r="D126" s="57" t="s">
        <v>21192</v>
      </c>
      <c r="E126" s="58" t="s">
        <v>8816</v>
      </c>
      <c r="F126" s="57" t="s">
        <v>8816</v>
      </c>
      <c r="G126" s="57">
        <v>92838</v>
      </c>
      <c r="H126" s="57" t="s">
        <v>126</v>
      </c>
      <c r="I126" s="57" t="s">
        <v>26</v>
      </c>
      <c r="J126" s="57" t="s">
        <v>59</v>
      </c>
      <c r="K126" s="58">
        <v>12.18</v>
      </c>
      <c r="L126" s="57" t="s">
        <v>60</v>
      </c>
    </row>
    <row r="127" spans="1:12">
      <c r="A127" s="57" t="s">
        <v>55</v>
      </c>
      <c r="B127" s="57" t="s">
        <v>56</v>
      </c>
      <c r="C127" s="57" t="s">
        <v>120</v>
      </c>
      <c r="D127" s="57" t="s">
        <v>21192</v>
      </c>
      <c r="E127" s="58" t="s">
        <v>8816</v>
      </c>
      <c r="F127" s="57" t="s">
        <v>8816</v>
      </c>
      <c r="G127" s="57">
        <v>92839</v>
      </c>
      <c r="H127" s="57" t="s">
        <v>127</v>
      </c>
      <c r="I127" s="57" t="s">
        <v>26</v>
      </c>
      <c r="J127" s="57" t="s">
        <v>59</v>
      </c>
      <c r="K127" s="58">
        <v>425.87</v>
      </c>
      <c r="L127" s="57" t="s">
        <v>60</v>
      </c>
    </row>
    <row r="128" spans="1:12">
      <c r="A128" s="57" t="s">
        <v>55</v>
      </c>
      <c r="B128" s="57" t="s">
        <v>56</v>
      </c>
      <c r="C128" s="57" t="s">
        <v>120</v>
      </c>
      <c r="D128" s="57" t="s">
        <v>21192</v>
      </c>
      <c r="E128" s="58" t="s">
        <v>8816</v>
      </c>
      <c r="F128" s="57" t="s">
        <v>8816</v>
      </c>
      <c r="G128" s="57">
        <v>92840</v>
      </c>
      <c r="H128" s="57" t="s">
        <v>128</v>
      </c>
      <c r="I128" s="57" t="s">
        <v>26</v>
      </c>
      <c r="J128" s="57" t="s">
        <v>59</v>
      </c>
      <c r="K128" s="58">
        <v>14.44</v>
      </c>
      <c r="L128" s="57" t="s">
        <v>60</v>
      </c>
    </row>
    <row r="129" spans="1:12">
      <c r="A129" s="57" t="s">
        <v>55</v>
      </c>
      <c r="B129" s="57" t="s">
        <v>56</v>
      </c>
      <c r="C129" s="57" t="s">
        <v>120</v>
      </c>
      <c r="D129" s="57" t="s">
        <v>21192</v>
      </c>
      <c r="E129" s="58" t="s">
        <v>8816</v>
      </c>
      <c r="F129" s="57" t="s">
        <v>8816</v>
      </c>
      <c r="G129" s="57">
        <v>92841</v>
      </c>
      <c r="H129" s="57" t="s">
        <v>129</v>
      </c>
      <c r="I129" s="57" t="s">
        <v>26</v>
      </c>
      <c r="J129" s="57" t="s">
        <v>59</v>
      </c>
      <c r="K129" s="58">
        <v>554.87</v>
      </c>
      <c r="L129" s="57" t="s">
        <v>60</v>
      </c>
    </row>
    <row r="130" spans="1:12">
      <c r="A130" s="57" t="s">
        <v>55</v>
      </c>
      <c r="B130" s="57" t="s">
        <v>56</v>
      </c>
      <c r="C130" s="57" t="s">
        <v>120</v>
      </c>
      <c r="D130" s="57" t="s">
        <v>21192</v>
      </c>
      <c r="E130" s="58" t="s">
        <v>8816</v>
      </c>
      <c r="F130" s="57" t="s">
        <v>8816</v>
      </c>
      <c r="G130" s="57">
        <v>92842</v>
      </c>
      <c r="H130" s="57" t="s">
        <v>130</v>
      </c>
      <c r="I130" s="57" t="s">
        <v>26</v>
      </c>
      <c r="J130" s="57" t="s">
        <v>59</v>
      </c>
      <c r="K130" s="58">
        <v>16.48</v>
      </c>
      <c r="L130" s="57" t="s">
        <v>60</v>
      </c>
    </row>
    <row r="131" spans="1:12">
      <c r="A131" s="57" t="s">
        <v>55</v>
      </c>
      <c r="B131" s="57" t="s">
        <v>56</v>
      </c>
      <c r="C131" s="57" t="s">
        <v>120</v>
      </c>
      <c r="D131" s="57" t="s">
        <v>21192</v>
      </c>
      <c r="E131" s="58" t="s">
        <v>8816</v>
      </c>
      <c r="F131" s="57" t="s">
        <v>8816</v>
      </c>
      <c r="G131" s="57">
        <v>92843</v>
      </c>
      <c r="H131" s="57" t="s">
        <v>11811</v>
      </c>
      <c r="I131" s="57" t="s">
        <v>26</v>
      </c>
      <c r="J131" s="57" t="s">
        <v>59</v>
      </c>
      <c r="K131" s="58">
        <v>573.99</v>
      </c>
      <c r="L131" s="57" t="s">
        <v>60</v>
      </c>
    </row>
    <row r="132" spans="1:12">
      <c r="A132" s="57" t="s">
        <v>55</v>
      </c>
      <c r="B132" s="57" t="s">
        <v>56</v>
      </c>
      <c r="C132" s="57" t="s">
        <v>120</v>
      </c>
      <c r="D132" s="57" t="s">
        <v>21192</v>
      </c>
      <c r="E132" s="58" t="s">
        <v>8816</v>
      </c>
      <c r="F132" s="57" t="s">
        <v>8816</v>
      </c>
      <c r="G132" s="57">
        <v>92844</v>
      </c>
      <c r="H132" s="57" t="s">
        <v>131</v>
      </c>
      <c r="I132" s="57" t="s">
        <v>26</v>
      </c>
      <c r="J132" s="57" t="s">
        <v>59</v>
      </c>
      <c r="K132" s="58">
        <v>18.739999999999998</v>
      </c>
      <c r="L132" s="57" t="s">
        <v>60</v>
      </c>
    </row>
    <row r="133" spans="1:12">
      <c r="A133" s="57" t="s">
        <v>55</v>
      </c>
      <c r="B133" s="57" t="s">
        <v>56</v>
      </c>
      <c r="C133" s="57" t="s">
        <v>120</v>
      </c>
      <c r="D133" s="57" t="s">
        <v>21192</v>
      </c>
      <c r="E133" s="58" t="s">
        <v>8816</v>
      </c>
      <c r="F133" s="57" t="s">
        <v>8816</v>
      </c>
      <c r="G133" s="57">
        <v>92845</v>
      </c>
      <c r="H133" s="57" t="s">
        <v>11812</v>
      </c>
      <c r="I133" s="57" t="s">
        <v>26</v>
      </c>
      <c r="J133" s="57" t="s">
        <v>59</v>
      </c>
      <c r="K133" s="58">
        <v>851.74</v>
      </c>
      <c r="L133" s="57" t="s">
        <v>60</v>
      </c>
    </row>
    <row r="134" spans="1:12">
      <c r="A134" s="57" t="s">
        <v>55</v>
      </c>
      <c r="B134" s="57" t="s">
        <v>56</v>
      </c>
      <c r="C134" s="57" t="s">
        <v>120</v>
      </c>
      <c r="D134" s="57" t="s">
        <v>21192</v>
      </c>
      <c r="E134" s="58" t="s">
        <v>8816</v>
      </c>
      <c r="F134" s="57" t="s">
        <v>8816</v>
      </c>
      <c r="G134" s="57">
        <v>92846</v>
      </c>
      <c r="H134" s="57" t="s">
        <v>132</v>
      </c>
      <c r="I134" s="57" t="s">
        <v>26</v>
      </c>
      <c r="J134" s="57" t="s">
        <v>59</v>
      </c>
      <c r="K134" s="58">
        <v>20.75</v>
      </c>
      <c r="L134" s="57" t="s">
        <v>60</v>
      </c>
    </row>
    <row r="135" spans="1:12">
      <c r="A135" s="57" t="s">
        <v>55</v>
      </c>
      <c r="B135" s="57" t="s">
        <v>56</v>
      </c>
      <c r="C135" s="57" t="s">
        <v>120</v>
      </c>
      <c r="D135" s="57" t="s">
        <v>21192</v>
      </c>
      <c r="E135" s="58" t="s">
        <v>8816</v>
      </c>
      <c r="F135" s="57" t="s">
        <v>8816</v>
      </c>
      <c r="G135" s="57">
        <v>92847</v>
      </c>
      <c r="H135" s="57" t="s">
        <v>133</v>
      </c>
      <c r="I135" s="57" t="s">
        <v>26</v>
      </c>
      <c r="J135" s="57" t="s">
        <v>59</v>
      </c>
      <c r="K135" s="58">
        <v>874.79</v>
      </c>
      <c r="L135" s="57" t="s">
        <v>60</v>
      </c>
    </row>
    <row r="136" spans="1:12">
      <c r="A136" s="57" t="s">
        <v>55</v>
      </c>
      <c r="B136" s="57" t="s">
        <v>56</v>
      </c>
      <c r="C136" s="57" t="s">
        <v>120</v>
      </c>
      <c r="D136" s="57" t="s">
        <v>21192</v>
      </c>
      <c r="E136" s="58" t="s">
        <v>8816</v>
      </c>
      <c r="F136" s="57" t="s">
        <v>8816</v>
      </c>
      <c r="G136" s="57">
        <v>92848</v>
      </c>
      <c r="H136" s="57" t="s">
        <v>134</v>
      </c>
      <c r="I136" s="57" t="s">
        <v>26</v>
      </c>
      <c r="J136" s="57" t="s">
        <v>59</v>
      </c>
      <c r="K136" s="58">
        <v>23.05</v>
      </c>
      <c r="L136" s="57" t="s">
        <v>60</v>
      </c>
    </row>
    <row r="137" spans="1:12">
      <c r="A137" s="57" t="s">
        <v>55</v>
      </c>
      <c r="B137" s="57" t="s">
        <v>56</v>
      </c>
      <c r="C137" s="57" t="s">
        <v>120</v>
      </c>
      <c r="D137" s="57" t="s">
        <v>21192</v>
      </c>
      <c r="E137" s="58" t="s">
        <v>8816</v>
      </c>
      <c r="F137" s="57" t="s">
        <v>8816</v>
      </c>
      <c r="G137" s="57">
        <v>92849</v>
      </c>
      <c r="H137" s="57" t="s">
        <v>135</v>
      </c>
      <c r="I137" s="57" t="s">
        <v>26</v>
      </c>
      <c r="J137" s="57" t="s">
        <v>59</v>
      </c>
      <c r="K137" s="58">
        <v>194.86</v>
      </c>
      <c r="L137" s="57" t="s">
        <v>60</v>
      </c>
    </row>
    <row r="138" spans="1:12">
      <c r="A138" s="57" t="s">
        <v>55</v>
      </c>
      <c r="B138" s="57" t="s">
        <v>56</v>
      </c>
      <c r="C138" s="57" t="s">
        <v>120</v>
      </c>
      <c r="D138" s="57" t="s">
        <v>21192</v>
      </c>
      <c r="E138" s="58" t="s">
        <v>8816</v>
      </c>
      <c r="F138" s="57" t="s">
        <v>8816</v>
      </c>
      <c r="G138" s="57">
        <v>92850</v>
      </c>
      <c r="H138" s="57" t="s">
        <v>136</v>
      </c>
      <c r="I138" s="57" t="s">
        <v>26</v>
      </c>
      <c r="J138" s="57" t="s">
        <v>59</v>
      </c>
      <c r="K138" s="58">
        <v>15.04</v>
      </c>
      <c r="L138" s="57" t="s">
        <v>60</v>
      </c>
    </row>
    <row r="139" spans="1:12">
      <c r="A139" s="57" t="s">
        <v>55</v>
      </c>
      <c r="B139" s="57" t="s">
        <v>56</v>
      </c>
      <c r="C139" s="57" t="s">
        <v>120</v>
      </c>
      <c r="D139" s="57" t="s">
        <v>21192</v>
      </c>
      <c r="E139" s="58" t="s">
        <v>8816</v>
      </c>
      <c r="F139" s="57" t="s">
        <v>8816</v>
      </c>
      <c r="G139" s="57">
        <v>92851</v>
      </c>
      <c r="H139" s="57" t="s">
        <v>137</v>
      </c>
      <c r="I139" s="57" t="s">
        <v>26</v>
      </c>
      <c r="J139" s="57" t="s">
        <v>59</v>
      </c>
      <c r="K139" s="58">
        <v>205.28</v>
      </c>
      <c r="L139" s="57" t="s">
        <v>60</v>
      </c>
    </row>
    <row r="140" spans="1:12">
      <c r="A140" s="57" t="s">
        <v>55</v>
      </c>
      <c r="B140" s="57" t="s">
        <v>56</v>
      </c>
      <c r="C140" s="57" t="s">
        <v>120</v>
      </c>
      <c r="D140" s="57" t="s">
        <v>21192</v>
      </c>
      <c r="E140" s="58" t="s">
        <v>8816</v>
      </c>
      <c r="F140" s="57" t="s">
        <v>8816</v>
      </c>
      <c r="G140" s="57">
        <v>92852</v>
      </c>
      <c r="H140" s="57" t="s">
        <v>138</v>
      </c>
      <c r="I140" s="57" t="s">
        <v>26</v>
      </c>
      <c r="J140" s="57" t="s">
        <v>59</v>
      </c>
      <c r="K140" s="58">
        <v>18.97</v>
      </c>
      <c r="L140" s="57" t="s">
        <v>60</v>
      </c>
    </row>
    <row r="141" spans="1:12">
      <c r="A141" s="57" t="s">
        <v>55</v>
      </c>
      <c r="B141" s="57" t="s">
        <v>56</v>
      </c>
      <c r="C141" s="57" t="s">
        <v>120</v>
      </c>
      <c r="D141" s="57" t="s">
        <v>21192</v>
      </c>
      <c r="E141" s="58" t="s">
        <v>8816</v>
      </c>
      <c r="F141" s="57" t="s">
        <v>8816</v>
      </c>
      <c r="G141" s="57">
        <v>92853</v>
      </c>
      <c r="H141" s="57" t="s">
        <v>139</v>
      </c>
      <c r="I141" s="57" t="s">
        <v>26</v>
      </c>
      <c r="J141" s="57" t="s">
        <v>59</v>
      </c>
      <c r="K141" s="58">
        <v>359.12</v>
      </c>
      <c r="L141" s="57" t="s">
        <v>60</v>
      </c>
    </row>
    <row r="142" spans="1:12">
      <c r="A142" s="57" t="s">
        <v>55</v>
      </c>
      <c r="B142" s="57" t="s">
        <v>56</v>
      </c>
      <c r="C142" s="57" t="s">
        <v>120</v>
      </c>
      <c r="D142" s="57" t="s">
        <v>21192</v>
      </c>
      <c r="E142" s="58" t="s">
        <v>8816</v>
      </c>
      <c r="F142" s="57" t="s">
        <v>8816</v>
      </c>
      <c r="G142" s="57">
        <v>92854</v>
      </c>
      <c r="H142" s="57" t="s">
        <v>140</v>
      </c>
      <c r="I142" s="57" t="s">
        <v>26</v>
      </c>
      <c r="J142" s="57" t="s">
        <v>59</v>
      </c>
      <c r="K142" s="58">
        <v>23.12</v>
      </c>
      <c r="L142" s="57" t="s">
        <v>60</v>
      </c>
    </row>
    <row r="143" spans="1:12">
      <c r="A143" s="57" t="s">
        <v>55</v>
      </c>
      <c r="B143" s="57" t="s">
        <v>56</v>
      </c>
      <c r="C143" s="57" t="s">
        <v>120</v>
      </c>
      <c r="D143" s="57" t="s">
        <v>21192</v>
      </c>
      <c r="E143" s="58" t="s">
        <v>8816</v>
      </c>
      <c r="F143" s="57" t="s">
        <v>8816</v>
      </c>
      <c r="G143" s="57">
        <v>92855</v>
      </c>
      <c r="H143" s="57" t="s">
        <v>141</v>
      </c>
      <c r="I143" s="57" t="s">
        <v>26</v>
      </c>
      <c r="J143" s="57" t="s">
        <v>59</v>
      </c>
      <c r="K143" s="58">
        <v>438.89</v>
      </c>
      <c r="L143" s="57" t="s">
        <v>60</v>
      </c>
    </row>
    <row r="144" spans="1:12">
      <c r="A144" s="57" t="s">
        <v>55</v>
      </c>
      <c r="B144" s="57" t="s">
        <v>56</v>
      </c>
      <c r="C144" s="57" t="s">
        <v>120</v>
      </c>
      <c r="D144" s="57" t="s">
        <v>21192</v>
      </c>
      <c r="E144" s="58" t="s">
        <v>8816</v>
      </c>
      <c r="F144" s="57" t="s">
        <v>8816</v>
      </c>
      <c r="G144" s="57">
        <v>92856</v>
      </c>
      <c r="H144" s="57" t="s">
        <v>142</v>
      </c>
      <c r="I144" s="57" t="s">
        <v>26</v>
      </c>
      <c r="J144" s="57" t="s">
        <v>59</v>
      </c>
      <c r="K144" s="58">
        <v>27.25</v>
      </c>
      <c r="L144" s="57" t="s">
        <v>60</v>
      </c>
    </row>
    <row r="145" spans="1:12">
      <c r="A145" s="57" t="s">
        <v>55</v>
      </c>
      <c r="B145" s="57" t="s">
        <v>56</v>
      </c>
      <c r="C145" s="57" t="s">
        <v>120</v>
      </c>
      <c r="D145" s="57" t="s">
        <v>21192</v>
      </c>
      <c r="E145" s="58" t="s">
        <v>8816</v>
      </c>
      <c r="F145" s="57" t="s">
        <v>8816</v>
      </c>
      <c r="G145" s="57">
        <v>92857</v>
      </c>
      <c r="H145" s="57" t="s">
        <v>143</v>
      </c>
      <c r="I145" s="57" t="s">
        <v>26</v>
      </c>
      <c r="J145" s="57" t="s">
        <v>59</v>
      </c>
      <c r="K145" s="58">
        <v>569.79999999999995</v>
      </c>
      <c r="L145" s="57" t="s">
        <v>60</v>
      </c>
    </row>
    <row r="146" spans="1:12">
      <c r="A146" s="57" t="s">
        <v>55</v>
      </c>
      <c r="B146" s="57" t="s">
        <v>56</v>
      </c>
      <c r="C146" s="57" t="s">
        <v>120</v>
      </c>
      <c r="D146" s="57" t="s">
        <v>21192</v>
      </c>
      <c r="E146" s="58" t="s">
        <v>8816</v>
      </c>
      <c r="F146" s="57" t="s">
        <v>8816</v>
      </c>
      <c r="G146" s="57">
        <v>92858</v>
      </c>
      <c r="H146" s="57" t="s">
        <v>144</v>
      </c>
      <c r="I146" s="57" t="s">
        <v>26</v>
      </c>
      <c r="J146" s="57" t="s">
        <v>59</v>
      </c>
      <c r="K146" s="58">
        <v>31.17</v>
      </c>
      <c r="L146" s="57" t="s">
        <v>60</v>
      </c>
    </row>
    <row r="147" spans="1:12">
      <c r="A147" s="57" t="s">
        <v>55</v>
      </c>
      <c r="B147" s="57" t="s">
        <v>56</v>
      </c>
      <c r="C147" s="57" t="s">
        <v>120</v>
      </c>
      <c r="D147" s="57" t="s">
        <v>21192</v>
      </c>
      <c r="E147" s="58" t="s">
        <v>8816</v>
      </c>
      <c r="F147" s="57" t="s">
        <v>8816</v>
      </c>
      <c r="G147" s="57">
        <v>92859</v>
      </c>
      <c r="H147" s="57" t="s">
        <v>11813</v>
      </c>
      <c r="I147" s="57" t="s">
        <v>26</v>
      </c>
      <c r="J147" s="57" t="s">
        <v>59</v>
      </c>
      <c r="K147" s="58">
        <v>590.66</v>
      </c>
      <c r="L147" s="57" t="s">
        <v>60</v>
      </c>
    </row>
    <row r="148" spans="1:12">
      <c r="A148" s="57" t="s">
        <v>55</v>
      </c>
      <c r="B148" s="57" t="s">
        <v>56</v>
      </c>
      <c r="C148" s="57" t="s">
        <v>120</v>
      </c>
      <c r="D148" s="57" t="s">
        <v>21192</v>
      </c>
      <c r="E148" s="58" t="s">
        <v>8816</v>
      </c>
      <c r="F148" s="57" t="s">
        <v>8816</v>
      </c>
      <c r="G148" s="57">
        <v>92860</v>
      </c>
      <c r="H148" s="57" t="s">
        <v>145</v>
      </c>
      <c r="I148" s="57" t="s">
        <v>26</v>
      </c>
      <c r="J148" s="57" t="s">
        <v>59</v>
      </c>
      <c r="K148" s="58">
        <v>35.409999999999997</v>
      </c>
      <c r="L148" s="57" t="s">
        <v>60</v>
      </c>
    </row>
    <row r="149" spans="1:12">
      <c r="A149" s="57" t="s">
        <v>55</v>
      </c>
      <c r="B149" s="57" t="s">
        <v>56</v>
      </c>
      <c r="C149" s="57" t="s">
        <v>120</v>
      </c>
      <c r="D149" s="57" t="s">
        <v>21192</v>
      </c>
      <c r="E149" s="58" t="s">
        <v>8816</v>
      </c>
      <c r="F149" s="57" t="s">
        <v>8816</v>
      </c>
      <c r="G149" s="57">
        <v>92861</v>
      </c>
      <c r="H149" s="57" t="s">
        <v>11814</v>
      </c>
      <c r="I149" s="57" t="s">
        <v>26</v>
      </c>
      <c r="J149" s="57" t="s">
        <v>59</v>
      </c>
      <c r="K149" s="58">
        <v>870.51</v>
      </c>
      <c r="L149" s="57" t="s">
        <v>60</v>
      </c>
    </row>
    <row r="150" spans="1:12">
      <c r="A150" s="57" t="s">
        <v>55</v>
      </c>
      <c r="B150" s="57" t="s">
        <v>56</v>
      </c>
      <c r="C150" s="57" t="s">
        <v>120</v>
      </c>
      <c r="D150" s="57" t="s">
        <v>21192</v>
      </c>
      <c r="E150" s="58" t="s">
        <v>8816</v>
      </c>
      <c r="F150" s="57" t="s">
        <v>8816</v>
      </c>
      <c r="G150" s="57">
        <v>92862</v>
      </c>
      <c r="H150" s="57" t="s">
        <v>146</v>
      </c>
      <c r="I150" s="57" t="s">
        <v>26</v>
      </c>
      <c r="J150" s="57" t="s">
        <v>59</v>
      </c>
      <c r="K150" s="58">
        <v>39.520000000000003</v>
      </c>
      <c r="L150" s="57" t="s">
        <v>60</v>
      </c>
    </row>
    <row r="151" spans="1:12">
      <c r="A151" s="57" t="s">
        <v>55</v>
      </c>
      <c r="B151" s="57" t="s">
        <v>56</v>
      </c>
      <c r="C151" s="57" t="s">
        <v>120</v>
      </c>
      <c r="D151" s="57" t="s">
        <v>21192</v>
      </c>
      <c r="E151" s="58" t="s">
        <v>8816</v>
      </c>
      <c r="F151" s="57" t="s">
        <v>8816</v>
      </c>
      <c r="G151" s="57">
        <v>92863</v>
      </c>
      <c r="H151" s="57" t="s">
        <v>147</v>
      </c>
      <c r="I151" s="57" t="s">
        <v>26</v>
      </c>
      <c r="J151" s="57" t="s">
        <v>59</v>
      </c>
      <c r="K151" s="58">
        <v>895.72</v>
      </c>
      <c r="L151" s="57" t="s">
        <v>60</v>
      </c>
    </row>
    <row r="152" spans="1:12">
      <c r="A152" s="57" t="s">
        <v>55</v>
      </c>
      <c r="B152" s="57" t="s">
        <v>56</v>
      </c>
      <c r="C152" s="57" t="s">
        <v>120</v>
      </c>
      <c r="D152" s="57" t="s">
        <v>21192</v>
      </c>
      <c r="E152" s="58" t="s">
        <v>8816</v>
      </c>
      <c r="F152" s="57" t="s">
        <v>8816</v>
      </c>
      <c r="G152" s="57">
        <v>92864</v>
      </c>
      <c r="H152" s="57" t="s">
        <v>148</v>
      </c>
      <c r="I152" s="57" t="s">
        <v>26</v>
      </c>
      <c r="J152" s="57" t="s">
        <v>59</v>
      </c>
      <c r="K152" s="58">
        <v>43.65</v>
      </c>
      <c r="L152" s="57" t="s">
        <v>60</v>
      </c>
    </row>
    <row r="153" spans="1:12">
      <c r="A153" s="57" t="s">
        <v>55</v>
      </c>
      <c r="B153" s="57" t="s">
        <v>56</v>
      </c>
      <c r="C153" s="57" t="s">
        <v>149</v>
      </c>
      <c r="D153" s="57" t="s">
        <v>21193</v>
      </c>
      <c r="E153" s="58" t="s">
        <v>8816</v>
      </c>
      <c r="F153" s="57" t="s">
        <v>8816</v>
      </c>
      <c r="G153" s="57">
        <v>92210</v>
      </c>
      <c r="H153" s="57" t="s">
        <v>150</v>
      </c>
      <c r="I153" s="57" t="s">
        <v>26</v>
      </c>
      <c r="J153" s="57" t="s">
        <v>59</v>
      </c>
      <c r="K153" s="58">
        <v>152.38999999999999</v>
      </c>
      <c r="L153" s="57" t="s">
        <v>60</v>
      </c>
    </row>
    <row r="154" spans="1:12">
      <c r="A154" s="57" t="s">
        <v>55</v>
      </c>
      <c r="B154" s="57" t="s">
        <v>56</v>
      </c>
      <c r="C154" s="57" t="s">
        <v>149</v>
      </c>
      <c r="D154" s="57" t="s">
        <v>21193</v>
      </c>
      <c r="E154" s="58" t="s">
        <v>8816</v>
      </c>
      <c r="F154" s="57" t="s">
        <v>8816</v>
      </c>
      <c r="G154" s="57">
        <v>92211</v>
      </c>
      <c r="H154" s="57" t="s">
        <v>151</v>
      </c>
      <c r="I154" s="57" t="s">
        <v>26</v>
      </c>
      <c r="J154" s="57" t="s">
        <v>59</v>
      </c>
      <c r="K154" s="58">
        <v>183.11</v>
      </c>
      <c r="L154" s="57" t="s">
        <v>60</v>
      </c>
    </row>
    <row r="155" spans="1:12">
      <c r="A155" s="57" t="s">
        <v>55</v>
      </c>
      <c r="B155" s="57" t="s">
        <v>56</v>
      </c>
      <c r="C155" s="57" t="s">
        <v>149</v>
      </c>
      <c r="D155" s="57" t="s">
        <v>21193</v>
      </c>
      <c r="E155" s="58" t="s">
        <v>8816</v>
      </c>
      <c r="F155" s="57" t="s">
        <v>8816</v>
      </c>
      <c r="G155" s="57">
        <v>92212</v>
      </c>
      <c r="H155" s="57" t="s">
        <v>152</v>
      </c>
      <c r="I155" s="57" t="s">
        <v>26</v>
      </c>
      <c r="J155" s="57" t="s">
        <v>59</v>
      </c>
      <c r="K155" s="58">
        <v>272.57</v>
      </c>
      <c r="L155" s="57" t="s">
        <v>60</v>
      </c>
    </row>
    <row r="156" spans="1:12">
      <c r="A156" s="57" t="s">
        <v>55</v>
      </c>
      <c r="B156" s="57" t="s">
        <v>56</v>
      </c>
      <c r="C156" s="57" t="s">
        <v>149</v>
      </c>
      <c r="D156" s="57" t="s">
        <v>21193</v>
      </c>
      <c r="E156" s="58" t="s">
        <v>8816</v>
      </c>
      <c r="F156" s="57" t="s">
        <v>8816</v>
      </c>
      <c r="G156" s="57">
        <v>92213</v>
      </c>
      <c r="H156" s="57" t="s">
        <v>153</v>
      </c>
      <c r="I156" s="57" t="s">
        <v>26</v>
      </c>
      <c r="J156" s="57" t="s">
        <v>59</v>
      </c>
      <c r="K156" s="58">
        <v>357.83</v>
      </c>
      <c r="L156" s="57" t="s">
        <v>60</v>
      </c>
    </row>
    <row r="157" spans="1:12">
      <c r="A157" s="57" t="s">
        <v>55</v>
      </c>
      <c r="B157" s="57" t="s">
        <v>56</v>
      </c>
      <c r="C157" s="57" t="s">
        <v>149</v>
      </c>
      <c r="D157" s="57" t="s">
        <v>21193</v>
      </c>
      <c r="E157" s="58" t="s">
        <v>8816</v>
      </c>
      <c r="F157" s="57" t="s">
        <v>8816</v>
      </c>
      <c r="G157" s="57">
        <v>92214</v>
      </c>
      <c r="H157" s="57" t="s">
        <v>154</v>
      </c>
      <c r="I157" s="57" t="s">
        <v>26</v>
      </c>
      <c r="J157" s="57" t="s">
        <v>59</v>
      </c>
      <c r="K157" s="58">
        <v>432.13</v>
      </c>
      <c r="L157" s="57" t="s">
        <v>60</v>
      </c>
    </row>
    <row r="158" spans="1:12">
      <c r="A158" s="57" t="s">
        <v>55</v>
      </c>
      <c r="B158" s="57" t="s">
        <v>56</v>
      </c>
      <c r="C158" s="57" t="s">
        <v>149</v>
      </c>
      <c r="D158" s="57" t="s">
        <v>21193</v>
      </c>
      <c r="E158" s="58" t="s">
        <v>8816</v>
      </c>
      <c r="F158" s="57" t="s">
        <v>8816</v>
      </c>
      <c r="G158" s="57">
        <v>92215</v>
      </c>
      <c r="H158" s="57" t="s">
        <v>155</v>
      </c>
      <c r="I158" s="57" t="s">
        <v>26</v>
      </c>
      <c r="J158" s="57" t="s">
        <v>59</v>
      </c>
      <c r="K158" s="58">
        <v>496.11</v>
      </c>
      <c r="L158" s="57" t="s">
        <v>60</v>
      </c>
    </row>
    <row r="159" spans="1:12">
      <c r="A159" s="57" t="s">
        <v>55</v>
      </c>
      <c r="B159" s="57" t="s">
        <v>56</v>
      </c>
      <c r="C159" s="57" t="s">
        <v>149</v>
      </c>
      <c r="D159" s="57" t="s">
        <v>21193</v>
      </c>
      <c r="E159" s="58" t="s">
        <v>8816</v>
      </c>
      <c r="F159" s="57" t="s">
        <v>8816</v>
      </c>
      <c r="G159" s="57">
        <v>92216</v>
      </c>
      <c r="H159" s="57" t="s">
        <v>156</v>
      </c>
      <c r="I159" s="57" t="s">
        <v>26</v>
      </c>
      <c r="J159" s="57" t="s">
        <v>59</v>
      </c>
      <c r="K159" s="58">
        <v>518.70000000000005</v>
      </c>
      <c r="L159" s="57" t="s">
        <v>60</v>
      </c>
    </row>
    <row r="160" spans="1:12">
      <c r="A160" s="57" t="s">
        <v>55</v>
      </c>
      <c r="B160" s="57" t="s">
        <v>56</v>
      </c>
      <c r="C160" s="57" t="s">
        <v>149</v>
      </c>
      <c r="D160" s="57" t="s">
        <v>21193</v>
      </c>
      <c r="E160" s="58" t="s">
        <v>8816</v>
      </c>
      <c r="F160" s="57" t="s">
        <v>8816</v>
      </c>
      <c r="G160" s="57">
        <v>92219</v>
      </c>
      <c r="H160" s="57" t="s">
        <v>157</v>
      </c>
      <c r="I160" s="57" t="s">
        <v>26</v>
      </c>
      <c r="J160" s="57" t="s">
        <v>59</v>
      </c>
      <c r="K160" s="58">
        <v>161.21</v>
      </c>
      <c r="L160" s="57" t="s">
        <v>60</v>
      </c>
    </row>
    <row r="161" spans="1:12">
      <c r="A161" s="57" t="s">
        <v>55</v>
      </c>
      <c r="B161" s="57" t="s">
        <v>56</v>
      </c>
      <c r="C161" s="57" t="s">
        <v>149</v>
      </c>
      <c r="D161" s="57" t="s">
        <v>21193</v>
      </c>
      <c r="E161" s="58" t="s">
        <v>8816</v>
      </c>
      <c r="F161" s="57" t="s">
        <v>8816</v>
      </c>
      <c r="G161" s="57">
        <v>92220</v>
      </c>
      <c r="H161" s="57" t="s">
        <v>158</v>
      </c>
      <c r="I161" s="57" t="s">
        <v>26</v>
      </c>
      <c r="J161" s="57" t="s">
        <v>59</v>
      </c>
      <c r="K161" s="58">
        <v>194.05</v>
      </c>
      <c r="L161" s="57" t="s">
        <v>60</v>
      </c>
    </row>
    <row r="162" spans="1:12">
      <c r="A162" s="57" t="s">
        <v>55</v>
      </c>
      <c r="B162" s="57" t="s">
        <v>56</v>
      </c>
      <c r="C162" s="57" t="s">
        <v>149</v>
      </c>
      <c r="D162" s="57" t="s">
        <v>21193</v>
      </c>
      <c r="E162" s="58" t="s">
        <v>8816</v>
      </c>
      <c r="F162" s="57" t="s">
        <v>8816</v>
      </c>
      <c r="G162" s="57">
        <v>92221</v>
      </c>
      <c r="H162" s="57" t="s">
        <v>159</v>
      </c>
      <c r="I162" s="57" t="s">
        <v>26</v>
      </c>
      <c r="J162" s="57" t="s">
        <v>59</v>
      </c>
      <c r="K162" s="58">
        <v>285.37</v>
      </c>
      <c r="L162" s="57" t="s">
        <v>60</v>
      </c>
    </row>
    <row r="163" spans="1:12">
      <c r="A163" s="57" t="s">
        <v>55</v>
      </c>
      <c r="B163" s="57" t="s">
        <v>56</v>
      </c>
      <c r="C163" s="57" t="s">
        <v>149</v>
      </c>
      <c r="D163" s="57" t="s">
        <v>21193</v>
      </c>
      <c r="E163" s="58" t="s">
        <v>8816</v>
      </c>
      <c r="F163" s="57" t="s">
        <v>8816</v>
      </c>
      <c r="G163" s="57">
        <v>92222</v>
      </c>
      <c r="H163" s="57" t="s">
        <v>160</v>
      </c>
      <c r="I163" s="57" t="s">
        <v>26</v>
      </c>
      <c r="J163" s="57" t="s">
        <v>59</v>
      </c>
      <c r="K163" s="58">
        <v>372.74</v>
      </c>
      <c r="L163" s="57" t="s">
        <v>60</v>
      </c>
    </row>
    <row r="164" spans="1:12">
      <c r="A164" s="57" t="s">
        <v>55</v>
      </c>
      <c r="B164" s="57" t="s">
        <v>56</v>
      </c>
      <c r="C164" s="57" t="s">
        <v>149</v>
      </c>
      <c r="D164" s="57" t="s">
        <v>21193</v>
      </c>
      <c r="E164" s="58" t="s">
        <v>8816</v>
      </c>
      <c r="F164" s="57" t="s">
        <v>8816</v>
      </c>
      <c r="G164" s="57">
        <v>92223</v>
      </c>
      <c r="H164" s="57" t="s">
        <v>161</v>
      </c>
      <c r="I164" s="57" t="s">
        <v>26</v>
      </c>
      <c r="J164" s="57" t="s">
        <v>59</v>
      </c>
      <c r="K164" s="58">
        <v>448.82</v>
      </c>
      <c r="L164" s="57" t="s">
        <v>60</v>
      </c>
    </row>
    <row r="165" spans="1:12">
      <c r="A165" s="57" t="s">
        <v>55</v>
      </c>
      <c r="B165" s="57" t="s">
        <v>56</v>
      </c>
      <c r="C165" s="57" t="s">
        <v>149</v>
      </c>
      <c r="D165" s="57" t="s">
        <v>21193</v>
      </c>
      <c r="E165" s="58" t="s">
        <v>8816</v>
      </c>
      <c r="F165" s="57" t="s">
        <v>8816</v>
      </c>
      <c r="G165" s="57">
        <v>92224</v>
      </c>
      <c r="H165" s="57" t="s">
        <v>162</v>
      </c>
      <c r="I165" s="57" t="s">
        <v>26</v>
      </c>
      <c r="J165" s="57" t="s">
        <v>59</v>
      </c>
      <c r="K165" s="58">
        <v>514.6</v>
      </c>
      <c r="L165" s="57" t="s">
        <v>60</v>
      </c>
    </row>
    <row r="166" spans="1:12">
      <c r="A166" s="57" t="s">
        <v>55</v>
      </c>
      <c r="B166" s="57" t="s">
        <v>56</v>
      </c>
      <c r="C166" s="57" t="s">
        <v>149</v>
      </c>
      <c r="D166" s="57" t="s">
        <v>21193</v>
      </c>
      <c r="E166" s="58" t="s">
        <v>8816</v>
      </c>
      <c r="F166" s="57" t="s">
        <v>8816</v>
      </c>
      <c r="G166" s="57">
        <v>92226</v>
      </c>
      <c r="H166" s="57" t="s">
        <v>163</v>
      </c>
      <c r="I166" s="57" t="s">
        <v>26</v>
      </c>
      <c r="J166" s="57" t="s">
        <v>59</v>
      </c>
      <c r="K166" s="58">
        <v>539.41</v>
      </c>
      <c r="L166" s="57" t="s">
        <v>60</v>
      </c>
    </row>
    <row r="167" spans="1:12">
      <c r="A167" s="57" t="s">
        <v>55</v>
      </c>
      <c r="B167" s="57" t="s">
        <v>56</v>
      </c>
      <c r="C167" s="57" t="s">
        <v>149</v>
      </c>
      <c r="D167" s="57" t="s">
        <v>21193</v>
      </c>
      <c r="E167" s="58" t="s">
        <v>8816</v>
      </c>
      <c r="F167" s="57" t="s">
        <v>8816</v>
      </c>
      <c r="G167" s="57">
        <v>92808</v>
      </c>
      <c r="H167" s="57" t="s">
        <v>164</v>
      </c>
      <c r="I167" s="57" t="s">
        <v>26</v>
      </c>
      <c r="J167" s="57" t="s">
        <v>59</v>
      </c>
      <c r="K167" s="58">
        <v>35.799999999999997</v>
      </c>
      <c r="L167" s="57" t="s">
        <v>60</v>
      </c>
    </row>
    <row r="168" spans="1:12">
      <c r="A168" s="57" t="s">
        <v>55</v>
      </c>
      <c r="B168" s="57" t="s">
        <v>56</v>
      </c>
      <c r="C168" s="57" t="s">
        <v>149</v>
      </c>
      <c r="D168" s="57" t="s">
        <v>21193</v>
      </c>
      <c r="E168" s="58" t="s">
        <v>8816</v>
      </c>
      <c r="F168" s="57" t="s">
        <v>8816</v>
      </c>
      <c r="G168" s="57">
        <v>92809</v>
      </c>
      <c r="H168" s="57" t="s">
        <v>165</v>
      </c>
      <c r="I168" s="57" t="s">
        <v>26</v>
      </c>
      <c r="J168" s="57" t="s">
        <v>59</v>
      </c>
      <c r="K168" s="58">
        <v>45.93</v>
      </c>
      <c r="L168" s="57" t="s">
        <v>60</v>
      </c>
    </row>
    <row r="169" spans="1:12">
      <c r="A169" s="57" t="s">
        <v>55</v>
      </c>
      <c r="B169" s="57" t="s">
        <v>56</v>
      </c>
      <c r="C169" s="57" t="s">
        <v>149</v>
      </c>
      <c r="D169" s="57" t="s">
        <v>21193</v>
      </c>
      <c r="E169" s="58" t="s">
        <v>8816</v>
      </c>
      <c r="F169" s="57" t="s">
        <v>8816</v>
      </c>
      <c r="G169" s="57">
        <v>92810</v>
      </c>
      <c r="H169" s="57" t="s">
        <v>166</v>
      </c>
      <c r="I169" s="57" t="s">
        <v>26</v>
      </c>
      <c r="J169" s="57" t="s">
        <v>59</v>
      </c>
      <c r="K169" s="58">
        <v>55.89</v>
      </c>
      <c r="L169" s="57" t="s">
        <v>60</v>
      </c>
    </row>
    <row r="170" spans="1:12">
      <c r="A170" s="57" t="s">
        <v>55</v>
      </c>
      <c r="B170" s="57" t="s">
        <v>56</v>
      </c>
      <c r="C170" s="57" t="s">
        <v>149</v>
      </c>
      <c r="D170" s="57" t="s">
        <v>21193</v>
      </c>
      <c r="E170" s="58" t="s">
        <v>8816</v>
      </c>
      <c r="F170" s="57" t="s">
        <v>8816</v>
      </c>
      <c r="G170" s="57">
        <v>92811</v>
      </c>
      <c r="H170" s="57" t="s">
        <v>167</v>
      </c>
      <c r="I170" s="57" t="s">
        <v>26</v>
      </c>
      <c r="J170" s="57" t="s">
        <v>59</v>
      </c>
      <c r="K170" s="58">
        <v>66.569999999999993</v>
      </c>
      <c r="L170" s="57" t="s">
        <v>60</v>
      </c>
    </row>
    <row r="171" spans="1:12">
      <c r="A171" s="57" t="s">
        <v>55</v>
      </c>
      <c r="B171" s="57" t="s">
        <v>56</v>
      </c>
      <c r="C171" s="57" t="s">
        <v>149</v>
      </c>
      <c r="D171" s="57" t="s">
        <v>21193</v>
      </c>
      <c r="E171" s="58" t="s">
        <v>8816</v>
      </c>
      <c r="F171" s="57" t="s">
        <v>8816</v>
      </c>
      <c r="G171" s="57">
        <v>92812</v>
      </c>
      <c r="H171" s="57" t="s">
        <v>168</v>
      </c>
      <c r="I171" s="57" t="s">
        <v>26</v>
      </c>
      <c r="J171" s="57" t="s">
        <v>59</v>
      </c>
      <c r="K171" s="58">
        <v>77.06</v>
      </c>
      <c r="L171" s="57" t="s">
        <v>60</v>
      </c>
    </row>
    <row r="172" spans="1:12">
      <c r="A172" s="57" t="s">
        <v>55</v>
      </c>
      <c r="B172" s="57" t="s">
        <v>56</v>
      </c>
      <c r="C172" s="57" t="s">
        <v>149</v>
      </c>
      <c r="D172" s="57" t="s">
        <v>21193</v>
      </c>
      <c r="E172" s="58" t="s">
        <v>8816</v>
      </c>
      <c r="F172" s="57" t="s">
        <v>8816</v>
      </c>
      <c r="G172" s="57">
        <v>92813</v>
      </c>
      <c r="H172" s="57" t="s">
        <v>169</v>
      </c>
      <c r="I172" s="57" t="s">
        <v>26</v>
      </c>
      <c r="J172" s="57" t="s">
        <v>59</v>
      </c>
      <c r="K172" s="58">
        <v>89.38</v>
      </c>
      <c r="L172" s="57" t="s">
        <v>60</v>
      </c>
    </row>
    <row r="173" spans="1:12">
      <c r="A173" s="57" t="s">
        <v>55</v>
      </c>
      <c r="B173" s="57" t="s">
        <v>56</v>
      </c>
      <c r="C173" s="57" t="s">
        <v>149</v>
      </c>
      <c r="D173" s="57" t="s">
        <v>21193</v>
      </c>
      <c r="E173" s="58" t="s">
        <v>8816</v>
      </c>
      <c r="F173" s="57" t="s">
        <v>8816</v>
      </c>
      <c r="G173" s="57">
        <v>92814</v>
      </c>
      <c r="H173" s="57" t="s">
        <v>170</v>
      </c>
      <c r="I173" s="57" t="s">
        <v>26</v>
      </c>
      <c r="J173" s="57" t="s">
        <v>59</v>
      </c>
      <c r="K173" s="58">
        <v>102.29</v>
      </c>
      <c r="L173" s="57" t="s">
        <v>60</v>
      </c>
    </row>
    <row r="174" spans="1:12">
      <c r="A174" s="57" t="s">
        <v>55</v>
      </c>
      <c r="B174" s="57" t="s">
        <v>56</v>
      </c>
      <c r="C174" s="57" t="s">
        <v>149</v>
      </c>
      <c r="D174" s="57" t="s">
        <v>21193</v>
      </c>
      <c r="E174" s="58" t="s">
        <v>8816</v>
      </c>
      <c r="F174" s="57" t="s">
        <v>8816</v>
      </c>
      <c r="G174" s="57">
        <v>92815</v>
      </c>
      <c r="H174" s="57" t="s">
        <v>171</v>
      </c>
      <c r="I174" s="57" t="s">
        <v>26</v>
      </c>
      <c r="J174" s="57" t="s">
        <v>59</v>
      </c>
      <c r="K174" s="58">
        <v>117.1</v>
      </c>
      <c r="L174" s="57" t="s">
        <v>60</v>
      </c>
    </row>
    <row r="175" spans="1:12">
      <c r="A175" s="57" t="s">
        <v>55</v>
      </c>
      <c r="B175" s="57" t="s">
        <v>56</v>
      </c>
      <c r="C175" s="57" t="s">
        <v>149</v>
      </c>
      <c r="D175" s="57" t="s">
        <v>21193</v>
      </c>
      <c r="E175" s="58" t="s">
        <v>8816</v>
      </c>
      <c r="F175" s="57" t="s">
        <v>8816</v>
      </c>
      <c r="G175" s="57">
        <v>92816</v>
      </c>
      <c r="H175" s="57" t="s">
        <v>172</v>
      </c>
      <c r="I175" s="57" t="s">
        <v>26</v>
      </c>
      <c r="J175" s="57" t="s">
        <v>59</v>
      </c>
      <c r="K175" s="58">
        <v>746.36</v>
      </c>
      <c r="L175" s="57" t="s">
        <v>60</v>
      </c>
    </row>
    <row r="176" spans="1:12">
      <c r="A176" s="57" t="s">
        <v>55</v>
      </c>
      <c r="B176" s="57" t="s">
        <v>56</v>
      </c>
      <c r="C176" s="57" t="s">
        <v>149</v>
      </c>
      <c r="D176" s="57" t="s">
        <v>21193</v>
      </c>
      <c r="E176" s="58" t="s">
        <v>8816</v>
      </c>
      <c r="F176" s="57" t="s">
        <v>8816</v>
      </c>
      <c r="G176" s="57">
        <v>92817</v>
      </c>
      <c r="H176" s="57" t="s">
        <v>173</v>
      </c>
      <c r="I176" s="57" t="s">
        <v>26</v>
      </c>
      <c r="J176" s="57" t="s">
        <v>59</v>
      </c>
      <c r="K176" s="58">
        <v>146.54</v>
      </c>
      <c r="L176" s="57" t="s">
        <v>60</v>
      </c>
    </row>
    <row r="177" spans="1:12">
      <c r="A177" s="57" t="s">
        <v>55</v>
      </c>
      <c r="B177" s="57" t="s">
        <v>56</v>
      </c>
      <c r="C177" s="57" t="s">
        <v>149</v>
      </c>
      <c r="D177" s="57" t="s">
        <v>21193</v>
      </c>
      <c r="E177" s="58" t="s">
        <v>8816</v>
      </c>
      <c r="F177" s="57" t="s">
        <v>8816</v>
      </c>
      <c r="G177" s="57">
        <v>92818</v>
      </c>
      <c r="H177" s="57" t="s">
        <v>174</v>
      </c>
      <c r="I177" s="57" t="s">
        <v>26</v>
      </c>
      <c r="J177" s="57" t="s">
        <v>59</v>
      </c>
      <c r="K177" s="59">
        <v>1066.25</v>
      </c>
      <c r="L177" s="57" t="s">
        <v>60</v>
      </c>
    </row>
    <row r="178" spans="1:12">
      <c r="A178" s="57" t="s">
        <v>55</v>
      </c>
      <c r="B178" s="57" t="s">
        <v>56</v>
      </c>
      <c r="C178" s="57" t="s">
        <v>149</v>
      </c>
      <c r="D178" s="57" t="s">
        <v>21193</v>
      </c>
      <c r="E178" s="58" t="s">
        <v>8816</v>
      </c>
      <c r="F178" s="57" t="s">
        <v>8816</v>
      </c>
      <c r="G178" s="57">
        <v>92819</v>
      </c>
      <c r="H178" s="57" t="s">
        <v>175</v>
      </c>
      <c r="I178" s="57" t="s">
        <v>26</v>
      </c>
      <c r="J178" s="57" t="s">
        <v>59</v>
      </c>
      <c r="K178" s="58">
        <v>197.25</v>
      </c>
      <c r="L178" s="57" t="s">
        <v>60</v>
      </c>
    </row>
    <row r="179" spans="1:12">
      <c r="A179" s="57" t="s">
        <v>55</v>
      </c>
      <c r="B179" s="57" t="s">
        <v>56</v>
      </c>
      <c r="C179" s="57" t="s">
        <v>149</v>
      </c>
      <c r="D179" s="57" t="s">
        <v>21193</v>
      </c>
      <c r="E179" s="58" t="s">
        <v>8816</v>
      </c>
      <c r="F179" s="57" t="s">
        <v>8816</v>
      </c>
      <c r="G179" s="57">
        <v>92820</v>
      </c>
      <c r="H179" s="57" t="s">
        <v>176</v>
      </c>
      <c r="I179" s="57" t="s">
        <v>26</v>
      </c>
      <c r="J179" s="57" t="s">
        <v>59</v>
      </c>
      <c r="K179" s="58">
        <v>42.7</v>
      </c>
      <c r="L179" s="57" t="s">
        <v>60</v>
      </c>
    </row>
    <row r="180" spans="1:12">
      <c r="A180" s="57" t="s">
        <v>55</v>
      </c>
      <c r="B180" s="57" t="s">
        <v>56</v>
      </c>
      <c r="C180" s="57" t="s">
        <v>149</v>
      </c>
      <c r="D180" s="57" t="s">
        <v>21193</v>
      </c>
      <c r="E180" s="58" t="s">
        <v>8816</v>
      </c>
      <c r="F180" s="57" t="s">
        <v>8816</v>
      </c>
      <c r="G180" s="57">
        <v>92821</v>
      </c>
      <c r="H180" s="57" t="s">
        <v>177</v>
      </c>
      <c r="I180" s="57" t="s">
        <v>26</v>
      </c>
      <c r="J180" s="57" t="s">
        <v>59</v>
      </c>
      <c r="K180" s="58">
        <v>54.75</v>
      </c>
      <c r="L180" s="57" t="s">
        <v>60</v>
      </c>
    </row>
    <row r="181" spans="1:12">
      <c r="A181" s="57" t="s">
        <v>55</v>
      </c>
      <c r="B181" s="57" t="s">
        <v>56</v>
      </c>
      <c r="C181" s="57" t="s">
        <v>149</v>
      </c>
      <c r="D181" s="57" t="s">
        <v>21193</v>
      </c>
      <c r="E181" s="58" t="s">
        <v>8816</v>
      </c>
      <c r="F181" s="57" t="s">
        <v>8816</v>
      </c>
      <c r="G181" s="57">
        <v>92822</v>
      </c>
      <c r="H181" s="57" t="s">
        <v>178</v>
      </c>
      <c r="I181" s="57" t="s">
        <v>26</v>
      </c>
      <c r="J181" s="57" t="s">
        <v>59</v>
      </c>
      <c r="K181" s="58">
        <v>66.83</v>
      </c>
      <c r="L181" s="57" t="s">
        <v>60</v>
      </c>
    </row>
    <row r="182" spans="1:12">
      <c r="A182" s="57" t="s">
        <v>55</v>
      </c>
      <c r="B182" s="57" t="s">
        <v>56</v>
      </c>
      <c r="C182" s="57" t="s">
        <v>149</v>
      </c>
      <c r="D182" s="57" t="s">
        <v>21193</v>
      </c>
      <c r="E182" s="58" t="s">
        <v>8816</v>
      </c>
      <c r="F182" s="57" t="s">
        <v>8816</v>
      </c>
      <c r="G182" s="57">
        <v>92824</v>
      </c>
      <c r="H182" s="57" t="s">
        <v>179</v>
      </c>
      <c r="I182" s="57" t="s">
        <v>26</v>
      </c>
      <c r="J182" s="57" t="s">
        <v>59</v>
      </c>
      <c r="K182" s="58">
        <v>79.37</v>
      </c>
      <c r="L182" s="57" t="s">
        <v>60</v>
      </c>
    </row>
    <row r="183" spans="1:12">
      <c r="A183" s="57" t="s">
        <v>55</v>
      </c>
      <c r="B183" s="57" t="s">
        <v>56</v>
      </c>
      <c r="C183" s="57" t="s">
        <v>149</v>
      </c>
      <c r="D183" s="57" t="s">
        <v>21193</v>
      </c>
      <c r="E183" s="58" t="s">
        <v>8816</v>
      </c>
      <c r="F183" s="57" t="s">
        <v>8816</v>
      </c>
      <c r="G183" s="57">
        <v>92825</v>
      </c>
      <c r="H183" s="57" t="s">
        <v>180</v>
      </c>
      <c r="I183" s="57" t="s">
        <v>26</v>
      </c>
      <c r="J183" s="57" t="s">
        <v>59</v>
      </c>
      <c r="K183" s="58">
        <v>91.97</v>
      </c>
      <c r="L183" s="57" t="s">
        <v>60</v>
      </c>
    </row>
    <row r="184" spans="1:12">
      <c r="A184" s="57" t="s">
        <v>55</v>
      </c>
      <c r="B184" s="57" t="s">
        <v>56</v>
      </c>
      <c r="C184" s="57" t="s">
        <v>149</v>
      </c>
      <c r="D184" s="57" t="s">
        <v>21193</v>
      </c>
      <c r="E184" s="58" t="s">
        <v>8816</v>
      </c>
      <c r="F184" s="57" t="s">
        <v>8816</v>
      </c>
      <c r="G184" s="57">
        <v>92826</v>
      </c>
      <c r="H184" s="57" t="s">
        <v>181</v>
      </c>
      <c r="I184" s="57" t="s">
        <v>26</v>
      </c>
      <c r="J184" s="57" t="s">
        <v>59</v>
      </c>
      <c r="K184" s="58">
        <v>106.07</v>
      </c>
      <c r="L184" s="57" t="s">
        <v>60</v>
      </c>
    </row>
    <row r="185" spans="1:12">
      <c r="A185" s="57" t="s">
        <v>55</v>
      </c>
      <c r="B185" s="57" t="s">
        <v>56</v>
      </c>
      <c r="C185" s="57" t="s">
        <v>149</v>
      </c>
      <c r="D185" s="57" t="s">
        <v>21193</v>
      </c>
      <c r="E185" s="58" t="s">
        <v>8816</v>
      </c>
      <c r="F185" s="57" t="s">
        <v>8816</v>
      </c>
      <c r="G185" s="57">
        <v>92827</v>
      </c>
      <c r="H185" s="57" t="s">
        <v>182</v>
      </c>
      <c r="I185" s="57" t="s">
        <v>26</v>
      </c>
      <c r="J185" s="57" t="s">
        <v>59</v>
      </c>
      <c r="K185" s="58">
        <v>120.78</v>
      </c>
      <c r="L185" s="57" t="s">
        <v>60</v>
      </c>
    </row>
    <row r="186" spans="1:12">
      <c r="A186" s="57" t="s">
        <v>55</v>
      </c>
      <c r="B186" s="57" t="s">
        <v>56</v>
      </c>
      <c r="C186" s="57" t="s">
        <v>149</v>
      </c>
      <c r="D186" s="57" t="s">
        <v>21193</v>
      </c>
      <c r="E186" s="58" t="s">
        <v>8816</v>
      </c>
      <c r="F186" s="57" t="s">
        <v>8816</v>
      </c>
      <c r="G186" s="57">
        <v>92828</v>
      </c>
      <c r="H186" s="57" t="s">
        <v>183</v>
      </c>
      <c r="I186" s="57" t="s">
        <v>26</v>
      </c>
      <c r="J186" s="57" t="s">
        <v>59</v>
      </c>
      <c r="K186" s="58">
        <v>137.81</v>
      </c>
      <c r="L186" s="57" t="s">
        <v>60</v>
      </c>
    </row>
    <row r="187" spans="1:12">
      <c r="A187" s="57" t="s">
        <v>55</v>
      </c>
      <c r="B187" s="57" t="s">
        <v>56</v>
      </c>
      <c r="C187" s="57" t="s">
        <v>149</v>
      </c>
      <c r="D187" s="57" t="s">
        <v>21193</v>
      </c>
      <c r="E187" s="58" t="s">
        <v>8816</v>
      </c>
      <c r="F187" s="57" t="s">
        <v>8816</v>
      </c>
      <c r="G187" s="57">
        <v>92829</v>
      </c>
      <c r="H187" s="57" t="s">
        <v>184</v>
      </c>
      <c r="I187" s="57" t="s">
        <v>26</v>
      </c>
      <c r="J187" s="57" t="s">
        <v>59</v>
      </c>
      <c r="K187" s="58">
        <v>770.78</v>
      </c>
      <c r="L187" s="57" t="s">
        <v>60</v>
      </c>
    </row>
    <row r="188" spans="1:12">
      <c r="A188" s="57" t="s">
        <v>55</v>
      </c>
      <c r="B188" s="57" t="s">
        <v>56</v>
      </c>
      <c r="C188" s="57" t="s">
        <v>149</v>
      </c>
      <c r="D188" s="57" t="s">
        <v>21193</v>
      </c>
      <c r="E188" s="58" t="s">
        <v>8816</v>
      </c>
      <c r="F188" s="57" t="s">
        <v>8816</v>
      </c>
      <c r="G188" s="57">
        <v>92830</v>
      </c>
      <c r="H188" s="57" t="s">
        <v>185</v>
      </c>
      <c r="I188" s="57" t="s">
        <v>26</v>
      </c>
      <c r="J188" s="57" t="s">
        <v>59</v>
      </c>
      <c r="K188" s="58">
        <v>170.96</v>
      </c>
      <c r="L188" s="57" t="s">
        <v>60</v>
      </c>
    </row>
    <row r="189" spans="1:12">
      <c r="A189" s="57" t="s">
        <v>55</v>
      </c>
      <c r="B189" s="57" t="s">
        <v>56</v>
      </c>
      <c r="C189" s="57" t="s">
        <v>149</v>
      </c>
      <c r="D189" s="57" t="s">
        <v>21193</v>
      </c>
      <c r="E189" s="58" t="s">
        <v>8816</v>
      </c>
      <c r="F189" s="57" t="s">
        <v>8816</v>
      </c>
      <c r="G189" s="57">
        <v>92831</v>
      </c>
      <c r="H189" s="57" t="s">
        <v>186</v>
      </c>
      <c r="I189" s="57" t="s">
        <v>26</v>
      </c>
      <c r="J189" s="57" t="s">
        <v>59</v>
      </c>
      <c r="K189" s="59">
        <v>1096.25</v>
      </c>
      <c r="L189" s="57" t="s">
        <v>60</v>
      </c>
    </row>
    <row r="190" spans="1:12">
      <c r="A190" s="57" t="s">
        <v>55</v>
      </c>
      <c r="B190" s="57" t="s">
        <v>56</v>
      </c>
      <c r="C190" s="57" t="s">
        <v>149</v>
      </c>
      <c r="D190" s="57" t="s">
        <v>21193</v>
      </c>
      <c r="E190" s="58" t="s">
        <v>8816</v>
      </c>
      <c r="F190" s="57" t="s">
        <v>8816</v>
      </c>
      <c r="G190" s="57">
        <v>92832</v>
      </c>
      <c r="H190" s="57" t="s">
        <v>187</v>
      </c>
      <c r="I190" s="57" t="s">
        <v>26</v>
      </c>
      <c r="J190" s="57" t="s">
        <v>59</v>
      </c>
      <c r="K190" s="58">
        <v>227.25</v>
      </c>
      <c r="L190" s="57" t="s">
        <v>60</v>
      </c>
    </row>
    <row r="191" spans="1:12">
      <c r="A191" s="57" t="s">
        <v>55</v>
      </c>
      <c r="B191" s="57" t="s">
        <v>56</v>
      </c>
      <c r="C191" s="57" t="s">
        <v>149</v>
      </c>
      <c r="D191" s="57" t="s">
        <v>21193</v>
      </c>
      <c r="E191" s="58" t="s">
        <v>8816</v>
      </c>
      <c r="F191" s="57" t="s">
        <v>8816</v>
      </c>
      <c r="G191" s="57">
        <v>95565</v>
      </c>
      <c r="H191" s="57" t="s">
        <v>188</v>
      </c>
      <c r="I191" s="57" t="s">
        <v>26</v>
      </c>
      <c r="J191" s="57" t="s">
        <v>59</v>
      </c>
      <c r="K191" s="58">
        <v>130.69999999999999</v>
      </c>
      <c r="L191" s="57" t="s">
        <v>60</v>
      </c>
    </row>
    <row r="192" spans="1:12">
      <c r="A192" s="57" t="s">
        <v>55</v>
      </c>
      <c r="B192" s="57" t="s">
        <v>56</v>
      </c>
      <c r="C192" s="57" t="s">
        <v>149</v>
      </c>
      <c r="D192" s="57" t="s">
        <v>21193</v>
      </c>
      <c r="E192" s="58" t="s">
        <v>8816</v>
      </c>
      <c r="F192" s="57" t="s">
        <v>8816</v>
      </c>
      <c r="G192" s="57">
        <v>95566</v>
      </c>
      <c r="H192" s="57" t="s">
        <v>189</v>
      </c>
      <c r="I192" s="57" t="s">
        <v>26</v>
      </c>
      <c r="J192" s="57" t="s">
        <v>59</v>
      </c>
      <c r="K192" s="58">
        <v>137.71</v>
      </c>
      <c r="L192" s="57" t="s">
        <v>60</v>
      </c>
    </row>
    <row r="193" spans="1:12">
      <c r="A193" s="57" t="s">
        <v>55</v>
      </c>
      <c r="B193" s="57" t="s">
        <v>56</v>
      </c>
      <c r="C193" s="57" t="s">
        <v>149</v>
      </c>
      <c r="D193" s="57" t="s">
        <v>21193</v>
      </c>
      <c r="E193" s="58" t="s">
        <v>8816</v>
      </c>
      <c r="F193" s="57" t="s">
        <v>8816</v>
      </c>
      <c r="G193" s="57">
        <v>95567</v>
      </c>
      <c r="H193" s="57" t="s">
        <v>190</v>
      </c>
      <c r="I193" s="57" t="s">
        <v>26</v>
      </c>
      <c r="J193" s="57" t="s">
        <v>59</v>
      </c>
      <c r="K193" s="58">
        <v>114.65</v>
      </c>
      <c r="L193" s="57" t="s">
        <v>60</v>
      </c>
    </row>
    <row r="194" spans="1:12">
      <c r="A194" s="57" t="s">
        <v>55</v>
      </c>
      <c r="B194" s="57" t="s">
        <v>56</v>
      </c>
      <c r="C194" s="57" t="s">
        <v>149</v>
      </c>
      <c r="D194" s="57" t="s">
        <v>21193</v>
      </c>
      <c r="E194" s="58" t="s">
        <v>8816</v>
      </c>
      <c r="F194" s="57" t="s">
        <v>8816</v>
      </c>
      <c r="G194" s="57">
        <v>95568</v>
      </c>
      <c r="H194" s="57" t="s">
        <v>192</v>
      </c>
      <c r="I194" s="57" t="s">
        <v>26</v>
      </c>
      <c r="J194" s="57" t="s">
        <v>59</v>
      </c>
      <c r="K194" s="58">
        <v>139.15</v>
      </c>
      <c r="L194" s="57" t="s">
        <v>60</v>
      </c>
    </row>
    <row r="195" spans="1:12">
      <c r="A195" s="57" t="s">
        <v>55</v>
      </c>
      <c r="B195" s="57" t="s">
        <v>56</v>
      </c>
      <c r="C195" s="57" t="s">
        <v>149</v>
      </c>
      <c r="D195" s="57" t="s">
        <v>21193</v>
      </c>
      <c r="E195" s="58" t="s">
        <v>8816</v>
      </c>
      <c r="F195" s="57" t="s">
        <v>8816</v>
      </c>
      <c r="G195" s="57">
        <v>95569</v>
      </c>
      <c r="H195" s="57" t="s">
        <v>193</v>
      </c>
      <c r="I195" s="57" t="s">
        <v>26</v>
      </c>
      <c r="J195" s="57" t="s">
        <v>59</v>
      </c>
      <c r="K195" s="58">
        <v>194.43</v>
      </c>
      <c r="L195" s="57" t="s">
        <v>60</v>
      </c>
    </row>
    <row r="196" spans="1:12">
      <c r="A196" s="57" t="s">
        <v>55</v>
      </c>
      <c r="B196" s="57" t="s">
        <v>56</v>
      </c>
      <c r="C196" s="57" t="s">
        <v>149</v>
      </c>
      <c r="D196" s="57" t="s">
        <v>21193</v>
      </c>
      <c r="E196" s="58" t="s">
        <v>8816</v>
      </c>
      <c r="F196" s="57" t="s">
        <v>8816</v>
      </c>
      <c r="G196" s="57">
        <v>95570</v>
      </c>
      <c r="H196" s="57" t="s">
        <v>194</v>
      </c>
      <c r="I196" s="57" t="s">
        <v>26</v>
      </c>
      <c r="J196" s="57" t="s">
        <v>59</v>
      </c>
      <c r="K196" s="58">
        <v>121.66</v>
      </c>
      <c r="L196" s="57" t="s">
        <v>60</v>
      </c>
    </row>
    <row r="197" spans="1:12">
      <c r="A197" s="57" t="s">
        <v>55</v>
      </c>
      <c r="B197" s="57" t="s">
        <v>56</v>
      </c>
      <c r="C197" s="57" t="s">
        <v>149</v>
      </c>
      <c r="D197" s="57" t="s">
        <v>21193</v>
      </c>
      <c r="E197" s="58" t="s">
        <v>8816</v>
      </c>
      <c r="F197" s="57" t="s">
        <v>8816</v>
      </c>
      <c r="G197" s="57">
        <v>95571</v>
      </c>
      <c r="H197" s="57" t="s">
        <v>195</v>
      </c>
      <c r="I197" s="57" t="s">
        <v>26</v>
      </c>
      <c r="J197" s="57" t="s">
        <v>59</v>
      </c>
      <c r="K197" s="58">
        <v>148.12</v>
      </c>
      <c r="L197" s="57" t="s">
        <v>60</v>
      </c>
    </row>
    <row r="198" spans="1:12">
      <c r="A198" s="57" t="s">
        <v>55</v>
      </c>
      <c r="B198" s="57" t="s">
        <v>56</v>
      </c>
      <c r="C198" s="57" t="s">
        <v>149</v>
      </c>
      <c r="D198" s="57" t="s">
        <v>21193</v>
      </c>
      <c r="E198" s="58" t="s">
        <v>8816</v>
      </c>
      <c r="F198" s="57" t="s">
        <v>8816</v>
      </c>
      <c r="G198" s="57">
        <v>95572</v>
      </c>
      <c r="H198" s="57" t="s">
        <v>196</v>
      </c>
      <c r="I198" s="57" t="s">
        <v>26</v>
      </c>
      <c r="J198" s="57" t="s">
        <v>59</v>
      </c>
      <c r="K198" s="58">
        <v>205.54</v>
      </c>
      <c r="L198" s="57" t="s">
        <v>60</v>
      </c>
    </row>
    <row r="199" spans="1:12">
      <c r="A199" s="57" t="s">
        <v>55</v>
      </c>
      <c r="B199" s="57" t="s">
        <v>56</v>
      </c>
      <c r="C199" s="57" t="s">
        <v>197</v>
      </c>
      <c r="D199" s="57" t="s">
        <v>21194</v>
      </c>
      <c r="E199" s="58" t="s">
        <v>8816</v>
      </c>
      <c r="F199" s="57" t="s">
        <v>8816</v>
      </c>
      <c r="G199" s="57">
        <v>97127</v>
      </c>
      <c r="H199" s="57" t="s">
        <v>198</v>
      </c>
      <c r="I199" s="57" t="s">
        <v>26</v>
      </c>
      <c r="J199" s="57" t="s">
        <v>59</v>
      </c>
      <c r="K199" s="58">
        <v>4.34</v>
      </c>
      <c r="L199" s="57" t="s">
        <v>60</v>
      </c>
    </row>
    <row r="200" spans="1:12">
      <c r="A200" s="57" t="s">
        <v>55</v>
      </c>
      <c r="B200" s="57" t="s">
        <v>56</v>
      </c>
      <c r="C200" s="57" t="s">
        <v>197</v>
      </c>
      <c r="D200" s="57" t="s">
        <v>21194</v>
      </c>
      <c r="E200" s="58" t="s">
        <v>8816</v>
      </c>
      <c r="F200" s="57" t="s">
        <v>8816</v>
      </c>
      <c r="G200" s="57">
        <v>97128</v>
      </c>
      <c r="H200" s="57" t="s">
        <v>199</v>
      </c>
      <c r="I200" s="57" t="s">
        <v>26</v>
      </c>
      <c r="J200" s="57" t="s">
        <v>59</v>
      </c>
      <c r="K200" s="58">
        <v>9</v>
      </c>
      <c r="L200" s="57" t="s">
        <v>60</v>
      </c>
    </row>
    <row r="201" spans="1:12">
      <c r="A201" s="57" t="s">
        <v>55</v>
      </c>
      <c r="B201" s="57" t="s">
        <v>56</v>
      </c>
      <c r="C201" s="57" t="s">
        <v>197</v>
      </c>
      <c r="D201" s="57" t="s">
        <v>21194</v>
      </c>
      <c r="E201" s="58" t="s">
        <v>8816</v>
      </c>
      <c r="F201" s="57" t="s">
        <v>8816</v>
      </c>
      <c r="G201" s="57">
        <v>97129</v>
      </c>
      <c r="H201" s="57" t="s">
        <v>200</v>
      </c>
      <c r="I201" s="57" t="s">
        <v>26</v>
      </c>
      <c r="J201" s="57" t="s">
        <v>59</v>
      </c>
      <c r="K201" s="58">
        <v>11.05</v>
      </c>
      <c r="L201" s="57" t="s">
        <v>60</v>
      </c>
    </row>
    <row r="202" spans="1:12">
      <c r="A202" s="57" t="s">
        <v>55</v>
      </c>
      <c r="B202" s="57" t="s">
        <v>56</v>
      </c>
      <c r="C202" s="57" t="s">
        <v>197</v>
      </c>
      <c r="D202" s="57" t="s">
        <v>21194</v>
      </c>
      <c r="E202" s="58" t="s">
        <v>8816</v>
      </c>
      <c r="F202" s="57" t="s">
        <v>8816</v>
      </c>
      <c r="G202" s="57">
        <v>97130</v>
      </c>
      <c r="H202" s="57" t="s">
        <v>201</v>
      </c>
      <c r="I202" s="57" t="s">
        <v>26</v>
      </c>
      <c r="J202" s="57" t="s">
        <v>59</v>
      </c>
      <c r="K202" s="58">
        <v>13.14</v>
      </c>
      <c r="L202" s="57" t="s">
        <v>60</v>
      </c>
    </row>
    <row r="203" spans="1:12">
      <c r="A203" s="57" t="s">
        <v>55</v>
      </c>
      <c r="B203" s="57" t="s">
        <v>56</v>
      </c>
      <c r="C203" s="57" t="s">
        <v>197</v>
      </c>
      <c r="D203" s="57" t="s">
        <v>21194</v>
      </c>
      <c r="E203" s="58" t="s">
        <v>8816</v>
      </c>
      <c r="F203" s="57" t="s">
        <v>8816</v>
      </c>
      <c r="G203" s="57">
        <v>97131</v>
      </c>
      <c r="H203" s="57" t="s">
        <v>202</v>
      </c>
      <c r="I203" s="57" t="s">
        <v>26</v>
      </c>
      <c r="J203" s="57" t="s">
        <v>59</v>
      </c>
      <c r="K203" s="58">
        <v>15.19</v>
      </c>
      <c r="L203" s="57" t="s">
        <v>60</v>
      </c>
    </row>
    <row r="204" spans="1:12">
      <c r="A204" s="57" t="s">
        <v>55</v>
      </c>
      <c r="B204" s="57" t="s">
        <v>56</v>
      </c>
      <c r="C204" s="57" t="s">
        <v>197</v>
      </c>
      <c r="D204" s="57" t="s">
        <v>21194</v>
      </c>
      <c r="E204" s="58" t="s">
        <v>8816</v>
      </c>
      <c r="F204" s="57" t="s">
        <v>8816</v>
      </c>
      <c r="G204" s="57">
        <v>97132</v>
      </c>
      <c r="H204" s="57" t="s">
        <v>203</v>
      </c>
      <c r="I204" s="57" t="s">
        <v>26</v>
      </c>
      <c r="J204" s="57" t="s">
        <v>59</v>
      </c>
      <c r="K204" s="58">
        <v>17.260000000000002</v>
      </c>
      <c r="L204" s="57" t="s">
        <v>60</v>
      </c>
    </row>
    <row r="205" spans="1:12">
      <c r="A205" s="57" t="s">
        <v>55</v>
      </c>
      <c r="B205" s="57" t="s">
        <v>56</v>
      </c>
      <c r="C205" s="57" t="s">
        <v>197</v>
      </c>
      <c r="D205" s="57" t="s">
        <v>21194</v>
      </c>
      <c r="E205" s="58" t="s">
        <v>8816</v>
      </c>
      <c r="F205" s="57" t="s">
        <v>8816</v>
      </c>
      <c r="G205" s="57">
        <v>97133</v>
      </c>
      <c r="H205" s="57" t="s">
        <v>204</v>
      </c>
      <c r="I205" s="57" t="s">
        <v>26</v>
      </c>
      <c r="J205" s="57" t="s">
        <v>59</v>
      </c>
      <c r="K205" s="58">
        <v>21.38</v>
      </c>
      <c r="L205" s="57" t="s">
        <v>60</v>
      </c>
    </row>
    <row r="206" spans="1:12">
      <c r="A206" s="57" t="s">
        <v>55</v>
      </c>
      <c r="B206" s="57" t="s">
        <v>56</v>
      </c>
      <c r="C206" s="57" t="s">
        <v>197</v>
      </c>
      <c r="D206" s="57" t="s">
        <v>21194</v>
      </c>
      <c r="E206" s="58" t="s">
        <v>8816</v>
      </c>
      <c r="F206" s="57" t="s">
        <v>8816</v>
      </c>
      <c r="G206" s="57">
        <v>97134</v>
      </c>
      <c r="H206" s="57" t="s">
        <v>205</v>
      </c>
      <c r="I206" s="57" t="s">
        <v>26</v>
      </c>
      <c r="J206" s="57" t="s">
        <v>59</v>
      </c>
      <c r="K206" s="58">
        <v>1.98</v>
      </c>
      <c r="L206" s="57" t="s">
        <v>60</v>
      </c>
    </row>
    <row r="207" spans="1:12">
      <c r="A207" s="57" t="s">
        <v>55</v>
      </c>
      <c r="B207" s="57" t="s">
        <v>56</v>
      </c>
      <c r="C207" s="57" t="s">
        <v>197</v>
      </c>
      <c r="D207" s="57" t="s">
        <v>21194</v>
      </c>
      <c r="E207" s="58" t="s">
        <v>8816</v>
      </c>
      <c r="F207" s="57" t="s">
        <v>8816</v>
      </c>
      <c r="G207" s="57">
        <v>97135</v>
      </c>
      <c r="H207" s="57" t="s">
        <v>206</v>
      </c>
      <c r="I207" s="57" t="s">
        <v>26</v>
      </c>
      <c r="J207" s="57" t="s">
        <v>59</v>
      </c>
      <c r="K207" s="58">
        <v>4.6100000000000003</v>
      </c>
      <c r="L207" s="57" t="s">
        <v>60</v>
      </c>
    </row>
    <row r="208" spans="1:12">
      <c r="A208" s="57" t="s">
        <v>55</v>
      </c>
      <c r="B208" s="57" t="s">
        <v>56</v>
      </c>
      <c r="C208" s="57" t="s">
        <v>197</v>
      </c>
      <c r="D208" s="57" t="s">
        <v>21194</v>
      </c>
      <c r="E208" s="58" t="s">
        <v>8816</v>
      </c>
      <c r="F208" s="57" t="s">
        <v>8816</v>
      </c>
      <c r="G208" s="57">
        <v>97136</v>
      </c>
      <c r="H208" s="57" t="s">
        <v>207</v>
      </c>
      <c r="I208" s="57" t="s">
        <v>26</v>
      </c>
      <c r="J208" s="57" t="s">
        <v>59</v>
      </c>
      <c r="K208" s="58">
        <v>5.65</v>
      </c>
      <c r="L208" s="57" t="s">
        <v>60</v>
      </c>
    </row>
    <row r="209" spans="1:12">
      <c r="A209" s="57" t="s">
        <v>55</v>
      </c>
      <c r="B209" s="57" t="s">
        <v>56</v>
      </c>
      <c r="C209" s="57" t="s">
        <v>197</v>
      </c>
      <c r="D209" s="57" t="s">
        <v>21194</v>
      </c>
      <c r="E209" s="58" t="s">
        <v>8816</v>
      </c>
      <c r="F209" s="57" t="s">
        <v>8816</v>
      </c>
      <c r="G209" s="57">
        <v>97137</v>
      </c>
      <c r="H209" s="57" t="s">
        <v>208</v>
      </c>
      <c r="I209" s="57" t="s">
        <v>26</v>
      </c>
      <c r="J209" s="57" t="s">
        <v>59</v>
      </c>
      <c r="K209" s="58">
        <v>6.73</v>
      </c>
      <c r="L209" s="57" t="s">
        <v>60</v>
      </c>
    </row>
    <row r="210" spans="1:12">
      <c r="A210" s="57" t="s">
        <v>55</v>
      </c>
      <c r="B210" s="57" t="s">
        <v>56</v>
      </c>
      <c r="C210" s="57" t="s">
        <v>197</v>
      </c>
      <c r="D210" s="57" t="s">
        <v>21194</v>
      </c>
      <c r="E210" s="58" t="s">
        <v>8816</v>
      </c>
      <c r="F210" s="57" t="s">
        <v>8816</v>
      </c>
      <c r="G210" s="57">
        <v>97138</v>
      </c>
      <c r="H210" s="57" t="s">
        <v>209</v>
      </c>
      <c r="I210" s="57" t="s">
        <v>26</v>
      </c>
      <c r="J210" s="57" t="s">
        <v>59</v>
      </c>
      <c r="K210" s="58">
        <v>7.79</v>
      </c>
      <c r="L210" s="57" t="s">
        <v>60</v>
      </c>
    </row>
    <row r="211" spans="1:12">
      <c r="A211" s="57" t="s">
        <v>55</v>
      </c>
      <c r="B211" s="57" t="s">
        <v>56</v>
      </c>
      <c r="C211" s="57" t="s">
        <v>197</v>
      </c>
      <c r="D211" s="57" t="s">
        <v>21194</v>
      </c>
      <c r="E211" s="58" t="s">
        <v>8816</v>
      </c>
      <c r="F211" s="57" t="s">
        <v>8816</v>
      </c>
      <c r="G211" s="57">
        <v>97139</v>
      </c>
      <c r="H211" s="57" t="s">
        <v>210</v>
      </c>
      <c r="I211" s="57" t="s">
        <v>26</v>
      </c>
      <c r="J211" s="57" t="s">
        <v>59</v>
      </c>
      <c r="K211" s="58">
        <v>8.84</v>
      </c>
      <c r="L211" s="57" t="s">
        <v>60</v>
      </c>
    </row>
    <row r="212" spans="1:12">
      <c r="A212" s="57" t="s">
        <v>55</v>
      </c>
      <c r="B212" s="57" t="s">
        <v>56</v>
      </c>
      <c r="C212" s="57" t="s">
        <v>197</v>
      </c>
      <c r="D212" s="57" t="s">
        <v>21194</v>
      </c>
      <c r="E212" s="58" t="s">
        <v>8816</v>
      </c>
      <c r="F212" s="57" t="s">
        <v>8816</v>
      </c>
      <c r="G212" s="57">
        <v>97140</v>
      </c>
      <c r="H212" s="57" t="s">
        <v>211</v>
      </c>
      <c r="I212" s="57" t="s">
        <v>26</v>
      </c>
      <c r="J212" s="57" t="s">
        <v>59</v>
      </c>
      <c r="K212" s="58">
        <v>10.97</v>
      </c>
      <c r="L212" s="57" t="s">
        <v>60</v>
      </c>
    </row>
    <row r="213" spans="1:12">
      <c r="A213" s="57" t="s">
        <v>55</v>
      </c>
      <c r="B213" s="57" t="s">
        <v>56</v>
      </c>
      <c r="C213" s="57" t="s">
        <v>23246</v>
      </c>
      <c r="D213" s="57" t="s">
        <v>23247</v>
      </c>
      <c r="E213" s="58" t="s">
        <v>8816</v>
      </c>
      <c r="F213" s="57" t="s">
        <v>8816</v>
      </c>
      <c r="G213" s="57">
        <v>103089</v>
      </c>
      <c r="H213" s="57" t="s">
        <v>23248</v>
      </c>
      <c r="I213" s="57" t="s">
        <v>26</v>
      </c>
      <c r="J213" s="57" t="s">
        <v>191</v>
      </c>
      <c r="K213" s="58">
        <v>9.0299999999999994</v>
      </c>
      <c r="L213" s="57" t="s">
        <v>60</v>
      </c>
    </row>
    <row r="214" spans="1:12">
      <c r="A214" s="57" t="s">
        <v>55</v>
      </c>
      <c r="B214" s="57" t="s">
        <v>56</v>
      </c>
      <c r="C214" s="57" t="s">
        <v>23246</v>
      </c>
      <c r="D214" s="57" t="s">
        <v>23247</v>
      </c>
      <c r="E214" s="58" t="s">
        <v>8816</v>
      </c>
      <c r="F214" s="57" t="s">
        <v>8816</v>
      </c>
      <c r="G214" s="57">
        <v>103090</v>
      </c>
      <c r="H214" s="57" t="s">
        <v>23249</v>
      </c>
      <c r="I214" s="57" t="s">
        <v>26</v>
      </c>
      <c r="J214" s="57" t="s">
        <v>191</v>
      </c>
      <c r="K214" s="58">
        <v>10.81</v>
      </c>
      <c r="L214" s="57" t="s">
        <v>60</v>
      </c>
    </row>
    <row r="215" spans="1:12">
      <c r="A215" s="57" t="s">
        <v>55</v>
      </c>
      <c r="B215" s="57" t="s">
        <v>56</v>
      </c>
      <c r="C215" s="57" t="s">
        <v>23246</v>
      </c>
      <c r="D215" s="57" t="s">
        <v>23247</v>
      </c>
      <c r="E215" s="58" t="s">
        <v>8816</v>
      </c>
      <c r="F215" s="57" t="s">
        <v>8816</v>
      </c>
      <c r="G215" s="57">
        <v>103091</v>
      </c>
      <c r="H215" s="57" t="s">
        <v>23250</v>
      </c>
      <c r="I215" s="57" t="s">
        <v>26</v>
      </c>
      <c r="J215" s="57" t="s">
        <v>191</v>
      </c>
      <c r="K215" s="58">
        <v>15.23</v>
      </c>
      <c r="L215" s="57" t="s">
        <v>60</v>
      </c>
    </row>
    <row r="216" spans="1:12">
      <c r="A216" s="57" t="s">
        <v>55</v>
      </c>
      <c r="B216" s="57" t="s">
        <v>56</v>
      </c>
      <c r="C216" s="57" t="s">
        <v>23246</v>
      </c>
      <c r="D216" s="57" t="s">
        <v>23247</v>
      </c>
      <c r="E216" s="58" t="s">
        <v>8816</v>
      </c>
      <c r="F216" s="57" t="s">
        <v>8816</v>
      </c>
      <c r="G216" s="57">
        <v>103092</v>
      </c>
      <c r="H216" s="57" t="s">
        <v>23251</v>
      </c>
      <c r="I216" s="57" t="s">
        <v>26</v>
      </c>
      <c r="J216" s="57" t="s">
        <v>191</v>
      </c>
      <c r="K216" s="58">
        <v>19.63</v>
      </c>
      <c r="L216" s="57" t="s">
        <v>60</v>
      </c>
    </row>
    <row r="217" spans="1:12">
      <c r="A217" s="57" t="s">
        <v>55</v>
      </c>
      <c r="B217" s="57" t="s">
        <v>56</v>
      </c>
      <c r="C217" s="57" t="s">
        <v>23246</v>
      </c>
      <c r="D217" s="57" t="s">
        <v>23247</v>
      </c>
      <c r="E217" s="58" t="s">
        <v>8816</v>
      </c>
      <c r="F217" s="57" t="s">
        <v>8816</v>
      </c>
      <c r="G217" s="57">
        <v>103093</v>
      </c>
      <c r="H217" s="57" t="s">
        <v>23252</v>
      </c>
      <c r="I217" s="57" t="s">
        <v>26</v>
      </c>
      <c r="J217" s="57" t="s">
        <v>191</v>
      </c>
      <c r="K217" s="58">
        <v>30.03</v>
      </c>
      <c r="L217" s="57" t="s">
        <v>60</v>
      </c>
    </row>
    <row r="218" spans="1:12">
      <c r="A218" s="57" t="s">
        <v>55</v>
      </c>
      <c r="B218" s="57" t="s">
        <v>56</v>
      </c>
      <c r="C218" s="57" t="s">
        <v>23246</v>
      </c>
      <c r="D218" s="57" t="s">
        <v>23247</v>
      </c>
      <c r="E218" s="58" t="s">
        <v>8816</v>
      </c>
      <c r="F218" s="57" t="s">
        <v>8816</v>
      </c>
      <c r="G218" s="57">
        <v>103094</v>
      </c>
      <c r="H218" s="57" t="s">
        <v>23253</v>
      </c>
      <c r="I218" s="57" t="s">
        <v>26</v>
      </c>
      <c r="J218" s="57" t="s">
        <v>191</v>
      </c>
      <c r="K218" s="58">
        <v>34.479999999999997</v>
      </c>
      <c r="L218" s="57" t="s">
        <v>60</v>
      </c>
    </row>
    <row r="219" spans="1:12">
      <c r="A219" s="57" t="s">
        <v>55</v>
      </c>
      <c r="B219" s="57" t="s">
        <v>56</v>
      </c>
      <c r="C219" s="57" t="s">
        <v>23246</v>
      </c>
      <c r="D219" s="57" t="s">
        <v>23247</v>
      </c>
      <c r="E219" s="58" t="s">
        <v>8816</v>
      </c>
      <c r="F219" s="57" t="s">
        <v>8816</v>
      </c>
      <c r="G219" s="57">
        <v>103095</v>
      </c>
      <c r="H219" s="57" t="s">
        <v>23254</v>
      </c>
      <c r="I219" s="57" t="s">
        <v>26</v>
      </c>
      <c r="J219" s="57" t="s">
        <v>191</v>
      </c>
      <c r="K219" s="58">
        <v>44.85</v>
      </c>
      <c r="L219" s="57" t="s">
        <v>60</v>
      </c>
    </row>
    <row r="220" spans="1:12">
      <c r="A220" s="57" t="s">
        <v>55</v>
      </c>
      <c r="B220" s="57" t="s">
        <v>56</v>
      </c>
      <c r="C220" s="57" t="s">
        <v>23246</v>
      </c>
      <c r="D220" s="57" t="s">
        <v>23247</v>
      </c>
      <c r="E220" s="58" t="s">
        <v>8816</v>
      </c>
      <c r="F220" s="57" t="s">
        <v>8816</v>
      </c>
      <c r="G220" s="57">
        <v>103096</v>
      </c>
      <c r="H220" s="57" t="s">
        <v>23255</v>
      </c>
      <c r="I220" s="57" t="s">
        <v>26</v>
      </c>
      <c r="J220" s="57" t="s">
        <v>191</v>
      </c>
      <c r="K220" s="58">
        <v>49.28</v>
      </c>
      <c r="L220" s="57" t="s">
        <v>60</v>
      </c>
    </row>
    <row r="221" spans="1:12">
      <c r="A221" s="57" t="s">
        <v>55</v>
      </c>
      <c r="B221" s="57" t="s">
        <v>56</v>
      </c>
      <c r="C221" s="57" t="s">
        <v>23246</v>
      </c>
      <c r="D221" s="57" t="s">
        <v>23247</v>
      </c>
      <c r="E221" s="58" t="s">
        <v>8816</v>
      </c>
      <c r="F221" s="57" t="s">
        <v>8816</v>
      </c>
      <c r="G221" s="57">
        <v>103097</v>
      </c>
      <c r="H221" s="57" t="s">
        <v>23256</v>
      </c>
      <c r="I221" s="57" t="s">
        <v>26</v>
      </c>
      <c r="J221" s="57" t="s">
        <v>191</v>
      </c>
      <c r="K221" s="58">
        <v>59.66</v>
      </c>
      <c r="L221" s="57" t="s">
        <v>60</v>
      </c>
    </row>
    <row r="222" spans="1:12">
      <c r="A222" s="57" t="s">
        <v>55</v>
      </c>
      <c r="B222" s="57" t="s">
        <v>56</v>
      </c>
      <c r="C222" s="57" t="s">
        <v>23246</v>
      </c>
      <c r="D222" s="57" t="s">
        <v>23247</v>
      </c>
      <c r="E222" s="58" t="s">
        <v>8816</v>
      </c>
      <c r="F222" s="57" t="s">
        <v>8816</v>
      </c>
      <c r="G222" s="57">
        <v>103098</v>
      </c>
      <c r="H222" s="57" t="s">
        <v>23257</v>
      </c>
      <c r="I222" s="57" t="s">
        <v>26</v>
      </c>
      <c r="J222" s="57" t="s">
        <v>191</v>
      </c>
      <c r="K222" s="58">
        <v>64.099999999999994</v>
      </c>
      <c r="L222" s="57" t="s">
        <v>60</v>
      </c>
    </row>
    <row r="223" spans="1:12">
      <c r="A223" s="57" t="s">
        <v>55</v>
      </c>
      <c r="B223" s="57" t="s">
        <v>56</v>
      </c>
      <c r="C223" s="57" t="s">
        <v>23246</v>
      </c>
      <c r="D223" s="57" t="s">
        <v>23247</v>
      </c>
      <c r="E223" s="58" t="s">
        <v>8816</v>
      </c>
      <c r="F223" s="57" t="s">
        <v>8816</v>
      </c>
      <c r="G223" s="57">
        <v>103099</v>
      </c>
      <c r="H223" s="57" t="s">
        <v>23258</v>
      </c>
      <c r="I223" s="57" t="s">
        <v>26</v>
      </c>
      <c r="J223" s="57" t="s">
        <v>191</v>
      </c>
      <c r="K223" s="58">
        <v>72.94</v>
      </c>
      <c r="L223" s="57" t="s">
        <v>60</v>
      </c>
    </row>
    <row r="224" spans="1:12">
      <c r="A224" s="57" t="s">
        <v>55</v>
      </c>
      <c r="B224" s="57" t="s">
        <v>56</v>
      </c>
      <c r="C224" s="57" t="s">
        <v>23246</v>
      </c>
      <c r="D224" s="57" t="s">
        <v>23247</v>
      </c>
      <c r="E224" s="58" t="s">
        <v>8816</v>
      </c>
      <c r="F224" s="57" t="s">
        <v>8816</v>
      </c>
      <c r="G224" s="57">
        <v>103100</v>
      </c>
      <c r="H224" s="57" t="s">
        <v>23259</v>
      </c>
      <c r="I224" s="57" t="s">
        <v>26</v>
      </c>
      <c r="J224" s="57" t="s">
        <v>191</v>
      </c>
      <c r="K224" s="58">
        <v>77.849999999999994</v>
      </c>
      <c r="L224" s="57" t="s">
        <v>60</v>
      </c>
    </row>
    <row r="225" spans="1:12">
      <c r="A225" s="57" t="s">
        <v>55</v>
      </c>
      <c r="B225" s="57" t="s">
        <v>56</v>
      </c>
      <c r="C225" s="57" t="s">
        <v>23246</v>
      </c>
      <c r="D225" s="57" t="s">
        <v>23247</v>
      </c>
      <c r="E225" s="58" t="s">
        <v>8816</v>
      </c>
      <c r="F225" s="57" t="s">
        <v>8816</v>
      </c>
      <c r="G225" s="57">
        <v>103101</v>
      </c>
      <c r="H225" s="57" t="s">
        <v>23260</v>
      </c>
      <c r="I225" s="57" t="s">
        <v>26</v>
      </c>
      <c r="J225" s="57" t="s">
        <v>191</v>
      </c>
      <c r="K225" s="58">
        <v>85.77</v>
      </c>
      <c r="L225" s="57" t="s">
        <v>60</v>
      </c>
    </row>
    <row r="226" spans="1:12">
      <c r="A226" s="57" t="s">
        <v>55</v>
      </c>
      <c r="B226" s="57" t="s">
        <v>56</v>
      </c>
      <c r="C226" s="57" t="s">
        <v>23246</v>
      </c>
      <c r="D226" s="57" t="s">
        <v>23247</v>
      </c>
      <c r="E226" s="58" t="s">
        <v>8816</v>
      </c>
      <c r="F226" s="57" t="s">
        <v>8816</v>
      </c>
      <c r="G226" s="57">
        <v>103102</v>
      </c>
      <c r="H226" s="57" t="s">
        <v>23261</v>
      </c>
      <c r="I226" s="57" t="s">
        <v>26</v>
      </c>
      <c r="J226" s="57" t="s">
        <v>191</v>
      </c>
      <c r="K226" s="58">
        <v>98.76</v>
      </c>
      <c r="L226" s="57" t="s">
        <v>60</v>
      </c>
    </row>
    <row r="227" spans="1:12">
      <c r="A227" s="57" t="s">
        <v>55</v>
      </c>
      <c r="B227" s="57" t="s">
        <v>56</v>
      </c>
      <c r="C227" s="57" t="s">
        <v>23246</v>
      </c>
      <c r="D227" s="57" t="s">
        <v>23247</v>
      </c>
      <c r="E227" s="58" t="s">
        <v>8816</v>
      </c>
      <c r="F227" s="57" t="s">
        <v>8816</v>
      </c>
      <c r="G227" s="57">
        <v>103103</v>
      </c>
      <c r="H227" s="57" t="s">
        <v>23262</v>
      </c>
      <c r="I227" s="57" t="s">
        <v>26</v>
      </c>
      <c r="J227" s="57" t="s">
        <v>191</v>
      </c>
      <c r="K227" s="58">
        <v>106.67</v>
      </c>
      <c r="L227" s="57" t="s">
        <v>60</v>
      </c>
    </row>
    <row r="228" spans="1:12">
      <c r="A228" s="57" t="s">
        <v>55</v>
      </c>
      <c r="B228" s="57" t="s">
        <v>56</v>
      </c>
      <c r="C228" s="57" t="s">
        <v>23246</v>
      </c>
      <c r="D228" s="57" t="s">
        <v>23247</v>
      </c>
      <c r="E228" s="58" t="s">
        <v>8816</v>
      </c>
      <c r="F228" s="57" t="s">
        <v>8816</v>
      </c>
      <c r="G228" s="57">
        <v>103104</v>
      </c>
      <c r="H228" s="57" t="s">
        <v>23263</v>
      </c>
      <c r="I228" s="57" t="s">
        <v>26</v>
      </c>
      <c r="J228" s="57" t="s">
        <v>191</v>
      </c>
      <c r="K228" s="58">
        <v>127.6</v>
      </c>
      <c r="L228" s="57" t="s">
        <v>60</v>
      </c>
    </row>
    <row r="229" spans="1:12">
      <c r="A229" s="57" t="s">
        <v>55</v>
      </c>
      <c r="B229" s="57" t="s">
        <v>56</v>
      </c>
      <c r="C229" s="57" t="s">
        <v>23246</v>
      </c>
      <c r="D229" s="57" t="s">
        <v>23247</v>
      </c>
      <c r="E229" s="58" t="s">
        <v>8816</v>
      </c>
      <c r="F229" s="57" t="s">
        <v>8816</v>
      </c>
      <c r="G229" s="57">
        <v>103105</v>
      </c>
      <c r="H229" s="57" t="s">
        <v>23264</v>
      </c>
      <c r="I229" s="57" t="s">
        <v>25</v>
      </c>
      <c r="J229" s="57" t="s">
        <v>191</v>
      </c>
      <c r="K229" s="58">
        <v>37.64</v>
      </c>
      <c r="L229" s="57" t="s">
        <v>60</v>
      </c>
    </row>
    <row r="230" spans="1:12">
      <c r="A230" s="57" t="s">
        <v>55</v>
      </c>
      <c r="B230" s="57" t="s">
        <v>56</v>
      </c>
      <c r="C230" s="57" t="s">
        <v>23246</v>
      </c>
      <c r="D230" s="57" t="s">
        <v>23247</v>
      </c>
      <c r="E230" s="58" t="s">
        <v>8816</v>
      </c>
      <c r="F230" s="57" t="s">
        <v>8816</v>
      </c>
      <c r="G230" s="57">
        <v>103106</v>
      </c>
      <c r="H230" s="57" t="s">
        <v>23265</v>
      </c>
      <c r="I230" s="57" t="s">
        <v>25</v>
      </c>
      <c r="J230" s="57" t="s">
        <v>191</v>
      </c>
      <c r="K230" s="58">
        <v>45</v>
      </c>
      <c r="L230" s="57" t="s">
        <v>60</v>
      </c>
    </row>
    <row r="231" spans="1:12">
      <c r="A231" s="57" t="s">
        <v>55</v>
      </c>
      <c r="B231" s="57" t="s">
        <v>56</v>
      </c>
      <c r="C231" s="57" t="s">
        <v>23246</v>
      </c>
      <c r="D231" s="57" t="s">
        <v>23247</v>
      </c>
      <c r="E231" s="58" t="s">
        <v>8816</v>
      </c>
      <c r="F231" s="57" t="s">
        <v>8816</v>
      </c>
      <c r="G231" s="57">
        <v>103107</v>
      </c>
      <c r="H231" s="57" t="s">
        <v>23266</v>
      </c>
      <c r="I231" s="57" t="s">
        <v>25</v>
      </c>
      <c r="J231" s="57" t="s">
        <v>191</v>
      </c>
      <c r="K231" s="58">
        <v>63.43</v>
      </c>
      <c r="L231" s="57" t="s">
        <v>60</v>
      </c>
    </row>
    <row r="232" spans="1:12">
      <c r="A232" s="57" t="s">
        <v>55</v>
      </c>
      <c r="B232" s="57" t="s">
        <v>56</v>
      </c>
      <c r="C232" s="57" t="s">
        <v>23246</v>
      </c>
      <c r="D232" s="57" t="s">
        <v>23247</v>
      </c>
      <c r="E232" s="58" t="s">
        <v>8816</v>
      </c>
      <c r="F232" s="57" t="s">
        <v>8816</v>
      </c>
      <c r="G232" s="57">
        <v>103108</v>
      </c>
      <c r="H232" s="57" t="s">
        <v>23267</v>
      </c>
      <c r="I232" s="57" t="s">
        <v>25</v>
      </c>
      <c r="J232" s="57" t="s">
        <v>191</v>
      </c>
      <c r="K232" s="58">
        <v>81.87</v>
      </c>
      <c r="L232" s="57" t="s">
        <v>60</v>
      </c>
    </row>
    <row r="233" spans="1:12">
      <c r="A233" s="57" t="s">
        <v>55</v>
      </c>
      <c r="B233" s="57" t="s">
        <v>56</v>
      </c>
      <c r="C233" s="57" t="s">
        <v>23246</v>
      </c>
      <c r="D233" s="57" t="s">
        <v>23247</v>
      </c>
      <c r="E233" s="58" t="s">
        <v>8816</v>
      </c>
      <c r="F233" s="57" t="s">
        <v>8816</v>
      </c>
      <c r="G233" s="57">
        <v>103109</v>
      </c>
      <c r="H233" s="57" t="s">
        <v>23268</v>
      </c>
      <c r="I233" s="57" t="s">
        <v>25</v>
      </c>
      <c r="J233" s="57" t="s">
        <v>191</v>
      </c>
      <c r="K233" s="58">
        <v>134.94</v>
      </c>
      <c r="L233" s="57" t="s">
        <v>60</v>
      </c>
    </row>
    <row r="234" spans="1:12">
      <c r="A234" s="57" t="s">
        <v>55</v>
      </c>
      <c r="B234" s="57" t="s">
        <v>56</v>
      </c>
      <c r="C234" s="57" t="s">
        <v>23246</v>
      </c>
      <c r="D234" s="57" t="s">
        <v>23247</v>
      </c>
      <c r="E234" s="58" t="s">
        <v>8816</v>
      </c>
      <c r="F234" s="57" t="s">
        <v>8816</v>
      </c>
      <c r="G234" s="57">
        <v>103110</v>
      </c>
      <c r="H234" s="57" t="s">
        <v>23269</v>
      </c>
      <c r="I234" s="57" t="s">
        <v>25</v>
      </c>
      <c r="J234" s="57" t="s">
        <v>191</v>
      </c>
      <c r="K234" s="58">
        <v>153.35</v>
      </c>
      <c r="L234" s="57" t="s">
        <v>60</v>
      </c>
    </row>
    <row r="235" spans="1:12">
      <c r="A235" s="57" t="s">
        <v>55</v>
      </c>
      <c r="B235" s="57" t="s">
        <v>56</v>
      </c>
      <c r="C235" s="57" t="s">
        <v>23246</v>
      </c>
      <c r="D235" s="57" t="s">
        <v>23247</v>
      </c>
      <c r="E235" s="58" t="s">
        <v>8816</v>
      </c>
      <c r="F235" s="57" t="s">
        <v>8816</v>
      </c>
      <c r="G235" s="57">
        <v>103111</v>
      </c>
      <c r="H235" s="57" t="s">
        <v>23270</v>
      </c>
      <c r="I235" s="57" t="s">
        <v>25</v>
      </c>
      <c r="J235" s="57" t="s">
        <v>191</v>
      </c>
      <c r="K235" s="58">
        <v>206.42</v>
      </c>
      <c r="L235" s="57" t="s">
        <v>60</v>
      </c>
    </row>
    <row r="236" spans="1:12">
      <c r="A236" s="57" t="s">
        <v>55</v>
      </c>
      <c r="B236" s="57" t="s">
        <v>56</v>
      </c>
      <c r="C236" s="57" t="s">
        <v>23246</v>
      </c>
      <c r="D236" s="57" t="s">
        <v>23247</v>
      </c>
      <c r="E236" s="58" t="s">
        <v>8816</v>
      </c>
      <c r="F236" s="57" t="s">
        <v>8816</v>
      </c>
      <c r="G236" s="57">
        <v>103112</v>
      </c>
      <c r="H236" s="57" t="s">
        <v>23271</v>
      </c>
      <c r="I236" s="57" t="s">
        <v>25</v>
      </c>
      <c r="J236" s="57" t="s">
        <v>191</v>
      </c>
      <c r="K236" s="58">
        <v>224.84</v>
      </c>
      <c r="L236" s="57" t="s">
        <v>60</v>
      </c>
    </row>
    <row r="237" spans="1:12">
      <c r="A237" s="57" t="s">
        <v>55</v>
      </c>
      <c r="B237" s="57" t="s">
        <v>56</v>
      </c>
      <c r="C237" s="57" t="s">
        <v>23246</v>
      </c>
      <c r="D237" s="57" t="s">
        <v>23247</v>
      </c>
      <c r="E237" s="58" t="s">
        <v>8816</v>
      </c>
      <c r="F237" s="57" t="s">
        <v>8816</v>
      </c>
      <c r="G237" s="57">
        <v>103113</v>
      </c>
      <c r="H237" s="57" t="s">
        <v>23272</v>
      </c>
      <c r="I237" s="57" t="s">
        <v>25</v>
      </c>
      <c r="J237" s="57" t="s">
        <v>191</v>
      </c>
      <c r="K237" s="58">
        <v>277.91000000000003</v>
      </c>
      <c r="L237" s="57" t="s">
        <v>60</v>
      </c>
    </row>
    <row r="238" spans="1:12">
      <c r="A238" s="57" t="s">
        <v>55</v>
      </c>
      <c r="B238" s="57" t="s">
        <v>56</v>
      </c>
      <c r="C238" s="57" t="s">
        <v>23246</v>
      </c>
      <c r="D238" s="57" t="s">
        <v>23247</v>
      </c>
      <c r="E238" s="58" t="s">
        <v>8816</v>
      </c>
      <c r="F238" s="57" t="s">
        <v>8816</v>
      </c>
      <c r="G238" s="57">
        <v>103114</v>
      </c>
      <c r="H238" s="57" t="s">
        <v>23273</v>
      </c>
      <c r="I238" s="57" t="s">
        <v>25</v>
      </c>
      <c r="J238" s="57" t="s">
        <v>191</v>
      </c>
      <c r="K238" s="58">
        <v>296.35000000000002</v>
      </c>
      <c r="L238" s="57" t="s">
        <v>60</v>
      </c>
    </row>
    <row r="239" spans="1:12">
      <c r="A239" s="57" t="s">
        <v>55</v>
      </c>
      <c r="B239" s="57" t="s">
        <v>56</v>
      </c>
      <c r="C239" s="57" t="s">
        <v>23246</v>
      </c>
      <c r="D239" s="57" t="s">
        <v>23247</v>
      </c>
      <c r="E239" s="58" t="s">
        <v>8816</v>
      </c>
      <c r="F239" s="57" t="s">
        <v>8816</v>
      </c>
      <c r="G239" s="57">
        <v>103115</v>
      </c>
      <c r="H239" s="57" t="s">
        <v>23274</v>
      </c>
      <c r="I239" s="57" t="s">
        <v>25</v>
      </c>
      <c r="J239" s="57" t="s">
        <v>191</v>
      </c>
      <c r="K239" s="58">
        <v>333.19</v>
      </c>
      <c r="L239" s="57" t="s">
        <v>60</v>
      </c>
    </row>
    <row r="240" spans="1:12">
      <c r="A240" s="57" t="s">
        <v>55</v>
      </c>
      <c r="B240" s="57" t="s">
        <v>56</v>
      </c>
      <c r="C240" s="57" t="s">
        <v>23246</v>
      </c>
      <c r="D240" s="57" t="s">
        <v>23247</v>
      </c>
      <c r="E240" s="58" t="s">
        <v>8816</v>
      </c>
      <c r="F240" s="57" t="s">
        <v>8816</v>
      </c>
      <c r="G240" s="57">
        <v>103116</v>
      </c>
      <c r="H240" s="57" t="s">
        <v>23275</v>
      </c>
      <c r="I240" s="57" t="s">
        <v>25</v>
      </c>
      <c r="J240" s="57" t="s">
        <v>191</v>
      </c>
      <c r="K240" s="58">
        <v>404.69</v>
      </c>
      <c r="L240" s="57" t="s">
        <v>60</v>
      </c>
    </row>
    <row r="241" spans="1:12">
      <c r="A241" s="57" t="s">
        <v>55</v>
      </c>
      <c r="B241" s="57" t="s">
        <v>56</v>
      </c>
      <c r="C241" s="57" t="s">
        <v>23246</v>
      </c>
      <c r="D241" s="57" t="s">
        <v>23247</v>
      </c>
      <c r="E241" s="58" t="s">
        <v>8816</v>
      </c>
      <c r="F241" s="57" t="s">
        <v>8816</v>
      </c>
      <c r="G241" s="57">
        <v>103117</v>
      </c>
      <c r="H241" s="57" t="s">
        <v>23276</v>
      </c>
      <c r="I241" s="57" t="s">
        <v>25</v>
      </c>
      <c r="J241" s="57" t="s">
        <v>191</v>
      </c>
      <c r="K241" s="58">
        <v>441.56</v>
      </c>
      <c r="L241" s="57" t="s">
        <v>60</v>
      </c>
    </row>
    <row r="242" spans="1:12">
      <c r="A242" s="57" t="s">
        <v>55</v>
      </c>
      <c r="B242" s="57" t="s">
        <v>56</v>
      </c>
      <c r="C242" s="57" t="s">
        <v>23246</v>
      </c>
      <c r="D242" s="57" t="s">
        <v>23247</v>
      </c>
      <c r="E242" s="58" t="s">
        <v>8816</v>
      </c>
      <c r="F242" s="57" t="s">
        <v>8816</v>
      </c>
      <c r="G242" s="57">
        <v>103118</v>
      </c>
      <c r="H242" s="57" t="s">
        <v>23277</v>
      </c>
      <c r="I242" s="57" t="s">
        <v>25</v>
      </c>
      <c r="J242" s="57" t="s">
        <v>191</v>
      </c>
      <c r="K242" s="58">
        <v>513.04</v>
      </c>
      <c r="L242" s="57" t="s">
        <v>60</v>
      </c>
    </row>
    <row r="243" spans="1:12">
      <c r="A243" s="57" t="s">
        <v>55</v>
      </c>
      <c r="B243" s="57" t="s">
        <v>56</v>
      </c>
      <c r="C243" s="57" t="s">
        <v>23246</v>
      </c>
      <c r="D243" s="57" t="s">
        <v>23247</v>
      </c>
      <c r="E243" s="58" t="s">
        <v>8816</v>
      </c>
      <c r="F243" s="57" t="s">
        <v>8816</v>
      </c>
      <c r="G243" s="57">
        <v>103119</v>
      </c>
      <c r="H243" s="57" t="s">
        <v>23278</v>
      </c>
      <c r="I243" s="57" t="s">
        <v>25</v>
      </c>
      <c r="J243" s="57" t="s">
        <v>191</v>
      </c>
      <c r="K243" s="58">
        <v>549.91</v>
      </c>
      <c r="L243" s="57" t="s">
        <v>60</v>
      </c>
    </row>
    <row r="244" spans="1:12">
      <c r="A244" s="57" t="s">
        <v>55</v>
      </c>
      <c r="B244" s="57" t="s">
        <v>56</v>
      </c>
      <c r="C244" s="57" t="s">
        <v>23246</v>
      </c>
      <c r="D244" s="57" t="s">
        <v>23247</v>
      </c>
      <c r="E244" s="58" t="s">
        <v>8816</v>
      </c>
      <c r="F244" s="57" t="s">
        <v>8816</v>
      </c>
      <c r="G244" s="57">
        <v>103120</v>
      </c>
      <c r="H244" s="57" t="s">
        <v>23279</v>
      </c>
      <c r="I244" s="57" t="s">
        <v>25</v>
      </c>
      <c r="J244" s="57" t="s">
        <v>191</v>
      </c>
      <c r="K244" s="58">
        <v>658.27</v>
      </c>
      <c r="L244" s="57" t="s">
        <v>60</v>
      </c>
    </row>
    <row r="245" spans="1:12">
      <c r="A245" s="57" t="s">
        <v>55</v>
      </c>
      <c r="B245" s="57" t="s">
        <v>56</v>
      </c>
      <c r="C245" s="57" t="s">
        <v>23246</v>
      </c>
      <c r="D245" s="57" t="s">
        <v>23247</v>
      </c>
      <c r="E245" s="58" t="s">
        <v>8816</v>
      </c>
      <c r="F245" s="57" t="s">
        <v>8816</v>
      </c>
      <c r="G245" s="57">
        <v>103121</v>
      </c>
      <c r="H245" s="57" t="s">
        <v>23280</v>
      </c>
      <c r="I245" s="57" t="s">
        <v>25</v>
      </c>
      <c r="J245" s="57" t="s">
        <v>191</v>
      </c>
      <c r="K245" s="58">
        <v>49.57</v>
      </c>
      <c r="L245" s="57" t="s">
        <v>60</v>
      </c>
    </row>
    <row r="246" spans="1:12">
      <c r="A246" s="57" t="s">
        <v>55</v>
      </c>
      <c r="B246" s="57" t="s">
        <v>56</v>
      </c>
      <c r="C246" s="57" t="s">
        <v>23246</v>
      </c>
      <c r="D246" s="57" t="s">
        <v>23247</v>
      </c>
      <c r="E246" s="58" t="s">
        <v>8816</v>
      </c>
      <c r="F246" s="57" t="s">
        <v>8816</v>
      </c>
      <c r="G246" s="57">
        <v>103122</v>
      </c>
      <c r="H246" s="57" t="s">
        <v>23281</v>
      </c>
      <c r="I246" s="57" t="s">
        <v>25</v>
      </c>
      <c r="J246" s="57" t="s">
        <v>191</v>
      </c>
      <c r="K246" s="58">
        <v>60.63</v>
      </c>
      <c r="L246" s="57" t="s">
        <v>60</v>
      </c>
    </row>
    <row r="247" spans="1:12">
      <c r="A247" s="57" t="s">
        <v>55</v>
      </c>
      <c r="B247" s="57" t="s">
        <v>56</v>
      </c>
      <c r="C247" s="57" t="s">
        <v>23246</v>
      </c>
      <c r="D247" s="57" t="s">
        <v>23247</v>
      </c>
      <c r="E247" s="58" t="s">
        <v>8816</v>
      </c>
      <c r="F247" s="57" t="s">
        <v>8816</v>
      </c>
      <c r="G247" s="57">
        <v>103123</v>
      </c>
      <c r="H247" s="57" t="s">
        <v>23282</v>
      </c>
      <c r="I247" s="57" t="s">
        <v>25</v>
      </c>
      <c r="J247" s="57" t="s">
        <v>191</v>
      </c>
      <c r="K247" s="58">
        <v>88.28</v>
      </c>
      <c r="L247" s="57" t="s">
        <v>60</v>
      </c>
    </row>
    <row r="248" spans="1:12">
      <c r="A248" s="57" t="s">
        <v>55</v>
      </c>
      <c r="B248" s="57" t="s">
        <v>56</v>
      </c>
      <c r="C248" s="57" t="s">
        <v>23246</v>
      </c>
      <c r="D248" s="57" t="s">
        <v>23247</v>
      </c>
      <c r="E248" s="58" t="s">
        <v>8816</v>
      </c>
      <c r="F248" s="57" t="s">
        <v>8816</v>
      </c>
      <c r="G248" s="57">
        <v>103124</v>
      </c>
      <c r="H248" s="57" t="s">
        <v>23283</v>
      </c>
      <c r="I248" s="57" t="s">
        <v>25</v>
      </c>
      <c r="J248" s="57" t="s">
        <v>191</v>
      </c>
      <c r="K248" s="58">
        <v>115.9</v>
      </c>
      <c r="L248" s="57" t="s">
        <v>60</v>
      </c>
    </row>
    <row r="249" spans="1:12">
      <c r="A249" s="57" t="s">
        <v>55</v>
      </c>
      <c r="B249" s="57" t="s">
        <v>56</v>
      </c>
      <c r="C249" s="57" t="s">
        <v>23246</v>
      </c>
      <c r="D249" s="57" t="s">
        <v>23247</v>
      </c>
      <c r="E249" s="58" t="s">
        <v>8816</v>
      </c>
      <c r="F249" s="57" t="s">
        <v>8816</v>
      </c>
      <c r="G249" s="57">
        <v>103125</v>
      </c>
      <c r="H249" s="57" t="s">
        <v>23284</v>
      </c>
      <c r="I249" s="57" t="s">
        <v>25</v>
      </c>
      <c r="J249" s="57" t="s">
        <v>191</v>
      </c>
      <c r="K249" s="58">
        <v>195.51</v>
      </c>
      <c r="L249" s="57" t="s">
        <v>60</v>
      </c>
    </row>
    <row r="250" spans="1:12">
      <c r="A250" s="57" t="s">
        <v>55</v>
      </c>
      <c r="B250" s="57" t="s">
        <v>56</v>
      </c>
      <c r="C250" s="57" t="s">
        <v>23246</v>
      </c>
      <c r="D250" s="57" t="s">
        <v>23247</v>
      </c>
      <c r="E250" s="58" t="s">
        <v>8816</v>
      </c>
      <c r="F250" s="57" t="s">
        <v>8816</v>
      </c>
      <c r="G250" s="57">
        <v>103126</v>
      </c>
      <c r="H250" s="57" t="s">
        <v>23285</v>
      </c>
      <c r="I250" s="57" t="s">
        <v>25</v>
      </c>
      <c r="J250" s="57" t="s">
        <v>191</v>
      </c>
      <c r="K250" s="58">
        <v>223.15</v>
      </c>
      <c r="L250" s="57" t="s">
        <v>60</v>
      </c>
    </row>
    <row r="251" spans="1:12">
      <c r="A251" s="57" t="s">
        <v>55</v>
      </c>
      <c r="B251" s="57" t="s">
        <v>56</v>
      </c>
      <c r="C251" s="57" t="s">
        <v>23246</v>
      </c>
      <c r="D251" s="57" t="s">
        <v>23247</v>
      </c>
      <c r="E251" s="58" t="s">
        <v>8816</v>
      </c>
      <c r="F251" s="57" t="s">
        <v>8816</v>
      </c>
      <c r="G251" s="57">
        <v>103127</v>
      </c>
      <c r="H251" s="57" t="s">
        <v>23286</v>
      </c>
      <c r="I251" s="57" t="s">
        <v>25</v>
      </c>
      <c r="J251" s="57" t="s">
        <v>191</v>
      </c>
      <c r="K251" s="58">
        <v>302.76</v>
      </c>
      <c r="L251" s="57" t="s">
        <v>60</v>
      </c>
    </row>
    <row r="252" spans="1:12">
      <c r="A252" s="57" t="s">
        <v>55</v>
      </c>
      <c r="B252" s="57" t="s">
        <v>56</v>
      </c>
      <c r="C252" s="57" t="s">
        <v>23246</v>
      </c>
      <c r="D252" s="57" t="s">
        <v>23247</v>
      </c>
      <c r="E252" s="58" t="s">
        <v>8816</v>
      </c>
      <c r="F252" s="57" t="s">
        <v>8816</v>
      </c>
      <c r="G252" s="57">
        <v>103128</v>
      </c>
      <c r="H252" s="57" t="s">
        <v>23287</v>
      </c>
      <c r="I252" s="57" t="s">
        <v>25</v>
      </c>
      <c r="J252" s="57" t="s">
        <v>191</v>
      </c>
      <c r="K252" s="58">
        <v>330.39</v>
      </c>
      <c r="L252" s="57" t="s">
        <v>60</v>
      </c>
    </row>
    <row r="253" spans="1:12">
      <c r="A253" s="57" t="s">
        <v>55</v>
      </c>
      <c r="B253" s="57" t="s">
        <v>56</v>
      </c>
      <c r="C253" s="57" t="s">
        <v>23246</v>
      </c>
      <c r="D253" s="57" t="s">
        <v>23247</v>
      </c>
      <c r="E253" s="58" t="s">
        <v>8816</v>
      </c>
      <c r="F253" s="57" t="s">
        <v>8816</v>
      </c>
      <c r="G253" s="57">
        <v>103129</v>
      </c>
      <c r="H253" s="57" t="s">
        <v>23288</v>
      </c>
      <c r="I253" s="57" t="s">
        <v>25</v>
      </c>
      <c r="J253" s="57" t="s">
        <v>191</v>
      </c>
      <c r="K253" s="58">
        <v>409.99</v>
      </c>
      <c r="L253" s="57" t="s">
        <v>60</v>
      </c>
    </row>
    <row r="254" spans="1:12">
      <c r="A254" s="57" t="s">
        <v>55</v>
      </c>
      <c r="B254" s="57" t="s">
        <v>56</v>
      </c>
      <c r="C254" s="57" t="s">
        <v>23246</v>
      </c>
      <c r="D254" s="57" t="s">
        <v>23247</v>
      </c>
      <c r="E254" s="58" t="s">
        <v>8816</v>
      </c>
      <c r="F254" s="57" t="s">
        <v>8816</v>
      </c>
      <c r="G254" s="57">
        <v>103130</v>
      </c>
      <c r="H254" s="57" t="s">
        <v>23289</v>
      </c>
      <c r="I254" s="57" t="s">
        <v>25</v>
      </c>
      <c r="J254" s="57" t="s">
        <v>191</v>
      </c>
      <c r="K254" s="58">
        <v>437.62</v>
      </c>
      <c r="L254" s="57" t="s">
        <v>60</v>
      </c>
    </row>
    <row r="255" spans="1:12">
      <c r="A255" s="57" t="s">
        <v>55</v>
      </c>
      <c r="B255" s="57" t="s">
        <v>56</v>
      </c>
      <c r="C255" s="57" t="s">
        <v>23246</v>
      </c>
      <c r="D255" s="57" t="s">
        <v>23247</v>
      </c>
      <c r="E255" s="58" t="s">
        <v>8816</v>
      </c>
      <c r="F255" s="57" t="s">
        <v>8816</v>
      </c>
      <c r="G255" s="57">
        <v>103131</v>
      </c>
      <c r="H255" s="57" t="s">
        <v>23290</v>
      </c>
      <c r="I255" s="57" t="s">
        <v>25</v>
      </c>
      <c r="J255" s="57" t="s">
        <v>191</v>
      </c>
      <c r="K255" s="58">
        <v>492.91</v>
      </c>
      <c r="L255" s="57" t="s">
        <v>60</v>
      </c>
    </row>
    <row r="256" spans="1:12">
      <c r="A256" s="57" t="s">
        <v>55</v>
      </c>
      <c r="B256" s="57" t="s">
        <v>56</v>
      </c>
      <c r="C256" s="57" t="s">
        <v>23246</v>
      </c>
      <c r="D256" s="57" t="s">
        <v>23247</v>
      </c>
      <c r="E256" s="58" t="s">
        <v>8816</v>
      </c>
      <c r="F256" s="57" t="s">
        <v>8816</v>
      </c>
      <c r="G256" s="57">
        <v>103132</v>
      </c>
      <c r="H256" s="57" t="s">
        <v>23291</v>
      </c>
      <c r="I256" s="57" t="s">
        <v>25</v>
      </c>
      <c r="J256" s="57" t="s">
        <v>191</v>
      </c>
      <c r="K256" s="58">
        <v>600.16</v>
      </c>
      <c r="L256" s="57" t="s">
        <v>60</v>
      </c>
    </row>
    <row r="257" spans="1:12">
      <c r="A257" s="57" t="s">
        <v>55</v>
      </c>
      <c r="B257" s="57" t="s">
        <v>56</v>
      </c>
      <c r="C257" s="57" t="s">
        <v>23246</v>
      </c>
      <c r="D257" s="57" t="s">
        <v>23247</v>
      </c>
      <c r="E257" s="58" t="s">
        <v>8816</v>
      </c>
      <c r="F257" s="57" t="s">
        <v>8816</v>
      </c>
      <c r="G257" s="57">
        <v>103133</v>
      </c>
      <c r="H257" s="57" t="s">
        <v>23292</v>
      </c>
      <c r="I257" s="57" t="s">
        <v>25</v>
      </c>
      <c r="J257" s="57" t="s">
        <v>191</v>
      </c>
      <c r="K257" s="58">
        <v>655.45</v>
      </c>
      <c r="L257" s="57" t="s">
        <v>60</v>
      </c>
    </row>
    <row r="258" spans="1:12">
      <c r="A258" s="57" t="s">
        <v>55</v>
      </c>
      <c r="B258" s="57" t="s">
        <v>56</v>
      </c>
      <c r="C258" s="57" t="s">
        <v>23246</v>
      </c>
      <c r="D258" s="57" t="s">
        <v>23247</v>
      </c>
      <c r="E258" s="58" t="s">
        <v>8816</v>
      </c>
      <c r="F258" s="57" t="s">
        <v>8816</v>
      </c>
      <c r="G258" s="57">
        <v>103134</v>
      </c>
      <c r="H258" s="57" t="s">
        <v>23293</v>
      </c>
      <c r="I258" s="57" t="s">
        <v>25</v>
      </c>
      <c r="J258" s="57" t="s">
        <v>191</v>
      </c>
      <c r="K258" s="58">
        <v>762.69</v>
      </c>
      <c r="L258" s="57" t="s">
        <v>60</v>
      </c>
    </row>
    <row r="259" spans="1:12">
      <c r="A259" s="57" t="s">
        <v>55</v>
      </c>
      <c r="B259" s="57" t="s">
        <v>56</v>
      </c>
      <c r="C259" s="57" t="s">
        <v>23246</v>
      </c>
      <c r="D259" s="57" t="s">
        <v>23247</v>
      </c>
      <c r="E259" s="58" t="s">
        <v>8816</v>
      </c>
      <c r="F259" s="57" t="s">
        <v>8816</v>
      </c>
      <c r="G259" s="57">
        <v>103135</v>
      </c>
      <c r="H259" s="57" t="s">
        <v>23294</v>
      </c>
      <c r="I259" s="57" t="s">
        <v>25</v>
      </c>
      <c r="J259" s="57" t="s">
        <v>191</v>
      </c>
      <c r="K259" s="58">
        <v>817.99</v>
      </c>
      <c r="L259" s="57" t="s">
        <v>60</v>
      </c>
    </row>
    <row r="260" spans="1:12">
      <c r="A260" s="57" t="s">
        <v>55</v>
      </c>
      <c r="B260" s="57" t="s">
        <v>56</v>
      </c>
      <c r="C260" s="57" t="s">
        <v>23246</v>
      </c>
      <c r="D260" s="57" t="s">
        <v>23247</v>
      </c>
      <c r="E260" s="58" t="s">
        <v>8816</v>
      </c>
      <c r="F260" s="57" t="s">
        <v>8816</v>
      </c>
      <c r="G260" s="57">
        <v>103136</v>
      </c>
      <c r="H260" s="57" t="s">
        <v>23295</v>
      </c>
      <c r="I260" s="57" t="s">
        <v>25</v>
      </c>
      <c r="J260" s="57" t="s">
        <v>191</v>
      </c>
      <c r="K260" s="58">
        <v>980.51</v>
      </c>
      <c r="L260" s="57" t="s">
        <v>60</v>
      </c>
    </row>
    <row r="261" spans="1:12">
      <c r="A261" s="57" t="s">
        <v>55</v>
      </c>
      <c r="B261" s="57" t="s">
        <v>56</v>
      </c>
      <c r="C261" s="57" t="s">
        <v>23246</v>
      </c>
      <c r="D261" s="57" t="s">
        <v>23247</v>
      </c>
      <c r="E261" s="58" t="s">
        <v>8816</v>
      </c>
      <c r="F261" s="57" t="s">
        <v>8816</v>
      </c>
      <c r="G261" s="57">
        <v>103137</v>
      </c>
      <c r="H261" s="57" t="s">
        <v>23296</v>
      </c>
      <c r="I261" s="57" t="s">
        <v>25</v>
      </c>
      <c r="J261" s="57" t="s">
        <v>191</v>
      </c>
      <c r="K261" s="58">
        <v>25.71</v>
      </c>
      <c r="L261" s="57" t="s">
        <v>60</v>
      </c>
    </row>
    <row r="262" spans="1:12">
      <c r="A262" s="57" t="s">
        <v>55</v>
      </c>
      <c r="B262" s="57" t="s">
        <v>56</v>
      </c>
      <c r="C262" s="57" t="s">
        <v>23246</v>
      </c>
      <c r="D262" s="57" t="s">
        <v>23247</v>
      </c>
      <c r="E262" s="58" t="s">
        <v>8816</v>
      </c>
      <c r="F262" s="57" t="s">
        <v>8816</v>
      </c>
      <c r="G262" s="57">
        <v>103138</v>
      </c>
      <c r="H262" s="57" t="s">
        <v>23297</v>
      </c>
      <c r="I262" s="57" t="s">
        <v>25</v>
      </c>
      <c r="J262" s="57" t="s">
        <v>191</v>
      </c>
      <c r="K262" s="58">
        <v>29.38</v>
      </c>
      <c r="L262" s="57" t="s">
        <v>60</v>
      </c>
    </row>
    <row r="263" spans="1:12">
      <c r="A263" s="57" t="s">
        <v>55</v>
      </c>
      <c r="B263" s="57" t="s">
        <v>56</v>
      </c>
      <c r="C263" s="57" t="s">
        <v>23246</v>
      </c>
      <c r="D263" s="57" t="s">
        <v>23247</v>
      </c>
      <c r="E263" s="58" t="s">
        <v>8816</v>
      </c>
      <c r="F263" s="57" t="s">
        <v>8816</v>
      </c>
      <c r="G263" s="57">
        <v>103139</v>
      </c>
      <c r="H263" s="57" t="s">
        <v>23298</v>
      </c>
      <c r="I263" s="57" t="s">
        <v>25</v>
      </c>
      <c r="J263" s="57" t="s">
        <v>191</v>
      </c>
      <c r="K263" s="58">
        <v>38.61</v>
      </c>
      <c r="L263" s="57" t="s">
        <v>60</v>
      </c>
    </row>
    <row r="264" spans="1:12">
      <c r="A264" s="57" t="s">
        <v>55</v>
      </c>
      <c r="B264" s="57" t="s">
        <v>56</v>
      </c>
      <c r="C264" s="57" t="s">
        <v>23246</v>
      </c>
      <c r="D264" s="57" t="s">
        <v>23247</v>
      </c>
      <c r="E264" s="58" t="s">
        <v>8816</v>
      </c>
      <c r="F264" s="57" t="s">
        <v>8816</v>
      </c>
      <c r="G264" s="57">
        <v>103140</v>
      </c>
      <c r="H264" s="57" t="s">
        <v>23299</v>
      </c>
      <c r="I264" s="57" t="s">
        <v>25</v>
      </c>
      <c r="J264" s="57" t="s">
        <v>191</v>
      </c>
      <c r="K264" s="58">
        <v>47.82</v>
      </c>
      <c r="L264" s="57" t="s">
        <v>60</v>
      </c>
    </row>
    <row r="265" spans="1:12">
      <c r="A265" s="57" t="s">
        <v>55</v>
      </c>
      <c r="B265" s="57" t="s">
        <v>56</v>
      </c>
      <c r="C265" s="57" t="s">
        <v>23246</v>
      </c>
      <c r="D265" s="57" t="s">
        <v>23247</v>
      </c>
      <c r="E265" s="58" t="s">
        <v>8816</v>
      </c>
      <c r="F265" s="57" t="s">
        <v>8816</v>
      </c>
      <c r="G265" s="57">
        <v>103141</v>
      </c>
      <c r="H265" s="57" t="s">
        <v>23300</v>
      </c>
      <c r="I265" s="57" t="s">
        <v>25</v>
      </c>
      <c r="J265" s="57" t="s">
        <v>191</v>
      </c>
      <c r="K265" s="58">
        <v>74.36</v>
      </c>
      <c r="L265" s="57" t="s">
        <v>60</v>
      </c>
    </row>
    <row r="266" spans="1:12">
      <c r="A266" s="57" t="s">
        <v>55</v>
      </c>
      <c r="B266" s="57" t="s">
        <v>56</v>
      </c>
      <c r="C266" s="57" t="s">
        <v>23246</v>
      </c>
      <c r="D266" s="57" t="s">
        <v>23247</v>
      </c>
      <c r="E266" s="58" t="s">
        <v>8816</v>
      </c>
      <c r="F266" s="57" t="s">
        <v>8816</v>
      </c>
      <c r="G266" s="57">
        <v>103142</v>
      </c>
      <c r="H266" s="57" t="s">
        <v>23301</v>
      </c>
      <c r="I266" s="57" t="s">
        <v>25</v>
      </c>
      <c r="J266" s="57" t="s">
        <v>191</v>
      </c>
      <c r="K266" s="58">
        <v>83.57</v>
      </c>
      <c r="L266" s="57" t="s">
        <v>60</v>
      </c>
    </row>
    <row r="267" spans="1:12">
      <c r="A267" s="57" t="s">
        <v>55</v>
      </c>
      <c r="B267" s="57" t="s">
        <v>56</v>
      </c>
      <c r="C267" s="57" t="s">
        <v>23246</v>
      </c>
      <c r="D267" s="57" t="s">
        <v>23247</v>
      </c>
      <c r="E267" s="58" t="s">
        <v>8816</v>
      </c>
      <c r="F267" s="57" t="s">
        <v>8816</v>
      </c>
      <c r="G267" s="57">
        <v>103143</v>
      </c>
      <c r="H267" s="57" t="s">
        <v>23302</v>
      </c>
      <c r="I267" s="57" t="s">
        <v>25</v>
      </c>
      <c r="J267" s="57" t="s">
        <v>191</v>
      </c>
      <c r="K267" s="58">
        <v>110.09</v>
      </c>
      <c r="L267" s="57" t="s">
        <v>60</v>
      </c>
    </row>
    <row r="268" spans="1:12">
      <c r="A268" s="57" t="s">
        <v>55</v>
      </c>
      <c r="B268" s="57" t="s">
        <v>56</v>
      </c>
      <c r="C268" s="57" t="s">
        <v>23246</v>
      </c>
      <c r="D268" s="57" t="s">
        <v>23247</v>
      </c>
      <c r="E268" s="58" t="s">
        <v>8816</v>
      </c>
      <c r="F268" s="57" t="s">
        <v>8816</v>
      </c>
      <c r="G268" s="57">
        <v>103144</v>
      </c>
      <c r="H268" s="57" t="s">
        <v>23303</v>
      </c>
      <c r="I268" s="57" t="s">
        <v>25</v>
      </c>
      <c r="J268" s="57" t="s">
        <v>191</v>
      </c>
      <c r="K268" s="58">
        <v>119.31</v>
      </c>
      <c r="L268" s="57" t="s">
        <v>60</v>
      </c>
    </row>
    <row r="269" spans="1:12">
      <c r="A269" s="57" t="s">
        <v>55</v>
      </c>
      <c r="B269" s="57" t="s">
        <v>56</v>
      </c>
      <c r="C269" s="57" t="s">
        <v>23246</v>
      </c>
      <c r="D269" s="57" t="s">
        <v>23247</v>
      </c>
      <c r="E269" s="58" t="s">
        <v>8816</v>
      </c>
      <c r="F269" s="57" t="s">
        <v>8816</v>
      </c>
      <c r="G269" s="57">
        <v>103145</v>
      </c>
      <c r="H269" s="57" t="s">
        <v>23304</v>
      </c>
      <c r="I269" s="57" t="s">
        <v>25</v>
      </c>
      <c r="J269" s="57" t="s">
        <v>191</v>
      </c>
      <c r="K269" s="58">
        <v>145.85</v>
      </c>
      <c r="L269" s="57" t="s">
        <v>60</v>
      </c>
    </row>
    <row r="270" spans="1:12">
      <c r="A270" s="57" t="s">
        <v>55</v>
      </c>
      <c r="B270" s="57" t="s">
        <v>56</v>
      </c>
      <c r="C270" s="57" t="s">
        <v>23246</v>
      </c>
      <c r="D270" s="57" t="s">
        <v>23247</v>
      </c>
      <c r="E270" s="58" t="s">
        <v>8816</v>
      </c>
      <c r="F270" s="57" t="s">
        <v>8816</v>
      </c>
      <c r="G270" s="57">
        <v>103146</v>
      </c>
      <c r="H270" s="57" t="s">
        <v>23305</v>
      </c>
      <c r="I270" s="57" t="s">
        <v>25</v>
      </c>
      <c r="J270" s="57" t="s">
        <v>191</v>
      </c>
      <c r="K270" s="58">
        <v>155.06</v>
      </c>
      <c r="L270" s="57" t="s">
        <v>60</v>
      </c>
    </row>
    <row r="271" spans="1:12">
      <c r="A271" s="57" t="s">
        <v>55</v>
      </c>
      <c r="B271" s="57" t="s">
        <v>56</v>
      </c>
      <c r="C271" s="57" t="s">
        <v>23246</v>
      </c>
      <c r="D271" s="57" t="s">
        <v>23247</v>
      </c>
      <c r="E271" s="58" t="s">
        <v>8816</v>
      </c>
      <c r="F271" s="57" t="s">
        <v>8816</v>
      </c>
      <c r="G271" s="57">
        <v>103147</v>
      </c>
      <c r="H271" s="57" t="s">
        <v>23306</v>
      </c>
      <c r="I271" s="57" t="s">
        <v>25</v>
      </c>
      <c r="J271" s="57" t="s">
        <v>191</v>
      </c>
      <c r="K271" s="58">
        <v>173.5</v>
      </c>
      <c r="L271" s="57" t="s">
        <v>60</v>
      </c>
    </row>
    <row r="272" spans="1:12">
      <c r="A272" s="57" t="s">
        <v>55</v>
      </c>
      <c r="B272" s="57" t="s">
        <v>56</v>
      </c>
      <c r="C272" s="57" t="s">
        <v>23246</v>
      </c>
      <c r="D272" s="57" t="s">
        <v>23247</v>
      </c>
      <c r="E272" s="58" t="s">
        <v>8816</v>
      </c>
      <c r="F272" s="57" t="s">
        <v>8816</v>
      </c>
      <c r="G272" s="57">
        <v>103148</v>
      </c>
      <c r="H272" s="57" t="s">
        <v>23307</v>
      </c>
      <c r="I272" s="57" t="s">
        <v>25</v>
      </c>
      <c r="J272" s="57" t="s">
        <v>191</v>
      </c>
      <c r="K272" s="58">
        <v>209.24</v>
      </c>
      <c r="L272" s="57" t="s">
        <v>60</v>
      </c>
    </row>
    <row r="273" spans="1:12">
      <c r="A273" s="57" t="s">
        <v>55</v>
      </c>
      <c r="B273" s="57" t="s">
        <v>56</v>
      </c>
      <c r="C273" s="57" t="s">
        <v>23246</v>
      </c>
      <c r="D273" s="57" t="s">
        <v>23247</v>
      </c>
      <c r="E273" s="58" t="s">
        <v>8816</v>
      </c>
      <c r="F273" s="57" t="s">
        <v>8816</v>
      </c>
      <c r="G273" s="57">
        <v>103149</v>
      </c>
      <c r="H273" s="57" t="s">
        <v>23308</v>
      </c>
      <c r="I273" s="57" t="s">
        <v>25</v>
      </c>
      <c r="J273" s="57" t="s">
        <v>191</v>
      </c>
      <c r="K273" s="58">
        <v>227.67</v>
      </c>
      <c r="L273" s="57" t="s">
        <v>60</v>
      </c>
    </row>
    <row r="274" spans="1:12">
      <c r="A274" s="57" t="s">
        <v>55</v>
      </c>
      <c r="B274" s="57" t="s">
        <v>56</v>
      </c>
      <c r="C274" s="57" t="s">
        <v>23246</v>
      </c>
      <c r="D274" s="57" t="s">
        <v>23247</v>
      </c>
      <c r="E274" s="58" t="s">
        <v>8816</v>
      </c>
      <c r="F274" s="57" t="s">
        <v>8816</v>
      </c>
      <c r="G274" s="57">
        <v>103150</v>
      </c>
      <c r="H274" s="57" t="s">
        <v>23309</v>
      </c>
      <c r="I274" s="57" t="s">
        <v>25</v>
      </c>
      <c r="J274" s="57" t="s">
        <v>191</v>
      </c>
      <c r="K274" s="58">
        <v>263.37</v>
      </c>
      <c r="L274" s="57" t="s">
        <v>60</v>
      </c>
    </row>
    <row r="275" spans="1:12">
      <c r="A275" s="57" t="s">
        <v>55</v>
      </c>
      <c r="B275" s="57" t="s">
        <v>56</v>
      </c>
      <c r="C275" s="57" t="s">
        <v>23246</v>
      </c>
      <c r="D275" s="57" t="s">
        <v>23247</v>
      </c>
      <c r="E275" s="58" t="s">
        <v>8816</v>
      </c>
      <c r="F275" s="57" t="s">
        <v>8816</v>
      </c>
      <c r="G275" s="57">
        <v>103151</v>
      </c>
      <c r="H275" s="57" t="s">
        <v>23310</v>
      </c>
      <c r="I275" s="57" t="s">
        <v>25</v>
      </c>
      <c r="J275" s="57" t="s">
        <v>191</v>
      </c>
      <c r="K275" s="58">
        <v>281.83999999999997</v>
      </c>
      <c r="L275" s="57" t="s">
        <v>60</v>
      </c>
    </row>
    <row r="276" spans="1:12">
      <c r="A276" s="57" t="s">
        <v>55</v>
      </c>
      <c r="B276" s="57" t="s">
        <v>56</v>
      </c>
      <c r="C276" s="57" t="s">
        <v>23246</v>
      </c>
      <c r="D276" s="57" t="s">
        <v>23247</v>
      </c>
      <c r="E276" s="58" t="s">
        <v>8816</v>
      </c>
      <c r="F276" s="57" t="s">
        <v>8816</v>
      </c>
      <c r="G276" s="57">
        <v>103152</v>
      </c>
      <c r="H276" s="57" t="s">
        <v>23311</v>
      </c>
      <c r="I276" s="57" t="s">
        <v>25</v>
      </c>
      <c r="J276" s="57" t="s">
        <v>191</v>
      </c>
      <c r="K276" s="58">
        <v>336.02</v>
      </c>
      <c r="L276" s="57" t="s">
        <v>60</v>
      </c>
    </row>
    <row r="277" spans="1:12">
      <c r="A277" s="57" t="s">
        <v>55</v>
      </c>
      <c r="B277" s="57" t="s">
        <v>56</v>
      </c>
      <c r="C277" s="57" t="s">
        <v>28833</v>
      </c>
      <c r="D277" s="57" t="s">
        <v>28834</v>
      </c>
      <c r="E277" s="58" t="s">
        <v>8816</v>
      </c>
      <c r="F277" s="57" t="s">
        <v>8816</v>
      </c>
      <c r="G277" s="57">
        <v>103372</v>
      </c>
      <c r="H277" s="57" t="s">
        <v>28835</v>
      </c>
      <c r="I277" s="57" t="s">
        <v>26</v>
      </c>
      <c r="J277" s="57" t="s">
        <v>191</v>
      </c>
      <c r="K277" s="58">
        <v>5.89</v>
      </c>
      <c r="L277" s="57" t="s">
        <v>60</v>
      </c>
    </row>
    <row r="278" spans="1:12">
      <c r="A278" s="57" t="s">
        <v>55</v>
      </c>
      <c r="B278" s="57" t="s">
        <v>56</v>
      </c>
      <c r="C278" s="57" t="s">
        <v>28833</v>
      </c>
      <c r="D278" s="57" t="s">
        <v>28834</v>
      </c>
      <c r="E278" s="58" t="s">
        <v>8816</v>
      </c>
      <c r="F278" s="57" t="s">
        <v>8816</v>
      </c>
      <c r="G278" s="57">
        <v>103373</v>
      </c>
      <c r="H278" s="57" t="s">
        <v>28836</v>
      </c>
      <c r="I278" s="57" t="s">
        <v>26</v>
      </c>
      <c r="J278" s="57" t="s">
        <v>191</v>
      </c>
      <c r="K278" s="58">
        <v>11.56</v>
      </c>
      <c r="L278" s="57" t="s">
        <v>60</v>
      </c>
    </row>
    <row r="279" spans="1:12">
      <c r="A279" s="57" t="s">
        <v>55</v>
      </c>
      <c r="B279" s="57" t="s">
        <v>56</v>
      </c>
      <c r="C279" s="57" t="s">
        <v>28833</v>
      </c>
      <c r="D279" s="57" t="s">
        <v>28834</v>
      </c>
      <c r="E279" s="58" t="s">
        <v>8816</v>
      </c>
      <c r="F279" s="57" t="s">
        <v>8816</v>
      </c>
      <c r="G279" s="57">
        <v>103376</v>
      </c>
      <c r="H279" s="57" t="s">
        <v>28837</v>
      </c>
      <c r="I279" s="57" t="s">
        <v>26</v>
      </c>
      <c r="J279" s="57" t="s">
        <v>191</v>
      </c>
      <c r="K279" s="58">
        <v>138.53</v>
      </c>
      <c r="L279" s="57" t="s">
        <v>60</v>
      </c>
    </row>
    <row r="280" spans="1:12">
      <c r="A280" s="57" t="s">
        <v>55</v>
      </c>
      <c r="B280" s="57" t="s">
        <v>56</v>
      </c>
      <c r="C280" s="57" t="s">
        <v>28833</v>
      </c>
      <c r="D280" s="57" t="s">
        <v>28834</v>
      </c>
      <c r="E280" s="58" t="s">
        <v>8816</v>
      </c>
      <c r="F280" s="57" t="s">
        <v>8816</v>
      </c>
      <c r="G280" s="57">
        <v>103377</v>
      </c>
      <c r="H280" s="57" t="s">
        <v>28838</v>
      </c>
      <c r="I280" s="57" t="s">
        <v>26</v>
      </c>
      <c r="J280" s="57" t="s">
        <v>191</v>
      </c>
      <c r="K280" s="59">
        <v>1319.78</v>
      </c>
      <c r="L280" s="57" t="s">
        <v>60</v>
      </c>
    </row>
    <row r="281" spans="1:12">
      <c r="A281" s="57" t="s">
        <v>55</v>
      </c>
      <c r="B281" s="57" t="s">
        <v>56</v>
      </c>
      <c r="C281" s="57" t="s">
        <v>28833</v>
      </c>
      <c r="D281" s="57" t="s">
        <v>28834</v>
      </c>
      <c r="E281" s="58" t="s">
        <v>8816</v>
      </c>
      <c r="F281" s="57" t="s">
        <v>8816</v>
      </c>
      <c r="G281" s="57">
        <v>103379</v>
      </c>
      <c r="H281" s="57" t="s">
        <v>28839</v>
      </c>
      <c r="I281" s="57" t="s">
        <v>26</v>
      </c>
      <c r="J281" s="57" t="s">
        <v>191</v>
      </c>
      <c r="K281" s="58">
        <v>462</v>
      </c>
      <c r="L281" s="57" t="s">
        <v>60</v>
      </c>
    </row>
    <row r="282" spans="1:12">
      <c r="A282" s="57" t="s">
        <v>55</v>
      </c>
      <c r="B282" s="57" t="s">
        <v>56</v>
      </c>
      <c r="C282" s="57" t="s">
        <v>28833</v>
      </c>
      <c r="D282" s="57" t="s">
        <v>28834</v>
      </c>
      <c r="E282" s="58" t="s">
        <v>8816</v>
      </c>
      <c r="F282" s="57" t="s">
        <v>8816</v>
      </c>
      <c r="G282" s="57">
        <v>103383</v>
      </c>
      <c r="H282" s="57" t="s">
        <v>28840</v>
      </c>
      <c r="I282" s="57" t="s">
        <v>26</v>
      </c>
      <c r="J282" s="57" t="s">
        <v>191</v>
      </c>
      <c r="K282" s="59">
        <v>1132.1199999999999</v>
      </c>
      <c r="L282" s="57" t="s">
        <v>60</v>
      </c>
    </row>
    <row r="283" spans="1:12">
      <c r="A283" s="57" t="s">
        <v>55</v>
      </c>
      <c r="B283" s="57" t="s">
        <v>56</v>
      </c>
      <c r="C283" s="57" t="s">
        <v>28833</v>
      </c>
      <c r="D283" s="57" t="s">
        <v>28834</v>
      </c>
      <c r="E283" s="58" t="s">
        <v>8816</v>
      </c>
      <c r="F283" s="57" t="s">
        <v>8816</v>
      </c>
      <c r="G283" s="57">
        <v>103385</v>
      </c>
      <c r="H283" s="57" t="s">
        <v>28841</v>
      </c>
      <c r="I283" s="57" t="s">
        <v>26</v>
      </c>
      <c r="J283" s="57" t="s">
        <v>191</v>
      </c>
      <c r="K283" s="59">
        <v>1824.84</v>
      </c>
      <c r="L283" s="57" t="s">
        <v>60</v>
      </c>
    </row>
    <row r="284" spans="1:12">
      <c r="A284" s="57" t="s">
        <v>55</v>
      </c>
      <c r="B284" s="57" t="s">
        <v>56</v>
      </c>
      <c r="C284" s="57" t="s">
        <v>28833</v>
      </c>
      <c r="D284" s="57" t="s">
        <v>28834</v>
      </c>
      <c r="E284" s="58" t="s">
        <v>8816</v>
      </c>
      <c r="F284" s="57" t="s">
        <v>8816</v>
      </c>
      <c r="G284" s="57">
        <v>103387</v>
      </c>
      <c r="H284" s="57" t="s">
        <v>28842</v>
      </c>
      <c r="I284" s="57" t="s">
        <v>26</v>
      </c>
      <c r="J284" s="57" t="s">
        <v>191</v>
      </c>
      <c r="K284" s="59">
        <v>3202.04</v>
      </c>
      <c r="L284" s="57" t="s">
        <v>60</v>
      </c>
    </row>
    <row r="285" spans="1:12">
      <c r="A285" s="57" t="s">
        <v>55</v>
      </c>
      <c r="B285" s="57" t="s">
        <v>56</v>
      </c>
      <c r="C285" s="57" t="s">
        <v>28833</v>
      </c>
      <c r="D285" s="57" t="s">
        <v>28834</v>
      </c>
      <c r="E285" s="58" t="s">
        <v>8816</v>
      </c>
      <c r="F285" s="57" t="s">
        <v>8816</v>
      </c>
      <c r="G285" s="57">
        <v>103389</v>
      </c>
      <c r="H285" s="57" t="s">
        <v>28843</v>
      </c>
      <c r="I285" s="57" t="s">
        <v>26</v>
      </c>
      <c r="J285" s="57" t="s">
        <v>191</v>
      </c>
      <c r="K285" s="59">
        <v>4762.0600000000004</v>
      </c>
      <c r="L285" s="57" t="s">
        <v>60</v>
      </c>
    </row>
    <row r="286" spans="1:12">
      <c r="A286" s="57" t="s">
        <v>55</v>
      </c>
      <c r="B286" s="57" t="s">
        <v>56</v>
      </c>
      <c r="C286" s="57" t="s">
        <v>28833</v>
      </c>
      <c r="D286" s="57" t="s">
        <v>28834</v>
      </c>
      <c r="E286" s="58" t="s">
        <v>8816</v>
      </c>
      <c r="F286" s="57" t="s">
        <v>8816</v>
      </c>
      <c r="G286" s="57">
        <v>103391</v>
      </c>
      <c r="H286" s="57" t="s">
        <v>28844</v>
      </c>
      <c r="I286" s="57" t="s">
        <v>26</v>
      </c>
      <c r="J286" s="57" t="s">
        <v>191</v>
      </c>
      <c r="K286" s="59">
        <v>3131.09</v>
      </c>
      <c r="L286" s="57" t="s">
        <v>60</v>
      </c>
    </row>
    <row r="287" spans="1:12">
      <c r="A287" s="57" t="s">
        <v>55</v>
      </c>
      <c r="B287" s="57" t="s">
        <v>56</v>
      </c>
      <c r="C287" s="57" t="s">
        <v>28833</v>
      </c>
      <c r="D287" s="57" t="s">
        <v>28834</v>
      </c>
      <c r="E287" s="58" t="s">
        <v>8816</v>
      </c>
      <c r="F287" s="57" t="s">
        <v>8816</v>
      </c>
      <c r="G287" s="57">
        <v>103392</v>
      </c>
      <c r="H287" s="57" t="s">
        <v>28845</v>
      </c>
      <c r="I287" s="57" t="s">
        <v>26</v>
      </c>
      <c r="J287" s="57" t="s">
        <v>191</v>
      </c>
      <c r="K287" s="59">
        <v>5122.8900000000003</v>
      </c>
      <c r="L287" s="57" t="s">
        <v>60</v>
      </c>
    </row>
    <row r="288" spans="1:12">
      <c r="A288" s="57" t="s">
        <v>55</v>
      </c>
      <c r="B288" s="57" t="s">
        <v>56</v>
      </c>
      <c r="C288" s="57" t="s">
        <v>28833</v>
      </c>
      <c r="D288" s="57" t="s">
        <v>28834</v>
      </c>
      <c r="E288" s="58" t="s">
        <v>8816</v>
      </c>
      <c r="F288" s="57" t="s">
        <v>8816</v>
      </c>
      <c r="G288" s="57">
        <v>103393</v>
      </c>
      <c r="H288" s="57" t="s">
        <v>28846</v>
      </c>
      <c r="I288" s="57" t="s">
        <v>26</v>
      </c>
      <c r="J288" s="57" t="s">
        <v>191</v>
      </c>
      <c r="K288" s="59">
        <v>5649.74</v>
      </c>
      <c r="L288" s="57" t="s">
        <v>60</v>
      </c>
    </row>
    <row r="289" spans="1:12">
      <c r="A289" s="57" t="s">
        <v>55</v>
      </c>
      <c r="B289" s="57" t="s">
        <v>56</v>
      </c>
      <c r="C289" s="57" t="s">
        <v>28833</v>
      </c>
      <c r="D289" s="57" t="s">
        <v>28834</v>
      </c>
      <c r="E289" s="58" t="s">
        <v>8816</v>
      </c>
      <c r="F289" s="57" t="s">
        <v>8816</v>
      </c>
      <c r="G289" s="57">
        <v>103394</v>
      </c>
      <c r="H289" s="57" t="s">
        <v>28847</v>
      </c>
      <c r="I289" s="57" t="s">
        <v>26</v>
      </c>
      <c r="J289" s="57" t="s">
        <v>191</v>
      </c>
      <c r="K289" s="59">
        <v>4179.5600000000004</v>
      </c>
      <c r="L289" s="57" t="s">
        <v>60</v>
      </c>
    </row>
    <row r="290" spans="1:12">
      <c r="A290" s="57" t="s">
        <v>55</v>
      </c>
      <c r="B290" s="57" t="s">
        <v>56</v>
      </c>
      <c r="C290" s="57" t="s">
        <v>28833</v>
      </c>
      <c r="D290" s="57" t="s">
        <v>28834</v>
      </c>
      <c r="E290" s="58" t="s">
        <v>8816</v>
      </c>
      <c r="F290" s="57" t="s">
        <v>8816</v>
      </c>
      <c r="G290" s="57">
        <v>103395</v>
      </c>
      <c r="H290" s="57" t="s">
        <v>28848</v>
      </c>
      <c r="I290" s="57" t="s">
        <v>26</v>
      </c>
      <c r="J290" s="57" t="s">
        <v>191</v>
      </c>
      <c r="K290" s="59">
        <v>2066.9</v>
      </c>
      <c r="L290" s="57" t="s">
        <v>60</v>
      </c>
    </row>
    <row r="291" spans="1:12">
      <c r="A291" s="57" t="s">
        <v>55</v>
      </c>
      <c r="B291" s="57" t="s">
        <v>56</v>
      </c>
      <c r="C291" s="57" t="s">
        <v>28833</v>
      </c>
      <c r="D291" s="57" t="s">
        <v>28834</v>
      </c>
      <c r="E291" s="58" t="s">
        <v>8816</v>
      </c>
      <c r="F291" s="57" t="s">
        <v>8816</v>
      </c>
      <c r="G291" s="57">
        <v>103396</v>
      </c>
      <c r="H291" s="57" t="s">
        <v>28849</v>
      </c>
      <c r="I291" s="57" t="s">
        <v>26</v>
      </c>
      <c r="J291" s="57" t="s">
        <v>191</v>
      </c>
      <c r="K291" s="59">
        <v>1386.9</v>
      </c>
      <c r="L291" s="57" t="s">
        <v>60</v>
      </c>
    </row>
    <row r="292" spans="1:12">
      <c r="A292" s="57" t="s">
        <v>55</v>
      </c>
      <c r="B292" s="57" t="s">
        <v>56</v>
      </c>
      <c r="C292" s="57" t="s">
        <v>28833</v>
      </c>
      <c r="D292" s="57" t="s">
        <v>28834</v>
      </c>
      <c r="E292" s="58" t="s">
        <v>8816</v>
      </c>
      <c r="F292" s="57" t="s">
        <v>8816</v>
      </c>
      <c r="G292" s="57">
        <v>103397</v>
      </c>
      <c r="H292" s="57" t="s">
        <v>28850</v>
      </c>
      <c r="I292" s="57" t="s">
        <v>25</v>
      </c>
      <c r="J292" s="57" t="s">
        <v>59</v>
      </c>
      <c r="K292" s="58">
        <v>3.17</v>
      </c>
      <c r="L292" s="57" t="s">
        <v>60</v>
      </c>
    </row>
    <row r="293" spans="1:12">
      <c r="A293" s="57" t="s">
        <v>55</v>
      </c>
      <c r="B293" s="57" t="s">
        <v>56</v>
      </c>
      <c r="C293" s="57" t="s">
        <v>28833</v>
      </c>
      <c r="D293" s="57" t="s">
        <v>28834</v>
      </c>
      <c r="E293" s="58" t="s">
        <v>8816</v>
      </c>
      <c r="F293" s="57" t="s">
        <v>8816</v>
      </c>
      <c r="G293" s="57">
        <v>103398</v>
      </c>
      <c r="H293" s="57" t="s">
        <v>28851</v>
      </c>
      <c r="I293" s="57" t="s">
        <v>25</v>
      </c>
      <c r="J293" s="57" t="s">
        <v>59</v>
      </c>
      <c r="K293" s="58">
        <v>5.07</v>
      </c>
      <c r="L293" s="57" t="s">
        <v>60</v>
      </c>
    </row>
    <row r="294" spans="1:12">
      <c r="A294" s="57" t="s">
        <v>55</v>
      </c>
      <c r="B294" s="57" t="s">
        <v>56</v>
      </c>
      <c r="C294" s="57" t="s">
        <v>28833</v>
      </c>
      <c r="D294" s="57" t="s">
        <v>28834</v>
      </c>
      <c r="E294" s="58" t="s">
        <v>8816</v>
      </c>
      <c r="F294" s="57" t="s">
        <v>8816</v>
      </c>
      <c r="G294" s="57">
        <v>103399</v>
      </c>
      <c r="H294" s="57" t="s">
        <v>28852</v>
      </c>
      <c r="I294" s="57" t="s">
        <v>25</v>
      </c>
      <c r="J294" s="57" t="s">
        <v>59</v>
      </c>
      <c r="K294" s="58">
        <v>10</v>
      </c>
      <c r="L294" s="57" t="s">
        <v>60</v>
      </c>
    </row>
    <row r="295" spans="1:12">
      <c r="A295" s="57" t="s">
        <v>55</v>
      </c>
      <c r="B295" s="57" t="s">
        <v>56</v>
      </c>
      <c r="C295" s="57" t="s">
        <v>28833</v>
      </c>
      <c r="D295" s="57" t="s">
        <v>28834</v>
      </c>
      <c r="E295" s="58" t="s">
        <v>8816</v>
      </c>
      <c r="F295" s="57" t="s">
        <v>8816</v>
      </c>
      <c r="G295" s="57">
        <v>103400</v>
      </c>
      <c r="H295" s="57" t="s">
        <v>28853</v>
      </c>
      <c r="I295" s="57" t="s">
        <v>25</v>
      </c>
      <c r="J295" s="57" t="s">
        <v>59</v>
      </c>
      <c r="K295" s="58">
        <v>14.29</v>
      </c>
      <c r="L295" s="57" t="s">
        <v>60</v>
      </c>
    </row>
    <row r="296" spans="1:12">
      <c r="A296" s="57" t="s">
        <v>55</v>
      </c>
      <c r="B296" s="57" t="s">
        <v>56</v>
      </c>
      <c r="C296" s="57" t="s">
        <v>28833</v>
      </c>
      <c r="D296" s="57" t="s">
        <v>28834</v>
      </c>
      <c r="E296" s="58" t="s">
        <v>8816</v>
      </c>
      <c r="F296" s="57" t="s">
        <v>8816</v>
      </c>
      <c r="G296" s="57">
        <v>103401</v>
      </c>
      <c r="H296" s="57" t="s">
        <v>28854</v>
      </c>
      <c r="I296" s="57" t="s">
        <v>25</v>
      </c>
      <c r="J296" s="57" t="s">
        <v>59</v>
      </c>
      <c r="K296" s="58">
        <v>17.47</v>
      </c>
      <c r="L296" s="57" t="s">
        <v>60</v>
      </c>
    </row>
    <row r="297" spans="1:12">
      <c r="A297" s="57" t="s">
        <v>55</v>
      </c>
      <c r="B297" s="57" t="s">
        <v>56</v>
      </c>
      <c r="C297" s="57" t="s">
        <v>28833</v>
      </c>
      <c r="D297" s="57" t="s">
        <v>28834</v>
      </c>
      <c r="E297" s="58" t="s">
        <v>8816</v>
      </c>
      <c r="F297" s="57" t="s">
        <v>8816</v>
      </c>
      <c r="G297" s="57">
        <v>103402</v>
      </c>
      <c r="H297" s="57" t="s">
        <v>28855</v>
      </c>
      <c r="I297" s="57" t="s">
        <v>25</v>
      </c>
      <c r="J297" s="57" t="s">
        <v>59</v>
      </c>
      <c r="K297" s="58">
        <v>25.41</v>
      </c>
      <c r="L297" s="57" t="s">
        <v>60</v>
      </c>
    </row>
    <row r="298" spans="1:12">
      <c r="A298" s="57" t="s">
        <v>55</v>
      </c>
      <c r="B298" s="57" t="s">
        <v>56</v>
      </c>
      <c r="C298" s="57" t="s">
        <v>28833</v>
      </c>
      <c r="D298" s="57" t="s">
        <v>28834</v>
      </c>
      <c r="E298" s="58" t="s">
        <v>8816</v>
      </c>
      <c r="F298" s="57" t="s">
        <v>8816</v>
      </c>
      <c r="G298" s="57">
        <v>103403</v>
      </c>
      <c r="H298" s="57" t="s">
        <v>28856</v>
      </c>
      <c r="I298" s="57" t="s">
        <v>25</v>
      </c>
      <c r="J298" s="57" t="s">
        <v>59</v>
      </c>
      <c r="K298" s="58">
        <v>28.59</v>
      </c>
      <c r="L298" s="57" t="s">
        <v>60</v>
      </c>
    </row>
    <row r="299" spans="1:12">
      <c r="A299" s="57" t="s">
        <v>55</v>
      </c>
      <c r="B299" s="57" t="s">
        <v>56</v>
      </c>
      <c r="C299" s="57" t="s">
        <v>28833</v>
      </c>
      <c r="D299" s="57" t="s">
        <v>28834</v>
      </c>
      <c r="E299" s="58" t="s">
        <v>8816</v>
      </c>
      <c r="F299" s="57" t="s">
        <v>8816</v>
      </c>
      <c r="G299" s="57">
        <v>103404</v>
      </c>
      <c r="H299" s="57" t="s">
        <v>28857</v>
      </c>
      <c r="I299" s="57" t="s">
        <v>25</v>
      </c>
      <c r="J299" s="57" t="s">
        <v>59</v>
      </c>
      <c r="K299" s="58">
        <v>31.77</v>
      </c>
      <c r="L299" s="57" t="s">
        <v>60</v>
      </c>
    </row>
    <row r="300" spans="1:12">
      <c r="A300" s="57" t="s">
        <v>55</v>
      </c>
      <c r="B300" s="57" t="s">
        <v>56</v>
      </c>
      <c r="C300" s="57" t="s">
        <v>28833</v>
      </c>
      <c r="D300" s="57" t="s">
        <v>28834</v>
      </c>
      <c r="E300" s="58" t="s">
        <v>8816</v>
      </c>
      <c r="F300" s="57" t="s">
        <v>8816</v>
      </c>
      <c r="G300" s="57">
        <v>103405</v>
      </c>
      <c r="H300" s="57" t="s">
        <v>28858</v>
      </c>
      <c r="I300" s="57" t="s">
        <v>25</v>
      </c>
      <c r="J300" s="57" t="s">
        <v>59</v>
      </c>
      <c r="K300" s="58">
        <v>35.74</v>
      </c>
      <c r="L300" s="57" t="s">
        <v>60</v>
      </c>
    </row>
    <row r="301" spans="1:12">
      <c r="A301" s="57" t="s">
        <v>55</v>
      </c>
      <c r="B301" s="57" t="s">
        <v>56</v>
      </c>
      <c r="C301" s="57" t="s">
        <v>28833</v>
      </c>
      <c r="D301" s="57" t="s">
        <v>28834</v>
      </c>
      <c r="E301" s="58" t="s">
        <v>8816</v>
      </c>
      <c r="F301" s="57" t="s">
        <v>8816</v>
      </c>
      <c r="G301" s="57">
        <v>103406</v>
      </c>
      <c r="H301" s="57" t="s">
        <v>28859</v>
      </c>
      <c r="I301" s="57" t="s">
        <v>25</v>
      </c>
      <c r="J301" s="57" t="s">
        <v>59</v>
      </c>
      <c r="K301" s="58">
        <v>39.71</v>
      </c>
      <c r="L301" s="57" t="s">
        <v>60</v>
      </c>
    </row>
    <row r="302" spans="1:12">
      <c r="A302" s="57" t="s">
        <v>55</v>
      </c>
      <c r="B302" s="57" t="s">
        <v>56</v>
      </c>
      <c r="C302" s="57" t="s">
        <v>28833</v>
      </c>
      <c r="D302" s="57" t="s">
        <v>28834</v>
      </c>
      <c r="E302" s="58" t="s">
        <v>8816</v>
      </c>
      <c r="F302" s="57" t="s">
        <v>8816</v>
      </c>
      <c r="G302" s="57">
        <v>103407</v>
      </c>
      <c r="H302" s="57" t="s">
        <v>28860</v>
      </c>
      <c r="I302" s="57" t="s">
        <v>25</v>
      </c>
      <c r="J302" s="57" t="s">
        <v>59</v>
      </c>
      <c r="K302" s="58">
        <v>44.48</v>
      </c>
      <c r="L302" s="57" t="s">
        <v>60</v>
      </c>
    </row>
    <row r="303" spans="1:12">
      <c r="A303" s="57" t="s">
        <v>55</v>
      </c>
      <c r="B303" s="57" t="s">
        <v>56</v>
      </c>
      <c r="C303" s="57" t="s">
        <v>28833</v>
      </c>
      <c r="D303" s="57" t="s">
        <v>28834</v>
      </c>
      <c r="E303" s="58" t="s">
        <v>8816</v>
      </c>
      <c r="F303" s="57" t="s">
        <v>8816</v>
      </c>
      <c r="G303" s="57">
        <v>103408</v>
      </c>
      <c r="H303" s="57" t="s">
        <v>28861</v>
      </c>
      <c r="I303" s="57" t="s">
        <v>25</v>
      </c>
      <c r="J303" s="57" t="s">
        <v>59</v>
      </c>
      <c r="K303" s="58">
        <v>50.04</v>
      </c>
      <c r="L303" s="57" t="s">
        <v>60</v>
      </c>
    </row>
    <row r="304" spans="1:12">
      <c r="A304" s="57" t="s">
        <v>55</v>
      </c>
      <c r="B304" s="57" t="s">
        <v>56</v>
      </c>
      <c r="C304" s="57" t="s">
        <v>28833</v>
      </c>
      <c r="D304" s="57" t="s">
        <v>28834</v>
      </c>
      <c r="E304" s="58" t="s">
        <v>8816</v>
      </c>
      <c r="F304" s="57" t="s">
        <v>8816</v>
      </c>
      <c r="G304" s="57">
        <v>103409</v>
      </c>
      <c r="H304" s="57" t="s">
        <v>28862</v>
      </c>
      <c r="I304" s="57" t="s">
        <v>25</v>
      </c>
      <c r="J304" s="57" t="s">
        <v>59</v>
      </c>
      <c r="K304" s="58">
        <v>56.4</v>
      </c>
      <c r="L304" s="57" t="s">
        <v>60</v>
      </c>
    </row>
    <row r="305" spans="1:12">
      <c r="A305" s="57" t="s">
        <v>55</v>
      </c>
      <c r="B305" s="57" t="s">
        <v>56</v>
      </c>
      <c r="C305" s="57" t="s">
        <v>28833</v>
      </c>
      <c r="D305" s="57" t="s">
        <v>28834</v>
      </c>
      <c r="E305" s="58" t="s">
        <v>8816</v>
      </c>
      <c r="F305" s="57" t="s">
        <v>8816</v>
      </c>
      <c r="G305" s="57">
        <v>103410</v>
      </c>
      <c r="H305" s="57" t="s">
        <v>28863</v>
      </c>
      <c r="I305" s="57" t="s">
        <v>25</v>
      </c>
      <c r="J305" s="57" t="s">
        <v>59</v>
      </c>
      <c r="K305" s="58">
        <v>63.55</v>
      </c>
      <c r="L305" s="57" t="s">
        <v>60</v>
      </c>
    </row>
    <row r="306" spans="1:12">
      <c r="A306" s="57" t="s">
        <v>55</v>
      </c>
      <c r="B306" s="57" t="s">
        <v>56</v>
      </c>
      <c r="C306" s="57" t="s">
        <v>28833</v>
      </c>
      <c r="D306" s="57" t="s">
        <v>28834</v>
      </c>
      <c r="E306" s="58" t="s">
        <v>8816</v>
      </c>
      <c r="F306" s="57" t="s">
        <v>8816</v>
      </c>
      <c r="G306" s="57">
        <v>103411</v>
      </c>
      <c r="H306" s="57" t="s">
        <v>28864</v>
      </c>
      <c r="I306" s="57" t="s">
        <v>25</v>
      </c>
      <c r="J306" s="57" t="s">
        <v>59</v>
      </c>
      <c r="K306" s="58">
        <v>6.35</v>
      </c>
      <c r="L306" s="57" t="s">
        <v>60</v>
      </c>
    </row>
    <row r="307" spans="1:12">
      <c r="A307" s="57" t="s">
        <v>55</v>
      </c>
      <c r="B307" s="57" t="s">
        <v>56</v>
      </c>
      <c r="C307" s="57" t="s">
        <v>28833</v>
      </c>
      <c r="D307" s="57" t="s">
        <v>28834</v>
      </c>
      <c r="E307" s="58" t="s">
        <v>8816</v>
      </c>
      <c r="F307" s="57" t="s">
        <v>8816</v>
      </c>
      <c r="G307" s="57">
        <v>103412</v>
      </c>
      <c r="H307" s="57" t="s">
        <v>28865</v>
      </c>
      <c r="I307" s="57" t="s">
        <v>25</v>
      </c>
      <c r="J307" s="57" t="s">
        <v>59</v>
      </c>
      <c r="K307" s="58">
        <v>10.16</v>
      </c>
      <c r="L307" s="57" t="s">
        <v>60</v>
      </c>
    </row>
    <row r="308" spans="1:12">
      <c r="A308" s="57" t="s">
        <v>55</v>
      </c>
      <c r="B308" s="57" t="s">
        <v>56</v>
      </c>
      <c r="C308" s="57" t="s">
        <v>28833</v>
      </c>
      <c r="D308" s="57" t="s">
        <v>28834</v>
      </c>
      <c r="E308" s="58" t="s">
        <v>8816</v>
      </c>
      <c r="F308" s="57" t="s">
        <v>8816</v>
      </c>
      <c r="G308" s="57">
        <v>103413</v>
      </c>
      <c r="H308" s="57" t="s">
        <v>28866</v>
      </c>
      <c r="I308" s="57" t="s">
        <v>25</v>
      </c>
      <c r="J308" s="57" t="s">
        <v>59</v>
      </c>
      <c r="K308" s="58">
        <v>20.010000000000002</v>
      </c>
      <c r="L308" s="57" t="s">
        <v>60</v>
      </c>
    </row>
    <row r="309" spans="1:12">
      <c r="A309" s="57" t="s">
        <v>55</v>
      </c>
      <c r="B309" s="57" t="s">
        <v>56</v>
      </c>
      <c r="C309" s="57" t="s">
        <v>28833</v>
      </c>
      <c r="D309" s="57" t="s">
        <v>28834</v>
      </c>
      <c r="E309" s="58" t="s">
        <v>8816</v>
      </c>
      <c r="F309" s="57" t="s">
        <v>8816</v>
      </c>
      <c r="G309" s="57">
        <v>103414</v>
      </c>
      <c r="H309" s="57" t="s">
        <v>28867</v>
      </c>
      <c r="I309" s="57" t="s">
        <v>25</v>
      </c>
      <c r="J309" s="57" t="s">
        <v>59</v>
      </c>
      <c r="K309" s="58">
        <v>28.59</v>
      </c>
      <c r="L309" s="57" t="s">
        <v>60</v>
      </c>
    </row>
    <row r="310" spans="1:12">
      <c r="A310" s="57" t="s">
        <v>55</v>
      </c>
      <c r="B310" s="57" t="s">
        <v>56</v>
      </c>
      <c r="C310" s="57" t="s">
        <v>28833</v>
      </c>
      <c r="D310" s="57" t="s">
        <v>28834</v>
      </c>
      <c r="E310" s="58" t="s">
        <v>8816</v>
      </c>
      <c r="F310" s="57" t="s">
        <v>8816</v>
      </c>
      <c r="G310" s="57">
        <v>103415</v>
      </c>
      <c r="H310" s="57" t="s">
        <v>28868</v>
      </c>
      <c r="I310" s="57" t="s">
        <v>25</v>
      </c>
      <c r="J310" s="57" t="s">
        <v>59</v>
      </c>
      <c r="K310" s="58">
        <v>34.950000000000003</v>
      </c>
      <c r="L310" s="57" t="s">
        <v>60</v>
      </c>
    </row>
    <row r="311" spans="1:12">
      <c r="A311" s="57" t="s">
        <v>55</v>
      </c>
      <c r="B311" s="57" t="s">
        <v>56</v>
      </c>
      <c r="C311" s="57" t="s">
        <v>28833</v>
      </c>
      <c r="D311" s="57" t="s">
        <v>28834</v>
      </c>
      <c r="E311" s="58" t="s">
        <v>8816</v>
      </c>
      <c r="F311" s="57" t="s">
        <v>8816</v>
      </c>
      <c r="G311" s="57">
        <v>103416</v>
      </c>
      <c r="H311" s="57" t="s">
        <v>28869</v>
      </c>
      <c r="I311" s="57" t="s">
        <v>25</v>
      </c>
      <c r="J311" s="57" t="s">
        <v>59</v>
      </c>
      <c r="K311" s="58">
        <v>50.83</v>
      </c>
      <c r="L311" s="57" t="s">
        <v>60</v>
      </c>
    </row>
    <row r="312" spans="1:12">
      <c r="A312" s="57" t="s">
        <v>55</v>
      </c>
      <c r="B312" s="57" t="s">
        <v>56</v>
      </c>
      <c r="C312" s="57" t="s">
        <v>28833</v>
      </c>
      <c r="D312" s="57" t="s">
        <v>28834</v>
      </c>
      <c r="E312" s="58" t="s">
        <v>8816</v>
      </c>
      <c r="F312" s="57" t="s">
        <v>8816</v>
      </c>
      <c r="G312" s="57">
        <v>103417</v>
      </c>
      <c r="H312" s="57" t="s">
        <v>28870</v>
      </c>
      <c r="I312" s="57" t="s">
        <v>25</v>
      </c>
      <c r="J312" s="57" t="s">
        <v>59</v>
      </c>
      <c r="K312" s="58">
        <v>57.19</v>
      </c>
      <c r="L312" s="57" t="s">
        <v>60</v>
      </c>
    </row>
    <row r="313" spans="1:12">
      <c r="A313" s="57" t="s">
        <v>55</v>
      </c>
      <c r="B313" s="57" t="s">
        <v>56</v>
      </c>
      <c r="C313" s="57" t="s">
        <v>28833</v>
      </c>
      <c r="D313" s="57" t="s">
        <v>28834</v>
      </c>
      <c r="E313" s="58" t="s">
        <v>8816</v>
      </c>
      <c r="F313" s="57" t="s">
        <v>8816</v>
      </c>
      <c r="G313" s="57">
        <v>103418</v>
      </c>
      <c r="H313" s="57" t="s">
        <v>28871</v>
      </c>
      <c r="I313" s="57" t="s">
        <v>25</v>
      </c>
      <c r="J313" s="57" t="s">
        <v>59</v>
      </c>
      <c r="K313" s="58">
        <v>63.55</v>
      </c>
      <c r="L313" s="57" t="s">
        <v>60</v>
      </c>
    </row>
    <row r="314" spans="1:12">
      <c r="A314" s="57" t="s">
        <v>55</v>
      </c>
      <c r="B314" s="57" t="s">
        <v>56</v>
      </c>
      <c r="C314" s="57" t="s">
        <v>28833</v>
      </c>
      <c r="D314" s="57" t="s">
        <v>28834</v>
      </c>
      <c r="E314" s="58" t="s">
        <v>8816</v>
      </c>
      <c r="F314" s="57" t="s">
        <v>8816</v>
      </c>
      <c r="G314" s="57">
        <v>103419</v>
      </c>
      <c r="H314" s="57" t="s">
        <v>28872</v>
      </c>
      <c r="I314" s="57" t="s">
        <v>25</v>
      </c>
      <c r="J314" s="57" t="s">
        <v>59</v>
      </c>
      <c r="K314" s="58">
        <v>71.489999999999995</v>
      </c>
      <c r="L314" s="57" t="s">
        <v>60</v>
      </c>
    </row>
    <row r="315" spans="1:12">
      <c r="A315" s="57" t="s">
        <v>55</v>
      </c>
      <c r="B315" s="57" t="s">
        <v>56</v>
      </c>
      <c r="C315" s="57" t="s">
        <v>28833</v>
      </c>
      <c r="D315" s="57" t="s">
        <v>28834</v>
      </c>
      <c r="E315" s="58" t="s">
        <v>8816</v>
      </c>
      <c r="F315" s="57" t="s">
        <v>8816</v>
      </c>
      <c r="G315" s="57">
        <v>103420</v>
      </c>
      <c r="H315" s="57" t="s">
        <v>28873</v>
      </c>
      <c r="I315" s="57" t="s">
        <v>25</v>
      </c>
      <c r="J315" s="57" t="s">
        <v>59</v>
      </c>
      <c r="K315" s="58">
        <v>79.430000000000007</v>
      </c>
      <c r="L315" s="57" t="s">
        <v>60</v>
      </c>
    </row>
    <row r="316" spans="1:12">
      <c r="A316" s="57" t="s">
        <v>55</v>
      </c>
      <c r="B316" s="57" t="s">
        <v>56</v>
      </c>
      <c r="C316" s="57" t="s">
        <v>28833</v>
      </c>
      <c r="D316" s="57" t="s">
        <v>28834</v>
      </c>
      <c r="E316" s="58" t="s">
        <v>8816</v>
      </c>
      <c r="F316" s="57" t="s">
        <v>8816</v>
      </c>
      <c r="G316" s="57">
        <v>103421</v>
      </c>
      <c r="H316" s="57" t="s">
        <v>28874</v>
      </c>
      <c r="I316" s="57" t="s">
        <v>25</v>
      </c>
      <c r="J316" s="57" t="s">
        <v>59</v>
      </c>
      <c r="K316" s="58">
        <v>88.97</v>
      </c>
      <c r="L316" s="57" t="s">
        <v>60</v>
      </c>
    </row>
    <row r="317" spans="1:12">
      <c r="A317" s="57" t="s">
        <v>55</v>
      </c>
      <c r="B317" s="57" t="s">
        <v>56</v>
      </c>
      <c r="C317" s="57" t="s">
        <v>28833</v>
      </c>
      <c r="D317" s="57" t="s">
        <v>28834</v>
      </c>
      <c r="E317" s="58" t="s">
        <v>8816</v>
      </c>
      <c r="F317" s="57" t="s">
        <v>8816</v>
      </c>
      <c r="G317" s="57">
        <v>103422</v>
      </c>
      <c r="H317" s="57" t="s">
        <v>28875</v>
      </c>
      <c r="I317" s="57" t="s">
        <v>25</v>
      </c>
      <c r="J317" s="57" t="s">
        <v>59</v>
      </c>
      <c r="K317" s="58">
        <v>100.09</v>
      </c>
      <c r="L317" s="57" t="s">
        <v>60</v>
      </c>
    </row>
    <row r="318" spans="1:12">
      <c r="A318" s="57" t="s">
        <v>55</v>
      </c>
      <c r="B318" s="57" t="s">
        <v>56</v>
      </c>
      <c r="C318" s="57" t="s">
        <v>28833</v>
      </c>
      <c r="D318" s="57" t="s">
        <v>28834</v>
      </c>
      <c r="E318" s="58" t="s">
        <v>8816</v>
      </c>
      <c r="F318" s="57" t="s">
        <v>8816</v>
      </c>
      <c r="G318" s="57">
        <v>103423</v>
      </c>
      <c r="H318" s="57" t="s">
        <v>28876</v>
      </c>
      <c r="I318" s="57" t="s">
        <v>25</v>
      </c>
      <c r="J318" s="57" t="s">
        <v>59</v>
      </c>
      <c r="K318" s="58">
        <v>112.8</v>
      </c>
      <c r="L318" s="57" t="s">
        <v>60</v>
      </c>
    </row>
    <row r="319" spans="1:12">
      <c r="A319" s="57" t="s">
        <v>55</v>
      </c>
      <c r="B319" s="57" t="s">
        <v>56</v>
      </c>
      <c r="C319" s="57" t="s">
        <v>28833</v>
      </c>
      <c r="D319" s="57" t="s">
        <v>28834</v>
      </c>
      <c r="E319" s="58" t="s">
        <v>8816</v>
      </c>
      <c r="F319" s="57" t="s">
        <v>8816</v>
      </c>
      <c r="G319" s="57">
        <v>103424</v>
      </c>
      <c r="H319" s="57" t="s">
        <v>28877</v>
      </c>
      <c r="I319" s="57" t="s">
        <v>25</v>
      </c>
      <c r="J319" s="57" t="s">
        <v>59</v>
      </c>
      <c r="K319" s="58">
        <v>127.1</v>
      </c>
      <c r="L319" s="57" t="s">
        <v>60</v>
      </c>
    </row>
    <row r="320" spans="1:12">
      <c r="A320" s="57" t="s">
        <v>55</v>
      </c>
      <c r="B320" s="57" t="s">
        <v>56</v>
      </c>
      <c r="C320" s="57" t="s">
        <v>28833</v>
      </c>
      <c r="D320" s="57" t="s">
        <v>28834</v>
      </c>
      <c r="E320" s="58" t="s">
        <v>8816</v>
      </c>
      <c r="F320" s="57" t="s">
        <v>8816</v>
      </c>
      <c r="G320" s="57">
        <v>103425</v>
      </c>
      <c r="H320" s="57" t="s">
        <v>28878</v>
      </c>
      <c r="I320" s="57" t="s">
        <v>25</v>
      </c>
      <c r="J320" s="57" t="s">
        <v>191</v>
      </c>
      <c r="K320" s="58">
        <v>16.11</v>
      </c>
      <c r="L320" s="57" t="s">
        <v>60</v>
      </c>
    </row>
    <row r="321" spans="1:12">
      <c r="A321" s="57" t="s">
        <v>55</v>
      </c>
      <c r="B321" s="57" t="s">
        <v>56</v>
      </c>
      <c r="C321" s="57" t="s">
        <v>28833</v>
      </c>
      <c r="D321" s="57" t="s">
        <v>28834</v>
      </c>
      <c r="E321" s="58" t="s">
        <v>8816</v>
      </c>
      <c r="F321" s="57" t="s">
        <v>8816</v>
      </c>
      <c r="G321" s="57">
        <v>103426</v>
      </c>
      <c r="H321" s="57" t="s">
        <v>28879</v>
      </c>
      <c r="I321" s="57" t="s">
        <v>25</v>
      </c>
      <c r="J321" s="57" t="s">
        <v>191</v>
      </c>
      <c r="K321" s="58">
        <v>19.02</v>
      </c>
      <c r="L321" s="57" t="s">
        <v>60</v>
      </c>
    </row>
    <row r="322" spans="1:12">
      <c r="A322" s="57" t="s">
        <v>55</v>
      </c>
      <c r="B322" s="57" t="s">
        <v>56</v>
      </c>
      <c r="C322" s="57" t="s">
        <v>28833</v>
      </c>
      <c r="D322" s="57" t="s">
        <v>28834</v>
      </c>
      <c r="E322" s="58" t="s">
        <v>8816</v>
      </c>
      <c r="F322" s="57" t="s">
        <v>8816</v>
      </c>
      <c r="G322" s="57">
        <v>103427</v>
      </c>
      <c r="H322" s="57" t="s">
        <v>28880</v>
      </c>
      <c r="I322" s="57" t="s">
        <v>25</v>
      </c>
      <c r="J322" s="57" t="s">
        <v>191</v>
      </c>
      <c r="K322" s="58">
        <v>38.159999999999997</v>
      </c>
      <c r="L322" s="57" t="s">
        <v>60</v>
      </c>
    </row>
    <row r="323" spans="1:12">
      <c r="A323" s="57" t="s">
        <v>55</v>
      </c>
      <c r="B323" s="57" t="s">
        <v>56</v>
      </c>
      <c r="C323" s="57" t="s">
        <v>28833</v>
      </c>
      <c r="D323" s="57" t="s">
        <v>28834</v>
      </c>
      <c r="E323" s="58" t="s">
        <v>8816</v>
      </c>
      <c r="F323" s="57" t="s">
        <v>8816</v>
      </c>
      <c r="G323" s="57">
        <v>103428</v>
      </c>
      <c r="H323" s="57" t="s">
        <v>28881</v>
      </c>
      <c r="I323" s="57" t="s">
        <v>25</v>
      </c>
      <c r="J323" s="57" t="s">
        <v>191</v>
      </c>
      <c r="K323" s="58">
        <v>263.27</v>
      </c>
      <c r="L323" s="57" t="s">
        <v>60</v>
      </c>
    </row>
    <row r="324" spans="1:12">
      <c r="A324" s="57" t="s">
        <v>55</v>
      </c>
      <c r="B324" s="57" t="s">
        <v>56</v>
      </c>
      <c r="C324" s="57" t="s">
        <v>28833</v>
      </c>
      <c r="D324" s="57" t="s">
        <v>28834</v>
      </c>
      <c r="E324" s="58" t="s">
        <v>8816</v>
      </c>
      <c r="F324" s="57" t="s">
        <v>8816</v>
      </c>
      <c r="G324" s="57">
        <v>103429</v>
      </c>
      <c r="H324" s="57" t="s">
        <v>28882</v>
      </c>
      <c r="I324" s="57" t="s">
        <v>25</v>
      </c>
      <c r="J324" s="57" t="s">
        <v>191</v>
      </c>
      <c r="K324" s="59">
        <v>2990.98</v>
      </c>
      <c r="L324" s="57" t="s">
        <v>60</v>
      </c>
    </row>
    <row r="325" spans="1:12">
      <c r="A325" s="57" t="s">
        <v>55</v>
      </c>
      <c r="B325" s="57" t="s">
        <v>56</v>
      </c>
      <c r="C325" s="57" t="s">
        <v>28833</v>
      </c>
      <c r="D325" s="57" t="s">
        <v>28834</v>
      </c>
      <c r="E325" s="58" t="s">
        <v>8816</v>
      </c>
      <c r="F325" s="57" t="s">
        <v>8816</v>
      </c>
      <c r="G325" s="57">
        <v>103430</v>
      </c>
      <c r="H325" s="57" t="s">
        <v>28883</v>
      </c>
      <c r="I325" s="57" t="s">
        <v>25</v>
      </c>
      <c r="J325" s="57" t="s">
        <v>191</v>
      </c>
      <c r="K325" s="58">
        <v>35.04</v>
      </c>
      <c r="L325" s="57" t="s">
        <v>60</v>
      </c>
    </row>
    <row r="326" spans="1:12">
      <c r="A326" s="57" t="s">
        <v>55</v>
      </c>
      <c r="B326" s="57" t="s">
        <v>56</v>
      </c>
      <c r="C326" s="57" t="s">
        <v>28833</v>
      </c>
      <c r="D326" s="57" t="s">
        <v>28834</v>
      </c>
      <c r="E326" s="58" t="s">
        <v>8816</v>
      </c>
      <c r="F326" s="57" t="s">
        <v>8816</v>
      </c>
      <c r="G326" s="57">
        <v>103431</v>
      </c>
      <c r="H326" s="57" t="s">
        <v>28884</v>
      </c>
      <c r="I326" s="57" t="s">
        <v>25</v>
      </c>
      <c r="J326" s="57" t="s">
        <v>191</v>
      </c>
      <c r="K326" s="58">
        <v>61.15</v>
      </c>
      <c r="L326" s="57" t="s">
        <v>60</v>
      </c>
    </row>
    <row r="327" spans="1:12">
      <c r="A327" s="57" t="s">
        <v>55</v>
      </c>
      <c r="B327" s="57" t="s">
        <v>56</v>
      </c>
      <c r="C327" s="57" t="s">
        <v>28833</v>
      </c>
      <c r="D327" s="57" t="s">
        <v>28834</v>
      </c>
      <c r="E327" s="58" t="s">
        <v>8816</v>
      </c>
      <c r="F327" s="57" t="s">
        <v>8816</v>
      </c>
      <c r="G327" s="57">
        <v>103432</v>
      </c>
      <c r="H327" s="57" t="s">
        <v>28885</v>
      </c>
      <c r="I327" s="57" t="s">
        <v>25</v>
      </c>
      <c r="J327" s="57" t="s">
        <v>191</v>
      </c>
      <c r="K327" s="59">
        <v>1699.01</v>
      </c>
      <c r="L327" s="57" t="s">
        <v>60</v>
      </c>
    </row>
    <row r="328" spans="1:12">
      <c r="A328" s="57" t="s">
        <v>55</v>
      </c>
      <c r="B328" s="57" t="s">
        <v>56</v>
      </c>
      <c r="C328" s="57" t="s">
        <v>28833</v>
      </c>
      <c r="D328" s="57" t="s">
        <v>28834</v>
      </c>
      <c r="E328" s="58" t="s">
        <v>8816</v>
      </c>
      <c r="F328" s="57" t="s">
        <v>8816</v>
      </c>
      <c r="G328" s="57">
        <v>103433</v>
      </c>
      <c r="H328" s="57" t="s">
        <v>28886</v>
      </c>
      <c r="I328" s="57" t="s">
        <v>25</v>
      </c>
      <c r="J328" s="57" t="s">
        <v>191</v>
      </c>
      <c r="K328" s="58">
        <v>35.130000000000003</v>
      </c>
      <c r="L328" s="57" t="s">
        <v>60</v>
      </c>
    </row>
    <row r="329" spans="1:12">
      <c r="A329" s="57" t="s">
        <v>55</v>
      </c>
      <c r="B329" s="57" t="s">
        <v>56</v>
      </c>
      <c r="C329" s="57" t="s">
        <v>28833</v>
      </c>
      <c r="D329" s="57" t="s">
        <v>28834</v>
      </c>
      <c r="E329" s="58" t="s">
        <v>8816</v>
      </c>
      <c r="F329" s="57" t="s">
        <v>8816</v>
      </c>
      <c r="G329" s="57">
        <v>103434</v>
      </c>
      <c r="H329" s="57" t="s">
        <v>28887</v>
      </c>
      <c r="I329" s="57" t="s">
        <v>25</v>
      </c>
      <c r="J329" s="57" t="s">
        <v>191</v>
      </c>
      <c r="K329" s="58">
        <v>48.42</v>
      </c>
      <c r="L329" s="57" t="s">
        <v>60</v>
      </c>
    </row>
    <row r="330" spans="1:12">
      <c r="A330" s="57" t="s">
        <v>55</v>
      </c>
      <c r="B330" s="57" t="s">
        <v>56</v>
      </c>
      <c r="C330" s="57" t="s">
        <v>28833</v>
      </c>
      <c r="D330" s="57" t="s">
        <v>28834</v>
      </c>
      <c r="E330" s="58" t="s">
        <v>8816</v>
      </c>
      <c r="F330" s="57" t="s">
        <v>8816</v>
      </c>
      <c r="G330" s="57">
        <v>103435</v>
      </c>
      <c r="H330" s="57" t="s">
        <v>28888</v>
      </c>
      <c r="I330" s="57" t="s">
        <v>25</v>
      </c>
      <c r="J330" s="57" t="s">
        <v>191</v>
      </c>
      <c r="K330" s="58">
        <v>89.96</v>
      </c>
      <c r="L330" s="57" t="s">
        <v>60</v>
      </c>
    </row>
    <row r="331" spans="1:12">
      <c r="A331" s="57" t="s">
        <v>55</v>
      </c>
      <c r="B331" s="57" t="s">
        <v>56</v>
      </c>
      <c r="C331" s="57" t="s">
        <v>28833</v>
      </c>
      <c r="D331" s="57" t="s">
        <v>28834</v>
      </c>
      <c r="E331" s="58" t="s">
        <v>8816</v>
      </c>
      <c r="F331" s="57" t="s">
        <v>8816</v>
      </c>
      <c r="G331" s="57">
        <v>103436</v>
      </c>
      <c r="H331" s="57" t="s">
        <v>28889</v>
      </c>
      <c r="I331" s="57" t="s">
        <v>25</v>
      </c>
      <c r="J331" s="57" t="s">
        <v>191</v>
      </c>
      <c r="K331" s="59">
        <v>2409.48</v>
      </c>
      <c r="L331" s="57" t="s">
        <v>60</v>
      </c>
    </row>
    <row r="332" spans="1:12">
      <c r="A332" s="57" t="s">
        <v>55</v>
      </c>
      <c r="B332" s="57" t="s">
        <v>56</v>
      </c>
      <c r="C332" s="57" t="s">
        <v>28833</v>
      </c>
      <c r="D332" s="57" t="s">
        <v>28834</v>
      </c>
      <c r="E332" s="58" t="s">
        <v>8816</v>
      </c>
      <c r="F332" s="57" t="s">
        <v>8816</v>
      </c>
      <c r="G332" s="57">
        <v>103437</v>
      </c>
      <c r="H332" s="57" t="s">
        <v>28890</v>
      </c>
      <c r="I332" s="57" t="s">
        <v>25</v>
      </c>
      <c r="J332" s="57" t="s">
        <v>191</v>
      </c>
      <c r="K332" s="58">
        <v>186.84</v>
      </c>
      <c r="L332" s="57" t="s">
        <v>60</v>
      </c>
    </row>
    <row r="333" spans="1:12">
      <c r="A333" s="57" t="s">
        <v>55</v>
      </c>
      <c r="B333" s="57" t="s">
        <v>56</v>
      </c>
      <c r="C333" s="57" t="s">
        <v>28833</v>
      </c>
      <c r="D333" s="57" t="s">
        <v>28834</v>
      </c>
      <c r="E333" s="58" t="s">
        <v>8816</v>
      </c>
      <c r="F333" s="57" t="s">
        <v>8816</v>
      </c>
      <c r="G333" s="57">
        <v>103438</v>
      </c>
      <c r="H333" s="57" t="s">
        <v>28891</v>
      </c>
      <c r="I333" s="57" t="s">
        <v>25</v>
      </c>
      <c r="J333" s="57" t="s">
        <v>191</v>
      </c>
      <c r="K333" s="58">
        <v>186.84</v>
      </c>
      <c r="L333" s="57" t="s">
        <v>60</v>
      </c>
    </row>
    <row r="334" spans="1:12">
      <c r="A334" s="57" t="s">
        <v>55</v>
      </c>
      <c r="B334" s="57" t="s">
        <v>56</v>
      </c>
      <c r="C334" s="57" t="s">
        <v>28833</v>
      </c>
      <c r="D334" s="57" t="s">
        <v>28834</v>
      </c>
      <c r="E334" s="58" t="s">
        <v>8816</v>
      </c>
      <c r="F334" s="57" t="s">
        <v>8816</v>
      </c>
      <c r="G334" s="57">
        <v>103439</v>
      </c>
      <c r="H334" s="57" t="s">
        <v>28892</v>
      </c>
      <c r="I334" s="57" t="s">
        <v>25</v>
      </c>
      <c r="J334" s="57" t="s">
        <v>191</v>
      </c>
      <c r="K334" s="58">
        <v>220.94</v>
      </c>
      <c r="L334" s="57" t="s">
        <v>60</v>
      </c>
    </row>
    <row r="335" spans="1:12">
      <c r="A335" s="57" t="s">
        <v>55</v>
      </c>
      <c r="B335" s="57" t="s">
        <v>56</v>
      </c>
      <c r="C335" s="57" t="s">
        <v>28833</v>
      </c>
      <c r="D335" s="57" t="s">
        <v>28834</v>
      </c>
      <c r="E335" s="58" t="s">
        <v>8816</v>
      </c>
      <c r="F335" s="57" t="s">
        <v>8816</v>
      </c>
      <c r="G335" s="57">
        <v>103440</v>
      </c>
      <c r="H335" s="57" t="s">
        <v>28893</v>
      </c>
      <c r="I335" s="57" t="s">
        <v>25</v>
      </c>
      <c r="J335" s="57" t="s">
        <v>191</v>
      </c>
      <c r="K335" s="58">
        <v>416.74</v>
      </c>
      <c r="L335" s="57" t="s">
        <v>60</v>
      </c>
    </row>
    <row r="336" spans="1:12">
      <c r="A336" s="57" t="s">
        <v>55</v>
      </c>
      <c r="B336" s="57" t="s">
        <v>56</v>
      </c>
      <c r="C336" s="57" t="s">
        <v>28833</v>
      </c>
      <c r="D336" s="57" t="s">
        <v>28834</v>
      </c>
      <c r="E336" s="58" t="s">
        <v>8816</v>
      </c>
      <c r="F336" s="57" t="s">
        <v>8816</v>
      </c>
      <c r="G336" s="57">
        <v>103441</v>
      </c>
      <c r="H336" s="57" t="s">
        <v>28894</v>
      </c>
      <c r="I336" s="57" t="s">
        <v>25</v>
      </c>
      <c r="J336" s="57" t="s">
        <v>191</v>
      </c>
      <c r="K336" s="58">
        <v>422.27</v>
      </c>
      <c r="L336" s="57" t="s">
        <v>60</v>
      </c>
    </row>
    <row r="337" spans="1:12">
      <c r="A337" s="57" t="s">
        <v>55</v>
      </c>
      <c r="B337" s="57" t="s">
        <v>56</v>
      </c>
      <c r="C337" s="57" t="s">
        <v>28833</v>
      </c>
      <c r="D337" s="57" t="s">
        <v>28834</v>
      </c>
      <c r="E337" s="58" t="s">
        <v>8816</v>
      </c>
      <c r="F337" s="57" t="s">
        <v>8816</v>
      </c>
      <c r="G337" s="57">
        <v>103442</v>
      </c>
      <c r="H337" s="57" t="s">
        <v>28895</v>
      </c>
      <c r="I337" s="57" t="s">
        <v>25</v>
      </c>
      <c r="J337" s="57" t="s">
        <v>191</v>
      </c>
      <c r="K337" s="58">
        <v>555.59</v>
      </c>
      <c r="L337" s="57" t="s">
        <v>60</v>
      </c>
    </row>
    <row r="338" spans="1:12">
      <c r="A338" s="57" t="s">
        <v>212</v>
      </c>
      <c r="B338" s="57" t="s">
        <v>213</v>
      </c>
      <c r="C338" s="57" t="s">
        <v>214</v>
      </c>
      <c r="D338" s="57" t="s">
        <v>21195</v>
      </c>
      <c r="E338" s="58" t="s">
        <v>8816</v>
      </c>
      <c r="F338" s="57" t="s">
        <v>8816</v>
      </c>
      <c r="G338" s="57">
        <v>93206</v>
      </c>
      <c r="H338" s="57" t="s">
        <v>215</v>
      </c>
      <c r="I338" s="57" t="s">
        <v>216</v>
      </c>
      <c r="J338" s="57" t="s">
        <v>191</v>
      </c>
      <c r="K338" s="59">
        <v>1096.8900000000001</v>
      </c>
      <c r="L338" s="57" t="s">
        <v>60</v>
      </c>
    </row>
    <row r="339" spans="1:12">
      <c r="A339" s="57" t="s">
        <v>212</v>
      </c>
      <c r="B339" s="57" t="s">
        <v>213</v>
      </c>
      <c r="C339" s="57" t="s">
        <v>214</v>
      </c>
      <c r="D339" s="57" t="s">
        <v>21195</v>
      </c>
      <c r="E339" s="58" t="s">
        <v>8816</v>
      </c>
      <c r="F339" s="57" t="s">
        <v>8816</v>
      </c>
      <c r="G339" s="57">
        <v>93207</v>
      </c>
      <c r="H339" s="57" t="s">
        <v>217</v>
      </c>
      <c r="I339" s="57" t="s">
        <v>216</v>
      </c>
      <c r="J339" s="57" t="s">
        <v>191</v>
      </c>
      <c r="K339" s="59">
        <v>1329.28</v>
      </c>
      <c r="L339" s="57" t="s">
        <v>60</v>
      </c>
    </row>
    <row r="340" spans="1:12">
      <c r="A340" s="57" t="s">
        <v>212</v>
      </c>
      <c r="B340" s="57" t="s">
        <v>213</v>
      </c>
      <c r="C340" s="57" t="s">
        <v>214</v>
      </c>
      <c r="D340" s="57" t="s">
        <v>21195</v>
      </c>
      <c r="E340" s="58" t="s">
        <v>8816</v>
      </c>
      <c r="F340" s="57" t="s">
        <v>8816</v>
      </c>
      <c r="G340" s="57">
        <v>93208</v>
      </c>
      <c r="H340" s="57" t="s">
        <v>218</v>
      </c>
      <c r="I340" s="57" t="s">
        <v>216</v>
      </c>
      <c r="J340" s="57" t="s">
        <v>191</v>
      </c>
      <c r="K340" s="59">
        <v>1143.57</v>
      </c>
      <c r="L340" s="57" t="s">
        <v>60</v>
      </c>
    </row>
    <row r="341" spans="1:12">
      <c r="A341" s="57" t="s">
        <v>212</v>
      </c>
      <c r="B341" s="57" t="s">
        <v>213</v>
      </c>
      <c r="C341" s="57" t="s">
        <v>214</v>
      </c>
      <c r="D341" s="57" t="s">
        <v>21195</v>
      </c>
      <c r="E341" s="58" t="s">
        <v>8816</v>
      </c>
      <c r="F341" s="57" t="s">
        <v>8816</v>
      </c>
      <c r="G341" s="57">
        <v>93209</v>
      </c>
      <c r="H341" s="57" t="s">
        <v>219</v>
      </c>
      <c r="I341" s="57" t="s">
        <v>216</v>
      </c>
      <c r="J341" s="57" t="s">
        <v>191</v>
      </c>
      <c r="K341" s="58">
        <v>965.11</v>
      </c>
      <c r="L341" s="57" t="s">
        <v>60</v>
      </c>
    </row>
    <row r="342" spans="1:12">
      <c r="A342" s="57" t="s">
        <v>212</v>
      </c>
      <c r="B342" s="57" t="s">
        <v>213</v>
      </c>
      <c r="C342" s="57" t="s">
        <v>214</v>
      </c>
      <c r="D342" s="57" t="s">
        <v>21195</v>
      </c>
      <c r="E342" s="58" t="s">
        <v>8816</v>
      </c>
      <c r="F342" s="57" t="s">
        <v>8816</v>
      </c>
      <c r="G342" s="57">
        <v>93210</v>
      </c>
      <c r="H342" s="57" t="s">
        <v>220</v>
      </c>
      <c r="I342" s="57" t="s">
        <v>216</v>
      </c>
      <c r="J342" s="57" t="s">
        <v>191</v>
      </c>
      <c r="K342" s="58">
        <v>665.48</v>
      </c>
      <c r="L342" s="57" t="s">
        <v>60</v>
      </c>
    </row>
    <row r="343" spans="1:12">
      <c r="A343" s="57" t="s">
        <v>212</v>
      </c>
      <c r="B343" s="57" t="s">
        <v>213</v>
      </c>
      <c r="C343" s="57" t="s">
        <v>214</v>
      </c>
      <c r="D343" s="57" t="s">
        <v>21195</v>
      </c>
      <c r="E343" s="58" t="s">
        <v>8816</v>
      </c>
      <c r="F343" s="57" t="s">
        <v>8816</v>
      </c>
      <c r="G343" s="57">
        <v>93211</v>
      </c>
      <c r="H343" s="57" t="s">
        <v>221</v>
      </c>
      <c r="I343" s="57" t="s">
        <v>216</v>
      </c>
      <c r="J343" s="57" t="s">
        <v>191</v>
      </c>
      <c r="K343" s="58">
        <v>603.29</v>
      </c>
      <c r="L343" s="57" t="s">
        <v>60</v>
      </c>
    </row>
    <row r="344" spans="1:12">
      <c r="A344" s="57" t="s">
        <v>212</v>
      </c>
      <c r="B344" s="57" t="s">
        <v>213</v>
      </c>
      <c r="C344" s="57" t="s">
        <v>214</v>
      </c>
      <c r="D344" s="57" t="s">
        <v>21195</v>
      </c>
      <c r="E344" s="58" t="s">
        <v>8816</v>
      </c>
      <c r="F344" s="57" t="s">
        <v>8816</v>
      </c>
      <c r="G344" s="57">
        <v>93212</v>
      </c>
      <c r="H344" s="57" t="s">
        <v>222</v>
      </c>
      <c r="I344" s="57" t="s">
        <v>216</v>
      </c>
      <c r="J344" s="57" t="s">
        <v>191</v>
      </c>
      <c r="K344" s="59">
        <v>1143.96</v>
      </c>
      <c r="L344" s="57" t="s">
        <v>60</v>
      </c>
    </row>
    <row r="345" spans="1:12">
      <c r="A345" s="57" t="s">
        <v>212</v>
      </c>
      <c r="B345" s="57" t="s">
        <v>213</v>
      </c>
      <c r="C345" s="57" t="s">
        <v>214</v>
      </c>
      <c r="D345" s="57" t="s">
        <v>21195</v>
      </c>
      <c r="E345" s="58" t="s">
        <v>8816</v>
      </c>
      <c r="F345" s="57" t="s">
        <v>8816</v>
      </c>
      <c r="G345" s="57">
        <v>93213</v>
      </c>
      <c r="H345" s="57" t="s">
        <v>223</v>
      </c>
      <c r="I345" s="57" t="s">
        <v>216</v>
      </c>
      <c r="J345" s="57" t="s">
        <v>191</v>
      </c>
      <c r="K345" s="58">
        <v>974.07</v>
      </c>
      <c r="L345" s="57" t="s">
        <v>60</v>
      </c>
    </row>
    <row r="346" spans="1:12">
      <c r="A346" s="57" t="s">
        <v>212</v>
      </c>
      <c r="B346" s="57" t="s">
        <v>213</v>
      </c>
      <c r="C346" s="57" t="s">
        <v>214</v>
      </c>
      <c r="D346" s="57" t="s">
        <v>21195</v>
      </c>
      <c r="E346" s="58" t="s">
        <v>8816</v>
      </c>
      <c r="F346" s="57" t="s">
        <v>8816</v>
      </c>
      <c r="G346" s="57">
        <v>93214</v>
      </c>
      <c r="H346" s="57" t="s">
        <v>224</v>
      </c>
      <c r="I346" s="57" t="s">
        <v>25</v>
      </c>
      <c r="J346" s="57" t="s">
        <v>59</v>
      </c>
      <c r="K346" s="59">
        <v>9120.7199999999993</v>
      </c>
      <c r="L346" s="57" t="s">
        <v>60</v>
      </c>
    </row>
    <row r="347" spans="1:12">
      <c r="A347" s="57" t="s">
        <v>212</v>
      </c>
      <c r="B347" s="57" t="s">
        <v>213</v>
      </c>
      <c r="C347" s="57" t="s">
        <v>214</v>
      </c>
      <c r="D347" s="57" t="s">
        <v>21195</v>
      </c>
      <c r="E347" s="58" t="s">
        <v>8816</v>
      </c>
      <c r="F347" s="57" t="s">
        <v>8816</v>
      </c>
      <c r="G347" s="57">
        <v>93243</v>
      </c>
      <c r="H347" s="57" t="s">
        <v>225</v>
      </c>
      <c r="I347" s="57" t="s">
        <v>25</v>
      </c>
      <c r="J347" s="57" t="s">
        <v>59</v>
      </c>
      <c r="K347" s="59">
        <v>13992.84</v>
      </c>
      <c r="L347" s="57" t="s">
        <v>60</v>
      </c>
    </row>
    <row r="348" spans="1:12">
      <c r="A348" s="57" t="s">
        <v>212</v>
      </c>
      <c r="B348" s="57" t="s">
        <v>213</v>
      </c>
      <c r="C348" s="57" t="s">
        <v>214</v>
      </c>
      <c r="D348" s="57" t="s">
        <v>21195</v>
      </c>
      <c r="E348" s="58" t="s">
        <v>8816</v>
      </c>
      <c r="F348" s="57" t="s">
        <v>8816</v>
      </c>
      <c r="G348" s="57">
        <v>93582</v>
      </c>
      <c r="H348" s="57" t="s">
        <v>226</v>
      </c>
      <c r="I348" s="57" t="s">
        <v>216</v>
      </c>
      <c r="J348" s="57" t="s">
        <v>191</v>
      </c>
      <c r="K348" s="58">
        <v>332.75</v>
      </c>
      <c r="L348" s="57" t="s">
        <v>60</v>
      </c>
    </row>
    <row r="349" spans="1:12">
      <c r="A349" s="57" t="s">
        <v>212</v>
      </c>
      <c r="B349" s="57" t="s">
        <v>213</v>
      </c>
      <c r="C349" s="57" t="s">
        <v>214</v>
      </c>
      <c r="D349" s="57" t="s">
        <v>21195</v>
      </c>
      <c r="E349" s="58" t="s">
        <v>8816</v>
      </c>
      <c r="F349" s="57" t="s">
        <v>8816</v>
      </c>
      <c r="G349" s="57">
        <v>93583</v>
      </c>
      <c r="H349" s="57" t="s">
        <v>227</v>
      </c>
      <c r="I349" s="57" t="s">
        <v>216</v>
      </c>
      <c r="J349" s="57" t="s">
        <v>191</v>
      </c>
      <c r="K349" s="58">
        <v>506.28</v>
      </c>
      <c r="L349" s="57" t="s">
        <v>60</v>
      </c>
    </row>
    <row r="350" spans="1:12">
      <c r="A350" s="57" t="s">
        <v>212</v>
      </c>
      <c r="B350" s="57" t="s">
        <v>213</v>
      </c>
      <c r="C350" s="57" t="s">
        <v>214</v>
      </c>
      <c r="D350" s="57" t="s">
        <v>21195</v>
      </c>
      <c r="E350" s="58" t="s">
        <v>8816</v>
      </c>
      <c r="F350" s="57" t="s">
        <v>8816</v>
      </c>
      <c r="G350" s="57">
        <v>93584</v>
      </c>
      <c r="H350" s="57" t="s">
        <v>228</v>
      </c>
      <c r="I350" s="57" t="s">
        <v>216</v>
      </c>
      <c r="J350" s="57" t="s">
        <v>191</v>
      </c>
      <c r="K350" s="59">
        <v>1120</v>
      </c>
      <c r="L350" s="57" t="s">
        <v>60</v>
      </c>
    </row>
    <row r="351" spans="1:12">
      <c r="A351" s="57" t="s">
        <v>212</v>
      </c>
      <c r="B351" s="57" t="s">
        <v>213</v>
      </c>
      <c r="C351" s="57" t="s">
        <v>214</v>
      </c>
      <c r="D351" s="57" t="s">
        <v>21195</v>
      </c>
      <c r="E351" s="58" t="s">
        <v>8816</v>
      </c>
      <c r="F351" s="57" t="s">
        <v>8816</v>
      </c>
      <c r="G351" s="57">
        <v>93585</v>
      </c>
      <c r="H351" s="57" t="s">
        <v>229</v>
      </c>
      <c r="I351" s="57" t="s">
        <v>216</v>
      </c>
      <c r="J351" s="57" t="s">
        <v>191</v>
      </c>
      <c r="K351" s="59">
        <v>1540.93</v>
      </c>
      <c r="L351" s="57" t="s">
        <v>60</v>
      </c>
    </row>
    <row r="352" spans="1:12">
      <c r="A352" s="57" t="s">
        <v>212</v>
      </c>
      <c r="B352" s="57" t="s">
        <v>213</v>
      </c>
      <c r="C352" s="57" t="s">
        <v>214</v>
      </c>
      <c r="D352" s="57" t="s">
        <v>21195</v>
      </c>
      <c r="E352" s="58" t="s">
        <v>8816</v>
      </c>
      <c r="F352" s="57" t="s">
        <v>8816</v>
      </c>
      <c r="G352" s="57">
        <v>98441</v>
      </c>
      <c r="H352" s="57" t="s">
        <v>230</v>
      </c>
      <c r="I352" s="57" t="s">
        <v>216</v>
      </c>
      <c r="J352" s="57" t="s">
        <v>59</v>
      </c>
      <c r="K352" s="58">
        <v>221.67</v>
      </c>
      <c r="L352" s="57" t="s">
        <v>60</v>
      </c>
    </row>
    <row r="353" spans="1:12">
      <c r="A353" s="57" t="s">
        <v>212</v>
      </c>
      <c r="B353" s="57" t="s">
        <v>213</v>
      </c>
      <c r="C353" s="57" t="s">
        <v>214</v>
      </c>
      <c r="D353" s="57" t="s">
        <v>21195</v>
      </c>
      <c r="E353" s="58" t="s">
        <v>8816</v>
      </c>
      <c r="F353" s="57" t="s">
        <v>8816</v>
      </c>
      <c r="G353" s="57">
        <v>98442</v>
      </c>
      <c r="H353" s="57" t="s">
        <v>231</v>
      </c>
      <c r="I353" s="57" t="s">
        <v>216</v>
      </c>
      <c r="J353" s="57" t="s">
        <v>59</v>
      </c>
      <c r="K353" s="58">
        <v>224.5</v>
      </c>
      <c r="L353" s="57" t="s">
        <v>60</v>
      </c>
    </row>
    <row r="354" spans="1:12">
      <c r="A354" s="57" t="s">
        <v>212</v>
      </c>
      <c r="B354" s="57" t="s">
        <v>213</v>
      </c>
      <c r="C354" s="57" t="s">
        <v>214</v>
      </c>
      <c r="D354" s="57" t="s">
        <v>21195</v>
      </c>
      <c r="E354" s="58" t="s">
        <v>8816</v>
      </c>
      <c r="F354" s="57" t="s">
        <v>8816</v>
      </c>
      <c r="G354" s="57">
        <v>98443</v>
      </c>
      <c r="H354" s="57" t="s">
        <v>232</v>
      </c>
      <c r="I354" s="57" t="s">
        <v>216</v>
      </c>
      <c r="J354" s="57" t="s">
        <v>59</v>
      </c>
      <c r="K354" s="58">
        <v>199.61</v>
      </c>
      <c r="L354" s="57" t="s">
        <v>60</v>
      </c>
    </row>
    <row r="355" spans="1:12">
      <c r="A355" s="57" t="s">
        <v>212</v>
      </c>
      <c r="B355" s="57" t="s">
        <v>213</v>
      </c>
      <c r="C355" s="57" t="s">
        <v>214</v>
      </c>
      <c r="D355" s="57" t="s">
        <v>21195</v>
      </c>
      <c r="E355" s="58" t="s">
        <v>8816</v>
      </c>
      <c r="F355" s="57" t="s">
        <v>8816</v>
      </c>
      <c r="G355" s="57">
        <v>98444</v>
      </c>
      <c r="H355" s="57" t="s">
        <v>233</v>
      </c>
      <c r="I355" s="57" t="s">
        <v>216</v>
      </c>
      <c r="J355" s="57" t="s">
        <v>59</v>
      </c>
      <c r="K355" s="58">
        <v>201.62</v>
      </c>
      <c r="L355" s="57" t="s">
        <v>60</v>
      </c>
    </row>
    <row r="356" spans="1:12">
      <c r="A356" s="57" t="s">
        <v>212</v>
      </c>
      <c r="B356" s="57" t="s">
        <v>213</v>
      </c>
      <c r="C356" s="57" t="s">
        <v>214</v>
      </c>
      <c r="D356" s="57" t="s">
        <v>21195</v>
      </c>
      <c r="E356" s="58" t="s">
        <v>8816</v>
      </c>
      <c r="F356" s="57" t="s">
        <v>8816</v>
      </c>
      <c r="G356" s="57">
        <v>98445</v>
      </c>
      <c r="H356" s="57" t="s">
        <v>234</v>
      </c>
      <c r="I356" s="57" t="s">
        <v>216</v>
      </c>
      <c r="J356" s="57" t="s">
        <v>59</v>
      </c>
      <c r="K356" s="58">
        <v>266.19</v>
      </c>
      <c r="L356" s="57" t="s">
        <v>60</v>
      </c>
    </row>
    <row r="357" spans="1:12">
      <c r="A357" s="57" t="s">
        <v>212</v>
      </c>
      <c r="B357" s="57" t="s">
        <v>213</v>
      </c>
      <c r="C357" s="57" t="s">
        <v>214</v>
      </c>
      <c r="D357" s="57" t="s">
        <v>21195</v>
      </c>
      <c r="E357" s="58" t="s">
        <v>8816</v>
      </c>
      <c r="F357" s="57" t="s">
        <v>8816</v>
      </c>
      <c r="G357" s="57">
        <v>98446</v>
      </c>
      <c r="H357" s="57" t="s">
        <v>235</v>
      </c>
      <c r="I357" s="57" t="s">
        <v>216</v>
      </c>
      <c r="J357" s="57" t="s">
        <v>59</v>
      </c>
      <c r="K357" s="58">
        <v>335.9</v>
      </c>
      <c r="L357" s="57" t="s">
        <v>60</v>
      </c>
    </row>
    <row r="358" spans="1:12">
      <c r="A358" s="57" t="s">
        <v>212</v>
      </c>
      <c r="B358" s="57" t="s">
        <v>213</v>
      </c>
      <c r="C358" s="57" t="s">
        <v>214</v>
      </c>
      <c r="D358" s="57" t="s">
        <v>21195</v>
      </c>
      <c r="E358" s="58" t="s">
        <v>8816</v>
      </c>
      <c r="F358" s="57" t="s">
        <v>8816</v>
      </c>
      <c r="G358" s="57">
        <v>98447</v>
      </c>
      <c r="H358" s="57" t="s">
        <v>236</v>
      </c>
      <c r="I358" s="57" t="s">
        <v>216</v>
      </c>
      <c r="J358" s="57" t="s">
        <v>59</v>
      </c>
      <c r="K358" s="58">
        <v>235.02</v>
      </c>
      <c r="L358" s="57" t="s">
        <v>60</v>
      </c>
    </row>
    <row r="359" spans="1:12">
      <c r="A359" s="57" t="s">
        <v>212</v>
      </c>
      <c r="B359" s="57" t="s">
        <v>213</v>
      </c>
      <c r="C359" s="57" t="s">
        <v>214</v>
      </c>
      <c r="D359" s="57" t="s">
        <v>21195</v>
      </c>
      <c r="E359" s="58" t="s">
        <v>8816</v>
      </c>
      <c r="F359" s="57" t="s">
        <v>8816</v>
      </c>
      <c r="G359" s="57">
        <v>98448</v>
      </c>
      <c r="H359" s="57" t="s">
        <v>237</v>
      </c>
      <c r="I359" s="57" t="s">
        <v>216</v>
      </c>
      <c r="J359" s="57" t="s">
        <v>59</v>
      </c>
      <c r="K359" s="58">
        <v>290.95</v>
      </c>
      <c r="L359" s="57" t="s">
        <v>60</v>
      </c>
    </row>
    <row r="360" spans="1:12">
      <c r="A360" s="57" t="s">
        <v>212</v>
      </c>
      <c r="B360" s="57" t="s">
        <v>213</v>
      </c>
      <c r="C360" s="57" t="s">
        <v>214</v>
      </c>
      <c r="D360" s="57" t="s">
        <v>21195</v>
      </c>
      <c r="E360" s="58" t="s">
        <v>8816</v>
      </c>
      <c r="F360" s="57" t="s">
        <v>8816</v>
      </c>
      <c r="G360" s="57">
        <v>98449</v>
      </c>
      <c r="H360" s="57" t="s">
        <v>238</v>
      </c>
      <c r="I360" s="57" t="s">
        <v>216</v>
      </c>
      <c r="J360" s="57" t="s">
        <v>59</v>
      </c>
      <c r="K360" s="58">
        <v>268.95</v>
      </c>
      <c r="L360" s="57" t="s">
        <v>60</v>
      </c>
    </row>
    <row r="361" spans="1:12">
      <c r="A361" s="57" t="s">
        <v>212</v>
      </c>
      <c r="B361" s="57" t="s">
        <v>213</v>
      </c>
      <c r="C361" s="57" t="s">
        <v>214</v>
      </c>
      <c r="D361" s="57" t="s">
        <v>21195</v>
      </c>
      <c r="E361" s="58" t="s">
        <v>8816</v>
      </c>
      <c r="F361" s="57" t="s">
        <v>8816</v>
      </c>
      <c r="G361" s="57">
        <v>98450</v>
      </c>
      <c r="H361" s="57" t="s">
        <v>239</v>
      </c>
      <c r="I361" s="57" t="s">
        <v>216</v>
      </c>
      <c r="J361" s="57" t="s">
        <v>59</v>
      </c>
      <c r="K361" s="58">
        <v>273.07</v>
      </c>
      <c r="L361" s="57" t="s">
        <v>60</v>
      </c>
    </row>
    <row r="362" spans="1:12">
      <c r="A362" s="57" t="s">
        <v>212</v>
      </c>
      <c r="B362" s="57" t="s">
        <v>213</v>
      </c>
      <c r="C362" s="57" t="s">
        <v>214</v>
      </c>
      <c r="D362" s="57" t="s">
        <v>21195</v>
      </c>
      <c r="E362" s="58" t="s">
        <v>8816</v>
      </c>
      <c r="F362" s="57" t="s">
        <v>8816</v>
      </c>
      <c r="G362" s="57">
        <v>98451</v>
      </c>
      <c r="H362" s="57" t="s">
        <v>240</v>
      </c>
      <c r="I362" s="57" t="s">
        <v>216</v>
      </c>
      <c r="J362" s="57" t="s">
        <v>59</v>
      </c>
      <c r="K362" s="58">
        <v>244.46</v>
      </c>
      <c r="L362" s="57" t="s">
        <v>60</v>
      </c>
    </row>
    <row r="363" spans="1:12">
      <c r="A363" s="57" t="s">
        <v>212</v>
      </c>
      <c r="B363" s="57" t="s">
        <v>213</v>
      </c>
      <c r="C363" s="57" t="s">
        <v>214</v>
      </c>
      <c r="D363" s="57" t="s">
        <v>21195</v>
      </c>
      <c r="E363" s="58" t="s">
        <v>8816</v>
      </c>
      <c r="F363" s="57" t="s">
        <v>8816</v>
      </c>
      <c r="G363" s="57">
        <v>98452</v>
      </c>
      <c r="H363" s="57" t="s">
        <v>241</v>
      </c>
      <c r="I363" s="57" t="s">
        <v>216</v>
      </c>
      <c r="J363" s="57" t="s">
        <v>59</v>
      </c>
      <c r="K363" s="58">
        <v>246.96</v>
      </c>
      <c r="L363" s="57" t="s">
        <v>60</v>
      </c>
    </row>
    <row r="364" spans="1:12">
      <c r="A364" s="57" t="s">
        <v>212</v>
      </c>
      <c r="B364" s="57" t="s">
        <v>213</v>
      </c>
      <c r="C364" s="57" t="s">
        <v>214</v>
      </c>
      <c r="D364" s="57" t="s">
        <v>21195</v>
      </c>
      <c r="E364" s="58" t="s">
        <v>8816</v>
      </c>
      <c r="F364" s="57" t="s">
        <v>8816</v>
      </c>
      <c r="G364" s="57">
        <v>98453</v>
      </c>
      <c r="H364" s="57" t="s">
        <v>242</v>
      </c>
      <c r="I364" s="57" t="s">
        <v>216</v>
      </c>
      <c r="J364" s="57" t="s">
        <v>59</v>
      </c>
      <c r="K364" s="58">
        <v>318.35000000000002</v>
      </c>
      <c r="L364" s="57" t="s">
        <v>60</v>
      </c>
    </row>
    <row r="365" spans="1:12">
      <c r="A365" s="57" t="s">
        <v>212</v>
      </c>
      <c r="B365" s="57" t="s">
        <v>213</v>
      </c>
      <c r="C365" s="57" t="s">
        <v>214</v>
      </c>
      <c r="D365" s="57" t="s">
        <v>21195</v>
      </c>
      <c r="E365" s="58" t="s">
        <v>8816</v>
      </c>
      <c r="F365" s="57" t="s">
        <v>8816</v>
      </c>
      <c r="G365" s="57">
        <v>98454</v>
      </c>
      <c r="H365" s="57" t="s">
        <v>243</v>
      </c>
      <c r="I365" s="57" t="s">
        <v>216</v>
      </c>
      <c r="J365" s="57" t="s">
        <v>59</v>
      </c>
      <c r="K365" s="58">
        <v>399.88</v>
      </c>
      <c r="L365" s="57" t="s">
        <v>60</v>
      </c>
    </row>
    <row r="366" spans="1:12">
      <c r="A366" s="57" t="s">
        <v>212</v>
      </c>
      <c r="B366" s="57" t="s">
        <v>213</v>
      </c>
      <c r="C366" s="57" t="s">
        <v>214</v>
      </c>
      <c r="D366" s="57" t="s">
        <v>21195</v>
      </c>
      <c r="E366" s="58" t="s">
        <v>8816</v>
      </c>
      <c r="F366" s="57" t="s">
        <v>8816</v>
      </c>
      <c r="G366" s="57">
        <v>98455</v>
      </c>
      <c r="H366" s="57" t="s">
        <v>244</v>
      </c>
      <c r="I366" s="57" t="s">
        <v>216</v>
      </c>
      <c r="J366" s="57" t="s">
        <v>59</v>
      </c>
      <c r="K366" s="58">
        <v>284.74</v>
      </c>
      <c r="L366" s="57" t="s">
        <v>60</v>
      </c>
    </row>
    <row r="367" spans="1:12">
      <c r="A367" s="57" t="s">
        <v>212</v>
      </c>
      <c r="B367" s="57" t="s">
        <v>213</v>
      </c>
      <c r="C367" s="57" t="s">
        <v>214</v>
      </c>
      <c r="D367" s="57" t="s">
        <v>21195</v>
      </c>
      <c r="E367" s="58" t="s">
        <v>8816</v>
      </c>
      <c r="F367" s="57" t="s">
        <v>8816</v>
      </c>
      <c r="G367" s="57">
        <v>98456</v>
      </c>
      <c r="H367" s="57" t="s">
        <v>245</v>
      </c>
      <c r="I367" s="57" t="s">
        <v>216</v>
      </c>
      <c r="J367" s="57" t="s">
        <v>59</v>
      </c>
      <c r="K367" s="58">
        <v>351.71</v>
      </c>
      <c r="L367" s="57" t="s">
        <v>60</v>
      </c>
    </row>
    <row r="368" spans="1:12">
      <c r="A368" s="57" t="s">
        <v>212</v>
      </c>
      <c r="B368" s="57" t="s">
        <v>213</v>
      </c>
      <c r="C368" s="57" t="s">
        <v>214</v>
      </c>
      <c r="D368" s="57" t="s">
        <v>21195</v>
      </c>
      <c r="E368" s="58" t="s">
        <v>8816</v>
      </c>
      <c r="F368" s="57" t="s">
        <v>8816</v>
      </c>
      <c r="G368" s="57">
        <v>98458</v>
      </c>
      <c r="H368" s="57" t="s">
        <v>246</v>
      </c>
      <c r="I368" s="57" t="s">
        <v>216</v>
      </c>
      <c r="J368" s="57" t="s">
        <v>59</v>
      </c>
      <c r="K368" s="58">
        <v>216.79</v>
      </c>
      <c r="L368" s="57" t="s">
        <v>60</v>
      </c>
    </row>
    <row r="369" spans="1:12">
      <c r="A369" s="57" t="s">
        <v>212</v>
      </c>
      <c r="B369" s="57" t="s">
        <v>213</v>
      </c>
      <c r="C369" s="57" t="s">
        <v>214</v>
      </c>
      <c r="D369" s="57" t="s">
        <v>21195</v>
      </c>
      <c r="E369" s="58" t="s">
        <v>8816</v>
      </c>
      <c r="F369" s="57" t="s">
        <v>8816</v>
      </c>
      <c r="G369" s="57">
        <v>98459</v>
      </c>
      <c r="H369" s="57" t="s">
        <v>247</v>
      </c>
      <c r="I369" s="57" t="s">
        <v>216</v>
      </c>
      <c r="J369" s="57" t="s">
        <v>59</v>
      </c>
      <c r="K369" s="58">
        <v>164.71</v>
      </c>
      <c r="L369" s="57" t="s">
        <v>60</v>
      </c>
    </row>
    <row r="370" spans="1:12">
      <c r="A370" s="57" t="s">
        <v>212</v>
      </c>
      <c r="B370" s="57" t="s">
        <v>213</v>
      </c>
      <c r="C370" s="57" t="s">
        <v>214</v>
      </c>
      <c r="D370" s="57" t="s">
        <v>21195</v>
      </c>
      <c r="E370" s="58" t="s">
        <v>8816</v>
      </c>
      <c r="F370" s="57" t="s">
        <v>8816</v>
      </c>
      <c r="G370" s="57">
        <v>98460</v>
      </c>
      <c r="H370" s="57" t="s">
        <v>248</v>
      </c>
      <c r="I370" s="57" t="s">
        <v>216</v>
      </c>
      <c r="J370" s="57" t="s">
        <v>59</v>
      </c>
      <c r="K370" s="58">
        <v>266.56</v>
      </c>
      <c r="L370" s="57" t="s">
        <v>60</v>
      </c>
    </row>
    <row r="371" spans="1:12">
      <c r="A371" s="57" t="s">
        <v>212</v>
      </c>
      <c r="B371" s="57" t="s">
        <v>213</v>
      </c>
      <c r="C371" s="57" t="s">
        <v>214</v>
      </c>
      <c r="D371" s="57" t="s">
        <v>21195</v>
      </c>
      <c r="E371" s="58" t="s">
        <v>8816</v>
      </c>
      <c r="F371" s="57" t="s">
        <v>8816</v>
      </c>
      <c r="G371" s="57">
        <v>98461</v>
      </c>
      <c r="H371" s="57" t="s">
        <v>11446</v>
      </c>
      <c r="I371" s="57" t="s">
        <v>25</v>
      </c>
      <c r="J371" s="57" t="s">
        <v>59</v>
      </c>
      <c r="K371" s="59">
        <v>8265.15</v>
      </c>
      <c r="L371" s="57" t="s">
        <v>60</v>
      </c>
    </row>
    <row r="372" spans="1:12">
      <c r="A372" s="57" t="s">
        <v>212</v>
      </c>
      <c r="B372" s="57" t="s">
        <v>213</v>
      </c>
      <c r="C372" s="57" t="s">
        <v>214</v>
      </c>
      <c r="D372" s="57" t="s">
        <v>21195</v>
      </c>
      <c r="E372" s="58" t="s">
        <v>8816</v>
      </c>
      <c r="F372" s="57" t="s">
        <v>8816</v>
      </c>
      <c r="G372" s="57">
        <v>98462</v>
      </c>
      <c r="H372" s="57" t="s">
        <v>11447</v>
      </c>
      <c r="I372" s="57" t="s">
        <v>25</v>
      </c>
      <c r="J372" s="57" t="s">
        <v>59</v>
      </c>
      <c r="K372" s="59">
        <v>12498.46</v>
      </c>
      <c r="L372" s="57" t="s">
        <v>60</v>
      </c>
    </row>
    <row r="373" spans="1:12">
      <c r="A373" s="57" t="s">
        <v>249</v>
      </c>
      <c r="B373" s="57" t="s">
        <v>250</v>
      </c>
      <c r="C373" s="57" t="s">
        <v>251</v>
      </c>
      <c r="D373" s="57" t="s">
        <v>21196</v>
      </c>
      <c r="E373" s="58" t="s">
        <v>8816</v>
      </c>
      <c r="F373" s="57" t="s">
        <v>8816</v>
      </c>
      <c r="G373" s="57">
        <v>5631</v>
      </c>
      <c r="H373" s="57" t="s">
        <v>252</v>
      </c>
      <c r="I373" s="57" t="s">
        <v>253</v>
      </c>
      <c r="J373" s="57" t="s">
        <v>254</v>
      </c>
      <c r="K373" s="58">
        <v>190.58</v>
      </c>
      <c r="L373" s="57" t="s">
        <v>60</v>
      </c>
    </row>
    <row r="374" spans="1:12">
      <c r="A374" s="57" t="s">
        <v>249</v>
      </c>
      <c r="B374" s="57" t="s">
        <v>250</v>
      </c>
      <c r="C374" s="57" t="s">
        <v>251</v>
      </c>
      <c r="D374" s="57" t="s">
        <v>21196</v>
      </c>
      <c r="E374" s="58" t="s">
        <v>8816</v>
      </c>
      <c r="F374" s="57" t="s">
        <v>8816</v>
      </c>
      <c r="G374" s="57">
        <v>5678</v>
      </c>
      <c r="H374" s="57" t="s">
        <v>255</v>
      </c>
      <c r="I374" s="57" t="s">
        <v>253</v>
      </c>
      <c r="J374" s="57" t="s">
        <v>59</v>
      </c>
      <c r="K374" s="58">
        <v>132.81</v>
      </c>
      <c r="L374" s="57" t="s">
        <v>60</v>
      </c>
    </row>
    <row r="375" spans="1:12">
      <c r="A375" s="57" t="s">
        <v>249</v>
      </c>
      <c r="B375" s="57" t="s">
        <v>250</v>
      </c>
      <c r="C375" s="57" t="s">
        <v>251</v>
      </c>
      <c r="D375" s="57" t="s">
        <v>21196</v>
      </c>
      <c r="E375" s="58" t="s">
        <v>8816</v>
      </c>
      <c r="F375" s="57" t="s">
        <v>8816</v>
      </c>
      <c r="G375" s="57">
        <v>5680</v>
      </c>
      <c r="H375" s="57" t="s">
        <v>256</v>
      </c>
      <c r="I375" s="57" t="s">
        <v>253</v>
      </c>
      <c r="J375" s="57" t="s">
        <v>59</v>
      </c>
      <c r="K375" s="58">
        <v>121.37</v>
      </c>
      <c r="L375" s="57" t="s">
        <v>60</v>
      </c>
    </row>
    <row r="376" spans="1:12">
      <c r="A376" s="57" t="s">
        <v>249</v>
      </c>
      <c r="B376" s="57" t="s">
        <v>250</v>
      </c>
      <c r="C376" s="57" t="s">
        <v>251</v>
      </c>
      <c r="D376" s="57" t="s">
        <v>21196</v>
      </c>
      <c r="E376" s="58" t="s">
        <v>8816</v>
      </c>
      <c r="F376" s="57" t="s">
        <v>8816</v>
      </c>
      <c r="G376" s="57">
        <v>5684</v>
      </c>
      <c r="H376" s="57" t="s">
        <v>257</v>
      </c>
      <c r="I376" s="57" t="s">
        <v>253</v>
      </c>
      <c r="J376" s="57" t="s">
        <v>59</v>
      </c>
      <c r="K376" s="58">
        <v>127.31</v>
      </c>
      <c r="L376" s="57" t="s">
        <v>60</v>
      </c>
    </row>
    <row r="377" spans="1:12">
      <c r="A377" s="57" t="s">
        <v>249</v>
      </c>
      <c r="B377" s="57" t="s">
        <v>250</v>
      </c>
      <c r="C377" s="57" t="s">
        <v>251</v>
      </c>
      <c r="D377" s="57" t="s">
        <v>21196</v>
      </c>
      <c r="E377" s="58" t="s">
        <v>8816</v>
      </c>
      <c r="F377" s="57" t="s">
        <v>8816</v>
      </c>
      <c r="G377" s="57">
        <v>5689</v>
      </c>
      <c r="H377" s="57" t="s">
        <v>258</v>
      </c>
      <c r="I377" s="57" t="s">
        <v>253</v>
      </c>
      <c r="J377" s="57" t="s">
        <v>191</v>
      </c>
      <c r="K377" s="58">
        <v>7.39</v>
      </c>
      <c r="L377" s="57" t="s">
        <v>60</v>
      </c>
    </row>
    <row r="378" spans="1:12">
      <c r="A378" s="57" t="s">
        <v>249</v>
      </c>
      <c r="B378" s="57" t="s">
        <v>250</v>
      </c>
      <c r="C378" s="57" t="s">
        <v>251</v>
      </c>
      <c r="D378" s="57" t="s">
        <v>21196</v>
      </c>
      <c r="E378" s="58" t="s">
        <v>8816</v>
      </c>
      <c r="F378" s="57" t="s">
        <v>8816</v>
      </c>
      <c r="G378" s="57">
        <v>5795</v>
      </c>
      <c r="H378" s="57" t="s">
        <v>259</v>
      </c>
      <c r="I378" s="57" t="s">
        <v>253</v>
      </c>
      <c r="J378" s="57" t="s">
        <v>59</v>
      </c>
      <c r="K378" s="58">
        <v>22.06</v>
      </c>
      <c r="L378" s="57" t="s">
        <v>60</v>
      </c>
    </row>
    <row r="379" spans="1:12">
      <c r="A379" s="57" t="s">
        <v>249</v>
      </c>
      <c r="B379" s="57" t="s">
        <v>250</v>
      </c>
      <c r="C379" s="57" t="s">
        <v>251</v>
      </c>
      <c r="D379" s="57" t="s">
        <v>21196</v>
      </c>
      <c r="E379" s="58" t="s">
        <v>8816</v>
      </c>
      <c r="F379" s="57" t="s">
        <v>8816</v>
      </c>
      <c r="G379" s="57">
        <v>5811</v>
      </c>
      <c r="H379" s="57" t="s">
        <v>260</v>
      </c>
      <c r="I379" s="57" t="s">
        <v>253</v>
      </c>
      <c r="J379" s="57" t="s">
        <v>59</v>
      </c>
      <c r="K379" s="58">
        <v>181.21</v>
      </c>
      <c r="L379" s="57" t="s">
        <v>60</v>
      </c>
    </row>
    <row r="380" spans="1:12">
      <c r="A380" s="57" t="s">
        <v>249</v>
      </c>
      <c r="B380" s="57" t="s">
        <v>250</v>
      </c>
      <c r="C380" s="57" t="s">
        <v>251</v>
      </c>
      <c r="D380" s="57" t="s">
        <v>21196</v>
      </c>
      <c r="E380" s="58" t="s">
        <v>8816</v>
      </c>
      <c r="F380" s="57" t="s">
        <v>8816</v>
      </c>
      <c r="G380" s="57">
        <v>5823</v>
      </c>
      <c r="H380" s="57" t="s">
        <v>261</v>
      </c>
      <c r="I380" s="57" t="s">
        <v>253</v>
      </c>
      <c r="J380" s="57" t="s">
        <v>191</v>
      </c>
      <c r="K380" s="58">
        <v>185.72</v>
      </c>
      <c r="L380" s="57" t="s">
        <v>60</v>
      </c>
    </row>
    <row r="381" spans="1:12">
      <c r="A381" s="57" t="s">
        <v>249</v>
      </c>
      <c r="B381" s="57" t="s">
        <v>250</v>
      </c>
      <c r="C381" s="57" t="s">
        <v>251</v>
      </c>
      <c r="D381" s="57" t="s">
        <v>21196</v>
      </c>
      <c r="E381" s="58" t="s">
        <v>8816</v>
      </c>
      <c r="F381" s="57" t="s">
        <v>8816</v>
      </c>
      <c r="G381" s="57">
        <v>5824</v>
      </c>
      <c r="H381" s="57" t="s">
        <v>262</v>
      </c>
      <c r="I381" s="57" t="s">
        <v>253</v>
      </c>
      <c r="J381" s="57" t="s">
        <v>59</v>
      </c>
      <c r="K381" s="58">
        <v>172.81</v>
      </c>
      <c r="L381" s="57" t="s">
        <v>60</v>
      </c>
    </row>
    <row r="382" spans="1:12">
      <c r="A382" s="57" t="s">
        <v>249</v>
      </c>
      <c r="B382" s="57" t="s">
        <v>250</v>
      </c>
      <c r="C382" s="57" t="s">
        <v>251</v>
      </c>
      <c r="D382" s="57" t="s">
        <v>21196</v>
      </c>
      <c r="E382" s="58" t="s">
        <v>8816</v>
      </c>
      <c r="F382" s="57" t="s">
        <v>8816</v>
      </c>
      <c r="G382" s="57">
        <v>5835</v>
      </c>
      <c r="H382" s="57" t="s">
        <v>263</v>
      </c>
      <c r="I382" s="57" t="s">
        <v>253</v>
      </c>
      <c r="J382" s="57" t="s">
        <v>191</v>
      </c>
      <c r="K382" s="58">
        <v>352.98</v>
      </c>
      <c r="L382" s="57" t="s">
        <v>60</v>
      </c>
    </row>
    <row r="383" spans="1:12">
      <c r="A383" s="57" t="s">
        <v>249</v>
      </c>
      <c r="B383" s="57" t="s">
        <v>250</v>
      </c>
      <c r="C383" s="57" t="s">
        <v>251</v>
      </c>
      <c r="D383" s="57" t="s">
        <v>21196</v>
      </c>
      <c r="E383" s="58" t="s">
        <v>8816</v>
      </c>
      <c r="F383" s="57" t="s">
        <v>8816</v>
      </c>
      <c r="G383" s="57">
        <v>5839</v>
      </c>
      <c r="H383" s="57" t="s">
        <v>264</v>
      </c>
      <c r="I383" s="57" t="s">
        <v>253</v>
      </c>
      <c r="J383" s="57" t="s">
        <v>191</v>
      </c>
      <c r="K383" s="58">
        <v>11.1</v>
      </c>
      <c r="L383" s="57" t="s">
        <v>60</v>
      </c>
    </row>
    <row r="384" spans="1:12">
      <c r="A384" s="57" t="s">
        <v>249</v>
      </c>
      <c r="B384" s="57" t="s">
        <v>250</v>
      </c>
      <c r="C384" s="57" t="s">
        <v>251</v>
      </c>
      <c r="D384" s="57" t="s">
        <v>21196</v>
      </c>
      <c r="E384" s="58" t="s">
        <v>8816</v>
      </c>
      <c r="F384" s="57" t="s">
        <v>8816</v>
      </c>
      <c r="G384" s="57">
        <v>5843</v>
      </c>
      <c r="H384" s="57" t="s">
        <v>265</v>
      </c>
      <c r="I384" s="57" t="s">
        <v>253</v>
      </c>
      <c r="J384" s="57" t="s">
        <v>59</v>
      </c>
      <c r="K384" s="58">
        <v>151.55000000000001</v>
      </c>
      <c r="L384" s="57" t="s">
        <v>60</v>
      </c>
    </row>
    <row r="385" spans="1:12">
      <c r="A385" s="57" t="s">
        <v>249</v>
      </c>
      <c r="B385" s="57" t="s">
        <v>250</v>
      </c>
      <c r="C385" s="57" t="s">
        <v>251</v>
      </c>
      <c r="D385" s="57" t="s">
        <v>21196</v>
      </c>
      <c r="E385" s="58" t="s">
        <v>8816</v>
      </c>
      <c r="F385" s="57" t="s">
        <v>8816</v>
      </c>
      <c r="G385" s="57">
        <v>5847</v>
      </c>
      <c r="H385" s="57" t="s">
        <v>266</v>
      </c>
      <c r="I385" s="57" t="s">
        <v>253</v>
      </c>
      <c r="J385" s="57" t="s">
        <v>59</v>
      </c>
      <c r="K385" s="58">
        <v>242.1</v>
      </c>
      <c r="L385" s="57" t="s">
        <v>60</v>
      </c>
    </row>
    <row r="386" spans="1:12">
      <c r="A386" s="57" t="s">
        <v>249</v>
      </c>
      <c r="B386" s="57" t="s">
        <v>250</v>
      </c>
      <c r="C386" s="57" t="s">
        <v>251</v>
      </c>
      <c r="D386" s="57" t="s">
        <v>21196</v>
      </c>
      <c r="E386" s="58" t="s">
        <v>8816</v>
      </c>
      <c r="F386" s="57" t="s">
        <v>8816</v>
      </c>
      <c r="G386" s="57">
        <v>5851</v>
      </c>
      <c r="H386" s="57" t="s">
        <v>267</v>
      </c>
      <c r="I386" s="57" t="s">
        <v>253</v>
      </c>
      <c r="J386" s="57" t="s">
        <v>59</v>
      </c>
      <c r="K386" s="58">
        <v>231.18</v>
      </c>
      <c r="L386" s="57" t="s">
        <v>60</v>
      </c>
    </row>
    <row r="387" spans="1:12">
      <c r="A387" s="57" t="s">
        <v>249</v>
      </c>
      <c r="B387" s="57" t="s">
        <v>250</v>
      </c>
      <c r="C387" s="57" t="s">
        <v>251</v>
      </c>
      <c r="D387" s="57" t="s">
        <v>21196</v>
      </c>
      <c r="E387" s="58" t="s">
        <v>8816</v>
      </c>
      <c r="F387" s="57" t="s">
        <v>8816</v>
      </c>
      <c r="G387" s="57">
        <v>5855</v>
      </c>
      <c r="H387" s="57" t="s">
        <v>268</v>
      </c>
      <c r="I387" s="57" t="s">
        <v>253</v>
      </c>
      <c r="J387" s="57" t="s">
        <v>59</v>
      </c>
      <c r="K387" s="58">
        <v>619.95000000000005</v>
      </c>
      <c r="L387" s="57" t="s">
        <v>60</v>
      </c>
    </row>
    <row r="388" spans="1:12">
      <c r="A388" s="57" t="s">
        <v>249</v>
      </c>
      <c r="B388" s="57" t="s">
        <v>250</v>
      </c>
      <c r="C388" s="57" t="s">
        <v>251</v>
      </c>
      <c r="D388" s="57" t="s">
        <v>21196</v>
      </c>
      <c r="E388" s="58" t="s">
        <v>8816</v>
      </c>
      <c r="F388" s="57" t="s">
        <v>8816</v>
      </c>
      <c r="G388" s="57">
        <v>5863</v>
      </c>
      <c r="H388" s="57" t="s">
        <v>269</v>
      </c>
      <c r="I388" s="57" t="s">
        <v>253</v>
      </c>
      <c r="J388" s="57" t="s">
        <v>59</v>
      </c>
      <c r="K388" s="58">
        <v>16.350000000000001</v>
      </c>
      <c r="L388" s="57" t="s">
        <v>60</v>
      </c>
    </row>
    <row r="389" spans="1:12">
      <c r="A389" s="57" t="s">
        <v>249</v>
      </c>
      <c r="B389" s="57" t="s">
        <v>250</v>
      </c>
      <c r="C389" s="57" t="s">
        <v>251</v>
      </c>
      <c r="D389" s="57" t="s">
        <v>21196</v>
      </c>
      <c r="E389" s="58" t="s">
        <v>8816</v>
      </c>
      <c r="F389" s="57" t="s">
        <v>8816</v>
      </c>
      <c r="G389" s="57">
        <v>5867</v>
      </c>
      <c r="H389" s="57" t="s">
        <v>270</v>
      </c>
      <c r="I389" s="57" t="s">
        <v>253</v>
      </c>
      <c r="J389" s="57" t="s">
        <v>59</v>
      </c>
      <c r="K389" s="58">
        <v>124.5</v>
      </c>
      <c r="L389" s="57" t="s">
        <v>60</v>
      </c>
    </row>
    <row r="390" spans="1:12">
      <c r="A390" s="57" t="s">
        <v>249</v>
      </c>
      <c r="B390" s="57" t="s">
        <v>250</v>
      </c>
      <c r="C390" s="57" t="s">
        <v>251</v>
      </c>
      <c r="D390" s="57" t="s">
        <v>21196</v>
      </c>
      <c r="E390" s="58" t="s">
        <v>8816</v>
      </c>
      <c r="F390" s="57" t="s">
        <v>8816</v>
      </c>
      <c r="G390" s="57">
        <v>5875</v>
      </c>
      <c r="H390" s="57" t="s">
        <v>271</v>
      </c>
      <c r="I390" s="57" t="s">
        <v>253</v>
      </c>
      <c r="J390" s="57" t="s">
        <v>254</v>
      </c>
      <c r="K390" s="58">
        <v>122.06</v>
      </c>
      <c r="L390" s="57" t="s">
        <v>60</v>
      </c>
    </row>
    <row r="391" spans="1:12">
      <c r="A391" s="57" t="s">
        <v>249</v>
      </c>
      <c r="B391" s="57" t="s">
        <v>250</v>
      </c>
      <c r="C391" s="57" t="s">
        <v>251</v>
      </c>
      <c r="D391" s="57" t="s">
        <v>21196</v>
      </c>
      <c r="E391" s="58" t="s">
        <v>8816</v>
      </c>
      <c r="F391" s="57" t="s">
        <v>8816</v>
      </c>
      <c r="G391" s="57">
        <v>5879</v>
      </c>
      <c r="H391" s="57" t="s">
        <v>272</v>
      </c>
      <c r="I391" s="57" t="s">
        <v>253</v>
      </c>
      <c r="J391" s="57" t="s">
        <v>59</v>
      </c>
      <c r="K391" s="58">
        <v>105.05</v>
      </c>
      <c r="L391" s="57" t="s">
        <v>60</v>
      </c>
    </row>
    <row r="392" spans="1:12">
      <c r="A392" s="57" t="s">
        <v>249</v>
      </c>
      <c r="B392" s="57" t="s">
        <v>250</v>
      </c>
      <c r="C392" s="57" t="s">
        <v>251</v>
      </c>
      <c r="D392" s="57" t="s">
        <v>21196</v>
      </c>
      <c r="E392" s="58" t="s">
        <v>8816</v>
      </c>
      <c r="F392" s="57" t="s">
        <v>8816</v>
      </c>
      <c r="G392" s="57">
        <v>5882</v>
      </c>
      <c r="H392" s="57" t="s">
        <v>273</v>
      </c>
      <c r="I392" s="57" t="s">
        <v>253</v>
      </c>
      <c r="J392" s="57" t="s">
        <v>191</v>
      </c>
      <c r="K392" s="58">
        <v>106.71</v>
      </c>
      <c r="L392" s="57" t="s">
        <v>60</v>
      </c>
    </row>
    <row r="393" spans="1:12">
      <c r="A393" s="57" t="s">
        <v>249</v>
      </c>
      <c r="B393" s="57" t="s">
        <v>250</v>
      </c>
      <c r="C393" s="57" t="s">
        <v>251</v>
      </c>
      <c r="D393" s="57" t="s">
        <v>21196</v>
      </c>
      <c r="E393" s="58" t="s">
        <v>8816</v>
      </c>
      <c r="F393" s="57" t="s">
        <v>8816</v>
      </c>
      <c r="G393" s="57">
        <v>5890</v>
      </c>
      <c r="H393" s="57" t="s">
        <v>274</v>
      </c>
      <c r="I393" s="57" t="s">
        <v>253</v>
      </c>
      <c r="J393" s="57" t="s">
        <v>59</v>
      </c>
      <c r="K393" s="58">
        <v>172.59</v>
      </c>
      <c r="L393" s="57" t="s">
        <v>60</v>
      </c>
    </row>
    <row r="394" spans="1:12">
      <c r="A394" s="57" t="s">
        <v>249</v>
      </c>
      <c r="B394" s="57" t="s">
        <v>250</v>
      </c>
      <c r="C394" s="57" t="s">
        <v>251</v>
      </c>
      <c r="D394" s="57" t="s">
        <v>21196</v>
      </c>
      <c r="E394" s="58" t="s">
        <v>8816</v>
      </c>
      <c r="F394" s="57" t="s">
        <v>8816</v>
      </c>
      <c r="G394" s="57">
        <v>5894</v>
      </c>
      <c r="H394" s="57" t="s">
        <v>275</v>
      </c>
      <c r="I394" s="57" t="s">
        <v>253</v>
      </c>
      <c r="J394" s="57" t="s">
        <v>59</v>
      </c>
      <c r="K394" s="58">
        <v>167.85</v>
      </c>
      <c r="L394" s="57" t="s">
        <v>60</v>
      </c>
    </row>
    <row r="395" spans="1:12">
      <c r="A395" s="57" t="s">
        <v>249</v>
      </c>
      <c r="B395" s="57" t="s">
        <v>250</v>
      </c>
      <c r="C395" s="57" t="s">
        <v>251</v>
      </c>
      <c r="D395" s="57" t="s">
        <v>21196</v>
      </c>
      <c r="E395" s="58" t="s">
        <v>8816</v>
      </c>
      <c r="F395" s="57" t="s">
        <v>8816</v>
      </c>
      <c r="G395" s="57">
        <v>5901</v>
      </c>
      <c r="H395" s="57" t="s">
        <v>276</v>
      </c>
      <c r="I395" s="57" t="s">
        <v>253</v>
      </c>
      <c r="J395" s="57" t="s">
        <v>191</v>
      </c>
      <c r="K395" s="58">
        <v>268.07</v>
      </c>
      <c r="L395" s="57" t="s">
        <v>60</v>
      </c>
    </row>
    <row r="396" spans="1:12">
      <c r="A396" s="57" t="s">
        <v>249</v>
      </c>
      <c r="B396" s="57" t="s">
        <v>250</v>
      </c>
      <c r="C396" s="57" t="s">
        <v>251</v>
      </c>
      <c r="D396" s="57" t="s">
        <v>21196</v>
      </c>
      <c r="E396" s="58" t="s">
        <v>8816</v>
      </c>
      <c r="F396" s="57" t="s">
        <v>8816</v>
      </c>
      <c r="G396" s="57">
        <v>5909</v>
      </c>
      <c r="H396" s="57" t="s">
        <v>277</v>
      </c>
      <c r="I396" s="57" t="s">
        <v>253</v>
      </c>
      <c r="J396" s="57" t="s">
        <v>191</v>
      </c>
      <c r="K396" s="58">
        <v>31.29</v>
      </c>
      <c r="L396" s="57" t="s">
        <v>60</v>
      </c>
    </row>
    <row r="397" spans="1:12">
      <c r="A397" s="57" t="s">
        <v>249</v>
      </c>
      <c r="B397" s="57" t="s">
        <v>250</v>
      </c>
      <c r="C397" s="57" t="s">
        <v>251</v>
      </c>
      <c r="D397" s="57" t="s">
        <v>21196</v>
      </c>
      <c r="E397" s="58" t="s">
        <v>8816</v>
      </c>
      <c r="F397" s="57" t="s">
        <v>8816</v>
      </c>
      <c r="G397" s="57">
        <v>5921</v>
      </c>
      <c r="H397" s="57" t="s">
        <v>278</v>
      </c>
      <c r="I397" s="57" t="s">
        <v>253</v>
      </c>
      <c r="J397" s="57" t="s">
        <v>191</v>
      </c>
      <c r="K397" s="58">
        <v>5.79</v>
      </c>
      <c r="L397" s="57" t="s">
        <v>60</v>
      </c>
    </row>
    <row r="398" spans="1:12">
      <c r="A398" s="57" t="s">
        <v>249</v>
      </c>
      <c r="B398" s="57" t="s">
        <v>250</v>
      </c>
      <c r="C398" s="57" t="s">
        <v>251</v>
      </c>
      <c r="D398" s="57" t="s">
        <v>21196</v>
      </c>
      <c r="E398" s="58" t="s">
        <v>8816</v>
      </c>
      <c r="F398" s="57" t="s">
        <v>8816</v>
      </c>
      <c r="G398" s="57">
        <v>5928</v>
      </c>
      <c r="H398" s="57" t="s">
        <v>279</v>
      </c>
      <c r="I398" s="57" t="s">
        <v>253</v>
      </c>
      <c r="J398" s="57" t="s">
        <v>191</v>
      </c>
      <c r="K398" s="58">
        <v>224.74</v>
      </c>
      <c r="L398" s="57" t="s">
        <v>60</v>
      </c>
    </row>
    <row r="399" spans="1:12">
      <c r="A399" s="57" t="s">
        <v>249</v>
      </c>
      <c r="B399" s="57" t="s">
        <v>250</v>
      </c>
      <c r="C399" s="57" t="s">
        <v>251</v>
      </c>
      <c r="D399" s="57" t="s">
        <v>21196</v>
      </c>
      <c r="E399" s="58" t="s">
        <v>8816</v>
      </c>
      <c r="F399" s="57" t="s">
        <v>8816</v>
      </c>
      <c r="G399" s="57">
        <v>5932</v>
      </c>
      <c r="H399" s="57" t="s">
        <v>280</v>
      </c>
      <c r="I399" s="57" t="s">
        <v>253</v>
      </c>
      <c r="J399" s="57" t="s">
        <v>59</v>
      </c>
      <c r="K399" s="58">
        <v>215.77</v>
      </c>
      <c r="L399" s="57" t="s">
        <v>60</v>
      </c>
    </row>
    <row r="400" spans="1:12">
      <c r="A400" s="57" t="s">
        <v>249</v>
      </c>
      <c r="B400" s="57" t="s">
        <v>250</v>
      </c>
      <c r="C400" s="57" t="s">
        <v>251</v>
      </c>
      <c r="D400" s="57" t="s">
        <v>21196</v>
      </c>
      <c r="E400" s="58" t="s">
        <v>8816</v>
      </c>
      <c r="F400" s="57" t="s">
        <v>8816</v>
      </c>
      <c r="G400" s="57">
        <v>5940</v>
      </c>
      <c r="H400" s="57" t="s">
        <v>281</v>
      </c>
      <c r="I400" s="57" t="s">
        <v>253</v>
      </c>
      <c r="J400" s="57" t="s">
        <v>59</v>
      </c>
      <c r="K400" s="58">
        <v>171.16</v>
      </c>
      <c r="L400" s="57" t="s">
        <v>60</v>
      </c>
    </row>
    <row r="401" spans="1:12">
      <c r="A401" s="57" t="s">
        <v>249</v>
      </c>
      <c r="B401" s="57" t="s">
        <v>250</v>
      </c>
      <c r="C401" s="57" t="s">
        <v>251</v>
      </c>
      <c r="D401" s="57" t="s">
        <v>21196</v>
      </c>
      <c r="E401" s="58" t="s">
        <v>8816</v>
      </c>
      <c r="F401" s="57" t="s">
        <v>8816</v>
      </c>
      <c r="G401" s="57">
        <v>5944</v>
      </c>
      <c r="H401" s="57" t="s">
        <v>282</v>
      </c>
      <c r="I401" s="57" t="s">
        <v>253</v>
      </c>
      <c r="J401" s="57" t="s">
        <v>59</v>
      </c>
      <c r="K401" s="58">
        <v>207.79</v>
      </c>
      <c r="L401" s="57" t="s">
        <v>60</v>
      </c>
    </row>
    <row r="402" spans="1:12">
      <c r="A402" s="57" t="s">
        <v>249</v>
      </c>
      <c r="B402" s="57" t="s">
        <v>250</v>
      </c>
      <c r="C402" s="57" t="s">
        <v>251</v>
      </c>
      <c r="D402" s="57" t="s">
        <v>21196</v>
      </c>
      <c r="E402" s="58" t="s">
        <v>8816</v>
      </c>
      <c r="F402" s="57" t="s">
        <v>8816</v>
      </c>
      <c r="G402" s="57">
        <v>5953</v>
      </c>
      <c r="H402" s="57" t="s">
        <v>283</v>
      </c>
      <c r="I402" s="57" t="s">
        <v>253</v>
      </c>
      <c r="J402" s="57" t="s">
        <v>191</v>
      </c>
      <c r="K402" s="58">
        <v>53.88</v>
      </c>
      <c r="L402" s="57" t="s">
        <v>60</v>
      </c>
    </row>
    <row r="403" spans="1:12">
      <c r="A403" s="57" t="s">
        <v>249</v>
      </c>
      <c r="B403" s="57" t="s">
        <v>250</v>
      </c>
      <c r="C403" s="57" t="s">
        <v>251</v>
      </c>
      <c r="D403" s="57" t="s">
        <v>21196</v>
      </c>
      <c r="E403" s="58" t="s">
        <v>8816</v>
      </c>
      <c r="F403" s="57" t="s">
        <v>8816</v>
      </c>
      <c r="G403" s="57">
        <v>6259</v>
      </c>
      <c r="H403" s="57" t="s">
        <v>284</v>
      </c>
      <c r="I403" s="57" t="s">
        <v>253</v>
      </c>
      <c r="J403" s="57" t="s">
        <v>191</v>
      </c>
      <c r="K403" s="58">
        <v>221.43</v>
      </c>
      <c r="L403" s="57" t="s">
        <v>60</v>
      </c>
    </row>
    <row r="404" spans="1:12">
      <c r="A404" s="57" t="s">
        <v>249</v>
      </c>
      <c r="B404" s="57" t="s">
        <v>250</v>
      </c>
      <c r="C404" s="57" t="s">
        <v>251</v>
      </c>
      <c r="D404" s="57" t="s">
        <v>21196</v>
      </c>
      <c r="E404" s="58" t="s">
        <v>8816</v>
      </c>
      <c r="F404" s="57" t="s">
        <v>8816</v>
      </c>
      <c r="G404" s="57">
        <v>6879</v>
      </c>
      <c r="H404" s="57" t="s">
        <v>285</v>
      </c>
      <c r="I404" s="57" t="s">
        <v>253</v>
      </c>
      <c r="J404" s="57" t="s">
        <v>59</v>
      </c>
      <c r="K404" s="58">
        <v>164.64</v>
      </c>
      <c r="L404" s="57" t="s">
        <v>60</v>
      </c>
    </row>
    <row r="405" spans="1:12">
      <c r="A405" s="57" t="s">
        <v>249</v>
      </c>
      <c r="B405" s="57" t="s">
        <v>250</v>
      </c>
      <c r="C405" s="57" t="s">
        <v>251</v>
      </c>
      <c r="D405" s="57" t="s">
        <v>21196</v>
      </c>
      <c r="E405" s="58" t="s">
        <v>8816</v>
      </c>
      <c r="F405" s="57" t="s">
        <v>8816</v>
      </c>
      <c r="G405" s="57">
        <v>7030</v>
      </c>
      <c r="H405" s="57" t="s">
        <v>286</v>
      </c>
      <c r="I405" s="57" t="s">
        <v>253</v>
      </c>
      <c r="J405" s="57" t="s">
        <v>191</v>
      </c>
      <c r="K405" s="58">
        <v>249.48</v>
      </c>
      <c r="L405" s="57" t="s">
        <v>60</v>
      </c>
    </row>
    <row r="406" spans="1:12">
      <c r="A406" s="57" t="s">
        <v>249</v>
      </c>
      <c r="B406" s="57" t="s">
        <v>250</v>
      </c>
      <c r="C406" s="57" t="s">
        <v>251</v>
      </c>
      <c r="D406" s="57" t="s">
        <v>21196</v>
      </c>
      <c r="E406" s="58" t="s">
        <v>8816</v>
      </c>
      <c r="F406" s="57" t="s">
        <v>8816</v>
      </c>
      <c r="G406" s="57">
        <v>7042</v>
      </c>
      <c r="H406" s="57" t="s">
        <v>287</v>
      </c>
      <c r="I406" s="57" t="s">
        <v>253</v>
      </c>
      <c r="J406" s="57" t="s">
        <v>59</v>
      </c>
      <c r="K406" s="58">
        <v>28.75</v>
      </c>
      <c r="L406" s="57" t="s">
        <v>60</v>
      </c>
    </row>
    <row r="407" spans="1:12">
      <c r="A407" s="57" t="s">
        <v>249</v>
      </c>
      <c r="B407" s="57" t="s">
        <v>250</v>
      </c>
      <c r="C407" s="57" t="s">
        <v>251</v>
      </c>
      <c r="D407" s="57" t="s">
        <v>21196</v>
      </c>
      <c r="E407" s="58" t="s">
        <v>8816</v>
      </c>
      <c r="F407" s="57" t="s">
        <v>8816</v>
      </c>
      <c r="G407" s="57">
        <v>7049</v>
      </c>
      <c r="H407" s="57" t="s">
        <v>288</v>
      </c>
      <c r="I407" s="57" t="s">
        <v>253</v>
      </c>
      <c r="J407" s="57" t="s">
        <v>59</v>
      </c>
      <c r="K407" s="58">
        <v>178.22</v>
      </c>
      <c r="L407" s="57" t="s">
        <v>60</v>
      </c>
    </row>
    <row r="408" spans="1:12">
      <c r="A408" s="57" t="s">
        <v>249</v>
      </c>
      <c r="B408" s="57" t="s">
        <v>250</v>
      </c>
      <c r="C408" s="57" t="s">
        <v>251</v>
      </c>
      <c r="D408" s="57" t="s">
        <v>21196</v>
      </c>
      <c r="E408" s="58" t="s">
        <v>8816</v>
      </c>
      <c r="F408" s="57" t="s">
        <v>8816</v>
      </c>
      <c r="G408" s="57">
        <v>67826</v>
      </c>
      <c r="H408" s="57" t="s">
        <v>289</v>
      </c>
      <c r="I408" s="57" t="s">
        <v>253</v>
      </c>
      <c r="J408" s="57" t="s">
        <v>59</v>
      </c>
      <c r="K408" s="58">
        <v>151.93</v>
      </c>
      <c r="L408" s="57" t="s">
        <v>60</v>
      </c>
    </row>
    <row r="409" spans="1:12">
      <c r="A409" s="57" t="s">
        <v>249</v>
      </c>
      <c r="B409" s="57" t="s">
        <v>250</v>
      </c>
      <c r="C409" s="57" t="s">
        <v>251</v>
      </c>
      <c r="D409" s="57" t="s">
        <v>21196</v>
      </c>
      <c r="E409" s="58" t="s">
        <v>8816</v>
      </c>
      <c r="F409" s="57" t="s">
        <v>8816</v>
      </c>
      <c r="G409" s="57">
        <v>73417</v>
      </c>
      <c r="H409" s="57" t="s">
        <v>290</v>
      </c>
      <c r="I409" s="57" t="s">
        <v>253</v>
      </c>
      <c r="J409" s="57" t="s">
        <v>59</v>
      </c>
      <c r="K409" s="58">
        <v>173.32</v>
      </c>
      <c r="L409" s="57" t="s">
        <v>60</v>
      </c>
    </row>
    <row r="410" spans="1:12">
      <c r="A410" s="57" t="s">
        <v>249</v>
      </c>
      <c r="B410" s="57" t="s">
        <v>250</v>
      </c>
      <c r="C410" s="57" t="s">
        <v>251</v>
      </c>
      <c r="D410" s="57" t="s">
        <v>21196</v>
      </c>
      <c r="E410" s="58" t="s">
        <v>8816</v>
      </c>
      <c r="F410" s="57" t="s">
        <v>8816</v>
      </c>
      <c r="G410" s="57">
        <v>73436</v>
      </c>
      <c r="H410" s="57" t="s">
        <v>291</v>
      </c>
      <c r="I410" s="57" t="s">
        <v>253</v>
      </c>
      <c r="J410" s="57" t="s">
        <v>59</v>
      </c>
      <c r="K410" s="58">
        <v>169.14</v>
      </c>
      <c r="L410" s="57" t="s">
        <v>60</v>
      </c>
    </row>
    <row r="411" spans="1:12">
      <c r="A411" s="57" t="s">
        <v>249</v>
      </c>
      <c r="B411" s="57" t="s">
        <v>250</v>
      </c>
      <c r="C411" s="57" t="s">
        <v>251</v>
      </c>
      <c r="D411" s="57" t="s">
        <v>21196</v>
      </c>
      <c r="E411" s="58" t="s">
        <v>8816</v>
      </c>
      <c r="F411" s="57" t="s">
        <v>8816</v>
      </c>
      <c r="G411" s="57">
        <v>73467</v>
      </c>
      <c r="H411" s="57" t="s">
        <v>292</v>
      </c>
      <c r="I411" s="57" t="s">
        <v>253</v>
      </c>
      <c r="J411" s="57" t="s">
        <v>59</v>
      </c>
      <c r="K411" s="58">
        <v>145.53</v>
      </c>
      <c r="L411" s="57" t="s">
        <v>60</v>
      </c>
    </row>
    <row r="412" spans="1:12">
      <c r="A412" s="57" t="s">
        <v>249</v>
      </c>
      <c r="B412" s="57" t="s">
        <v>250</v>
      </c>
      <c r="C412" s="57" t="s">
        <v>251</v>
      </c>
      <c r="D412" s="57" t="s">
        <v>21196</v>
      </c>
      <c r="E412" s="58" t="s">
        <v>8816</v>
      </c>
      <c r="F412" s="57" t="s">
        <v>8816</v>
      </c>
      <c r="G412" s="57">
        <v>73536</v>
      </c>
      <c r="H412" s="57" t="s">
        <v>293</v>
      </c>
      <c r="I412" s="57" t="s">
        <v>253</v>
      </c>
      <c r="J412" s="57" t="s">
        <v>59</v>
      </c>
      <c r="K412" s="58">
        <v>24.33</v>
      </c>
      <c r="L412" s="57" t="s">
        <v>60</v>
      </c>
    </row>
    <row r="413" spans="1:12">
      <c r="A413" s="57" t="s">
        <v>249</v>
      </c>
      <c r="B413" s="57" t="s">
        <v>250</v>
      </c>
      <c r="C413" s="57" t="s">
        <v>251</v>
      </c>
      <c r="D413" s="57" t="s">
        <v>21196</v>
      </c>
      <c r="E413" s="58" t="s">
        <v>8816</v>
      </c>
      <c r="F413" s="57" t="s">
        <v>8816</v>
      </c>
      <c r="G413" s="57">
        <v>83362</v>
      </c>
      <c r="H413" s="57" t="s">
        <v>294</v>
      </c>
      <c r="I413" s="57" t="s">
        <v>253</v>
      </c>
      <c r="J413" s="57" t="s">
        <v>191</v>
      </c>
      <c r="K413" s="58">
        <v>228.93</v>
      </c>
      <c r="L413" s="57" t="s">
        <v>60</v>
      </c>
    </row>
    <row r="414" spans="1:12">
      <c r="A414" s="57" t="s">
        <v>249</v>
      </c>
      <c r="B414" s="57" t="s">
        <v>250</v>
      </c>
      <c r="C414" s="57" t="s">
        <v>251</v>
      </c>
      <c r="D414" s="57" t="s">
        <v>21196</v>
      </c>
      <c r="E414" s="58" t="s">
        <v>8816</v>
      </c>
      <c r="F414" s="57" t="s">
        <v>8816</v>
      </c>
      <c r="G414" s="57">
        <v>83765</v>
      </c>
      <c r="H414" s="57" t="s">
        <v>295</v>
      </c>
      <c r="I414" s="57" t="s">
        <v>253</v>
      </c>
      <c r="J414" s="57" t="s">
        <v>59</v>
      </c>
      <c r="K414" s="58">
        <v>81.77</v>
      </c>
      <c r="L414" s="57" t="s">
        <v>60</v>
      </c>
    </row>
    <row r="415" spans="1:12">
      <c r="A415" s="57" t="s">
        <v>249</v>
      </c>
      <c r="B415" s="57" t="s">
        <v>250</v>
      </c>
      <c r="C415" s="57" t="s">
        <v>251</v>
      </c>
      <c r="D415" s="57" t="s">
        <v>21196</v>
      </c>
      <c r="E415" s="58" t="s">
        <v>8816</v>
      </c>
      <c r="F415" s="57" t="s">
        <v>8816</v>
      </c>
      <c r="G415" s="57">
        <v>87445</v>
      </c>
      <c r="H415" s="57" t="s">
        <v>296</v>
      </c>
      <c r="I415" s="57" t="s">
        <v>253</v>
      </c>
      <c r="J415" s="57" t="s">
        <v>59</v>
      </c>
      <c r="K415" s="58">
        <v>5.01</v>
      </c>
      <c r="L415" s="57" t="s">
        <v>60</v>
      </c>
    </row>
    <row r="416" spans="1:12">
      <c r="A416" s="57" t="s">
        <v>249</v>
      </c>
      <c r="B416" s="57" t="s">
        <v>250</v>
      </c>
      <c r="C416" s="57" t="s">
        <v>251</v>
      </c>
      <c r="D416" s="57" t="s">
        <v>21196</v>
      </c>
      <c r="E416" s="58" t="s">
        <v>8816</v>
      </c>
      <c r="F416" s="57" t="s">
        <v>8816</v>
      </c>
      <c r="G416" s="57">
        <v>88386</v>
      </c>
      <c r="H416" s="57" t="s">
        <v>297</v>
      </c>
      <c r="I416" s="57" t="s">
        <v>253</v>
      </c>
      <c r="J416" s="57" t="s">
        <v>59</v>
      </c>
      <c r="K416" s="58">
        <v>5.29</v>
      </c>
      <c r="L416" s="57" t="s">
        <v>60</v>
      </c>
    </row>
    <row r="417" spans="1:12">
      <c r="A417" s="57" t="s">
        <v>249</v>
      </c>
      <c r="B417" s="57" t="s">
        <v>250</v>
      </c>
      <c r="C417" s="57" t="s">
        <v>251</v>
      </c>
      <c r="D417" s="57" t="s">
        <v>21196</v>
      </c>
      <c r="E417" s="58" t="s">
        <v>8816</v>
      </c>
      <c r="F417" s="57" t="s">
        <v>8816</v>
      </c>
      <c r="G417" s="57">
        <v>88393</v>
      </c>
      <c r="H417" s="57" t="s">
        <v>298</v>
      </c>
      <c r="I417" s="57" t="s">
        <v>253</v>
      </c>
      <c r="J417" s="57" t="s">
        <v>59</v>
      </c>
      <c r="K417" s="58">
        <v>7.3</v>
      </c>
      <c r="L417" s="57" t="s">
        <v>60</v>
      </c>
    </row>
    <row r="418" spans="1:12">
      <c r="A418" s="57" t="s">
        <v>249</v>
      </c>
      <c r="B418" s="57" t="s">
        <v>250</v>
      </c>
      <c r="C418" s="57" t="s">
        <v>251</v>
      </c>
      <c r="D418" s="57" t="s">
        <v>21196</v>
      </c>
      <c r="E418" s="58" t="s">
        <v>8816</v>
      </c>
      <c r="F418" s="57" t="s">
        <v>8816</v>
      </c>
      <c r="G418" s="57">
        <v>88399</v>
      </c>
      <c r="H418" s="57" t="s">
        <v>299</v>
      </c>
      <c r="I418" s="57" t="s">
        <v>253</v>
      </c>
      <c r="J418" s="57" t="s">
        <v>59</v>
      </c>
      <c r="K418" s="58">
        <v>3.88</v>
      </c>
      <c r="L418" s="57" t="s">
        <v>60</v>
      </c>
    </row>
    <row r="419" spans="1:12">
      <c r="A419" s="57" t="s">
        <v>249</v>
      </c>
      <c r="B419" s="57" t="s">
        <v>250</v>
      </c>
      <c r="C419" s="57" t="s">
        <v>251</v>
      </c>
      <c r="D419" s="57" t="s">
        <v>21196</v>
      </c>
      <c r="E419" s="58" t="s">
        <v>8816</v>
      </c>
      <c r="F419" s="57" t="s">
        <v>8816</v>
      </c>
      <c r="G419" s="57">
        <v>88418</v>
      </c>
      <c r="H419" s="57" t="s">
        <v>300</v>
      </c>
      <c r="I419" s="57" t="s">
        <v>253</v>
      </c>
      <c r="J419" s="57" t="s">
        <v>59</v>
      </c>
      <c r="K419" s="58">
        <v>14.62</v>
      </c>
      <c r="L419" s="57" t="s">
        <v>60</v>
      </c>
    </row>
    <row r="420" spans="1:12">
      <c r="A420" s="57" t="s">
        <v>249</v>
      </c>
      <c r="B420" s="57" t="s">
        <v>250</v>
      </c>
      <c r="C420" s="57" t="s">
        <v>251</v>
      </c>
      <c r="D420" s="57" t="s">
        <v>21196</v>
      </c>
      <c r="E420" s="58" t="s">
        <v>8816</v>
      </c>
      <c r="F420" s="57" t="s">
        <v>8816</v>
      </c>
      <c r="G420" s="57">
        <v>88433</v>
      </c>
      <c r="H420" s="57" t="s">
        <v>301</v>
      </c>
      <c r="I420" s="57" t="s">
        <v>253</v>
      </c>
      <c r="J420" s="57" t="s">
        <v>59</v>
      </c>
      <c r="K420" s="58">
        <v>19.02</v>
      </c>
      <c r="L420" s="57" t="s">
        <v>60</v>
      </c>
    </row>
    <row r="421" spans="1:12">
      <c r="A421" s="57" t="s">
        <v>249</v>
      </c>
      <c r="B421" s="57" t="s">
        <v>250</v>
      </c>
      <c r="C421" s="57" t="s">
        <v>251</v>
      </c>
      <c r="D421" s="57" t="s">
        <v>21196</v>
      </c>
      <c r="E421" s="58" t="s">
        <v>8816</v>
      </c>
      <c r="F421" s="57" t="s">
        <v>8816</v>
      </c>
      <c r="G421" s="57">
        <v>88830</v>
      </c>
      <c r="H421" s="57" t="s">
        <v>302</v>
      </c>
      <c r="I421" s="57" t="s">
        <v>253</v>
      </c>
      <c r="J421" s="57" t="s">
        <v>59</v>
      </c>
      <c r="K421" s="58">
        <v>2.0699999999999998</v>
      </c>
      <c r="L421" s="57" t="s">
        <v>60</v>
      </c>
    </row>
    <row r="422" spans="1:12">
      <c r="A422" s="57" t="s">
        <v>249</v>
      </c>
      <c r="B422" s="57" t="s">
        <v>250</v>
      </c>
      <c r="C422" s="57" t="s">
        <v>251</v>
      </c>
      <c r="D422" s="57" t="s">
        <v>21196</v>
      </c>
      <c r="E422" s="58" t="s">
        <v>8816</v>
      </c>
      <c r="F422" s="57" t="s">
        <v>8816</v>
      </c>
      <c r="G422" s="57">
        <v>88843</v>
      </c>
      <c r="H422" s="57" t="s">
        <v>303</v>
      </c>
      <c r="I422" s="57" t="s">
        <v>253</v>
      </c>
      <c r="J422" s="57" t="s">
        <v>59</v>
      </c>
      <c r="K422" s="58">
        <v>193.43</v>
      </c>
      <c r="L422" s="57" t="s">
        <v>60</v>
      </c>
    </row>
    <row r="423" spans="1:12">
      <c r="A423" s="57" t="s">
        <v>249</v>
      </c>
      <c r="B423" s="57" t="s">
        <v>250</v>
      </c>
      <c r="C423" s="57" t="s">
        <v>251</v>
      </c>
      <c r="D423" s="57" t="s">
        <v>21196</v>
      </c>
      <c r="E423" s="58" t="s">
        <v>8816</v>
      </c>
      <c r="F423" s="57" t="s">
        <v>8816</v>
      </c>
      <c r="G423" s="57">
        <v>88907</v>
      </c>
      <c r="H423" s="57" t="s">
        <v>304</v>
      </c>
      <c r="I423" s="57" t="s">
        <v>253</v>
      </c>
      <c r="J423" s="57" t="s">
        <v>59</v>
      </c>
      <c r="K423" s="58">
        <v>226.14</v>
      </c>
      <c r="L423" s="57" t="s">
        <v>60</v>
      </c>
    </row>
    <row r="424" spans="1:12">
      <c r="A424" s="57" t="s">
        <v>249</v>
      </c>
      <c r="B424" s="57" t="s">
        <v>250</v>
      </c>
      <c r="C424" s="57" t="s">
        <v>251</v>
      </c>
      <c r="D424" s="57" t="s">
        <v>21196</v>
      </c>
      <c r="E424" s="58" t="s">
        <v>8816</v>
      </c>
      <c r="F424" s="57" t="s">
        <v>8816</v>
      </c>
      <c r="G424" s="57">
        <v>89021</v>
      </c>
      <c r="H424" s="57" t="s">
        <v>305</v>
      </c>
      <c r="I424" s="57" t="s">
        <v>253</v>
      </c>
      <c r="J424" s="57" t="s">
        <v>59</v>
      </c>
      <c r="K424" s="58">
        <v>2.75</v>
      </c>
      <c r="L424" s="57" t="s">
        <v>60</v>
      </c>
    </row>
    <row r="425" spans="1:12">
      <c r="A425" s="57" t="s">
        <v>249</v>
      </c>
      <c r="B425" s="57" t="s">
        <v>250</v>
      </c>
      <c r="C425" s="57" t="s">
        <v>251</v>
      </c>
      <c r="D425" s="57" t="s">
        <v>21196</v>
      </c>
      <c r="E425" s="58" t="s">
        <v>8816</v>
      </c>
      <c r="F425" s="57" t="s">
        <v>8816</v>
      </c>
      <c r="G425" s="57">
        <v>89028</v>
      </c>
      <c r="H425" s="57" t="s">
        <v>306</v>
      </c>
      <c r="I425" s="57" t="s">
        <v>253</v>
      </c>
      <c r="J425" s="57" t="s">
        <v>191</v>
      </c>
      <c r="K425" s="58">
        <v>231.24</v>
      </c>
      <c r="L425" s="57" t="s">
        <v>60</v>
      </c>
    </row>
    <row r="426" spans="1:12">
      <c r="A426" s="57" t="s">
        <v>249</v>
      </c>
      <c r="B426" s="57" t="s">
        <v>250</v>
      </c>
      <c r="C426" s="57" t="s">
        <v>251</v>
      </c>
      <c r="D426" s="57" t="s">
        <v>21196</v>
      </c>
      <c r="E426" s="58" t="s">
        <v>8816</v>
      </c>
      <c r="F426" s="57" t="s">
        <v>8816</v>
      </c>
      <c r="G426" s="57">
        <v>89032</v>
      </c>
      <c r="H426" s="57" t="s">
        <v>307</v>
      </c>
      <c r="I426" s="57" t="s">
        <v>253</v>
      </c>
      <c r="J426" s="57" t="s">
        <v>59</v>
      </c>
      <c r="K426" s="58">
        <v>174.47</v>
      </c>
      <c r="L426" s="57" t="s">
        <v>60</v>
      </c>
    </row>
    <row r="427" spans="1:12">
      <c r="A427" s="57" t="s">
        <v>249</v>
      </c>
      <c r="B427" s="57" t="s">
        <v>250</v>
      </c>
      <c r="C427" s="57" t="s">
        <v>251</v>
      </c>
      <c r="D427" s="57" t="s">
        <v>21196</v>
      </c>
      <c r="E427" s="58" t="s">
        <v>8816</v>
      </c>
      <c r="F427" s="57" t="s">
        <v>8816</v>
      </c>
      <c r="G427" s="57">
        <v>89035</v>
      </c>
      <c r="H427" s="57" t="s">
        <v>308</v>
      </c>
      <c r="I427" s="57" t="s">
        <v>253</v>
      </c>
      <c r="J427" s="57" t="s">
        <v>59</v>
      </c>
      <c r="K427" s="58">
        <v>114.05</v>
      </c>
      <c r="L427" s="57" t="s">
        <v>60</v>
      </c>
    </row>
    <row r="428" spans="1:12">
      <c r="A428" s="57" t="s">
        <v>249</v>
      </c>
      <c r="B428" s="57" t="s">
        <v>250</v>
      </c>
      <c r="C428" s="57" t="s">
        <v>251</v>
      </c>
      <c r="D428" s="57" t="s">
        <v>21196</v>
      </c>
      <c r="E428" s="58" t="s">
        <v>8816</v>
      </c>
      <c r="F428" s="57" t="s">
        <v>8816</v>
      </c>
      <c r="G428" s="57">
        <v>89225</v>
      </c>
      <c r="H428" s="57" t="s">
        <v>309</v>
      </c>
      <c r="I428" s="57" t="s">
        <v>253</v>
      </c>
      <c r="J428" s="57" t="s">
        <v>59</v>
      </c>
      <c r="K428" s="58">
        <v>5.73</v>
      </c>
      <c r="L428" s="57" t="s">
        <v>60</v>
      </c>
    </row>
    <row r="429" spans="1:12">
      <c r="A429" s="57" t="s">
        <v>249</v>
      </c>
      <c r="B429" s="57" t="s">
        <v>250</v>
      </c>
      <c r="C429" s="57" t="s">
        <v>251</v>
      </c>
      <c r="D429" s="57" t="s">
        <v>21196</v>
      </c>
      <c r="E429" s="58" t="s">
        <v>8816</v>
      </c>
      <c r="F429" s="57" t="s">
        <v>8816</v>
      </c>
      <c r="G429" s="57">
        <v>89234</v>
      </c>
      <c r="H429" s="57" t="s">
        <v>310</v>
      </c>
      <c r="I429" s="57" t="s">
        <v>253</v>
      </c>
      <c r="J429" s="57" t="s">
        <v>191</v>
      </c>
      <c r="K429" s="58">
        <v>541.64</v>
      </c>
      <c r="L429" s="57" t="s">
        <v>60</v>
      </c>
    </row>
    <row r="430" spans="1:12">
      <c r="A430" s="57" t="s">
        <v>249</v>
      </c>
      <c r="B430" s="57" t="s">
        <v>250</v>
      </c>
      <c r="C430" s="57" t="s">
        <v>251</v>
      </c>
      <c r="D430" s="57" t="s">
        <v>21196</v>
      </c>
      <c r="E430" s="58" t="s">
        <v>8816</v>
      </c>
      <c r="F430" s="57" t="s">
        <v>8816</v>
      </c>
      <c r="G430" s="57">
        <v>89242</v>
      </c>
      <c r="H430" s="57" t="s">
        <v>311</v>
      </c>
      <c r="I430" s="57" t="s">
        <v>253</v>
      </c>
      <c r="J430" s="57" t="s">
        <v>191</v>
      </c>
      <c r="K430" s="59">
        <v>1280.42</v>
      </c>
      <c r="L430" s="57" t="s">
        <v>60</v>
      </c>
    </row>
    <row r="431" spans="1:12">
      <c r="A431" s="57" t="s">
        <v>249</v>
      </c>
      <c r="B431" s="57" t="s">
        <v>250</v>
      </c>
      <c r="C431" s="57" t="s">
        <v>251</v>
      </c>
      <c r="D431" s="57" t="s">
        <v>21196</v>
      </c>
      <c r="E431" s="58" t="s">
        <v>8816</v>
      </c>
      <c r="F431" s="57" t="s">
        <v>8816</v>
      </c>
      <c r="G431" s="57">
        <v>89250</v>
      </c>
      <c r="H431" s="57" t="s">
        <v>312</v>
      </c>
      <c r="I431" s="57" t="s">
        <v>253</v>
      </c>
      <c r="J431" s="57" t="s">
        <v>191</v>
      </c>
      <c r="K431" s="59">
        <v>1109.03</v>
      </c>
      <c r="L431" s="57" t="s">
        <v>60</v>
      </c>
    </row>
    <row r="432" spans="1:12">
      <c r="A432" s="57" t="s">
        <v>249</v>
      </c>
      <c r="B432" s="57" t="s">
        <v>250</v>
      </c>
      <c r="C432" s="57" t="s">
        <v>251</v>
      </c>
      <c r="D432" s="57" t="s">
        <v>21196</v>
      </c>
      <c r="E432" s="58" t="s">
        <v>8816</v>
      </c>
      <c r="F432" s="57" t="s">
        <v>8816</v>
      </c>
      <c r="G432" s="57">
        <v>89257</v>
      </c>
      <c r="H432" s="57" t="s">
        <v>313</v>
      </c>
      <c r="I432" s="57" t="s">
        <v>253</v>
      </c>
      <c r="J432" s="57" t="s">
        <v>191</v>
      </c>
      <c r="K432" s="58">
        <v>304.72000000000003</v>
      </c>
      <c r="L432" s="57" t="s">
        <v>60</v>
      </c>
    </row>
    <row r="433" spans="1:12">
      <c r="A433" s="57" t="s">
        <v>249</v>
      </c>
      <c r="B433" s="57" t="s">
        <v>250</v>
      </c>
      <c r="C433" s="57" t="s">
        <v>251</v>
      </c>
      <c r="D433" s="57" t="s">
        <v>21196</v>
      </c>
      <c r="E433" s="58" t="s">
        <v>8816</v>
      </c>
      <c r="F433" s="57" t="s">
        <v>8816</v>
      </c>
      <c r="G433" s="57">
        <v>89272</v>
      </c>
      <c r="H433" s="57" t="s">
        <v>314</v>
      </c>
      <c r="I433" s="57" t="s">
        <v>253</v>
      </c>
      <c r="J433" s="57" t="s">
        <v>191</v>
      </c>
      <c r="K433" s="58">
        <v>180.92</v>
      </c>
      <c r="L433" s="57" t="s">
        <v>60</v>
      </c>
    </row>
    <row r="434" spans="1:12">
      <c r="A434" s="57" t="s">
        <v>249</v>
      </c>
      <c r="B434" s="57" t="s">
        <v>250</v>
      </c>
      <c r="C434" s="57" t="s">
        <v>251</v>
      </c>
      <c r="D434" s="57" t="s">
        <v>21196</v>
      </c>
      <c r="E434" s="58" t="s">
        <v>8816</v>
      </c>
      <c r="F434" s="57" t="s">
        <v>8816</v>
      </c>
      <c r="G434" s="57">
        <v>89278</v>
      </c>
      <c r="H434" s="57" t="s">
        <v>315</v>
      </c>
      <c r="I434" s="57" t="s">
        <v>253</v>
      </c>
      <c r="J434" s="57" t="s">
        <v>59</v>
      </c>
      <c r="K434" s="58">
        <v>11.9</v>
      </c>
      <c r="L434" s="57" t="s">
        <v>60</v>
      </c>
    </row>
    <row r="435" spans="1:12">
      <c r="A435" s="57" t="s">
        <v>249</v>
      </c>
      <c r="B435" s="57" t="s">
        <v>250</v>
      </c>
      <c r="C435" s="57" t="s">
        <v>251</v>
      </c>
      <c r="D435" s="57" t="s">
        <v>21196</v>
      </c>
      <c r="E435" s="58" t="s">
        <v>8816</v>
      </c>
      <c r="F435" s="57" t="s">
        <v>8816</v>
      </c>
      <c r="G435" s="57">
        <v>89843</v>
      </c>
      <c r="H435" s="57" t="s">
        <v>316</v>
      </c>
      <c r="I435" s="57" t="s">
        <v>253</v>
      </c>
      <c r="J435" s="57" t="s">
        <v>191</v>
      </c>
      <c r="K435" s="58">
        <v>193.48</v>
      </c>
      <c r="L435" s="57" t="s">
        <v>60</v>
      </c>
    </row>
    <row r="436" spans="1:12">
      <c r="A436" s="57" t="s">
        <v>249</v>
      </c>
      <c r="B436" s="57" t="s">
        <v>250</v>
      </c>
      <c r="C436" s="57" t="s">
        <v>251</v>
      </c>
      <c r="D436" s="57" t="s">
        <v>21196</v>
      </c>
      <c r="E436" s="58" t="s">
        <v>8816</v>
      </c>
      <c r="F436" s="57" t="s">
        <v>8816</v>
      </c>
      <c r="G436" s="57">
        <v>89876</v>
      </c>
      <c r="H436" s="57" t="s">
        <v>317</v>
      </c>
      <c r="I436" s="57" t="s">
        <v>253</v>
      </c>
      <c r="J436" s="57" t="s">
        <v>59</v>
      </c>
      <c r="K436" s="58">
        <v>278.67</v>
      </c>
      <c r="L436" s="57" t="s">
        <v>60</v>
      </c>
    </row>
    <row r="437" spans="1:12">
      <c r="A437" s="57" t="s">
        <v>249</v>
      </c>
      <c r="B437" s="57" t="s">
        <v>250</v>
      </c>
      <c r="C437" s="57" t="s">
        <v>251</v>
      </c>
      <c r="D437" s="57" t="s">
        <v>21196</v>
      </c>
      <c r="E437" s="58" t="s">
        <v>8816</v>
      </c>
      <c r="F437" s="57" t="s">
        <v>8816</v>
      </c>
      <c r="G437" s="57">
        <v>89883</v>
      </c>
      <c r="H437" s="57" t="s">
        <v>318</v>
      </c>
      <c r="I437" s="57" t="s">
        <v>253</v>
      </c>
      <c r="J437" s="57" t="s">
        <v>59</v>
      </c>
      <c r="K437" s="58">
        <v>310.02999999999997</v>
      </c>
      <c r="L437" s="57" t="s">
        <v>60</v>
      </c>
    </row>
    <row r="438" spans="1:12">
      <c r="A438" s="57" t="s">
        <v>249</v>
      </c>
      <c r="B438" s="57" t="s">
        <v>250</v>
      </c>
      <c r="C438" s="57" t="s">
        <v>251</v>
      </c>
      <c r="D438" s="57" t="s">
        <v>21196</v>
      </c>
      <c r="E438" s="58" t="s">
        <v>8816</v>
      </c>
      <c r="F438" s="57" t="s">
        <v>8816</v>
      </c>
      <c r="G438" s="57">
        <v>90586</v>
      </c>
      <c r="H438" s="57" t="s">
        <v>319</v>
      </c>
      <c r="I438" s="57" t="s">
        <v>253</v>
      </c>
      <c r="J438" s="57" t="s">
        <v>191</v>
      </c>
      <c r="K438" s="58">
        <v>1.29</v>
      </c>
      <c r="L438" s="57" t="s">
        <v>60</v>
      </c>
    </row>
    <row r="439" spans="1:12">
      <c r="A439" s="57" t="s">
        <v>249</v>
      </c>
      <c r="B439" s="57" t="s">
        <v>250</v>
      </c>
      <c r="C439" s="57" t="s">
        <v>251</v>
      </c>
      <c r="D439" s="57" t="s">
        <v>21196</v>
      </c>
      <c r="E439" s="58" t="s">
        <v>8816</v>
      </c>
      <c r="F439" s="57" t="s">
        <v>8816</v>
      </c>
      <c r="G439" s="57">
        <v>90625</v>
      </c>
      <c r="H439" s="57" t="s">
        <v>320</v>
      </c>
      <c r="I439" s="57" t="s">
        <v>253</v>
      </c>
      <c r="J439" s="57" t="s">
        <v>59</v>
      </c>
      <c r="K439" s="58">
        <v>7.05</v>
      </c>
      <c r="L439" s="57" t="s">
        <v>60</v>
      </c>
    </row>
    <row r="440" spans="1:12">
      <c r="A440" s="57" t="s">
        <v>249</v>
      </c>
      <c r="B440" s="57" t="s">
        <v>250</v>
      </c>
      <c r="C440" s="57" t="s">
        <v>251</v>
      </c>
      <c r="D440" s="57" t="s">
        <v>21196</v>
      </c>
      <c r="E440" s="58" t="s">
        <v>8816</v>
      </c>
      <c r="F440" s="57" t="s">
        <v>8816</v>
      </c>
      <c r="G440" s="57">
        <v>90631</v>
      </c>
      <c r="H440" s="57" t="s">
        <v>321</v>
      </c>
      <c r="I440" s="57" t="s">
        <v>253</v>
      </c>
      <c r="J440" s="57" t="s">
        <v>59</v>
      </c>
      <c r="K440" s="58">
        <v>130.80000000000001</v>
      </c>
      <c r="L440" s="57" t="s">
        <v>60</v>
      </c>
    </row>
    <row r="441" spans="1:12">
      <c r="A441" s="57" t="s">
        <v>249</v>
      </c>
      <c r="B441" s="57" t="s">
        <v>250</v>
      </c>
      <c r="C441" s="57" t="s">
        <v>251</v>
      </c>
      <c r="D441" s="57" t="s">
        <v>21196</v>
      </c>
      <c r="E441" s="58" t="s">
        <v>8816</v>
      </c>
      <c r="F441" s="57" t="s">
        <v>8816</v>
      </c>
      <c r="G441" s="57">
        <v>90637</v>
      </c>
      <c r="H441" s="57" t="s">
        <v>322</v>
      </c>
      <c r="I441" s="57" t="s">
        <v>253</v>
      </c>
      <c r="J441" s="57" t="s">
        <v>59</v>
      </c>
      <c r="K441" s="58">
        <v>16.22</v>
      </c>
      <c r="L441" s="57" t="s">
        <v>60</v>
      </c>
    </row>
    <row r="442" spans="1:12">
      <c r="A442" s="57" t="s">
        <v>249</v>
      </c>
      <c r="B442" s="57" t="s">
        <v>250</v>
      </c>
      <c r="C442" s="57" t="s">
        <v>251</v>
      </c>
      <c r="D442" s="57" t="s">
        <v>21196</v>
      </c>
      <c r="E442" s="58" t="s">
        <v>8816</v>
      </c>
      <c r="F442" s="57" t="s">
        <v>8816</v>
      </c>
      <c r="G442" s="57">
        <v>90643</v>
      </c>
      <c r="H442" s="57" t="s">
        <v>323</v>
      </c>
      <c r="I442" s="57" t="s">
        <v>253</v>
      </c>
      <c r="J442" s="57" t="s">
        <v>59</v>
      </c>
      <c r="K442" s="58">
        <v>26.21</v>
      </c>
      <c r="L442" s="57" t="s">
        <v>60</v>
      </c>
    </row>
    <row r="443" spans="1:12">
      <c r="A443" s="57" t="s">
        <v>249</v>
      </c>
      <c r="B443" s="57" t="s">
        <v>250</v>
      </c>
      <c r="C443" s="57" t="s">
        <v>251</v>
      </c>
      <c r="D443" s="57" t="s">
        <v>21196</v>
      </c>
      <c r="E443" s="58" t="s">
        <v>8816</v>
      </c>
      <c r="F443" s="57" t="s">
        <v>8816</v>
      </c>
      <c r="G443" s="57">
        <v>90650</v>
      </c>
      <c r="H443" s="57" t="s">
        <v>324</v>
      </c>
      <c r="I443" s="57" t="s">
        <v>253</v>
      </c>
      <c r="J443" s="57" t="s">
        <v>59</v>
      </c>
      <c r="K443" s="58">
        <v>11.98</v>
      </c>
      <c r="L443" s="57" t="s">
        <v>60</v>
      </c>
    </row>
    <row r="444" spans="1:12">
      <c r="A444" s="57" t="s">
        <v>249</v>
      </c>
      <c r="B444" s="57" t="s">
        <v>250</v>
      </c>
      <c r="C444" s="57" t="s">
        <v>251</v>
      </c>
      <c r="D444" s="57" t="s">
        <v>21196</v>
      </c>
      <c r="E444" s="58" t="s">
        <v>8816</v>
      </c>
      <c r="F444" s="57" t="s">
        <v>8816</v>
      </c>
      <c r="G444" s="57">
        <v>90656</v>
      </c>
      <c r="H444" s="57" t="s">
        <v>325</v>
      </c>
      <c r="I444" s="57" t="s">
        <v>253</v>
      </c>
      <c r="J444" s="57" t="s">
        <v>59</v>
      </c>
      <c r="K444" s="58">
        <v>16.07</v>
      </c>
      <c r="L444" s="57" t="s">
        <v>60</v>
      </c>
    </row>
    <row r="445" spans="1:12">
      <c r="A445" s="57" t="s">
        <v>249</v>
      </c>
      <c r="B445" s="57" t="s">
        <v>250</v>
      </c>
      <c r="C445" s="57" t="s">
        <v>251</v>
      </c>
      <c r="D445" s="57" t="s">
        <v>21196</v>
      </c>
      <c r="E445" s="58" t="s">
        <v>8816</v>
      </c>
      <c r="F445" s="57" t="s">
        <v>8816</v>
      </c>
      <c r="G445" s="57">
        <v>90662</v>
      </c>
      <c r="H445" s="57" t="s">
        <v>326</v>
      </c>
      <c r="I445" s="57" t="s">
        <v>253</v>
      </c>
      <c r="J445" s="57" t="s">
        <v>59</v>
      </c>
      <c r="K445" s="58">
        <v>16.739999999999998</v>
      </c>
      <c r="L445" s="57" t="s">
        <v>60</v>
      </c>
    </row>
    <row r="446" spans="1:12">
      <c r="A446" s="57" t="s">
        <v>249</v>
      </c>
      <c r="B446" s="57" t="s">
        <v>250</v>
      </c>
      <c r="C446" s="57" t="s">
        <v>251</v>
      </c>
      <c r="D446" s="57" t="s">
        <v>21196</v>
      </c>
      <c r="E446" s="58" t="s">
        <v>8816</v>
      </c>
      <c r="F446" s="57" t="s">
        <v>8816</v>
      </c>
      <c r="G446" s="57">
        <v>90668</v>
      </c>
      <c r="H446" s="57" t="s">
        <v>327</v>
      </c>
      <c r="I446" s="57" t="s">
        <v>253</v>
      </c>
      <c r="J446" s="57" t="s">
        <v>191</v>
      </c>
      <c r="K446" s="58">
        <v>27.26</v>
      </c>
      <c r="L446" s="57" t="s">
        <v>60</v>
      </c>
    </row>
    <row r="447" spans="1:12">
      <c r="A447" s="57" t="s">
        <v>249</v>
      </c>
      <c r="B447" s="57" t="s">
        <v>250</v>
      </c>
      <c r="C447" s="57" t="s">
        <v>251</v>
      </c>
      <c r="D447" s="57" t="s">
        <v>21196</v>
      </c>
      <c r="E447" s="58" t="s">
        <v>8816</v>
      </c>
      <c r="F447" s="57" t="s">
        <v>8816</v>
      </c>
      <c r="G447" s="57">
        <v>90674</v>
      </c>
      <c r="H447" s="57" t="s">
        <v>328</v>
      </c>
      <c r="I447" s="57" t="s">
        <v>253</v>
      </c>
      <c r="J447" s="57" t="s">
        <v>59</v>
      </c>
      <c r="K447" s="58">
        <v>624.76</v>
      </c>
      <c r="L447" s="57" t="s">
        <v>60</v>
      </c>
    </row>
    <row r="448" spans="1:12">
      <c r="A448" s="57" t="s">
        <v>249</v>
      </c>
      <c r="B448" s="57" t="s">
        <v>250</v>
      </c>
      <c r="C448" s="57" t="s">
        <v>251</v>
      </c>
      <c r="D448" s="57" t="s">
        <v>21196</v>
      </c>
      <c r="E448" s="58" t="s">
        <v>8816</v>
      </c>
      <c r="F448" s="57" t="s">
        <v>8816</v>
      </c>
      <c r="G448" s="57">
        <v>90680</v>
      </c>
      <c r="H448" s="57" t="s">
        <v>329</v>
      </c>
      <c r="I448" s="57" t="s">
        <v>253</v>
      </c>
      <c r="J448" s="57" t="s">
        <v>59</v>
      </c>
      <c r="K448" s="58">
        <v>357.79</v>
      </c>
      <c r="L448" s="57" t="s">
        <v>60</v>
      </c>
    </row>
    <row r="449" spans="1:12">
      <c r="A449" s="57" t="s">
        <v>249</v>
      </c>
      <c r="B449" s="57" t="s">
        <v>250</v>
      </c>
      <c r="C449" s="57" t="s">
        <v>251</v>
      </c>
      <c r="D449" s="57" t="s">
        <v>21196</v>
      </c>
      <c r="E449" s="58" t="s">
        <v>8816</v>
      </c>
      <c r="F449" s="57" t="s">
        <v>8816</v>
      </c>
      <c r="G449" s="57">
        <v>90686</v>
      </c>
      <c r="H449" s="57" t="s">
        <v>330</v>
      </c>
      <c r="I449" s="57" t="s">
        <v>253</v>
      </c>
      <c r="J449" s="57" t="s">
        <v>191</v>
      </c>
      <c r="K449" s="58">
        <v>143.86000000000001</v>
      </c>
      <c r="L449" s="57" t="s">
        <v>60</v>
      </c>
    </row>
    <row r="450" spans="1:12">
      <c r="A450" s="57" t="s">
        <v>249</v>
      </c>
      <c r="B450" s="57" t="s">
        <v>250</v>
      </c>
      <c r="C450" s="57" t="s">
        <v>251</v>
      </c>
      <c r="D450" s="57" t="s">
        <v>21196</v>
      </c>
      <c r="E450" s="58" t="s">
        <v>8816</v>
      </c>
      <c r="F450" s="57" t="s">
        <v>8816</v>
      </c>
      <c r="G450" s="57">
        <v>90692</v>
      </c>
      <c r="H450" s="57" t="s">
        <v>331</v>
      </c>
      <c r="I450" s="57" t="s">
        <v>253</v>
      </c>
      <c r="J450" s="57" t="s">
        <v>191</v>
      </c>
      <c r="K450" s="58">
        <v>98.31</v>
      </c>
      <c r="L450" s="57" t="s">
        <v>60</v>
      </c>
    </row>
    <row r="451" spans="1:12">
      <c r="A451" s="57" t="s">
        <v>249</v>
      </c>
      <c r="B451" s="57" t="s">
        <v>250</v>
      </c>
      <c r="C451" s="57" t="s">
        <v>251</v>
      </c>
      <c r="D451" s="57" t="s">
        <v>21196</v>
      </c>
      <c r="E451" s="58" t="s">
        <v>8816</v>
      </c>
      <c r="F451" s="57" t="s">
        <v>8816</v>
      </c>
      <c r="G451" s="57">
        <v>90964</v>
      </c>
      <c r="H451" s="57" t="s">
        <v>332</v>
      </c>
      <c r="I451" s="57" t="s">
        <v>253</v>
      </c>
      <c r="J451" s="57" t="s">
        <v>191</v>
      </c>
      <c r="K451" s="58">
        <v>27.2</v>
      </c>
      <c r="L451" s="57" t="s">
        <v>60</v>
      </c>
    </row>
    <row r="452" spans="1:12">
      <c r="A452" s="57" t="s">
        <v>249</v>
      </c>
      <c r="B452" s="57" t="s">
        <v>250</v>
      </c>
      <c r="C452" s="57" t="s">
        <v>251</v>
      </c>
      <c r="D452" s="57" t="s">
        <v>21196</v>
      </c>
      <c r="E452" s="58" t="s">
        <v>8816</v>
      </c>
      <c r="F452" s="57" t="s">
        <v>8816</v>
      </c>
      <c r="G452" s="57">
        <v>90972</v>
      </c>
      <c r="H452" s="57" t="s">
        <v>333</v>
      </c>
      <c r="I452" s="57" t="s">
        <v>253</v>
      </c>
      <c r="J452" s="57" t="s">
        <v>191</v>
      </c>
      <c r="K452" s="58">
        <v>69.81</v>
      </c>
      <c r="L452" s="57" t="s">
        <v>60</v>
      </c>
    </row>
    <row r="453" spans="1:12">
      <c r="A453" s="57" t="s">
        <v>249</v>
      </c>
      <c r="B453" s="57" t="s">
        <v>250</v>
      </c>
      <c r="C453" s="57" t="s">
        <v>251</v>
      </c>
      <c r="D453" s="57" t="s">
        <v>21196</v>
      </c>
      <c r="E453" s="58" t="s">
        <v>8816</v>
      </c>
      <c r="F453" s="57" t="s">
        <v>8816</v>
      </c>
      <c r="G453" s="57">
        <v>90979</v>
      </c>
      <c r="H453" s="57" t="s">
        <v>334</v>
      </c>
      <c r="I453" s="57" t="s">
        <v>253</v>
      </c>
      <c r="J453" s="57" t="s">
        <v>191</v>
      </c>
      <c r="K453" s="58">
        <v>180.39</v>
      </c>
      <c r="L453" s="57" t="s">
        <v>60</v>
      </c>
    </row>
    <row r="454" spans="1:12">
      <c r="A454" s="57" t="s">
        <v>249</v>
      </c>
      <c r="B454" s="57" t="s">
        <v>250</v>
      </c>
      <c r="C454" s="57" t="s">
        <v>251</v>
      </c>
      <c r="D454" s="57" t="s">
        <v>21196</v>
      </c>
      <c r="E454" s="58" t="s">
        <v>8816</v>
      </c>
      <c r="F454" s="57" t="s">
        <v>8816</v>
      </c>
      <c r="G454" s="57">
        <v>90991</v>
      </c>
      <c r="H454" s="57" t="s">
        <v>335</v>
      </c>
      <c r="I454" s="57" t="s">
        <v>253</v>
      </c>
      <c r="J454" s="57" t="s">
        <v>59</v>
      </c>
      <c r="K454" s="58">
        <v>185.2</v>
      </c>
      <c r="L454" s="57" t="s">
        <v>60</v>
      </c>
    </row>
    <row r="455" spans="1:12">
      <c r="A455" s="57" t="s">
        <v>249</v>
      </c>
      <c r="B455" s="57" t="s">
        <v>250</v>
      </c>
      <c r="C455" s="57" t="s">
        <v>251</v>
      </c>
      <c r="D455" s="57" t="s">
        <v>21196</v>
      </c>
      <c r="E455" s="58" t="s">
        <v>8816</v>
      </c>
      <c r="F455" s="57" t="s">
        <v>8816</v>
      </c>
      <c r="G455" s="57">
        <v>90999</v>
      </c>
      <c r="H455" s="57" t="s">
        <v>336</v>
      </c>
      <c r="I455" s="57" t="s">
        <v>253</v>
      </c>
      <c r="J455" s="57" t="s">
        <v>191</v>
      </c>
      <c r="K455" s="58">
        <v>92.53</v>
      </c>
      <c r="L455" s="57" t="s">
        <v>60</v>
      </c>
    </row>
    <row r="456" spans="1:12">
      <c r="A456" s="57" t="s">
        <v>249</v>
      </c>
      <c r="B456" s="57" t="s">
        <v>250</v>
      </c>
      <c r="C456" s="57" t="s">
        <v>251</v>
      </c>
      <c r="D456" s="57" t="s">
        <v>21196</v>
      </c>
      <c r="E456" s="58" t="s">
        <v>8816</v>
      </c>
      <c r="F456" s="57" t="s">
        <v>8816</v>
      </c>
      <c r="G456" s="57">
        <v>91031</v>
      </c>
      <c r="H456" s="57" t="s">
        <v>337</v>
      </c>
      <c r="I456" s="57" t="s">
        <v>253</v>
      </c>
      <c r="J456" s="57" t="s">
        <v>59</v>
      </c>
      <c r="K456" s="58">
        <v>216.36</v>
      </c>
      <c r="L456" s="57" t="s">
        <v>60</v>
      </c>
    </row>
    <row r="457" spans="1:12">
      <c r="A457" s="57" t="s">
        <v>249</v>
      </c>
      <c r="B457" s="57" t="s">
        <v>250</v>
      </c>
      <c r="C457" s="57" t="s">
        <v>251</v>
      </c>
      <c r="D457" s="57" t="s">
        <v>21196</v>
      </c>
      <c r="E457" s="58" t="s">
        <v>8816</v>
      </c>
      <c r="F457" s="57" t="s">
        <v>8816</v>
      </c>
      <c r="G457" s="57">
        <v>91277</v>
      </c>
      <c r="H457" s="57" t="s">
        <v>338</v>
      </c>
      <c r="I457" s="57" t="s">
        <v>253</v>
      </c>
      <c r="J457" s="57" t="s">
        <v>191</v>
      </c>
      <c r="K457" s="58">
        <v>11.14</v>
      </c>
      <c r="L457" s="57" t="s">
        <v>60</v>
      </c>
    </row>
    <row r="458" spans="1:12">
      <c r="A458" s="57" t="s">
        <v>249</v>
      </c>
      <c r="B458" s="57" t="s">
        <v>250</v>
      </c>
      <c r="C458" s="57" t="s">
        <v>251</v>
      </c>
      <c r="D458" s="57" t="s">
        <v>21196</v>
      </c>
      <c r="E458" s="58" t="s">
        <v>8816</v>
      </c>
      <c r="F458" s="57" t="s">
        <v>8816</v>
      </c>
      <c r="G458" s="57">
        <v>91283</v>
      </c>
      <c r="H458" s="57" t="s">
        <v>339</v>
      </c>
      <c r="I458" s="57" t="s">
        <v>253</v>
      </c>
      <c r="J458" s="57" t="s">
        <v>59</v>
      </c>
      <c r="K458" s="58">
        <v>11.68</v>
      </c>
      <c r="L458" s="57" t="s">
        <v>60</v>
      </c>
    </row>
    <row r="459" spans="1:12">
      <c r="A459" s="57" t="s">
        <v>249</v>
      </c>
      <c r="B459" s="57" t="s">
        <v>250</v>
      </c>
      <c r="C459" s="57" t="s">
        <v>251</v>
      </c>
      <c r="D459" s="57" t="s">
        <v>21196</v>
      </c>
      <c r="E459" s="58" t="s">
        <v>8816</v>
      </c>
      <c r="F459" s="57" t="s">
        <v>8816</v>
      </c>
      <c r="G459" s="57">
        <v>91386</v>
      </c>
      <c r="H459" s="57" t="s">
        <v>340</v>
      </c>
      <c r="I459" s="57" t="s">
        <v>253</v>
      </c>
      <c r="J459" s="57" t="s">
        <v>59</v>
      </c>
      <c r="K459" s="58">
        <v>180.83</v>
      </c>
      <c r="L459" s="57" t="s">
        <v>60</v>
      </c>
    </row>
    <row r="460" spans="1:12">
      <c r="A460" s="57" t="s">
        <v>249</v>
      </c>
      <c r="B460" s="57" t="s">
        <v>250</v>
      </c>
      <c r="C460" s="57" t="s">
        <v>251</v>
      </c>
      <c r="D460" s="57" t="s">
        <v>21196</v>
      </c>
      <c r="E460" s="58" t="s">
        <v>8816</v>
      </c>
      <c r="F460" s="57" t="s">
        <v>8816</v>
      </c>
      <c r="G460" s="57">
        <v>91533</v>
      </c>
      <c r="H460" s="57" t="s">
        <v>341</v>
      </c>
      <c r="I460" s="57" t="s">
        <v>253</v>
      </c>
      <c r="J460" s="57" t="s">
        <v>191</v>
      </c>
      <c r="K460" s="58">
        <v>31.29</v>
      </c>
      <c r="L460" s="57" t="s">
        <v>60</v>
      </c>
    </row>
    <row r="461" spans="1:12">
      <c r="A461" s="57" t="s">
        <v>249</v>
      </c>
      <c r="B461" s="57" t="s">
        <v>250</v>
      </c>
      <c r="C461" s="57" t="s">
        <v>251</v>
      </c>
      <c r="D461" s="57" t="s">
        <v>21196</v>
      </c>
      <c r="E461" s="58" t="s">
        <v>8816</v>
      </c>
      <c r="F461" s="57" t="s">
        <v>8816</v>
      </c>
      <c r="G461" s="57">
        <v>91634</v>
      </c>
      <c r="H461" s="57" t="s">
        <v>342</v>
      </c>
      <c r="I461" s="57" t="s">
        <v>253</v>
      </c>
      <c r="J461" s="57" t="s">
        <v>191</v>
      </c>
      <c r="K461" s="58">
        <v>197.07</v>
      </c>
      <c r="L461" s="57" t="s">
        <v>60</v>
      </c>
    </row>
    <row r="462" spans="1:12">
      <c r="A462" s="57" t="s">
        <v>249</v>
      </c>
      <c r="B462" s="57" t="s">
        <v>250</v>
      </c>
      <c r="C462" s="57" t="s">
        <v>251</v>
      </c>
      <c r="D462" s="57" t="s">
        <v>21196</v>
      </c>
      <c r="E462" s="58" t="s">
        <v>8816</v>
      </c>
      <c r="F462" s="57" t="s">
        <v>8816</v>
      </c>
      <c r="G462" s="57">
        <v>91645</v>
      </c>
      <c r="H462" s="57" t="s">
        <v>343</v>
      </c>
      <c r="I462" s="57" t="s">
        <v>253</v>
      </c>
      <c r="J462" s="57" t="s">
        <v>191</v>
      </c>
      <c r="K462" s="58">
        <v>409.83</v>
      </c>
      <c r="L462" s="57" t="s">
        <v>60</v>
      </c>
    </row>
    <row r="463" spans="1:12">
      <c r="A463" s="57" t="s">
        <v>249</v>
      </c>
      <c r="B463" s="57" t="s">
        <v>250</v>
      </c>
      <c r="C463" s="57" t="s">
        <v>251</v>
      </c>
      <c r="D463" s="57" t="s">
        <v>21196</v>
      </c>
      <c r="E463" s="58" t="s">
        <v>8816</v>
      </c>
      <c r="F463" s="57" t="s">
        <v>8816</v>
      </c>
      <c r="G463" s="57">
        <v>91692</v>
      </c>
      <c r="H463" s="57" t="s">
        <v>344</v>
      </c>
      <c r="I463" s="57" t="s">
        <v>253</v>
      </c>
      <c r="J463" s="57" t="s">
        <v>59</v>
      </c>
      <c r="K463" s="58">
        <v>23.95</v>
      </c>
      <c r="L463" s="57" t="s">
        <v>60</v>
      </c>
    </row>
    <row r="464" spans="1:12">
      <c r="A464" s="57" t="s">
        <v>249</v>
      </c>
      <c r="B464" s="57" t="s">
        <v>250</v>
      </c>
      <c r="C464" s="57" t="s">
        <v>251</v>
      </c>
      <c r="D464" s="57" t="s">
        <v>21196</v>
      </c>
      <c r="E464" s="58" t="s">
        <v>8816</v>
      </c>
      <c r="F464" s="57" t="s">
        <v>8816</v>
      </c>
      <c r="G464" s="57">
        <v>92043</v>
      </c>
      <c r="H464" s="57" t="s">
        <v>345</v>
      </c>
      <c r="I464" s="57" t="s">
        <v>253</v>
      </c>
      <c r="J464" s="57" t="s">
        <v>191</v>
      </c>
      <c r="K464" s="58">
        <v>11.44</v>
      </c>
      <c r="L464" s="57" t="s">
        <v>60</v>
      </c>
    </row>
    <row r="465" spans="1:12">
      <c r="A465" s="57" t="s">
        <v>249</v>
      </c>
      <c r="B465" s="57" t="s">
        <v>250</v>
      </c>
      <c r="C465" s="57" t="s">
        <v>251</v>
      </c>
      <c r="D465" s="57" t="s">
        <v>21196</v>
      </c>
      <c r="E465" s="58" t="s">
        <v>8816</v>
      </c>
      <c r="F465" s="57" t="s">
        <v>8816</v>
      </c>
      <c r="G465" s="57">
        <v>92106</v>
      </c>
      <c r="H465" s="57" t="s">
        <v>346</v>
      </c>
      <c r="I465" s="57" t="s">
        <v>253</v>
      </c>
      <c r="J465" s="57" t="s">
        <v>191</v>
      </c>
      <c r="K465" s="58">
        <v>286.89</v>
      </c>
      <c r="L465" s="57" t="s">
        <v>60</v>
      </c>
    </row>
    <row r="466" spans="1:12">
      <c r="A466" s="57" t="s">
        <v>249</v>
      </c>
      <c r="B466" s="57" t="s">
        <v>250</v>
      </c>
      <c r="C466" s="57" t="s">
        <v>251</v>
      </c>
      <c r="D466" s="57" t="s">
        <v>21196</v>
      </c>
      <c r="E466" s="58" t="s">
        <v>8816</v>
      </c>
      <c r="F466" s="57" t="s">
        <v>8816</v>
      </c>
      <c r="G466" s="57">
        <v>92112</v>
      </c>
      <c r="H466" s="57" t="s">
        <v>347</v>
      </c>
      <c r="I466" s="57" t="s">
        <v>253</v>
      </c>
      <c r="J466" s="57" t="s">
        <v>59</v>
      </c>
      <c r="K466" s="58">
        <v>3.24</v>
      </c>
      <c r="L466" s="57" t="s">
        <v>60</v>
      </c>
    </row>
    <row r="467" spans="1:12">
      <c r="A467" s="57" t="s">
        <v>249</v>
      </c>
      <c r="B467" s="57" t="s">
        <v>250</v>
      </c>
      <c r="C467" s="57" t="s">
        <v>251</v>
      </c>
      <c r="D467" s="57" t="s">
        <v>21196</v>
      </c>
      <c r="E467" s="58" t="s">
        <v>8816</v>
      </c>
      <c r="F467" s="57" t="s">
        <v>8816</v>
      </c>
      <c r="G467" s="57">
        <v>92118</v>
      </c>
      <c r="H467" s="57" t="s">
        <v>348</v>
      </c>
      <c r="I467" s="57" t="s">
        <v>253</v>
      </c>
      <c r="J467" s="57" t="s">
        <v>59</v>
      </c>
      <c r="K467" s="58">
        <v>0.26</v>
      </c>
      <c r="L467" s="57" t="s">
        <v>60</v>
      </c>
    </row>
    <row r="468" spans="1:12">
      <c r="A468" s="57" t="s">
        <v>249</v>
      </c>
      <c r="B468" s="57" t="s">
        <v>250</v>
      </c>
      <c r="C468" s="57" t="s">
        <v>251</v>
      </c>
      <c r="D468" s="57" t="s">
        <v>21196</v>
      </c>
      <c r="E468" s="58" t="s">
        <v>8816</v>
      </c>
      <c r="F468" s="57" t="s">
        <v>8816</v>
      </c>
      <c r="G468" s="57">
        <v>92138</v>
      </c>
      <c r="H468" s="57" t="s">
        <v>349</v>
      </c>
      <c r="I468" s="57" t="s">
        <v>253</v>
      </c>
      <c r="J468" s="57" t="s">
        <v>59</v>
      </c>
      <c r="K468" s="58">
        <v>81.81</v>
      </c>
      <c r="L468" s="57" t="s">
        <v>60</v>
      </c>
    </row>
    <row r="469" spans="1:12">
      <c r="A469" s="57" t="s">
        <v>249</v>
      </c>
      <c r="B469" s="57" t="s">
        <v>250</v>
      </c>
      <c r="C469" s="57" t="s">
        <v>251</v>
      </c>
      <c r="D469" s="57" t="s">
        <v>21196</v>
      </c>
      <c r="E469" s="58" t="s">
        <v>8816</v>
      </c>
      <c r="F469" s="57" t="s">
        <v>8816</v>
      </c>
      <c r="G469" s="57">
        <v>92145</v>
      </c>
      <c r="H469" s="57" t="s">
        <v>350</v>
      </c>
      <c r="I469" s="57" t="s">
        <v>253</v>
      </c>
      <c r="J469" s="57" t="s">
        <v>59</v>
      </c>
      <c r="K469" s="58">
        <v>76.849999999999994</v>
      </c>
      <c r="L469" s="57" t="s">
        <v>60</v>
      </c>
    </row>
    <row r="470" spans="1:12">
      <c r="A470" s="57" t="s">
        <v>249</v>
      </c>
      <c r="B470" s="57" t="s">
        <v>250</v>
      </c>
      <c r="C470" s="57" t="s">
        <v>251</v>
      </c>
      <c r="D470" s="57" t="s">
        <v>21196</v>
      </c>
      <c r="E470" s="58" t="s">
        <v>8816</v>
      </c>
      <c r="F470" s="57" t="s">
        <v>8816</v>
      </c>
      <c r="G470" s="57">
        <v>92242</v>
      </c>
      <c r="H470" s="57" t="s">
        <v>351</v>
      </c>
      <c r="I470" s="57" t="s">
        <v>253</v>
      </c>
      <c r="J470" s="57" t="s">
        <v>191</v>
      </c>
      <c r="K470" s="58">
        <v>358.93</v>
      </c>
      <c r="L470" s="57" t="s">
        <v>60</v>
      </c>
    </row>
    <row r="471" spans="1:12">
      <c r="A471" s="57" t="s">
        <v>249</v>
      </c>
      <c r="B471" s="57" t="s">
        <v>250</v>
      </c>
      <c r="C471" s="57" t="s">
        <v>251</v>
      </c>
      <c r="D471" s="57" t="s">
        <v>21196</v>
      </c>
      <c r="E471" s="58" t="s">
        <v>8816</v>
      </c>
      <c r="F471" s="57" t="s">
        <v>8816</v>
      </c>
      <c r="G471" s="57">
        <v>92716</v>
      </c>
      <c r="H471" s="57" t="s">
        <v>352</v>
      </c>
      <c r="I471" s="57" t="s">
        <v>253</v>
      </c>
      <c r="J471" s="57" t="s">
        <v>59</v>
      </c>
      <c r="K471" s="58">
        <v>32.11</v>
      </c>
      <c r="L471" s="57" t="s">
        <v>60</v>
      </c>
    </row>
    <row r="472" spans="1:12">
      <c r="A472" s="57" t="s">
        <v>249</v>
      </c>
      <c r="B472" s="57" t="s">
        <v>250</v>
      </c>
      <c r="C472" s="57" t="s">
        <v>251</v>
      </c>
      <c r="D472" s="57" t="s">
        <v>21196</v>
      </c>
      <c r="E472" s="58" t="s">
        <v>8816</v>
      </c>
      <c r="F472" s="57" t="s">
        <v>8816</v>
      </c>
      <c r="G472" s="57">
        <v>92960</v>
      </c>
      <c r="H472" s="57" t="s">
        <v>353</v>
      </c>
      <c r="I472" s="57" t="s">
        <v>253</v>
      </c>
      <c r="J472" s="57" t="s">
        <v>191</v>
      </c>
      <c r="K472" s="58">
        <v>18.61</v>
      </c>
      <c r="L472" s="57" t="s">
        <v>60</v>
      </c>
    </row>
    <row r="473" spans="1:12">
      <c r="A473" s="57" t="s">
        <v>249</v>
      </c>
      <c r="B473" s="57" t="s">
        <v>250</v>
      </c>
      <c r="C473" s="57" t="s">
        <v>251</v>
      </c>
      <c r="D473" s="57" t="s">
        <v>21196</v>
      </c>
      <c r="E473" s="58" t="s">
        <v>8816</v>
      </c>
      <c r="F473" s="57" t="s">
        <v>8816</v>
      </c>
      <c r="G473" s="57">
        <v>92966</v>
      </c>
      <c r="H473" s="57" t="s">
        <v>354</v>
      </c>
      <c r="I473" s="57" t="s">
        <v>253</v>
      </c>
      <c r="J473" s="57" t="s">
        <v>59</v>
      </c>
      <c r="K473" s="58">
        <v>22.15</v>
      </c>
      <c r="L473" s="57" t="s">
        <v>60</v>
      </c>
    </row>
    <row r="474" spans="1:12">
      <c r="A474" s="57" t="s">
        <v>249</v>
      </c>
      <c r="B474" s="57" t="s">
        <v>250</v>
      </c>
      <c r="C474" s="57" t="s">
        <v>251</v>
      </c>
      <c r="D474" s="57" t="s">
        <v>21196</v>
      </c>
      <c r="E474" s="58" t="s">
        <v>8816</v>
      </c>
      <c r="F474" s="57" t="s">
        <v>8816</v>
      </c>
      <c r="G474" s="57">
        <v>93224</v>
      </c>
      <c r="H474" s="57" t="s">
        <v>355</v>
      </c>
      <c r="I474" s="57" t="s">
        <v>253</v>
      </c>
      <c r="J474" s="57" t="s">
        <v>59</v>
      </c>
      <c r="K474" s="58">
        <v>931.31</v>
      </c>
      <c r="L474" s="57" t="s">
        <v>60</v>
      </c>
    </row>
    <row r="475" spans="1:12">
      <c r="A475" s="57" t="s">
        <v>249</v>
      </c>
      <c r="B475" s="57" t="s">
        <v>250</v>
      </c>
      <c r="C475" s="57" t="s">
        <v>251</v>
      </c>
      <c r="D475" s="57" t="s">
        <v>21196</v>
      </c>
      <c r="E475" s="58" t="s">
        <v>8816</v>
      </c>
      <c r="F475" s="57" t="s">
        <v>8816</v>
      </c>
      <c r="G475" s="57">
        <v>93233</v>
      </c>
      <c r="H475" s="57" t="s">
        <v>356</v>
      </c>
      <c r="I475" s="57" t="s">
        <v>253</v>
      </c>
      <c r="J475" s="57" t="s">
        <v>59</v>
      </c>
      <c r="K475" s="58">
        <v>10.85</v>
      </c>
      <c r="L475" s="57" t="s">
        <v>60</v>
      </c>
    </row>
    <row r="476" spans="1:12">
      <c r="A476" s="57" t="s">
        <v>249</v>
      </c>
      <c r="B476" s="57" t="s">
        <v>250</v>
      </c>
      <c r="C476" s="57" t="s">
        <v>251</v>
      </c>
      <c r="D476" s="57" t="s">
        <v>21196</v>
      </c>
      <c r="E476" s="58" t="s">
        <v>8816</v>
      </c>
      <c r="F476" s="57" t="s">
        <v>8816</v>
      </c>
      <c r="G476" s="57">
        <v>93272</v>
      </c>
      <c r="H476" s="57" t="s">
        <v>357</v>
      </c>
      <c r="I476" s="57" t="s">
        <v>253</v>
      </c>
      <c r="J476" s="57" t="s">
        <v>191</v>
      </c>
      <c r="K476" s="58">
        <v>122.3</v>
      </c>
      <c r="L476" s="57" t="s">
        <v>60</v>
      </c>
    </row>
    <row r="477" spans="1:12">
      <c r="A477" s="57" t="s">
        <v>249</v>
      </c>
      <c r="B477" s="57" t="s">
        <v>250</v>
      </c>
      <c r="C477" s="57" t="s">
        <v>251</v>
      </c>
      <c r="D477" s="57" t="s">
        <v>21196</v>
      </c>
      <c r="E477" s="58" t="s">
        <v>8816</v>
      </c>
      <c r="F477" s="57" t="s">
        <v>8816</v>
      </c>
      <c r="G477" s="57">
        <v>93281</v>
      </c>
      <c r="H477" s="57" t="s">
        <v>358</v>
      </c>
      <c r="I477" s="57" t="s">
        <v>253</v>
      </c>
      <c r="J477" s="57" t="s">
        <v>59</v>
      </c>
      <c r="K477" s="58">
        <v>22.78</v>
      </c>
      <c r="L477" s="57" t="s">
        <v>60</v>
      </c>
    </row>
    <row r="478" spans="1:12">
      <c r="A478" s="57" t="s">
        <v>249</v>
      </c>
      <c r="B478" s="57" t="s">
        <v>250</v>
      </c>
      <c r="C478" s="57" t="s">
        <v>251</v>
      </c>
      <c r="D478" s="57" t="s">
        <v>21196</v>
      </c>
      <c r="E478" s="58" t="s">
        <v>8816</v>
      </c>
      <c r="F478" s="57" t="s">
        <v>8816</v>
      </c>
      <c r="G478" s="57">
        <v>93287</v>
      </c>
      <c r="H478" s="57" t="s">
        <v>359</v>
      </c>
      <c r="I478" s="57" t="s">
        <v>253</v>
      </c>
      <c r="J478" s="57" t="s">
        <v>191</v>
      </c>
      <c r="K478" s="58">
        <v>290.70999999999998</v>
      </c>
      <c r="L478" s="57" t="s">
        <v>60</v>
      </c>
    </row>
    <row r="479" spans="1:12">
      <c r="A479" s="57" t="s">
        <v>249</v>
      </c>
      <c r="B479" s="57" t="s">
        <v>250</v>
      </c>
      <c r="C479" s="57" t="s">
        <v>251</v>
      </c>
      <c r="D479" s="57" t="s">
        <v>21196</v>
      </c>
      <c r="E479" s="58" t="s">
        <v>8816</v>
      </c>
      <c r="F479" s="57" t="s">
        <v>8816</v>
      </c>
      <c r="G479" s="57">
        <v>93402</v>
      </c>
      <c r="H479" s="57" t="s">
        <v>360</v>
      </c>
      <c r="I479" s="57" t="s">
        <v>253</v>
      </c>
      <c r="J479" s="57" t="s">
        <v>191</v>
      </c>
      <c r="K479" s="58">
        <v>219.72</v>
      </c>
      <c r="L479" s="57" t="s">
        <v>60</v>
      </c>
    </row>
    <row r="480" spans="1:12">
      <c r="A480" s="57" t="s">
        <v>249</v>
      </c>
      <c r="B480" s="57" t="s">
        <v>250</v>
      </c>
      <c r="C480" s="57" t="s">
        <v>251</v>
      </c>
      <c r="D480" s="57" t="s">
        <v>21196</v>
      </c>
      <c r="E480" s="58" t="s">
        <v>8816</v>
      </c>
      <c r="F480" s="57" t="s">
        <v>8816</v>
      </c>
      <c r="G480" s="57">
        <v>93408</v>
      </c>
      <c r="H480" s="57" t="s">
        <v>361</v>
      </c>
      <c r="I480" s="57" t="s">
        <v>253</v>
      </c>
      <c r="J480" s="57" t="s">
        <v>191</v>
      </c>
      <c r="K480" s="58">
        <v>81.11</v>
      </c>
      <c r="L480" s="57" t="s">
        <v>60</v>
      </c>
    </row>
    <row r="481" spans="1:12">
      <c r="A481" s="57" t="s">
        <v>249</v>
      </c>
      <c r="B481" s="57" t="s">
        <v>250</v>
      </c>
      <c r="C481" s="57" t="s">
        <v>251</v>
      </c>
      <c r="D481" s="57" t="s">
        <v>21196</v>
      </c>
      <c r="E481" s="58" t="s">
        <v>8816</v>
      </c>
      <c r="F481" s="57" t="s">
        <v>8816</v>
      </c>
      <c r="G481" s="57">
        <v>93415</v>
      </c>
      <c r="H481" s="57" t="s">
        <v>362</v>
      </c>
      <c r="I481" s="57" t="s">
        <v>253</v>
      </c>
      <c r="J481" s="57" t="s">
        <v>59</v>
      </c>
      <c r="K481" s="58">
        <v>17.600000000000001</v>
      </c>
      <c r="L481" s="57" t="s">
        <v>60</v>
      </c>
    </row>
    <row r="482" spans="1:12">
      <c r="A482" s="57" t="s">
        <v>249</v>
      </c>
      <c r="B482" s="57" t="s">
        <v>250</v>
      </c>
      <c r="C482" s="57" t="s">
        <v>251</v>
      </c>
      <c r="D482" s="57" t="s">
        <v>21196</v>
      </c>
      <c r="E482" s="58" t="s">
        <v>8816</v>
      </c>
      <c r="F482" s="57" t="s">
        <v>8816</v>
      </c>
      <c r="G482" s="57">
        <v>93421</v>
      </c>
      <c r="H482" s="57" t="s">
        <v>363</v>
      </c>
      <c r="I482" s="57" t="s">
        <v>253</v>
      </c>
      <c r="J482" s="57" t="s">
        <v>59</v>
      </c>
      <c r="K482" s="58">
        <v>67.52</v>
      </c>
      <c r="L482" s="57" t="s">
        <v>60</v>
      </c>
    </row>
    <row r="483" spans="1:12">
      <c r="A483" s="57" t="s">
        <v>249</v>
      </c>
      <c r="B483" s="57" t="s">
        <v>250</v>
      </c>
      <c r="C483" s="57" t="s">
        <v>251</v>
      </c>
      <c r="D483" s="57" t="s">
        <v>21196</v>
      </c>
      <c r="E483" s="58" t="s">
        <v>8816</v>
      </c>
      <c r="F483" s="57" t="s">
        <v>8816</v>
      </c>
      <c r="G483" s="57">
        <v>93427</v>
      </c>
      <c r="H483" s="57" t="s">
        <v>364</v>
      </c>
      <c r="I483" s="57" t="s">
        <v>253</v>
      </c>
      <c r="J483" s="57" t="s">
        <v>59</v>
      </c>
      <c r="K483" s="58">
        <v>156.51</v>
      </c>
      <c r="L483" s="57" t="s">
        <v>60</v>
      </c>
    </row>
    <row r="484" spans="1:12">
      <c r="A484" s="57" t="s">
        <v>249</v>
      </c>
      <c r="B484" s="57" t="s">
        <v>250</v>
      </c>
      <c r="C484" s="57" t="s">
        <v>251</v>
      </c>
      <c r="D484" s="57" t="s">
        <v>21196</v>
      </c>
      <c r="E484" s="58" t="s">
        <v>8816</v>
      </c>
      <c r="F484" s="57" t="s">
        <v>8816</v>
      </c>
      <c r="G484" s="57">
        <v>93433</v>
      </c>
      <c r="H484" s="57" t="s">
        <v>365</v>
      </c>
      <c r="I484" s="57" t="s">
        <v>253</v>
      </c>
      <c r="J484" s="57" t="s">
        <v>191</v>
      </c>
      <c r="K484" s="59">
        <v>3061.95</v>
      </c>
      <c r="L484" s="57" t="s">
        <v>60</v>
      </c>
    </row>
    <row r="485" spans="1:12">
      <c r="A485" s="57" t="s">
        <v>249</v>
      </c>
      <c r="B485" s="57" t="s">
        <v>250</v>
      </c>
      <c r="C485" s="57" t="s">
        <v>251</v>
      </c>
      <c r="D485" s="57" t="s">
        <v>21196</v>
      </c>
      <c r="E485" s="58" t="s">
        <v>8816</v>
      </c>
      <c r="F485" s="57" t="s">
        <v>8816</v>
      </c>
      <c r="G485" s="57">
        <v>93439</v>
      </c>
      <c r="H485" s="57" t="s">
        <v>366</v>
      </c>
      <c r="I485" s="57" t="s">
        <v>253</v>
      </c>
      <c r="J485" s="57" t="s">
        <v>191</v>
      </c>
      <c r="K485" s="58">
        <v>130.01</v>
      </c>
      <c r="L485" s="57" t="s">
        <v>60</v>
      </c>
    </row>
    <row r="486" spans="1:12">
      <c r="A486" s="57" t="s">
        <v>249</v>
      </c>
      <c r="B486" s="57" t="s">
        <v>250</v>
      </c>
      <c r="C486" s="57" t="s">
        <v>251</v>
      </c>
      <c r="D486" s="57" t="s">
        <v>21196</v>
      </c>
      <c r="E486" s="58" t="s">
        <v>8816</v>
      </c>
      <c r="F486" s="57" t="s">
        <v>8816</v>
      </c>
      <c r="G486" s="57">
        <v>95121</v>
      </c>
      <c r="H486" s="57" t="s">
        <v>367</v>
      </c>
      <c r="I486" s="57" t="s">
        <v>253</v>
      </c>
      <c r="J486" s="57" t="s">
        <v>191</v>
      </c>
      <c r="K486" s="58">
        <v>295.49</v>
      </c>
      <c r="L486" s="57" t="s">
        <v>60</v>
      </c>
    </row>
    <row r="487" spans="1:12">
      <c r="A487" s="57" t="s">
        <v>249</v>
      </c>
      <c r="B487" s="57" t="s">
        <v>250</v>
      </c>
      <c r="C487" s="57" t="s">
        <v>251</v>
      </c>
      <c r="D487" s="57" t="s">
        <v>21196</v>
      </c>
      <c r="E487" s="58" t="s">
        <v>8816</v>
      </c>
      <c r="F487" s="57" t="s">
        <v>8816</v>
      </c>
      <c r="G487" s="57">
        <v>95127</v>
      </c>
      <c r="H487" s="57" t="s">
        <v>368</v>
      </c>
      <c r="I487" s="57" t="s">
        <v>253</v>
      </c>
      <c r="J487" s="57" t="s">
        <v>191</v>
      </c>
      <c r="K487" s="58">
        <v>196.43</v>
      </c>
      <c r="L487" s="57" t="s">
        <v>60</v>
      </c>
    </row>
    <row r="488" spans="1:12">
      <c r="A488" s="57" t="s">
        <v>249</v>
      </c>
      <c r="B488" s="57" t="s">
        <v>250</v>
      </c>
      <c r="C488" s="57" t="s">
        <v>251</v>
      </c>
      <c r="D488" s="57" t="s">
        <v>21196</v>
      </c>
      <c r="E488" s="58" t="s">
        <v>8816</v>
      </c>
      <c r="F488" s="57" t="s">
        <v>8816</v>
      </c>
      <c r="G488" s="57">
        <v>95133</v>
      </c>
      <c r="H488" s="57" t="s">
        <v>369</v>
      </c>
      <c r="I488" s="57" t="s">
        <v>253</v>
      </c>
      <c r="J488" s="57" t="s">
        <v>191</v>
      </c>
      <c r="K488" s="58">
        <v>130.09</v>
      </c>
      <c r="L488" s="57" t="s">
        <v>60</v>
      </c>
    </row>
    <row r="489" spans="1:12">
      <c r="A489" s="57" t="s">
        <v>249</v>
      </c>
      <c r="B489" s="57" t="s">
        <v>250</v>
      </c>
      <c r="C489" s="57" t="s">
        <v>251</v>
      </c>
      <c r="D489" s="57" t="s">
        <v>21196</v>
      </c>
      <c r="E489" s="58" t="s">
        <v>8816</v>
      </c>
      <c r="F489" s="57" t="s">
        <v>8816</v>
      </c>
      <c r="G489" s="57">
        <v>95139</v>
      </c>
      <c r="H489" s="57" t="s">
        <v>370</v>
      </c>
      <c r="I489" s="57" t="s">
        <v>253</v>
      </c>
      <c r="J489" s="57" t="s">
        <v>254</v>
      </c>
      <c r="K489" s="58">
        <v>0.04</v>
      </c>
      <c r="L489" s="57" t="s">
        <v>60</v>
      </c>
    </row>
    <row r="490" spans="1:12">
      <c r="A490" s="57" t="s">
        <v>249</v>
      </c>
      <c r="B490" s="57" t="s">
        <v>250</v>
      </c>
      <c r="C490" s="57" t="s">
        <v>251</v>
      </c>
      <c r="D490" s="57" t="s">
        <v>21196</v>
      </c>
      <c r="E490" s="58" t="s">
        <v>8816</v>
      </c>
      <c r="F490" s="57" t="s">
        <v>8816</v>
      </c>
      <c r="G490" s="57">
        <v>95212</v>
      </c>
      <c r="H490" s="57" t="s">
        <v>371</v>
      </c>
      <c r="I490" s="57" t="s">
        <v>253</v>
      </c>
      <c r="J490" s="57" t="s">
        <v>191</v>
      </c>
      <c r="K490" s="58">
        <v>134.57</v>
      </c>
      <c r="L490" s="57" t="s">
        <v>60</v>
      </c>
    </row>
    <row r="491" spans="1:12">
      <c r="A491" s="57" t="s">
        <v>249</v>
      </c>
      <c r="B491" s="57" t="s">
        <v>250</v>
      </c>
      <c r="C491" s="57" t="s">
        <v>251</v>
      </c>
      <c r="D491" s="57" t="s">
        <v>21196</v>
      </c>
      <c r="E491" s="58" t="s">
        <v>8816</v>
      </c>
      <c r="F491" s="57" t="s">
        <v>8816</v>
      </c>
      <c r="G491" s="57">
        <v>95258</v>
      </c>
      <c r="H491" s="57" t="s">
        <v>372</v>
      </c>
      <c r="I491" s="57" t="s">
        <v>253</v>
      </c>
      <c r="J491" s="57" t="s">
        <v>59</v>
      </c>
      <c r="K491" s="58">
        <v>21.75</v>
      </c>
      <c r="L491" s="57" t="s">
        <v>60</v>
      </c>
    </row>
    <row r="492" spans="1:12">
      <c r="A492" s="57" t="s">
        <v>249</v>
      </c>
      <c r="B492" s="57" t="s">
        <v>250</v>
      </c>
      <c r="C492" s="57" t="s">
        <v>251</v>
      </c>
      <c r="D492" s="57" t="s">
        <v>21196</v>
      </c>
      <c r="E492" s="58" t="s">
        <v>8816</v>
      </c>
      <c r="F492" s="57" t="s">
        <v>8816</v>
      </c>
      <c r="G492" s="57">
        <v>95264</v>
      </c>
      <c r="H492" s="57" t="s">
        <v>373</v>
      </c>
      <c r="I492" s="57" t="s">
        <v>253</v>
      </c>
      <c r="J492" s="57" t="s">
        <v>191</v>
      </c>
      <c r="K492" s="58">
        <v>7.21</v>
      </c>
      <c r="L492" s="57" t="s">
        <v>60</v>
      </c>
    </row>
    <row r="493" spans="1:12">
      <c r="A493" s="57" t="s">
        <v>249</v>
      </c>
      <c r="B493" s="57" t="s">
        <v>250</v>
      </c>
      <c r="C493" s="57" t="s">
        <v>251</v>
      </c>
      <c r="D493" s="57" t="s">
        <v>21196</v>
      </c>
      <c r="E493" s="58" t="s">
        <v>8816</v>
      </c>
      <c r="F493" s="57" t="s">
        <v>8816</v>
      </c>
      <c r="G493" s="57">
        <v>95270</v>
      </c>
      <c r="H493" s="57" t="s">
        <v>374</v>
      </c>
      <c r="I493" s="57" t="s">
        <v>253</v>
      </c>
      <c r="J493" s="57" t="s">
        <v>191</v>
      </c>
      <c r="K493" s="58">
        <v>10.86</v>
      </c>
      <c r="L493" s="57" t="s">
        <v>60</v>
      </c>
    </row>
    <row r="494" spans="1:12">
      <c r="A494" s="57" t="s">
        <v>249</v>
      </c>
      <c r="B494" s="57" t="s">
        <v>250</v>
      </c>
      <c r="C494" s="57" t="s">
        <v>251</v>
      </c>
      <c r="D494" s="57" t="s">
        <v>21196</v>
      </c>
      <c r="E494" s="58" t="s">
        <v>8816</v>
      </c>
      <c r="F494" s="57" t="s">
        <v>8816</v>
      </c>
      <c r="G494" s="57">
        <v>95276</v>
      </c>
      <c r="H494" s="57" t="s">
        <v>375</v>
      </c>
      <c r="I494" s="57" t="s">
        <v>253</v>
      </c>
      <c r="J494" s="57" t="s">
        <v>191</v>
      </c>
      <c r="K494" s="58">
        <v>3.45</v>
      </c>
      <c r="L494" s="57" t="s">
        <v>60</v>
      </c>
    </row>
    <row r="495" spans="1:12">
      <c r="A495" s="57" t="s">
        <v>249</v>
      </c>
      <c r="B495" s="57" t="s">
        <v>250</v>
      </c>
      <c r="C495" s="57" t="s">
        <v>251</v>
      </c>
      <c r="D495" s="57" t="s">
        <v>21196</v>
      </c>
      <c r="E495" s="58" t="s">
        <v>8816</v>
      </c>
      <c r="F495" s="57" t="s">
        <v>8816</v>
      </c>
      <c r="G495" s="57">
        <v>95282</v>
      </c>
      <c r="H495" s="57" t="s">
        <v>376</v>
      </c>
      <c r="I495" s="57" t="s">
        <v>253</v>
      </c>
      <c r="J495" s="57" t="s">
        <v>191</v>
      </c>
      <c r="K495" s="58">
        <v>11.04</v>
      </c>
      <c r="L495" s="57" t="s">
        <v>60</v>
      </c>
    </row>
    <row r="496" spans="1:12">
      <c r="A496" s="57" t="s">
        <v>249</v>
      </c>
      <c r="B496" s="57" t="s">
        <v>250</v>
      </c>
      <c r="C496" s="57" t="s">
        <v>251</v>
      </c>
      <c r="D496" s="57" t="s">
        <v>21196</v>
      </c>
      <c r="E496" s="58" t="s">
        <v>8816</v>
      </c>
      <c r="F496" s="57" t="s">
        <v>8816</v>
      </c>
      <c r="G496" s="57">
        <v>95620</v>
      </c>
      <c r="H496" s="57" t="s">
        <v>377</v>
      </c>
      <c r="I496" s="57" t="s">
        <v>253</v>
      </c>
      <c r="J496" s="57" t="s">
        <v>59</v>
      </c>
      <c r="K496" s="58">
        <v>21.3</v>
      </c>
      <c r="L496" s="57" t="s">
        <v>60</v>
      </c>
    </row>
    <row r="497" spans="1:12">
      <c r="A497" s="57" t="s">
        <v>249</v>
      </c>
      <c r="B497" s="57" t="s">
        <v>250</v>
      </c>
      <c r="C497" s="57" t="s">
        <v>251</v>
      </c>
      <c r="D497" s="57" t="s">
        <v>21196</v>
      </c>
      <c r="E497" s="58" t="s">
        <v>8816</v>
      </c>
      <c r="F497" s="57" t="s">
        <v>8816</v>
      </c>
      <c r="G497" s="57">
        <v>95631</v>
      </c>
      <c r="H497" s="57" t="s">
        <v>378</v>
      </c>
      <c r="I497" s="57" t="s">
        <v>253</v>
      </c>
      <c r="J497" s="57" t="s">
        <v>59</v>
      </c>
      <c r="K497" s="58">
        <v>184.17</v>
      </c>
      <c r="L497" s="57" t="s">
        <v>60</v>
      </c>
    </row>
    <row r="498" spans="1:12">
      <c r="A498" s="57" t="s">
        <v>249</v>
      </c>
      <c r="B498" s="57" t="s">
        <v>250</v>
      </c>
      <c r="C498" s="57" t="s">
        <v>251</v>
      </c>
      <c r="D498" s="57" t="s">
        <v>21196</v>
      </c>
      <c r="E498" s="58" t="s">
        <v>8816</v>
      </c>
      <c r="F498" s="57" t="s">
        <v>8816</v>
      </c>
      <c r="G498" s="57">
        <v>95702</v>
      </c>
      <c r="H498" s="57" t="s">
        <v>379</v>
      </c>
      <c r="I498" s="57" t="s">
        <v>253</v>
      </c>
      <c r="J498" s="57" t="s">
        <v>59</v>
      </c>
      <c r="K498" s="58">
        <v>34.090000000000003</v>
      </c>
      <c r="L498" s="57" t="s">
        <v>60</v>
      </c>
    </row>
    <row r="499" spans="1:12">
      <c r="A499" s="57" t="s">
        <v>249</v>
      </c>
      <c r="B499" s="57" t="s">
        <v>250</v>
      </c>
      <c r="C499" s="57" t="s">
        <v>251</v>
      </c>
      <c r="D499" s="57" t="s">
        <v>21196</v>
      </c>
      <c r="E499" s="58" t="s">
        <v>8816</v>
      </c>
      <c r="F499" s="57" t="s">
        <v>8816</v>
      </c>
      <c r="G499" s="57">
        <v>95708</v>
      </c>
      <c r="H499" s="57" t="s">
        <v>380</v>
      </c>
      <c r="I499" s="57" t="s">
        <v>253</v>
      </c>
      <c r="J499" s="57" t="s">
        <v>59</v>
      </c>
      <c r="K499" s="58">
        <v>129.08000000000001</v>
      </c>
      <c r="L499" s="57" t="s">
        <v>60</v>
      </c>
    </row>
    <row r="500" spans="1:12">
      <c r="A500" s="57" t="s">
        <v>249</v>
      </c>
      <c r="B500" s="57" t="s">
        <v>250</v>
      </c>
      <c r="C500" s="57" t="s">
        <v>251</v>
      </c>
      <c r="D500" s="57" t="s">
        <v>21196</v>
      </c>
      <c r="E500" s="58" t="s">
        <v>8816</v>
      </c>
      <c r="F500" s="57" t="s">
        <v>8816</v>
      </c>
      <c r="G500" s="57">
        <v>95714</v>
      </c>
      <c r="H500" s="57" t="s">
        <v>381</v>
      </c>
      <c r="I500" s="57" t="s">
        <v>253</v>
      </c>
      <c r="J500" s="57" t="s">
        <v>59</v>
      </c>
      <c r="K500" s="58">
        <v>232.44</v>
      </c>
      <c r="L500" s="57" t="s">
        <v>60</v>
      </c>
    </row>
    <row r="501" spans="1:12">
      <c r="A501" s="57" t="s">
        <v>249</v>
      </c>
      <c r="B501" s="57" t="s">
        <v>250</v>
      </c>
      <c r="C501" s="57" t="s">
        <v>251</v>
      </c>
      <c r="D501" s="57" t="s">
        <v>21196</v>
      </c>
      <c r="E501" s="58" t="s">
        <v>8816</v>
      </c>
      <c r="F501" s="57" t="s">
        <v>8816</v>
      </c>
      <c r="G501" s="57">
        <v>95720</v>
      </c>
      <c r="H501" s="57" t="s">
        <v>382</v>
      </c>
      <c r="I501" s="57" t="s">
        <v>253</v>
      </c>
      <c r="J501" s="57" t="s">
        <v>59</v>
      </c>
      <c r="K501" s="58">
        <v>227.85</v>
      </c>
      <c r="L501" s="57" t="s">
        <v>60</v>
      </c>
    </row>
    <row r="502" spans="1:12">
      <c r="A502" s="57" t="s">
        <v>249</v>
      </c>
      <c r="B502" s="57" t="s">
        <v>250</v>
      </c>
      <c r="C502" s="57" t="s">
        <v>251</v>
      </c>
      <c r="D502" s="57" t="s">
        <v>21196</v>
      </c>
      <c r="E502" s="58" t="s">
        <v>8816</v>
      </c>
      <c r="F502" s="57" t="s">
        <v>8816</v>
      </c>
      <c r="G502" s="57">
        <v>95872</v>
      </c>
      <c r="H502" s="57" t="s">
        <v>383</v>
      </c>
      <c r="I502" s="57" t="s">
        <v>253</v>
      </c>
      <c r="J502" s="57" t="s">
        <v>59</v>
      </c>
      <c r="K502" s="58">
        <v>265.89999999999998</v>
      </c>
      <c r="L502" s="57" t="s">
        <v>60</v>
      </c>
    </row>
    <row r="503" spans="1:12">
      <c r="A503" s="57" t="s">
        <v>249</v>
      </c>
      <c r="B503" s="57" t="s">
        <v>250</v>
      </c>
      <c r="C503" s="57" t="s">
        <v>251</v>
      </c>
      <c r="D503" s="57" t="s">
        <v>21196</v>
      </c>
      <c r="E503" s="58" t="s">
        <v>8816</v>
      </c>
      <c r="F503" s="57" t="s">
        <v>8816</v>
      </c>
      <c r="G503" s="57">
        <v>96013</v>
      </c>
      <c r="H503" s="57" t="s">
        <v>384</v>
      </c>
      <c r="I503" s="57" t="s">
        <v>253</v>
      </c>
      <c r="J503" s="57" t="s">
        <v>191</v>
      </c>
      <c r="K503" s="58">
        <v>161.43</v>
      </c>
      <c r="L503" s="57" t="s">
        <v>60</v>
      </c>
    </row>
    <row r="504" spans="1:12">
      <c r="A504" s="57" t="s">
        <v>249</v>
      </c>
      <c r="B504" s="57" t="s">
        <v>250</v>
      </c>
      <c r="C504" s="57" t="s">
        <v>251</v>
      </c>
      <c r="D504" s="57" t="s">
        <v>21196</v>
      </c>
      <c r="E504" s="58" t="s">
        <v>8816</v>
      </c>
      <c r="F504" s="57" t="s">
        <v>8816</v>
      </c>
      <c r="G504" s="57">
        <v>96020</v>
      </c>
      <c r="H504" s="57" t="s">
        <v>385</v>
      </c>
      <c r="I504" s="57" t="s">
        <v>253</v>
      </c>
      <c r="J504" s="57" t="s">
        <v>191</v>
      </c>
      <c r="K504" s="58">
        <v>231.02</v>
      </c>
      <c r="L504" s="57" t="s">
        <v>60</v>
      </c>
    </row>
    <row r="505" spans="1:12">
      <c r="A505" s="57" t="s">
        <v>249</v>
      </c>
      <c r="B505" s="57" t="s">
        <v>250</v>
      </c>
      <c r="C505" s="57" t="s">
        <v>251</v>
      </c>
      <c r="D505" s="57" t="s">
        <v>21196</v>
      </c>
      <c r="E505" s="58" t="s">
        <v>8816</v>
      </c>
      <c r="F505" s="57" t="s">
        <v>8816</v>
      </c>
      <c r="G505" s="57">
        <v>96028</v>
      </c>
      <c r="H505" s="57" t="s">
        <v>386</v>
      </c>
      <c r="I505" s="57" t="s">
        <v>253</v>
      </c>
      <c r="J505" s="57" t="s">
        <v>191</v>
      </c>
      <c r="K505" s="58">
        <v>172.26</v>
      </c>
      <c r="L505" s="57" t="s">
        <v>60</v>
      </c>
    </row>
    <row r="506" spans="1:12">
      <c r="A506" s="57" t="s">
        <v>249</v>
      </c>
      <c r="B506" s="57" t="s">
        <v>250</v>
      </c>
      <c r="C506" s="57" t="s">
        <v>251</v>
      </c>
      <c r="D506" s="57" t="s">
        <v>21196</v>
      </c>
      <c r="E506" s="58" t="s">
        <v>8816</v>
      </c>
      <c r="F506" s="57" t="s">
        <v>8816</v>
      </c>
      <c r="G506" s="57">
        <v>96035</v>
      </c>
      <c r="H506" s="57" t="s">
        <v>387</v>
      </c>
      <c r="I506" s="57" t="s">
        <v>253</v>
      </c>
      <c r="J506" s="57" t="s">
        <v>191</v>
      </c>
      <c r="K506" s="58">
        <v>227.51</v>
      </c>
      <c r="L506" s="57" t="s">
        <v>60</v>
      </c>
    </row>
    <row r="507" spans="1:12">
      <c r="A507" s="57" t="s">
        <v>249</v>
      </c>
      <c r="B507" s="57" t="s">
        <v>250</v>
      </c>
      <c r="C507" s="57" t="s">
        <v>251</v>
      </c>
      <c r="D507" s="57" t="s">
        <v>21196</v>
      </c>
      <c r="E507" s="58" t="s">
        <v>8816</v>
      </c>
      <c r="F507" s="57" t="s">
        <v>8816</v>
      </c>
      <c r="G507" s="57">
        <v>96157</v>
      </c>
      <c r="H507" s="57" t="s">
        <v>388</v>
      </c>
      <c r="I507" s="57" t="s">
        <v>253</v>
      </c>
      <c r="J507" s="57" t="s">
        <v>191</v>
      </c>
      <c r="K507" s="58">
        <v>123.93</v>
      </c>
      <c r="L507" s="57" t="s">
        <v>60</v>
      </c>
    </row>
    <row r="508" spans="1:12">
      <c r="A508" s="57" t="s">
        <v>249</v>
      </c>
      <c r="B508" s="57" t="s">
        <v>250</v>
      </c>
      <c r="C508" s="57" t="s">
        <v>251</v>
      </c>
      <c r="D508" s="57" t="s">
        <v>21196</v>
      </c>
      <c r="E508" s="58" t="s">
        <v>8816</v>
      </c>
      <c r="F508" s="57" t="s">
        <v>8816</v>
      </c>
      <c r="G508" s="57">
        <v>96158</v>
      </c>
      <c r="H508" s="57" t="s">
        <v>389</v>
      </c>
      <c r="I508" s="57" t="s">
        <v>253</v>
      </c>
      <c r="J508" s="57" t="s">
        <v>191</v>
      </c>
      <c r="K508" s="58">
        <v>113.94</v>
      </c>
      <c r="L508" s="57" t="s">
        <v>60</v>
      </c>
    </row>
    <row r="509" spans="1:12">
      <c r="A509" s="57" t="s">
        <v>249</v>
      </c>
      <c r="B509" s="57" t="s">
        <v>250</v>
      </c>
      <c r="C509" s="57" t="s">
        <v>251</v>
      </c>
      <c r="D509" s="57" t="s">
        <v>21196</v>
      </c>
      <c r="E509" s="58" t="s">
        <v>8816</v>
      </c>
      <c r="F509" s="57" t="s">
        <v>8816</v>
      </c>
      <c r="G509" s="57">
        <v>96245</v>
      </c>
      <c r="H509" s="57" t="s">
        <v>390</v>
      </c>
      <c r="I509" s="57" t="s">
        <v>253</v>
      </c>
      <c r="J509" s="57" t="s">
        <v>191</v>
      </c>
      <c r="K509" s="58">
        <v>80.319999999999993</v>
      </c>
      <c r="L509" s="57" t="s">
        <v>60</v>
      </c>
    </row>
    <row r="510" spans="1:12">
      <c r="A510" s="57" t="s">
        <v>249</v>
      </c>
      <c r="B510" s="57" t="s">
        <v>250</v>
      </c>
      <c r="C510" s="57" t="s">
        <v>251</v>
      </c>
      <c r="D510" s="57" t="s">
        <v>21196</v>
      </c>
      <c r="E510" s="58" t="s">
        <v>8816</v>
      </c>
      <c r="F510" s="57" t="s">
        <v>8816</v>
      </c>
      <c r="G510" s="57">
        <v>96463</v>
      </c>
      <c r="H510" s="57" t="s">
        <v>391</v>
      </c>
      <c r="I510" s="57" t="s">
        <v>253</v>
      </c>
      <c r="J510" s="57" t="s">
        <v>59</v>
      </c>
      <c r="K510" s="58">
        <v>169.29</v>
      </c>
      <c r="L510" s="57" t="s">
        <v>60</v>
      </c>
    </row>
    <row r="511" spans="1:12">
      <c r="A511" s="57" t="s">
        <v>249</v>
      </c>
      <c r="B511" s="57" t="s">
        <v>250</v>
      </c>
      <c r="C511" s="57" t="s">
        <v>251</v>
      </c>
      <c r="D511" s="57" t="s">
        <v>21196</v>
      </c>
      <c r="E511" s="58" t="s">
        <v>8816</v>
      </c>
      <c r="F511" s="57" t="s">
        <v>8816</v>
      </c>
      <c r="G511" s="57">
        <v>98764</v>
      </c>
      <c r="H511" s="57" t="s">
        <v>392</v>
      </c>
      <c r="I511" s="57" t="s">
        <v>253</v>
      </c>
      <c r="J511" s="57" t="s">
        <v>59</v>
      </c>
      <c r="K511" s="58">
        <v>4.96</v>
      </c>
      <c r="L511" s="57" t="s">
        <v>60</v>
      </c>
    </row>
    <row r="512" spans="1:12">
      <c r="A512" s="57" t="s">
        <v>249</v>
      </c>
      <c r="B512" s="57" t="s">
        <v>250</v>
      </c>
      <c r="C512" s="57" t="s">
        <v>251</v>
      </c>
      <c r="D512" s="57" t="s">
        <v>21196</v>
      </c>
      <c r="E512" s="58" t="s">
        <v>8816</v>
      </c>
      <c r="F512" s="57" t="s">
        <v>8816</v>
      </c>
      <c r="G512" s="57">
        <v>99833</v>
      </c>
      <c r="H512" s="57" t="s">
        <v>393</v>
      </c>
      <c r="I512" s="57" t="s">
        <v>253</v>
      </c>
      <c r="J512" s="57" t="s">
        <v>59</v>
      </c>
      <c r="K512" s="58">
        <v>5.12</v>
      </c>
      <c r="L512" s="57" t="s">
        <v>60</v>
      </c>
    </row>
    <row r="513" spans="1:12">
      <c r="A513" s="57" t="s">
        <v>249</v>
      </c>
      <c r="B513" s="57" t="s">
        <v>250</v>
      </c>
      <c r="C513" s="57" t="s">
        <v>251</v>
      </c>
      <c r="D513" s="57" t="s">
        <v>21196</v>
      </c>
      <c r="E513" s="58" t="s">
        <v>8816</v>
      </c>
      <c r="F513" s="57" t="s">
        <v>8816</v>
      </c>
      <c r="G513" s="57">
        <v>100641</v>
      </c>
      <c r="H513" s="57" t="s">
        <v>394</v>
      </c>
      <c r="I513" s="57" t="s">
        <v>253</v>
      </c>
      <c r="J513" s="57" t="s">
        <v>191</v>
      </c>
      <c r="K513" s="58">
        <v>631.11</v>
      </c>
      <c r="L513" s="57" t="s">
        <v>60</v>
      </c>
    </row>
    <row r="514" spans="1:12">
      <c r="A514" s="57" t="s">
        <v>249</v>
      </c>
      <c r="B514" s="57" t="s">
        <v>250</v>
      </c>
      <c r="C514" s="57" t="s">
        <v>251</v>
      </c>
      <c r="D514" s="57" t="s">
        <v>21196</v>
      </c>
      <c r="E514" s="58" t="s">
        <v>8816</v>
      </c>
      <c r="F514" s="57" t="s">
        <v>8816</v>
      </c>
      <c r="G514" s="57">
        <v>100647</v>
      </c>
      <c r="H514" s="57" t="s">
        <v>395</v>
      </c>
      <c r="I514" s="57" t="s">
        <v>253</v>
      </c>
      <c r="J514" s="57" t="s">
        <v>191</v>
      </c>
      <c r="K514" s="59">
        <v>1328.16</v>
      </c>
      <c r="L514" s="57" t="s">
        <v>60</v>
      </c>
    </row>
    <row r="515" spans="1:12">
      <c r="A515" s="57" t="s">
        <v>249</v>
      </c>
      <c r="B515" s="57" t="s">
        <v>250</v>
      </c>
      <c r="C515" s="57" t="s">
        <v>251</v>
      </c>
      <c r="D515" s="57" t="s">
        <v>21196</v>
      </c>
      <c r="E515" s="58" t="s">
        <v>8816</v>
      </c>
      <c r="F515" s="57" t="s">
        <v>8816</v>
      </c>
      <c r="G515" s="57">
        <v>102275</v>
      </c>
      <c r="H515" s="57" t="s">
        <v>21387</v>
      </c>
      <c r="I515" s="57" t="s">
        <v>253</v>
      </c>
      <c r="J515" s="57" t="s">
        <v>59</v>
      </c>
      <c r="K515" s="58">
        <v>22.22</v>
      </c>
      <c r="L515" s="57" t="s">
        <v>60</v>
      </c>
    </row>
    <row r="516" spans="1:12">
      <c r="A516" s="57" t="s">
        <v>249</v>
      </c>
      <c r="B516" s="57" t="s">
        <v>250</v>
      </c>
      <c r="C516" s="57" t="s">
        <v>396</v>
      </c>
      <c r="D516" s="57" t="s">
        <v>21197</v>
      </c>
      <c r="E516" s="58" t="s">
        <v>8816</v>
      </c>
      <c r="F516" s="57" t="s">
        <v>8816</v>
      </c>
      <c r="G516" s="57">
        <v>5632</v>
      </c>
      <c r="H516" s="57" t="s">
        <v>397</v>
      </c>
      <c r="I516" s="57" t="s">
        <v>398</v>
      </c>
      <c r="J516" s="57" t="s">
        <v>254</v>
      </c>
      <c r="K516" s="58">
        <v>75.540000000000006</v>
      </c>
      <c r="L516" s="57" t="s">
        <v>60</v>
      </c>
    </row>
    <row r="517" spans="1:12">
      <c r="A517" s="57" t="s">
        <v>249</v>
      </c>
      <c r="B517" s="57" t="s">
        <v>250</v>
      </c>
      <c r="C517" s="57" t="s">
        <v>396</v>
      </c>
      <c r="D517" s="57" t="s">
        <v>21197</v>
      </c>
      <c r="E517" s="58" t="s">
        <v>8816</v>
      </c>
      <c r="F517" s="57" t="s">
        <v>8816</v>
      </c>
      <c r="G517" s="57">
        <v>5679</v>
      </c>
      <c r="H517" s="57" t="s">
        <v>399</v>
      </c>
      <c r="I517" s="57" t="s">
        <v>398</v>
      </c>
      <c r="J517" s="57" t="s">
        <v>59</v>
      </c>
      <c r="K517" s="58">
        <v>53.99</v>
      </c>
      <c r="L517" s="57" t="s">
        <v>60</v>
      </c>
    </row>
    <row r="518" spans="1:12">
      <c r="A518" s="57" t="s">
        <v>249</v>
      </c>
      <c r="B518" s="57" t="s">
        <v>250</v>
      </c>
      <c r="C518" s="57" t="s">
        <v>396</v>
      </c>
      <c r="D518" s="57" t="s">
        <v>21197</v>
      </c>
      <c r="E518" s="58" t="s">
        <v>8816</v>
      </c>
      <c r="F518" s="57" t="s">
        <v>8816</v>
      </c>
      <c r="G518" s="57">
        <v>5681</v>
      </c>
      <c r="H518" s="57" t="s">
        <v>400</v>
      </c>
      <c r="I518" s="57" t="s">
        <v>398</v>
      </c>
      <c r="J518" s="57" t="s">
        <v>59</v>
      </c>
      <c r="K518" s="58">
        <v>50.85</v>
      </c>
      <c r="L518" s="57" t="s">
        <v>60</v>
      </c>
    </row>
    <row r="519" spans="1:12">
      <c r="A519" s="57" t="s">
        <v>249</v>
      </c>
      <c r="B519" s="57" t="s">
        <v>250</v>
      </c>
      <c r="C519" s="57" t="s">
        <v>396</v>
      </c>
      <c r="D519" s="57" t="s">
        <v>21197</v>
      </c>
      <c r="E519" s="58" t="s">
        <v>8816</v>
      </c>
      <c r="F519" s="57" t="s">
        <v>8816</v>
      </c>
      <c r="G519" s="57">
        <v>5685</v>
      </c>
      <c r="H519" s="57" t="s">
        <v>401</v>
      </c>
      <c r="I519" s="57" t="s">
        <v>398</v>
      </c>
      <c r="J519" s="57" t="s">
        <v>59</v>
      </c>
      <c r="K519" s="58">
        <v>45.65</v>
      </c>
      <c r="L519" s="57" t="s">
        <v>60</v>
      </c>
    </row>
    <row r="520" spans="1:12">
      <c r="A520" s="57" t="s">
        <v>249</v>
      </c>
      <c r="B520" s="57" t="s">
        <v>250</v>
      </c>
      <c r="C520" s="57" t="s">
        <v>396</v>
      </c>
      <c r="D520" s="57" t="s">
        <v>21197</v>
      </c>
      <c r="E520" s="58" t="s">
        <v>8816</v>
      </c>
      <c r="F520" s="57" t="s">
        <v>8816</v>
      </c>
      <c r="G520" s="57">
        <v>5690</v>
      </c>
      <c r="H520" s="57" t="s">
        <v>402</v>
      </c>
      <c r="I520" s="57" t="s">
        <v>398</v>
      </c>
      <c r="J520" s="57" t="s">
        <v>191</v>
      </c>
      <c r="K520" s="58">
        <v>4.59</v>
      </c>
      <c r="L520" s="57" t="s">
        <v>60</v>
      </c>
    </row>
    <row r="521" spans="1:12">
      <c r="A521" s="57" t="s">
        <v>249</v>
      </c>
      <c r="B521" s="57" t="s">
        <v>250</v>
      </c>
      <c r="C521" s="57" t="s">
        <v>396</v>
      </c>
      <c r="D521" s="57" t="s">
        <v>21197</v>
      </c>
      <c r="E521" s="58" t="s">
        <v>8816</v>
      </c>
      <c r="F521" s="57" t="s">
        <v>8816</v>
      </c>
      <c r="G521" s="57">
        <v>5806</v>
      </c>
      <c r="H521" s="57" t="s">
        <v>403</v>
      </c>
      <c r="I521" s="57" t="s">
        <v>398</v>
      </c>
      <c r="J521" s="57" t="s">
        <v>59</v>
      </c>
      <c r="K521" s="58">
        <v>0.26</v>
      </c>
      <c r="L521" s="57" t="s">
        <v>60</v>
      </c>
    </row>
    <row r="522" spans="1:12">
      <c r="A522" s="57" t="s">
        <v>249</v>
      </c>
      <c r="B522" s="57" t="s">
        <v>250</v>
      </c>
      <c r="C522" s="57" t="s">
        <v>396</v>
      </c>
      <c r="D522" s="57" t="s">
        <v>21197</v>
      </c>
      <c r="E522" s="58" t="s">
        <v>8816</v>
      </c>
      <c r="F522" s="57" t="s">
        <v>8816</v>
      </c>
      <c r="G522" s="57">
        <v>5826</v>
      </c>
      <c r="H522" s="57" t="s">
        <v>404</v>
      </c>
      <c r="I522" s="57" t="s">
        <v>398</v>
      </c>
      <c r="J522" s="57" t="s">
        <v>59</v>
      </c>
      <c r="K522" s="58">
        <v>39.29</v>
      </c>
      <c r="L522" s="57" t="s">
        <v>60</v>
      </c>
    </row>
    <row r="523" spans="1:12">
      <c r="A523" s="57" t="s">
        <v>249</v>
      </c>
      <c r="B523" s="57" t="s">
        <v>250</v>
      </c>
      <c r="C523" s="57" t="s">
        <v>396</v>
      </c>
      <c r="D523" s="57" t="s">
        <v>21197</v>
      </c>
      <c r="E523" s="58" t="s">
        <v>8816</v>
      </c>
      <c r="F523" s="57" t="s">
        <v>8816</v>
      </c>
      <c r="G523" s="57">
        <v>5829</v>
      </c>
      <c r="H523" s="57" t="s">
        <v>405</v>
      </c>
      <c r="I523" s="57" t="s">
        <v>398</v>
      </c>
      <c r="J523" s="57" t="s">
        <v>191</v>
      </c>
      <c r="K523" s="58">
        <v>125.97</v>
      </c>
      <c r="L523" s="57" t="s">
        <v>60</v>
      </c>
    </row>
    <row r="524" spans="1:12">
      <c r="A524" s="57" t="s">
        <v>249</v>
      </c>
      <c r="B524" s="57" t="s">
        <v>250</v>
      </c>
      <c r="C524" s="57" t="s">
        <v>396</v>
      </c>
      <c r="D524" s="57" t="s">
        <v>21197</v>
      </c>
      <c r="E524" s="58" t="s">
        <v>8816</v>
      </c>
      <c r="F524" s="57" t="s">
        <v>8816</v>
      </c>
      <c r="G524" s="57">
        <v>5837</v>
      </c>
      <c r="H524" s="57" t="s">
        <v>406</v>
      </c>
      <c r="I524" s="57" t="s">
        <v>398</v>
      </c>
      <c r="J524" s="57" t="s">
        <v>191</v>
      </c>
      <c r="K524" s="58">
        <v>128.49</v>
      </c>
      <c r="L524" s="57" t="s">
        <v>60</v>
      </c>
    </row>
    <row r="525" spans="1:12">
      <c r="A525" s="57" t="s">
        <v>249</v>
      </c>
      <c r="B525" s="57" t="s">
        <v>250</v>
      </c>
      <c r="C525" s="57" t="s">
        <v>396</v>
      </c>
      <c r="D525" s="57" t="s">
        <v>21197</v>
      </c>
      <c r="E525" s="58" t="s">
        <v>8816</v>
      </c>
      <c r="F525" s="57" t="s">
        <v>8816</v>
      </c>
      <c r="G525" s="57">
        <v>5841</v>
      </c>
      <c r="H525" s="57" t="s">
        <v>407</v>
      </c>
      <c r="I525" s="57" t="s">
        <v>398</v>
      </c>
      <c r="J525" s="57" t="s">
        <v>191</v>
      </c>
      <c r="K525" s="58">
        <v>5.28</v>
      </c>
      <c r="L525" s="57" t="s">
        <v>60</v>
      </c>
    </row>
    <row r="526" spans="1:12">
      <c r="A526" s="57" t="s">
        <v>249</v>
      </c>
      <c r="B526" s="57" t="s">
        <v>250</v>
      </c>
      <c r="C526" s="57" t="s">
        <v>396</v>
      </c>
      <c r="D526" s="57" t="s">
        <v>21197</v>
      </c>
      <c r="E526" s="58" t="s">
        <v>8816</v>
      </c>
      <c r="F526" s="57" t="s">
        <v>8816</v>
      </c>
      <c r="G526" s="57">
        <v>5845</v>
      </c>
      <c r="H526" s="57" t="s">
        <v>408</v>
      </c>
      <c r="I526" s="57" t="s">
        <v>398</v>
      </c>
      <c r="J526" s="57" t="s">
        <v>59</v>
      </c>
      <c r="K526" s="58">
        <v>42.75</v>
      </c>
      <c r="L526" s="57" t="s">
        <v>60</v>
      </c>
    </row>
    <row r="527" spans="1:12">
      <c r="A527" s="57" t="s">
        <v>249</v>
      </c>
      <c r="B527" s="57" t="s">
        <v>250</v>
      </c>
      <c r="C527" s="57" t="s">
        <v>396</v>
      </c>
      <c r="D527" s="57" t="s">
        <v>21197</v>
      </c>
      <c r="E527" s="58" t="s">
        <v>8816</v>
      </c>
      <c r="F527" s="57" t="s">
        <v>8816</v>
      </c>
      <c r="G527" s="57">
        <v>5849</v>
      </c>
      <c r="H527" s="57" t="s">
        <v>409</v>
      </c>
      <c r="I527" s="57" t="s">
        <v>398</v>
      </c>
      <c r="J527" s="57" t="s">
        <v>59</v>
      </c>
      <c r="K527" s="58">
        <v>72</v>
      </c>
      <c r="L527" s="57" t="s">
        <v>60</v>
      </c>
    </row>
    <row r="528" spans="1:12">
      <c r="A528" s="57" t="s">
        <v>249</v>
      </c>
      <c r="B528" s="57" t="s">
        <v>250</v>
      </c>
      <c r="C528" s="57" t="s">
        <v>396</v>
      </c>
      <c r="D528" s="57" t="s">
        <v>21197</v>
      </c>
      <c r="E528" s="58" t="s">
        <v>8816</v>
      </c>
      <c r="F528" s="57" t="s">
        <v>8816</v>
      </c>
      <c r="G528" s="57">
        <v>5853</v>
      </c>
      <c r="H528" s="57" t="s">
        <v>410</v>
      </c>
      <c r="I528" s="57" t="s">
        <v>398</v>
      </c>
      <c r="J528" s="57" t="s">
        <v>59</v>
      </c>
      <c r="K528" s="58">
        <v>72.31</v>
      </c>
      <c r="L528" s="57" t="s">
        <v>60</v>
      </c>
    </row>
    <row r="529" spans="1:12">
      <c r="A529" s="57" t="s">
        <v>249</v>
      </c>
      <c r="B529" s="57" t="s">
        <v>250</v>
      </c>
      <c r="C529" s="57" t="s">
        <v>396</v>
      </c>
      <c r="D529" s="57" t="s">
        <v>21197</v>
      </c>
      <c r="E529" s="58" t="s">
        <v>8816</v>
      </c>
      <c r="F529" s="57" t="s">
        <v>8816</v>
      </c>
      <c r="G529" s="57">
        <v>5857</v>
      </c>
      <c r="H529" s="57" t="s">
        <v>411</v>
      </c>
      <c r="I529" s="57" t="s">
        <v>398</v>
      </c>
      <c r="J529" s="57" t="s">
        <v>59</v>
      </c>
      <c r="K529" s="58">
        <v>183.72</v>
      </c>
      <c r="L529" s="57" t="s">
        <v>60</v>
      </c>
    </row>
    <row r="530" spans="1:12">
      <c r="A530" s="57" t="s">
        <v>249</v>
      </c>
      <c r="B530" s="57" t="s">
        <v>250</v>
      </c>
      <c r="C530" s="57" t="s">
        <v>396</v>
      </c>
      <c r="D530" s="57" t="s">
        <v>21197</v>
      </c>
      <c r="E530" s="58" t="s">
        <v>8816</v>
      </c>
      <c r="F530" s="57" t="s">
        <v>8816</v>
      </c>
      <c r="G530" s="57">
        <v>5865</v>
      </c>
      <c r="H530" s="57" t="s">
        <v>412</v>
      </c>
      <c r="I530" s="57" t="s">
        <v>398</v>
      </c>
      <c r="J530" s="57" t="s">
        <v>59</v>
      </c>
      <c r="K530" s="58">
        <v>7.79</v>
      </c>
      <c r="L530" s="57" t="s">
        <v>60</v>
      </c>
    </row>
    <row r="531" spans="1:12">
      <c r="A531" s="57" t="s">
        <v>249</v>
      </c>
      <c r="B531" s="57" t="s">
        <v>250</v>
      </c>
      <c r="C531" s="57" t="s">
        <v>396</v>
      </c>
      <c r="D531" s="57" t="s">
        <v>21197</v>
      </c>
      <c r="E531" s="58" t="s">
        <v>8816</v>
      </c>
      <c r="F531" s="57" t="s">
        <v>8816</v>
      </c>
      <c r="G531" s="57">
        <v>5869</v>
      </c>
      <c r="H531" s="57" t="s">
        <v>413</v>
      </c>
      <c r="I531" s="57" t="s">
        <v>398</v>
      </c>
      <c r="J531" s="57" t="s">
        <v>59</v>
      </c>
      <c r="K531" s="58">
        <v>51.54</v>
      </c>
      <c r="L531" s="57" t="s">
        <v>60</v>
      </c>
    </row>
    <row r="532" spans="1:12">
      <c r="A532" s="57" t="s">
        <v>249</v>
      </c>
      <c r="B532" s="57" t="s">
        <v>250</v>
      </c>
      <c r="C532" s="57" t="s">
        <v>396</v>
      </c>
      <c r="D532" s="57" t="s">
        <v>21197</v>
      </c>
      <c r="E532" s="58" t="s">
        <v>8816</v>
      </c>
      <c r="F532" s="57" t="s">
        <v>8816</v>
      </c>
      <c r="G532" s="57">
        <v>5877</v>
      </c>
      <c r="H532" s="57" t="s">
        <v>414</v>
      </c>
      <c r="I532" s="57" t="s">
        <v>398</v>
      </c>
      <c r="J532" s="57" t="s">
        <v>254</v>
      </c>
      <c r="K532" s="58">
        <v>52.99</v>
      </c>
      <c r="L532" s="57" t="s">
        <v>60</v>
      </c>
    </row>
    <row r="533" spans="1:12">
      <c r="A533" s="57" t="s">
        <v>249</v>
      </c>
      <c r="B533" s="57" t="s">
        <v>250</v>
      </c>
      <c r="C533" s="57" t="s">
        <v>396</v>
      </c>
      <c r="D533" s="57" t="s">
        <v>21197</v>
      </c>
      <c r="E533" s="58" t="s">
        <v>8816</v>
      </c>
      <c r="F533" s="57" t="s">
        <v>8816</v>
      </c>
      <c r="G533" s="57">
        <v>5881</v>
      </c>
      <c r="H533" s="57" t="s">
        <v>415</v>
      </c>
      <c r="I533" s="57" t="s">
        <v>398</v>
      </c>
      <c r="J533" s="57" t="s">
        <v>59</v>
      </c>
      <c r="K533" s="58">
        <v>55.12</v>
      </c>
      <c r="L533" s="57" t="s">
        <v>60</v>
      </c>
    </row>
    <row r="534" spans="1:12">
      <c r="A534" s="57" t="s">
        <v>249</v>
      </c>
      <c r="B534" s="57" t="s">
        <v>250</v>
      </c>
      <c r="C534" s="57" t="s">
        <v>396</v>
      </c>
      <c r="D534" s="57" t="s">
        <v>21197</v>
      </c>
      <c r="E534" s="58" t="s">
        <v>8816</v>
      </c>
      <c r="F534" s="57" t="s">
        <v>8816</v>
      </c>
      <c r="G534" s="57">
        <v>5884</v>
      </c>
      <c r="H534" s="57" t="s">
        <v>416</v>
      </c>
      <c r="I534" s="57" t="s">
        <v>398</v>
      </c>
      <c r="J534" s="57" t="s">
        <v>191</v>
      </c>
      <c r="K534" s="58">
        <v>41.98</v>
      </c>
      <c r="L534" s="57" t="s">
        <v>60</v>
      </c>
    </row>
    <row r="535" spans="1:12">
      <c r="A535" s="57" t="s">
        <v>249</v>
      </c>
      <c r="B535" s="57" t="s">
        <v>250</v>
      </c>
      <c r="C535" s="57" t="s">
        <v>396</v>
      </c>
      <c r="D535" s="57" t="s">
        <v>21197</v>
      </c>
      <c r="E535" s="58" t="s">
        <v>8816</v>
      </c>
      <c r="F535" s="57" t="s">
        <v>8816</v>
      </c>
      <c r="G535" s="57">
        <v>5892</v>
      </c>
      <c r="H535" s="57" t="s">
        <v>417</v>
      </c>
      <c r="I535" s="57" t="s">
        <v>398</v>
      </c>
      <c r="J535" s="57" t="s">
        <v>59</v>
      </c>
      <c r="K535" s="58">
        <v>40.520000000000003</v>
      </c>
      <c r="L535" s="57" t="s">
        <v>60</v>
      </c>
    </row>
    <row r="536" spans="1:12">
      <c r="A536" s="57" t="s">
        <v>249</v>
      </c>
      <c r="B536" s="57" t="s">
        <v>250</v>
      </c>
      <c r="C536" s="57" t="s">
        <v>396</v>
      </c>
      <c r="D536" s="57" t="s">
        <v>21197</v>
      </c>
      <c r="E536" s="58" t="s">
        <v>8816</v>
      </c>
      <c r="F536" s="57" t="s">
        <v>8816</v>
      </c>
      <c r="G536" s="57">
        <v>5896</v>
      </c>
      <c r="H536" s="57" t="s">
        <v>418</v>
      </c>
      <c r="I536" s="57" t="s">
        <v>398</v>
      </c>
      <c r="J536" s="57" t="s">
        <v>59</v>
      </c>
      <c r="K536" s="58">
        <v>37.54</v>
      </c>
      <c r="L536" s="57" t="s">
        <v>60</v>
      </c>
    </row>
    <row r="537" spans="1:12">
      <c r="A537" s="57" t="s">
        <v>249</v>
      </c>
      <c r="B537" s="57" t="s">
        <v>250</v>
      </c>
      <c r="C537" s="57" t="s">
        <v>396</v>
      </c>
      <c r="D537" s="57" t="s">
        <v>21197</v>
      </c>
      <c r="E537" s="58" t="s">
        <v>8816</v>
      </c>
      <c r="F537" s="57" t="s">
        <v>8816</v>
      </c>
      <c r="G537" s="57">
        <v>5903</v>
      </c>
      <c r="H537" s="57" t="s">
        <v>419</v>
      </c>
      <c r="I537" s="57" t="s">
        <v>398</v>
      </c>
      <c r="J537" s="57" t="s">
        <v>191</v>
      </c>
      <c r="K537" s="58">
        <v>50.84</v>
      </c>
      <c r="L537" s="57" t="s">
        <v>60</v>
      </c>
    </row>
    <row r="538" spans="1:12">
      <c r="A538" s="57" t="s">
        <v>249</v>
      </c>
      <c r="B538" s="57" t="s">
        <v>250</v>
      </c>
      <c r="C538" s="57" t="s">
        <v>396</v>
      </c>
      <c r="D538" s="57" t="s">
        <v>21197</v>
      </c>
      <c r="E538" s="58" t="s">
        <v>8816</v>
      </c>
      <c r="F538" s="57" t="s">
        <v>8816</v>
      </c>
      <c r="G538" s="57">
        <v>5911</v>
      </c>
      <c r="H538" s="57" t="s">
        <v>420</v>
      </c>
      <c r="I538" s="57" t="s">
        <v>398</v>
      </c>
      <c r="J538" s="57" t="s">
        <v>191</v>
      </c>
      <c r="K538" s="58">
        <v>21.18</v>
      </c>
      <c r="L538" s="57" t="s">
        <v>60</v>
      </c>
    </row>
    <row r="539" spans="1:12">
      <c r="A539" s="57" t="s">
        <v>249</v>
      </c>
      <c r="B539" s="57" t="s">
        <v>250</v>
      </c>
      <c r="C539" s="57" t="s">
        <v>396</v>
      </c>
      <c r="D539" s="57" t="s">
        <v>21197</v>
      </c>
      <c r="E539" s="58" t="s">
        <v>8816</v>
      </c>
      <c r="F539" s="57" t="s">
        <v>8816</v>
      </c>
      <c r="G539" s="57">
        <v>5923</v>
      </c>
      <c r="H539" s="57" t="s">
        <v>421</v>
      </c>
      <c r="I539" s="57" t="s">
        <v>398</v>
      </c>
      <c r="J539" s="57" t="s">
        <v>191</v>
      </c>
      <c r="K539" s="58">
        <v>3.6</v>
      </c>
      <c r="L539" s="57" t="s">
        <v>60</v>
      </c>
    </row>
    <row r="540" spans="1:12">
      <c r="A540" s="57" t="s">
        <v>249</v>
      </c>
      <c r="B540" s="57" t="s">
        <v>250</v>
      </c>
      <c r="C540" s="57" t="s">
        <v>396</v>
      </c>
      <c r="D540" s="57" t="s">
        <v>21197</v>
      </c>
      <c r="E540" s="58" t="s">
        <v>8816</v>
      </c>
      <c r="F540" s="57" t="s">
        <v>8816</v>
      </c>
      <c r="G540" s="57">
        <v>5930</v>
      </c>
      <c r="H540" s="57" t="s">
        <v>422</v>
      </c>
      <c r="I540" s="57" t="s">
        <v>398</v>
      </c>
      <c r="J540" s="57" t="s">
        <v>191</v>
      </c>
      <c r="K540" s="58">
        <v>46.89</v>
      </c>
      <c r="L540" s="57" t="s">
        <v>60</v>
      </c>
    </row>
    <row r="541" spans="1:12">
      <c r="A541" s="57" t="s">
        <v>249</v>
      </c>
      <c r="B541" s="57" t="s">
        <v>250</v>
      </c>
      <c r="C541" s="57" t="s">
        <v>396</v>
      </c>
      <c r="D541" s="57" t="s">
        <v>21197</v>
      </c>
      <c r="E541" s="58" t="s">
        <v>8816</v>
      </c>
      <c r="F541" s="57" t="s">
        <v>8816</v>
      </c>
      <c r="G541" s="57">
        <v>5934</v>
      </c>
      <c r="H541" s="57" t="s">
        <v>423</v>
      </c>
      <c r="I541" s="57" t="s">
        <v>398</v>
      </c>
      <c r="J541" s="57" t="s">
        <v>59</v>
      </c>
      <c r="K541" s="58">
        <v>74.77</v>
      </c>
      <c r="L541" s="57" t="s">
        <v>60</v>
      </c>
    </row>
    <row r="542" spans="1:12">
      <c r="A542" s="57" t="s">
        <v>249</v>
      </c>
      <c r="B542" s="57" t="s">
        <v>250</v>
      </c>
      <c r="C542" s="57" t="s">
        <v>396</v>
      </c>
      <c r="D542" s="57" t="s">
        <v>21197</v>
      </c>
      <c r="E542" s="58" t="s">
        <v>8816</v>
      </c>
      <c r="F542" s="57" t="s">
        <v>8816</v>
      </c>
      <c r="G542" s="57">
        <v>5942</v>
      </c>
      <c r="H542" s="57" t="s">
        <v>424</v>
      </c>
      <c r="I542" s="57" t="s">
        <v>398</v>
      </c>
      <c r="J542" s="57" t="s">
        <v>59</v>
      </c>
      <c r="K542" s="58">
        <v>65.53</v>
      </c>
      <c r="L542" s="57" t="s">
        <v>60</v>
      </c>
    </row>
    <row r="543" spans="1:12">
      <c r="A543" s="57" t="s">
        <v>249</v>
      </c>
      <c r="B543" s="57" t="s">
        <v>250</v>
      </c>
      <c r="C543" s="57" t="s">
        <v>396</v>
      </c>
      <c r="D543" s="57" t="s">
        <v>21197</v>
      </c>
      <c r="E543" s="58" t="s">
        <v>8816</v>
      </c>
      <c r="F543" s="57" t="s">
        <v>8816</v>
      </c>
      <c r="G543" s="57">
        <v>5946</v>
      </c>
      <c r="H543" s="57" t="s">
        <v>425</v>
      </c>
      <c r="I543" s="57" t="s">
        <v>398</v>
      </c>
      <c r="J543" s="57" t="s">
        <v>59</v>
      </c>
      <c r="K543" s="58">
        <v>81.02</v>
      </c>
      <c r="L543" s="57" t="s">
        <v>60</v>
      </c>
    </row>
    <row r="544" spans="1:12">
      <c r="A544" s="57" t="s">
        <v>249</v>
      </c>
      <c r="B544" s="57" t="s">
        <v>250</v>
      </c>
      <c r="C544" s="57" t="s">
        <v>396</v>
      </c>
      <c r="D544" s="57" t="s">
        <v>21197</v>
      </c>
      <c r="E544" s="58" t="s">
        <v>8816</v>
      </c>
      <c r="F544" s="57" t="s">
        <v>8816</v>
      </c>
      <c r="G544" s="57">
        <v>5952</v>
      </c>
      <c r="H544" s="57" t="s">
        <v>426</v>
      </c>
      <c r="I544" s="57" t="s">
        <v>398</v>
      </c>
      <c r="J544" s="57" t="s">
        <v>59</v>
      </c>
      <c r="K544" s="58">
        <v>20.56</v>
      </c>
      <c r="L544" s="57" t="s">
        <v>60</v>
      </c>
    </row>
    <row r="545" spans="1:12">
      <c r="A545" s="57" t="s">
        <v>249</v>
      </c>
      <c r="B545" s="57" t="s">
        <v>250</v>
      </c>
      <c r="C545" s="57" t="s">
        <v>396</v>
      </c>
      <c r="D545" s="57" t="s">
        <v>21197</v>
      </c>
      <c r="E545" s="58" t="s">
        <v>8816</v>
      </c>
      <c r="F545" s="57" t="s">
        <v>8816</v>
      </c>
      <c r="G545" s="57">
        <v>5954</v>
      </c>
      <c r="H545" s="57" t="s">
        <v>427</v>
      </c>
      <c r="I545" s="57" t="s">
        <v>398</v>
      </c>
      <c r="J545" s="57" t="s">
        <v>191</v>
      </c>
      <c r="K545" s="58">
        <v>4.72</v>
      </c>
      <c r="L545" s="57" t="s">
        <v>60</v>
      </c>
    </row>
    <row r="546" spans="1:12">
      <c r="A546" s="57" t="s">
        <v>249</v>
      </c>
      <c r="B546" s="57" t="s">
        <v>250</v>
      </c>
      <c r="C546" s="57" t="s">
        <v>396</v>
      </c>
      <c r="D546" s="57" t="s">
        <v>21197</v>
      </c>
      <c r="E546" s="58" t="s">
        <v>8816</v>
      </c>
      <c r="F546" s="57" t="s">
        <v>8816</v>
      </c>
      <c r="G546" s="57">
        <v>5961</v>
      </c>
      <c r="H546" s="57" t="s">
        <v>428</v>
      </c>
      <c r="I546" s="57" t="s">
        <v>398</v>
      </c>
      <c r="J546" s="57" t="s">
        <v>59</v>
      </c>
      <c r="K546" s="58">
        <v>45.42</v>
      </c>
      <c r="L546" s="57" t="s">
        <v>60</v>
      </c>
    </row>
    <row r="547" spans="1:12">
      <c r="A547" s="57" t="s">
        <v>249</v>
      </c>
      <c r="B547" s="57" t="s">
        <v>250</v>
      </c>
      <c r="C547" s="57" t="s">
        <v>396</v>
      </c>
      <c r="D547" s="57" t="s">
        <v>21197</v>
      </c>
      <c r="E547" s="58" t="s">
        <v>8816</v>
      </c>
      <c r="F547" s="57" t="s">
        <v>8816</v>
      </c>
      <c r="G547" s="57">
        <v>6260</v>
      </c>
      <c r="H547" s="57" t="s">
        <v>429</v>
      </c>
      <c r="I547" s="57" t="s">
        <v>398</v>
      </c>
      <c r="J547" s="57" t="s">
        <v>191</v>
      </c>
      <c r="K547" s="58">
        <v>44.49</v>
      </c>
      <c r="L547" s="57" t="s">
        <v>60</v>
      </c>
    </row>
    <row r="548" spans="1:12">
      <c r="A548" s="57" t="s">
        <v>249</v>
      </c>
      <c r="B548" s="57" t="s">
        <v>250</v>
      </c>
      <c r="C548" s="57" t="s">
        <v>396</v>
      </c>
      <c r="D548" s="57" t="s">
        <v>21197</v>
      </c>
      <c r="E548" s="58" t="s">
        <v>8816</v>
      </c>
      <c r="F548" s="57" t="s">
        <v>8816</v>
      </c>
      <c r="G548" s="57">
        <v>6880</v>
      </c>
      <c r="H548" s="57" t="s">
        <v>430</v>
      </c>
      <c r="I548" s="57" t="s">
        <v>398</v>
      </c>
      <c r="J548" s="57" t="s">
        <v>59</v>
      </c>
      <c r="K548" s="58">
        <v>60.2</v>
      </c>
      <c r="L548" s="57" t="s">
        <v>60</v>
      </c>
    </row>
    <row r="549" spans="1:12">
      <c r="A549" s="57" t="s">
        <v>249</v>
      </c>
      <c r="B549" s="57" t="s">
        <v>250</v>
      </c>
      <c r="C549" s="57" t="s">
        <v>396</v>
      </c>
      <c r="D549" s="57" t="s">
        <v>21197</v>
      </c>
      <c r="E549" s="58" t="s">
        <v>8816</v>
      </c>
      <c r="F549" s="57" t="s">
        <v>8816</v>
      </c>
      <c r="G549" s="57">
        <v>7031</v>
      </c>
      <c r="H549" s="57" t="s">
        <v>431</v>
      </c>
      <c r="I549" s="57" t="s">
        <v>398</v>
      </c>
      <c r="J549" s="57" t="s">
        <v>191</v>
      </c>
      <c r="K549" s="58">
        <v>6.01</v>
      </c>
      <c r="L549" s="57" t="s">
        <v>60</v>
      </c>
    </row>
    <row r="550" spans="1:12">
      <c r="A550" s="57" t="s">
        <v>249</v>
      </c>
      <c r="B550" s="57" t="s">
        <v>250</v>
      </c>
      <c r="C550" s="57" t="s">
        <v>396</v>
      </c>
      <c r="D550" s="57" t="s">
        <v>21197</v>
      </c>
      <c r="E550" s="58" t="s">
        <v>8816</v>
      </c>
      <c r="F550" s="57" t="s">
        <v>8816</v>
      </c>
      <c r="G550" s="57">
        <v>7043</v>
      </c>
      <c r="H550" s="57" t="s">
        <v>432</v>
      </c>
      <c r="I550" s="57" t="s">
        <v>398</v>
      </c>
      <c r="J550" s="57" t="s">
        <v>59</v>
      </c>
      <c r="K550" s="58">
        <v>0.33</v>
      </c>
      <c r="L550" s="57" t="s">
        <v>60</v>
      </c>
    </row>
    <row r="551" spans="1:12">
      <c r="A551" s="57" t="s">
        <v>249</v>
      </c>
      <c r="B551" s="57" t="s">
        <v>250</v>
      </c>
      <c r="C551" s="57" t="s">
        <v>396</v>
      </c>
      <c r="D551" s="57" t="s">
        <v>21197</v>
      </c>
      <c r="E551" s="58" t="s">
        <v>8816</v>
      </c>
      <c r="F551" s="57" t="s">
        <v>8816</v>
      </c>
      <c r="G551" s="57">
        <v>7050</v>
      </c>
      <c r="H551" s="57" t="s">
        <v>433</v>
      </c>
      <c r="I551" s="57" t="s">
        <v>398</v>
      </c>
      <c r="J551" s="57" t="s">
        <v>59</v>
      </c>
      <c r="K551" s="58">
        <v>55.63</v>
      </c>
      <c r="L551" s="57" t="s">
        <v>60</v>
      </c>
    </row>
    <row r="552" spans="1:12">
      <c r="A552" s="57" t="s">
        <v>249</v>
      </c>
      <c r="B552" s="57" t="s">
        <v>250</v>
      </c>
      <c r="C552" s="57" t="s">
        <v>396</v>
      </c>
      <c r="D552" s="57" t="s">
        <v>21197</v>
      </c>
      <c r="E552" s="58" t="s">
        <v>8816</v>
      </c>
      <c r="F552" s="57" t="s">
        <v>8816</v>
      </c>
      <c r="G552" s="57">
        <v>67827</v>
      </c>
      <c r="H552" s="57" t="s">
        <v>434</v>
      </c>
      <c r="I552" s="57" t="s">
        <v>398</v>
      </c>
      <c r="J552" s="57" t="s">
        <v>59</v>
      </c>
      <c r="K552" s="58">
        <v>44.35</v>
      </c>
      <c r="L552" s="57" t="s">
        <v>60</v>
      </c>
    </row>
    <row r="553" spans="1:12">
      <c r="A553" s="57" t="s">
        <v>249</v>
      </c>
      <c r="B553" s="57" t="s">
        <v>250</v>
      </c>
      <c r="C553" s="57" t="s">
        <v>396</v>
      </c>
      <c r="D553" s="57" t="s">
        <v>21197</v>
      </c>
      <c r="E553" s="58" t="s">
        <v>8816</v>
      </c>
      <c r="F553" s="57" t="s">
        <v>8816</v>
      </c>
      <c r="G553" s="57">
        <v>73395</v>
      </c>
      <c r="H553" s="57" t="s">
        <v>435</v>
      </c>
      <c r="I553" s="57" t="s">
        <v>398</v>
      </c>
      <c r="J553" s="57" t="s">
        <v>59</v>
      </c>
      <c r="K553" s="58">
        <v>4.49</v>
      </c>
      <c r="L553" s="57" t="s">
        <v>60</v>
      </c>
    </row>
    <row r="554" spans="1:12">
      <c r="A554" s="57" t="s">
        <v>249</v>
      </c>
      <c r="B554" s="57" t="s">
        <v>250</v>
      </c>
      <c r="C554" s="57" t="s">
        <v>396</v>
      </c>
      <c r="D554" s="57" t="s">
        <v>21197</v>
      </c>
      <c r="E554" s="58" t="s">
        <v>8816</v>
      </c>
      <c r="F554" s="57" t="s">
        <v>8816</v>
      </c>
      <c r="G554" s="57">
        <v>83766</v>
      </c>
      <c r="H554" s="57" t="s">
        <v>436</v>
      </c>
      <c r="I554" s="57" t="s">
        <v>398</v>
      </c>
      <c r="J554" s="57" t="s">
        <v>59</v>
      </c>
      <c r="K554" s="58">
        <v>30.43</v>
      </c>
      <c r="L554" s="57" t="s">
        <v>60</v>
      </c>
    </row>
    <row r="555" spans="1:12">
      <c r="A555" s="57" t="s">
        <v>249</v>
      </c>
      <c r="B555" s="57" t="s">
        <v>250</v>
      </c>
      <c r="C555" s="57" t="s">
        <v>396</v>
      </c>
      <c r="D555" s="57" t="s">
        <v>21197</v>
      </c>
      <c r="E555" s="58" t="s">
        <v>8816</v>
      </c>
      <c r="F555" s="57" t="s">
        <v>8816</v>
      </c>
      <c r="G555" s="57">
        <v>84013</v>
      </c>
      <c r="H555" s="57" t="s">
        <v>437</v>
      </c>
      <c r="I555" s="57" t="s">
        <v>398</v>
      </c>
      <c r="J555" s="57" t="s">
        <v>59</v>
      </c>
      <c r="K555" s="58">
        <v>73.25</v>
      </c>
      <c r="L555" s="57" t="s">
        <v>60</v>
      </c>
    </row>
    <row r="556" spans="1:12">
      <c r="A556" s="57" t="s">
        <v>249</v>
      </c>
      <c r="B556" s="57" t="s">
        <v>250</v>
      </c>
      <c r="C556" s="57" t="s">
        <v>396</v>
      </c>
      <c r="D556" s="57" t="s">
        <v>21197</v>
      </c>
      <c r="E556" s="58" t="s">
        <v>8816</v>
      </c>
      <c r="F556" s="57" t="s">
        <v>8816</v>
      </c>
      <c r="G556" s="57">
        <v>87446</v>
      </c>
      <c r="H556" s="57" t="s">
        <v>438</v>
      </c>
      <c r="I556" s="57" t="s">
        <v>398</v>
      </c>
      <c r="J556" s="57" t="s">
        <v>59</v>
      </c>
      <c r="K556" s="58">
        <v>0.52</v>
      </c>
      <c r="L556" s="57" t="s">
        <v>60</v>
      </c>
    </row>
    <row r="557" spans="1:12">
      <c r="A557" s="57" t="s">
        <v>249</v>
      </c>
      <c r="B557" s="57" t="s">
        <v>250</v>
      </c>
      <c r="C557" s="57" t="s">
        <v>396</v>
      </c>
      <c r="D557" s="57" t="s">
        <v>21197</v>
      </c>
      <c r="E557" s="58" t="s">
        <v>8816</v>
      </c>
      <c r="F557" s="57" t="s">
        <v>8816</v>
      </c>
      <c r="G557" s="57">
        <v>88392</v>
      </c>
      <c r="H557" s="57" t="s">
        <v>439</v>
      </c>
      <c r="I557" s="57" t="s">
        <v>398</v>
      </c>
      <c r="J557" s="57" t="s">
        <v>59</v>
      </c>
      <c r="K557" s="58">
        <v>1.03</v>
      </c>
      <c r="L557" s="57" t="s">
        <v>60</v>
      </c>
    </row>
    <row r="558" spans="1:12">
      <c r="A558" s="57" t="s">
        <v>249</v>
      </c>
      <c r="B558" s="57" t="s">
        <v>250</v>
      </c>
      <c r="C558" s="57" t="s">
        <v>396</v>
      </c>
      <c r="D558" s="57" t="s">
        <v>21197</v>
      </c>
      <c r="E558" s="58" t="s">
        <v>8816</v>
      </c>
      <c r="F558" s="57" t="s">
        <v>8816</v>
      </c>
      <c r="G558" s="57">
        <v>88398</v>
      </c>
      <c r="H558" s="57" t="s">
        <v>440</v>
      </c>
      <c r="I558" s="57" t="s">
        <v>398</v>
      </c>
      <c r="J558" s="57" t="s">
        <v>59</v>
      </c>
      <c r="K558" s="58">
        <v>1.23</v>
      </c>
      <c r="L558" s="57" t="s">
        <v>60</v>
      </c>
    </row>
    <row r="559" spans="1:12">
      <c r="A559" s="57" t="s">
        <v>249</v>
      </c>
      <c r="B559" s="57" t="s">
        <v>250</v>
      </c>
      <c r="C559" s="57" t="s">
        <v>396</v>
      </c>
      <c r="D559" s="57" t="s">
        <v>21197</v>
      </c>
      <c r="E559" s="58" t="s">
        <v>8816</v>
      </c>
      <c r="F559" s="57" t="s">
        <v>8816</v>
      </c>
      <c r="G559" s="57">
        <v>88404</v>
      </c>
      <c r="H559" s="57" t="s">
        <v>441</v>
      </c>
      <c r="I559" s="57" t="s">
        <v>398</v>
      </c>
      <c r="J559" s="57" t="s">
        <v>59</v>
      </c>
      <c r="K559" s="58">
        <v>0.97</v>
      </c>
      <c r="L559" s="57" t="s">
        <v>60</v>
      </c>
    </row>
    <row r="560" spans="1:12">
      <c r="A560" s="57" t="s">
        <v>249</v>
      </c>
      <c r="B560" s="57" t="s">
        <v>250</v>
      </c>
      <c r="C560" s="57" t="s">
        <v>396</v>
      </c>
      <c r="D560" s="57" t="s">
        <v>21197</v>
      </c>
      <c r="E560" s="58" t="s">
        <v>8816</v>
      </c>
      <c r="F560" s="57" t="s">
        <v>8816</v>
      </c>
      <c r="G560" s="57">
        <v>88430</v>
      </c>
      <c r="H560" s="57" t="s">
        <v>442</v>
      </c>
      <c r="I560" s="57" t="s">
        <v>398</v>
      </c>
      <c r="J560" s="57" t="s">
        <v>59</v>
      </c>
      <c r="K560" s="58">
        <v>6.38</v>
      </c>
      <c r="L560" s="57" t="s">
        <v>60</v>
      </c>
    </row>
    <row r="561" spans="1:12">
      <c r="A561" s="57" t="s">
        <v>249</v>
      </c>
      <c r="B561" s="57" t="s">
        <v>250</v>
      </c>
      <c r="C561" s="57" t="s">
        <v>396</v>
      </c>
      <c r="D561" s="57" t="s">
        <v>21197</v>
      </c>
      <c r="E561" s="58" t="s">
        <v>8816</v>
      </c>
      <c r="F561" s="57" t="s">
        <v>8816</v>
      </c>
      <c r="G561" s="57">
        <v>88438</v>
      </c>
      <c r="H561" s="57" t="s">
        <v>443</v>
      </c>
      <c r="I561" s="57" t="s">
        <v>398</v>
      </c>
      <c r="J561" s="57" t="s">
        <v>59</v>
      </c>
      <c r="K561" s="58">
        <v>8.4600000000000009</v>
      </c>
      <c r="L561" s="57" t="s">
        <v>60</v>
      </c>
    </row>
    <row r="562" spans="1:12">
      <c r="A562" s="57" t="s">
        <v>249</v>
      </c>
      <c r="B562" s="57" t="s">
        <v>250</v>
      </c>
      <c r="C562" s="57" t="s">
        <v>396</v>
      </c>
      <c r="D562" s="57" t="s">
        <v>21197</v>
      </c>
      <c r="E562" s="58" t="s">
        <v>8816</v>
      </c>
      <c r="F562" s="57" t="s">
        <v>8816</v>
      </c>
      <c r="G562" s="57">
        <v>88831</v>
      </c>
      <c r="H562" s="57" t="s">
        <v>444</v>
      </c>
      <c r="I562" s="57" t="s">
        <v>398</v>
      </c>
      <c r="J562" s="57" t="s">
        <v>254</v>
      </c>
      <c r="K562" s="58">
        <v>0.39</v>
      </c>
      <c r="L562" s="57" t="s">
        <v>60</v>
      </c>
    </row>
    <row r="563" spans="1:12">
      <c r="A563" s="57" t="s">
        <v>249</v>
      </c>
      <c r="B563" s="57" t="s">
        <v>250</v>
      </c>
      <c r="C563" s="57" t="s">
        <v>396</v>
      </c>
      <c r="D563" s="57" t="s">
        <v>21197</v>
      </c>
      <c r="E563" s="58" t="s">
        <v>8816</v>
      </c>
      <c r="F563" s="57" t="s">
        <v>8816</v>
      </c>
      <c r="G563" s="57">
        <v>88844</v>
      </c>
      <c r="H563" s="57" t="s">
        <v>445</v>
      </c>
      <c r="I563" s="57" t="s">
        <v>398</v>
      </c>
      <c r="J563" s="57" t="s">
        <v>59</v>
      </c>
      <c r="K563" s="58">
        <v>62.88</v>
      </c>
      <c r="L563" s="57" t="s">
        <v>60</v>
      </c>
    </row>
    <row r="564" spans="1:12">
      <c r="A564" s="57" t="s">
        <v>249</v>
      </c>
      <c r="B564" s="57" t="s">
        <v>250</v>
      </c>
      <c r="C564" s="57" t="s">
        <v>396</v>
      </c>
      <c r="D564" s="57" t="s">
        <v>21197</v>
      </c>
      <c r="E564" s="58" t="s">
        <v>8816</v>
      </c>
      <c r="F564" s="57" t="s">
        <v>8816</v>
      </c>
      <c r="G564" s="57">
        <v>88908</v>
      </c>
      <c r="H564" s="57" t="s">
        <v>446</v>
      </c>
      <c r="I564" s="57" t="s">
        <v>398</v>
      </c>
      <c r="J564" s="57" t="s">
        <v>59</v>
      </c>
      <c r="K564" s="58">
        <v>81.150000000000006</v>
      </c>
      <c r="L564" s="57" t="s">
        <v>60</v>
      </c>
    </row>
    <row r="565" spans="1:12">
      <c r="A565" s="57" t="s">
        <v>249</v>
      </c>
      <c r="B565" s="57" t="s">
        <v>250</v>
      </c>
      <c r="C565" s="57" t="s">
        <v>396</v>
      </c>
      <c r="D565" s="57" t="s">
        <v>21197</v>
      </c>
      <c r="E565" s="58" t="s">
        <v>8816</v>
      </c>
      <c r="F565" s="57" t="s">
        <v>8816</v>
      </c>
      <c r="G565" s="57">
        <v>89022</v>
      </c>
      <c r="H565" s="57" t="s">
        <v>447</v>
      </c>
      <c r="I565" s="57" t="s">
        <v>398</v>
      </c>
      <c r="J565" s="57" t="s">
        <v>59</v>
      </c>
      <c r="K565" s="58">
        <v>0.38</v>
      </c>
      <c r="L565" s="57" t="s">
        <v>60</v>
      </c>
    </row>
    <row r="566" spans="1:12">
      <c r="A566" s="57" t="s">
        <v>249</v>
      </c>
      <c r="B566" s="57" t="s">
        <v>250</v>
      </c>
      <c r="C566" s="57" t="s">
        <v>396</v>
      </c>
      <c r="D566" s="57" t="s">
        <v>21197</v>
      </c>
      <c r="E566" s="58" t="s">
        <v>8816</v>
      </c>
      <c r="F566" s="57" t="s">
        <v>8816</v>
      </c>
      <c r="G566" s="57">
        <v>89027</v>
      </c>
      <c r="H566" s="57" t="s">
        <v>448</v>
      </c>
      <c r="I566" s="57" t="s">
        <v>398</v>
      </c>
      <c r="J566" s="57" t="s">
        <v>191</v>
      </c>
      <c r="K566" s="58">
        <v>4.87</v>
      </c>
      <c r="L566" s="57" t="s">
        <v>60</v>
      </c>
    </row>
    <row r="567" spans="1:12">
      <c r="A567" s="57" t="s">
        <v>249</v>
      </c>
      <c r="B567" s="57" t="s">
        <v>250</v>
      </c>
      <c r="C567" s="57" t="s">
        <v>396</v>
      </c>
      <c r="D567" s="57" t="s">
        <v>21197</v>
      </c>
      <c r="E567" s="58" t="s">
        <v>8816</v>
      </c>
      <c r="F567" s="57" t="s">
        <v>8816</v>
      </c>
      <c r="G567" s="57">
        <v>89031</v>
      </c>
      <c r="H567" s="57" t="s">
        <v>449</v>
      </c>
      <c r="I567" s="57" t="s">
        <v>398</v>
      </c>
      <c r="J567" s="57" t="s">
        <v>59</v>
      </c>
      <c r="K567" s="58">
        <v>61.11</v>
      </c>
      <c r="L567" s="57" t="s">
        <v>60</v>
      </c>
    </row>
    <row r="568" spans="1:12">
      <c r="A568" s="57" t="s">
        <v>249</v>
      </c>
      <c r="B568" s="57" t="s">
        <v>250</v>
      </c>
      <c r="C568" s="57" t="s">
        <v>396</v>
      </c>
      <c r="D568" s="57" t="s">
        <v>21197</v>
      </c>
      <c r="E568" s="58" t="s">
        <v>8816</v>
      </c>
      <c r="F568" s="57" t="s">
        <v>8816</v>
      </c>
      <c r="G568" s="57">
        <v>89036</v>
      </c>
      <c r="H568" s="57" t="s">
        <v>450</v>
      </c>
      <c r="I568" s="57" t="s">
        <v>398</v>
      </c>
      <c r="J568" s="57" t="s">
        <v>59</v>
      </c>
      <c r="K568" s="58">
        <v>37.57</v>
      </c>
      <c r="L568" s="57" t="s">
        <v>60</v>
      </c>
    </row>
    <row r="569" spans="1:12">
      <c r="A569" s="57" t="s">
        <v>249</v>
      </c>
      <c r="B569" s="57" t="s">
        <v>250</v>
      </c>
      <c r="C569" s="57" t="s">
        <v>396</v>
      </c>
      <c r="D569" s="57" t="s">
        <v>21197</v>
      </c>
      <c r="E569" s="58" t="s">
        <v>8816</v>
      </c>
      <c r="F569" s="57" t="s">
        <v>8816</v>
      </c>
      <c r="G569" s="57">
        <v>89218</v>
      </c>
      <c r="H569" s="57" t="s">
        <v>451</v>
      </c>
      <c r="I569" s="57" t="s">
        <v>398</v>
      </c>
      <c r="J569" s="57" t="s">
        <v>191</v>
      </c>
      <c r="K569" s="58">
        <v>82.29</v>
      </c>
      <c r="L569" s="57" t="s">
        <v>60</v>
      </c>
    </row>
    <row r="570" spans="1:12">
      <c r="A570" s="57" t="s">
        <v>249</v>
      </c>
      <c r="B570" s="57" t="s">
        <v>250</v>
      </c>
      <c r="C570" s="57" t="s">
        <v>396</v>
      </c>
      <c r="D570" s="57" t="s">
        <v>21197</v>
      </c>
      <c r="E570" s="58" t="s">
        <v>8816</v>
      </c>
      <c r="F570" s="57" t="s">
        <v>8816</v>
      </c>
      <c r="G570" s="57">
        <v>89226</v>
      </c>
      <c r="H570" s="57" t="s">
        <v>452</v>
      </c>
      <c r="I570" s="57" t="s">
        <v>398</v>
      </c>
      <c r="J570" s="57" t="s">
        <v>59</v>
      </c>
      <c r="K570" s="58">
        <v>1.58</v>
      </c>
      <c r="L570" s="57" t="s">
        <v>60</v>
      </c>
    </row>
    <row r="571" spans="1:12">
      <c r="A571" s="57" t="s">
        <v>249</v>
      </c>
      <c r="B571" s="57" t="s">
        <v>250</v>
      </c>
      <c r="C571" s="57" t="s">
        <v>396</v>
      </c>
      <c r="D571" s="57" t="s">
        <v>21197</v>
      </c>
      <c r="E571" s="58" t="s">
        <v>8816</v>
      </c>
      <c r="F571" s="57" t="s">
        <v>8816</v>
      </c>
      <c r="G571" s="57">
        <v>89235</v>
      </c>
      <c r="H571" s="57" t="s">
        <v>453</v>
      </c>
      <c r="I571" s="57" t="s">
        <v>398</v>
      </c>
      <c r="J571" s="57" t="s">
        <v>191</v>
      </c>
      <c r="K571" s="58">
        <v>166.85</v>
      </c>
      <c r="L571" s="57" t="s">
        <v>60</v>
      </c>
    </row>
    <row r="572" spans="1:12">
      <c r="A572" s="57" t="s">
        <v>249</v>
      </c>
      <c r="B572" s="57" t="s">
        <v>250</v>
      </c>
      <c r="C572" s="57" t="s">
        <v>396</v>
      </c>
      <c r="D572" s="57" t="s">
        <v>21197</v>
      </c>
      <c r="E572" s="58" t="s">
        <v>8816</v>
      </c>
      <c r="F572" s="57" t="s">
        <v>8816</v>
      </c>
      <c r="G572" s="57">
        <v>89243</v>
      </c>
      <c r="H572" s="57" t="s">
        <v>454</v>
      </c>
      <c r="I572" s="57" t="s">
        <v>398</v>
      </c>
      <c r="J572" s="57" t="s">
        <v>191</v>
      </c>
      <c r="K572" s="58">
        <v>356.82</v>
      </c>
      <c r="L572" s="57" t="s">
        <v>60</v>
      </c>
    </row>
    <row r="573" spans="1:12">
      <c r="A573" s="57" t="s">
        <v>249</v>
      </c>
      <c r="B573" s="57" t="s">
        <v>250</v>
      </c>
      <c r="C573" s="57" t="s">
        <v>396</v>
      </c>
      <c r="D573" s="57" t="s">
        <v>21197</v>
      </c>
      <c r="E573" s="58" t="s">
        <v>8816</v>
      </c>
      <c r="F573" s="57" t="s">
        <v>8816</v>
      </c>
      <c r="G573" s="57">
        <v>89251</v>
      </c>
      <c r="H573" s="57" t="s">
        <v>455</v>
      </c>
      <c r="I573" s="57" t="s">
        <v>398</v>
      </c>
      <c r="J573" s="57" t="s">
        <v>191</v>
      </c>
      <c r="K573" s="58">
        <v>313.29000000000002</v>
      </c>
      <c r="L573" s="57" t="s">
        <v>60</v>
      </c>
    </row>
    <row r="574" spans="1:12">
      <c r="A574" s="57" t="s">
        <v>249</v>
      </c>
      <c r="B574" s="57" t="s">
        <v>250</v>
      </c>
      <c r="C574" s="57" t="s">
        <v>396</v>
      </c>
      <c r="D574" s="57" t="s">
        <v>21197</v>
      </c>
      <c r="E574" s="58" t="s">
        <v>8816</v>
      </c>
      <c r="F574" s="57" t="s">
        <v>8816</v>
      </c>
      <c r="G574" s="57">
        <v>89258</v>
      </c>
      <c r="H574" s="57" t="s">
        <v>456</v>
      </c>
      <c r="I574" s="57" t="s">
        <v>398</v>
      </c>
      <c r="J574" s="57" t="s">
        <v>191</v>
      </c>
      <c r="K574" s="58">
        <v>109.74</v>
      </c>
      <c r="L574" s="57" t="s">
        <v>60</v>
      </c>
    </row>
    <row r="575" spans="1:12">
      <c r="A575" s="57" t="s">
        <v>249</v>
      </c>
      <c r="B575" s="57" t="s">
        <v>250</v>
      </c>
      <c r="C575" s="57" t="s">
        <v>396</v>
      </c>
      <c r="D575" s="57" t="s">
        <v>21197</v>
      </c>
      <c r="E575" s="58" t="s">
        <v>8816</v>
      </c>
      <c r="F575" s="57" t="s">
        <v>8816</v>
      </c>
      <c r="G575" s="57">
        <v>89273</v>
      </c>
      <c r="H575" s="57" t="s">
        <v>457</v>
      </c>
      <c r="I575" s="57" t="s">
        <v>398</v>
      </c>
      <c r="J575" s="57" t="s">
        <v>191</v>
      </c>
      <c r="K575" s="58">
        <v>80.569999999999993</v>
      </c>
      <c r="L575" s="57" t="s">
        <v>60</v>
      </c>
    </row>
    <row r="576" spans="1:12">
      <c r="A576" s="57" t="s">
        <v>249</v>
      </c>
      <c r="B576" s="57" t="s">
        <v>250</v>
      </c>
      <c r="C576" s="57" t="s">
        <v>396</v>
      </c>
      <c r="D576" s="57" t="s">
        <v>21197</v>
      </c>
      <c r="E576" s="58" t="s">
        <v>8816</v>
      </c>
      <c r="F576" s="57" t="s">
        <v>8816</v>
      </c>
      <c r="G576" s="57">
        <v>89279</v>
      </c>
      <c r="H576" s="57" t="s">
        <v>458</v>
      </c>
      <c r="I576" s="57" t="s">
        <v>398</v>
      </c>
      <c r="J576" s="57" t="s">
        <v>59</v>
      </c>
      <c r="K576" s="58">
        <v>1.93</v>
      </c>
      <c r="L576" s="57" t="s">
        <v>60</v>
      </c>
    </row>
    <row r="577" spans="1:12">
      <c r="A577" s="57" t="s">
        <v>249</v>
      </c>
      <c r="B577" s="57" t="s">
        <v>250</v>
      </c>
      <c r="C577" s="57" t="s">
        <v>396</v>
      </c>
      <c r="D577" s="57" t="s">
        <v>21197</v>
      </c>
      <c r="E577" s="58" t="s">
        <v>8816</v>
      </c>
      <c r="F577" s="57" t="s">
        <v>8816</v>
      </c>
      <c r="G577" s="57">
        <v>89877</v>
      </c>
      <c r="H577" s="57" t="s">
        <v>459</v>
      </c>
      <c r="I577" s="57" t="s">
        <v>398</v>
      </c>
      <c r="J577" s="57" t="s">
        <v>59</v>
      </c>
      <c r="K577" s="58">
        <v>61.48</v>
      </c>
      <c r="L577" s="57" t="s">
        <v>60</v>
      </c>
    </row>
    <row r="578" spans="1:12">
      <c r="A578" s="57" t="s">
        <v>249</v>
      </c>
      <c r="B578" s="57" t="s">
        <v>250</v>
      </c>
      <c r="C578" s="57" t="s">
        <v>396</v>
      </c>
      <c r="D578" s="57" t="s">
        <v>21197</v>
      </c>
      <c r="E578" s="58" t="s">
        <v>8816</v>
      </c>
      <c r="F578" s="57" t="s">
        <v>8816</v>
      </c>
      <c r="G578" s="57">
        <v>89884</v>
      </c>
      <c r="H578" s="57" t="s">
        <v>460</v>
      </c>
      <c r="I578" s="57" t="s">
        <v>398</v>
      </c>
      <c r="J578" s="57" t="s">
        <v>59</v>
      </c>
      <c r="K578" s="58">
        <v>64.27</v>
      </c>
      <c r="L578" s="57" t="s">
        <v>60</v>
      </c>
    </row>
    <row r="579" spans="1:12">
      <c r="A579" s="57" t="s">
        <v>249</v>
      </c>
      <c r="B579" s="57" t="s">
        <v>250</v>
      </c>
      <c r="C579" s="57" t="s">
        <v>396</v>
      </c>
      <c r="D579" s="57" t="s">
        <v>21197</v>
      </c>
      <c r="E579" s="58" t="s">
        <v>8816</v>
      </c>
      <c r="F579" s="57" t="s">
        <v>8816</v>
      </c>
      <c r="G579" s="57">
        <v>90587</v>
      </c>
      <c r="H579" s="57" t="s">
        <v>461</v>
      </c>
      <c r="I579" s="57" t="s">
        <v>398</v>
      </c>
      <c r="J579" s="57" t="s">
        <v>191</v>
      </c>
      <c r="K579" s="58">
        <v>0.44</v>
      </c>
      <c r="L579" s="57" t="s">
        <v>60</v>
      </c>
    </row>
    <row r="580" spans="1:12">
      <c r="A580" s="57" t="s">
        <v>249</v>
      </c>
      <c r="B580" s="57" t="s">
        <v>250</v>
      </c>
      <c r="C580" s="57" t="s">
        <v>396</v>
      </c>
      <c r="D580" s="57" t="s">
        <v>21197</v>
      </c>
      <c r="E580" s="58" t="s">
        <v>8816</v>
      </c>
      <c r="F580" s="57" t="s">
        <v>8816</v>
      </c>
      <c r="G580" s="57">
        <v>90626</v>
      </c>
      <c r="H580" s="57" t="s">
        <v>462</v>
      </c>
      <c r="I580" s="57" t="s">
        <v>398</v>
      </c>
      <c r="J580" s="57" t="s">
        <v>59</v>
      </c>
      <c r="K580" s="58">
        <v>1.79</v>
      </c>
      <c r="L580" s="57" t="s">
        <v>60</v>
      </c>
    </row>
    <row r="581" spans="1:12">
      <c r="A581" s="57" t="s">
        <v>249</v>
      </c>
      <c r="B581" s="57" t="s">
        <v>250</v>
      </c>
      <c r="C581" s="57" t="s">
        <v>396</v>
      </c>
      <c r="D581" s="57" t="s">
        <v>21197</v>
      </c>
      <c r="E581" s="58" t="s">
        <v>8816</v>
      </c>
      <c r="F581" s="57" t="s">
        <v>8816</v>
      </c>
      <c r="G581" s="57">
        <v>90632</v>
      </c>
      <c r="H581" s="57" t="s">
        <v>463</v>
      </c>
      <c r="I581" s="57" t="s">
        <v>398</v>
      </c>
      <c r="J581" s="57" t="s">
        <v>59</v>
      </c>
      <c r="K581" s="58">
        <v>73.27</v>
      </c>
      <c r="L581" s="57" t="s">
        <v>60</v>
      </c>
    </row>
    <row r="582" spans="1:12">
      <c r="A582" s="57" t="s">
        <v>249</v>
      </c>
      <c r="B582" s="57" t="s">
        <v>250</v>
      </c>
      <c r="C582" s="57" t="s">
        <v>396</v>
      </c>
      <c r="D582" s="57" t="s">
        <v>21197</v>
      </c>
      <c r="E582" s="58" t="s">
        <v>8816</v>
      </c>
      <c r="F582" s="57" t="s">
        <v>8816</v>
      </c>
      <c r="G582" s="57">
        <v>90638</v>
      </c>
      <c r="H582" s="57" t="s">
        <v>464</v>
      </c>
      <c r="I582" s="57" t="s">
        <v>398</v>
      </c>
      <c r="J582" s="57" t="s">
        <v>59</v>
      </c>
      <c r="K582" s="58">
        <v>4.91</v>
      </c>
      <c r="L582" s="57" t="s">
        <v>60</v>
      </c>
    </row>
    <row r="583" spans="1:12">
      <c r="A583" s="57" t="s">
        <v>249</v>
      </c>
      <c r="B583" s="57" t="s">
        <v>250</v>
      </c>
      <c r="C583" s="57" t="s">
        <v>396</v>
      </c>
      <c r="D583" s="57" t="s">
        <v>21197</v>
      </c>
      <c r="E583" s="58" t="s">
        <v>8816</v>
      </c>
      <c r="F583" s="57" t="s">
        <v>8816</v>
      </c>
      <c r="G583" s="57">
        <v>90644</v>
      </c>
      <c r="H583" s="57" t="s">
        <v>465</v>
      </c>
      <c r="I583" s="57" t="s">
        <v>398</v>
      </c>
      <c r="J583" s="57" t="s">
        <v>59</v>
      </c>
      <c r="K583" s="58">
        <v>7.33</v>
      </c>
      <c r="L583" s="57" t="s">
        <v>60</v>
      </c>
    </row>
    <row r="584" spans="1:12">
      <c r="A584" s="57" t="s">
        <v>249</v>
      </c>
      <c r="B584" s="57" t="s">
        <v>250</v>
      </c>
      <c r="C584" s="57" t="s">
        <v>396</v>
      </c>
      <c r="D584" s="57" t="s">
        <v>21197</v>
      </c>
      <c r="E584" s="58" t="s">
        <v>8816</v>
      </c>
      <c r="F584" s="57" t="s">
        <v>8816</v>
      </c>
      <c r="G584" s="57">
        <v>90651</v>
      </c>
      <c r="H584" s="57" t="s">
        <v>466</v>
      </c>
      <c r="I584" s="57" t="s">
        <v>398</v>
      </c>
      <c r="J584" s="57" t="s">
        <v>59</v>
      </c>
      <c r="K584" s="58">
        <v>0.96</v>
      </c>
      <c r="L584" s="57" t="s">
        <v>60</v>
      </c>
    </row>
    <row r="585" spans="1:12">
      <c r="A585" s="57" t="s">
        <v>249</v>
      </c>
      <c r="B585" s="57" t="s">
        <v>250</v>
      </c>
      <c r="C585" s="57" t="s">
        <v>396</v>
      </c>
      <c r="D585" s="57" t="s">
        <v>21197</v>
      </c>
      <c r="E585" s="58" t="s">
        <v>8816</v>
      </c>
      <c r="F585" s="57" t="s">
        <v>8816</v>
      </c>
      <c r="G585" s="57">
        <v>90657</v>
      </c>
      <c r="H585" s="57" t="s">
        <v>467</v>
      </c>
      <c r="I585" s="57" t="s">
        <v>398</v>
      </c>
      <c r="J585" s="57" t="s">
        <v>59</v>
      </c>
      <c r="K585" s="58">
        <v>4.7699999999999996</v>
      </c>
      <c r="L585" s="57" t="s">
        <v>60</v>
      </c>
    </row>
    <row r="586" spans="1:12">
      <c r="A586" s="57" t="s">
        <v>249</v>
      </c>
      <c r="B586" s="57" t="s">
        <v>250</v>
      </c>
      <c r="C586" s="57" t="s">
        <v>396</v>
      </c>
      <c r="D586" s="57" t="s">
        <v>21197</v>
      </c>
      <c r="E586" s="58" t="s">
        <v>8816</v>
      </c>
      <c r="F586" s="57" t="s">
        <v>8816</v>
      </c>
      <c r="G586" s="57">
        <v>90663</v>
      </c>
      <c r="H586" s="57" t="s">
        <v>468</v>
      </c>
      <c r="I586" s="57" t="s">
        <v>398</v>
      </c>
      <c r="J586" s="57" t="s">
        <v>59</v>
      </c>
      <c r="K586" s="58">
        <v>5.1100000000000003</v>
      </c>
      <c r="L586" s="57" t="s">
        <v>60</v>
      </c>
    </row>
    <row r="587" spans="1:12">
      <c r="A587" s="57" t="s">
        <v>249</v>
      </c>
      <c r="B587" s="57" t="s">
        <v>250</v>
      </c>
      <c r="C587" s="57" t="s">
        <v>396</v>
      </c>
      <c r="D587" s="57" t="s">
        <v>21197</v>
      </c>
      <c r="E587" s="58" t="s">
        <v>8816</v>
      </c>
      <c r="F587" s="57" t="s">
        <v>8816</v>
      </c>
      <c r="G587" s="57">
        <v>90669</v>
      </c>
      <c r="H587" s="57" t="s">
        <v>469</v>
      </c>
      <c r="I587" s="57" t="s">
        <v>398</v>
      </c>
      <c r="J587" s="57" t="s">
        <v>191</v>
      </c>
      <c r="K587" s="58">
        <v>6.34</v>
      </c>
      <c r="L587" s="57" t="s">
        <v>60</v>
      </c>
    </row>
    <row r="588" spans="1:12">
      <c r="A588" s="57" t="s">
        <v>249</v>
      </c>
      <c r="B588" s="57" t="s">
        <v>250</v>
      </c>
      <c r="C588" s="57" t="s">
        <v>396</v>
      </c>
      <c r="D588" s="57" t="s">
        <v>21197</v>
      </c>
      <c r="E588" s="58" t="s">
        <v>8816</v>
      </c>
      <c r="F588" s="57" t="s">
        <v>8816</v>
      </c>
      <c r="G588" s="57">
        <v>90675</v>
      </c>
      <c r="H588" s="57" t="s">
        <v>470</v>
      </c>
      <c r="I588" s="57" t="s">
        <v>398</v>
      </c>
      <c r="J588" s="57" t="s">
        <v>59</v>
      </c>
      <c r="K588" s="58">
        <v>256.25</v>
      </c>
      <c r="L588" s="57" t="s">
        <v>60</v>
      </c>
    </row>
    <row r="589" spans="1:12">
      <c r="A589" s="57" t="s">
        <v>249</v>
      </c>
      <c r="B589" s="57" t="s">
        <v>250</v>
      </c>
      <c r="C589" s="57" t="s">
        <v>396</v>
      </c>
      <c r="D589" s="57" t="s">
        <v>21197</v>
      </c>
      <c r="E589" s="58" t="s">
        <v>8816</v>
      </c>
      <c r="F589" s="57" t="s">
        <v>8816</v>
      </c>
      <c r="G589" s="57">
        <v>90681</v>
      </c>
      <c r="H589" s="57" t="s">
        <v>471</v>
      </c>
      <c r="I589" s="57" t="s">
        <v>398</v>
      </c>
      <c r="J589" s="57" t="s">
        <v>59</v>
      </c>
      <c r="K589" s="58">
        <v>142.99</v>
      </c>
      <c r="L589" s="57" t="s">
        <v>60</v>
      </c>
    </row>
    <row r="590" spans="1:12">
      <c r="A590" s="57" t="s">
        <v>249</v>
      </c>
      <c r="B590" s="57" t="s">
        <v>250</v>
      </c>
      <c r="C590" s="57" t="s">
        <v>396</v>
      </c>
      <c r="D590" s="57" t="s">
        <v>21197</v>
      </c>
      <c r="E590" s="58" t="s">
        <v>8816</v>
      </c>
      <c r="F590" s="57" t="s">
        <v>8816</v>
      </c>
      <c r="G590" s="57">
        <v>90687</v>
      </c>
      <c r="H590" s="57" t="s">
        <v>472</v>
      </c>
      <c r="I590" s="57" t="s">
        <v>398</v>
      </c>
      <c r="J590" s="57" t="s">
        <v>191</v>
      </c>
      <c r="K590" s="58">
        <v>58.5</v>
      </c>
      <c r="L590" s="57" t="s">
        <v>60</v>
      </c>
    </row>
    <row r="591" spans="1:12">
      <c r="A591" s="57" t="s">
        <v>249</v>
      </c>
      <c r="B591" s="57" t="s">
        <v>250</v>
      </c>
      <c r="C591" s="57" t="s">
        <v>396</v>
      </c>
      <c r="D591" s="57" t="s">
        <v>21197</v>
      </c>
      <c r="E591" s="58" t="s">
        <v>8816</v>
      </c>
      <c r="F591" s="57" t="s">
        <v>8816</v>
      </c>
      <c r="G591" s="57">
        <v>90693</v>
      </c>
      <c r="H591" s="57" t="s">
        <v>473</v>
      </c>
      <c r="I591" s="57" t="s">
        <v>398</v>
      </c>
      <c r="J591" s="57" t="s">
        <v>191</v>
      </c>
      <c r="K591" s="58">
        <v>42.18</v>
      </c>
      <c r="L591" s="57" t="s">
        <v>60</v>
      </c>
    </row>
    <row r="592" spans="1:12">
      <c r="A592" s="57" t="s">
        <v>249</v>
      </c>
      <c r="B592" s="57" t="s">
        <v>250</v>
      </c>
      <c r="C592" s="57" t="s">
        <v>396</v>
      </c>
      <c r="D592" s="57" t="s">
        <v>21197</v>
      </c>
      <c r="E592" s="58" t="s">
        <v>8816</v>
      </c>
      <c r="F592" s="57" t="s">
        <v>8816</v>
      </c>
      <c r="G592" s="57">
        <v>90965</v>
      </c>
      <c r="H592" s="57" t="s">
        <v>474</v>
      </c>
      <c r="I592" s="57" t="s">
        <v>398</v>
      </c>
      <c r="J592" s="57" t="s">
        <v>191</v>
      </c>
      <c r="K592" s="58">
        <v>6.31</v>
      </c>
      <c r="L592" s="57" t="s">
        <v>60</v>
      </c>
    </row>
    <row r="593" spans="1:12">
      <c r="A593" s="57" t="s">
        <v>249</v>
      </c>
      <c r="B593" s="57" t="s">
        <v>250</v>
      </c>
      <c r="C593" s="57" t="s">
        <v>396</v>
      </c>
      <c r="D593" s="57" t="s">
        <v>21197</v>
      </c>
      <c r="E593" s="58" t="s">
        <v>8816</v>
      </c>
      <c r="F593" s="57" t="s">
        <v>8816</v>
      </c>
      <c r="G593" s="57">
        <v>90973</v>
      </c>
      <c r="H593" s="57" t="s">
        <v>475</v>
      </c>
      <c r="I593" s="57" t="s">
        <v>398</v>
      </c>
      <c r="J593" s="57" t="s">
        <v>191</v>
      </c>
      <c r="K593" s="58">
        <v>6.33</v>
      </c>
      <c r="L593" s="57" t="s">
        <v>60</v>
      </c>
    </row>
    <row r="594" spans="1:12">
      <c r="A594" s="57" t="s">
        <v>249</v>
      </c>
      <c r="B594" s="57" t="s">
        <v>250</v>
      </c>
      <c r="C594" s="57" t="s">
        <v>396</v>
      </c>
      <c r="D594" s="57" t="s">
        <v>21197</v>
      </c>
      <c r="E594" s="58" t="s">
        <v>8816</v>
      </c>
      <c r="F594" s="57" t="s">
        <v>8816</v>
      </c>
      <c r="G594" s="57">
        <v>90982</v>
      </c>
      <c r="H594" s="57" t="s">
        <v>476</v>
      </c>
      <c r="I594" s="57" t="s">
        <v>398</v>
      </c>
      <c r="J594" s="57" t="s">
        <v>191</v>
      </c>
      <c r="K594" s="58">
        <v>16.079999999999998</v>
      </c>
      <c r="L594" s="57" t="s">
        <v>60</v>
      </c>
    </row>
    <row r="595" spans="1:12">
      <c r="A595" s="57" t="s">
        <v>249</v>
      </c>
      <c r="B595" s="57" t="s">
        <v>250</v>
      </c>
      <c r="C595" s="57" t="s">
        <v>396</v>
      </c>
      <c r="D595" s="57" t="s">
        <v>21197</v>
      </c>
      <c r="E595" s="58" t="s">
        <v>8816</v>
      </c>
      <c r="F595" s="57" t="s">
        <v>8816</v>
      </c>
      <c r="G595" s="57">
        <v>91001</v>
      </c>
      <c r="H595" s="57" t="s">
        <v>477</v>
      </c>
      <c r="I595" s="57" t="s">
        <v>398</v>
      </c>
      <c r="J595" s="57" t="s">
        <v>191</v>
      </c>
      <c r="K595" s="58">
        <v>7.5</v>
      </c>
      <c r="L595" s="57" t="s">
        <v>60</v>
      </c>
    </row>
    <row r="596" spans="1:12">
      <c r="A596" s="57" t="s">
        <v>249</v>
      </c>
      <c r="B596" s="57" t="s">
        <v>250</v>
      </c>
      <c r="C596" s="57" t="s">
        <v>396</v>
      </c>
      <c r="D596" s="57" t="s">
        <v>21197</v>
      </c>
      <c r="E596" s="58" t="s">
        <v>8816</v>
      </c>
      <c r="F596" s="57" t="s">
        <v>8816</v>
      </c>
      <c r="G596" s="57">
        <v>91032</v>
      </c>
      <c r="H596" s="57" t="s">
        <v>478</v>
      </c>
      <c r="I596" s="57" t="s">
        <v>398</v>
      </c>
      <c r="J596" s="57" t="s">
        <v>59</v>
      </c>
      <c r="K596" s="58">
        <v>46.39</v>
      </c>
      <c r="L596" s="57" t="s">
        <v>60</v>
      </c>
    </row>
    <row r="597" spans="1:12">
      <c r="A597" s="57" t="s">
        <v>249</v>
      </c>
      <c r="B597" s="57" t="s">
        <v>250</v>
      </c>
      <c r="C597" s="57" t="s">
        <v>396</v>
      </c>
      <c r="D597" s="57" t="s">
        <v>21197</v>
      </c>
      <c r="E597" s="58" t="s">
        <v>8816</v>
      </c>
      <c r="F597" s="57" t="s">
        <v>8816</v>
      </c>
      <c r="G597" s="57">
        <v>91278</v>
      </c>
      <c r="H597" s="57" t="s">
        <v>479</v>
      </c>
      <c r="I597" s="57" t="s">
        <v>398</v>
      </c>
      <c r="J597" s="57" t="s">
        <v>191</v>
      </c>
      <c r="K597" s="58">
        <v>0.56000000000000005</v>
      </c>
      <c r="L597" s="57" t="s">
        <v>60</v>
      </c>
    </row>
    <row r="598" spans="1:12">
      <c r="A598" s="57" t="s">
        <v>249</v>
      </c>
      <c r="B598" s="57" t="s">
        <v>250</v>
      </c>
      <c r="C598" s="57" t="s">
        <v>396</v>
      </c>
      <c r="D598" s="57" t="s">
        <v>21197</v>
      </c>
      <c r="E598" s="58" t="s">
        <v>8816</v>
      </c>
      <c r="F598" s="57" t="s">
        <v>8816</v>
      </c>
      <c r="G598" s="57">
        <v>91285</v>
      </c>
      <c r="H598" s="57" t="s">
        <v>480</v>
      </c>
      <c r="I598" s="57" t="s">
        <v>398</v>
      </c>
      <c r="J598" s="57" t="s">
        <v>59</v>
      </c>
      <c r="K598" s="58">
        <v>0.77</v>
      </c>
      <c r="L598" s="57" t="s">
        <v>60</v>
      </c>
    </row>
    <row r="599" spans="1:12">
      <c r="A599" s="57" t="s">
        <v>249</v>
      </c>
      <c r="B599" s="57" t="s">
        <v>250</v>
      </c>
      <c r="C599" s="57" t="s">
        <v>396</v>
      </c>
      <c r="D599" s="57" t="s">
        <v>21197</v>
      </c>
      <c r="E599" s="58" t="s">
        <v>8816</v>
      </c>
      <c r="F599" s="57" t="s">
        <v>8816</v>
      </c>
      <c r="G599" s="57">
        <v>91387</v>
      </c>
      <c r="H599" s="57" t="s">
        <v>481</v>
      </c>
      <c r="I599" s="57" t="s">
        <v>398</v>
      </c>
      <c r="J599" s="57" t="s">
        <v>59</v>
      </c>
      <c r="K599" s="58">
        <v>48.87</v>
      </c>
      <c r="L599" s="57" t="s">
        <v>60</v>
      </c>
    </row>
    <row r="600" spans="1:12">
      <c r="A600" s="57" t="s">
        <v>249</v>
      </c>
      <c r="B600" s="57" t="s">
        <v>250</v>
      </c>
      <c r="C600" s="57" t="s">
        <v>396</v>
      </c>
      <c r="D600" s="57" t="s">
        <v>21197</v>
      </c>
      <c r="E600" s="58" t="s">
        <v>8816</v>
      </c>
      <c r="F600" s="57" t="s">
        <v>8816</v>
      </c>
      <c r="G600" s="57">
        <v>91395</v>
      </c>
      <c r="H600" s="57" t="s">
        <v>482</v>
      </c>
      <c r="I600" s="57" t="s">
        <v>398</v>
      </c>
      <c r="J600" s="57" t="s">
        <v>59</v>
      </c>
      <c r="K600" s="58">
        <v>42.16</v>
      </c>
      <c r="L600" s="57" t="s">
        <v>60</v>
      </c>
    </row>
    <row r="601" spans="1:12">
      <c r="A601" s="57" t="s">
        <v>249</v>
      </c>
      <c r="B601" s="57" t="s">
        <v>250</v>
      </c>
      <c r="C601" s="57" t="s">
        <v>396</v>
      </c>
      <c r="D601" s="57" t="s">
        <v>21197</v>
      </c>
      <c r="E601" s="58" t="s">
        <v>8816</v>
      </c>
      <c r="F601" s="57" t="s">
        <v>8816</v>
      </c>
      <c r="G601" s="57">
        <v>91486</v>
      </c>
      <c r="H601" s="57" t="s">
        <v>483</v>
      </c>
      <c r="I601" s="57" t="s">
        <v>398</v>
      </c>
      <c r="J601" s="57" t="s">
        <v>191</v>
      </c>
      <c r="K601" s="58">
        <v>49.92</v>
      </c>
      <c r="L601" s="57" t="s">
        <v>60</v>
      </c>
    </row>
    <row r="602" spans="1:12">
      <c r="A602" s="57" t="s">
        <v>249</v>
      </c>
      <c r="B602" s="57" t="s">
        <v>250</v>
      </c>
      <c r="C602" s="57" t="s">
        <v>396</v>
      </c>
      <c r="D602" s="57" t="s">
        <v>21197</v>
      </c>
      <c r="E602" s="58" t="s">
        <v>8816</v>
      </c>
      <c r="F602" s="57" t="s">
        <v>8816</v>
      </c>
      <c r="G602" s="57">
        <v>91534</v>
      </c>
      <c r="H602" s="57" t="s">
        <v>484</v>
      </c>
      <c r="I602" s="57" t="s">
        <v>398</v>
      </c>
      <c r="J602" s="57" t="s">
        <v>191</v>
      </c>
      <c r="K602" s="58">
        <v>23.25</v>
      </c>
      <c r="L602" s="57" t="s">
        <v>60</v>
      </c>
    </row>
    <row r="603" spans="1:12">
      <c r="A603" s="57" t="s">
        <v>249</v>
      </c>
      <c r="B603" s="57" t="s">
        <v>250</v>
      </c>
      <c r="C603" s="57" t="s">
        <v>396</v>
      </c>
      <c r="D603" s="57" t="s">
        <v>21197</v>
      </c>
      <c r="E603" s="58" t="s">
        <v>8816</v>
      </c>
      <c r="F603" s="57" t="s">
        <v>8816</v>
      </c>
      <c r="G603" s="57">
        <v>91635</v>
      </c>
      <c r="H603" s="57" t="s">
        <v>485</v>
      </c>
      <c r="I603" s="57" t="s">
        <v>398</v>
      </c>
      <c r="J603" s="57" t="s">
        <v>191</v>
      </c>
      <c r="K603" s="58">
        <v>44.39</v>
      </c>
      <c r="L603" s="57" t="s">
        <v>60</v>
      </c>
    </row>
    <row r="604" spans="1:12">
      <c r="A604" s="57" t="s">
        <v>249</v>
      </c>
      <c r="B604" s="57" t="s">
        <v>250</v>
      </c>
      <c r="C604" s="57" t="s">
        <v>396</v>
      </c>
      <c r="D604" s="57" t="s">
        <v>21197</v>
      </c>
      <c r="E604" s="58" t="s">
        <v>8816</v>
      </c>
      <c r="F604" s="57" t="s">
        <v>8816</v>
      </c>
      <c r="G604" s="57">
        <v>91646</v>
      </c>
      <c r="H604" s="57" t="s">
        <v>486</v>
      </c>
      <c r="I604" s="57" t="s">
        <v>398</v>
      </c>
      <c r="J604" s="57" t="s">
        <v>191</v>
      </c>
      <c r="K604" s="58">
        <v>71.56</v>
      </c>
      <c r="L604" s="57" t="s">
        <v>60</v>
      </c>
    </row>
    <row r="605" spans="1:12">
      <c r="A605" s="57" t="s">
        <v>249</v>
      </c>
      <c r="B605" s="57" t="s">
        <v>250</v>
      </c>
      <c r="C605" s="57" t="s">
        <v>396</v>
      </c>
      <c r="D605" s="57" t="s">
        <v>21197</v>
      </c>
      <c r="E605" s="58" t="s">
        <v>8816</v>
      </c>
      <c r="F605" s="57" t="s">
        <v>8816</v>
      </c>
      <c r="G605" s="57">
        <v>91693</v>
      </c>
      <c r="H605" s="57" t="s">
        <v>487</v>
      </c>
      <c r="I605" s="57" t="s">
        <v>398</v>
      </c>
      <c r="J605" s="57" t="s">
        <v>59</v>
      </c>
      <c r="K605" s="58">
        <v>22.49</v>
      </c>
      <c r="L605" s="57" t="s">
        <v>60</v>
      </c>
    </row>
    <row r="606" spans="1:12">
      <c r="A606" s="57" t="s">
        <v>249</v>
      </c>
      <c r="B606" s="57" t="s">
        <v>250</v>
      </c>
      <c r="C606" s="57" t="s">
        <v>396</v>
      </c>
      <c r="D606" s="57" t="s">
        <v>21197</v>
      </c>
      <c r="E606" s="58" t="s">
        <v>8816</v>
      </c>
      <c r="F606" s="57" t="s">
        <v>8816</v>
      </c>
      <c r="G606" s="57">
        <v>92044</v>
      </c>
      <c r="H606" s="57" t="s">
        <v>488</v>
      </c>
      <c r="I606" s="57" t="s">
        <v>398</v>
      </c>
      <c r="J606" s="57" t="s">
        <v>191</v>
      </c>
      <c r="K606" s="58">
        <v>6.52</v>
      </c>
      <c r="L606" s="57" t="s">
        <v>60</v>
      </c>
    </row>
    <row r="607" spans="1:12">
      <c r="A607" s="57" t="s">
        <v>249</v>
      </c>
      <c r="B607" s="57" t="s">
        <v>250</v>
      </c>
      <c r="C607" s="57" t="s">
        <v>396</v>
      </c>
      <c r="D607" s="57" t="s">
        <v>21197</v>
      </c>
      <c r="E607" s="58" t="s">
        <v>8816</v>
      </c>
      <c r="F607" s="57" t="s">
        <v>8816</v>
      </c>
      <c r="G607" s="57">
        <v>92107</v>
      </c>
      <c r="H607" s="57" t="s">
        <v>489</v>
      </c>
      <c r="I607" s="57" t="s">
        <v>398</v>
      </c>
      <c r="J607" s="57" t="s">
        <v>191</v>
      </c>
      <c r="K607" s="58">
        <v>60.2</v>
      </c>
      <c r="L607" s="57" t="s">
        <v>60</v>
      </c>
    </row>
    <row r="608" spans="1:12">
      <c r="A608" s="57" t="s">
        <v>249</v>
      </c>
      <c r="B608" s="57" t="s">
        <v>250</v>
      </c>
      <c r="C608" s="57" t="s">
        <v>396</v>
      </c>
      <c r="D608" s="57" t="s">
        <v>21197</v>
      </c>
      <c r="E608" s="58" t="s">
        <v>8816</v>
      </c>
      <c r="F608" s="57" t="s">
        <v>8816</v>
      </c>
      <c r="G608" s="57">
        <v>92113</v>
      </c>
      <c r="H608" s="57" t="s">
        <v>490</v>
      </c>
      <c r="I608" s="57" t="s">
        <v>398</v>
      </c>
      <c r="J608" s="57" t="s">
        <v>59</v>
      </c>
      <c r="K608" s="58">
        <v>1.1399999999999999</v>
      </c>
      <c r="L608" s="57" t="s">
        <v>60</v>
      </c>
    </row>
    <row r="609" spans="1:12">
      <c r="A609" s="57" t="s">
        <v>249</v>
      </c>
      <c r="B609" s="57" t="s">
        <v>250</v>
      </c>
      <c r="C609" s="57" t="s">
        <v>396</v>
      </c>
      <c r="D609" s="57" t="s">
        <v>21197</v>
      </c>
      <c r="E609" s="58" t="s">
        <v>8816</v>
      </c>
      <c r="F609" s="57" t="s">
        <v>8816</v>
      </c>
      <c r="G609" s="57">
        <v>92119</v>
      </c>
      <c r="H609" s="57" t="s">
        <v>491</v>
      </c>
      <c r="I609" s="57" t="s">
        <v>398</v>
      </c>
      <c r="J609" s="57" t="s">
        <v>59</v>
      </c>
      <c r="K609" s="58">
        <v>0.12</v>
      </c>
      <c r="L609" s="57" t="s">
        <v>60</v>
      </c>
    </row>
    <row r="610" spans="1:12">
      <c r="A610" s="57" t="s">
        <v>249</v>
      </c>
      <c r="B610" s="57" t="s">
        <v>250</v>
      </c>
      <c r="C610" s="57" t="s">
        <v>396</v>
      </c>
      <c r="D610" s="57" t="s">
        <v>21197</v>
      </c>
      <c r="E610" s="58" t="s">
        <v>8816</v>
      </c>
      <c r="F610" s="57" t="s">
        <v>8816</v>
      </c>
      <c r="G610" s="57">
        <v>92139</v>
      </c>
      <c r="H610" s="57" t="s">
        <v>492</v>
      </c>
      <c r="I610" s="57" t="s">
        <v>398</v>
      </c>
      <c r="J610" s="57" t="s">
        <v>59</v>
      </c>
      <c r="K610" s="58">
        <v>34.630000000000003</v>
      </c>
      <c r="L610" s="57" t="s">
        <v>60</v>
      </c>
    </row>
    <row r="611" spans="1:12">
      <c r="A611" s="57" t="s">
        <v>249</v>
      </c>
      <c r="B611" s="57" t="s">
        <v>250</v>
      </c>
      <c r="C611" s="57" t="s">
        <v>396</v>
      </c>
      <c r="D611" s="57" t="s">
        <v>21197</v>
      </c>
      <c r="E611" s="58" t="s">
        <v>8816</v>
      </c>
      <c r="F611" s="57" t="s">
        <v>8816</v>
      </c>
      <c r="G611" s="57">
        <v>92146</v>
      </c>
      <c r="H611" s="57" t="s">
        <v>493</v>
      </c>
      <c r="I611" s="57" t="s">
        <v>398</v>
      </c>
      <c r="J611" s="57" t="s">
        <v>59</v>
      </c>
      <c r="K611" s="58">
        <v>25.31</v>
      </c>
      <c r="L611" s="57" t="s">
        <v>60</v>
      </c>
    </row>
    <row r="612" spans="1:12">
      <c r="A612" s="57" t="s">
        <v>249</v>
      </c>
      <c r="B612" s="57" t="s">
        <v>250</v>
      </c>
      <c r="C612" s="57" t="s">
        <v>396</v>
      </c>
      <c r="D612" s="57" t="s">
        <v>21197</v>
      </c>
      <c r="E612" s="58" t="s">
        <v>8816</v>
      </c>
      <c r="F612" s="57" t="s">
        <v>8816</v>
      </c>
      <c r="G612" s="57">
        <v>92243</v>
      </c>
      <c r="H612" s="57" t="s">
        <v>494</v>
      </c>
      <c r="I612" s="57" t="s">
        <v>398</v>
      </c>
      <c r="J612" s="57" t="s">
        <v>191</v>
      </c>
      <c r="K612" s="58">
        <v>59.71</v>
      </c>
      <c r="L612" s="57" t="s">
        <v>60</v>
      </c>
    </row>
    <row r="613" spans="1:12">
      <c r="A613" s="57" t="s">
        <v>249</v>
      </c>
      <c r="B613" s="57" t="s">
        <v>250</v>
      </c>
      <c r="C613" s="57" t="s">
        <v>396</v>
      </c>
      <c r="D613" s="57" t="s">
        <v>21197</v>
      </c>
      <c r="E613" s="58" t="s">
        <v>8816</v>
      </c>
      <c r="F613" s="57" t="s">
        <v>8816</v>
      </c>
      <c r="G613" s="57">
        <v>92717</v>
      </c>
      <c r="H613" s="57" t="s">
        <v>495</v>
      </c>
      <c r="I613" s="57" t="s">
        <v>398</v>
      </c>
      <c r="J613" s="57" t="s">
        <v>59</v>
      </c>
      <c r="K613" s="58">
        <v>0.25</v>
      </c>
      <c r="L613" s="57" t="s">
        <v>60</v>
      </c>
    </row>
    <row r="614" spans="1:12">
      <c r="A614" s="57" t="s">
        <v>249</v>
      </c>
      <c r="B614" s="57" t="s">
        <v>250</v>
      </c>
      <c r="C614" s="57" t="s">
        <v>396</v>
      </c>
      <c r="D614" s="57" t="s">
        <v>21197</v>
      </c>
      <c r="E614" s="58" t="s">
        <v>8816</v>
      </c>
      <c r="F614" s="57" t="s">
        <v>8816</v>
      </c>
      <c r="G614" s="57">
        <v>92961</v>
      </c>
      <c r="H614" s="57" t="s">
        <v>496</v>
      </c>
      <c r="I614" s="57" t="s">
        <v>398</v>
      </c>
      <c r="J614" s="57" t="s">
        <v>191</v>
      </c>
      <c r="K614" s="58">
        <v>5.04</v>
      </c>
      <c r="L614" s="57" t="s">
        <v>60</v>
      </c>
    </row>
    <row r="615" spans="1:12">
      <c r="A615" s="57" t="s">
        <v>249</v>
      </c>
      <c r="B615" s="57" t="s">
        <v>250</v>
      </c>
      <c r="C615" s="57" t="s">
        <v>396</v>
      </c>
      <c r="D615" s="57" t="s">
        <v>21197</v>
      </c>
      <c r="E615" s="58" t="s">
        <v>8816</v>
      </c>
      <c r="F615" s="57" t="s">
        <v>8816</v>
      </c>
      <c r="G615" s="57">
        <v>92967</v>
      </c>
      <c r="H615" s="57" t="s">
        <v>497</v>
      </c>
      <c r="I615" s="57" t="s">
        <v>398</v>
      </c>
      <c r="J615" s="57" t="s">
        <v>59</v>
      </c>
      <c r="K615" s="58">
        <v>20.6</v>
      </c>
      <c r="L615" s="57" t="s">
        <v>60</v>
      </c>
    </row>
    <row r="616" spans="1:12">
      <c r="A616" s="57" t="s">
        <v>249</v>
      </c>
      <c r="B616" s="57" t="s">
        <v>250</v>
      </c>
      <c r="C616" s="57" t="s">
        <v>396</v>
      </c>
      <c r="D616" s="57" t="s">
        <v>21197</v>
      </c>
      <c r="E616" s="58" t="s">
        <v>8816</v>
      </c>
      <c r="F616" s="57" t="s">
        <v>8816</v>
      </c>
      <c r="G616" s="57">
        <v>93225</v>
      </c>
      <c r="H616" s="57" t="s">
        <v>498</v>
      </c>
      <c r="I616" s="57" t="s">
        <v>398</v>
      </c>
      <c r="J616" s="57" t="s">
        <v>59</v>
      </c>
      <c r="K616" s="58">
        <v>386.04</v>
      </c>
      <c r="L616" s="57" t="s">
        <v>60</v>
      </c>
    </row>
    <row r="617" spans="1:12">
      <c r="A617" s="57" t="s">
        <v>249</v>
      </c>
      <c r="B617" s="57" t="s">
        <v>250</v>
      </c>
      <c r="C617" s="57" t="s">
        <v>396</v>
      </c>
      <c r="D617" s="57" t="s">
        <v>21197</v>
      </c>
      <c r="E617" s="58" t="s">
        <v>8816</v>
      </c>
      <c r="F617" s="57" t="s">
        <v>8816</v>
      </c>
      <c r="G617" s="57">
        <v>93234</v>
      </c>
      <c r="H617" s="57" t="s">
        <v>499</v>
      </c>
      <c r="I617" s="57" t="s">
        <v>398</v>
      </c>
      <c r="J617" s="57" t="s">
        <v>59</v>
      </c>
      <c r="K617" s="58">
        <v>0.48</v>
      </c>
      <c r="L617" s="57" t="s">
        <v>60</v>
      </c>
    </row>
    <row r="618" spans="1:12">
      <c r="A618" s="57" t="s">
        <v>249</v>
      </c>
      <c r="B618" s="57" t="s">
        <v>250</v>
      </c>
      <c r="C618" s="57" t="s">
        <v>396</v>
      </c>
      <c r="D618" s="57" t="s">
        <v>21197</v>
      </c>
      <c r="E618" s="58" t="s">
        <v>8816</v>
      </c>
      <c r="F618" s="57" t="s">
        <v>8816</v>
      </c>
      <c r="G618" s="57">
        <v>93244</v>
      </c>
      <c r="H618" s="57" t="s">
        <v>500</v>
      </c>
      <c r="I618" s="57" t="s">
        <v>398</v>
      </c>
      <c r="J618" s="57" t="s">
        <v>59</v>
      </c>
      <c r="K618" s="58">
        <v>46.68</v>
      </c>
      <c r="L618" s="57" t="s">
        <v>60</v>
      </c>
    </row>
    <row r="619" spans="1:12">
      <c r="A619" s="57" t="s">
        <v>249</v>
      </c>
      <c r="B619" s="57" t="s">
        <v>250</v>
      </c>
      <c r="C619" s="57" t="s">
        <v>396</v>
      </c>
      <c r="D619" s="57" t="s">
        <v>21197</v>
      </c>
      <c r="E619" s="58" t="s">
        <v>8816</v>
      </c>
      <c r="F619" s="57" t="s">
        <v>8816</v>
      </c>
      <c r="G619" s="57">
        <v>93274</v>
      </c>
      <c r="H619" s="57" t="s">
        <v>501</v>
      </c>
      <c r="I619" s="57" t="s">
        <v>398</v>
      </c>
      <c r="J619" s="57" t="s">
        <v>191</v>
      </c>
      <c r="K619" s="58">
        <v>66.95</v>
      </c>
      <c r="L619" s="57" t="s">
        <v>60</v>
      </c>
    </row>
    <row r="620" spans="1:12">
      <c r="A620" s="57" t="s">
        <v>249</v>
      </c>
      <c r="B620" s="57" t="s">
        <v>250</v>
      </c>
      <c r="C620" s="57" t="s">
        <v>396</v>
      </c>
      <c r="D620" s="57" t="s">
        <v>21197</v>
      </c>
      <c r="E620" s="58" t="s">
        <v>8816</v>
      </c>
      <c r="F620" s="57" t="s">
        <v>8816</v>
      </c>
      <c r="G620" s="57">
        <v>93282</v>
      </c>
      <c r="H620" s="57" t="s">
        <v>502</v>
      </c>
      <c r="I620" s="57" t="s">
        <v>398</v>
      </c>
      <c r="J620" s="57" t="s">
        <v>59</v>
      </c>
      <c r="K620" s="58">
        <v>21.74</v>
      </c>
      <c r="L620" s="57" t="s">
        <v>60</v>
      </c>
    </row>
    <row r="621" spans="1:12">
      <c r="A621" s="57" t="s">
        <v>249</v>
      </c>
      <c r="B621" s="57" t="s">
        <v>250</v>
      </c>
      <c r="C621" s="57" t="s">
        <v>396</v>
      </c>
      <c r="D621" s="57" t="s">
        <v>21197</v>
      </c>
      <c r="E621" s="58" t="s">
        <v>8816</v>
      </c>
      <c r="F621" s="57" t="s">
        <v>8816</v>
      </c>
      <c r="G621" s="57">
        <v>93288</v>
      </c>
      <c r="H621" s="57" t="s">
        <v>503</v>
      </c>
      <c r="I621" s="57" t="s">
        <v>398</v>
      </c>
      <c r="J621" s="57" t="s">
        <v>191</v>
      </c>
      <c r="K621" s="58">
        <v>136.24</v>
      </c>
      <c r="L621" s="57" t="s">
        <v>60</v>
      </c>
    </row>
    <row r="622" spans="1:12">
      <c r="A622" s="57" t="s">
        <v>249</v>
      </c>
      <c r="B622" s="57" t="s">
        <v>250</v>
      </c>
      <c r="C622" s="57" t="s">
        <v>396</v>
      </c>
      <c r="D622" s="57" t="s">
        <v>21197</v>
      </c>
      <c r="E622" s="58" t="s">
        <v>8816</v>
      </c>
      <c r="F622" s="57" t="s">
        <v>8816</v>
      </c>
      <c r="G622" s="57">
        <v>93403</v>
      </c>
      <c r="H622" s="57" t="s">
        <v>504</v>
      </c>
      <c r="I622" s="57" t="s">
        <v>398</v>
      </c>
      <c r="J622" s="57" t="s">
        <v>191</v>
      </c>
      <c r="K622" s="58">
        <v>44.39</v>
      </c>
      <c r="L622" s="57" t="s">
        <v>60</v>
      </c>
    </row>
    <row r="623" spans="1:12">
      <c r="A623" s="57" t="s">
        <v>249</v>
      </c>
      <c r="B623" s="57" t="s">
        <v>250</v>
      </c>
      <c r="C623" s="57" t="s">
        <v>396</v>
      </c>
      <c r="D623" s="57" t="s">
        <v>21197</v>
      </c>
      <c r="E623" s="58" t="s">
        <v>8816</v>
      </c>
      <c r="F623" s="57" t="s">
        <v>8816</v>
      </c>
      <c r="G623" s="57">
        <v>93409</v>
      </c>
      <c r="H623" s="57" t="s">
        <v>505</v>
      </c>
      <c r="I623" s="57" t="s">
        <v>398</v>
      </c>
      <c r="J623" s="57" t="s">
        <v>191</v>
      </c>
      <c r="K623" s="58">
        <v>29.9</v>
      </c>
      <c r="L623" s="57" t="s">
        <v>60</v>
      </c>
    </row>
    <row r="624" spans="1:12">
      <c r="A624" s="57" t="s">
        <v>249</v>
      </c>
      <c r="B624" s="57" t="s">
        <v>250</v>
      </c>
      <c r="C624" s="57" t="s">
        <v>396</v>
      </c>
      <c r="D624" s="57" t="s">
        <v>21197</v>
      </c>
      <c r="E624" s="58" t="s">
        <v>8816</v>
      </c>
      <c r="F624" s="57" t="s">
        <v>8816</v>
      </c>
      <c r="G624" s="57">
        <v>93416</v>
      </c>
      <c r="H624" s="57" t="s">
        <v>506</v>
      </c>
      <c r="I624" s="57" t="s">
        <v>398</v>
      </c>
      <c r="J624" s="57" t="s">
        <v>59</v>
      </c>
      <c r="K624" s="58">
        <v>0.21</v>
      </c>
      <c r="L624" s="57" t="s">
        <v>60</v>
      </c>
    </row>
    <row r="625" spans="1:12">
      <c r="A625" s="57" t="s">
        <v>249</v>
      </c>
      <c r="B625" s="57" t="s">
        <v>250</v>
      </c>
      <c r="C625" s="57" t="s">
        <v>396</v>
      </c>
      <c r="D625" s="57" t="s">
        <v>21197</v>
      </c>
      <c r="E625" s="58" t="s">
        <v>8816</v>
      </c>
      <c r="F625" s="57" t="s">
        <v>8816</v>
      </c>
      <c r="G625" s="57">
        <v>93422</v>
      </c>
      <c r="H625" s="57" t="s">
        <v>507</v>
      </c>
      <c r="I625" s="57" t="s">
        <v>398</v>
      </c>
      <c r="J625" s="57" t="s">
        <v>59</v>
      </c>
      <c r="K625" s="58">
        <v>2.83</v>
      </c>
      <c r="L625" s="57" t="s">
        <v>60</v>
      </c>
    </row>
    <row r="626" spans="1:12">
      <c r="A626" s="57" t="s">
        <v>249</v>
      </c>
      <c r="B626" s="57" t="s">
        <v>250</v>
      </c>
      <c r="C626" s="57" t="s">
        <v>396</v>
      </c>
      <c r="D626" s="57" t="s">
        <v>21197</v>
      </c>
      <c r="E626" s="58" t="s">
        <v>8816</v>
      </c>
      <c r="F626" s="57" t="s">
        <v>8816</v>
      </c>
      <c r="G626" s="57">
        <v>93428</v>
      </c>
      <c r="H626" s="57" t="s">
        <v>508</v>
      </c>
      <c r="I626" s="57" t="s">
        <v>398</v>
      </c>
      <c r="J626" s="57" t="s">
        <v>59</v>
      </c>
      <c r="K626" s="58">
        <v>4</v>
      </c>
      <c r="L626" s="57" t="s">
        <v>60</v>
      </c>
    </row>
    <row r="627" spans="1:12">
      <c r="A627" s="57" t="s">
        <v>249</v>
      </c>
      <c r="B627" s="57" t="s">
        <v>250</v>
      </c>
      <c r="C627" s="57" t="s">
        <v>396</v>
      </c>
      <c r="D627" s="57" t="s">
        <v>21197</v>
      </c>
      <c r="E627" s="58" t="s">
        <v>8816</v>
      </c>
      <c r="F627" s="57" t="s">
        <v>8816</v>
      </c>
      <c r="G627" s="57">
        <v>93434</v>
      </c>
      <c r="H627" s="57" t="s">
        <v>509</v>
      </c>
      <c r="I627" s="57" t="s">
        <v>398</v>
      </c>
      <c r="J627" s="57" t="s">
        <v>191</v>
      </c>
      <c r="K627" s="58">
        <v>213.65</v>
      </c>
      <c r="L627" s="57" t="s">
        <v>60</v>
      </c>
    </row>
    <row r="628" spans="1:12">
      <c r="A628" s="57" t="s">
        <v>249</v>
      </c>
      <c r="B628" s="57" t="s">
        <v>250</v>
      </c>
      <c r="C628" s="57" t="s">
        <v>396</v>
      </c>
      <c r="D628" s="57" t="s">
        <v>21197</v>
      </c>
      <c r="E628" s="58" t="s">
        <v>8816</v>
      </c>
      <c r="F628" s="57" t="s">
        <v>8816</v>
      </c>
      <c r="G628" s="57">
        <v>93440</v>
      </c>
      <c r="H628" s="57" t="s">
        <v>510</v>
      </c>
      <c r="I628" s="57" t="s">
        <v>398</v>
      </c>
      <c r="J628" s="57" t="s">
        <v>191</v>
      </c>
      <c r="K628" s="58">
        <v>95.86</v>
      </c>
      <c r="L628" s="57" t="s">
        <v>60</v>
      </c>
    </row>
    <row r="629" spans="1:12">
      <c r="A629" s="57" t="s">
        <v>249</v>
      </c>
      <c r="B629" s="57" t="s">
        <v>250</v>
      </c>
      <c r="C629" s="57" t="s">
        <v>396</v>
      </c>
      <c r="D629" s="57" t="s">
        <v>21197</v>
      </c>
      <c r="E629" s="58" t="s">
        <v>8816</v>
      </c>
      <c r="F629" s="57" t="s">
        <v>8816</v>
      </c>
      <c r="G629" s="57">
        <v>95122</v>
      </c>
      <c r="H629" s="57" t="s">
        <v>511</v>
      </c>
      <c r="I629" s="57" t="s">
        <v>398</v>
      </c>
      <c r="J629" s="57" t="s">
        <v>191</v>
      </c>
      <c r="K629" s="58">
        <v>161.04</v>
      </c>
      <c r="L629" s="57" t="s">
        <v>60</v>
      </c>
    </row>
    <row r="630" spans="1:12">
      <c r="A630" s="57" t="s">
        <v>249</v>
      </c>
      <c r="B630" s="57" t="s">
        <v>250</v>
      </c>
      <c r="C630" s="57" t="s">
        <v>396</v>
      </c>
      <c r="D630" s="57" t="s">
        <v>21197</v>
      </c>
      <c r="E630" s="58" t="s">
        <v>8816</v>
      </c>
      <c r="F630" s="57" t="s">
        <v>8816</v>
      </c>
      <c r="G630" s="57">
        <v>95128</v>
      </c>
      <c r="H630" s="57" t="s">
        <v>512</v>
      </c>
      <c r="I630" s="57" t="s">
        <v>398</v>
      </c>
      <c r="J630" s="57" t="s">
        <v>191</v>
      </c>
      <c r="K630" s="58">
        <v>41.27</v>
      </c>
      <c r="L630" s="57" t="s">
        <v>60</v>
      </c>
    </row>
    <row r="631" spans="1:12">
      <c r="A631" s="57" t="s">
        <v>249</v>
      </c>
      <c r="B631" s="57" t="s">
        <v>250</v>
      </c>
      <c r="C631" s="57" t="s">
        <v>396</v>
      </c>
      <c r="D631" s="57" t="s">
        <v>21197</v>
      </c>
      <c r="E631" s="58" t="s">
        <v>8816</v>
      </c>
      <c r="F631" s="57" t="s">
        <v>8816</v>
      </c>
      <c r="G631" s="57">
        <v>95140</v>
      </c>
      <c r="H631" s="57" t="s">
        <v>513</v>
      </c>
      <c r="I631" s="57" t="s">
        <v>398</v>
      </c>
      <c r="J631" s="57" t="s">
        <v>254</v>
      </c>
      <c r="K631" s="58">
        <v>0.02</v>
      </c>
      <c r="L631" s="57" t="s">
        <v>60</v>
      </c>
    </row>
    <row r="632" spans="1:12">
      <c r="A632" s="57" t="s">
        <v>249</v>
      </c>
      <c r="B632" s="57" t="s">
        <v>250</v>
      </c>
      <c r="C632" s="57" t="s">
        <v>396</v>
      </c>
      <c r="D632" s="57" t="s">
        <v>21197</v>
      </c>
      <c r="E632" s="58" t="s">
        <v>8816</v>
      </c>
      <c r="F632" s="57" t="s">
        <v>8816</v>
      </c>
      <c r="G632" s="57">
        <v>95213</v>
      </c>
      <c r="H632" s="57" t="s">
        <v>514</v>
      </c>
      <c r="I632" s="57" t="s">
        <v>398</v>
      </c>
      <c r="J632" s="57" t="s">
        <v>191</v>
      </c>
      <c r="K632" s="58">
        <v>73.16</v>
      </c>
      <c r="L632" s="57" t="s">
        <v>60</v>
      </c>
    </row>
    <row r="633" spans="1:12">
      <c r="A633" s="57" t="s">
        <v>249</v>
      </c>
      <c r="B633" s="57" t="s">
        <v>250</v>
      </c>
      <c r="C633" s="57" t="s">
        <v>396</v>
      </c>
      <c r="D633" s="57" t="s">
        <v>21197</v>
      </c>
      <c r="E633" s="58" t="s">
        <v>8816</v>
      </c>
      <c r="F633" s="57" t="s">
        <v>8816</v>
      </c>
      <c r="G633" s="57">
        <v>95259</v>
      </c>
      <c r="H633" s="57" t="s">
        <v>515</v>
      </c>
      <c r="I633" s="57" t="s">
        <v>398</v>
      </c>
      <c r="J633" s="57" t="s">
        <v>59</v>
      </c>
      <c r="K633" s="58">
        <v>20.41</v>
      </c>
      <c r="L633" s="57" t="s">
        <v>60</v>
      </c>
    </row>
    <row r="634" spans="1:12">
      <c r="A634" s="57" t="s">
        <v>249</v>
      </c>
      <c r="B634" s="57" t="s">
        <v>250</v>
      </c>
      <c r="C634" s="57" t="s">
        <v>396</v>
      </c>
      <c r="D634" s="57" t="s">
        <v>21197</v>
      </c>
      <c r="E634" s="58" t="s">
        <v>8816</v>
      </c>
      <c r="F634" s="57" t="s">
        <v>8816</v>
      </c>
      <c r="G634" s="57">
        <v>95265</v>
      </c>
      <c r="H634" s="57" t="s">
        <v>516</v>
      </c>
      <c r="I634" s="57" t="s">
        <v>398</v>
      </c>
      <c r="J634" s="57" t="s">
        <v>191</v>
      </c>
      <c r="K634" s="58">
        <v>0.71</v>
      </c>
      <c r="L634" s="57" t="s">
        <v>60</v>
      </c>
    </row>
    <row r="635" spans="1:12">
      <c r="A635" s="57" t="s">
        <v>249</v>
      </c>
      <c r="B635" s="57" t="s">
        <v>250</v>
      </c>
      <c r="C635" s="57" t="s">
        <v>396</v>
      </c>
      <c r="D635" s="57" t="s">
        <v>21197</v>
      </c>
      <c r="E635" s="58" t="s">
        <v>8816</v>
      </c>
      <c r="F635" s="57" t="s">
        <v>8816</v>
      </c>
      <c r="G635" s="57">
        <v>95271</v>
      </c>
      <c r="H635" s="57" t="s">
        <v>517</v>
      </c>
      <c r="I635" s="57" t="s">
        <v>398</v>
      </c>
      <c r="J635" s="57" t="s">
        <v>191</v>
      </c>
      <c r="K635" s="58">
        <v>0.48</v>
      </c>
      <c r="L635" s="57" t="s">
        <v>60</v>
      </c>
    </row>
    <row r="636" spans="1:12">
      <c r="A636" s="57" t="s">
        <v>249</v>
      </c>
      <c r="B636" s="57" t="s">
        <v>250</v>
      </c>
      <c r="C636" s="57" t="s">
        <v>396</v>
      </c>
      <c r="D636" s="57" t="s">
        <v>21197</v>
      </c>
      <c r="E636" s="58" t="s">
        <v>8816</v>
      </c>
      <c r="F636" s="57" t="s">
        <v>8816</v>
      </c>
      <c r="G636" s="57">
        <v>95277</v>
      </c>
      <c r="H636" s="57" t="s">
        <v>518</v>
      </c>
      <c r="I636" s="57" t="s">
        <v>398</v>
      </c>
      <c r="J636" s="57" t="s">
        <v>191</v>
      </c>
      <c r="K636" s="58">
        <v>0.48</v>
      </c>
      <c r="L636" s="57" t="s">
        <v>60</v>
      </c>
    </row>
    <row r="637" spans="1:12">
      <c r="A637" s="57" t="s">
        <v>249</v>
      </c>
      <c r="B637" s="57" t="s">
        <v>250</v>
      </c>
      <c r="C637" s="57" t="s">
        <v>396</v>
      </c>
      <c r="D637" s="57" t="s">
        <v>21197</v>
      </c>
      <c r="E637" s="58" t="s">
        <v>8816</v>
      </c>
      <c r="F637" s="57" t="s">
        <v>8816</v>
      </c>
      <c r="G637" s="57">
        <v>95283</v>
      </c>
      <c r="H637" s="57" t="s">
        <v>519</v>
      </c>
      <c r="I637" s="57" t="s">
        <v>398</v>
      </c>
      <c r="J637" s="57" t="s">
        <v>191</v>
      </c>
      <c r="K637" s="58">
        <v>0.56999999999999995</v>
      </c>
      <c r="L637" s="57" t="s">
        <v>60</v>
      </c>
    </row>
    <row r="638" spans="1:12">
      <c r="A638" s="57" t="s">
        <v>249</v>
      </c>
      <c r="B638" s="57" t="s">
        <v>250</v>
      </c>
      <c r="C638" s="57" t="s">
        <v>396</v>
      </c>
      <c r="D638" s="57" t="s">
        <v>21197</v>
      </c>
      <c r="E638" s="58" t="s">
        <v>8816</v>
      </c>
      <c r="F638" s="57" t="s">
        <v>8816</v>
      </c>
      <c r="G638" s="57">
        <v>95621</v>
      </c>
      <c r="H638" s="57" t="s">
        <v>520</v>
      </c>
      <c r="I638" s="57" t="s">
        <v>398</v>
      </c>
      <c r="J638" s="57" t="s">
        <v>59</v>
      </c>
      <c r="K638" s="58">
        <v>20.2</v>
      </c>
      <c r="L638" s="57" t="s">
        <v>60</v>
      </c>
    </row>
    <row r="639" spans="1:12">
      <c r="A639" s="57" t="s">
        <v>249</v>
      </c>
      <c r="B639" s="57" t="s">
        <v>250</v>
      </c>
      <c r="C639" s="57" t="s">
        <v>396</v>
      </c>
      <c r="D639" s="57" t="s">
        <v>21197</v>
      </c>
      <c r="E639" s="58" t="s">
        <v>8816</v>
      </c>
      <c r="F639" s="57" t="s">
        <v>8816</v>
      </c>
      <c r="G639" s="57">
        <v>95632</v>
      </c>
      <c r="H639" s="57" t="s">
        <v>521</v>
      </c>
      <c r="I639" s="57" t="s">
        <v>398</v>
      </c>
      <c r="J639" s="57" t="s">
        <v>59</v>
      </c>
      <c r="K639" s="58">
        <v>58.47</v>
      </c>
      <c r="L639" s="57" t="s">
        <v>60</v>
      </c>
    </row>
    <row r="640" spans="1:12">
      <c r="A640" s="57" t="s">
        <v>249</v>
      </c>
      <c r="B640" s="57" t="s">
        <v>250</v>
      </c>
      <c r="C640" s="57" t="s">
        <v>396</v>
      </c>
      <c r="D640" s="57" t="s">
        <v>21197</v>
      </c>
      <c r="E640" s="58" t="s">
        <v>8816</v>
      </c>
      <c r="F640" s="57" t="s">
        <v>8816</v>
      </c>
      <c r="G640" s="57">
        <v>95703</v>
      </c>
      <c r="H640" s="57" t="s">
        <v>522</v>
      </c>
      <c r="I640" s="57" t="s">
        <v>398</v>
      </c>
      <c r="J640" s="57" t="s">
        <v>59</v>
      </c>
      <c r="K640" s="58">
        <v>26.39</v>
      </c>
      <c r="L640" s="57" t="s">
        <v>60</v>
      </c>
    </row>
    <row r="641" spans="1:12">
      <c r="A641" s="57" t="s">
        <v>249</v>
      </c>
      <c r="B641" s="57" t="s">
        <v>250</v>
      </c>
      <c r="C641" s="57" t="s">
        <v>396</v>
      </c>
      <c r="D641" s="57" t="s">
        <v>21197</v>
      </c>
      <c r="E641" s="58" t="s">
        <v>8816</v>
      </c>
      <c r="F641" s="57" t="s">
        <v>8816</v>
      </c>
      <c r="G641" s="57">
        <v>95709</v>
      </c>
      <c r="H641" s="57" t="s">
        <v>523</v>
      </c>
      <c r="I641" s="57" t="s">
        <v>398</v>
      </c>
      <c r="J641" s="57" t="s">
        <v>59</v>
      </c>
      <c r="K641" s="58">
        <v>71.16</v>
      </c>
      <c r="L641" s="57" t="s">
        <v>60</v>
      </c>
    </row>
    <row r="642" spans="1:12">
      <c r="A642" s="57" t="s">
        <v>249</v>
      </c>
      <c r="B642" s="57" t="s">
        <v>250</v>
      </c>
      <c r="C642" s="57" t="s">
        <v>396</v>
      </c>
      <c r="D642" s="57" t="s">
        <v>21197</v>
      </c>
      <c r="E642" s="58" t="s">
        <v>8816</v>
      </c>
      <c r="F642" s="57" t="s">
        <v>8816</v>
      </c>
      <c r="G642" s="57">
        <v>95715</v>
      </c>
      <c r="H642" s="57" t="s">
        <v>524</v>
      </c>
      <c r="I642" s="57" t="s">
        <v>398</v>
      </c>
      <c r="J642" s="57" t="s">
        <v>59</v>
      </c>
      <c r="K642" s="58">
        <v>84.15</v>
      </c>
      <c r="L642" s="57" t="s">
        <v>60</v>
      </c>
    </row>
    <row r="643" spans="1:12">
      <c r="A643" s="57" t="s">
        <v>249</v>
      </c>
      <c r="B643" s="57" t="s">
        <v>250</v>
      </c>
      <c r="C643" s="57" t="s">
        <v>396</v>
      </c>
      <c r="D643" s="57" t="s">
        <v>21197</v>
      </c>
      <c r="E643" s="58" t="s">
        <v>8816</v>
      </c>
      <c r="F643" s="57" t="s">
        <v>8816</v>
      </c>
      <c r="G643" s="57">
        <v>95721</v>
      </c>
      <c r="H643" s="57" t="s">
        <v>525</v>
      </c>
      <c r="I643" s="57" t="s">
        <v>398</v>
      </c>
      <c r="J643" s="57" t="s">
        <v>59</v>
      </c>
      <c r="K643" s="58">
        <v>81.97</v>
      </c>
      <c r="L643" s="57" t="s">
        <v>60</v>
      </c>
    </row>
    <row r="644" spans="1:12">
      <c r="A644" s="57" t="s">
        <v>249</v>
      </c>
      <c r="B644" s="57" t="s">
        <v>250</v>
      </c>
      <c r="C644" s="57" t="s">
        <v>396</v>
      </c>
      <c r="D644" s="57" t="s">
        <v>21197</v>
      </c>
      <c r="E644" s="58" t="s">
        <v>8816</v>
      </c>
      <c r="F644" s="57" t="s">
        <v>8816</v>
      </c>
      <c r="G644" s="57">
        <v>95873</v>
      </c>
      <c r="H644" s="57" t="s">
        <v>526</v>
      </c>
      <c r="I644" s="57" t="s">
        <v>398</v>
      </c>
      <c r="J644" s="57" t="s">
        <v>59</v>
      </c>
      <c r="K644" s="58">
        <v>6.39</v>
      </c>
      <c r="L644" s="57" t="s">
        <v>60</v>
      </c>
    </row>
    <row r="645" spans="1:12">
      <c r="A645" s="57" t="s">
        <v>249</v>
      </c>
      <c r="B645" s="57" t="s">
        <v>250</v>
      </c>
      <c r="C645" s="57" t="s">
        <v>396</v>
      </c>
      <c r="D645" s="57" t="s">
        <v>21197</v>
      </c>
      <c r="E645" s="58" t="s">
        <v>8816</v>
      </c>
      <c r="F645" s="57" t="s">
        <v>8816</v>
      </c>
      <c r="G645" s="57">
        <v>96014</v>
      </c>
      <c r="H645" s="57" t="s">
        <v>527</v>
      </c>
      <c r="I645" s="57" t="s">
        <v>398</v>
      </c>
      <c r="J645" s="57" t="s">
        <v>191</v>
      </c>
      <c r="K645" s="58">
        <v>47.79</v>
      </c>
      <c r="L645" s="57" t="s">
        <v>60</v>
      </c>
    </row>
    <row r="646" spans="1:12">
      <c r="A646" s="57" t="s">
        <v>249</v>
      </c>
      <c r="B646" s="57" t="s">
        <v>250</v>
      </c>
      <c r="C646" s="57" t="s">
        <v>396</v>
      </c>
      <c r="D646" s="57" t="s">
        <v>21197</v>
      </c>
      <c r="E646" s="58" t="s">
        <v>8816</v>
      </c>
      <c r="F646" s="57" t="s">
        <v>8816</v>
      </c>
      <c r="G646" s="57">
        <v>96021</v>
      </c>
      <c r="H646" s="57" t="s">
        <v>528</v>
      </c>
      <c r="I646" s="57" t="s">
        <v>398</v>
      </c>
      <c r="J646" s="57" t="s">
        <v>191</v>
      </c>
      <c r="K646" s="58">
        <v>47.51</v>
      </c>
      <c r="L646" s="57" t="s">
        <v>60</v>
      </c>
    </row>
    <row r="647" spans="1:12">
      <c r="A647" s="57" t="s">
        <v>249</v>
      </c>
      <c r="B647" s="57" t="s">
        <v>250</v>
      </c>
      <c r="C647" s="57" t="s">
        <v>396</v>
      </c>
      <c r="D647" s="57" t="s">
        <v>21197</v>
      </c>
      <c r="E647" s="58" t="s">
        <v>8816</v>
      </c>
      <c r="F647" s="57" t="s">
        <v>8816</v>
      </c>
      <c r="G647" s="57">
        <v>96029</v>
      </c>
      <c r="H647" s="57" t="s">
        <v>529</v>
      </c>
      <c r="I647" s="57" t="s">
        <v>398</v>
      </c>
      <c r="J647" s="57" t="s">
        <v>191</v>
      </c>
      <c r="K647" s="58">
        <v>42.33</v>
      </c>
      <c r="L647" s="57" t="s">
        <v>60</v>
      </c>
    </row>
    <row r="648" spans="1:12">
      <c r="A648" s="57" t="s">
        <v>249</v>
      </c>
      <c r="B648" s="57" t="s">
        <v>250</v>
      </c>
      <c r="C648" s="57" t="s">
        <v>396</v>
      </c>
      <c r="D648" s="57" t="s">
        <v>21197</v>
      </c>
      <c r="E648" s="58" t="s">
        <v>8816</v>
      </c>
      <c r="F648" s="57" t="s">
        <v>8816</v>
      </c>
      <c r="G648" s="57">
        <v>96036</v>
      </c>
      <c r="H648" s="57" t="s">
        <v>530</v>
      </c>
      <c r="I648" s="57" t="s">
        <v>398</v>
      </c>
      <c r="J648" s="57" t="s">
        <v>191</v>
      </c>
      <c r="K648" s="58">
        <v>53.67</v>
      </c>
      <c r="L648" s="57" t="s">
        <v>60</v>
      </c>
    </row>
    <row r="649" spans="1:12">
      <c r="A649" s="57" t="s">
        <v>249</v>
      </c>
      <c r="B649" s="57" t="s">
        <v>250</v>
      </c>
      <c r="C649" s="57" t="s">
        <v>396</v>
      </c>
      <c r="D649" s="57" t="s">
        <v>21197</v>
      </c>
      <c r="E649" s="58" t="s">
        <v>8816</v>
      </c>
      <c r="F649" s="57" t="s">
        <v>8816</v>
      </c>
      <c r="G649" s="57">
        <v>96155</v>
      </c>
      <c r="H649" s="57" t="s">
        <v>531</v>
      </c>
      <c r="I649" s="57" t="s">
        <v>398</v>
      </c>
      <c r="J649" s="57" t="s">
        <v>191</v>
      </c>
      <c r="K649" s="58">
        <v>42.61</v>
      </c>
      <c r="L649" s="57" t="s">
        <v>60</v>
      </c>
    </row>
    <row r="650" spans="1:12">
      <c r="A650" s="57" t="s">
        <v>249</v>
      </c>
      <c r="B650" s="57" t="s">
        <v>250</v>
      </c>
      <c r="C650" s="57" t="s">
        <v>396</v>
      </c>
      <c r="D650" s="57" t="s">
        <v>21197</v>
      </c>
      <c r="E650" s="58" t="s">
        <v>8816</v>
      </c>
      <c r="F650" s="57" t="s">
        <v>8816</v>
      </c>
      <c r="G650" s="57">
        <v>96156</v>
      </c>
      <c r="H650" s="57" t="s">
        <v>532</v>
      </c>
      <c r="I650" s="57" t="s">
        <v>398</v>
      </c>
      <c r="J650" s="57" t="s">
        <v>191</v>
      </c>
      <c r="K650" s="58">
        <v>49.5</v>
      </c>
      <c r="L650" s="57" t="s">
        <v>60</v>
      </c>
    </row>
    <row r="651" spans="1:12">
      <c r="A651" s="57" t="s">
        <v>249</v>
      </c>
      <c r="B651" s="57" t="s">
        <v>250</v>
      </c>
      <c r="C651" s="57" t="s">
        <v>396</v>
      </c>
      <c r="D651" s="57" t="s">
        <v>21197</v>
      </c>
      <c r="E651" s="58" t="s">
        <v>8816</v>
      </c>
      <c r="F651" s="57" t="s">
        <v>8816</v>
      </c>
      <c r="G651" s="57">
        <v>96159</v>
      </c>
      <c r="H651" s="57" t="s">
        <v>533</v>
      </c>
      <c r="I651" s="57" t="s">
        <v>398</v>
      </c>
      <c r="J651" s="57" t="s">
        <v>191</v>
      </c>
      <c r="K651" s="58">
        <v>53.59</v>
      </c>
      <c r="L651" s="57" t="s">
        <v>60</v>
      </c>
    </row>
    <row r="652" spans="1:12">
      <c r="A652" s="57" t="s">
        <v>249</v>
      </c>
      <c r="B652" s="57" t="s">
        <v>250</v>
      </c>
      <c r="C652" s="57" t="s">
        <v>396</v>
      </c>
      <c r="D652" s="57" t="s">
        <v>21197</v>
      </c>
      <c r="E652" s="58" t="s">
        <v>8816</v>
      </c>
      <c r="F652" s="57" t="s">
        <v>8816</v>
      </c>
      <c r="G652" s="57">
        <v>96246</v>
      </c>
      <c r="H652" s="57" t="s">
        <v>534</v>
      </c>
      <c r="I652" s="57" t="s">
        <v>398</v>
      </c>
      <c r="J652" s="57" t="s">
        <v>191</v>
      </c>
      <c r="K652" s="58">
        <v>43.93</v>
      </c>
      <c r="L652" s="57" t="s">
        <v>60</v>
      </c>
    </row>
    <row r="653" spans="1:12">
      <c r="A653" s="57" t="s">
        <v>249</v>
      </c>
      <c r="B653" s="57" t="s">
        <v>250</v>
      </c>
      <c r="C653" s="57" t="s">
        <v>396</v>
      </c>
      <c r="D653" s="57" t="s">
        <v>21197</v>
      </c>
      <c r="E653" s="58" t="s">
        <v>8816</v>
      </c>
      <c r="F653" s="57" t="s">
        <v>8816</v>
      </c>
      <c r="G653" s="57">
        <v>96464</v>
      </c>
      <c r="H653" s="57" t="s">
        <v>535</v>
      </c>
      <c r="I653" s="57" t="s">
        <v>398</v>
      </c>
      <c r="J653" s="57" t="s">
        <v>59</v>
      </c>
      <c r="K653" s="58">
        <v>62.68</v>
      </c>
      <c r="L653" s="57" t="s">
        <v>60</v>
      </c>
    </row>
    <row r="654" spans="1:12">
      <c r="A654" s="57" t="s">
        <v>249</v>
      </c>
      <c r="B654" s="57" t="s">
        <v>250</v>
      </c>
      <c r="C654" s="57" t="s">
        <v>396</v>
      </c>
      <c r="D654" s="57" t="s">
        <v>21197</v>
      </c>
      <c r="E654" s="58" t="s">
        <v>8816</v>
      </c>
      <c r="F654" s="57" t="s">
        <v>8816</v>
      </c>
      <c r="G654" s="57">
        <v>98765</v>
      </c>
      <c r="H654" s="57" t="s">
        <v>536</v>
      </c>
      <c r="I654" s="57" t="s">
        <v>398</v>
      </c>
      <c r="J654" s="57" t="s">
        <v>254</v>
      </c>
      <c r="K654" s="58">
        <v>0.09</v>
      </c>
      <c r="L654" s="57" t="s">
        <v>60</v>
      </c>
    </row>
    <row r="655" spans="1:12">
      <c r="A655" s="57" t="s">
        <v>249</v>
      </c>
      <c r="B655" s="57" t="s">
        <v>250</v>
      </c>
      <c r="C655" s="57" t="s">
        <v>396</v>
      </c>
      <c r="D655" s="57" t="s">
        <v>21197</v>
      </c>
      <c r="E655" s="58" t="s">
        <v>8816</v>
      </c>
      <c r="F655" s="57" t="s">
        <v>8816</v>
      </c>
      <c r="G655" s="57">
        <v>99834</v>
      </c>
      <c r="H655" s="57" t="s">
        <v>537</v>
      </c>
      <c r="I655" s="57" t="s">
        <v>398</v>
      </c>
      <c r="J655" s="57" t="s">
        <v>254</v>
      </c>
      <c r="K655" s="58">
        <v>0.25</v>
      </c>
      <c r="L655" s="57" t="s">
        <v>60</v>
      </c>
    </row>
    <row r="656" spans="1:12">
      <c r="A656" s="57" t="s">
        <v>249</v>
      </c>
      <c r="B656" s="57" t="s">
        <v>250</v>
      </c>
      <c r="C656" s="57" t="s">
        <v>396</v>
      </c>
      <c r="D656" s="57" t="s">
        <v>21197</v>
      </c>
      <c r="E656" s="58" t="s">
        <v>8816</v>
      </c>
      <c r="F656" s="57" t="s">
        <v>8816</v>
      </c>
      <c r="G656" s="57">
        <v>100642</v>
      </c>
      <c r="H656" s="57" t="s">
        <v>538</v>
      </c>
      <c r="I656" s="57" t="s">
        <v>398</v>
      </c>
      <c r="J656" s="57" t="s">
        <v>191</v>
      </c>
      <c r="K656" s="58">
        <v>174.89</v>
      </c>
      <c r="L656" s="57" t="s">
        <v>60</v>
      </c>
    </row>
    <row r="657" spans="1:12">
      <c r="A657" s="57" t="s">
        <v>249</v>
      </c>
      <c r="B657" s="57" t="s">
        <v>250</v>
      </c>
      <c r="C657" s="57" t="s">
        <v>396</v>
      </c>
      <c r="D657" s="57" t="s">
        <v>21197</v>
      </c>
      <c r="E657" s="58" t="s">
        <v>8816</v>
      </c>
      <c r="F657" s="57" t="s">
        <v>8816</v>
      </c>
      <c r="G657" s="57">
        <v>100648</v>
      </c>
      <c r="H657" s="57" t="s">
        <v>539</v>
      </c>
      <c r="I657" s="57" t="s">
        <v>398</v>
      </c>
      <c r="J657" s="57" t="s">
        <v>191</v>
      </c>
      <c r="K657" s="58">
        <v>425.06</v>
      </c>
      <c r="L657" s="57" t="s">
        <v>60</v>
      </c>
    </row>
    <row r="658" spans="1:12">
      <c r="A658" s="57" t="s">
        <v>249</v>
      </c>
      <c r="B658" s="57" t="s">
        <v>250</v>
      </c>
      <c r="C658" s="57" t="s">
        <v>396</v>
      </c>
      <c r="D658" s="57" t="s">
        <v>21197</v>
      </c>
      <c r="E658" s="58" t="s">
        <v>8816</v>
      </c>
      <c r="F658" s="57" t="s">
        <v>8816</v>
      </c>
      <c r="G658" s="57">
        <v>102274</v>
      </c>
      <c r="H658" s="57" t="s">
        <v>21388</v>
      </c>
      <c r="I658" s="57" t="s">
        <v>398</v>
      </c>
      <c r="J658" s="57" t="s">
        <v>59</v>
      </c>
      <c r="K658" s="58">
        <v>19.8</v>
      </c>
      <c r="L658" s="57" t="s">
        <v>60</v>
      </c>
    </row>
    <row r="659" spans="1:12">
      <c r="A659" s="57" t="s">
        <v>249</v>
      </c>
      <c r="B659" s="57" t="s">
        <v>250</v>
      </c>
      <c r="C659" s="57" t="s">
        <v>540</v>
      </c>
      <c r="D659" s="57" t="s">
        <v>21198</v>
      </c>
      <c r="E659" s="58" t="s">
        <v>8816</v>
      </c>
      <c r="F659" s="57" t="s">
        <v>8816</v>
      </c>
      <c r="G659" s="57">
        <v>5089</v>
      </c>
      <c r="H659" s="57" t="s">
        <v>541</v>
      </c>
      <c r="I659" s="57" t="s">
        <v>542</v>
      </c>
      <c r="J659" s="57" t="s">
        <v>59</v>
      </c>
      <c r="K659" s="58">
        <v>29.5</v>
      </c>
      <c r="L659" s="57" t="s">
        <v>60</v>
      </c>
    </row>
    <row r="660" spans="1:12">
      <c r="A660" s="57" t="s">
        <v>249</v>
      </c>
      <c r="B660" s="57" t="s">
        <v>250</v>
      </c>
      <c r="C660" s="57" t="s">
        <v>540</v>
      </c>
      <c r="D660" s="57" t="s">
        <v>21198</v>
      </c>
      <c r="E660" s="58" t="s">
        <v>8816</v>
      </c>
      <c r="F660" s="57" t="s">
        <v>8816</v>
      </c>
      <c r="G660" s="57">
        <v>5627</v>
      </c>
      <c r="H660" s="57" t="s">
        <v>543</v>
      </c>
      <c r="I660" s="57" t="s">
        <v>542</v>
      </c>
      <c r="J660" s="57" t="s">
        <v>254</v>
      </c>
      <c r="K660" s="58">
        <v>43.96</v>
      </c>
      <c r="L660" s="57" t="s">
        <v>60</v>
      </c>
    </row>
    <row r="661" spans="1:12">
      <c r="A661" s="57" t="s">
        <v>249</v>
      </c>
      <c r="B661" s="57" t="s">
        <v>250</v>
      </c>
      <c r="C661" s="57" t="s">
        <v>540</v>
      </c>
      <c r="D661" s="57" t="s">
        <v>21198</v>
      </c>
      <c r="E661" s="58" t="s">
        <v>8816</v>
      </c>
      <c r="F661" s="57" t="s">
        <v>8816</v>
      </c>
      <c r="G661" s="57">
        <v>5628</v>
      </c>
      <c r="H661" s="57" t="s">
        <v>544</v>
      </c>
      <c r="I661" s="57" t="s">
        <v>542</v>
      </c>
      <c r="J661" s="57" t="s">
        <v>254</v>
      </c>
      <c r="K661" s="58">
        <v>5.96</v>
      </c>
      <c r="L661" s="57" t="s">
        <v>60</v>
      </c>
    </row>
    <row r="662" spans="1:12">
      <c r="A662" s="57" t="s">
        <v>249</v>
      </c>
      <c r="B662" s="57" t="s">
        <v>250</v>
      </c>
      <c r="C662" s="57" t="s">
        <v>540</v>
      </c>
      <c r="D662" s="57" t="s">
        <v>21198</v>
      </c>
      <c r="E662" s="58" t="s">
        <v>8816</v>
      </c>
      <c r="F662" s="57" t="s">
        <v>8816</v>
      </c>
      <c r="G662" s="57">
        <v>5629</v>
      </c>
      <c r="H662" s="57" t="s">
        <v>545</v>
      </c>
      <c r="I662" s="57" t="s">
        <v>542</v>
      </c>
      <c r="J662" s="57" t="s">
        <v>254</v>
      </c>
      <c r="K662" s="58">
        <v>54.95</v>
      </c>
      <c r="L662" s="57" t="s">
        <v>60</v>
      </c>
    </row>
    <row r="663" spans="1:12">
      <c r="A663" s="57" t="s">
        <v>249</v>
      </c>
      <c r="B663" s="57" t="s">
        <v>250</v>
      </c>
      <c r="C663" s="57" t="s">
        <v>540</v>
      </c>
      <c r="D663" s="57" t="s">
        <v>21198</v>
      </c>
      <c r="E663" s="58" t="s">
        <v>8816</v>
      </c>
      <c r="F663" s="57" t="s">
        <v>8816</v>
      </c>
      <c r="G663" s="57">
        <v>5630</v>
      </c>
      <c r="H663" s="57" t="s">
        <v>546</v>
      </c>
      <c r="I663" s="57" t="s">
        <v>542</v>
      </c>
      <c r="J663" s="57" t="s">
        <v>254</v>
      </c>
      <c r="K663" s="58">
        <v>60.09</v>
      </c>
      <c r="L663" s="57" t="s">
        <v>60</v>
      </c>
    </row>
    <row r="664" spans="1:12">
      <c r="A664" s="57" t="s">
        <v>249</v>
      </c>
      <c r="B664" s="57" t="s">
        <v>250</v>
      </c>
      <c r="C664" s="57" t="s">
        <v>540</v>
      </c>
      <c r="D664" s="57" t="s">
        <v>21198</v>
      </c>
      <c r="E664" s="58" t="s">
        <v>8816</v>
      </c>
      <c r="F664" s="57" t="s">
        <v>8816</v>
      </c>
      <c r="G664" s="57">
        <v>5658</v>
      </c>
      <c r="H664" s="57" t="s">
        <v>547</v>
      </c>
      <c r="I664" s="57" t="s">
        <v>542</v>
      </c>
      <c r="J664" s="57" t="s">
        <v>191</v>
      </c>
      <c r="K664" s="58">
        <v>2.8</v>
      </c>
      <c r="L664" s="57" t="s">
        <v>60</v>
      </c>
    </row>
    <row r="665" spans="1:12">
      <c r="A665" s="57" t="s">
        <v>249</v>
      </c>
      <c r="B665" s="57" t="s">
        <v>250</v>
      </c>
      <c r="C665" s="57" t="s">
        <v>540</v>
      </c>
      <c r="D665" s="57" t="s">
        <v>21198</v>
      </c>
      <c r="E665" s="58" t="s">
        <v>8816</v>
      </c>
      <c r="F665" s="57" t="s">
        <v>8816</v>
      </c>
      <c r="G665" s="57">
        <v>5664</v>
      </c>
      <c r="H665" s="57" t="s">
        <v>548</v>
      </c>
      <c r="I665" s="57" t="s">
        <v>542</v>
      </c>
      <c r="J665" s="57" t="s">
        <v>59</v>
      </c>
      <c r="K665" s="58">
        <v>31.23</v>
      </c>
      <c r="L665" s="57" t="s">
        <v>60</v>
      </c>
    </row>
    <row r="666" spans="1:12">
      <c r="A666" s="57" t="s">
        <v>249</v>
      </c>
      <c r="B666" s="57" t="s">
        <v>250</v>
      </c>
      <c r="C666" s="57" t="s">
        <v>540</v>
      </c>
      <c r="D666" s="57" t="s">
        <v>21198</v>
      </c>
      <c r="E666" s="58" t="s">
        <v>8816</v>
      </c>
      <c r="F666" s="57" t="s">
        <v>8816</v>
      </c>
      <c r="G666" s="57">
        <v>5667</v>
      </c>
      <c r="H666" s="57" t="s">
        <v>549</v>
      </c>
      <c r="I666" s="57" t="s">
        <v>542</v>
      </c>
      <c r="J666" s="57" t="s">
        <v>59</v>
      </c>
      <c r="K666" s="58">
        <v>27.78</v>
      </c>
      <c r="L666" s="57" t="s">
        <v>60</v>
      </c>
    </row>
    <row r="667" spans="1:12">
      <c r="A667" s="57" t="s">
        <v>249</v>
      </c>
      <c r="B667" s="57" t="s">
        <v>250</v>
      </c>
      <c r="C667" s="57" t="s">
        <v>540</v>
      </c>
      <c r="D667" s="57" t="s">
        <v>21198</v>
      </c>
      <c r="E667" s="58" t="s">
        <v>8816</v>
      </c>
      <c r="F667" s="57" t="s">
        <v>8816</v>
      </c>
      <c r="G667" s="57">
        <v>5668</v>
      </c>
      <c r="H667" s="57" t="s">
        <v>550</v>
      </c>
      <c r="I667" s="57" t="s">
        <v>542</v>
      </c>
      <c r="J667" s="57" t="s">
        <v>254</v>
      </c>
      <c r="K667" s="58">
        <v>42.74</v>
      </c>
      <c r="L667" s="57" t="s">
        <v>60</v>
      </c>
    </row>
    <row r="668" spans="1:12">
      <c r="A668" s="57" t="s">
        <v>249</v>
      </c>
      <c r="B668" s="57" t="s">
        <v>250</v>
      </c>
      <c r="C668" s="57" t="s">
        <v>540</v>
      </c>
      <c r="D668" s="57" t="s">
        <v>21198</v>
      </c>
      <c r="E668" s="58" t="s">
        <v>8816</v>
      </c>
      <c r="F668" s="57" t="s">
        <v>8816</v>
      </c>
      <c r="G668" s="57">
        <v>5674</v>
      </c>
      <c r="H668" s="57" t="s">
        <v>551</v>
      </c>
      <c r="I668" s="57" t="s">
        <v>542</v>
      </c>
      <c r="J668" s="57" t="s">
        <v>59</v>
      </c>
      <c r="K668" s="58">
        <v>28.38</v>
      </c>
      <c r="L668" s="57" t="s">
        <v>60</v>
      </c>
    </row>
    <row r="669" spans="1:12">
      <c r="A669" s="57" t="s">
        <v>249</v>
      </c>
      <c r="B669" s="57" t="s">
        <v>250</v>
      </c>
      <c r="C669" s="57" t="s">
        <v>540</v>
      </c>
      <c r="D669" s="57" t="s">
        <v>21198</v>
      </c>
      <c r="E669" s="58" t="s">
        <v>8816</v>
      </c>
      <c r="F669" s="57" t="s">
        <v>8816</v>
      </c>
      <c r="G669" s="57">
        <v>5692</v>
      </c>
      <c r="H669" s="57" t="s">
        <v>552</v>
      </c>
      <c r="I669" s="57" t="s">
        <v>542</v>
      </c>
      <c r="J669" s="57" t="s">
        <v>59</v>
      </c>
      <c r="K669" s="58">
        <v>0.27</v>
      </c>
      <c r="L669" s="57" t="s">
        <v>60</v>
      </c>
    </row>
    <row r="670" spans="1:12">
      <c r="A670" s="57" t="s">
        <v>249</v>
      </c>
      <c r="B670" s="57" t="s">
        <v>250</v>
      </c>
      <c r="C670" s="57" t="s">
        <v>540</v>
      </c>
      <c r="D670" s="57" t="s">
        <v>21198</v>
      </c>
      <c r="E670" s="58" t="s">
        <v>8816</v>
      </c>
      <c r="F670" s="57" t="s">
        <v>8816</v>
      </c>
      <c r="G670" s="57">
        <v>5693</v>
      </c>
      <c r="H670" s="57" t="s">
        <v>553</v>
      </c>
      <c r="I670" s="57" t="s">
        <v>542</v>
      </c>
      <c r="J670" s="57" t="s">
        <v>254</v>
      </c>
      <c r="K670" s="58">
        <v>23.8</v>
      </c>
      <c r="L670" s="57" t="s">
        <v>60</v>
      </c>
    </row>
    <row r="671" spans="1:12">
      <c r="A671" s="57" t="s">
        <v>249</v>
      </c>
      <c r="B671" s="57" t="s">
        <v>250</v>
      </c>
      <c r="C671" s="57" t="s">
        <v>540</v>
      </c>
      <c r="D671" s="57" t="s">
        <v>21198</v>
      </c>
      <c r="E671" s="58" t="s">
        <v>8816</v>
      </c>
      <c r="F671" s="57" t="s">
        <v>8816</v>
      </c>
      <c r="G671" s="57">
        <v>5695</v>
      </c>
      <c r="H671" s="57" t="s">
        <v>554</v>
      </c>
      <c r="I671" s="57" t="s">
        <v>542</v>
      </c>
      <c r="J671" s="57" t="s">
        <v>59</v>
      </c>
      <c r="K671" s="58">
        <v>41.33</v>
      </c>
      <c r="L671" s="57" t="s">
        <v>60</v>
      </c>
    </row>
    <row r="672" spans="1:12">
      <c r="A672" s="57" t="s">
        <v>249</v>
      </c>
      <c r="B672" s="57" t="s">
        <v>250</v>
      </c>
      <c r="C672" s="57" t="s">
        <v>540</v>
      </c>
      <c r="D672" s="57" t="s">
        <v>21198</v>
      </c>
      <c r="E672" s="58" t="s">
        <v>8816</v>
      </c>
      <c r="F672" s="57" t="s">
        <v>8816</v>
      </c>
      <c r="G672" s="57">
        <v>5703</v>
      </c>
      <c r="H672" s="57" t="s">
        <v>555</v>
      </c>
      <c r="I672" s="57" t="s">
        <v>542</v>
      </c>
      <c r="J672" s="57" t="s">
        <v>59</v>
      </c>
      <c r="K672" s="58">
        <v>24.75</v>
      </c>
      <c r="L672" s="57" t="s">
        <v>60</v>
      </c>
    </row>
    <row r="673" spans="1:12">
      <c r="A673" s="57" t="s">
        <v>249</v>
      </c>
      <c r="B673" s="57" t="s">
        <v>250</v>
      </c>
      <c r="C673" s="57" t="s">
        <v>540</v>
      </c>
      <c r="D673" s="57" t="s">
        <v>21198</v>
      </c>
      <c r="E673" s="58" t="s">
        <v>8816</v>
      </c>
      <c r="F673" s="57" t="s">
        <v>8816</v>
      </c>
      <c r="G673" s="57">
        <v>5705</v>
      </c>
      <c r="H673" s="57" t="s">
        <v>556</v>
      </c>
      <c r="I673" s="57" t="s">
        <v>542</v>
      </c>
      <c r="J673" s="57" t="s">
        <v>59</v>
      </c>
      <c r="K673" s="58">
        <v>24.88</v>
      </c>
      <c r="L673" s="57" t="s">
        <v>60</v>
      </c>
    </row>
    <row r="674" spans="1:12">
      <c r="A674" s="57" t="s">
        <v>249</v>
      </c>
      <c r="B674" s="57" t="s">
        <v>250</v>
      </c>
      <c r="C674" s="57" t="s">
        <v>540</v>
      </c>
      <c r="D674" s="57" t="s">
        <v>21198</v>
      </c>
      <c r="E674" s="58" t="s">
        <v>8816</v>
      </c>
      <c r="F674" s="57" t="s">
        <v>8816</v>
      </c>
      <c r="G674" s="57">
        <v>5707</v>
      </c>
      <c r="H674" s="57" t="s">
        <v>557</v>
      </c>
      <c r="I674" s="57" t="s">
        <v>542</v>
      </c>
      <c r="J674" s="57" t="s">
        <v>191</v>
      </c>
      <c r="K674" s="58">
        <v>68.150000000000006</v>
      </c>
      <c r="L674" s="57" t="s">
        <v>60</v>
      </c>
    </row>
    <row r="675" spans="1:12">
      <c r="A675" s="57" t="s">
        <v>249</v>
      </c>
      <c r="B675" s="57" t="s">
        <v>250</v>
      </c>
      <c r="C675" s="57" t="s">
        <v>540</v>
      </c>
      <c r="D675" s="57" t="s">
        <v>21198</v>
      </c>
      <c r="E675" s="58" t="s">
        <v>8816</v>
      </c>
      <c r="F675" s="57" t="s">
        <v>8816</v>
      </c>
      <c r="G675" s="57">
        <v>5710</v>
      </c>
      <c r="H675" s="57" t="s">
        <v>558</v>
      </c>
      <c r="I675" s="57" t="s">
        <v>542</v>
      </c>
      <c r="J675" s="57" t="s">
        <v>191</v>
      </c>
      <c r="K675" s="58">
        <v>141.46</v>
      </c>
      <c r="L675" s="57" t="s">
        <v>60</v>
      </c>
    </row>
    <row r="676" spans="1:12">
      <c r="A676" s="57" t="s">
        <v>249</v>
      </c>
      <c r="B676" s="57" t="s">
        <v>250</v>
      </c>
      <c r="C676" s="57" t="s">
        <v>540</v>
      </c>
      <c r="D676" s="57" t="s">
        <v>21198</v>
      </c>
      <c r="E676" s="58" t="s">
        <v>8816</v>
      </c>
      <c r="F676" s="57" t="s">
        <v>8816</v>
      </c>
      <c r="G676" s="57">
        <v>5711</v>
      </c>
      <c r="H676" s="57" t="s">
        <v>559</v>
      </c>
      <c r="I676" s="57" t="s">
        <v>542</v>
      </c>
      <c r="J676" s="57" t="s">
        <v>254</v>
      </c>
      <c r="K676" s="58">
        <v>83.03</v>
      </c>
      <c r="L676" s="57" t="s">
        <v>60</v>
      </c>
    </row>
    <row r="677" spans="1:12">
      <c r="A677" s="57" t="s">
        <v>249</v>
      </c>
      <c r="B677" s="57" t="s">
        <v>250</v>
      </c>
      <c r="C677" s="57" t="s">
        <v>540</v>
      </c>
      <c r="D677" s="57" t="s">
        <v>21198</v>
      </c>
      <c r="E677" s="58" t="s">
        <v>8816</v>
      </c>
      <c r="F677" s="57" t="s">
        <v>8816</v>
      </c>
      <c r="G677" s="57">
        <v>5714</v>
      </c>
      <c r="H677" s="57" t="s">
        <v>560</v>
      </c>
      <c r="I677" s="57" t="s">
        <v>542</v>
      </c>
      <c r="J677" s="57" t="s">
        <v>254</v>
      </c>
      <c r="K677" s="58">
        <v>13.65</v>
      </c>
      <c r="L677" s="57" t="s">
        <v>60</v>
      </c>
    </row>
    <row r="678" spans="1:12">
      <c r="A678" s="57" t="s">
        <v>249</v>
      </c>
      <c r="B678" s="57" t="s">
        <v>250</v>
      </c>
      <c r="C678" s="57" t="s">
        <v>540</v>
      </c>
      <c r="D678" s="57" t="s">
        <v>21198</v>
      </c>
      <c r="E678" s="58" t="s">
        <v>8816</v>
      </c>
      <c r="F678" s="57" t="s">
        <v>8816</v>
      </c>
      <c r="G678" s="57">
        <v>5715</v>
      </c>
      <c r="H678" s="57" t="s">
        <v>561</v>
      </c>
      <c r="I678" s="57" t="s">
        <v>542</v>
      </c>
      <c r="J678" s="57" t="s">
        <v>254</v>
      </c>
      <c r="K678" s="58">
        <v>62.83</v>
      </c>
      <c r="L678" s="57" t="s">
        <v>60</v>
      </c>
    </row>
    <row r="679" spans="1:12">
      <c r="A679" s="57" t="s">
        <v>249</v>
      </c>
      <c r="B679" s="57" t="s">
        <v>250</v>
      </c>
      <c r="C679" s="57" t="s">
        <v>540</v>
      </c>
      <c r="D679" s="57" t="s">
        <v>21198</v>
      </c>
      <c r="E679" s="58" t="s">
        <v>8816</v>
      </c>
      <c r="F679" s="57" t="s">
        <v>8816</v>
      </c>
      <c r="G679" s="57">
        <v>5718</v>
      </c>
      <c r="H679" s="57" t="s">
        <v>562</v>
      </c>
      <c r="I679" s="57" t="s">
        <v>542</v>
      </c>
      <c r="J679" s="57" t="s">
        <v>254</v>
      </c>
      <c r="K679" s="58">
        <v>99.1</v>
      </c>
      <c r="L679" s="57" t="s">
        <v>60</v>
      </c>
    </row>
    <row r="680" spans="1:12">
      <c r="A680" s="57" t="s">
        <v>249</v>
      </c>
      <c r="B680" s="57" t="s">
        <v>250</v>
      </c>
      <c r="C680" s="57" t="s">
        <v>540</v>
      </c>
      <c r="D680" s="57" t="s">
        <v>21198</v>
      </c>
      <c r="E680" s="58" t="s">
        <v>8816</v>
      </c>
      <c r="F680" s="57" t="s">
        <v>8816</v>
      </c>
      <c r="G680" s="57">
        <v>5721</v>
      </c>
      <c r="H680" s="57" t="s">
        <v>563</v>
      </c>
      <c r="I680" s="57" t="s">
        <v>542</v>
      </c>
      <c r="J680" s="57" t="s">
        <v>254</v>
      </c>
      <c r="K680" s="58">
        <v>87.43</v>
      </c>
      <c r="L680" s="57" t="s">
        <v>60</v>
      </c>
    </row>
    <row r="681" spans="1:12">
      <c r="A681" s="57" t="s">
        <v>249</v>
      </c>
      <c r="B681" s="57" t="s">
        <v>250</v>
      </c>
      <c r="C681" s="57" t="s">
        <v>540</v>
      </c>
      <c r="D681" s="57" t="s">
        <v>21198</v>
      </c>
      <c r="E681" s="58" t="s">
        <v>8816</v>
      </c>
      <c r="F681" s="57" t="s">
        <v>8816</v>
      </c>
      <c r="G681" s="57">
        <v>5722</v>
      </c>
      <c r="H681" s="57" t="s">
        <v>564</v>
      </c>
      <c r="I681" s="57" t="s">
        <v>542</v>
      </c>
      <c r="J681" s="57" t="s">
        <v>254</v>
      </c>
      <c r="K681" s="58">
        <v>202.21</v>
      </c>
      <c r="L681" s="57" t="s">
        <v>60</v>
      </c>
    </row>
    <row r="682" spans="1:12">
      <c r="A682" s="57" t="s">
        <v>249</v>
      </c>
      <c r="B682" s="57" t="s">
        <v>250</v>
      </c>
      <c r="C682" s="57" t="s">
        <v>540</v>
      </c>
      <c r="D682" s="57" t="s">
        <v>21198</v>
      </c>
      <c r="E682" s="58" t="s">
        <v>8816</v>
      </c>
      <c r="F682" s="57" t="s">
        <v>8816</v>
      </c>
      <c r="G682" s="57">
        <v>5724</v>
      </c>
      <c r="H682" s="57" t="s">
        <v>565</v>
      </c>
      <c r="I682" s="57" t="s">
        <v>542</v>
      </c>
      <c r="J682" s="57" t="s">
        <v>59</v>
      </c>
      <c r="K682" s="58">
        <v>55.11</v>
      </c>
      <c r="L682" s="57" t="s">
        <v>60</v>
      </c>
    </row>
    <row r="683" spans="1:12">
      <c r="A683" s="57" t="s">
        <v>249</v>
      </c>
      <c r="B683" s="57" t="s">
        <v>250</v>
      </c>
      <c r="C683" s="57" t="s">
        <v>540</v>
      </c>
      <c r="D683" s="57" t="s">
        <v>21198</v>
      </c>
      <c r="E683" s="58" t="s">
        <v>8816</v>
      </c>
      <c r="F683" s="57" t="s">
        <v>8816</v>
      </c>
      <c r="G683" s="57">
        <v>5727</v>
      </c>
      <c r="H683" s="57" t="s">
        <v>566</v>
      </c>
      <c r="I683" s="57" t="s">
        <v>542</v>
      </c>
      <c r="J683" s="57" t="s">
        <v>59</v>
      </c>
      <c r="K683" s="58">
        <v>8.56</v>
      </c>
      <c r="L683" s="57" t="s">
        <v>60</v>
      </c>
    </row>
    <row r="684" spans="1:12">
      <c r="A684" s="57" t="s">
        <v>249</v>
      </c>
      <c r="B684" s="57" t="s">
        <v>250</v>
      </c>
      <c r="C684" s="57" t="s">
        <v>540</v>
      </c>
      <c r="D684" s="57" t="s">
        <v>21198</v>
      </c>
      <c r="E684" s="58" t="s">
        <v>8816</v>
      </c>
      <c r="F684" s="57" t="s">
        <v>8816</v>
      </c>
      <c r="G684" s="57">
        <v>5729</v>
      </c>
      <c r="H684" s="57" t="s">
        <v>567</v>
      </c>
      <c r="I684" s="57" t="s">
        <v>542</v>
      </c>
      <c r="J684" s="57" t="s">
        <v>59</v>
      </c>
      <c r="K684" s="58">
        <v>34.85</v>
      </c>
      <c r="L684" s="57" t="s">
        <v>60</v>
      </c>
    </row>
    <row r="685" spans="1:12">
      <c r="A685" s="57" t="s">
        <v>249</v>
      </c>
      <c r="B685" s="57" t="s">
        <v>250</v>
      </c>
      <c r="C685" s="57" t="s">
        <v>540</v>
      </c>
      <c r="D685" s="57" t="s">
        <v>21198</v>
      </c>
      <c r="E685" s="58" t="s">
        <v>8816</v>
      </c>
      <c r="F685" s="57" t="s">
        <v>8816</v>
      </c>
      <c r="G685" s="57">
        <v>5730</v>
      </c>
      <c r="H685" s="57" t="s">
        <v>568</v>
      </c>
      <c r="I685" s="57" t="s">
        <v>542</v>
      </c>
      <c r="J685" s="57" t="s">
        <v>254</v>
      </c>
      <c r="K685" s="58">
        <v>38.11</v>
      </c>
      <c r="L685" s="57" t="s">
        <v>60</v>
      </c>
    </row>
    <row r="686" spans="1:12">
      <c r="A686" s="57" t="s">
        <v>249</v>
      </c>
      <c r="B686" s="57" t="s">
        <v>250</v>
      </c>
      <c r="C686" s="57" t="s">
        <v>540</v>
      </c>
      <c r="D686" s="57" t="s">
        <v>21198</v>
      </c>
      <c r="E686" s="58" t="s">
        <v>8816</v>
      </c>
      <c r="F686" s="57" t="s">
        <v>8816</v>
      </c>
      <c r="G686" s="57">
        <v>5735</v>
      </c>
      <c r="H686" s="57" t="s">
        <v>569</v>
      </c>
      <c r="I686" s="57" t="s">
        <v>542</v>
      </c>
      <c r="J686" s="57" t="s">
        <v>254</v>
      </c>
      <c r="K686" s="58">
        <v>30.13</v>
      </c>
      <c r="L686" s="57" t="s">
        <v>60</v>
      </c>
    </row>
    <row r="687" spans="1:12">
      <c r="A687" s="57" t="s">
        <v>249</v>
      </c>
      <c r="B687" s="57" t="s">
        <v>250</v>
      </c>
      <c r="C687" s="57" t="s">
        <v>540</v>
      </c>
      <c r="D687" s="57" t="s">
        <v>21198</v>
      </c>
      <c r="E687" s="58" t="s">
        <v>8816</v>
      </c>
      <c r="F687" s="57" t="s">
        <v>8816</v>
      </c>
      <c r="G687" s="57">
        <v>5736</v>
      </c>
      <c r="H687" s="57" t="s">
        <v>570</v>
      </c>
      <c r="I687" s="57" t="s">
        <v>542</v>
      </c>
      <c r="J687" s="57" t="s">
        <v>254</v>
      </c>
      <c r="K687" s="58">
        <v>38.94</v>
      </c>
      <c r="L687" s="57" t="s">
        <v>60</v>
      </c>
    </row>
    <row r="688" spans="1:12">
      <c r="A688" s="57" t="s">
        <v>249</v>
      </c>
      <c r="B688" s="57" t="s">
        <v>250</v>
      </c>
      <c r="C688" s="57" t="s">
        <v>540</v>
      </c>
      <c r="D688" s="57" t="s">
        <v>21198</v>
      </c>
      <c r="E688" s="58" t="s">
        <v>8816</v>
      </c>
      <c r="F688" s="57" t="s">
        <v>8816</v>
      </c>
      <c r="G688" s="57">
        <v>5738</v>
      </c>
      <c r="H688" s="57" t="s">
        <v>571</v>
      </c>
      <c r="I688" s="57" t="s">
        <v>542</v>
      </c>
      <c r="J688" s="57" t="s">
        <v>59</v>
      </c>
      <c r="K688" s="58">
        <v>30.98</v>
      </c>
      <c r="L688" s="57" t="s">
        <v>60</v>
      </c>
    </row>
    <row r="689" spans="1:12">
      <c r="A689" s="57" t="s">
        <v>249</v>
      </c>
      <c r="B689" s="57" t="s">
        <v>250</v>
      </c>
      <c r="C689" s="57" t="s">
        <v>540</v>
      </c>
      <c r="D689" s="57" t="s">
        <v>21198</v>
      </c>
      <c r="E689" s="58" t="s">
        <v>8816</v>
      </c>
      <c r="F689" s="57" t="s">
        <v>8816</v>
      </c>
      <c r="G689" s="57">
        <v>5739</v>
      </c>
      <c r="H689" s="57" t="s">
        <v>572</v>
      </c>
      <c r="I689" s="57" t="s">
        <v>542</v>
      </c>
      <c r="J689" s="57" t="s">
        <v>59</v>
      </c>
      <c r="K689" s="58">
        <v>38.770000000000003</v>
      </c>
      <c r="L689" s="57" t="s">
        <v>60</v>
      </c>
    </row>
    <row r="690" spans="1:12">
      <c r="A690" s="57" t="s">
        <v>249</v>
      </c>
      <c r="B690" s="57" t="s">
        <v>250</v>
      </c>
      <c r="C690" s="57" t="s">
        <v>540</v>
      </c>
      <c r="D690" s="57" t="s">
        <v>21198</v>
      </c>
      <c r="E690" s="58" t="s">
        <v>8816</v>
      </c>
      <c r="F690" s="57" t="s">
        <v>8816</v>
      </c>
      <c r="G690" s="57">
        <v>5741</v>
      </c>
      <c r="H690" s="57" t="s">
        <v>573</v>
      </c>
      <c r="I690" s="57" t="s">
        <v>542</v>
      </c>
      <c r="J690" s="57" t="s">
        <v>191</v>
      </c>
      <c r="K690" s="58">
        <v>39.01</v>
      </c>
      <c r="L690" s="57" t="s">
        <v>60</v>
      </c>
    </row>
    <row r="691" spans="1:12">
      <c r="A691" s="57" t="s">
        <v>249</v>
      </c>
      <c r="B691" s="57" t="s">
        <v>250</v>
      </c>
      <c r="C691" s="57" t="s">
        <v>540</v>
      </c>
      <c r="D691" s="57" t="s">
        <v>21198</v>
      </c>
      <c r="E691" s="58" t="s">
        <v>8816</v>
      </c>
      <c r="F691" s="57" t="s">
        <v>8816</v>
      </c>
      <c r="G691" s="57">
        <v>5742</v>
      </c>
      <c r="H691" s="57" t="s">
        <v>574</v>
      </c>
      <c r="I691" s="57" t="s">
        <v>542</v>
      </c>
      <c r="J691" s="57" t="s">
        <v>254</v>
      </c>
      <c r="K691" s="58">
        <v>25.72</v>
      </c>
      <c r="L691" s="57" t="s">
        <v>60</v>
      </c>
    </row>
    <row r="692" spans="1:12">
      <c r="A692" s="57" t="s">
        <v>249</v>
      </c>
      <c r="B692" s="57" t="s">
        <v>250</v>
      </c>
      <c r="C692" s="57" t="s">
        <v>540</v>
      </c>
      <c r="D692" s="57" t="s">
        <v>21198</v>
      </c>
      <c r="E692" s="58" t="s">
        <v>8816</v>
      </c>
      <c r="F692" s="57" t="s">
        <v>8816</v>
      </c>
      <c r="G692" s="57">
        <v>5747</v>
      </c>
      <c r="H692" s="57" t="s">
        <v>575</v>
      </c>
      <c r="I692" s="57" t="s">
        <v>542</v>
      </c>
      <c r="J692" s="57" t="s">
        <v>254</v>
      </c>
      <c r="K692" s="58">
        <v>147.47</v>
      </c>
      <c r="L692" s="57" t="s">
        <v>60</v>
      </c>
    </row>
    <row r="693" spans="1:12">
      <c r="A693" s="57" t="s">
        <v>249</v>
      </c>
      <c r="B693" s="57" t="s">
        <v>250</v>
      </c>
      <c r="C693" s="57" t="s">
        <v>540</v>
      </c>
      <c r="D693" s="57" t="s">
        <v>21198</v>
      </c>
      <c r="E693" s="58" t="s">
        <v>8816</v>
      </c>
      <c r="F693" s="57" t="s">
        <v>8816</v>
      </c>
      <c r="G693" s="57">
        <v>5751</v>
      </c>
      <c r="H693" s="57" t="s">
        <v>576</v>
      </c>
      <c r="I693" s="57" t="s">
        <v>542</v>
      </c>
      <c r="J693" s="57" t="s">
        <v>59</v>
      </c>
      <c r="K693" s="58">
        <v>25.72</v>
      </c>
      <c r="L693" s="57" t="s">
        <v>60</v>
      </c>
    </row>
    <row r="694" spans="1:12">
      <c r="A694" s="57" t="s">
        <v>249</v>
      </c>
      <c r="B694" s="57" t="s">
        <v>250</v>
      </c>
      <c r="C694" s="57" t="s">
        <v>540</v>
      </c>
      <c r="D694" s="57" t="s">
        <v>21198</v>
      </c>
      <c r="E694" s="58" t="s">
        <v>8816</v>
      </c>
      <c r="F694" s="57" t="s">
        <v>8816</v>
      </c>
      <c r="G694" s="57">
        <v>5754</v>
      </c>
      <c r="H694" s="57" t="s">
        <v>577</v>
      </c>
      <c r="I694" s="57" t="s">
        <v>542</v>
      </c>
      <c r="J694" s="57" t="s">
        <v>59</v>
      </c>
      <c r="K694" s="58">
        <v>21.67</v>
      </c>
      <c r="L694" s="57" t="s">
        <v>60</v>
      </c>
    </row>
    <row r="695" spans="1:12">
      <c r="A695" s="57" t="s">
        <v>249</v>
      </c>
      <c r="B695" s="57" t="s">
        <v>250</v>
      </c>
      <c r="C695" s="57" t="s">
        <v>540</v>
      </c>
      <c r="D695" s="57" t="s">
        <v>21198</v>
      </c>
      <c r="E695" s="58" t="s">
        <v>8816</v>
      </c>
      <c r="F695" s="57" t="s">
        <v>8816</v>
      </c>
      <c r="G695" s="57">
        <v>5763</v>
      </c>
      <c r="H695" s="57" t="s">
        <v>578</v>
      </c>
      <c r="I695" s="57" t="s">
        <v>542</v>
      </c>
      <c r="J695" s="57" t="s">
        <v>191</v>
      </c>
      <c r="K695" s="58">
        <v>37.78</v>
      </c>
      <c r="L695" s="57" t="s">
        <v>60</v>
      </c>
    </row>
    <row r="696" spans="1:12">
      <c r="A696" s="57" t="s">
        <v>249</v>
      </c>
      <c r="B696" s="57" t="s">
        <v>250</v>
      </c>
      <c r="C696" s="57" t="s">
        <v>540</v>
      </c>
      <c r="D696" s="57" t="s">
        <v>21198</v>
      </c>
      <c r="E696" s="58" t="s">
        <v>8816</v>
      </c>
      <c r="F696" s="57" t="s">
        <v>8816</v>
      </c>
      <c r="G696" s="57">
        <v>5765</v>
      </c>
      <c r="H696" s="57" t="s">
        <v>579</v>
      </c>
      <c r="I696" s="57" t="s">
        <v>542</v>
      </c>
      <c r="J696" s="57" t="s">
        <v>191</v>
      </c>
      <c r="K696" s="58">
        <v>6.79</v>
      </c>
      <c r="L696" s="57" t="s">
        <v>60</v>
      </c>
    </row>
    <row r="697" spans="1:12">
      <c r="A697" s="57" t="s">
        <v>249</v>
      </c>
      <c r="B697" s="57" t="s">
        <v>250</v>
      </c>
      <c r="C697" s="57" t="s">
        <v>540</v>
      </c>
      <c r="D697" s="57" t="s">
        <v>21198</v>
      </c>
      <c r="E697" s="58" t="s">
        <v>8816</v>
      </c>
      <c r="F697" s="57" t="s">
        <v>8816</v>
      </c>
      <c r="G697" s="57">
        <v>5766</v>
      </c>
      <c r="H697" s="57" t="s">
        <v>580</v>
      </c>
      <c r="I697" s="57" t="s">
        <v>542</v>
      </c>
      <c r="J697" s="57" t="s">
        <v>254</v>
      </c>
      <c r="K697" s="58">
        <v>3.32</v>
      </c>
      <c r="L697" s="57" t="s">
        <v>60</v>
      </c>
    </row>
    <row r="698" spans="1:12">
      <c r="A698" s="57" t="s">
        <v>249</v>
      </c>
      <c r="B698" s="57" t="s">
        <v>250</v>
      </c>
      <c r="C698" s="57" t="s">
        <v>540</v>
      </c>
      <c r="D698" s="57" t="s">
        <v>21198</v>
      </c>
      <c r="E698" s="58" t="s">
        <v>8816</v>
      </c>
      <c r="F698" s="57" t="s">
        <v>8816</v>
      </c>
      <c r="G698" s="57">
        <v>5779</v>
      </c>
      <c r="H698" s="57" t="s">
        <v>581</v>
      </c>
      <c r="I698" s="57" t="s">
        <v>542</v>
      </c>
      <c r="J698" s="57" t="s">
        <v>254</v>
      </c>
      <c r="K698" s="58">
        <v>62.94</v>
      </c>
      <c r="L698" s="57" t="s">
        <v>60</v>
      </c>
    </row>
    <row r="699" spans="1:12">
      <c r="A699" s="57" t="s">
        <v>249</v>
      </c>
      <c r="B699" s="57" t="s">
        <v>250</v>
      </c>
      <c r="C699" s="57" t="s">
        <v>540</v>
      </c>
      <c r="D699" s="57" t="s">
        <v>21198</v>
      </c>
      <c r="E699" s="58" t="s">
        <v>8816</v>
      </c>
      <c r="F699" s="57" t="s">
        <v>8816</v>
      </c>
      <c r="G699" s="57">
        <v>5787</v>
      </c>
      <c r="H699" s="57" t="s">
        <v>582</v>
      </c>
      <c r="I699" s="57" t="s">
        <v>542</v>
      </c>
      <c r="J699" s="57" t="s">
        <v>254</v>
      </c>
      <c r="K699" s="58">
        <v>65.62</v>
      </c>
      <c r="L699" s="57" t="s">
        <v>60</v>
      </c>
    </row>
    <row r="700" spans="1:12">
      <c r="A700" s="57" t="s">
        <v>249</v>
      </c>
      <c r="B700" s="57" t="s">
        <v>250</v>
      </c>
      <c r="C700" s="57" t="s">
        <v>540</v>
      </c>
      <c r="D700" s="57" t="s">
        <v>21198</v>
      </c>
      <c r="E700" s="58" t="s">
        <v>8816</v>
      </c>
      <c r="F700" s="57" t="s">
        <v>8816</v>
      </c>
      <c r="G700" s="57">
        <v>5797</v>
      </c>
      <c r="H700" s="57" t="s">
        <v>583</v>
      </c>
      <c r="I700" s="57" t="s">
        <v>542</v>
      </c>
      <c r="J700" s="57" t="s">
        <v>191</v>
      </c>
      <c r="K700" s="58">
        <v>5.19</v>
      </c>
      <c r="L700" s="57" t="s">
        <v>60</v>
      </c>
    </row>
    <row r="701" spans="1:12">
      <c r="A701" s="57" t="s">
        <v>249</v>
      </c>
      <c r="B701" s="57" t="s">
        <v>250</v>
      </c>
      <c r="C701" s="57" t="s">
        <v>540</v>
      </c>
      <c r="D701" s="57" t="s">
        <v>21198</v>
      </c>
      <c r="E701" s="58" t="s">
        <v>8816</v>
      </c>
      <c r="F701" s="57" t="s">
        <v>8816</v>
      </c>
      <c r="G701" s="57">
        <v>5800</v>
      </c>
      <c r="H701" s="57" t="s">
        <v>584</v>
      </c>
      <c r="I701" s="57" t="s">
        <v>542</v>
      </c>
      <c r="J701" s="57" t="s">
        <v>59</v>
      </c>
      <c r="K701" s="58">
        <v>0.38</v>
      </c>
      <c r="L701" s="57" t="s">
        <v>60</v>
      </c>
    </row>
    <row r="702" spans="1:12">
      <c r="A702" s="57" t="s">
        <v>249</v>
      </c>
      <c r="B702" s="57" t="s">
        <v>250</v>
      </c>
      <c r="C702" s="57" t="s">
        <v>540</v>
      </c>
      <c r="D702" s="57" t="s">
        <v>21198</v>
      </c>
      <c r="E702" s="58" t="s">
        <v>8816</v>
      </c>
      <c r="F702" s="57" t="s">
        <v>8816</v>
      </c>
      <c r="G702" s="57">
        <v>7032</v>
      </c>
      <c r="H702" s="57" t="s">
        <v>585</v>
      </c>
      <c r="I702" s="57" t="s">
        <v>542</v>
      </c>
      <c r="J702" s="57" t="s">
        <v>191</v>
      </c>
      <c r="K702" s="58">
        <v>5.19</v>
      </c>
      <c r="L702" s="57" t="s">
        <v>60</v>
      </c>
    </row>
    <row r="703" spans="1:12">
      <c r="A703" s="57" t="s">
        <v>249</v>
      </c>
      <c r="B703" s="57" t="s">
        <v>250</v>
      </c>
      <c r="C703" s="57" t="s">
        <v>540</v>
      </c>
      <c r="D703" s="57" t="s">
        <v>21198</v>
      </c>
      <c r="E703" s="58" t="s">
        <v>8816</v>
      </c>
      <c r="F703" s="57" t="s">
        <v>8816</v>
      </c>
      <c r="G703" s="57">
        <v>7033</v>
      </c>
      <c r="H703" s="57" t="s">
        <v>586</v>
      </c>
      <c r="I703" s="57" t="s">
        <v>542</v>
      </c>
      <c r="J703" s="57" t="s">
        <v>191</v>
      </c>
      <c r="K703" s="58">
        <v>0.82</v>
      </c>
      <c r="L703" s="57" t="s">
        <v>60</v>
      </c>
    </row>
    <row r="704" spans="1:12">
      <c r="A704" s="57" t="s">
        <v>249</v>
      </c>
      <c r="B704" s="57" t="s">
        <v>250</v>
      </c>
      <c r="C704" s="57" t="s">
        <v>540</v>
      </c>
      <c r="D704" s="57" t="s">
        <v>21198</v>
      </c>
      <c r="E704" s="58" t="s">
        <v>8816</v>
      </c>
      <c r="F704" s="57" t="s">
        <v>8816</v>
      </c>
      <c r="G704" s="57">
        <v>7034</v>
      </c>
      <c r="H704" s="57" t="s">
        <v>587</v>
      </c>
      <c r="I704" s="57" t="s">
        <v>542</v>
      </c>
      <c r="J704" s="57" t="s">
        <v>191</v>
      </c>
      <c r="K704" s="58">
        <v>4.32</v>
      </c>
      <c r="L704" s="57" t="s">
        <v>60</v>
      </c>
    </row>
    <row r="705" spans="1:12">
      <c r="A705" s="57" t="s">
        <v>249</v>
      </c>
      <c r="B705" s="57" t="s">
        <v>250</v>
      </c>
      <c r="C705" s="57" t="s">
        <v>540</v>
      </c>
      <c r="D705" s="57" t="s">
        <v>21198</v>
      </c>
      <c r="E705" s="58" t="s">
        <v>8816</v>
      </c>
      <c r="F705" s="57" t="s">
        <v>8816</v>
      </c>
      <c r="G705" s="57">
        <v>7035</v>
      </c>
      <c r="H705" s="57" t="s">
        <v>588</v>
      </c>
      <c r="I705" s="57" t="s">
        <v>542</v>
      </c>
      <c r="J705" s="57" t="s">
        <v>254</v>
      </c>
      <c r="K705" s="58">
        <v>239.15</v>
      </c>
      <c r="L705" s="57" t="s">
        <v>60</v>
      </c>
    </row>
    <row r="706" spans="1:12">
      <c r="A706" s="57" t="s">
        <v>249</v>
      </c>
      <c r="B706" s="57" t="s">
        <v>250</v>
      </c>
      <c r="C706" s="57" t="s">
        <v>540</v>
      </c>
      <c r="D706" s="57" t="s">
        <v>21198</v>
      </c>
      <c r="E706" s="58" t="s">
        <v>8816</v>
      </c>
      <c r="F706" s="57" t="s">
        <v>8816</v>
      </c>
      <c r="G706" s="57">
        <v>7038</v>
      </c>
      <c r="H706" s="57" t="s">
        <v>589</v>
      </c>
      <c r="I706" s="57" t="s">
        <v>542</v>
      </c>
      <c r="J706" s="57" t="s">
        <v>254</v>
      </c>
      <c r="K706" s="58">
        <v>35.44</v>
      </c>
      <c r="L706" s="57" t="s">
        <v>60</v>
      </c>
    </row>
    <row r="707" spans="1:12">
      <c r="A707" s="57" t="s">
        <v>249</v>
      </c>
      <c r="B707" s="57" t="s">
        <v>250</v>
      </c>
      <c r="C707" s="57" t="s">
        <v>540</v>
      </c>
      <c r="D707" s="57" t="s">
        <v>21198</v>
      </c>
      <c r="E707" s="58" t="s">
        <v>8816</v>
      </c>
      <c r="F707" s="57" t="s">
        <v>8816</v>
      </c>
      <c r="G707" s="57">
        <v>7039</v>
      </c>
      <c r="H707" s="57" t="s">
        <v>590</v>
      </c>
      <c r="I707" s="57" t="s">
        <v>542</v>
      </c>
      <c r="J707" s="57" t="s">
        <v>254</v>
      </c>
      <c r="K707" s="58">
        <v>4.92</v>
      </c>
      <c r="L707" s="57" t="s">
        <v>60</v>
      </c>
    </row>
    <row r="708" spans="1:12">
      <c r="A708" s="57" t="s">
        <v>249</v>
      </c>
      <c r="B708" s="57" t="s">
        <v>250</v>
      </c>
      <c r="C708" s="57" t="s">
        <v>540</v>
      </c>
      <c r="D708" s="57" t="s">
        <v>21198</v>
      </c>
      <c r="E708" s="58" t="s">
        <v>8816</v>
      </c>
      <c r="F708" s="57" t="s">
        <v>8816</v>
      </c>
      <c r="G708" s="57">
        <v>7040</v>
      </c>
      <c r="H708" s="57" t="s">
        <v>591</v>
      </c>
      <c r="I708" s="57" t="s">
        <v>542</v>
      </c>
      <c r="J708" s="57" t="s">
        <v>254</v>
      </c>
      <c r="K708" s="58">
        <v>44.35</v>
      </c>
      <c r="L708" s="57" t="s">
        <v>60</v>
      </c>
    </row>
    <row r="709" spans="1:12">
      <c r="A709" s="57" t="s">
        <v>249</v>
      </c>
      <c r="B709" s="57" t="s">
        <v>250</v>
      </c>
      <c r="C709" s="57" t="s">
        <v>540</v>
      </c>
      <c r="D709" s="57" t="s">
        <v>21198</v>
      </c>
      <c r="E709" s="58" t="s">
        <v>8816</v>
      </c>
      <c r="F709" s="57" t="s">
        <v>8816</v>
      </c>
      <c r="G709" s="57">
        <v>7044</v>
      </c>
      <c r="H709" s="57" t="s">
        <v>592</v>
      </c>
      <c r="I709" s="57" t="s">
        <v>542</v>
      </c>
      <c r="J709" s="57" t="s">
        <v>59</v>
      </c>
      <c r="K709" s="58">
        <v>0.3</v>
      </c>
      <c r="L709" s="57" t="s">
        <v>60</v>
      </c>
    </row>
    <row r="710" spans="1:12">
      <c r="A710" s="57" t="s">
        <v>249</v>
      </c>
      <c r="B710" s="57" t="s">
        <v>250</v>
      </c>
      <c r="C710" s="57" t="s">
        <v>540</v>
      </c>
      <c r="D710" s="57" t="s">
        <v>21198</v>
      </c>
      <c r="E710" s="58" t="s">
        <v>8816</v>
      </c>
      <c r="F710" s="57" t="s">
        <v>8816</v>
      </c>
      <c r="G710" s="57">
        <v>7045</v>
      </c>
      <c r="H710" s="57" t="s">
        <v>593</v>
      </c>
      <c r="I710" s="57" t="s">
        <v>542</v>
      </c>
      <c r="J710" s="57" t="s">
        <v>59</v>
      </c>
      <c r="K710" s="58">
        <v>0.03</v>
      </c>
      <c r="L710" s="57" t="s">
        <v>60</v>
      </c>
    </row>
    <row r="711" spans="1:12">
      <c r="A711" s="57" t="s">
        <v>249</v>
      </c>
      <c r="B711" s="57" t="s">
        <v>250</v>
      </c>
      <c r="C711" s="57" t="s">
        <v>540</v>
      </c>
      <c r="D711" s="57" t="s">
        <v>21198</v>
      </c>
      <c r="E711" s="58" t="s">
        <v>8816</v>
      </c>
      <c r="F711" s="57" t="s">
        <v>8816</v>
      </c>
      <c r="G711" s="57">
        <v>7046</v>
      </c>
      <c r="H711" s="57" t="s">
        <v>594</v>
      </c>
      <c r="I711" s="57" t="s">
        <v>542</v>
      </c>
      <c r="J711" s="57" t="s">
        <v>59</v>
      </c>
      <c r="K711" s="58">
        <v>0.33</v>
      </c>
      <c r="L711" s="57" t="s">
        <v>60</v>
      </c>
    </row>
    <row r="712" spans="1:12">
      <c r="A712" s="57" t="s">
        <v>249</v>
      </c>
      <c r="B712" s="57" t="s">
        <v>250</v>
      </c>
      <c r="C712" s="57" t="s">
        <v>540</v>
      </c>
      <c r="D712" s="57" t="s">
        <v>21198</v>
      </c>
      <c r="E712" s="58" t="s">
        <v>8816</v>
      </c>
      <c r="F712" s="57" t="s">
        <v>8816</v>
      </c>
      <c r="G712" s="57">
        <v>7047</v>
      </c>
      <c r="H712" s="57" t="s">
        <v>595</v>
      </c>
      <c r="I712" s="57" t="s">
        <v>542</v>
      </c>
      <c r="J712" s="57" t="s">
        <v>254</v>
      </c>
      <c r="K712" s="58">
        <v>28.09</v>
      </c>
      <c r="L712" s="57" t="s">
        <v>60</v>
      </c>
    </row>
    <row r="713" spans="1:12">
      <c r="A713" s="57" t="s">
        <v>249</v>
      </c>
      <c r="B713" s="57" t="s">
        <v>250</v>
      </c>
      <c r="C713" s="57" t="s">
        <v>540</v>
      </c>
      <c r="D713" s="57" t="s">
        <v>21198</v>
      </c>
      <c r="E713" s="58" t="s">
        <v>8816</v>
      </c>
      <c r="F713" s="57" t="s">
        <v>8816</v>
      </c>
      <c r="G713" s="57">
        <v>7051</v>
      </c>
      <c r="H713" s="57" t="s">
        <v>596</v>
      </c>
      <c r="I713" s="57" t="s">
        <v>542</v>
      </c>
      <c r="J713" s="57" t="s">
        <v>59</v>
      </c>
      <c r="K713" s="58">
        <v>31.43</v>
      </c>
      <c r="L713" s="57" t="s">
        <v>60</v>
      </c>
    </row>
    <row r="714" spans="1:12">
      <c r="A714" s="57" t="s">
        <v>249</v>
      </c>
      <c r="B714" s="57" t="s">
        <v>250</v>
      </c>
      <c r="C714" s="57" t="s">
        <v>540</v>
      </c>
      <c r="D714" s="57" t="s">
        <v>21198</v>
      </c>
      <c r="E714" s="58" t="s">
        <v>8816</v>
      </c>
      <c r="F714" s="57" t="s">
        <v>8816</v>
      </c>
      <c r="G714" s="57">
        <v>7052</v>
      </c>
      <c r="H714" s="57" t="s">
        <v>597</v>
      </c>
      <c r="I714" s="57" t="s">
        <v>542</v>
      </c>
      <c r="J714" s="57" t="s">
        <v>59</v>
      </c>
      <c r="K714" s="58">
        <v>4.3600000000000003</v>
      </c>
      <c r="L714" s="57" t="s">
        <v>60</v>
      </c>
    </row>
    <row r="715" spans="1:12">
      <c r="A715" s="57" t="s">
        <v>249</v>
      </c>
      <c r="B715" s="57" t="s">
        <v>250</v>
      </c>
      <c r="C715" s="57" t="s">
        <v>540</v>
      </c>
      <c r="D715" s="57" t="s">
        <v>21198</v>
      </c>
      <c r="E715" s="58" t="s">
        <v>8816</v>
      </c>
      <c r="F715" s="57" t="s">
        <v>8816</v>
      </c>
      <c r="G715" s="57">
        <v>7053</v>
      </c>
      <c r="H715" s="57" t="s">
        <v>598</v>
      </c>
      <c r="I715" s="57" t="s">
        <v>542</v>
      </c>
      <c r="J715" s="57" t="s">
        <v>59</v>
      </c>
      <c r="K715" s="58">
        <v>39.340000000000003</v>
      </c>
      <c r="L715" s="57" t="s">
        <v>60</v>
      </c>
    </row>
    <row r="716" spans="1:12">
      <c r="A716" s="57" t="s">
        <v>249</v>
      </c>
      <c r="B716" s="57" t="s">
        <v>250</v>
      </c>
      <c r="C716" s="57" t="s">
        <v>540</v>
      </c>
      <c r="D716" s="57" t="s">
        <v>21198</v>
      </c>
      <c r="E716" s="58" t="s">
        <v>8816</v>
      </c>
      <c r="F716" s="57" t="s">
        <v>8816</v>
      </c>
      <c r="G716" s="57">
        <v>7054</v>
      </c>
      <c r="H716" s="57" t="s">
        <v>599</v>
      </c>
      <c r="I716" s="57" t="s">
        <v>542</v>
      </c>
      <c r="J716" s="57" t="s">
        <v>254</v>
      </c>
      <c r="K716" s="58">
        <v>83.25</v>
      </c>
      <c r="L716" s="57" t="s">
        <v>60</v>
      </c>
    </row>
    <row r="717" spans="1:12">
      <c r="A717" s="57" t="s">
        <v>249</v>
      </c>
      <c r="B717" s="57" t="s">
        <v>250</v>
      </c>
      <c r="C717" s="57" t="s">
        <v>540</v>
      </c>
      <c r="D717" s="57" t="s">
        <v>21198</v>
      </c>
      <c r="E717" s="58" t="s">
        <v>8816</v>
      </c>
      <c r="F717" s="57" t="s">
        <v>8816</v>
      </c>
      <c r="G717" s="57">
        <v>7058</v>
      </c>
      <c r="H717" s="57" t="s">
        <v>600</v>
      </c>
      <c r="I717" s="57" t="s">
        <v>542</v>
      </c>
      <c r="J717" s="57" t="s">
        <v>59</v>
      </c>
      <c r="K717" s="58">
        <v>17.559999999999999</v>
      </c>
      <c r="L717" s="57" t="s">
        <v>60</v>
      </c>
    </row>
    <row r="718" spans="1:12">
      <c r="A718" s="57" t="s">
        <v>249</v>
      </c>
      <c r="B718" s="57" t="s">
        <v>250</v>
      </c>
      <c r="C718" s="57" t="s">
        <v>540</v>
      </c>
      <c r="D718" s="57" t="s">
        <v>21198</v>
      </c>
      <c r="E718" s="58" t="s">
        <v>8816</v>
      </c>
      <c r="F718" s="57" t="s">
        <v>8816</v>
      </c>
      <c r="G718" s="57">
        <v>7059</v>
      </c>
      <c r="H718" s="57" t="s">
        <v>601</v>
      </c>
      <c r="I718" s="57" t="s">
        <v>542</v>
      </c>
      <c r="J718" s="57" t="s">
        <v>59</v>
      </c>
      <c r="K718" s="58">
        <v>3.43</v>
      </c>
      <c r="L718" s="57" t="s">
        <v>60</v>
      </c>
    </row>
    <row r="719" spans="1:12">
      <c r="A719" s="57" t="s">
        <v>249</v>
      </c>
      <c r="B719" s="57" t="s">
        <v>250</v>
      </c>
      <c r="C719" s="57" t="s">
        <v>540</v>
      </c>
      <c r="D719" s="57" t="s">
        <v>21198</v>
      </c>
      <c r="E719" s="58" t="s">
        <v>8816</v>
      </c>
      <c r="F719" s="57" t="s">
        <v>8816</v>
      </c>
      <c r="G719" s="57">
        <v>7060</v>
      </c>
      <c r="H719" s="57" t="s">
        <v>602</v>
      </c>
      <c r="I719" s="57" t="s">
        <v>542</v>
      </c>
      <c r="J719" s="57" t="s">
        <v>59</v>
      </c>
      <c r="K719" s="58">
        <v>31.59</v>
      </c>
      <c r="L719" s="57" t="s">
        <v>60</v>
      </c>
    </row>
    <row r="720" spans="1:12">
      <c r="A720" s="57" t="s">
        <v>249</v>
      </c>
      <c r="B720" s="57" t="s">
        <v>250</v>
      </c>
      <c r="C720" s="57" t="s">
        <v>540</v>
      </c>
      <c r="D720" s="57" t="s">
        <v>21198</v>
      </c>
      <c r="E720" s="58" t="s">
        <v>8816</v>
      </c>
      <c r="F720" s="57" t="s">
        <v>8816</v>
      </c>
      <c r="G720" s="57">
        <v>7061</v>
      </c>
      <c r="H720" s="57" t="s">
        <v>603</v>
      </c>
      <c r="I720" s="57" t="s">
        <v>542</v>
      </c>
      <c r="J720" s="57" t="s">
        <v>254</v>
      </c>
      <c r="K720" s="58">
        <v>75.989999999999995</v>
      </c>
      <c r="L720" s="57" t="s">
        <v>60</v>
      </c>
    </row>
    <row r="721" spans="1:12">
      <c r="A721" s="57" t="s">
        <v>249</v>
      </c>
      <c r="B721" s="57" t="s">
        <v>250</v>
      </c>
      <c r="C721" s="57" t="s">
        <v>540</v>
      </c>
      <c r="D721" s="57" t="s">
        <v>21198</v>
      </c>
      <c r="E721" s="58" t="s">
        <v>8816</v>
      </c>
      <c r="F721" s="57" t="s">
        <v>8816</v>
      </c>
      <c r="G721" s="57">
        <v>7063</v>
      </c>
      <c r="H721" s="57" t="s">
        <v>604</v>
      </c>
      <c r="I721" s="57" t="s">
        <v>542</v>
      </c>
      <c r="J721" s="57" t="s">
        <v>59</v>
      </c>
      <c r="K721" s="58">
        <v>17.03</v>
      </c>
      <c r="L721" s="57" t="s">
        <v>60</v>
      </c>
    </row>
    <row r="722" spans="1:12">
      <c r="A722" s="57" t="s">
        <v>249</v>
      </c>
      <c r="B722" s="57" t="s">
        <v>250</v>
      </c>
      <c r="C722" s="57" t="s">
        <v>540</v>
      </c>
      <c r="D722" s="57" t="s">
        <v>21198</v>
      </c>
      <c r="E722" s="58" t="s">
        <v>8816</v>
      </c>
      <c r="F722" s="57" t="s">
        <v>8816</v>
      </c>
      <c r="G722" s="57">
        <v>7064</v>
      </c>
      <c r="H722" s="57" t="s">
        <v>605</v>
      </c>
      <c r="I722" s="57" t="s">
        <v>542</v>
      </c>
      <c r="J722" s="57" t="s">
        <v>59</v>
      </c>
      <c r="K722" s="58">
        <v>2.36</v>
      </c>
      <c r="L722" s="57" t="s">
        <v>60</v>
      </c>
    </row>
    <row r="723" spans="1:12">
      <c r="A723" s="57" t="s">
        <v>249</v>
      </c>
      <c r="B723" s="57" t="s">
        <v>250</v>
      </c>
      <c r="C723" s="57" t="s">
        <v>540</v>
      </c>
      <c r="D723" s="57" t="s">
        <v>21198</v>
      </c>
      <c r="E723" s="58" t="s">
        <v>8816</v>
      </c>
      <c r="F723" s="57" t="s">
        <v>8816</v>
      </c>
      <c r="G723" s="57">
        <v>7065</v>
      </c>
      <c r="H723" s="57" t="s">
        <v>606</v>
      </c>
      <c r="I723" s="57" t="s">
        <v>542</v>
      </c>
      <c r="J723" s="57" t="s">
        <v>59</v>
      </c>
      <c r="K723" s="58">
        <v>18.63</v>
      </c>
      <c r="L723" s="57" t="s">
        <v>60</v>
      </c>
    </row>
    <row r="724" spans="1:12">
      <c r="A724" s="57" t="s">
        <v>249</v>
      </c>
      <c r="B724" s="57" t="s">
        <v>250</v>
      </c>
      <c r="C724" s="57" t="s">
        <v>540</v>
      </c>
      <c r="D724" s="57" t="s">
        <v>21198</v>
      </c>
      <c r="E724" s="58" t="s">
        <v>8816</v>
      </c>
      <c r="F724" s="57" t="s">
        <v>8816</v>
      </c>
      <c r="G724" s="57">
        <v>7066</v>
      </c>
      <c r="H724" s="57" t="s">
        <v>607</v>
      </c>
      <c r="I724" s="57" t="s">
        <v>542</v>
      </c>
      <c r="J724" s="57" t="s">
        <v>254</v>
      </c>
      <c r="K724" s="58">
        <v>90.17</v>
      </c>
      <c r="L724" s="57" t="s">
        <v>60</v>
      </c>
    </row>
    <row r="725" spans="1:12">
      <c r="A725" s="57" t="s">
        <v>249</v>
      </c>
      <c r="B725" s="57" t="s">
        <v>250</v>
      </c>
      <c r="C725" s="57" t="s">
        <v>540</v>
      </c>
      <c r="D725" s="57" t="s">
        <v>21198</v>
      </c>
      <c r="E725" s="58" t="s">
        <v>8816</v>
      </c>
      <c r="F725" s="57" t="s">
        <v>8816</v>
      </c>
      <c r="G725" s="57">
        <v>53786</v>
      </c>
      <c r="H725" s="57" t="s">
        <v>608</v>
      </c>
      <c r="I725" s="57" t="s">
        <v>542</v>
      </c>
      <c r="J725" s="57" t="s">
        <v>254</v>
      </c>
      <c r="K725" s="58">
        <v>47.59</v>
      </c>
      <c r="L725" s="57" t="s">
        <v>60</v>
      </c>
    </row>
    <row r="726" spans="1:12">
      <c r="A726" s="57" t="s">
        <v>249</v>
      </c>
      <c r="B726" s="57" t="s">
        <v>250</v>
      </c>
      <c r="C726" s="57" t="s">
        <v>540</v>
      </c>
      <c r="D726" s="57" t="s">
        <v>21198</v>
      </c>
      <c r="E726" s="58" t="s">
        <v>8816</v>
      </c>
      <c r="F726" s="57" t="s">
        <v>8816</v>
      </c>
      <c r="G726" s="57">
        <v>53788</v>
      </c>
      <c r="H726" s="57" t="s">
        <v>609</v>
      </c>
      <c r="I726" s="57" t="s">
        <v>542</v>
      </c>
      <c r="J726" s="57" t="s">
        <v>254</v>
      </c>
      <c r="K726" s="58">
        <v>53.28</v>
      </c>
      <c r="L726" s="57" t="s">
        <v>60</v>
      </c>
    </row>
    <row r="727" spans="1:12">
      <c r="A727" s="57" t="s">
        <v>249</v>
      </c>
      <c r="B727" s="57" t="s">
        <v>250</v>
      </c>
      <c r="C727" s="57" t="s">
        <v>540</v>
      </c>
      <c r="D727" s="57" t="s">
        <v>21198</v>
      </c>
      <c r="E727" s="58" t="s">
        <v>8816</v>
      </c>
      <c r="F727" s="57" t="s">
        <v>8816</v>
      </c>
      <c r="G727" s="57">
        <v>53792</v>
      </c>
      <c r="H727" s="57" t="s">
        <v>610</v>
      </c>
      <c r="I727" s="57" t="s">
        <v>542</v>
      </c>
      <c r="J727" s="57" t="s">
        <v>254</v>
      </c>
      <c r="K727" s="58">
        <v>94.46</v>
      </c>
      <c r="L727" s="57" t="s">
        <v>60</v>
      </c>
    </row>
    <row r="728" spans="1:12">
      <c r="A728" s="57" t="s">
        <v>249</v>
      </c>
      <c r="B728" s="57" t="s">
        <v>250</v>
      </c>
      <c r="C728" s="57" t="s">
        <v>540</v>
      </c>
      <c r="D728" s="57" t="s">
        <v>21198</v>
      </c>
      <c r="E728" s="58" t="s">
        <v>8816</v>
      </c>
      <c r="F728" s="57" t="s">
        <v>8816</v>
      </c>
      <c r="G728" s="57">
        <v>53794</v>
      </c>
      <c r="H728" s="57" t="s">
        <v>611</v>
      </c>
      <c r="I728" s="57" t="s">
        <v>542</v>
      </c>
      <c r="J728" s="57" t="s">
        <v>191</v>
      </c>
      <c r="K728" s="58">
        <v>35</v>
      </c>
      <c r="L728" s="57" t="s">
        <v>60</v>
      </c>
    </row>
    <row r="729" spans="1:12">
      <c r="A729" s="57" t="s">
        <v>249</v>
      </c>
      <c r="B729" s="57" t="s">
        <v>250</v>
      </c>
      <c r="C729" s="57" t="s">
        <v>540</v>
      </c>
      <c r="D729" s="57" t="s">
        <v>21198</v>
      </c>
      <c r="E729" s="58" t="s">
        <v>8816</v>
      </c>
      <c r="F729" s="57" t="s">
        <v>8816</v>
      </c>
      <c r="G729" s="57">
        <v>53797</v>
      </c>
      <c r="H729" s="57" t="s">
        <v>612</v>
      </c>
      <c r="I729" s="57" t="s">
        <v>542</v>
      </c>
      <c r="J729" s="57" t="s">
        <v>254</v>
      </c>
      <c r="K729" s="58">
        <v>108.64</v>
      </c>
      <c r="L729" s="57" t="s">
        <v>60</v>
      </c>
    </row>
    <row r="730" spans="1:12">
      <c r="A730" s="57" t="s">
        <v>249</v>
      </c>
      <c r="B730" s="57" t="s">
        <v>250</v>
      </c>
      <c r="C730" s="57" t="s">
        <v>540</v>
      </c>
      <c r="D730" s="57" t="s">
        <v>21198</v>
      </c>
      <c r="E730" s="58" t="s">
        <v>8816</v>
      </c>
      <c r="F730" s="57" t="s">
        <v>8816</v>
      </c>
      <c r="G730" s="57">
        <v>53804</v>
      </c>
      <c r="H730" s="57" t="s">
        <v>613</v>
      </c>
      <c r="I730" s="57" t="s">
        <v>542</v>
      </c>
      <c r="J730" s="57" t="s">
        <v>191</v>
      </c>
      <c r="K730" s="58">
        <v>5.82</v>
      </c>
      <c r="L730" s="57" t="s">
        <v>60</v>
      </c>
    </row>
    <row r="731" spans="1:12">
      <c r="A731" s="57" t="s">
        <v>249</v>
      </c>
      <c r="B731" s="57" t="s">
        <v>250</v>
      </c>
      <c r="C731" s="57" t="s">
        <v>540</v>
      </c>
      <c r="D731" s="57" t="s">
        <v>21198</v>
      </c>
      <c r="E731" s="58" t="s">
        <v>8816</v>
      </c>
      <c r="F731" s="57" t="s">
        <v>8816</v>
      </c>
      <c r="G731" s="57">
        <v>53806</v>
      </c>
      <c r="H731" s="57" t="s">
        <v>614</v>
      </c>
      <c r="I731" s="57" t="s">
        <v>542</v>
      </c>
      <c r="J731" s="57" t="s">
        <v>59</v>
      </c>
      <c r="K731" s="58">
        <v>71</v>
      </c>
      <c r="L731" s="57" t="s">
        <v>60</v>
      </c>
    </row>
    <row r="732" spans="1:12">
      <c r="A732" s="57" t="s">
        <v>249</v>
      </c>
      <c r="B732" s="57" t="s">
        <v>250</v>
      </c>
      <c r="C732" s="57" t="s">
        <v>540</v>
      </c>
      <c r="D732" s="57" t="s">
        <v>21198</v>
      </c>
      <c r="E732" s="58" t="s">
        <v>8816</v>
      </c>
      <c r="F732" s="57" t="s">
        <v>8816</v>
      </c>
      <c r="G732" s="57">
        <v>53810</v>
      </c>
      <c r="H732" s="57" t="s">
        <v>615</v>
      </c>
      <c r="I732" s="57" t="s">
        <v>542</v>
      </c>
      <c r="J732" s="57" t="s">
        <v>254</v>
      </c>
      <c r="K732" s="58">
        <v>71.44</v>
      </c>
      <c r="L732" s="57" t="s">
        <v>60</v>
      </c>
    </row>
    <row r="733" spans="1:12">
      <c r="A733" s="57" t="s">
        <v>249</v>
      </c>
      <c r="B733" s="57" t="s">
        <v>250</v>
      </c>
      <c r="C733" s="57" t="s">
        <v>540</v>
      </c>
      <c r="D733" s="57" t="s">
        <v>21198</v>
      </c>
      <c r="E733" s="58" t="s">
        <v>8816</v>
      </c>
      <c r="F733" s="57" t="s">
        <v>8816</v>
      </c>
      <c r="G733" s="57">
        <v>53814</v>
      </c>
      <c r="H733" s="57" t="s">
        <v>616</v>
      </c>
      <c r="I733" s="57" t="s">
        <v>542</v>
      </c>
      <c r="J733" s="57" t="s">
        <v>59</v>
      </c>
      <c r="K733" s="58">
        <v>234.02</v>
      </c>
      <c r="L733" s="57" t="s">
        <v>60</v>
      </c>
    </row>
    <row r="734" spans="1:12">
      <c r="A734" s="57" t="s">
        <v>249</v>
      </c>
      <c r="B734" s="57" t="s">
        <v>250</v>
      </c>
      <c r="C734" s="57" t="s">
        <v>540</v>
      </c>
      <c r="D734" s="57" t="s">
        <v>21198</v>
      </c>
      <c r="E734" s="58" t="s">
        <v>8816</v>
      </c>
      <c r="F734" s="57" t="s">
        <v>8816</v>
      </c>
      <c r="G734" s="57">
        <v>53817</v>
      </c>
      <c r="H734" s="57" t="s">
        <v>617</v>
      </c>
      <c r="I734" s="57" t="s">
        <v>542</v>
      </c>
      <c r="J734" s="57" t="s">
        <v>254</v>
      </c>
      <c r="K734" s="58">
        <v>58.25</v>
      </c>
      <c r="L734" s="57" t="s">
        <v>60</v>
      </c>
    </row>
    <row r="735" spans="1:12">
      <c r="A735" s="57" t="s">
        <v>249</v>
      </c>
      <c r="B735" s="57" t="s">
        <v>250</v>
      </c>
      <c r="C735" s="57" t="s">
        <v>540</v>
      </c>
      <c r="D735" s="57" t="s">
        <v>21198</v>
      </c>
      <c r="E735" s="58" t="s">
        <v>8816</v>
      </c>
      <c r="F735" s="57" t="s">
        <v>8816</v>
      </c>
      <c r="G735" s="57">
        <v>53818</v>
      </c>
      <c r="H735" s="57" t="s">
        <v>618</v>
      </c>
      <c r="I735" s="57" t="s">
        <v>542</v>
      </c>
      <c r="J735" s="57" t="s">
        <v>59</v>
      </c>
      <c r="K735" s="58">
        <v>6.84</v>
      </c>
      <c r="L735" s="57" t="s">
        <v>60</v>
      </c>
    </row>
    <row r="736" spans="1:12">
      <c r="A736" s="57" t="s">
        <v>249</v>
      </c>
      <c r="B736" s="57" t="s">
        <v>250</v>
      </c>
      <c r="C736" s="57" t="s">
        <v>540</v>
      </c>
      <c r="D736" s="57" t="s">
        <v>21198</v>
      </c>
      <c r="E736" s="58" t="s">
        <v>8816</v>
      </c>
      <c r="F736" s="57" t="s">
        <v>8816</v>
      </c>
      <c r="G736" s="57">
        <v>53827</v>
      </c>
      <c r="H736" s="57" t="s">
        <v>619</v>
      </c>
      <c r="I736" s="57" t="s">
        <v>542</v>
      </c>
      <c r="J736" s="57" t="s">
        <v>254</v>
      </c>
      <c r="K736" s="58">
        <v>106.35</v>
      </c>
      <c r="L736" s="57" t="s">
        <v>60</v>
      </c>
    </row>
    <row r="737" spans="1:12">
      <c r="A737" s="57" t="s">
        <v>249</v>
      </c>
      <c r="B737" s="57" t="s">
        <v>250</v>
      </c>
      <c r="C737" s="57" t="s">
        <v>540</v>
      </c>
      <c r="D737" s="57" t="s">
        <v>21198</v>
      </c>
      <c r="E737" s="58" t="s">
        <v>8816</v>
      </c>
      <c r="F737" s="57" t="s">
        <v>8816</v>
      </c>
      <c r="G737" s="57">
        <v>53829</v>
      </c>
      <c r="H737" s="57" t="s">
        <v>620</v>
      </c>
      <c r="I737" s="57" t="s">
        <v>542</v>
      </c>
      <c r="J737" s="57" t="s">
        <v>254</v>
      </c>
      <c r="K737" s="58">
        <v>108.64</v>
      </c>
      <c r="L737" s="57" t="s">
        <v>60</v>
      </c>
    </row>
    <row r="738" spans="1:12">
      <c r="A738" s="57" t="s">
        <v>249</v>
      </c>
      <c r="B738" s="57" t="s">
        <v>250</v>
      </c>
      <c r="C738" s="57" t="s">
        <v>540</v>
      </c>
      <c r="D738" s="57" t="s">
        <v>21198</v>
      </c>
      <c r="E738" s="58" t="s">
        <v>8816</v>
      </c>
      <c r="F738" s="57" t="s">
        <v>8816</v>
      </c>
      <c r="G738" s="57">
        <v>53831</v>
      </c>
      <c r="H738" s="57" t="s">
        <v>621</v>
      </c>
      <c r="I738" s="57" t="s">
        <v>542</v>
      </c>
      <c r="J738" s="57" t="s">
        <v>254</v>
      </c>
      <c r="K738" s="58">
        <v>179.45</v>
      </c>
      <c r="L738" s="57" t="s">
        <v>60</v>
      </c>
    </row>
    <row r="739" spans="1:12">
      <c r="A739" s="57" t="s">
        <v>249</v>
      </c>
      <c r="B739" s="57" t="s">
        <v>250</v>
      </c>
      <c r="C739" s="57" t="s">
        <v>540</v>
      </c>
      <c r="D739" s="57" t="s">
        <v>21198</v>
      </c>
      <c r="E739" s="58" t="s">
        <v>8816</v>
      </c>
      <c r="F739" s="57" t="s">
        <v>8816</v>
      </c>
      <c r="G739" s="57">
        <v>53840</v>
      </c>
      <c r="H739" s="57" t="s">
        <v>622</v>
      </c>
      <c r="I739" s="57" t="s">
        <v>542</v>
      </c>
      <c r="J739" s="57" t="s">
        <v>191</v>
      </c>
      <c r="K739" s="58">
        <v>3.16</v>
      </c>
      <c r="L739" s="57" t="s">
        <v>60</v>
      </c>
    </row>
    <row r="740" spans="1:12">
      <c r="A740" s="57" t="s">
        <v>249</v>
      </c>
      <c r="B740" s="57" t="s">
        <v>250</v>
      </c>
      <c r="C740" s="57" t="s">
        <v>540</v>
      </c>
      <c r="D740" s="57" t="s">
        <v>21198</v>
      </c>
      <c r="E740" s="58" t="s">
        <v>8816</v>
      </c>
      <c r="F740" s="57" t="s">
        <v>8816</v>
      </c>
      <c r="G740" s="57">
        <v>53841</v>
      </c>
      <c r="H740" s="57" t="s">
        <v>623</v>
      </c>
      <c r="I740" s="57" t="s">
        <v>542</v>
      </c>
      <c r="J740" s="57" t="s">
        <v>191</v>
      </c>
      <c r="K740" s="58">
        <v>2.19</v>
      </c>
      <c r="L740" s="57" t="s">
        <v>60</v>
      </c>
    </row>
    <row r="741" spans="1:12">
      <c r="A741" s="57" t="s">
        <v>249</v>
      </c>
      <c r="B741" s="57" t="s">
        <v>250</v>
      </c>
      <c r="C741" s="57" t="s">
        <v>540</v>
      </c>
      <c r="D741" s="57" t="s">
        <v>21198</v>
      </c>
      <c r="E741" s="58" t="s">
        <v>8816</v>
      </c>
      <c r="F741" s="57" t="s">
        <v>8816</v>
      </c>
      <c r="G741" s="57">
        <v>53849</v>
      </c>
      <c r="H741" s="57" t="s">
        <v>624</v>
      </c>
      <c r="I741" s="57" t="s">
        <v>542</v>
      </c>
      <c r="J741" s="57" t="s">
        <v>254</v>
      </c>
      <c r="K741" s="58">
        <v>78.06</v>
      </c>
      <c r="L741" s="57" t="s">
        <v>60</v>
      </c>
    </row>
    <row r="742" spans="1:12">
      <c r="A742" s="57" t="s">
        <v>249</v>
      </c>
      <c r="B742" s="57" t="s">
        <v>250</v>
      </c>
      <c r="C742" s="57" t="s">
        <v>540</v>
      </c>
      <c r="D742" s="57" t="s">
        <v>21198</v>
      </c>
      <c r="E742" s="58" t="s">
        <v>8816</v>
      </c>
      <c r="F742" s="57" t="s">
        <v>8816</v>
      </c>
      <c r="G742" s="57">
        <v>53857</v>
      </c>
      <c r="H742" s="57" t="s">
        <v>625</v>
      </c>
      <c r="I742" s="57" t="s">
        <v>542</v>
      </c>
      <c r="J742" s="57" t="s">
        <v>254</v>
      </c>
      <c r="K742" s="58">
        <v>63</v>
      </c>
      <c r="L742" s="57" t="s">
        <v>60</v>
      </c>
    </row>
    <row r="743" spans="1:12">
      <c r="A743" s="57" t="s">
        <v>249</v>
      </c>
      <c r="B743" s="57" t="s">
        <v>250</v>
      </c>
      <c r="C743" s="57" t="s">
        <v>540</v>
      </c>
      <c r="D743" s="57" t="s">
        <v>21198</v>
      </c>
      <c r="E743" s="58" t="s">
        <v>8816</v>
      </c>
      <c r="F743" s="57" t="s">
        <v>8816</v>
      </c>
      <c r="G743" s="57">
        <v>53858</v>
      </c>
      <c r="H743" s="57" t="s">
        <v>626</v>
      </c>
      <c r="I743" s="57" t="s">
        <v>542</v>
      </c>
      <c r="J743" s="57" t="s">
        <v>254</v>
      </c>
      <c r="K743" s="58">
        <v>42.63</v>
      </c>
      <c r="L743" s="57" t="s">
        <v>60</v>
      </c>
    </row>
    <row r="744" spans="1:12">
      <c r="A744" s="57" t="s">
        <v>249</v>
      </c>
      <c r="B744" s="57" t="s">
        <v>250</v>
      </c>
      <c r="C744" s="57" t="s">
        <v>540</v>
      </c>
      <c r="D744" s="57" t="s">
        <v>21198</v>
      </c>
      <c r="E744" s="58" t="s">
        <v>8816</v>
      </c>
      <c r="F744" s="57" t="s">
        <v>8816</v>
      </c>
      <c r="G744" s="57">
        <v>53861</v>
      </c>
      <c r="H744" s="57" t="s">
        <v>627</v>
      </c>
      <c r="I744" s="57" t="s">
        <v>542</v>
      </c>
      <c r="J744" s="57" t="s">
        <v>59</v>
      </c>
      <c r="K744" s="58">
        <v>61.15</v>
      </c>
      <c r="L744" s="57" t="s">
        <v>60</v>
      </c>
    </row>
    <row r="745" spans="1:12">
      <c r="A745" s="57" t="s">
        <v>249</v>
      </c>
      <c r="B745" s="57" t="s">
        <v>250</v>
      </c>
      <c r="C745" s="57" t="s">
        <v>540</v>
      </c>
      <c r="D745" s="57" t="s">
        <v>21198</v>
      </c>
      <c r="E745" s="58" t="s">
        <v>8816</v>
      </c>
      <c r="F745" s="57" t="s">
        <v>8816</v>
      </c>
      <c r="G745" s="57">
        <v>53863</v>
      </c>
      <c r="H745" s="57" t="s">
        <v>628</v>
      </c>
      <c r="I745" s="57" t="s">
        <v>542</v>
      </c>
      <c r="J745" s="57" t="s">
        <v>59</v>
      </c>
      <c r="K745" s="58">
        <v>1.5</v>
      </c>
      <c r="L745" s="57" t="s">
        <v>60</v>
      </c>
    </row>
    <row r="746" spans="1:12">
      <c r="A746" s="57" t="s">
        <v>249</v>
      </c>
      <c r="B746" s="57" t="s">
        <v>250</v>
      </c>
      <c r="C746" s="57" t="s">
        <v>540</v>
      </c>
      <c r="D746" s="57" t="s">
        <v>21198</v>
      </c>
      <c r="E746" s="58" t="s">
        <v>8816</v>
      </c>
      <c r="F746" s="57" t="s">
        <v>8816</v>
      </c>
      <c r="G746" s="57">
        <v>53865</v>
      </c>
      <c r="H746" s="57" t="s">
        <v>629</v>
      </c>
      <c r="I746" s="57" t="s">
        <v>542</v>
      </c>
      <c r="J746" s="57" t="s">
        <v>254</v>
      </c>
      <c r="K746" s="58">
        <v>43.97</v>
      </c>
      <c r="L746" s="57" t="s">
        <v>60</v>
      </c>
    </row>
    <row r="747" spans="1:12">
      <c r="A747" s="57" t="s">
        <v>249</v>
      </c>
      <c r="B747" s="57" t="s">
        <v>250</v>
      </c>
      <c r="C747" s="57" t="s">
        <v>540</v>
      </c>
      <c r="D747" s="57" t="s">
        <v>21198</v>
      </c>
      <c r="E747" s="58" t="s">
        <v>8816</v>
      </c>
      <c r="F747" s="57" t="s">
        <v>8816</v>
      </c>
      <c r="G747" s="57">
        <v>53866</v>
      </c>
      <c r="H747" s="57" t="s">
        <v>630</v>
      </c>
      <c r="I747" s="57" t="s">
        <v>542</v>
      </c>
      <c r="J747" s="57" t="s">
        <v>254</v>
      </c>
      <c r="K747" s="58">
        <v>1.99</v>
      </c>
      <c r="L747" s="57" t="s">
        <v>60</v>
      </c>
    </row>
    <row r="748" spans="1:12">
      <c r="A748" s="57" t="s">
        <v>249</v>
      </c>
      <c r="B748" s="57" t="s">
        <v>250</v>
      </c>
      <c r="C748" s="57" t="s">
        <v>540</v>
      </c>
      <c r="D748" s="57" t="s">
        <v>21198</v>
      </c>
      <c r="E748" s="58" t="s">
        <v>8816</v>
      </c>
      <c r="F748" s="57" t="s">
        <v>8816</v>
      </c>
      <c r="G748" s="57">
        <v>53882</v>
      </c>
      <c r="H748" s="57" t="s">
        <v>631</v>
      </c>
      <c r="I748" s="57" t="s">
        <v>542</v>
      </c>
      <c r="J748" s="57" t="s">
        <v>191</v>
      </c>
      <c r="K748" s="58">
        <v>29.47</v>
      </c>
      <c r="L748" s="57" t="s">
        <v>60</v>
      </c>
    </row>
    <row r="749" spans="1:12">
      <c r="A749" s="57" t="s">
        <v>249</v>
      </c>
      <c r="B749" s="57" t="s">
        <v>250</v>
      </c>
      <c r="C749" s="57" t="s">
        <v>540</v>
      </c>
      <c r="D749" s="57" t="s">
        <v>21198</v>
      </c>
      <c r="E749" s="58" t="s">
        <v>8816</v>
      </c>
      <c r="F749" s="57" t="s">
        <v>8816</v>
      </c>
      <c r="G749" s="57">
        <v>55263</v>
      </c>
      <c r="H749" s="57" t="s">
        <v>632</v>
      </c>
      <c r="I749" s="57" t="s">
        <v>542</v>
      </c>
      <c r="J749" s="57" t="s">
        <v>254</v>
      </c>
      <c r="K749" s="58">
        <v>60.09</v>
      </c>
      <c r="L749" s="57" t="s">
        <v>60</v>
      </c>
    </row>
    <row r="750" spans="1:12">
      <c r="A750" s="57" t="s">
        <v>249</v>
      </c>
      <c r="B750" s="57" t="s">
        <v>250</v>
      </c>
      <c r="C750" s="57" t="s">
        <v>540</v>
      </c>
      <c r="D750" s="57" t="s">
        <v>21198</v>
      </c>
      <c r="E750" s="58" t="s">
        <v>8816</v>
      </c>
      <c r="F750" s="57" t="s">
        <v>8816</v>
      </c>
      <c r="G750" s="57">
        <v>73303</v>
      </c>
      <c r="H750" s="57" t="s">
        <v>633</v>
      </c>
      <c r="I750" s="57" t="s">
        <v>542</v>
      </c>
      <c r="J750" s="57" t="s">
        <v>59</v>
      </c>
      <c r="K750" s="58">
        <v>3.81</v>
      </c>
      <c r="L750" s="57" t="s">
        <v>60</v>
      </c>
    </row>
    <row r="751" spans="1:12">
      <c r="A751" s="57" t="s">
        <v>249</v>
      </c>
      <c r="B751" s="57" t="s">
        <v>250</v>
      </c>
      <c r="C751" s="57" t="s">
        <v>540</v>
      </c>
      <c r="D751" s="57" t="s">
        <v>21198</v>
      </c>
      <c r="E751" s="58" t="s">
        <v>8816</v>
      </c>
      <c r="F751" s="57" t="s">
        <v>8816</v>
      </c>
      <c r="G751" s="57">
        <v>73307</v>
      </c>
      <c r="H751" s="57" t="s">
        <v>634</v>
      </c>
      <c r="I751" s="57" t="s">
        <v>542</v>
      </c>
      <c r="J751" s="57" t="s">
        <v>59</v>
      </c>
      <c r="K751" s="58">
        <v>3.4</v>
      </c>
      <c r="L751" s="57" t="s">
        <v>60</v>
      </c>
    </row>
    <row r="752" spans="1:12">
      <c r="A752" s="57" t="s">
        <v>249</v>
      </c>
      <c r="B752" s="57" t="s">
        <v>250</v>
      </c>
      <c r="C752" s="57" t="s">
        <v>540</v>
      </c>
      <c r="D752" s="57" t="s">
        <v>21198</v>
      </c>
      <c r="E752" s="58" t="s">
        <v>8816</v>
      </c>
      <c r="F752" s="57" t="s">
        <v>8816</v>
      </c>
      <c r="G752" s="57">
        <v>73309</v>
      </c>
      <c r="H752" s="57" t="s">
        <v>635</v>
      </c>
      <c r="I752" s="57" t="s">
        <v>542</v>
      </c>
      <c r="J752" s="57" t="s">
        <v>59</v>
      </c>
      <c r="K752" s="58">
        <v>23.57</v>
      </c>
      <c r="L752" s="57" t="s">
        <v>60</v>
      </c>
    </row>
    <row r="753" spans="1:12">
      <c r="A753" s="57" t="s">
        <v>249</v>
      </c>
      <c r="B753" s="57" t="s">
        <v>250</v>
      </c>
      <c r="C753" s="57" t="s">
        <v>540</v>
      </c>
      <c r="D753" s="57" t="s">
        <v>21198</v>
      </c>
      <c r="E753" s="58" t="s">
        <v>8816</v>
      </c>
      <c r="F753" s="57" t="s">
        <v>8816</v>
      </c>
      <c r="G753" s="57">
        <v>73311</v>
      </c>
      <c r="H753" s="57" t="s">
        <v>636</v>
      </c>
      <c r="I753" s="57" t="s">
        <v>542</v>
      </c>
      <c r="J753" s="57" t="s">
        <v>254</v>
      </c>
      <c r="K753" s="58">
        <v>166.11</v>
      </c>
      <c r="L753" s="57" t="s">
        <v>60</v>
      </c>
    </row>
    <row r="754" spans="1:12">
      <c r="A754" s="57" t="s">
        <v>249</v>
      </c>
      <c r="B754" s="57" t="s">
        <v>250</v>
      </c>
      <c r="C754" s="57" t="s">
        <v>540</v>
      </c>
      <c r="D754" s="57" t="s">
        <v>21198</v>
      </c>
      <c r="E754" s="58" t="s">
        <v>8816</v>
      </c>
      <c r="F754" s="57" t="s">
        <v>8816</v>
      </c>
      <c r="G754" s="57">
        <v>73313</v>
      </c>
      <c r="H754" s="57" t="s">
        <v>637</v>
      </c>
      <c r="I754" s="57" t="s">
        <v>542</v>
      </c>
      <c r="J754" s="57" t="s">
        <v>59</v>
      </c>
      <c r="K754" s="58">
        <v>3.27</v>
      </c>
      <c r="L754" s="57" t="s">
        <v>60</v>
      </c>
    </row>
    <row r="755" spans="1:12">
      <c r="A755" s="57" t="s">
        <v>249</v>
      </c>
      <c r="B755" s="57" t="s">
        <v>250</v>
      </c>
      <c r="C755" s="57" t="s">
        <v>540</v>
      </c>
      <c r="D755" s="57" t="s">
        <v>21198</v>
      </c>
      <c r="E755" s="58" t="s">
        <v>8816</v>
      </c>
      <c r="F755" s="57" t="s">
        <v>8816</v>
      </c>
      <c r="G755" s="57">
        <v>73315</v>
      </c>
      <c r="H755" s="57" t="s">
        <v>638</v>
      </c>
      <c r="I755" s="57" t="s">
        <v>542</v>
      </c>
      <c r="J755" s="57" t="s">
        <v>254</v>
      </c>
      <c r="K755" s="58">
        <v>53.28</v>
      </c>
      <c r="L755" s="57" t="s">
        <v>60</v>
      </c>
    </row>
    <row r="756" spans="1:12">
      <c r="A756" s="57" t="s">
        <v>249</v>
      </c>
      <c r="B756" s="57" t="s">
        <v>250</v>
      </c>
      <c r="C756" s="57" t="s">
        <v>540</v>
      </c>
      <c r="D756" s="57" t="s">
        <v>21198</v>
      </c>
      <c r="E756" s="58" t="s">
        <v>8816</v>
      </c>
      <c r="F756" s="57" t="s">
        <v>8816</v>
      </c>
      <c r="G756" s="57">
        <v>73335</v>
      </c>
      <c r="H756" s="57" t="s">
        <v>639</v>
      </c>
      <c r="I756" s="57" t="s">
        <v>542</v>
      </c>
      <c r="J756" s="57" t="s">
        <v>59</v>
      </c>
      <c r="K756" s="58">
        <v>27.38</v>
      </c>
      <c r="L756" s="57" t="s">
        <v>60</v>
      </c>
    </row>
    <row r="757" spans="1:12">
      <c r="A757" s="57" t="s">
        <v>249</v>
      </c>
      <c r="B757" s="57" t="s">
        <v>250</v>
      </c>
      <c r="C757" s="57" t="s">
        <v>540</v>
      </c>
      <c r="D757" s="57" t="s">
        <v>21198</v>
      </c>
      <c r="E757" s="58" t="s">
        <v>8816</v>
      </c>
      <c r="F757" s="57" t="s">
        <v>8816</v>
      </c>
      <c r="G757" s="57">
        <v>73340</v>
      </c>
      <c r="H757" s="57" t="s">
        <v>640</v>
      </c>
      <c r="I757" s="57" t="s">
        <v>542</v>
      </c>
      <c r="J757" s="57" t="s">
        <v>254</v>
      </c>
      <c r="K757" s="58">
        <v>75.989999999999995</v>
      </c>
      <c r="L757" s="57" t="s">
        <v>60</v>
      </c>
    </row>
    <row r="758" spans="1:12">
      <c r="A758" s="57" t="s">
        <v>249</v>
      </c>
      <c r="B758" s="57" t="s">
        <v>250</v>
      </c>
      <c r="C758" s="57" t="s">
        <v>540</v>
      </c>
      <c r="D758" s="57" t="s">
        <v>21198</v>
      </c>
      <c r="E758" s="58" t="s">
        <v>8816</v>
      </c>
      <c r="F758" s="57" t="s">
        <v>8816</v>
      </c>
      <c r="G758" s="57">
        <v>83361</v>
      </c>
      <c r="H758" s="57" t="s">
        <v>641</v>
      </c>
      <c r="I758" s="57" t="s">
        <v>542</v>
      </c>
      <c r="J758" s="57" t="s">
        <v>191</v>
      </c>
      <c r="K758" s="58">
        <v>34.659999999999997</v>
      </c>
      <c r="L758" s="57" t="s">
        <v>60</v>
      </c>
    </row>
    <row r="759" spans="1:12">
      <c r="A759" s="57" t="s">
        <v>249</v>
      </c>
      <c r="B759" s="57" t="s">
        <v>250</v>
      </c>
      <c r="C759" s="57" t="s">
        <v>540</v>
      </c>
      <c r="D759" s="57" t="s">
        <v>21198</v>
      </c>
      <c r="E759" s="58" t="s">
        <v>8816</v>
      </c>
      <c r="F759" s="57" t="s">
        <v>8816</v>
      </c>
      <c r="G759" s="57">
        <v>83761</v>
      </c>
      <c r="H759" s="57" t="s">
        <v>642</v>
      </c>
      <c r="I759" s="57" t="s">
        <v>542</v>
      </c>
      <c r="J759" s="57" t="s">
        <v>59</v>
      </c>
      <c r="K759" s="58">
        <v>5.08</v>
      </c>
      <c r="L759" s="57" t="s">
        <v>60</v>
      </c>
    </row>
    <row r="760" spans="1:12">
      <c r="A760" s="57" t="s">
        <v>249</v>
      </c>
      <c r="B760" s="57" t="s">
        <v>250</v>
      </c>
      <c r="C760" s="57" t="s">
        <v>540</v>
      </c>
      <c r="D760" s="57" t="s">
        <v>21198</v>
      </c>
      <c r="E760" s="58" t="s">
        <v>8816</v>
      </c>
      <c r="F760" s="57" t="s">
        <v>8816</v>
      </c>
      <c r="G760" s="57">
        <v>83762</v>
      </c>
      <c r="H760" s="57" t="s">
        <v>643</v>
      </c>
      <c r="I760" s="57" t="s">
        <v>542</v>
      </c>
      <c r="J760" s="57" t="s">
        <v>59</v>
      </c>
      <c r="K760" s="58">
        <v>4.53</v>
      </c>
      <c r="L760" s="57" t="s">
        <v>60</v>
      </c>
    </row>
    <row r="761" spans="1:12">
      <c r="A761" s="57" t="s">
        <v>249</v>
      </c>
      <c r="B761" s="57" t="s">
        <v>250</v>
      </c>
      <c r="C761" s="57" t="s">
        <v>540</v>
      </c>
      <c r="D761" s="57" t="s">
        <v>21198</v>
      </c>
      <c r="E761" s="58" t="s">
        <v>8816</v>
      </c>
      <c r="F761" s="57" t="s">
        <v>8816</v>
      </c>
      <c r="G761" s="57">
        <v>83763</v>
      </c>
      <c r="H761" s="57" t="s">
        <v>644</v>
      </c>
      <c r="I761" s="57" t="s">
        <v>542</v>
      </c>
      <c r="J761" s="57" t="s">
        <v>254</v>
      </c>
      <c r="K761" s="58">
        <v>46.81</v>
      </c>
      <c r="L761" s="57" t="s">
        <v>60</v>
      </c>
    </row>
    <row r="762" spans="1:12">
      <c r="A762" s="57" t="s">
        <v>249</v>
      </c>
      <c r="B762" s="57" t="s">
        <v>250</v>
      </c>
      <c r="C762" s="57" t="s">
        <v>540</v>
      </c>
      <c r="D762" s="57" t="s">
        <v>21198</v>
      </c>
      <c r="E762" s="58" t="s">
        <v>8816</v>
      </c>
      <c r="F762" s="57" t="s">
        <v>8816</v>
      </c>
      <c r="G762" s="57">
        <v>83764</v>
      </c>
      <c r="H762" s="57" t="s">
        <v>645</v>
      </c>
      <c r="I762" s="57" t="s">
        <v>542</v>
      </c>
      <c r="J762" s="57" t="s">
        <v>59</v>
      </c>
      <c r="K762" s="58">
        <v>0.91</v>
      </c>
      <c r="L762" s="57" t="s">
        <v>60</v>
      </c>
    </row>
    <row r="763" spans="1:12">
      <c r="A763" s="57" t="s">
        <v>249</v>
      </c>
      <c r="B763" s="57" t="s">
        <v>250</v>
      </c>
      <c r="C763" s="57" t="s">
        <v>540</v>
      </c>
      <c r="D763" s="57" t="s">
        <v>21198</v>
      </c>
      <c r="E763" s="58" t="s">
        <v>8816</v>
      </c>
      <c r="F763" s="57" t="s">
        <v>8816</v>
      </c>
      <c r="G763" s="57">
        <v>87026</v>
      </c>
      <c r="H763" s="57" t="s">
        <v>646</v>
      </c>
      <c r="I763" s="57" t="s">
        <v>542</v>
      </c>
      <c r="J763" s="57" t="s">
        <v>191</v>
      </c>
      <c r="K763" s="58">
        <v>0.44</v>
      </c>
      <c r="L763" s="57" t="s">
        <v>60</v>
      </c>
    </row>
    <row r="764" spans="1:12">
      <c r="A764" s="57" t="s">
        <v>249</v>
      </c>
      <c r="B764" s="57" t="s">
        <v>250</v>
      </c>
      <c r="C764" s="57" t="s">
        <v>540</v>
      </c>
      <c r="D764" s="57" t="s">
        <v>21198</v>
      </c>
      <c r="E764" s="58" t="s">
        <v>8816</v>
      </c>
      <c r="F764" s="57" t="s">
        <v>8816</v>
      </c>
      <c r="G764" s="57">
        <v>87441</v>
      </c>
      <c r="H764" s="57" t="s">
        <v>28896</v>
      </c>
      <c r="I764" s="57" t="s">
        <v>542</v>
      </c>
      <c r="J764" s="57" t="s">
        <v>59</v>
      </c>
      <c r="K764" s="58">
        <v>0.47</v>
      </c>
      <c r="L764" s="57" t="s">
        <v>60</v>
      </c>
    </row>
    <row r="765" spans="1:12">
      <c r="A765" s="57" t="s">
        <v>249</v>
      </c>
      <c r="B765" s="57" t="s">
        <v>250</v>
      </c>
      <c r="C765" s="57" t="s">
        <v>540</v>
      </c>
      <c r="D765" s="57" t="s">
        <v>21198</v>
      </c>
      <c r="E765" s="58" t="s">
        <v>8816</v>
      </c>
      <c r="F765" s="57" t="s">
        <v>8816</v>
      </c>
      <c r="G765" s="57">
        <v>87442</v>
      </c>
      <c r="H765" s="57" t="s">
        <v>28897</v>
      </c>
      <c r="I765" s="57" t="s">
        <v>542</v>
      </c>
      <c r="J765" s="57" t="s">
        <v>59</v>
      </c>
      <c r="K765" s="58">
        <v>0.05</v>
      </c>
      <c r="L765" s="57" t="s">
        <v>60</v>
      </c>
    </row>
    <row r="766" spans="1:12">
      <c r="A766" s="57" t="s">
        <v>249</v>
      </c>
      <c r="B766" s="57" t="s">
        <v>250</v>
      </c>
      <c r="C766" s="57" t="s">
        <v>540</v>
      </c>
      <c r="D766" s="57" t="s">
        <v>21198</v>
      </c>
      <c r="E766" s="58" t="s">
        <v>8816</v>
      </c>
      <c r="F766" s="57" t="s">
        <v>8816</v>
      </c>
      <c r="G766" s="57">
        <v>87443</v>
      </c>
      <c r="H766" s="57" t="s">
        <v>28898</v>
      </c>
      <c r="I766" s="57" t="s">
        <v>542</v>
      </c>
      <c r="J766" s="57" t="s">
        <v>59</v>
      </c>
      <c r="K766" s="58">
        <v>0.59</v>
      </c>
      <c r="L766" s="57" t="s">
        <v>60</v>
      </c>
    </row>
    <row r="767" spans="1:12">
      <c r="A767" s="57" t="s">
        <v>249</v>
      </c>
      <c r="B767" s="57" t="s">
        <v>250</v>
      </c>
      <c r="C767" s="57" t="s">
        <v>540</v>
      </c>
      <c r="D767" s="57" t="s">
        <v>21198</v>
      </c>
      <c r="E767" s="58" t="s">
        <v>8816</v>
      </c>
      <c r="F767" s="57" t="s">
        <v>8816</v>
      </c>
      <c r="G767" s="57">
        <v>87444</v>
      </c>
      <c r="H767" s="57" t="s">
        <v>28899</v>
      </c>
      <c r="I767" s="57" t="s">
        <v>542</v>
      </c>
      <c r="J767" s="57" t="s">
        <v>254</v>
      </c>
      <c r="K767" s="58">
        <v>3.9</v>
      </c>
      <c r="L767" s="57" t="s">
        <v>60</v>
      </c>
    </row>
    <row r="768" spans="1:12">
      <c r="A768" s="57" t="s">
        <v>249</v>
      </c>
      <c r="B768" s="57" t="s">
        <v>250</v>
      </c>
      <c r="C768" s="57" t="s">
        <v>540</v>
      </c>
      <c r="D768" s="57" t="s">
        <v>21198</v>
      </c>
      <c r="E768" s="58" t="s">
        <v>8816</v>
      </c>
      <c r="F768" s="57" t="s">
        <v>8816</v>
      </c>
      <c r="G768" s="57">
        <v>88387</v>
      </c>
      <c r="H768" s="57" t="s">
        <v>647</v>
      </c>
      <c r="I768" s="57" t="s">
        <v>542</v>
      </c>
      <c r="J768" s="57" t="s">
        <v>59</v>
      </c>
      <c r="K768" s="58">
        <v>0.92</v>
      </c>
      <c r="L768" s="57" t="s">
        <v>60</v>
      </c>
    </row>
    <row r="769" spans="1:12">
      <c r="A769" s="57" t="s">
        <v>249</v>
      </c>
      <c r="B769" s="57" t="s">
        <v>250</v>
      </c>
      <c r="C769" s="57" t="s">
        <v>540</v>
      </c>
      <c r="D769" s="57" t="s">
        <v>21198</v>
      </c>
      <c r="E769" s="58" t="s">
        <v>8816</v>
      </c>
      <c r="F769" s="57" t="s">
        <v>8816</v>
      </c>
      <c r="G769" s="57">
        <v>88389</v>
      </c>
      <c r="H769" s="57" t="s">
        <v>648</v>
      </c>
      <c r="I769" s="57" t="s">
        <v>542</v>
      </c>
      <c r="J769" s="57" t="s">
        <v>59</v>
      </c>
      <c r="K769" s="58">
        <v>0.11</v>
      </c>
      <c r="L769" s="57" t="s">
        <v>60</v>
      </c>
    </row>
    <row r="770" spans="1:12">
      <c r="A770" s="57" t="s">
        <v>249</v>
      </c>
      <c r="B770" s="57" t="s">
        <v>250</v>
      </c>
      <c r="C770" s="57" t="s">
        <v>540</v>
      </c>
      <c r="D770" s="57" t="s">
        <v>21198</v>
      </c>
      <c r="E770" s="58" t="s">
        <v>8816</v>
      </c>
      <c r="F770" s="57" t="s">
        <v>8816</v>
      </c>
      <c r="G770" s="57">
        <v>88390</v>
      </c>
      <c r="H770" s="57" t="s">
        <v>649</v>
      </c>
      <c r="I770" s="57" t="s">
        <v>542</v>
      </c>
      <c r="J770" s="57" t="s">
        <v>59</v>
      </c>
      <c r="K770" s="58">
        <v>1.01</v>
      </c>
      <c r="L770" s="57" t="s">
        <v>60</v>
      </c>
    </row>
    <row r="771" spans="1:12">
      <c r="A771" s="57" t="s">
        <v>249</v>
      </c>
      <c r="B771" s="57" t="s">
        <v>250</v>
      </c>
      <c r="C771" s="57" t="s">
        <v>540</v>
      </c>
      <c r="D771" s="57" t="s">
        <v>21198</v>
      </c>
      <c r="E771" s="58" t="s">
        <v>8816</v>
      </c>
      <c r="F771" s="57" t="s">
        <v>8816</v>
      </c>
      <c r="G771" s="57">
        <v>88391</v>
      </c>
      <c r="H771" s="57" t="s">
        <v>650</v>
      </c>
      <c r="I771" s="57" t="s">
        <v>542</v>
      </c>
      <c r="J771" s="57" t="s">
        <v>59</v>
      </c>
      <c r="K771" s="58">
        <v>3.25</v>
      </c>
      <c r="L771" s="57" t="s">
        <v>60</v>
      </c>
    </row>
    <row r="772" spans="1:12">
      <c r="A772" s="57" t="s">
        <v>249</v>
      </c>
      <c r="B772" s="57" t="s">
        <v>250</v>
      </c>
      <c r="C772" s="57" t="s">
        <v>540</v>
      </c>
      <c r="D772" s="57" t="s">
        <v>21198</v>
      </c>
      <c r="E772" s="58" t="s">
        <v>8816</v>
      </c>
      <c r="F772" s="57" t="s">
        <v>8816</v>
      </c>
      <c r="G772" s="57">
        <v>88394</v>
      </c>
      <c r="H772" s="57" t="s">
        <v>651</v>
      </c>
      <c r="I772" s="57" t="s">
        <v>542</v>
      </c>
      <c r="J772" s="57" t="s">
        <v>59</v>
      </c>
      <c r="K772" s="58">
        <v>1.1000000000000001</v>
      </c>
      <c r="L772" s="57" t="s">
        <v>60</v>
      </c>
    </row>
    <row r="773" spans="1:12">
      <c r="A773" s="57" t="s">
        <v>249</v>
      </c>
      <c r="B773" s="57" t="s">
        <v>250</v>
      </c>
      <c r="C773" s="57" t="s">
        <v>540</v>
      </c>
      <c r="D773" s="57" t="s">
        <v>21198</v>
      </c>
      <c r="E773" s="58" t="s">
        <v>8816</v>
      </c>
      <c r="F773" s="57" t="s">
        <v>8816</v>
      </c>
      <c r="G773" s="57">
        <v>88395</v>
      </c>
      <c r="H773" s="57" t="s">
        <v>652</v>
      </c>
      <c r="I773" s="57" t="s">
        <v>542</v>
      </c>
      <c r="J773" s="57" t="s">
        <v>59</v>
      </c>
      <c r="K773" s="58">
        <v>0.13</v>
      </c>
      <c r="L773" s="57" t="s">
        <v>60</v>
      </c>
    </row>
    <row r="774" spans="1:12">
      <c r="A774" s="57" t="s">
        <v>249</v>
      </c>
      <c r="B774" s="57" t="s">
        <v>250</v>
      </c>
      <c r="C774" s="57" t="s">
        <v>540</v>
      </c>
      <c r="D774" s="57" t="s">
        <v>21198</v>
      </c>
      <c r="E774" s="58" t="s">
        <v>8816</v>
      </c>
      <c r="F774" s="57" t="s">
        <v>8816</v>
      </c>
      <c r="G774" s="57">
        <v>88396</v>
      </c>
      <c r="H774" s="57" t="s">
        <v>653</v>
      </c>
      <c r="I774" s="57" t="s">
        <v>542</v>
      </c>
      <c r="J774" s="57" t="s">
        <v>59</v>
      </c>
      <c r="K774" s="58">
        <v>1.2</v>
      </c>
      <c r="L774" s="57" t="s">
        <v>60</v>
      </c>
    </row>
    <row r="775" spans="1:12">
      <c r="A775" s="57" t="s">
        <v>249</v>
      </c>
      <c r="B775" s="57" t="s">
        <v>250</v>
      </c>
      <c r="C775" s="57" t="s">
        <v>540</v>
      </c>
      <c r="D775" s="57" t="s">
        <v>21198</v>
      </c>
      <c r="E775" s="58" t="s">
        <v>8816</v>
      </c>
      <c r="F775" s="57" t="s">
        <v>8816</v>
      </c>
      <c r="G775" s="57">
        <v>88397</v>
      </c>
      <c r="H775" s="57" t="s">
        <v>654</v>
      </c>
      <c r="I775" s="57" t="s">
        <v>542</v>
      </c>
      <c r="J775" s="57" t="s">
        <v>59</v>
      </c>
      <c r="K775" s="58">
        <v>4.87</v>
      </c>
      <c r="L775" s="57" t="s">
        <v>60</v>
      </c>
    </row>
    <row r="776" spans="1:12">
      <c r="A776" s="57" t="s">
        <v>249</v>
      </c>
      <c r="B776" s="57" t="s">
        <v>250</v>
      </c>
      <c r="C776" s="57" t="s">
        <v>540</v>
      </c>
      <c r="D776" s="57" t="s">
        <v>21198</v>
      </c>
      <c r="E776" s="58" t="s">
        <v>8816</v>
      </c>
      <c r="F776" s="57" t="s">
        <v>8816</v>
      </c>
      <c r="G776" s="57">
        <v>88400</v>
      </c>
      <c r="H776" s="57" t="s">
        <v>655</v>
      </c>
      <c r="I776" s="57" t="s">
        <v>542</v>
      </c>
      <c r="J776" s="57" t="s">
        <v>59</v>
      </c>
      <c r="K776" s="58">
        <v>0.87</v>
      </c>
      <c r="L776" s="57" t="s">
        <v>60</v>
      </c>
    </row>
    <row r="777" spans="1:12">
      <c r="A777" s="57" t="s">
        <v>249</v>
      </c>
      <c r="B777" s="57" t="s">
        <v>250</v>
      </c>
      <c r="C777" s="57" t="s">
        <v>540</v>
      </c>
      <c r="D777" s="57" t="s">
        <v>21198</v>
      </c>
      <c r="E777" s="58" t="s">
        <v>8816</v>
      </c>
      <c r="F777" s="57" t="s">
        <v>8816</v>
      </c>
      <c r="G777" s="57">
        <v>88401</v>
      </c>
      <c r="H777" s="57" t="s">
        <v>656</v>
      </c>
      <c r="I777" s="57" t="s">
        <v>542</v>
      </c>
      <c r="J777" s="57" t="s">
        <v>59</v>
      </c>
      <c r="K777" s="58">
        <v>0.1</v>
      </c>
      <c r="L777" s="57" t="s">
        <v>60</v>
      </c>
    </row>
    <row r="778" spans="1:12">
      <c r="A778" s="57" t="s">
        <v>249</v>
      </c>
      <c r="B778" s="57" t="s">
        <v>250</v>
      </c>
      <c r="C778" s="57" t="s">
        <v>540</v>
      </c>
      <c r="D778" s="57" t="s">
        <v>21198</v>
      </c>
      <c r="E778" s="58" t="s">
        <v>8816</v>
      </c>
      <c r="F778" s="57" t="s">
        <v>8816</v>
      </c>
      <c r="G778" s="57">
        <v>88402</v>
      </c>
      <c r="H778" s="57" t="s">
        <v>657</v>
      </c>
      <c r="I778" s="57" t="s">
        <v>542</v>
      </c>
      <c r="J778" s="57" t="s">
        <v>59</v>
      </c>
      <c r="K778" s="58">
        <v>0.96</v>
      </c>
      <c r="L778" s="57" t="s">
        <v>60</v>
      </c>
    </row>
    <row r="779" spans="1:12">
      <c r="A779" s="57" t="s">
        <v>249</v>
      </c>
      <c r="B779" s="57" t="s">
        <v>250</v>
      </c>
      <c r="C779" s="57" t="s">
        <v>540</v>
      </c>
      <c r="D779" s="57" t="s">
        <v>21198</v>
      </c>
      <c r="E779" s="58" t="s">
        <v>8816</v>
      </c>
      <c r="F779" s="57" t="s">
        <v>8816</v>
      </c>
      <c r="G779" s="57">
        <v>88403</v>
      </c>
      <c r="H779" s="57" t="s">
        <v>658</v>
      </c>
      <c r="I779" s="57" t="s">
        <v>542</v>
      </c>
      <c r="J779" s="57" t="s">
        <v>59</v>
      </c>
      <c r="K779" s="58">
        <v>1.95</v>
      </c>
      <c r="L779" s="57" t="s">
        <v>60</v>
      </c>
    </row>
    <row r="780" spans="1:12">
      <c r="A780" s="57" t="s">
        <v>249</v>
      </c>
      <c r="B780" s="57" t="s">
        <v>250</v>
      </c>
      <c r="C780" s="57" t="s">
        <v>540</v>
      </c>
      <c r="D780" s="57" t="s">
        <v>21198</v>
      </c>
      <c r="E780" s="58" t="s">
        <v>8816</v>
      </c>
      <c r="F780" s="57" t="s">
        <v>8816</v>
      </c>
      <c r="G780" s="57">
        <v>88419</v>
      </c>
      <c r="H780" s="57" t="s">
        <v>659</v>
      </c>
      <c r="I780" s="57" t="s">
        <v>542</v>
      </c>
      <c r="J780" s="57" t="s">
        <v>59</v>
      </c>
      <c r="K780" s="58">
        <v>5.71</v>
      </c>
      <c r="L780" s="57" t="s">
        <v>60</v>
      </c>
    </row>
    <row r="781" spans="1:12">
      <c r="A781" s="57" t="s">
        <v>249</v>
      </c>
      <c r="B781" s="57" t="s">
        <v>250</v>
      </c>
      <c r="C781" s="57" t="s">
        <v>540</v>
      </c>
      <c r="D781" s="57" t="s">
        <v>21198</v>
      </c>
      <c r="E781" s="58" t="s">
        <v>8816</v>
      </c>
      <c r="F781" s="57" t="s">
        <v>8816</v>
      </c>
      <c r="G781" s="57">
        <v>88422</v>
      </c>
      <c r="H781" s="57" t="s">
        <v>660</v>
      </c>
      <c r="I781" s="57" t="s">
        <v>542</v>
      </c>
      <c r="J781" s="57" t="s">
        <v>59</v>
      </c>
      <c r="K781" s="58">
        <v>0.67</v>
      </c>
      <c r="L781" s="57" t="s">
        <v>60</v>
      </c>
    </row>
    <row r="782" spans="1:12">
      <c r="A782" s="57" t="s">
        <v>249</v>
      </c>
      <c r="B782" s="57" t="s">
        <v>250</v>
      </c>
      <c r="C782" s="57" t="s">
        <v>540</v>
      </c>
      <c r="D782" s="57" t="s">
        <v>21198</v>
      </c>
      <c r="E782" s="58" t="s">
        <v>8816</v>
      </c>
      <c r="F782" s="57" t="s">
        <v>8816</v>
      </c>
      <c r="G782" s="57">
        <v>88425</v>
      </c>
      <c r="H782" s="57" t="s">
        <v>661</v>
      </c>
      <c r="I782" s="57" t="s">
        <v>542</v>
      </c>
      <c r="J782" s="57" t="s">
        <v>59</v>
      </c>
      <c r="K782" s="58">
        <v>7.14</v>
      </c>
      <c r="L782" s="57" t="s">
        <v>60</v>
      </c>
    </row>
    <row r="783" spans="1:12">
      <c r="A783" s="57" t="s">
        <v>249</v>
      </c>
      <c r="B783" s="57" t="s">
        <v>250</v>
      </c>
      <c r="C783" s="57" t="s">
        <v>540</v>
      </c>
      <c r="D783" s="57" t="s">
        <v>21198</v>
      </c>
      <c r="E783" s="58" t="s">
        <v>8816</v>
      </c>
      <c r="F783" s="57" t="s">
        <v>8816</v>
      </c>
      <c r="G783" s="57">
        <v>88427</v>
      </c>
      <c r="H783" s="57" t="s">
        <v>662</v>
      </c>
      <c r="I783" s="57" t="s">
        <v>542</v>
      </c>
      <c r="J783" s="57" t="s">
        <v>59</v>
      </c>
      <c r="K783" s="58">
        <v>1.1000000000000001</v>
      </c>
      <c r="L783" s="57" t="s">
        <v>60</v>
      </c>
    </row>
    <row r="784" spans="1:12">
      <c r="A784" s="57" t="s">
        <v>249</v>
      </c>
      <c r="B784" s="57" t="s">
        <v>250</v>
      </c>
      <c r="C784" s="57" t="s">
        <v>540</v>
      </c>
      <c r="D784" s="57" t="s">
        <v>21198</v>
      </c>
      <c r="E784" s="58" t="s">
        <v>8816</v>
      </c>
      <c r="F784" s="57" t="s">
        <v>8816</v>
      </c>
      <c r="G784" s="57">
        <v>88434</v>
      </c>
      <c r="H784" s="57" t="s">
        <v>663</v>
      </c>
      <c r="I784" s="57" t="s">
        <v>542</v>
      </c>
      <c r="J784" s="57" t="s">
        <v>59</v>
      </c>
      <c r="K784" s="58">
        <v>7.57</v>
      </c>
      <c r="L784" s="57" t="s">
        <v>60</v>
      </c>
    </row>
    <row r="785" spans="1:12">
      <c r="A785" s="57" t="s">
        <v>249</v>
      </c>
      <c r="B785" s="57" t="s">
        <v>250</v>
      </c>
      <c r="C785" s="57" t="s">
        <v>540</v>
      </c>
      <c r="D785" s="57" t="s">
        <v>21198</v>
      </c>
      <c r="E785" s="58" t="s">
        <v>8816</v>
      </c>
      <c r="F785" s="57" t="s">
        <v>8816</v>
      </c>
      <c r="G785" s="57">
        <v>88435</v>
      </c>
      <c r="H785" s="57" t="s">
        <v>664</v>
      </c>
      <c r="I785" s="57" t="s">
        <v>542</v>
      </c>
      <c r="J785" s="57" t="s">
        <v>59</v>
      </c>
      <c r="K785" s="58">
        <v>0.89</v>
      </c>
      <c r="L785" s="57" t="s">
        <v>60</v>
      </c>
    </row>
    <row r="786" spans="1:12">
      <c r="A786" s="57" t="s">
        <v>249</v>
      </c>
      <c r="B786" s="57" t="s">
        <v>250</v>
      </c>
      <c r="C786" s="57" t="s">
        <v>540</v>
      </c>
      <c r="D786" s="57" t="s">
        <v>21198</v>
      </c>
      <c r="E786" s="58" t="s">
        <v>8816</v>
      </c>
      <c r="F786" s="57" t="s">
        <v>8816</v>
      </c>
      <c r="G786" s="57">
        <v>88436</v>
      </c>
      <c r="H786" s="57" t="s">
        <v>665</v>
      </c>
      <c r="I786" s="57" t="s">
        <v>542</v>
      </c>
      <c r="J786" s="57" t="s">
        <v>59</v>
      </c>
      <c r="K786" s="58">
        <v>9.4600000000000009</v>
      </c>
      <c r="L786" s="57" t="s">
        <v>60</v>
      </c>
    </row>
    <row r="787" spans="1:12">
      <c r="A787" s="57" t="s">
        <v>249</v>
      </c>
      <c r="B787" s="57" t="s">
        <v>250</v>
      </c>
      <c r="C787" s="57" t="s">
        <v>540</v>
      </c>
      <c r="D787" s="57" t="s">
        <v>21198</v>
      </c>
      <c r="E787" s="58" t="s">
        <v>8816</v>
      </c>
      <c r="F787" s="57" t="s">
        <v>8816</v>
      </c>
      <c r="G787" s="57">
        <v>88437</v>
      </c>
      <c r="H787" s="57" t="s">
        <v>666</v>
      </c>
      <c r="I787" s="57" t="s">
        <v>542</v>
      </c>
      <c r="J787" s="57" t="s">
        <v>59</v>
      </c>
      <c r="K787" s="58">
        <v>1.1000000000000001</v>
      </c>
      <c r="L787" s="57" t="s">
        <v>60</v>
      </c>
    </row>
    <row r="788" spans="1:12">
      <c r="A788" s="57" t="s">
        <v>249</v>
      </c>
      <c r="B788" s="57" t="s">
        <v>250</v>
      </c>
      <c r="C788" s="57" t="s">
        <v>540</v>
      </c>
      <c r="D788" s="57" t="s">
        <v>21198</v>
      </c>
      <c r="E788" s="58" t="s">
        <v>8816</v>
      </c>
      <c r="F788" s="57" t="s">
        <v>8816</v>
      </c>
      <c r="G788" s="57">
        <v>88569</v>
      </c>
      <c r="H788" s="57" t="s">
        <v>667</v>
      </c>
      <c r="I788" s="57" t="s">
        <v>542</v>
      </c>
      <c r="J788" s="57" t="s">
        <v>191</v>
      </c>
      <c r="K788" s="58">
        <v>3.61</v>
      </c>
      <c r="L788" s="57" t="s">
        <v>60</v>
      </c>
    </row>
    <row r="789" spans="1:12">
      <c r="A789" s="57" t="s">
        <v>249</v>
      </c>
      <c r="B789" s="57" t="s">
        <v>250</v>
      </c>
      <c r="C789" s="57" t="s">
        <v>540</v>
      </c>
      <c r="D789" s="57" t="s">
        <v>21198</v>
      </c>
      <c r="E789" s="58" t="s">
        <v>8816</v>
      </c>
      <c r="F789" s="57" t="s">
        <v>8816</v>
      </c>
      <c r="G789" s="57">
        <v>88570</v>
      </c>
      <c r="H789" s="57" t="s">
        <v>668</v>
      </c>
      <c r="I789" s="57" t="s">
        <v>542</v>
      </c>
      <c r="J789" s="57" t="s">
        <v>191</v>
      </c>
      <c r="K789" s="58">
        <v>0.76</v>
      </c>
      <c r="L789" s="57" t="s">
        <v>60</v>
      </c>
    </row>
    <row r="790" spans="1:12">
      <c r="A790" s="57" t="s">
        <v>249</v>
      </c>
      <c r="B790" s="57" t="s">
        <v>250</v>
      </c>
      <c r="C790" s="57" t="s">
        <v>540</v>
      </c>
      <c r="D790" s="57" t="s">
        <v>21198</v>
      </c>
      <c r="E790" s="58" t="s">
        <v>8816</v>
      </c>
      <c r="F790" s="57" t="s">
        <v>8816</v>
      </c>
      <c r="G790" s="57">
        <v>88826</v>
      </c>
      <c r="H790" s="57" t="s">
        <v>669</v>
      </c>
      <c r="I790" s="57" t="s">
        <v>542</v>
      </c>
      <c r="J790" s="57" t="s">
        <v>254</v>
      </c>
      <c r="K790" s="58">
        <v>0.35</v>
      </c>
      <c r="L790" s="57" t="s">
        <v>60</v>
      </c>
    </row>
    <row r="791" spans="1:12">
      <c r="A791" s="57" t="s">
        <v>249</v>
      </c>
      <c r="B791" s="57" t="s">
        <v>250</v>
      </c>
      <c r="C791" s="57" t="s">
        <v>540</v>
      </c>
      <c r="D791" s="57" t="s">
        <v>21198</v>
      </c>
      <c r="E791" s="58" t="s">
        <v>8816</v>
      </c>
      <c r="F791" s="57" t="s">
        <v>8816</v>
      </c>
      <c r="G791" s="57">
        <v>88827</v>
      </c>
      <c r="H791" s="57" t="s">
        <v>670</v>
      </c>
      <c r="I791" s="57" t="s">
        <v>542</v>
      </c>
      <c r="J791" s="57" t="s">
        <v>254</v>
      </c>
      <c r="K791" s="58">
        <v>0.04</v>
      </c>
      <c r="L791" s="57" t="s">
        <v>60</v>
      </c>
    </row>
    <row r="792" spans="1:12">
      <c r="A792" s="57" t="s">
        <v>249</v>
      </c>
      <c r="B792" s="57" t="s">
        <v>250</v>
      </c>
      <c r="C792" s="57" t="s">
        <v>540</v>
      </c>
      <c r="D792" s="57" t="s">
        <v>21198</v>
      </c>
      <c r="E792" s="58" t="s">
        <v>8816</v>
      </c>
      <c r="F792" s="57" t="s">
        <v>8816</v>
      </c>
      <c r="G792" s="57">
        <v>88828</v>
      </c>
      <c r="H792" s="57" t="s">
        <v>671</v>
      </c>
      <c r="I792" s="57" t="s">
        <v>542</v>
      </c>
      <c r="J792" s="57" t="s">
        <v>254</v>
      </c>
      <c r="K792" s="58">
        <v>0.38</v>
      </c>
      <c r="L792" s="57" t="s">
        <v>60</v>
      </c>
    </row>
    <row r="793" spans="1:12">
      <c r="A793" s="57" t="s">
        <v>249</v>
      </c>
      <c r="B793" s="57" t="s">
        <v>250</v>
      </c>
      <c r="C793" s="57" t="s">
        <v>540</v>
      </c>
      <c r="D793" s="57" t="s">
        <v>21198</v>
      </c>
      <c r="E793" s="58" t="s">
        <v>8816</v>
      </c>
      <c r="F793" s="57" t="s">
        <v>8816</v>
      </c>
      <c r="G793" s="57">
        <v>88829</v>
      </c>
      <c r="H793" s="57" t="s">
        <v>672</v>
      </c>
      <c r="I793" s="57" t="s">
        <v>542</v>
      </c>
      <c r="J793" s="57" t="s">
        <v>59</v>
      </c>
      <c r="K793" s="58">
        <v>1.3</v>
      </c>
      <c r="L793" s="57" t="s">
        <v>60</v>
      </c>
    </row>
    <row r="794" spans="1:12">
      <c r="A794" s="57" t="s">
        <v>249</v>
      </c>
      <c r="B794" s="57" t="s">
        <v>250</v>
      </c>
      <c r="C794" s="57" t="s">
        <v>540</v>
      </c>
      <c r="D794" s="57" t="s">
        <v>21198</v>
      </c>
      <c r="E794" s="58" t="s">
        <v>8816</v>
      </c>
      <c r="F794" s="57" t="s">
        <v>8816</v>
      </c>
      <c r="G794" s="57">
        <v>88832</v>
      </c>
      <c r="H794" s="57" t="s">
        <v>673</v>
      </c>
      <c r="I794" s="57" t="s">
        <v>542</v>
      </c>
      <c r="J794" s="57" t="s">
        <v>59</v>
      </c>
      <c r="K794" s="58">
        <v>41.94</v>
      </c>
      <c r="L794" s="57" t="s">
        <v>60</v>
      </c>
    </row>
    <row r="795" spans="1:12">
      <c r="A795" s="57" t="s">
        <v>249</v>
      </c>
      <c r="B795" s="57" t="s">
        <v>250</v>
      </c>
      <c r="C795" s="57" t="s">
        <v>540</v>
      </c>
      <c r="D795" s="57" t="s">
        <v>21198</v>
      </c>
      <c r="E795" s="58" t="s">
        <v>8816</v>
      </c>
      <c r="F795" s="57" t="s">
        <v>8816</v>
      </c>
      <c r="G795" s="57">
        <v>88834</v>
      </c>
      <c r="H795" s="57" t="s">
        <v>674</v>
      </c>
      <c r="I795" s="57" t="s">
        <v>542</v>
      </c>
      <c r="J795" s="57" t="s">
        <v>59</v>
      </c>
      <c r="K795" s="58">
        <v>5.69</v>
      </c>
      <c r="L795" s="57" t="s">
        <v>60</v>
      </c>
    </row>
    <row r="796" spans="1:12">
      <c r="A796" s="57" t="s">
        <v>249</v>
      </c>
      <c r="B796" s="57" t="s">
        <v>250</v>
      </c>
      <c r="C796" s="57" t="s">
        <v>540</v>
      </c>
      <c r="D796" s="57" t="s">
        <v>21198</v>
      </c>
      <c r="E796" s="58" t="s">
        <v>8816</v>
      </c>
      <c r="F796" s="57" t="s">
        <v>8816</v>
      </c>
      <c r="G796" s="57">
        <v>88835</v>
      </c>
      <c r="H796" s="57" t="s">
        <v>675</v>
      </c>
      <c r="I796" s="57" t="s">
        <v>542</v>
      </c>
      <c r="J796" s="57" t="s">
        <v>59</v>
      </c>
      <c r="K796" s="58">
        <v>52.42</v>
      </c>
      <c r="L796" s="57" t="s">
        <v>60</v>
      </c>
    </row>
    <row r="797" spans="1:12">
      <c r="A797" s="57" t="s">
        <v>249</v>
      </c>
      <c r="B797" s="57" t="s">
        <v>250</v>
      </c>
      <c r="C797" s="57" t="s">
        <v>540</v>
      </c>
      <c r="D797" s="57" t="s">
        <v>21198</v>
      </c>
      <c r="E797" s="58" t="s">
        <v>8816</v>
      </c>
      <c r="F797" s="57" t="s">
        <v>8816</v>
      </c>
      <c r="G797" s="57">
        <v>88836</v>
      </c>
      <c r="H797" s="57" t="s">
        <v>676</v>
      </c>
      <c r="I797" s="57" t="s">
        <v>542</v>
      </c>
      <c r="J797" s="57" t="s">
        <v>254</v>
      </c>
      <c r="K797" s="58">
        <v>59.53</v>
      </c>
      <c r="L797" s="57" t="s">
        <v>60</v>
      </c>
    </row>
    <row r="798" spans="1:12">
      <c r="A798" s="57" t="s">
        <v>249</v>
      </c>
      <c r="B798" s="57" t="s">
        <v>250</v>
      </c>
      <c r="C798" s="57" t="s">
        <v>540</v>
      </c>
      <c r="D798" s="57" t="s">
        <v>21198</v>
      </c>
      <c r="E798" s="58" t="s">
        <v>8816</v>
      </c>
      <c r="F798" s="57" t="s">
        <v>8816</v>
      </c>
      <c r="G798" s="57">
        <v>88839</v>
      </c>
      <c r="H798" s="57" t="s">
        <v>677</v>
      </c>
      <c r="I798" s="57" t="s">
        <v>542</v>
      </c>
      <c r="J798" s="57" t="s">
        <v>59</v>
      </c>
      <c r="K798" s="58">
        <v>32.26</v>
      </c>
      <c r="L798" s="57" t="s">
        <v>60</v>
      </c>
    </row>
    <row r="799" spans="1:12">
      <c r="A799" s="57" t="s">
        <v>249</v>
      </c>
      <c r="B799" s="57" t="s">
        <v>250</v>
      </c>
      <c r="C799" s="57" t="s">
        <v>540</v>
      </c>
      <c r="D799" s="57" t="s">
        <v>21198</v>
      </c>
      <c r="E799" s="58" t="s">
        <v>8816</v>
      </c>
      <c r="F799" s="57" t="s">
        <v>8816</v>
      </c>
      <c r="G799" s="57">
        <v>88840</v>
      </c>
      <c r="H799" s="57" t="s">
        <v>678</v>
      </c>
      <c r="I799" s="57" t="s">
        <v>542</v>
      </c>
      <c r="J799" s="57" t="s">
        <v>59</v>
      </c>
      <c r="K799" s="58">
        <v>7.26</v>
      </c>
      <c r="L799" s="57" t="s">
        <v>60</v>
      </c>
    </row>
    <row r="800" spans="1:12">
      <c r="A800" s="57" t="s">
        <v>249</v>
      </c>
      <c r="B800" s="57" t="s">
        <v>250</v>
      </c>
      <c r="C800" s="57" t="s">
        <v>540</v>
      </c>
      <c r="D800" s="57" t="s">
        <v>21198</v>
      </c>
      <c r="E800" s="58" t="s">
        <v>8816</v>
      </c>
      <c r="F800" s="57" t="s">
        <v>8816</v>
      </c>
      <c r="G800" s="57">
        <v>88841</v>
      </c>
      <c r="H800" s="57" t="s">
        <v>679</v>
      </c>
      <c r="I800" s="57" t="s">
        <v>542</v>
      </c>
      <c r="J800" s="57" t="s">
        <v>59</v>
      </c>
      <c r="K800" s="58">
        <v>57.68</v>
      </c>
      <c r="L800" s="57" t="s">
        <v>60</v>
      </c>
    </row>
    <row r="801" spans="1:12">
      <c r="A801" s="57" t="s">
        <v>249</v>
      </c>
      <c r="B801" s="57" t="s">
        <v>250</v>
      </c>
      <c r="C801" s="57" t="s">
        <v>540</v>
      </c>
      <c r="D801" s="57" t="s">
        <v>21198</v>
      </c>
      <c r="E801" s="58" t="s">
        <v>8816</v>
      </c>
      <c r="F801" s="57" t="s">
        <v>8816</v>
      </c>
      <c r="G801" s="57">
        <v>88842</v>
      </c>
      <c r="H801" s="57" t="s">
        <v>680</v>
      </c>
      <c r="I801" s="57" t="s">
        <v>542</v>
      </c>
      <c r="J801" s="57" t="s">
        <v>254</v>
      </c>
      <c r="K801" s="58">
        <v>72.87</v>
      </c>
      <c r="L801" s="57" t="s">
        <v>60</v>
      </c>
    </row>
    <row r="802" spans="1:12">
      <c r="A802" s="57" t="s">
        <v>249</v>
      </c>
      <c r="B802" s="57" t="s">
        <v>250</v>
      </c>
      <c r="C802" s="57" t="s">
        <v>540</v>
      </c>
      <c r="D802" s="57" t="s">
        <v>21198</v>
      </c>
      <c r="E802" s="58" t="s">
        <v>8816</v>
      </c>
      <c r="F802" s="57" t="s">
        <v>8816</v>
      </c>
      <c r="G802" s="57">
        <v>88847</v>
      </c>
      <c r="H802" s="57" t="s">
        <v>681</v>
      </c>
      <c r="I802" s="57" t="s">
        <v>542</v>
      </c>
      <c r="J802" s="57" t="s">
        <v>191</v>
      </c>
      <c r="K802" s="58">
        <v>20.81</v>
      </c>
      <c r="L802" s="57" t="s">
        <v>60</v>
      </c>
    </row>
    <row r="803" spans="1:12">
      <c r="A803" s="57" t="s">
        <v>249</v>
      </c>
      <c r="B803" s="57" t="s">
        <v>250</v>
      </c>
      <c r="C803" s="57" t="s">
        <v>540</v>
      </c>
      <c r="D803" s="57" t="s">
        <v>21198</v>
      </c>
      <c r="E803" s="58" t="s">
        <v>8816</v>
      </c>
      <c r="F803" s="57" t="s">
        <v>8816</v>
      </c>
      <c r="G803" s="57">
        <v>88848</v>
      </c>
      <c r="H803" s="57" t="s">
        <v>682</v>
      </c>
      <c r="I803" s="57" t="s">
        <v>542</v>
      </c>
      <c r="J803" s="57" t="s">
        <v>191</v>
      </c>
      <c r="K803" s="58">
        <v>4.3600000000000003</v>
      </c>
      <c r="L803" s="57" t="s">
        <v>60</v>
      </c>
    </row>
    <row r="804" spans="1:12">
      <c r="A804" s="57" t="s">
        <v>249</v>
      </c>
      <c r="B804" s="57" t="s">
        <v>250</v>
      </c>
      <c r="C804" s="57" t="s">
        <v>540</v>
      </c>
      <c r="D804" s="57" t="s">
        <v>21198</v>
      </c>
      <c r="E804" s="58" t="s">
        <v>8816</v>
      </c>
      <c r="F804" s="57" t="s">
        <v>8816</v>
      </c>
      <c r="G804" s="57">
        <v>88853</v>
      </c>
      <c r="H804" s="57" t="s">
        <v>683</v>
      </c>
      <c r="I804" s="57" t="s">
        <v>542</v>
      </c>
      <c r="J804" s="57" t="s">
        <v>59</v>
      </c>
      <c r="K804" s="58">
        <v>0.24</v>
      </c>
      <c r="L804" s="57" t="s">
        <v>60</v>
      </c>
    </row>
    <row r="805" spans="1:12">
      <c r="A805" s="57" t="s">
        <v>249</v>
      </c>
      <c r="B805" s="57" t="s">
        <v>250</v>
      </c>
      <c r="C805" s="57" t="s">
        <v>540</v>
      </c>
      <c r="D805" s="57" t="s">
        <v>21198</v>
      </c>
      <c r="E805" s="58" t="s">
        <v>8816</v>
      </c>
      <c r="F805" s="57" t="s">
        <v>8816</v>
      </c>
      <c r="G805" s="57">
        <v>88854</v>
      </c>
      <c r="H805" s="57" t="s">
        <v>684</v>
      </c>
      <c r="I805" s="57" t="s">
        <v>542</v>
      </c>
      <c r="J805" s="57" t="s">
        <v>59</v>
      </c>
      <c r="K805" s="58">
        <v>0.02</v>
      </c>
      <c r="L805" s="57" t="s">
        <v>60</v>
      </c>
    </row>
    <row r="806" spans="1:12">
      <c r="A806" s="57" t="s">
        <v>249</v>
      </c>
      <c r="B806" s="57" t="s">
        <v>250</v>
      </c>
      <c r="C806" s="57" t="s">
        <v>540</v>
      </c>
      <c r="D806" s="57" t="s">
        <v>21198</v>
      </c>
      <c r="E806" s="58" t="s">
        <v>8816</v>
      </c>
      <c r="F806" s="57" t="s">
        <v>8816</v>
      </c>
      <c r="G806" s="57">
        <v>88855</v>
      </c>
      <c r="H806" s="57" t="s">
        <v>685</v>
      </c>
      <c r="I806" s="57" t="s">
        <v>542</v>
      </c>
      <c r="J806" s="57" t="s">
        <v>191</v>
      </c>
      <c r="K806" s="58">
        <v>4.03</v>
      </c>
      <c r="L806" s="57" t="s">
        <v>60</v>
      </c>
    </row>
    <row r="807" spans="1:12">
      <c r="A807" s="57" t="s">
        <v>249</v>
      </c>
      <c r="B807" s="57" t="s">
        <v>250</v>
      </c>
      <c r="C807" s="57" t="s">
        <v>540</v>
      </c>
      <c r="D807" s="57" t="s">
        <v>21198</v>
      </c>
      <c r="E807" s="58" t="s">
        <v>8816</v>
      </c>
      <c r="F807" s="57" t="s">
        <v>8816</v>
      </c>
      <c r="G807" s="57">
        <v>88856</v>
      </c>
      <c r="H807" s="57" t="s">
        <v>686</v>
      </c>
      <c r="I807" s="57" t="s">
        <v>542</v>
      </c>
      <c r="J807" s="57" t="s">
        <v>191</v>
      </c>
      <c r="K807" s="58">
        <v>0.56000000000000005</v>
      </c>
      <c r="L807" s="57" t="s">
        <v>60</v>
      </c>
    </row>
    <row r="808" spans="1:12">
      <c r="A808" s="57" t="s">
        <v>249</v>
      </c>
      <c r="B808" s="57" t="s">
        <v>250</v>
      </c>
      <c r="C808" s="57" t="s">
        <v>540</v>
      </c>
      <c r="D808" s="57" t="s">
        <v>21198</v>
      </c>
      <c r="E808" s="58" t="s">
        <v>8816</v>
      </c>
      <c r="F808" s="57" t="s">
        <v>8816</v>
      </c>
      <c r="G808" s="57">
        <v>88857</v>
      </c>
      <c r="H808" s="57" t="s">
        <v>687</v>
      </c>
      <c r="I808" s="57" t="s">
        <v>542</v>
      </c>
      <c r="J808" s="57" t="s">
        <v>59</v>
      </c>
      <c r="K808" s="58">
        <v>24.98</v>
      </c>
      <c r="L808" s="57" t="s">
        <v>60</v>
      </c>
    </row>
    <row r="809" spans="1:12">
      <c r="A809" s="57" t="s">
        <v>249</v>
      </c>
      <c r="B809" s="57" t="s">
        <v>250</v>
      </c>
      <c r="C809" s="57" t="s">
        <v>540</v>
      </c>
      <c r="D809" s="57" t="s">
        <v>21198</v>
      </c>
      <c r="E809" s="58" t="s">
        <v>8816</v>
      </c>
      <c r="F809" s="57" t="s">
        <v>8816</v>
      </c>
      <c r="G809" s="57">
        <v>88858</v>
      </c>
      <c r="H809" s="57" t="s">
        <v>688</v>
      </c>
      <c r="I809" s="57" t="s">
        <v>542</v>
      </c>
      <c r="J809" s="57" t="s">
        <v>59</v>
      </c>
      <c r="K809" s="58">
        <v>3.39</v>
      </c>
      <c r="L809" s="57" t="s">
        <v>60</v>
      </c>
    </row>
    <row r="810" spans="1:12">
      <c r="A810" s="57" t="s">
        <v>249</v>
      </c>
      <c r="B810" s="57" t="s">
        <v>250</v>
      </c>
      <c r="C810" s="57" t="s">
        <v>540</v>
      </c>
      <c r="D810" s="57" t="s">
        <v>21198</v>
      </c>
      <c r="E810" s="58" t="s">
        <v>8816</v>
      </c>
      <c r="F810" s="57" t="s">
        <v>8816</v>
      </c>
      <c r="G810" s="57">
        <v>88859</v>
      </c>
      <c r="H810" s="57" t="s">
        <v>689</v>
      </c>
      <c r="I810" s="57" t="s">
        <v>542</v>
      </c>
      <c r="J810" s="57" t="s">
        <v>59</v>
      </c>
      <c r="K810" s="58">
        <v>22.22</v>
      </c>
      <c r="L810" s="57" t="s">
        <v>60</v>
      </c>
    </row>
    <row r="811" spans="1:12">
      <c r="A811" s="57" t="s">
        <v>249</v>
      </c>
      <c r="B811" s="57" t="s">
        <v>250</v>
      </c>
      <c r="C811" s="57" t="s">
        <v>540</v>
      </c>
      <c r="D811" s="57" t="s">
        <v>21198</v>
      </c>
      <c r="E811" s="58" t="s">
        <v>8816</v>
      </c>
      <c r="F811" s="57" t="s">
        <v>8816</v>
      </c>
      <c r="G811" s="57">
        <v>88860</v>
      </c>
      <c r="H811" s="57" t="s">
        <v>690</v>
      </c>
      <c r="I811" s="57" t="s">
        <v>542</v>
      </c>
      <c r="J811" s="57" t="s">
        <v>59</v>
      </c>
      <c r="K811" s="58">
        <v>3.01</v>
      </c>
      <c r="L811" s="57" t="s">
        <v>60</v>
      </c>
    </row>
    <row r="812" spans="1:12">
      <c r="A812" s="57" t="s">
        <v>249</v>
      </c>
      <c r="B812" s="57" t="s">
        <v>250</v>
      </c>
      <c r="C812" s="57" t="s">
        <v>540</v>
      </c>
      <c r="D812" s="57" t="s">
        <v>21198</v>
      </c>
      <c r="E812" s="58" t="s">
        <v>8816</v>
      </c>
      <c r="F812" s="57" t="s">
        <v>8816</v>
      </c>
      <c r="G812" s="57">
        <v>88900</v>
      </c>
      <c r="H812" s="57" t="s">
        <v>691</v>
      </c>
      <c r="I812" s="57" t="s">
        <v>542</v>
      </c>
      <c r="J812" s="57" t="s">
        <v>59</v>
      </c>
      <c r="K812" s="58">
        <v>48.9</v>
      </c>
      <c r="L812" s="57" t="s">
        <v>60</v>
      </c>
    </row>
    <row r="813" spans="1:12">
      <c r="A813" s="57" t="s">
        <v>249</v>
      </c>
      <c r="B813" s="57" t="s">
        <v>250</v>
      </c>
      <c r="C813" s="57" t="s">
        <v>540</v>
      </c>
      <c r="D813" s="57" t="s">
        <v>21198</v>
      </c>
      <c r="E813" s="58" t="s">
        <v>8816</v>
      </c>
      <c r="F813" s="57" t="s">
        <v>8816</v>
      </c>
      <c r="G813" s="57">
        <v>88902</v>
      </c>
      <c r="H813" s="57" t="s">
        <v>692</v>
      </c>
      <c r="I813" s="57" t="s">
        <v>542</v>
      </c>
      <c r="J813" s="57" t="s">
        <v>59</v>
      </c>
      <c r="K813" s="58">
        <v>6.63</v>
      </c>
      <c r="L813" s="57" t="s">
        <v>60</v>
      </c>
    </row>
    <row r="814" spans="1:12">
      <c r="A814" s="57" t="s">
        <v>249</v>
      </c>
      <c r="B814" s="57" t="s">
        <v>250</v>
      </c>
      <c r="C814" s="57" t="s">
        <v>540</v>
      </c>
      <c r="D814" s="57" t="s">
        <v>21198</v>
      </c>
      <c r="E814" s="58" t="s">
        <v>8816</v>
      </c>
      <c r="F814" s="57" t="s">
        <v>8816</v>
      </c>
      <c r="G814" s="57">
        <v>88903</v>
      </c>
      <c r="H814" s="57" t="s">
        <v>693</v>
      </c>
      <c r="I814" s="57" t="s">
        <v>542</v>
      </c>
      <c r="J814" s="57" t="s">
        <v>59</v>
      </c>
      <c r="K814" s="58">
        <v>61.13</v>
      </c>
      <c r="L814" s="57" t="s">
        <v>60</v>
      </c>
    </row>
    <row r="815" spans="1:12">
      <c r="A815" s="57" t="s">
        <v>249</v>
      </c>
      <c r="B815" s="57" t="s">
        <v>250</v>
      </c>
      <c r="C815" s="57" t="s">
        <v>540</v>
      </c>
      <c r="D815" s="57" t="s">
        <v>21198</v>
      </c>
      <c r="E815" s="58" t="s">
        <v>8816</v>
      </c>
      <c r="F815" s="57" t="s">
        <v>8816</v>
      </c>
      <c r="G815" s="57">
        <v>88904</v>
      </c>
      <c r="H815" s="57" t="s">
        <v>694</v>
      </c>
      <c r="I815" s="57" t="s">
        <v>542</v>
      </c>
      <c r="J815" s="57" t="s">
        <v>254</v>
      </c>
      <c r="K815" s="58">
        <v>83.86</v>
      </c>
      <c r="L815" s="57" t="s">
        <v>60</v>
      </c>
    </row>
    <row r="816" spans="1:12">
      <c r="A816" s="57" t="s">
        <v>249</v>
      </c>
      <c r="B816" s="57" t="s">
        <v>250</v>
      </c>
      <c r="C816" s="57" t="s">
        <v>540</v>
      </c>
      <c r="D816" s="57" t="s">
        <v>21198</v>
      </c>
      <c r="E816" s="58" t="s">
        <v>8816</v>
      </c>
      <c r="F816" s="57" t="s">
        <v>8816</v>
      </c>
      <c r="G816" s="57">
        <v>89009</v>
      </c>
      <c r="H816" s="57" t="s">
        <v>695</v>
      </c>
      <c r="I816" s="57" t="s">
        <v>542</v>
      </c>
      <c r="J816" s="57" t="s">
        <v>254</v>
      </c>
      <c r="K816" s="58">
        <v>39.96</v>
      </c>
      <c r="L816" s="57" t="s">
        <v>60</v>
      </c>
    </row>
    <row r="817" spans="1:12">
      <c r="A817" s="57" t="s">
        <v>249</v>
      </c>
      <c r="B817" s="57" t="s">
        <v>250</v>
      </c>
      <c r="C817" s="57" t="s">
        <v>540</v>
      </c>
      <c r="D817" s="57" t="s">
        <v>21198</v>
      </c>
      <c r="E817" s="58" t="s">
        <v>8816</v>
      </c>
      <c r="F817" s="57" t="s">
        <v>8816</v>
      </c>
      <c r="G817" s="57">
        <v>89010</v>
      </c>
      <c r="H817" s="57" t="s">
        <v>696</v>
      </c>
      <c r="I817" s="57" t="s">
        <v>542</v>
      </c>
      <c r="J817" s="57" t="s">
        <v>254</v>
      </c>
      <c r="K817" s="58">
        <v>8.99</v>
      </c>
      <c r="L817" s="57" t="s">
        <v>60</v>
      </c>
    </row>
    <row r="818" spans="1:12">
      <c r="A818" s="57" t="s">
        <v>249</v>
      </c>
      <c r="B818" s="57" t="s">
        <v>250</v>
      </c>
      <c r="C818" s="57" t="s">
        <v>540</v>
      </c>
      <c r="D818" s="57" t="s">
        <v>21198</v>
      </c>
      <c r="E818" s="58" t="s">
        <v>8816</v>
      </c>
      <c r="F818" s="57" t="s">
        <v>8816</v>
      </c>
      <c r="G818" s="57">
        <v>89011</v>
      </c>
      <c r="H818" s="57" t="s">
        <v>697</v>
      </c>
      <c r="I818" s="57" t="s">
        <v>542</v>
      </c>
      <c r="J818" s="57" t="s">
        <v>254</v>
      </c>
      <c r="K818" s="58">
        <v>24.1</v>
      </c>
      <c r="L818" s="57" t="s">
        <v>60</v>
      </c>
    </row>
    <row r="819" spans="1:12">
      <c r="A819" s="57" t="s">
        <v>249</v>
      </c>
      <c r="B819" s="57" t="s">
        <v>250</v>
      </c>
      <c r="C819" s="57" t="s">
        <v>540</v>
      </c>
      <c r="D819" s="57" t="s">
        <v>21198</v>
      </c>
      <c r="E819" s="58" t="s">
        <v>8816</v>
      </c>
      <c r="F819" s="57" t="s">
        <v>8816</v>
      </c>
      <c r="G819" s="57">
        <v>89012</v>
      </c>
      <c r="H819" s="57" t="s">
        <v>698</v>
      </c>
      <c r="I819" s="57" t="s">
        <v>542</v>
      </c>
      <c r="J819" s="57" t="s">
        <v>254</v>
      </c>
      <c r="K819" s="58">
        <v>3.27</v>
      </c>
      <c r="L819" s="57" t="s">
        <v>60</v>
      </c>
    </row>
    <row r="820" spans="1:12">
      <c r="A820" s="57" t="s">
        <v>249</v>
      </c>
      <c r="B820" s="57" t="s">
        <v>250</v>
      </c>
      <c r="C820" s="57" t="s">
        <v>540</v>
      </c>
      <c r="D820" s="57" t="s">
        <v>21198</v>
      </c>
      <c r="E820" s="58" t="s">
        <v>8816</v>
      </c>
      <c r="F820" s="57" t="s">
        <v>8816</v>
      </c>
      <c r="G820" s="57">
        <v>89013</v>
      </c>
      <c r="H820" s="57" t="s">
        <v>699</v>
      </c>
      <c r="I820" s="57" t="s">
        <v>542</v>
      </c>
      <c r="J820" s="57" t="s">
        <v>59</v>
      </c>
      <c r="K820" s="58">
        <v>130.9</v>
      </c>
      <c r="L820" s="57" t="s">
        <v>60</v>
      </c>
    </row>
    <row r="821" spans="1:12">
      <c r="A821" s="57" t="s">
        <v>249</v>
      </c>
      <c r="B821" s="57" t="s">
        <v>250</v>
      </c>
      <c r="C821" s="57" t="s">
        <v>540</v>
      </c>
      <c r="D821" s="57" t="s">
        <v>21198</v>
      </c>
      <c r="E821" s="58" t="s">
        <v>8816</v>
      </c>
      <c r="F821" s="57" t="s">
        <v>8816</v>
      </c>
      <c r="G821" s="57">
        <v>89014</v>
      </c>
      <c r="H821" s="57" t="s">
        <v>700</v>
      </c>
      <c r="I821" s="57" t="s">
        <v>542</v>
      </c>
      <c r="J821" s="57" t="s">
        <v>59</v>
      </c>
      <c r="K821" s="58">
        <v>29.46</v>
      </c>
      <c r="L821" s="57" t="s">
        <v>60</v>
      </c>
    </row>
    <row r="822" spans="1:12">
      <c r="A822" s="57" t="s">
        <v>249</v>
      </c>
      <c r="B822" s="57" t="s">
        <v>250</v>
      </c>
      <c r="C822" s="57" t="s">
        <v>540</v>
      </c>
      <c r="D822" s="57" t="s">
        <v>21198</v>
      </c>
      <c r="E822" s="58" t="s">
        <v>8816</v>
      </c>
      <c r="F822" s="57" t="s">
        <v>8816</v>
      </c>
      <c r="G822" s="57">
        <v>89015</v>
      </c>
      <c r="H822" s="57" t="s">
        <v>701</v>
      </c>
      <c r="I822" s="57" t="s">
        <v>542</v>
      </c>
      <c r="J822" s="57" t="s">
        <v>191</v>
      </c>
      <c r="K822" s="58">
        <v>4.6500000000000004</v>
      </c>
      <c r="L822" s="57" t="s">
        <v>60</v>
      </c>
    </row>
    <row r="823" spans="1:12">
      <c r="A823" s="57" t="s">
        <v>249</v>
      </c>
      <c r="B823" s="57" t="s">
        <v>250</v>
      </c>
      <c r="C823" s="57" t="s">
        <v>540</v>
      </c>
      <c r="D823" s="57" t="s">
        <v>21198</v>
      </c>
      <c r="E823" s="58" t="s">
        <v>8816</v>
      </c>
      <c r="F823" s="57" t="s">
        <v>8816</v>
      </c>
      <c r="G823" s="57">
        <v>89016</v>
      </c>
      <c r="H823" s="57" t="s">
        <v>702</v>
      </c>
      <c r="I823" s="57" t="s">
        <v>542</v>
      </c>
      <c r="J823" s="57" t="s">
        <v>191</v>
      </c>
      <c r="K823" s="58">
        <v>0.63</v>
      </c>
      <c r="L823" s="57" t="s">
        <v>60</v>
      </c>
    </row>
    <row r="824" spans="1:12">
      <c r="A824" s="57" t="s">
        <v>249</v>
      </c>
      <c r="B824" s="57" t="s">
        <v>250</v>
      </c>
      <c r="C824" s="57" t="s">
        <v>540</v>
      </c>
      <c r="D824" s="57" t="s">
        <v>21198</v>
      </c>
      <c r="E824" s="58" t="s">
        <v>8816</v>
      </c>
      <c r="F824" s="57" t="s">
        <v>8816</v>
      </c>
      <c r="G824" s="57">
        <v>89017</v>
      </c>
      <c r="H824" s="57" t="s">
        <v>703</v>
      </c>
      <c r="I824" s="57" t="s">
        <v>542</v>
      </c>
      <c r="J824" s="57" t="s">
        <v>59</v>
      </c>
      <c r="K824" s="58">
        <v>39.71</v>
      </c>
      <c r="L824" s="57" t="s">
        <v>60</v>
      </c>
    </row>
    <row r="825" spans="1:12">
      <c r="A825" s="57" t="s">
        <v>249</v>
      </c>
      <c r="B825" s="57" t="s">
        <v>250</v>
      </c>
      <c r="C825" s="57" t="s">
        <v>540</v>
      </c>
      <c r="D825" s="57" t="s">
        <v>21198</v>
      </c>
      <c r="E825" s="58" t="s">
        <v>8816</v>
      </c>
      <c r="F825" s="57" t="s">
        <v>8816</v>
      </c>
      <c r="G825" s="57">
        <v>89018</v>
      </c>
      <c r="H825" s="57" t="s">
        <v>704</v>
      </c>
      <c r="I825" s="57" t="s">
        <v>542</v>
      </c>
      <c r="J825" s="57" t="s">
        <v>59</v>
      </c>
      <c r="K825" s="58">
        <v>8.93</v>
      </c>
      <c r="L825" s="57" t="s">
        <v>60</v>
      </c>
    </row>
    <row r="826" spans="1:12">
      <c r="A826" s="57" t="s">
        <v>249</v>
      </c>
      <c r="B826" s="57" t="s">
        <v>250</v>
      </c>
      <c r="C826" s="57" t="s">
        <v>540</v>
      </c>
      <c r="D826" s="57" t="s">
        <v>21198</v>
      </c>
      <c r="E826" s="58" t="s">
        <v>8816</v>
      </c>
      <c r="F826" s="57" t="s">
        <v>8816</v>
      </c>
      <c r="G826" s="57">
        <v>89019</v>
      </c>
      <c r="H826" s="57" t="s">
        <v>705</v>
      </c>
      <c r="I826" s="57" t="s">
        <v>542</v>
      </c>
      <c r="J826" s="57" t="s">
        <v>59</v>
      </c>
      <c r="K826" s="58">
        <v>0.34</v>
      </c>
      <c r="L826" s="57" t="s">
        <v>60</v>
      </c>
    </row>
    <row r="827" spans="1:12">
      <c r="A827" s="57" t="s">
        <v>249</v>
      </c>
      <c r="B827" s="57" t="s">
        <v>250</v>
      </c>
      <c r="C827" s="57" t="s">
        <v>540</v>
      </c>
      <c r="D827" s="57" t="s">
        <v>21198</v>
      </c>
      <c r="E827" s="58" t="s">
        <v>8816</v>
      </c>
      <c r="F827" s="57" t="s">
        <v>8816</v>
      </c>
      <c r="G827" s="57">
        <v>89020</v>
      </c>
      <c r="H827" s="57" t="s">
        <v>706</v>
      </c>
      <c r="I827" s="57" t="s">
        <v>542</v>
      </c>
      <c r="J827" s="57" t="s">
        <v>59</v>
      </c>
      <c r="K827" s="58">
        <v>0.04</v>
      </c>
      <c r="L827" s="57" t="s">
        <v>60</v>
      </c>
    </row>
    <row r="828" spans="1:12">
      <c r="A828" s="57" t="s">
        <v>249</v>
      </c>
      <c r="B828" s="57" t="s">
        <v>250</v>
      </c>
      <c r="C828" s="57" t="s">
        <v>540</v>
      </c>
      <c r="D828" s="57" t="s">
        <v>21198</v>
      </c>
      <c r="E828" s="58" t="s">
        <v>8816</v>
      </c>
      <c r="F828" s="57" t="s">
        <v>8816</v>
      </c>
      <c r="G828" s="57">
        <v>89023</v>
      </c>
      <c r="H828" s="57" t="s">
        <v>707</v>
      </c>
      <c r="I828" s="57" t="s">
        <v>542</v>
      </c>
      <c r="J828" s="57" t="s">
        <v>191</v>
      </c>
      <c r="K828" s="58">
        <v>4.21</v>
      </c>
      <c r="L828" s="57" t="s">
        <v>60</v>
      </c>
    </row>
    <row r="829" spans="1:12">
      <c r="A829" s="57" t="s">
        <v>249</v>
      </c>
      <c r="B829" s="57" t="s">
        <v>250</v>
      </c>
      <c r="C829" s="57" t="s">
        <v>540</v>
      </c>
      <c r="D829" s="57" t="s">
        <v>21198</v>
      </c>
      <c r="E829" s="58" t="s">
        <v>8816</v>
      </c>
      <c r="F829" s="57" t="s">
        <v>8816</v>
      </c>
      <c r="G829" s="57">
        <v>89024</v>
      </c>
      <c r="H829" s="57" t="s">
        <v>708</v>
      </c>
      <c r="I829" s="57" t="s">
        <v>542</v>
      </c>
      <c r="J829" s="57" t="s">
        <v>191</v>
      </c>
      <c r="K829" s="58">
        <v>0.66</v>
      </c>
      <c r="L829" s="57" t="s">
        <v>60</v>
      </c>
    </row>
    <row r="830" spans="1:12">
      <c r="A830" s="57" t="s">
        <v>249</v>
      </c>
      <c r="B830" s="57" t="s">
        <v>250</v>
      </c>
      <c r="C830" s="57" t="s">
        <v>540</v>
      </c>
      <c r="D830" s="57" t="s">
        <v>21198</v>
      </c>
      <c r="E830" s="58" t="s">
        <v>8816</v>
      </c>
      <c r="F830" s="57" t="s">
        <v>8816</v>
      </c>
      <c r="G830" s="57">
        <v>89025</v>
      </c>
      <c r="H830" s="57" t="s">
        <v>709</v>
      </c>
      <c r="I830" s="57" t="s">
        <v>542</v>
      </c>
      <c r="J830" s="57" t="s">
        <v>191</v>
      </c>
      <c r="K830" s="58">
        <v>3.51</v>
      </c>
      <c r="L830" s="57" t="s">
        <v>60</v>
      </c>
    </row>
    <row r="831" spans="1:12">
      <c r="A831" s="57" t="s">
        <v>249</v>
      </c>
      <c r="B831" s="57" t="s">
        <v>250</v>
      </c>
      <c r="C831" s="57" t="s">
        <v>540</v>
      </c>
      <c r="D831" s="57" t="s">
        <v>21198</v>
      </c>
      <c r="E831" s="58" t="s">
        <v>8816</v>
      </c>
      <c r="F831" s="57" t="s">
        <v>8816</v>
      </c>
      <c r="G831" s="57">
        <v>89026</v>
      </c>
      <c r="H831" s="57" t="s">
        <v>710</v>
      </c>
      <c r="I831" s="57" t="s">
        <v>542</v>
      </c>
      <c r="J831" s="57" t="s">
        <v>254</v>
      </c>
      <c r="K831" s="58">
        <v>222.86</v>
      </c>
      <c r="L831" s="57" t="s">
        <v>60</v>
      </c>
    </row>
    <row r="832" spans="1:12">
      <c r="A832" s="57" t="s">
        <v>249</v>
      </c>
      <c r="B832" s="57" t="s">
        <v>250</v>
      </c>
      <c r="C832" s="57" t="s">
        <v>540</v>
      </c>
      <c r="D832" s="57" t="s">
        <v>21198</v>
      </c>
      <c r="E832" s="58" t="s">
        <v>8816</v>
      </c>
      <c r="F832" s="57" t="s">
        <v>8816</v>
      </c>
      <c r="G832" s="57">
        <v>89029</v>
      </c>
      <c r="H832" s="57" t="s">
        <v>711</v>
      </c>
      <c r="I832" s="57" t="s">
        <v>542</v>
      </c>
      <c r="J832" s="57" t="s">
        <v>59</v>
      </c>
      <c r="K832" s="58">
        <v>30.82</v>
      </c>
      <c r="L832" s="57" t="s">
        <v>60</v>
      </c>
    </row>
    <row r="833" spans="1:12">
      <c r="A833" s="57" t="s">
        <v>249</v>
      </c>
      <c r="B833" s="57" t="s">
        <v>250</v>
      </c>
      <c r="C833" s="57" t="s">
        <v>540</v>
      </c>
      <c r="D833" s="57" t="s">
        <v>21198</v>
      </c>
      <c r="E833" s="58" t="s">
        <v>8816</v>
      </c>
      <c r="F833" s="57" t="s">
        <v>8816</v>
      </c>
      <c r="G833" s="57">
        <v>89030</v>
      </c>
      <c r="H833" s="57" t="s">
        <v>712</v>
      </c>
      <c r="I833" s="57" t="s">
        <v>542</v>
      </c>
      <c r="J833" s="57" t="s">
        <v>59</v>
      </c>
      <c r="K833" s="58">
        <v>6.93</v>
      </c>
      <c r="L833" s="57" t="s">
        <v>60</v>
      </c>
    </row>
    <row r="834" spans="1:12">
      <c r="A834" s="57" t="s">
        <v>249</v>
      </c>
      <c r="B834" s="57" t="s">
        <v>250</v>
      </c>
      <c r="C834" s="57" t="s">
        <v>540</v>
      </c>
      <c r="D834" s="57" t="s">
        <v>21198</v>
      </c>
      <c r="E834" s="58" t="s">
        <v>8816</v>
      </c>
      <c r="F834" s="57" t="s">
        <v>8816</v>
      </c>
      <c r="G834" s="57">
        <v>89033</v>
      </c>
      <c r="H834" s="57" t="s">
        <v>713</v>
      </c>
      <c r="I834" s="57" t="s">
        <v>542</v>
      </c>
      <c r="J834" s="57" t="s">
        <v>254</v>
      </c>
      <c r="K834" s="58">
        <v>12.48</v>
      </c>
      <c r="L834" s="57" t="s">
        <v>60</v>
      </c>
    </row>
    <row r="835" spans="1:12">
      <c r="A835" s="57" t="s">
        <v>249</v>
      </c>
      <c r="B835" s="57" t="s">
        <v>250</v>
      </c>
      <c r="C835" s="57" t="s">
        <v>540</v>
      </c>
      <c r="D835" s="57" t="s">
        <v>21198</v>
      </c>
      <c r="E835" s="58" t="s">
        <v>8816</v>
      </c>
      <c r="F835" s="57" t="s">
        <v>8816</v>
      </c>
      <c r="G835" s="57">
        <v>89034</v>
      </c>
      <c r="H835" s="57" t="s">
        <v>714</v>
      </c>
      <c r="I835" s="57" t="s">
        <v>542</v>
      </c>
      <c r="J835" s="57" t="s">
        <v>254</v>
      </c>
      <c r="K835" s="58">
        <v>1.73</v>
      </c>
      <c r="L835" s="57" t="s">
        <v>60</v>
      </c>
    </row>
    <row r="836" spans="1:12">
      <c r="A836" s="57" t="s">
        <v>249</v>
      </c>
      <c r="B836" s="57" t="s">
        <v>250</v>
      </c>
      <c r="C836" s="57" t="s">
        <v>540</v>
      </c>
      <c r="D836" s="57" t="s">
        <v>21198</v>
      </c>
      <c r="E836" s="58" t="s">
        <v>8816</v>
      </c>
      <c r="F836" s="57" t="s">
        <v>8816</v>
      </c>
      <c r="G836" s="57">
        <v>89128</v>
      </c>
      <c r="H836" s="57" t="s">
        <v>715</v>
      </c>
      <c r="I836" s="57" t="s">
        <v>542</v>
      </c>
      <c r="J836" s="57" t="s">
        <v>254</v>
      </c>
      <c r="K836" s="58">
        <v>35.28</v>
      </c>
      <c r="L836" s="57" t="s">
        <v>60</v>
      </c>
    </row>
    <row r="837" spans="1:12">
      <c r="A837" s="57" t="s">
        <v>249</v>
      </c>
      <c r="B837" s="57" t="s">
        <v>250</v>
      </c>
      <c r="C837" s="57" t="s">
        <v>540</v>
      </c>
      <c r="D837" s="57" t="s">
        <v>21198</v>
      </c>
      <c r="E837" s="58" t="s">
        <v>8816</v>
      </c>
      <c r="F837" s="57" t="s">
        <v>8816</v>
      </c>
      <c r="G837" s="57">
        <v>89129</v>
      </c>
      <c r="H837" s="57" t="s">
        <v>716</v>
      </c>
      <c r="I837" s="57" t="s">
        <v>542</v>
      </c>
      <c r="J837" s="57" t="s">
        <v>254</v>
      </c>
      <c r="K837" s="58">
        <v>4.78</v>
      </c>
      <c r="L837" s="57" t="s">
        <v>60</v>
      </c>
    </row>
    <row r="838" spans="1:12">
      <c r="A838" s="57" t="s">
        <v>249</v>
      </c>
      <c r="B838" s="57" t="s">
        <v>250</v>
      </c>
      <c r="C838" s="57" t="s">
        <v>540</v>
      </c>
      <c r="D838" s="57" t="s">
        <v>21198</v>
      </c>
      <c r="E838" s="58" t="s">
        <v>8816</v>
      </c>
      <c r="F838" s="57" t="s">
        <v>8816</v>
      </c>
      <c r="G838" s="57">
        <v>89130</v>
      </c>
      <c r="H838" s="57" t="s">
        <v>717</v>
      </c>
      <c r="I838" s="57" t="s">
        <v>542</v>
      </c>
      <c r="J838" s="57" t="s">
        <v>59</v>
      </c>
      <c r="K838" s="58">
        <v>48.92</v>
      </c>
      <c r="L838" s="57" t="s">
        <v>60</v>
      </c>
    </row>
    <row r="839" spans="1:12">
      <c r="A839" s="57" t="s">
        <v>249</v>
      </c>
      <c r="B839" s="57" t="s">
        <v>250</v>
      </c>
      <c r="C839" s="57" t="s">
        <v>540</v>
      </c>
      <c r="D839" s="57" t="s">
        <v>21198</v>
      </c>
      <c r="E839" s="58" t="s">
        <v>8816</v>
      </c>
      <c r="F839" s="57" t="s">
        <v>8816</v>
      </c>
      <c r="G839" s="57">
        <v>89131</v>
      </c>
      <c r="H839" s="57" t="s">
        <v>718</v>
      </c>
      <c r="I839" s="57" t="s">
        <v>542</v>
      </c>
      <c r="J839" s="57" t="s">
        <v>59</v>
      </c>
      <c r="K839" s="58">
        <v>6.63</v>
      </c>
      <c r="L839" s="57" t="s">
        <v>60</v>
      </c>
    </row>
    <row r="840" spans="1:12">
      <c r="A840" s="57" t="s">
        <v>249</v>
      </c>
      <c r="B840" s="57" t="s">
        <v>250</v>
      </c>
      <c r="C840" s="57" t="s">
        <v>540</v>
      </c>
      <c r="D840" s="57" t="s">
        <v>21198</v>
      </c>
      <c r="E840" s="58" t="s">
        <v>8816</v>
      </c>
      <c r="F840" s="57" t="s">
        <v>8816</v>
      </c>
      <c r="G840" s="57">
        <v>89210</v>
      </c>
      <c r="H840" s="57" t="s">
        <v>719</v>
      </c>
      <c r="I840" s="57" t="s">
        <v>542</v>
      </c>
      <c r="J840" s="57" t="s">
        <v>59</v>
      </c>
      <c r="K840" s="58">
        <v>22.67</v>
      </c>
      <c r="L840" s="57" t="s">
        <v>60</v>
      </c>
    </row>
    <row r="841" spans="1:12">
      <c r="A841" s="57" t="s">
        <v>249</v>
      </c>
      <c r="B841" s="57" t="s">
        <v>250</v>
      </c>
      <c r="C841" s="57" t="s">
        <v>540</v>
      </c>
      <c r="D841" s="57" t="s">
        <v>21198</v>
      </c>
      <c r="E841" s="58" t="s">
        <v>8816</v>
      </c>
      <c r="F841" s="57" t="s">
        <v>8816</v>
      </c>
      <c r="G841" s="57">
        <v>89211</v>
      </c>
      <c r="H841" s="57" t="s">
        <v>720</v>
      </c>
      <c r="I841" s="57" t="s">
        <v>542</v>
      </c>
      <c r="J841" s="57" t="s">
        <v>59</v>
      </c>
      <c r="K841" s="58">
        <v>3.14</v>
      </c>
      <c r="L841" s="57" t="s">
        <v>60</v>
      </c>
    </row>
    <row r="842" spans="1:12">
      <c r="A842" s="57" t="s">
        <v>249</v>
      </c>
      <c r="B842" s="57" t="s">
        <v>250</v>
      </c>
      <c r="C842" s="57" t="s">
        <v>540</v>
      </c>
      <c r="D842" s="57" t="s">
        <v>21198</v>
      </c>
      <c r="E842" s="58" t="s">
        <v>8816</v>
      </c>
      <c r="F842" s="57" t="s">
        <v>8816</v>
      </c>
      <c r="G842" s="57">
        <v>89212</v>
      </c>
      <c r="H842" s="57" t="s">
        <v>721</v>
      </c>
      <c r="I842" s="57" t="s">
        <v>542</v>
      </c>
      <c r="J842" s="57" t="s">
        <v>191</v>
      </c>
      <c r="K842" s="58">
        <v>26.19</v>
      </c>
      <c r="L842" s="57" t="s">
        <v>60</v>
      </c>
    </row>
    <row r="843" spans="1:12">
      <c r="A843" s="57" t="s">
        <v>249</v>
      </c>
      <c r="B843" s="57" t="s">
        <v>250</v>
      </c>
      <c r="C843" s="57" t="s">
        <v>540</v>
      </c>
      <c r="D843" s="57" t="s">
        <v>21198</v>
      </c>
      <c r="E843" s="58" t="s">
        <v>8816</v>
      </c>
      <c r="F843" s="57" t="s">
        <v>8816</v>
      </c>
      <c r="G843" s="57">
        <v>89213</v>
      </c>
      <c r="H843" s="57" t="s">
        <v>722</v>
      </c>
      <c r="I843" s="57" t="s">
        <v>542</v>
      </c>
      <c r="J843" s="57" t="s">
        <v>191</v>
      </c>
      <c r="K843" s="58">
        <v>4.12</v>
      </c>
      <c r="L843" s="57" t="s">
        <v>60</v>
      </c>
    </row>
    <row r="844" spans="1:12">
      <c r="A844" s="57" t="s">
        <v>249</v>
      </c>
      <c r="B844" s="57" t="s">
        <v>250</v>
      </c>
      <c r="C844" s="57" t="s">
        <v>540</v>
      </c>
      <c r="D844" s="57" t="s">
        <v>21198</v>
      </c>
      <c r="E844" s="58" t="s">
        <v>8816</v>
      </c>
      <c r="F844" s="57" t="s">
        <v>8816</v>
      </c>
      <c r="G844" s="57">
        <v>89214</v>
      </c>
      <c r="H844" s="57" t="s">
        <v>723</v>
      </c>
      <c r="I844" s="57" t="s">
        <v>542</v>
      </c>
      <c r="J844" s="57" t="s">
        <v>191</v>
      </c>
      <c r="K844" s="58">
        <v>24.59</v>
      </c>
      <c r="L844" s="57" t="s">
        <v>60</v>
      </c>
    </row>
    <row r="845" spans="1:12">
      <c r="A845" s="57" t="s">
        <v>249</v>
      </c>
      <c r="B845" s="57" t="s">
        <v>250</v>
      </c>
      <c r="C845" s="57" t="s">
        <v>540</v>
      </c>
      <c r="D845" s="57" t="s">
        <v>21198</v>
      </c>
      <c r="E845" s="58" t="s">
        <v>8816</v>
      </c>
      <c r="F845" s="57" t="s">
        <v>8816</v>
      </c>
      <c r="G845" s="57">
        <v>89215</v>
      </c>
      <c r="H845" s="57" t="s">
        <v>724</v>
      </c>
      <c r="I845" s="57" t="s">
        <v>542</v>
      </c>
      <c r="J845" s="57" t="s">
        <v>254</v>
      </c>
      <c r="K845" s="58">
        <v>86.6</v>
      </c>
      <c r="L845" s="57" t="s">
        <v>60</v>
      </c>
    </row>
    <row r="846" spans="1:12">
      <c r="A846" s="57" t="s">
        <v>249</v>
      </c>
      <c r="B846" s="57" t="s">
        <v>250</v>
      </c>
      <c r="C846" s="57" t="s">
        <v>540</v>
      </c>
      <c r="D846" s="57" t="s">
        <v>21198</v>
      </c>
      <c r="E846" s="58" t="s">
        <v>8816</v>
      </c>
      <c r="F846" s="57" t="s">
        <v>8816</v>
      </c>
      <c r="G846" s="57">
        <v>89221</v>
      </c>
      <c r="H846" s="57" t="s">
        <v>725</v>
      </c>
      <c r="I846" s="57" t="s">
        <v>542</v>
      </c>
      <c r="J846" s="57" t="s">
        <v>59</v>
      </c>
      <c r="K846" s="58">
        <v>1.42</v>
      </c>
      <c r="L846" s="57" t="s">
        <v>60</v>
      </c>
    </row>
    <row r="847" spans="1:12">
      <c r="A847" s="57" t="s">
        <v>249</v>
      </c>
      <c r="B847" s="57" t="s">
        <v>250</v>
      </c>
      <c r="C847" s="57" t="s">
        <v>540</v>
      </c>
      <c r="D847" s="57" t="s">
        <v>21198</v>
      </c>
      <c r="E847" s="58" t="s">
        <v>8816</v>
      </c>
      <c r="F847" s="57" t="s">
        <v>8816</v>
      </c>
      <c r="G847" s="57">
        <v>89222</v>
      </c>
      <c r="H847" s="57" t="s">
        <v>726</v>
      </c>
      <c r="I847" s="57" t="s">
        <v>542</v>
      </c>
      <c r="J847" s="57" t="s">
        <v>59</v>
      </c>
      <c r="K847" s="58">
        <v>0.16</v>
      </c>
      <c r="L847" s="57" t="s">
        <v>60</v>
      </c>
    </row>
    <row r="848" spans="1:12">
      <c r="A848" s="57" t="s">
        <v>249</v>
      </c>
      <c r="B848" s="57" t="s">
        <v>250</v>
      </c>
      <c r="C848" s="57" t="s">
        <v>540</v>
      </c>
      <c r="D848" s="57" t="s">
        <v>21198</v>
      </c>
      <c r="E848" s="58" t="s">
        <v>8816</v>
      </c>
      <c r="F848" s="57" t="s">
        <v>8816</v>
      </c>
      <c r="G848" s="57">
        <v>89223</v>
      </c>
      <c r="H848" s="57" t="s">
        <v>727</v>
      </c>
      <c r="I848" s="57" t="s">
        <v>542</v>
      </c>
      <c r="J848" s="57" t="s">
        <v>59</v>
      </c>
      <c r="K848" s="58">
        <v>1.55</v>
      </c>
      <c r="L848" s="57" t="s">
        <v>60</v>
      </c>
    </row>
    <row r="849" spans="1:12">
      <c r="A849" s="57" t="s">
        <v>249</v>
      </c>
      <c r="B849" s="57" t="s">
        <v>250</v>
      </c>
      <c r="C849" s="57" t="s">
        <v>540</v>
      </c>
      <c r="D849" s="57" t="s">
        <v>21198</v>
      </c>
      <c r="E849" s="58" t="s">
        <v>8816</v>
      </c>
      <c r="F849" s="57" t="s">
        <v>8816</v>
      </c>
      <c r="G849" s="57">
        <v>89224</v>
      </c>
      <c r="H849" s="57" t="s">
        <v>728</v>
      </c>
      <c r="I849" s="57" t="s">
        <v>542</v>
      </c>
      <c r="J849" s="57" t="s">
        <v>59</v>
      </c>
      <c r="K849" s="58">
        <v>2.6</v>
      </c>
      <c r="L849" s="57" t="s">
        <v>60</v>
      </c>
    </row>
    <row r="850" spans="1:12">
      <c r="A850" s="57" t="s">
        <v>249</v>
      </c>
      <c r="B850" s="57" t="s">
        <v>250</v>
      </c>
      <c r="C850" s="57" t="s">
        <v>540</v>
      </c>
      <c r="D850" s="57" t="s">
        <v>21198</v>
      </c>
      <c r="E850" s="58" t="s">
        <v>8816</v>
      </c>
      <c r="F850" s="57" t="s">
        <v>8816</v>
      </c>
      <c r="G850" s="57">
        <v>89228</v>
      </c>
      <c r="H850" s="57" t="s">
        <v>729</v>
      </c>
      <c r="I850" s="57" t="s">
        <v>542</v>
      </c>
      <c r="J850" s="57" t="s">
        <v>254</v>
      </c>
      <c r="K850" s="58">
        <v>39.159999999999997</v>
      </c>
      <c r="L850" s="57" t="s">
        <v>60</v>
      </c>
    </row>
    <row r="851" spans="1:12">
      <c r="A851" s="57" t="s">
        <v>249</v>
      </c>
      <c r="B851" s="57" t="s">
        <v>250</v>
      </c>
      <c r="C851" s="57" t="s">
        <v>540</v>
      </c>
      <c r="D851" s="57" t="s">
        <v>21198</v>
      </c>
      <c r="E851" s="58" t="s">
        <v>8816</v>
      </c>
      <c r="F851" s="57" t="s">
        <v>8816</v>
      </c>
      <c r="G851" s="57">
        <v>89229</v>
      </c>
      <c r="H851" s="57" t="s">
        <v>730</v>
      </c>
      <c r="I851" s="57" t="s">
        <v>542</v>
      </c>
      <c r="J851" s="57" t="s">
        <v>254</v>
      </c>
      <c r="K851" s="58">
        <v>7.04</v>
      </c>
      <c r="L851" s="57" t="s">
        <v>60</v>
      </c>
    </row>
    <row r="852" spans="1:12">
      <c r="A852" s="57" t="s">
        <v>249</v>
      </c>
      <c r="B852" s="57" t="s">
        <v>250</v>
      </c>
      <c r="C852" s="57" t="s">
        <v>540</v>
      </c>
      <c r="D852" s="57" t="s">
        <v>21198</v>
      </c>
      <c r="E852" s="58" t="s">
        <v>8816</v>
      </c>
      <c r="F852" s="57" t="s">
        <v>8816</v>
      </c>
      <c r="G852" s="57">
        <v>89230</v>
      </c>
      <c r="H852" s="57" t="s">
        <v>731</v>
      </c>
      <c r="I852" s="57" t="s">
        <v>542</v>
      </c>
      <c r="J852" s="57" t="s">
        <v>191</v>
      </c>
      <c r="K852" s="58">
        <v>122.75</v>
      </c>
      <c r="L852" s="57" t="s">
        <v>60</v>
      </c>
    </row>
    <row r="853" spans="1:12">
      <c r="A853" s="57" t="s">
        <v>249</v>
      </c>
      <c r="B853" s="57" t="s">
        <v>250</v>
      </c>
      <c r="C853" s="57" t="s">
        <v>540</v>
      </c>
      <c r="D853" s="57" t="s">
        <v>21198</v>
      </c>
      <c r="E853" s="58" t="s">
        <v>8816</v>
      </c>
      <c r="F853" s="57" t="s">
        <v>8816</v>
      </c>
      <c r="G853" s="57">
        <v>89231</v>
      </c>
      <c r="H853" s="57" t="s">
        <v>732</v>
      </c>
      <c r="I853" s="57" t="s">
        <v>542</v>
      </c>
      <c r="J853" s="57" t="s">
        <v>191</v>
      </c>
      <c r="K853" s="58">
        <v>19.45</v>
      </c>
      <c r="L853" s="57" t="s">
        <v>60</v>
      </c>
    </row>
    <row r="854" spans="1:12">
      <c r="A854" s="57" t="s">
        <v>249</v>
      </c>
      <c r="B854" s="57" t="s">
        <v>250</v>
      </c>
      <c r="C854" s="57" t="s">
        <v>540</v>
      </c>
      <c r="D854" s="57" t="s">
        <v>21198</v>
      </c>
      <c r="E854" s="58" t="s">
        <v>8816</v>
      </c>
      <c r="F854" s="57" t="s">
        <v>8816</v>
      </c>
      <c r="G854" s="57">
        <v>89232</v>
      </c>
      <c r="H854" s="57" t="s">
        <v>733</v>
      </c>
      <c r="I854" s="57" t="s">
        <v>542</v>
      </c>
      <c r="J854" s="57" t="s">
        <v>191</v>
      </c>
      <c r="K854" s="58">
        <v>218.95</v>
      </c>
      <c r="L854" s="57" t="s">
        <v>60</v>
      </c>
    </row>
    <row r="855" spans="1:12">
      <c r="A855" s="57" t="s">
        <v>249</v>
      </c>
      <c r="B855" s="57" t="s">
        <v>250</v>
      </c>
      <c r="C855" s="57" t="s">
        <v>540</v>
      </c>
      <c r="D855" s="57" t="s">
        <v>21198</v>
      </c>
      <c r="E855" s="58" t="s">
        <v>8816</v>
      </c>
      <c r="F855" s="57" t="s">
        <v>8816</v>
      </c>
      <c r="G855" s="57">
        <v>89233</v>
      </c>
      <c r="H855" s="57" t="s">
        <v>734</v>
      </c>
      <c r="I855" s="57" t="s">
        <v>542</v>
      </c>
      <c r="J855" s="57" t="s">
        <v>254</v>
      </c>
      <c r="K855" s="58">
        <v>155.84</v>
      </c>
      <c r="L855" s="57" t="s">
        <v>60</v>
      </c>
    </row>
    <row r="856" spans="1:12">
      <c r="A856" s="57" t="s">
        <v>249</v>
      </c>
      <c r="B856" s="57" t="s">
        <v>250</v>
      </c>
      <c r="C856" s="57" t="s">
        <v>540</v>
      </c>
      <c r="D856" s="57" t="s">
        <v>21198</v>
      </c>
      <c r="E856" s="58" t="s">
        <v>8816</v>
      </c>
      <c r="F856" s="57" t="s">
        <v>8816</v>
      </c>
      <c r="G856" s="57">
        <v>89236</v>
      </c>
      <c r="H856" s="57" t="s">
        <v>735</v>
      </c>
      <c r="I856" s="57" t="s">
        <v>542</v>
      </c>
      <c r="J856" s="57" t="s">
        <v>191</v>
      </c>
      <c r="K856" s="58">
        <v>286.74</v>
      </c>
      <c r="L856" s="57" t="s">
        <v>60</v>
      </c>
    </row>
    <row r="857" spans="1:12">
      <c r="A857" s="57" t="s">
        <v>249</v>
      </c>
      <c r="B857" s="57" t="s">
        <v>250</v>
      </c>
      <c r="C857" s="57" t="s">
        <v>540</v>
      </c>
      <c r="D857" s="57" t="s">
        <v>21198</v>
      </c>
      <c r="E857" s="58" t="s">
        <v>8816</v>
      </c>
      <c r="F857" s="57" t="s">
        <v>8816</v>
      </c>
      <c r="G857" s="57">
        <v>89237</v>
      </c>
      <c r="H857" s="57" t="s">
        <v>736</v>
      </c>
      <c r="I857" s="57" t="s">
        <v>542</v>
      </c>
      <c r="J857" s="57" t="s">
        <v>191</v>
      </c>
      <c r="K857" s="58">
        <v>45.43</v>
      </c>
      <c r="L857" s="57" t="s">
        <v>60</v>
      </c>
    </row>
    <row r="858" spans="1:12">
      <c r="A858" s="57" t="s">
        <v>249</v>
      </c>
      <c r="B858" s="57" t="s">
        <v>250</v>
      </c>
      <c r="C858" s="57" t="s">
        <v>540</v>
      </c>
      <c r="D858" s="57" t="s">
        <v>21198</v>
      </c>
      <c r="E858" s="58" t="s">
        <v>8816</v>
      </c>
      <c r="F858" s="57" t="s">
        <v>8816</v>
      </c>
      <c r="G858" s="57">
        <v>89238</v>
      </c>
      <c r="H858" s="57" t="s">
        <v>737</v>
      </c>
      <c r="I858" s="57" t="s">
        <v>542</v>
      </c>
      <c r="J858" s="57" t="s">
        <v>191</v>
      </c>
      <c r="K858" s="58">
        <v>511.47</v>
      </c>
      <c r="L858" s="57" t="s">
        <v>60</v>
      </c>
    </row>
    <row r="859" spans="1:12">
      <c r="A859" s="57" t="s">
        <v>249</v>
      </c>
      <c r="B859" s="57" t="s">
        <v>250</v>
      </c>
      <c r="C859" s="57" t="s">
        <v>540</v>
      </c>
      <c r="D859" s="57" t="s">
        <v>21198</v>
      </c>
      <c r="E859" s="58" t="s">
        <v>8816</v>
      </c>
      <c r="F859" s="57" t="s">
        <v>8816</v>
      </c>
      <c r="G859" s="57">
        <v>89239</v>
      </c>
      <c r="H859" s="57" t="s">
        <v>738</v>
      </c>
      <c r="I859" s="57" t="s">
        <v>542</v>
      </c>
      <c r="J859" s="57" t="s">
        <v>254</v>
      </c>
      <c r="K859" s="58">
        <v>412.13</v>
      </c>
      <c r="L859" s="57" t="s">
        <v>60</v>
      </c>
    </row>
    <row r="860" spans="1:12">
      <c r="A860" s="57" t="s">
        <v>249</v>
      </c>
      <c r="B860" s="57" t="s">
        <v>250</v>
      </c>
      <c r="C860" s="57" t="s">
        <v>540</v>
      </c>
      <c r="D860" s="57" t="s">
        <v>21198</v>
      </c>
      <c r="E860" s="58" t="s">
        <v>8816</v>
      </c>
      <c r="F860" s="57" t="s">
        <v>8816</v>
      </c>
      <c r="G860" s="57">
        <v>89240</v>
      </c>
      <c r="H860" s="57" t="s">
        <v>739</v>
      </c>
      <c r="I860" s="57" t="s">
        <v>542</v>
      </c>
      <c r="J860" s="57" t="s">
        <v>191</v>
      </c>
      <c r="K860" s="58">
        <v>88</v>
      </c>
      <c r="L860" s="57" t="s">
        <v>60</v>
      </c>
    </row>
    <row r="861" spans="1:12">
      <c r="A861" s="57" t="s">
        <v>249</v>
      </c>
      <c r="B861" s="57" t="s">
        <v>250</v>
      </c>
      <c r="C861" s="57" t="s">
        <v>540</v>
      </c>
      <c r="D861" s="57" t="s">
        <v>21198</v>
      </c>
      <c r="E861" s="58" t="s">
        <v>8816</v>
      </c>
      <c r="F861" s="57" t="s">
        <v>8816</v>
      </c>
      <c r="G861" s="57">
        <v>89241</v>
      </c>
      <c r="H861" s="57" t="s">
        <v>740</v>
      </c>
      <c r="I861" s="57" t="s">
        <v>542</v>
      </c>
      <c r="J861" s="57" t="s">
        <v>191</v>
      </c>
      <c r="K861" s="58">
        <v>15.84</v>
      </c>
      <c r="L861" s="57" t="s">
        <v>60</v>
      </c>
    </row>
    <row r="862" spans="1:12">
      <c r="A862" s="57" t="s">
        <v>249</v>
      </c>
      <c r="B862" s="57" t="s">
        <v>250</v>
      </c>
      <c r="C862" s="57" t="s">
        <v>540</v>
      </c>
      <c r="D862" s="57" t="s">
        <v>21198</v>
      </c>
      <c r="E862" s="58" t="s">
        <v>8816</v>
      </c>
      <c r="F862" s="57" t="s">
        <v>8816</v>
      </c>
      <c r="G862" s="57">
        <v>89246</v>
      </c>
      <c r="H862" s="57" t="s">
        <v>741</v>
      </c>
      <c r="I862" s="57" t="s">
        <v>542</v>
      </c>
      <c r="J862" s="57" t="s">
        <v>191</v>
      </c>
      <c r="K862" s="58">
        <v>249.16</v>
      </c>
      <c r="L862" s="57" t="s">
        <v>60</v>
      </c>
    </row>
    <row r="863" spans="1:12">
      <c r="A863" s="57" t="s">
        <v>249</v>
      </c>
      <c r="B863" s="57" t="s">
        <v>250</v>
      </c>
      <c r="C863" s="57" t="s">
        <v>540</v>
      </c>
      <c r="D863" s="57" t="s">
        <v>21198</v>
      </c>
      <c r="E863" s="58" t="s">
        <v>8816</v>
      </c>
      <c r="F863" s="57" t="s">
        <v>8816</v>
      </c>
      <c r="G863" s="57">
        <v>89247</v>
      </c>
      <c r="H863" s="57" t="s">
        <v>742</v>
      </c>
      <c r="I863" s="57" t="s">
        <v>542</v>
      </c>
      <c r="J863" s="57" t="s">
        <v>191</v>
      </c>
      <c r="K863" s="58">
        <v>39.479999999999997</v>
      </c>
      <c r="L863" s="57" t="s">
        <v>60</v>
      </c>
    </row>
    <row r="864" spans="1:12">
      <c r="A864" s="57" t="s">
        <v>249</v>
      </c>
      <c r="B864" s="57" t="s">
        <v>250</v>
      </c>
      <c r="C864" s="57" t="s">
        <v>540</v>
      </c>
      <c r="D864" s="57" t="s">
        <v>21198</v>
      </c>
      <c r="E864" s="58" t="s">
        <v>8816</v>
      </c>
      <c r="F864" s="57" t="s">
        <v>8816</v>
      </c>
      <c r="G864" s="57">
        <v>89248</v>
      </c>
      <c r="H864" s="57" t="s">
        <v>743</v>
      </c>
      <c r="I864" s="57" t="s">
        <v>542</v>
      </c>
      <c r="J864" s="57" t="s">
        <v>191</v>
      </c>
      <c r="K864" s="58">
        <v>444.43</v>
      </c>
      <c r="L864" s="57" t="s">
        <v>60</v>
      </c>
    </row>
    <row r="865" spans="1:12">
      <c r="A865" s="57" t="s">
        <v>249</v>
      </c>
      <c r="B865" s="57" t="s">
        <v>250</v>
      </c>
      <c r="C865" s="57" t="s">
        <v>540</v>
      </c>
      <c r="D865" s="57" t="s">
        <v>21198</v>
      </c>
      <c r="E865" s="58" t="s">
        <v>8816</v>
      </c>
      <c r="F865" s="57" t="s">
        <v>8816</v>
      </c>
      <c r="G865" s="57">
        <v>89249</v>
      </c>
      <c r="H865" s="57" t="s">
        <v>744</v>
      </c>
      <c r="I865" s="57" t="s">
        <v>542</v>
      </c>
      <c r="J865" s="57" t="s">
        <v>254</v>
      </c>
      <c r="K865" s="58">
        <v>351.31</v>
      </c>
      <c r="L865" s="57" t="s">
        <v>60</v>
      </c>
    </row>
    <row r="866" spans="1:12">
      <c r="A866" s="57" t="s">
        <v>249</v>
      </c>
      <c r="B866" s="57" t="s">
        <v>250</v>
      </c>
      <c r="C866" s="57" t="s">
        <v>540</v>
      </c>
      <c r="D866" s="57" t="s">
        <v>21198</v>
      </c>
      <c r="E866" s="58" t="s">
        <v>8816</v>
      </c>
      <c r="F866" s="57" t="s">
        <v>8816</v>
      </c>
      <c r="G866" s="57">
        <v>89253</v>
      </c>
      <c r="H866" s="57" t="s">
        <v>745</v>
      </c>
      <c r="I866" s="57" t="s">
        <v>542</v>
      </c>
      <c r="J866" s="57" t="s">
        <v>191</v>
      </c>
      <c r="K866" s="58">
        <v>72.11</v>
      </c>
      <c r="L866" s="57" t="s">
        <v>60</v>
      </c>
    </row>
    <row r="867" spans="1:12">
      <c r="A867" s="57" t="s">
        <v>249</v>
      </c>
      <c r="B867" s="57" t="s">
        <v>250</v>
      </c>
      <c r="C867" s="57" t="s">
        <v>540</v>
      </c>
      <c r="D867" s="57" t="s">
        <v>21198</v>
      </c>
      <c r="E867" s="58" t="s">
        <v>8816</v>
      </c>
      <c r="F867" s="57" t="s">
        <v>8816</v>
      </c>
      <c r="G867" s="57">
        <v>89254</v>
      </c>
      <c r="H867" s="57" t="s">
        <v>746</v>
      </c>
      <c r="I867" s="57" t="s">
        <v>542</v>
      </c>
      <c r="J867" s="57" t="s">
        <v>191</v>
      </c>
      <c r="K867" s="58">
        <v>12.98</v>
      </c>
      <c r="L867" s="57" t="s">
        <v>60</v>
      </c>
    </row>
    <row r="868" spans="1:12">
      <c r="A868" s="57" t="s">
        <v>249</v>
      </c>
      <c r="B868" s="57" t="s">
        <v>250</v>
      </c>
      <c r="C868" s="57" t="s">
        <v>540</v>
      </c>
      <c r="D868" s="57" t="s">
        <v>21198</v>
      </c>
      <c r="E868" s="58" t="s">
        <v>8816</v>
      </c>
      <c r="F868" s="57" t="s">
        <v>8816</v>
      </c>
      <c r="G868" s="57">
        <v>89255</v>
      </c>
      <c r="H868" s="57" t="s">
        <v>747</v>
      </c>
      <c r="I868" s="57" t="s">
        <v>542</v>
      </c>
      <c r="J868" s="57" t="s">
        <v>191</v>
      </c>
      <c r="K868" s="58">
        <v>115.92</v>
      </c>
      <c r="L868" s="57" t="s">
        <v>60</v>
      </c>
    </row>
    <row r="869" spans="1:12">
      <c r="A869" s="57" t="s">
        <v>249</v>
      </c>
      <c r="B869" s="57" t="s">
        <v>250</v>
      </c>
      <c r="C869" s="57" t="s">
        <v>540</v>
      </c>
      <c r="D869" s="57" t="s">
        <v>21198</v>
      </c>
      <c r="E869" s="58" t="s">
        <v>8816</v>
      </c>
      <c r="F869" s="57" t="s">
        <v>8816</v>
      </c>
      <c r="G869" s="57">
        <v>89256</v>
      </c>
      <c r="H869" s="57" t="s">
        <v>748</v>
      </c>
      <c r="I869" s="57" t="s">
        <v>542</v>
      </c>
      <c r="J869" s="57" t="s">
        <v>254</v>
      </c>
      <c r="K869" s="58">
        <v>79.06</v>
      </c>
      <c r="L869" s="57" t="s">
        <v>60</v>
      </c>
    </row>
    <row r="870" spans="1:12">
      <c r="A870" s="57" t="s">
        <v>249</v>
      </c>
      <c r="B870" s="57" t="s">
        <v>250</v>
      </c>
      <c r="C870" s="57" t="s">
        <v>540</v>
      </c>
      <c r="D870" s="57" t="s">
        <v>21198</v>
      </c>
      <c r="E870" s="58" t="s">
        <v>8816</v>
      </c>
      <c r="F870" s="57" t="s">
        <v>8816</v>
      </c>
      <c r="G870" s="57">
        <v>89259</v>
      </c>
      <c r="H870" s="57" t="s">
        <v>749</v>
      </c>
      <c r="I870" s="57" t="s">
        <v>542</v>
      </c>
      <c r="J870" s="57" t="s">
        <v>191</v>
      </c>
      <c r="K870" s="58">
        <v>18.53</v>
      </c>
      <c r="L870" s="57" t="s">
        <v>60</v>
      </c>
    </row>
    <row r="871" spans="1:12">
      <c r="A871" s="57" t="s">
        <v>249</v>
      </c>
      <c r="B871" s="57" t="s">
        <v>250</v>
      </c>
      <c r="C871" s="57" t="s">
        <v>540</v>
      </c>
      <c r="D871" s="57" t="s">
        <v>21198</v>
      </c>
      <c r="E871" s="58" t="s">
        <v>8816</v>
      </c>
      <c r="F871" s="57" t="s">
        <v>8816</v>
      </c>
      <c r="G871" s="57">
        <v>89260</v>
      </c>
      <c r="H871" s="57" t="s">
        <v>750</v>
      </c>
      <c r="I871" s="57" t="s">
        <v>542</v>
      </c>
      <c r="J871" s="57" t="s">
        <v>191</v>
      </c>
      <c r="K871" s="58">
        <v>3.34</v>
      </c>
      <c r="L871" s="57" t="s">
        <v>60</v>
      </c>
    </row>
    <row r="872" spans="1:12">
      <c r="A872" s="57" t="s">
        <v>249</v>
      </c>
      <c r="B872" s="57" t="s">
        <v>250</v>
      </c>
      <c r="C872" s="57" t="s">
        <v>540</v>
      </c>
      <c r="D872" s="57" t="s">
        <v>21198</v>
      </c>
      <c r="E872" s="58" t="s">
        <v>8816</v>
      </c>
      <c r="F872" s="57" t="s">
        <v>8816</v>
      </c>
      <c r="G872" s="57">
        <v>89262</v>
      </c>
      <c r="H872" s="57" t="s">
        <v>751</v>
      </c>
      <c r="I872" s="57" t="s">
        <v>542</v>
      </c>
      <c r="J872" s="57" t="s">
        <v>191</v>
      </c>
      <c r="K872" s="58">
        <v>30.38</v>
      </c>
      <c r="L872" s="57" t="s">
        <v>60</v>
      </c>
    </row>
    <row r="873" spans="1:12">
      <c r="A873" s="57" t="s">
        <v>249</v>
      </c>
      <c r="B873" s="57" t="s">
        <v>250</v>
      </c>
      <c r="C873" s="57" t="s">
        <v>540</v>
      </c>
      <c r="D873" s="57" t="s">
        <v>21198</v>
      </c>
      <c r="E873" s="58" t="s">
        <v>8816</v>
      </c>
      <c r="F873" s="57" t="s">
        <v>8816</v>
      </c>
      <c r="G873" s="57">
        <v>89264</v>
      </c>
      <c r="H873" s="57" t="s">
        <v>752</v>
      </c>
      <c r="I873" s="57" t="s">
        <v>542</v>
      </c>
      <c r="J873" s="57" t="s">
        <v>59</v>
      </c>
      <c r="K873" s="58">
        <v>12.98</v>
      </c>
      <c r="L873" s="57" t="s">
        <v>60</v>
      </c>
    </row>
    <row r="874" spans="1:12">
      <c r="A874" s="57" t="s">
        <v>249</v>
      </c>
      <c r="B874" s="57" t="s">
        <v>250</v>
      </c>
      <c r="C874" s="57" t="s">
        <v>540</v>
      </c>
      <c r="D874" s="57" t="s">
        <v>21198</v>
      </c>
      <c r="E874" s="58" t="s">
        <v>8816</v>
      </c>
      <c r="F874" s="57" t="s">
        <v>8816</v>
      </c>
      <c r="G874" s="57">
        <v>89265</v>
      </c>
      <c r="H874" s="57" t="s">
        <v>753</v>
      </c>
      <c r="I874" s="57" t="s">
        <v>542</v>
      </c>
      <c r="J874" s="57" t="s">
        <v>59</v>
      </c>
      <c r="K874" s="58">
        <v>2.6</v>
      </c>
      <c r="L874" s="57" t="s">
        <v>60</v>
      </c>
    </row>
    <row r="875" spans="1:12">
      <c r="A875" s="57" t="s">
        <v>249</v>
      </c>
      <c r="B875" s="57" t="s">
        <v>250</v>
      </c>
      <c r="C875" s="57" t="s">
        <v>540</v>
      </c>
      <c r="D875" s="57" t="s">
        <v>21198</v>
      </c>
      <c r="E875" s="58" t="s">
        <v>8816</v>
      </c>
      <c r="F875" s="57" t="s">
        <v>8816</v>
      </c>
      <c r="G875" s="57">
        <v>89266</v>
      </c>
      <c r="H875" s="57" t="s">
        <v>754</v>
      </c>
      <c r="I875" s="57" t="s">
        <v>542</v>
      </c>
      <c r="J875" s="57" t="s">
        <v>59</v>
      </c>
      <c r="K875" s="58">
        <v>2.0699999999999998</v>
      </c>
      <c r="L875" s="57" t="s">
        <v>60</v>
      </c>
    </row>
    <row r="876" spans="1:12">
      <c r="A876" s="57" t="s">
        <v>249</v>
      </c>
      <c r="B876" s="57" t="s">
        <v>250</v>
      </c>
      <c r="C876" s="57" t="s">
        <v>540</v>
      </c>
      <c r="D876" s="57" t="s">
        <v>21198</v>
      </c>
      <c r="E876" s="58" t="s">
        <v>8816</v>
      </c>
      <c r="F876" s="57" t="s">
        <v>8816</v>
      </c>
      <c r="G876" s="57">
        <v>89267</v>
      </c>
      <c r="H876" s="57" t="s">
        <v>755</v>
      </c>
      <c r="I876" s="57" t="s">
        <v>542</v>
      </c>
      <c r="J876" s="57" t="s">
        <v>191</v>
      </c>
      <c r="K876" s="58">
        <v>45.59</v>
      </c>
      <c r="L876" s="57" t="s">
        <v>60</v>
      </c>
    </row>
    <row r="877" spans="1:12">
      <c r="A877" s="57" t="s">
        <v>249</v>
      </c>
      <c r="B877" s="57" t="s">
        <v>250</v>
      </c>
      <c r="C877" s="57" t="s">
        <v>540</v>
      </c>
      <c r="D877" s="57" t="s">
        <v>21198</v>
      </c>
      <c r="E877" s="58" t="s">
        <v>8816</v>
      </c>
      <c r="F877" s="57" t="s">
        <v>8816</v>
      </c>
      <c r="G877" s="57">
        <v>89268</v>
      </c>
      <c r="H877" s="57" t="s">
        <v>756</v>
      </c>
      <c r="I877" s="57" t="s">
        <v>542</v>
      </c>
      <c r="J877" s="57" t="s">
        <v>191</v>
      </c>
      <c r="K877" s="58">
        <v>8.1999999999999993</v>
      </c>
      <c r="L877" s="57" t="s">
        <v>60</v>
      </c>
    </row>
    <row r="878" spans="1:12">
      <c r="A878" s="57" t="s">
        <v>249</v>
      </c>
      <c r="B878" s="57" t="s">
        <v>250</v>
      </c>
      <c r="C878" s="57" t="s">
        <v>540</v>
      </c>
      <c r="D878" s="57" t="s">
        <v>21198</v>
      </c>
      <c r="E878" s="58" t="s">
        <v>8816</v>
      </c>
      <c r="F878" s="57" t="s">
        <v>8816</v>
      </c>
      <c r="G878" s="57">
        <v>89269</v>
      </c>
      <c r="H878" s="57" t="s">
        <v>757</v>
      </c>
      <c r="I878" s="57" t="s">
        <v>542</v>
      </c>
      <c r="J878" s="57" t="s">
        <v>191</v>
      </c>
      <c r="K878" s="58">
        <v>6.49</v>
      </c>
      <c r="L878" s="57" t="s">
        <v>60</v>
      </c>
    </row>
    <row r="879" spans="1:12">
      <c r="A879" s="57" t="s">
        <v>249</v>
      </c>
      <c r="B879" s="57" t="s">
        <v>250</v>
      </c>
      <c r="C879" s="57" t="s">
        <v>540</v>
      </c>
      <c r="D879" s="57" t="s">
        <v>21198</v>
      </c>
      <c r="E879" s="58" t="s">
        <v>8816</v>
      </c>
      <c r="F879" s="57" t="s">
        <v>8816</v>
      </c>
      <c r="G879" s="57">
        <v>89270</v>
      </c>
      <c r="H879" s="57" t="s">
        <v>758</v>
      </c>
      <c r="I879" s="57" t="s">
        <v>542</v>
      </c>
      <c r="J879" s="57" t="s">
        <v>191</v>
      </c>
      <c r="K879" s="58">
        <v>73.290000000000006</v>
      </c>
      <c r="L879" s="57" t="s">
        <v>60</v>
      </c>
    </row>
    <row r="880" spans="1:12">
      <c r="A880" s="57" t="s">
        <v>249</v>
      </c>
      <c r="B880" s="57" t="s">
        <v>250</v>
      </c>
      <c r="C880" s="57" t="s">
        <v>540</v>
      </c>
      <c r="D880" s="57" t="s">
        <v>21198</v>
      </c>
      <c r="E880" s="58" t="s">
        <v>8816</v>
      </c>
      <c r="F880" s="57" t="s">
        <v>8816</v>
      </c>
      <c r="G880" s="57">
        <v>89271</v>
      </c>
      <c r="H880" s="57" t="s">
        <v>759</v>
      </c>
      <c r="I880" s="57" t="s">
        <v>542</v>
      </c>
      <c r="J880" s="57" t="s">
        <v>254</v>
      </c>
      <c r="K880" s="58">
        <v>27.06</v>
      </c>
      <c r="L880" s="57" t="s">
        <v>60</v>
      </c>
    </row>
    <row r="881" spans="1:12">
      <c r="A881" s="57" t="s">
        <v>249</v>
      </c>
      <c r="B881" s="57" t="s">
        <v>250</v>
      </c>
      <c r="C881" s="57" t="s">
        <v>540</v>
      </c>
      <c r="D881" s="57" t="s">
        <v>21198</v>
      </c>
      <c r="E881" s="58" t="s">
        <v>8816</v>
      </c>
      <c r="F881" s="57" t="s">
        <v>8816</v>
      </c>
      <c r="G881" s="57">
        <v>89274</v>
      </c>
      <c r="H881" s="57" t="s">
        <v>28900</v>
      </c>
      <c r="I881" s="57" t="s">
        <v>542</v>
      </c>
      <c r="J881" s="57" t="s">
        <v>59</v>
      </c>
      <c r="K881" s="58">
        <v>1.73</v>
      </c>
      <c r="L881" s="57" t="s">
        <v>60</v>
      </c>
    </row>
    <row r="882" spans="1:12">
      <c r="A882" s="57" t="s">
        <v>249</v>
      </c>
      <c r="B882" s="57" t="s">
        <v>250</v>
      </c>
      <c r="C882" s="57" t="s">
        <v>540</v>
      </c>
      <c r="D882" s="57" t="s">
        <v>21198</v>
      </c>
      <c r="E882" s="58" t="s">
        <v>8816</v>
      </c>
      <c r="F882" s="57" t="s">
        <v>8816</v>
      </c>
      <c r="G882" s="57">
        <v>89275</v>
      </c>
      <c r="H882" s="57" t="s">
        <v>28901</v>
      </c>
      <c r="I882" s="57" t="s">
        <v>542</v>
      </c>
      <c r="J882" s="57" t="s">
        <v>59</v>
      </c>
      <c r="K882" s="58">
        <v>0.2</v>
      </c>
      <c r="L882" s="57" t="s">
        <v>60</v>
      </c>
    </row>
    <row r="883" spans="1:12">
      <c r="A883" s="57" t="s">
        <v>249</v>
      </c>
      <c r="B883" s="57" t="s">
        <v>250</v>
      </c>
      <c r="C883" s="57" t="s">
        <v>540</v>
      </c>
      <c r="D883" s="57" t="s">
        <v>21198</v>
      </c>
      <c r="E883" s="58" t="s">
        <v>8816</v>
      </c>
      <c r="F883" s="57" t="s">
        <v>8816</v>
      </c>
      <c r="G883" s="57">
        <v>89276</v>
      </c>
      <c r="H883" s="57" t="s">
        <v>28902</v>
      </c>
      <c r="I883" s="57" t="s">
        <v>542</v>
      </c>
      <c r="J883" s="57" t="s">
        <v>59</v>
      </c>
      <c r="K883" s="58">
        <v>2.16</v>
      </c>
      <c r="L883" s="57" t="s">
        <v>60</v>
      </c>
    </row>
    <row r="884" spans="1:12">
      <c r="A884" s="57" t="s">
        <v>249</v>
      </c>
      <c r="B884" s="57" t="s">
        <v>250</v>
      </c>
      <c r="C884" s="57" t="s">
        <v>540</v>
      </c>
      <c r="D884" s="57" t="s">
        <v>21198</v>
      </c>
      <c r="E884" s="58" t="s">
        <v>8816</v>
      </c>
      <c r="F884" s="57" t="s">
        <v>8816</v>
      </c>
      <c r="G884" s="57">
        <v>89277</v>
      </c>
      <c r="H884" s="57" t="s">
        <v>28903</v>
      </c>
      <c r="I884" s="57" t="s">
        <v>542</v>
      </c>
      <c r="J884" s="57" t="s">
        <v>254</v>
      </c>
      <c r="K884" s="58">
        <v>7.81</v>
      </c>
      <c r="L884" s="57" t="s">
        <v>60</v>
      </c>
    </row>
    <row r="885" spans="1:12">
      <c r="A885" s="57" t="s">
        <v>249</v>
      </c>
      <c r="B885" s="57" t="s">
        <v>250</v>
      </c>
      <c r="C885" s="57" t="s">
        <v>540</v>
      </c>
      <c r="D885" s="57" t="s">
        <v>21198</v>
      </c>
      <c r="E885" s="58" t="s">
        <v>8816</v>
      </c>
      <c r="F885" s="57" t="s">
        <v>8816</v>
      </c>
      <c r="G885" s="57">
        <v>89280</v>
      </c>
      <c r="H885" s="57" t="s">
        <v>760</v>
      </c>
      <c r="I885" s="57" t="s">
        <v>542</v>
      </c>
      <c r="J885" s="57" t="s">
        <v>59</v>
      </c>
      <c r="K885" s="58">
        <v>27.84</v>
      </c>
      <c r="L885" s="57" t="s">
        <v>60</v>
      </c>
    </row>
    <row r="886" spans="1:12">
      <c r="A886" s="57" t="s">
        <v>249</v>
      </c>
      <c r="B886" s="57" t="s">
        <v>250</v>
      </c>
      <c r="C886" s="57" t="s">
        <v>540</v>
      </c>
      <c r="D886" s="57" t="s">
        <v>21198</v>
      </c>
      <c r="E886" s="58" t="s">
        <v>8816</v>
      </c>
      <c r="F886" s="57" t="s">
        <v>8816</v>
      </c>
      <c r="G886" s="57">
        <v>89281</v>
      </c>
      <c r="H886" s="57" t="s">
        <v>761</v>
      </c>
      <c r="I886" s="57" t="s">
        <v>542</v>
      </c>
      <c r="J886" s="57" t="s">
        <v>59</v>
      </c>
      <c r="K886" s="58">
        <v>3.86</v>
      </c>
      <c r="L886" s="57" t="s">
        <v>60</v>
      </c>
    </row>
    <row r="887" spans="1:12">
      <c r="A887" s="57" t="s">
        <v>249</v>
      </c>
      <c r="B887" s="57" t="s">
        <v>250</v>
      </c>
      <c r="C887" s="57" t="s">
        <v>540</v>
      </c>
      <c r="D887" s="57" t="s">
        <v>21198</v>
      </c>
      <c r="E887" s="58" t="s">
        <v>8816</v>
      </c>
      <c r="F887" s="57" t="s">
        <v>8816</v>
      </c>
      <c r="G887" s="57">
        <v>89870</v>
      </c>
      <c r="H887" s="57" t="s">
        <v>762</v>
      </c>
      <c r="I887" s="57" t="s">
        <v>542</v>
      </c>
      <c r="J887" s="57" t="s">
        <v>59</v>
      </c>
      <c r="K887" s="58">
        <v>30.98</v>
      </c>
      <c r="L887" s="57" t="s">
        <v>60</v>
      </c>
    </row>
    <row r="888" spans="1:12">
      <c r="A888" s="57" t="s">
        <v>249</v>
      </c>
      <c r="B888" s="57" t="s">
        <v>250</v>
      </c>
      <c r="C888" s="57" t="s">
        <v>540</v>
      </c>
      <c r="D888" s="57" t="s">
        <v>21198</v>
      </c>
      <c r="E888" s="58" t="s">
        <v>8816</v>
      </c>
      <c r="F888" s="57" t="s">
        <v>8816</v>
      </c>
      <c r="G888" s="57">
        <v>89871</v>
      </c>
      <c r="H888" s="57" t="s">
        <v>763</v>
      </c>
      <c r="I888" s="57" t="s">
        <v>542</v>
      </c>
      <c r="J888" s="57" t="s">
        <v>59</v>
      </c>
      <c r="K888" s="58">
        <v>5.5</v>
      </c>
      <c r="L888" s="57" t="s">
        <v>60</v>
      </c>
    </row>
    <row r="889" spans="1:12">
      <c r="A889" s="57" t="s">
        <v>249</v>
      </c>
      <c r="B889" s="57" t="s">
        <v>250</v>
      </c>
      <c r="C889" s="57" t="s">
        <v>540</v>
      </c>
      <c r="D889" s="57" t="s">
        <v>21198</v>
      </c>
      <c r="E889" s="58" t="s">
        <v>8816</v>
      </c>
      <c r="F889" s="57" t="s">
        <v>8816</v>
      </c>
      <c r="G889" s="57">
        <v>89872</v>
      </c>
      <c r="H889" s="57" t="s">
        <v>764</v>
      </c>
      <c r="I889" s="57" t="s">
        <v>542</v>
      </c>
      <c r="J889" s="57" t="s">
        <v>59</v>
      </c>
      <c r="K889" s="58">
        <v>4.3600000000000003</v>
      </c>
      <c r="L889" s="57" t="s">
        <v>60</v>
      </c>
    </row>
    <row r="890" spans="1:12">
      <c r="A890" s="57" t="s">
        <v>249</v>
      </c>
      <c r="B890" s="57" t="s">
        <v>250</v>
      </c>
      <c r="C890" s="57" t="s">
        <v>540</v>
      </c>
      <c r="D890" s="57" t="s">
        <v>21198</v>
      </c>
      <c r="E890" s="58" t="s">
        <v>8816</v>
      </c>
      <c r="F890" s="57" t="s">
        <v>8816</v>
      </c>
      <c r="G890" s="57">
        <v>89873</v>
      </c>
      <c r="H890" s="57" t="s">
        <v>765</v>
      </c>
      <c r="I890" s="57" t="s">
        <v>542</v>
      </c>
      <c r="J890" s="57" t="s">
        <v>59</v>
      </c>
      <c r="K890" s="58">
        <v>52.75</v>
      </c>
      <c r="L890" s="57" t="s">
        <v>60</v>
      </c>
    </row>
    <row r="891" spans="1:12">
      <c r="A891" s="57" t="s">
        <v>249</v>
      </c>
      <c r="B891" s="57" t="s">
        <v>250</v>
      </c>
      <c r="C891" s="57" t="s">
        <v>540</v>
      </c>
      <c r="D891" s="57" t="s">
        <v>21198</v>
      </c>
      <c r="E891" s="58" t="s">
        <v>8816</v>
      </c>
      <c r="F891" s="57" t="s">
        <v>8816</v>
      </c>
      <c r="G891" s="57">
        <v>89874</v>
      </c>
      <c r="H891" s="57" t="s">
        <v>766</v>
      </c>
      <c r="I891" s="57" t="s">
        <v>542</v>
      </c>
      <c r="J891" s="57" t="s">
        <v>254</v>
      </c>
      <c r="K891" s="58">
        <v>164.44</v>
      </c>
      <c r="L891" s="57" t="s">
        <v>60</v>
      </c>
    </row>
    <row r="892" spans="1:12">
      <c r="A892" s="57" t="s">
        <v>249</v>
      </c>
      <c r="B892" s="57" t="s">
        <v>250</v>
      </c>
      <c r="C892" s="57" t="s">
        <v>540</v>
      </c>
      <c r="D892" s="57" t="s">
        <v>21198</v>
      </c>
      <c r="E892" s="58" t="s">
        <v>8816</v>
      </c>
      <c r="F892" s="57" t="s">
        <v>8816</v>
      </c>
      <c r="G892" s="57">
        <v>89878</v>
      </c>
      <c r="H892" s="57" t="s">
        <v>767</v>
      </c>
      <c r="I892" s="57" t="s">
        <v>542</v>
      </c>
      <c r="J892" s="57" t="s">
        <v>59</v>
      </c>
      <c r="K892" s="58">
        <v>33.229999999999997</v>
      </c>
      <c r="L892" s="57" t="s">
        <v>60</v>
      </c>
    </row>
    <row r="893" spans="1:12">
      <c r="A893" s="57" t="s">
        <v>249</v>
      </c>
      <c r="B893" s="57" t="s">
        <v>250</v>
      </c>
      <c r="C893" s="57" t="s">
        <v>540</v>
      </c>
      <c r="D893" s="57" t="s">
        <v>21198</v>
      </c>
      <c r="E893" s="58" t="s">
        <v>8816</v>
      </c>
      <c r="F893" s="57" t="s">
        <v>8816</v>
      </c>
      <c r="G893" s="57">
        <v>89879</v>
      </c>
      <c r="H893" s="57" t="s">
        <v>768</v>
      </c>
      <c r="I893" s="57" t="s">
        <v>542</v>
      </c>
      <c r="J893" s="57" t="s">
        <v>59</v>
      </c>
      <c r="K893" s="58">
        <v>5.8</v>
      </c>
      <c r="L893" s="57" t="s">
        <v>60</v>
      </c>
    </row>
    <row r="894" spans="1:12">
      <c r="A894" s="57" t="s">
        <v>249</v>
      </c>
      <c r="B894" s="57" t="s">
        <v>250</v>
      </c>
      <c r="C894" s="57" t="s">
        <v>540</v>
      </c>
      <c r="D894" s="57" t="s">
        <v>21198</v>
      </c>
      <c r="E894" s="58" t="s">
        <v>8816</v>
      </c>
      <c r="F894" s="57" t="s">
        <v>8816</v>
      </c>
      <c r="G894" s="57">
        <v>89880</v>
      </c>
      <c r="H894" s="57" t="s">
        <v>769</v>
      </c>
      <c r="I894" s="57" t="s">
        <v>542</v>
      </c>
      <c r="J894" s="57" t="s">
        <v>59</v>
      </c>
      <c r="K894" s="58">
        <v>4.5999999999999996</v>
      </c>
      <c r="L894" s="57" t="s">
        <v>60</v>
      </c>
    </row>
    <row r="895" spans="1:12">
      <c r="A895" s="57" t="s">
        <v>249</v>
      </c>
      <c r="B895" s="57" t="s">
        <v>250</v>
      </c>
      <c r="C895" s="57" t="s">
        <v>540</v>
      </c>
      <c r="D895" s="57" t="s">
        <v>21198</v>
      </c>
      <c r="E895" s="58" t="s">
        <v>8816</v>
      </c>
      <c r="F895" s="57" t="s">
        <v>8816</v>
      </c>
      <c r="G895" s="57">
        <v>89881</v>
      </c>
      <c r="H895" s="57" t="s">
        <v>770</v>
      </c>
      <c r="I895" s="57" t="s">
        <v>542</v>
      </c>
      <c r="J895" s="57" t="s">
        <v>59</v>
      </c>
      <c r="K895" s="58">
        <v>56.04</v>
      </c>
      <c r="L895" s="57" t="s">
        <v>60</v>
      </c>
    </row>
    <row r="896" spans="1:12">
      <c r="A896" s="57" t="s">
        <v>249</v>
      </c>
      <c r="B896" s="57" t="s">
        <v>250</v>
      </c>
      <c r="C896" s="57" t="s">
        <v>540</v>
      </c>
      <c r="D896" s="57" t="s">
        <v>21198</v>
      </c>
      <c r="E896" s="58" t="s">
        <v>8816</v>
      </c>
      <c r="F896" s="57" t="s">
        <v>8816</v>
      </c>
      <c r="G896" s="57">
        <v>89882</v>
      </c>
      <c r="H896" s="57" t="s">
        <v>771</v>
      </c>
      <c r="I896" s="57" t="s">
        <v>542</v>
      </c>
      <c r="J896" s="57" t="s">
        <v>254</v>
      </c>
      <c r="K896" s="58">
        <v>189.72</v>
      </c>
      <c r="L896" s="57" t="s">
        <v>60</v>
      </c>
    </row>
    <row r="897" spans="1:12">
      <c r="A897" s="57" t="s">
        <v>249</v>
      </c>
      <c r="B897" s="57" t="s">
        <v>250</v>
      </c>
      <c r="C897" s="57" t="s">
        <v>540</v>
      </c>
      <c r="D897" s="57" t="s">
        <v>21198</v>
      </c>
      <c r="E897" s="58" t="s">
        <v>8816</v>
      </c>
      <c r="F897" s="57" t="s">
        <v>8816</v>
      </c>
      <c r="G897" s="57">
        <v>90582</v>
      </c>
      <c r="H897" s="57" t="s">
        <v>772</v>
      </c>
      <c r="I897" s="57" t="s">
        <v>542</v>
      </c>
      <c r="J897" s="57" t="s">
        <v>191</v>
      </c>
      <c r="K897" s="58">
        <v>0.4</v>
      </c>
      <c r="L897" s="57" t="s">
        <v>60</v>
      </c>
    </row>
    <row r="898" spans="1:12">
      <c r="A898" s="57" t="s">
        <v>249</v>
      </c>
      <c r="B898" s="57" t="s">
        <v>250</v>
      </c>
      <c r="C898" s="57" t="s">
        <v>540</v>
      </c>
      <c r="D898" s="57" t="s">
        <v>21198</v>
      </c>
      <c r="E898" s="58" t="s">
        <v>8816</v>
      </c>
      <c r="F898" s="57" t="s">
        <v>8816</v>
      </c>
      <c r="G898" s="57">
        <v>90583</v>
      </c>
      <c r="H898" s="57" t="s">
        <v>773</v>
      </c>
      <c r="I898" s="57" t="s">
        <v>542</v>
      </c>
      <c r="J898" s="57" t="s">
        <v>191</v>
      </c>
      <c r="K898" s="58">
        <v>0.04</v>
      </c>
      <c r="L898" s="57" t="s">
        <v>60</v>
      </c>
    </row>
    <row r="899" spans="1:12">
      <c r="A899" s="57" t="s">
        <v>249</v>
      </c>
      <c r="B899" s="57" t="s">
        <v>250</v>
      </c>
      <c r="C899" s="57" t="s">
        <v>540</v>
      </c>
      <c r="D899" s="57" t="s">
        <v>21198</v>
      </c>
      <c r="E899" s="58" t="s">
        <v>8816</v>
      </c>
      <c r="F899" s="57" t="s">
        <v>8816</v>
      </c>
      <c r="G899" s="57">
        <v>90584</v>
      </c>
      <c r="H899" s="57" t="s">
        <v>774</v>
      </c>
      <c r="I899" s="57" t="s">
        <v>542</v>
      </c>
      <c r="J899" s="57" t="s">
        <v>191</v>
      </c>
      <c r="K899" s="58">
        <v>0.31</v>
      </c>
      <c r="L899" s="57" t="s">
        <v>60</v>
      </c>
    </row>
    <row r="900" spans="1:12">
      <c r="A900" s="57" t="s">
        <v>249</v>
      </c>
      <c r="B900" s="57" t="s">
        <v>250</v>
      </c>
      <c r="C900" s="57" t="s">
        <v>540</v>
      </c>
      <c r="D900" s="57" t="s">
        <v>21198</v>
      </c>
      <c r="E900" s="58" t="s">
        <v>8816</v>
      </c>
      <c r="F900" s="57" t="s">
        <v>8816</v>
      </c>
      <c r="G900" s="57">
        <v>90585</v>
      </c>
      <c r="H900" s="57" t="s">
        <v>775</v>
      </c>
      <c r="I900" s="57" t="s">
        <v>542</v>
      </c>
      <c r="J900" s="57" t="s">
        <v>59</v>
      </c>
      <c r="K900" s="58">
        <v>0.54</v>
      </c>
      <c r="L900" s="57" t="s">
        <v>60</v>
      </c>
    </row>
    <row r="901" spans="1:12">
      <c r="A901" s="57" t="s">
        <v>249</v>
      </c>
      <c r="B901" s="57" t="s">
        <v>250</v>
      </c>
      <c r="C901" s="57" t="s">
        <v>540</v>
      </c>
      <c r="D901" s="57" t="s">
        <v>21198</v>
      </c>
      <c r="E901" s="58" t="s">
        <v>8816</v>
      </c>
      <c r="F901" s="57" t="s">
        <v>8816</v>
      </c>
      <c r="G901" s="57">
        <v>90621</v>
      </c>
      <c r="H901" s="57" t="s">
        <v>776</v>
      </c>
      <c r="I901" s="57" t="s">
        <v>542</v>
      </c>
      <c r="J901" s="57" t="s">
        <v>59</v>
      </c>
      <c r="K901" s="58">
        <v>1.6</v>
      </c>
      <c r="L901" s="57" t="s">
        <v>60</v>
      </c>
    </row>
    <row r="902" spans="1:12">
      <c r="A902" s="57" t="s">
        <v>249</v>
      </c>
      <c r="B902" s="57" t="s">
        <v>250</v>
      </c>
      <c r="C902" s="57" t="s">
        <v>540</v>
      </c>
      <c r="D902" s="57" t="s">
        <v>21198</v>
      </c>
      <c r="E902" s="58" t="s">
        <v>8816</v>
      </c>
      <c r="F902" s="57" t="s">
        <v>8816</v>
      </c>
      <c r="G902" s="57">
        <v>90622</v>
      </c>
      <c r="H902" s="57" t="s">
        <v>777</v>
      </c>
      <c r="I902" s="57" t="s">
        <v>542</v>
      </c>
      <c r="J902" s="57" t="s">
        <v>59</v>
      </c>
      <c r="K902" s="58">
        <v>0.19</v>
      </c>
      <c r="L902" s="57" t="s">
        <v>60</v>
      </c>
    </row>
    <row r="903" spans="1:12">
      <c r="A903" s="57" t="s">
        <v>249</v>
      </c>
      <c r="B903" s="57" t="s">
        <v>250</v>
      </c>
      <c r="C903" s="57" t="s">
        <v>540</v>
      </c>
      <c r="D903" s="57" t="s">
        <v>21198</v>
      </c>
      <c r="E903" s="58" t="s">
        <v>8816</v>
      </c>
      <c r="F903" s="57" t="s">
        <v>8816</v>
      </c>
      <c r="G903" s="57">
        <v>90623</v>
      </c>
      <c r="H903" s="57" t="s">
        <v>778</v>
      </c>
      <c r="I903" s="57" t="s">
        <v>542</v>
      </c>
      <c r="J903" s="57" t="s">
        <v>59</v>
      </c>
      <c r="K903" s="58">
        <v>2.0099999999999998</v>
      </c>
      <c r="L903" s="57" t="s">
        <v>60</v>
      </c>
    </row>
    <row r="904" spans="1:12">
      <c r="A904" s="57" t="s">
        <v>249</v>
      </c>
      <c r="B904" s="57" t="s">
        <v>250</v>
      </c>
      <c r="C904" s="57" t="s">
        <v>540</v>
      </c>
      <c r="D904" s="57" t="s">
        <v>21198</v>
      </c>
      <c r="E904" s="58" t="s">
        <v>8816</v>
      </c>
      <c r="F904" s="57" t="s">
        <v>8816</v>
      </c>
      <c r="G904" s="57">
        <v>90624</v>
      </c>
      <c r="H904" s="57" t="s">
        <v>779</v>
      </c>
      <c r="I904" s="57" t="s">
        <v>542</v>
      </c>
      <c r="J904" s="57" t="s">
        <v>59</v>
      </c>
      <c r="K904" s="58">
        <v>3.25</v>
      </c>
      <c r="L904" s="57" t="s">
        <v>60</v>
      </c>
    </row>
    <row r="905" spans="1:12">
      <c r="A905" s="57" t="s">
        <v>249</v>
      </c>
      <c r="B905" s="57" t="s">
        <v>250</v>
      </c>
      <c r="C905" s="57" t="s">
        <v>540</v>
      </c>
      <c r="D905" s="57" t="s">
        <v>21198</v>
      </c>
      <c r="E905" s="58" t="s">
        <v>8816</v>
      </c>
      <c r="F905" s="57" t="s">
        <v>8816</v>
      </c>
      <c r="G905" s="57">
        <v>90627</v>
      </c>
      <c r="H905" s="57" t="s">
        <v>780</v>
      </c>
      <c r="I905" s="57" t="s">
        <v>542</v>
      </c>
      <c r="J905" s="57" t="s">
        <v>59</v>
      </c>
      <c r="K905" s="58">
        <v>44.74</v>
      </c>
      <c r="L905" s="57" t="s">
        <v>60</v>
      </c>
    </row>
    <row r="906" spans="1:12">
      <c r="A906" s="57" t="s">
        <v>249</v>
      </c>
      <c r="B906" s="57" t="s">
        <v>250</v>
      </c>
      <c r="C906" s="57" t="s">
        <v>540</v>
      </c>
      <c r="D906" s="57" t="s">
        <v>21198</v>
      </c>
      <c r="E906" s="58" t="s">
        <v>8816</v>
      </c>
      <c r="F906" s="57" t="s">
        <v>8816</v>
      </c>
      <c r="G906" s="57">
        <v>90628</v>
      </c>
      <c r="H906" s="57" t="s">
        <v>781</v>
      </c>
      <c r="I906" s="57" t="s">
        <v>542</v>
      </c>
      <c r="J906" s="57" t="s">
        <v>59</v>
      </c>
      <c r="K906" s="58">
        <v>6.12</v>
      </c>
      <c r="L906" s="57" t="s">
        <v>60</v>
      </c>
    </row>
    <row r="907" spans="1:12">
      <c r="A907" s="57" t="s">
        <v>249</v>
      </c>
      <c r="B907" s="57" t="s">
        <v>250</v>
      </c>
      <c r="C907" s="57" t="s">
        <v>540</v>
      </c>
      <c r="D907" s="57" t="s">
        <v>21198</v>
      </c>
      <c r="E907" s="58" t="s">
        <v>8816</v>
      </c>
      <c r="F907" s="57" t="s">
        <v>8816</v>
      </c>
      <c r="G907" s="57">
        <v>90629</v>
      </c>
      <c r="H907" s="57" t="s">
        <v>782</v>
      </c>
      <c r="I907" s="57" t="s">
        <v>542</v>
      </c>
      <c r="J907" s="57" t="s">
        <v>59</v>
      </c>
      <c r="K907" s="58">
        <v>55.99</v>
      </c>
      <c r="L907" s="57" t="s">
        <v>60</v>
      </c>
    </row>
    <row r="908" spans="1:12">
      <c r="A908" s="57" t="s">
        <v>249</v>
      </c>
      <c r="B908" s="57" t="s">
        <v>250</v>
      </c>
      <c r="C908" s="57" t="s">
        <v>540</v>
      </c>
      <c r="D908" s="57" t="s">
        <v>21198</v>
      </c>
      <c r="E908" s="58" t="s">
        <v>8816</v>
      </c>
      <c r="F908" s="57" t="s">
        <v>8816</v>
      </c>
      <c r="G908" s="57">
        <v>90630</v>
      </c>
      <c r="H908" s="57" t="s">
        <v>783</v>
      </c>
      <c r="I908" s="57" t="s">
        <v>542</v>
      </c>
      <c r="J908" s="57" t="s">
        <v>59</v>
      </c>
      <c r="K908" s="58">
        <v>1.54</v>
      </c>
      <c r="L908" s="57" t="s">
        <v>60</v>
      </c>
    </row>
    <row r="909" spans="1:12">
      <c r="A909" s="57" t="s">
        <v>249</v>
      </c>
      <c r="B909" s="57" t="s">
        <v>250</v>
      </c>
      <c r="C909" s="57" t="s">
        <v>540</v>
      </c>
      <c r="D909" s="57" t="s">
        <v>21198</v>
      </c>
      <c r="E909" s="58" t="s">
        <v>8816</v>
      </c>
      <c r="F909" s="57" t="s">
        <v>8816</v>
      </c>
      <c r="G909" s="57">
        <v>90633</v>
      </c>
      <c r="H909" s="57" t="s">
        <v>784</v>
      </c>
      <c r="I909" s="57" t="s">
        <v>542</v>
      </c>
      <c r="J909" s="57" t="s">
        <v>59</v>
      </c>
      <c r="K909" s="58">
        <v>4.3899999999999997</v>
      </c>
      <c r="L909" s="57" t="s">
        <v>60</v>
      </c>
    </row>
    <row r="910" spans="1:12">
      <c r="A910" s="57" t="s">
        <v>249</v>
      </c>
      <c r="B910" s="57" t="s">
        <v>250</v>
      </c>
      <c r="C910" s="57" t="s">
        <v>540</v>
      </c>
      <c r="D910" s="57" t="s">
        <v>21198</v>
      </c>
      <c r="E910" s="58" t="s">
        <v>8816</v>
      </c>
      <c r="F910" s="57" t="s">
        <v>8816</v>
      </c>
      <c r="G910" s="57">
        <v>90634</v>
      </c>
      <c r="H910" s="57" t="s">
        <v>785</v>
      </c>
      <c r="I910" s="57" t="s">
        <v>542</v>
      </c>
      <c r="J910" s="57" t="s">
        <v>59</v>
      </c>
      <c r="K910" s="58">
        <v>0.52</v>
      </c>
      <c r="L910" s="57" t="s">
        <v>60</v>
      </c>
    </row>
    <row r="911" spans="1:12">
      <c r="A911" s="57" t="s">
        <v>249</v>
      </c>
      <c r="B911" s="57" t="s">
        <v>250</v>
      </c>
      <c r="C911" s="57" t="s">
        <v>540</v>
      </c>
      <c r="D911" s="57" t="s">
        <v>21198</v>
      </c>
      <c r="E911" s="58" t="s">
        <v>8816</v>
      </c>
      <c r="F911" s="57" t="s">
        <v>8816</v>
      </c>
      <c r="G911" s="57">
        <v>90635</v>
      </c>
      <c r="H911" s="57" t="s">
        <v>786</v>
      </c>
      <c r="I911" s="57" t="s">
        <v>542</v>
      </c>
      <c r="J911" s="57" t="s">
        <v>59</v>
      </c>
      <c r="K911" s="58">
        <v>4.8</v>
      </c>
      <c r="L911" s="57" t="s">
        <v>60</v>
      </c>
    </row>
    <row r="912" spans="1:12">
      <c r="A912" s="57" t="s">
        <v>249</v>
      </c>
      <c r="B912" s="57" t="s">
        <v>250</v>
      </c>
      <c r="C912" s="57" t="s">
        <v>540</v>
      </c>
      <c r="D912" s="57" t="s">
        <v>21198</v>
      </c>
      <c r="E912" s="58" t="s">
        <v>8816</v>
      </c>
      <c r="F912" s="57" t="s">
        <v>8816</v>
      </c>
      <c r="G912" s="57">
        <v>90636</v>
      </c>
      <c r="H912" s="57" t="s">
        <v>787</v>
      </c>
      <c r="I912" s="57" t="s">
        <v>542</v>
      </c>
      <c r="J912" s="57" t="s">
        <v>59</v>
      </c>
      <c r="K912" s="58">
        <v>6.51</v>
      </c>
      <c r="L912" s="57" t="s">
        <v>60</v>
      </c>
    </row>
    <row r="913" spans="1:12">
      <c r="A913" s="57" t="s">
        <v>249</v>
      </c>
      <c r="B913" s="57" t="s">
        <v>250</v>
      </c>
      <c r="C913" s="57" t="s">
        <v>540</v>
      </c>
      <c r="D913" s="57" t="s">
        <v>21198</v>
      </c>
      <c r="E913" s="58" t="s">
        <v>8816</v>
      </c>
      <c r="F913" s="57" t="s">
        <v>8816</v>
      </c>
      <c r="G913" s="57">
        <v>90639</v>
      </c>
      <c r="H913" s="57" t="s">
        <v>788</v>
      </c>
      <c r="I913" s="57" t="s">
        <v>542</v>
      </c>
      <c r="J913" s="57" t="s">
        <v>59</v>
      </c>
      <c r="K913" s="58">
        <v>6.56</v>
      </c>
      <c r="L913" s="57" t="s">
        <v>60</v>
      </c>
    </row>
    <row r="914" spans="1:12">
      <c r="A914" s="57" t="s">
        <v>249</v>
      </c>
      <c r="B914" s="57" t="s">
        <v>250</v>
      </c>
      <c r="C914" s="57" t="s">
        <v>540</v>
      </c>
      <c r="D914" s="57" t="s">
        <v>21198</v>
      </c>
      <c r="E914" s="58" t="s">
        <v>8816</v>
      </c>
      <c r="F914" s="57" t="s">
        <v>8816</v>
      </c>
      <c r="G914" s="57">
        <v>90640</v>
      </c>
      <c r="H914" s="57" t="s">
        <v>789</v>
      </c>
      <c r="I914" s="57" t="s">
        <v>542</v>
      </c>
      <c r="J914" s="57" t="s">
        <v>59</v>
      </c>
      <c r="K914" s="58">
        <v>0.77</v>
      </c>
      <c r="L914" s="57" t="s">
        <v>60</v>
      </c>
    </row>
    <row r="915" spans="1:12">
      <c r="A915" s="57" t="s">
        <v>249</v>
      </c>
      <c r="B915" s="57" t="s">
        <v>250</v>
      </c>
      <c r="C915" s="57" t="s">
        <v>540</v>
      </c>
      <c r="D915" s="57" t="s">
        <v>21198</v>
      </c>
      <c r="E915" s="58" t="s">
        <v>8816</v>
      </c>
      <c r="F915" s="57" t="s">
        <v>8816</v>
      </c>
      <c r="G915" s="57">
        <v>90641</v>
      </c>
      <c r="H915" s="57" t="s">
        <v>790</v>
      </c>
      <c r="I915" s="57" t="s">
        <v>542</v>
      </c>
      <c r="J915" s="57" t="s">
        <v>59</v>
      </c>
      <c r="K915" s="58">
        <v>7.17</v>
      </c>
      <c r="L915" s="57" t="s">
        <v>60</v>
      </c>
    </row>
    <row r="916" spans="1:12">
      <c r="A916" s="57" t="s">
        <v>249</v>
      </c>
      <c r="B916" s="57" t="s">
        <v>250</v>
      </c>
      <c r="C916" s="57" t="s">
        <v>540</v>
      </c>
      <c r="D916" s="57" t="s">
        <v>21198</v>
      </c>
      <c r="E916" s="58" t="s">
        <v>8816</v>
      </c>
      <c r="F916" s="57" t="s">
        <v>8816</v>
      </c>
      <c r="G916" s="57">
        <v>90642</v>
      </c>
      <c r="H916" s="57" t="s">
        <v>791</v>
      </c>
      <c r="I916" s="57" t="s">
        <v>542</v>
      </c>
      <c r="J916" s="57" t="s">
        <v>254</v>
      </c>
      <c r="K916" s="58">
        <v>11.71</v>
      </c>
      <c r="L916" s="57" t="s">
        <v>60</v>
      </c>
    </row>
    <row r="917" spans="1:12">
      <c r="A917" s="57" t="s">
        <v>249</v>
      </c>
      <c r="B917" s="57" t="s">
        <v>250</v>
      </c>
      <c r="C917" s="57" t="s">
        <v>540</v>
      </c>
      <c r="D917" s="57" t="s">
        <v>21198</v>
      </c>
      <c r="E917" s="58" t="s">
        <v>8816</v>
      </c>
      <c r="F917" s="57" t="s">
        <v>8816</v>
      </c>
      <c r="G917" s="57">
        <v>90646</v>
      </c>
      <c r="H917" s="57" t="s">
        <v>792</v>
      </c>
      <c r="I917" s="57" t="s">
        <v>542</v>
      </c>
      <c r="J917" s="57" t="s">
        <v>59</v>
      </c>
      <c r="K917" s="58">
        <v>0.86</v>
      </c>
      <c r="L917" s="57" t="s">
        <v>60</v>
      </c>
    </row>
    <row r="918" spans="1:12">
      <c r="A918" s="57" t="s">
        <v>249</v>
      </c>
      <c r="B918" s="57" t="s">
        <v>250</v>
      </c>
      <c r="C918" s="57" t="s">
        <v>540</v>
      </c>
      <c r="D918" s="57" t="s">
        <v>21198</v>
      </c>
      <c r="E918" s="58" t="s">
        <v>8816</v>
      </c>
      <c r="F918" s="57" t="s">
        <v>8816</v>
      </c>
      <c r="G918" s="57">
        <v>90647</v>
      </c>
      <c r="H918" s="57" t="s">
        <v>793</v>
      </c>
      <c r="I918" s="57" t="s">
        <v>542</v>
      </c>
      <c r="J918" s="57" t="s">
        <v>59</v>
      </c>
      <c r="K918" s="58">
        <v>0.1</v>
      </c>
      <c r="L918" s="57" t="s">
        <v>60</v>
      </c>
    </row>
    <row r="919" spans="1:12">
      <c r="A919" s="57" t="s">
        <v>249</v>
      </c>
      <c r="B919" s="57" t="s">
        <v>250</v>
      </c>
      <c r="C919" s="57" t="s">
        <v>540</v>
      </c>
      <c r="D919" s="57" t="s">
        <v>21198</v>
      </c>
      <c r="E919" s="58" t="s">
        <v>8816</v>
      </c>
      <c r="F919" s="57" t="s">
        <v>8816</v>
      </c>
      <c r="G919" s="57">
        <v>90648</v>
      </c>
      <c r="H919" s="57" t="s">
        <v>794</v>
      </c>
      <c r="I919" s="57" t="s">
        <v>542</v>
      </c>
      <c r="J919" s="57" t="s">
        <v>59</v>
      </c>
      <c r="K919" s="58">
        <v>0.94</v>
      </c>
      <c r="L919" s="57" t="s">
        <v>60</v>
      </c>
    </row>
    <row r="920" spans="1:12">
      <c r="A920" s="57" t="s">
        <v>249</v>
      </c>
      <c r="B920" s="57" t="s">
        <v>250</v>
      </c>
      <c r="C920" s="57" t="s">
        <v>540</v>
      </c>
      <c r="D920" s="57" t="s">
        <v>21198</v>
      </c>
      <c r="E920" s="58" t="s">
        <v>8816</v>
      </c>
      <c r="F920" s="57" t="s">
        <v>8816</v>
      </c>
      <c r="G920" s="57">
        <v>90649</v>
      </c>
      <c r="H920" s="57" t="s">
        <v>795</v>
      </c>
      <c r="I920" s="57" t="s">
        <v>542</v>
      </c>
      <c r="J920" s="57" t="s">
        <v>254</v>
      </c>
      <c r="K920" s="58">
        <v>10.08</v>
      </c>
      <c r="L920" s="57" t="s">
        <v>60</v>
      </c>
    </row>
    <row r="921" spans="1:12">
      <c r="A921" s="57" t="s">
        <v>249</v>
      </c>
      <c r="B921" s="57" t="s">
        <v>250</v>
      </c>
      <c r="C921" s="57" t="s">
        <v>540</v>
      </c>
      <c r="D921" s="57" t="s">
        <v>21198</v>
      </c>
      <c r="E921" s="58" t="s">
        <v>8816</v>
      </c>
      <c r="F921" s="57" t="s">
        <v>8816</v>
      </c>
      <c r="G921" s="57">
        <v>90652</v>
      </c>
      <c r="H921" s="57" t="s">
        <v>796</v>
      </c>
      <c r="I921" s="57" t="s">
        <v>542</v>
      </c>
      <c r="J921" s="57" t="s">
        <v>59</v>
      </c>
      <c r="K921" s="58">
        <v>4.2699999999999996</v>
      </c>
      <c r="L921" s="57" t="s">
        <v>60</v>
      </c>
    </row>
    <row r="922" spans="1:12">
      <c r="A922" s="57" t="s">
        <v>249</v>
      </c>
      <c r="B922" s="57" t="s">
        <v>250</v>
      </c>
      <c r="C922" s="57" t="s">
        <v>540</v>
      </c>
      <c r="D922" s="57" t="s">
        <v>21198</v>
      </c>
      <c r="E922" s="58" t="s">
        <v>8816</v>
      </c>
      <c r="F922" s="57" t="s">
        <v>8816</v>
      </c>
      <c r="G922" s="57">
        <v>90653</v>
      </c>
      <c r="H922" s="57" t="s">
        <v>797</v>
      </c>
      <c r="I922" s="57" t="s">
        <v>542</v>
      </c>
      <c r="J922" s="57" t="s">
        <v>59</v>
      </c>
      <c r="K922" s="58">
        <v>0.5</v>
      </c>
      <c r="L922" s="57" t="s">
        <v>60</v>
      </c>
    </row>
    <row r="923" spans="1:12">
      <c r="A923" s="57" t="s">
        <v>249</v>
      </c>
      <c r="B923" s="57" t="s">
        <v>250</v>
      </c>
      <c r="C923" s="57" t="s">
        <v>540</v>
      </c>
      <c r="D923" s="57" t="s">
        <v>21198</v>
      </c>
      <c r="E923" s="58" t="s">
        <v>8816</v>
      </c>
      <c r="F923" s="57" t="s">
        <v>8816</v>
      </c>
      <c r="G923" s="57">
        <v>90654</v>
      </c>
      <c r="H923" s="57" t="s">
        <v>798</v>
      </c>
      <c r="I923" s="57" t="s">
        <v>542</v>
      </c>
      <c r="J923" s="57" t="s">
        <v>59</v>
      </c>
      <c r="K923" s="58">
        <v>4.67</v>
      </c>
      <c r="L923" s="57" t="s">
        <v>60</v>
      </c>
    </row>
    <row r="924" spans="1:12">
      <c r="A924" s="57" t="s">
        <v>249</v>
      </c>
      <c r="B924" s="57" t="s">
        <v>250</v>
      </c>
      <c r="C924" s="57" t="s">
        <v>540</v>
      </c>
      <c r="D924" s="57" t="s">
        <v>21198</v>
      </c>
      <c r="E924" s="58" t="s">
        <v>8816</v>
      </c>
      <c r="F924" s="57" t="s">
        <v>8816</v>
      </c>
      <c r="G924" s="57">
        <v>90655</v>
      </c>
      <c r="H924" s="57" t="s">
        <v>799</v>
      </c>
      <c r="I924" s="57" t="s">
        <v>542</v>
      </c>
      <c r="J924" s="57" t="s">
        <v>254</v>
      </c>
      <c r="K924" s="58">
        <v>6.63</v>
      </c>
      <c r="L924" s="57" t="s">
        <v>60</v>
      </c>
    </row>
    <row r="925" spans="1:12">
      <c r="A925" s="57" t="s">
        <v>249</v>
      </c>
      <c r="B925" s="57" t="s">
        <v>250</v>
      </c>
      <c r="C925" s="57" t="s">
        <v>540</v>
      </c>
      <c r="D925" s="57" t="s">
        <v>21198</v>
      </c>
      <c r="E925" s="58" t="s">
        <v>8816</v>
      </c>
      <c r="F925" s="57" t="s">
        <v>8816</v>
      </c>
      <c r="G925" s="57">
        <v>90658</v>
      </c>
      <c r="H925" s="57" t="s">
        <v>800</v>
      </c>
      <c r="I925" s="57" t="s">
        <v>542</v>
      </c>
      <c r="J925" s="57" t="s">
        <v>59</v>
      </c>
      <c r="K925" s="58">
        <v>4.57</v>
      </c>
      <c r="L925" s="57" t="s">
        <v>60</v>
      </c>
    </row>
    <row r="926" spans="1:12">
      <c r="A926" s="57" t="s">
        <v>249</v>
      </c>
      <c r="B926" s="57" t="s">
        <v>250</v>
      </c>
      <c r="C926" s="57" t="s">
        <v>540</v>
      </c>
      <c r="D926" s="57" t="s">
        <v>21198</v>
      </c>
      <c r="E926" s="58" t="s">
        <v>8816</v>
      </c>
      <c r="F926" s="57" t="s">
        <v>8816</v>
      </c>
      <c r="G926" s="57">
        <v>90659</v>
      </c>
      <c r="H926" s="57" t="s">
        <v>801</v>
      </c>
      <c r="I926" s="57" t="s">
        <v>542</v>
      </c>
      <c r="J926" s="57" t="s">
        <v>59</v>
      </c>
      <c r="K926" s="58">
        <v>0.54</v>
      </c>
      <c r="L926" s="57" t="s">
        <v>60</v>
      </c>
    </row>
    <row r="927" spans="1:12">
      <c r="A927" s="57" t="s">
        <v>249</v>
      </c>
      <c r="B927" s="57" t="s">
        <v>250</v>
      </c>
      <c r="C927" s="57" t="s">
        <v>540</v>
      </c>
      <c r="D927" s="57" t="s">
        <v>21198</v>
      </c>
      <c r="E927" s="58" t="s">
        <v>8816</v>
      </c>
      <c r="F927" s="57" t="s">
        <v>8816</v>
      </c>
      <c r="G927" s="57">
        <v>90660</v>
      </c>
      <c r="H927" s="57" t="s">
        <v>802</v>
      </c>
      <c r="I927" s="57" t="s">
        <v>542</v>
      </c>
      <c r="J927" s="57" t="s">
        <v>59</v>
      </c>
      <c r="K927" s="58">
        <v>5</v>
      </c>
      <c r="L927" s="57" t="s">
        <v>60</v>
      </c>
    </row>
    <row r="928" spans="1:12">
      <c r="A928" s="57" t="s">
        <v>249</v>
      </c>
      <c r="B928" s="57" t="s">
        <v>250</v>
      </c>
      <c r="C928" s="57" t="s">
        <v>540</v>
      </c>
      <c r="D928" s="57" t="s">
        <v>21198</v>
      </c>
      <c r="E928" s="58" t="s">
        <v>8816</v>
      </c>
      <c r="F928" s="57" t="s">
        <v>8816</v>
      </c>
      <c r="G928" s="57">
        <v>90661</v>
      </c>
      <c r="H928" s="57" t="s">
        <v>803</v>
      </c>
      <c r="I928" s="57" t="s">
        <v>542</v>
      </c>
      <c r="J928" s="57" t="s">
        <v>254</v>
      </c>
      <c r="K928" s="58">
        <v>6.63</v>
      </c>
      <c r="L928" s="57" t="s">
        <v>60</v>
      </c>
    </row>
    <row r="929" spans="1:12">
      <c r="A929" s="57" t="s">
        <v>249</v>
      </c>
      <c r="B929" s="57" t="s">
        <v>250</v>
      </c>
      <c r="C929" s="57" t="s">
        <v>540</v>
      </c>
      <c r="D929" s="57" t="s">
        <v>21198</v>
      </c>
      <c r="E929" s="58" t="s">
        <v>8816</v>
      </c>
      <c r="F929" s="57" t="s">
        <v>8816</v>
      </c>
      <c r="G929" s="57">
        <v>90664</v>
      </c>
      <c r="H929" s="57" t="s">
        <v>804</v>
      </c>
      <c r="I929" s="57" t="s">
        <v>542</v>
      </c>
      <c r="J929" s="57" t="s">
        <v>191</v>
      </c>
      <c r="K929" s="58">
        <v>5.57</v>
      </c>
      <c r="L929" s="57" t="s">
        <v>60</v>
      </c>
    </row>
    <row r="930" spans="1:12">
      <c r="A930" s="57" t="s">
        <v>249</v>
      </c>
      <c r="B930" s="57" t="s">
        <v>250</v>
      </c>
      <c r="C930" s="57" t="s">
        <v>540</v>
      </c>
      <c r="D930" s="57" t="s">
        <v>21198</v>
      </c>
      <c r="E930" s="58" t="s">
        <v>8816</v>
      </c>
      <c r="F930" s="57" t="s">
        <v>8816</v>
      </c>
      <c r="G930" s="57">
        <v>90665</v>
      </c>
      <c r="H930" s="57" t="s">
        <v>805</v>
      </c>
      <c r="I930" s="57" t="s">
        <v>542</v>
      </c>
      <c r="J930" s="57" t="s">
        <v>191</v>
      </c>
      <c r="K930" s="58">
        <v>0.77</v>
      </c>
      <c r="L930" s="57" t="s">
        <v>60</v>
      </c>
    </row>
    <row r="931" spans="1:12">
      <c r="A931" s="57" t="s">
        <v>249</v>
      </c>
      <c r="B931" s="57" t="s">
        <v>250</v>
      </c>
      <c r="C931" s="57" t="s">
        <v>540</v>
      </c>
      <c r="D931" s="57" t="s">
        <v>21198</v>
      </c>
      <c r="E931" s="58" t="s">
        <v>8816</v>
      </c>
      <c r="F931" s="57" t="s">
        <v>8816</v>
      </c>
      <c r="G931" s="57">
        <v>90666</v>
      </c>
      <c r="H931" s="57" t="s">
        <v>806</v>
      </c>
      <c r="I931" s="57" t="s">
        <v>542</v>
      </c>
      <c r="J931" s="57" t="s">
        <v>191</v>
      </c>
      <c r="K931" s="58">
        <v>6.97</v>
      </c>
      <c r="L931" s="57" t="s">
        <v>60</v>
      </c>
    </row>
    <row r="932" spans="1:12">
      <c r="A932" s="57" t="s">
        <v>249</v>
      </c>
      <c r="B932" s="57" t="s">
        <v>250</v>
      </c>
      <c r="C932" s="57" t="s">
        <v>540</v>
      </c>
      <c r="D932" s="57" t="s">
        <v>21198</v>
      </c>
      <c r="E932" s="58" t="s">
        <v>8816</v>
      </c>
      <c r="F932" s="57" t="s">
        <v>8816</v>
      </c>
      <c r="G932" s="57">
        <v>90667</v>
      </c>
      <c r="H932" s="57" t="s">
        <v>807</v>
      </c>
      <c r="I932" s="57" t="s">
        <v>542</v>
      </c>
      <c r="J932" s="57" t="s">
        <v>254</v>
      </c>
      <c r="K932" s="58">
        <v>13.95</v>
      </c>
      <c r="L932" s="57" t="s">
        <v>60</v>
      </c>
    </row>
    <row r="933" spans="1:12">
      <c r="A933" s="57" t="s">
        <v>249</v>
      </c>
      <c r="B933" s="57" t="s">
        <v>250</v>
      </c>
      <c r="C933" s="57" t="s">
        <v>540</v>
      </c>
      <c r="D933" s="57" t="s">
        <v>21198</v>
      </c>
      <c r="E933" s="58" t="s">
        <v>8816</v>
      </c>
      <c r="F933" s="57" t="s">
        <v>8816</v>
      </c>
      <c r="G933" s="57">
        <v>90670</v>
      </c>
      <c r="H933" s="57" t="s">
        <v>808</v>
      </c>
      <c r="I933" s="57" t="s">
        <v>542</v>
      </c>
      <c r="J933" s="57" t="s">
        <v>59</v>
      </c>
      <c r="K933" s="58">
        <v>205.34</v>
      </c>
      <c r="L933" s="57" t="s">
        <v>60</v>
      </c>
    </row>
    <row r="934" spans="1:12">
      <c r="A934" s="57" t="s">
        <v>249</v>
      </c>
      <c r="B934" s="57" t="s">
        <v>250</v>
      </c>
      <c r="C934" s="57" t="s">
        <v>540</v>
      </c>
      <c r="D934" s="57" t="s">
        <v>21198</v>
      </c>
      <c r="E934" s="58" t="s">
        <v>8816</v>
      </c>
      <c r="F934" s="57" t="s">
        <v>8816</v>
      </c>
      <c r="G934" s="57">
        <v>90671</v>
      </c>
      <c r="H934" s="57" t="s">
        <v>809</v>
      </c>
      <c r="I934" s="57" t="s">
        <v>542</v>
      </c>
      <c r="J934" s="57" t="s">
        <v>59</v>
      </c>
      <c r="K934" s="58">
        <v>28.5</v>
      </c>
      <c r="L934" s="57" t="s">
        <v>60</v>
      </c>
    </row>
    <row r="935" spans="1:12">
      <c r="A935" s="57" t="s">
        <v>249</v>
      </c>
      <c r="B935" s="57" t="s">
        <v>250</v>
      </c>
      <c r="C935" s="57" t="s">
        <v>540</v>
      </c>
      <c r="D935" s="57" t="s">
        <v>21198</v>
      </c>
      <c r="E935" s="58" t="s">
        <v>8816</v>
      </c>
      <c r="F935" s="57" t="s">
        <v>8816</v>
      </c>
      <c r="G935" s="57">
        <v>90672</v>
      </c>
      <c r="H935" s="57" t="s">
        <v>810</v>
      </c>
      <c r="I935" s="57" t="s">
        <v>542</v>
      </c>
      <c r="J935" s="57" t="s">
        <v>59</v>
      </c>
      <c r="K935" s="58">
        <v>256.97000000000003</v>
      </c>
      <c r="L935" s="57" t="s">
        <v>60</v>
      </c>
    </row>
    <row r="936" spans="1:12">
      <c r="A936" s="57" t="s">
        <v>249</v>
      </c>
      <c r="B936" s="57" t="s">
        <v>250</v>
      </c>
      <c r="C936" s="57" t="s">
        <v>540</v>
      </c>
      <c r="D936" s="57" t="s">
        <v>21198</v>
      </c>
      <c r="E936" s="58" t="s">
        <v>8816</v>
      </c>
      <c r="F936" s="57" t="s">
        <v>8816</v>
      </c>
      <c r="G936" s="57">
        <v>90673</v>
      </c>
      <c r="H936" s="57" t="s">
        <v>811</v>
      </c>
      <c r="I936" s="57" t="s">
        <v>542</v>
      </c>
      <c r="J936" s="57" t="s">
        <v>254</v>
      </c>
      <c r="K936" s="58">
        <v>111.54</v>
      </c>
      <c r="L936" s="57" t="s">
        <v>60</v>
      </c>
    </row>
    <row r="937" spans="1:12">
      <c r="A937" s="57" t="s">
        <v>249</v>
      </c>
      <c r="B937" s="57" t="s">
        <v>250</v>
      </c>
      <c r="C937" s="57" t="s">
        <v>540</v>
      </c>
      <c r="D937" s="57" t="s">
        <v>21198</v>
      </c>
      <c r="E937" s="58" t="s">
        <v>8816</v>
      </c>
      <c r="F937" s="57" t="s">
        <v>8816</v>
      </c>
      <c r="G937" s="57">
        <v>90676</v>
      </c>
      <c r="H937" s="57" t="s">
        <v>812</v>
      </c>
      <c r="I937" s="57" t="s">
        <v>542</v>
      </c>
      <c r="J937" s="57" t="s">
        <v>59</v>
      </c>
      <c r="K937" s="58">
        <v>94.92</v>
      </c>
      <c r="L937" s="57" t="s">
        <v>60</v>
      </c>
    </row>
    <row r="938" spans="1:12">
      <c r="A938" s="57" t="s">
        <v>249</v>
      </c>
      <c r="B938" s="57" t="s">
        <v>250</v>
      </c>
      <c r="C938" s="57" t="s">
        <v>540</v>
      </c>
      <c r="D938" s="57" t="s">
        <v>21198</v>
      </c>
      <c r="E938" s="58" t="s">
        <v>8816</v>
      </c>
      <c r="F938" s="57" t="s">
        <v>8816</v>
      </c>
      <c r="G938" s="57">
        <v>90677</v>
      </c>
      <c r="H938" s="57" t="s">
        <v>813</v>
      </c>
      <c r="I938" s="57" t="s">
        <v>542</v>
      </c>
      <c r="J938" s="57" t="s">
        <v>59</v>
      </c>
      <c r="K938" s="58">
        <v>14.37</v>
      </c>
      <c r="L938" s="57" t="s">
        <v>60</v>
      </c>
    </row>
    <row r="939" spans="1:12">
      <c r="A939" s="57" t="s">
        <v>249</v>
      </c>
      <c r="B939" s="57" t="s">
        <v>250</v>
      </c>
      <c r="C939" s="57" t="s">
        <v>540</v>
      </c>
      <c r="D939" s="57" t="s">
        <v>21198</v>
      </c>
      <c r="E939" s="58" t="s">
        <v>8816</v>
      </c>
      <c r="F939" s="57" t="s">
        <v>8816</v>
      </c>
      <c r="G939" s="57">
        <v>90678</v>
      </c>
      <c r="H939" s="57" t="s">
        <v>814</v>
      </c>
      <c r="I939" s="57" t="s">
        <v>542</v>
      </c>
      <c r="J939" s="57" t="s">
        <v>59</v>
      </c>
      <c r="K939" s="58">
        <v>129.26</v>
      </c>
      <c r="L939" s="57" t="s">
        <v>60</v>
      </c>
    </row>
    <row r="940" spans="1:12">
      <c r="A940" s="57" t="s">
        <v>249</v>
      </c>
      <c r="B940" s="57" t="s">
        <v>250</v>
      </c>
      <c r="C940" s="57" t="s">
        <v>540</v>
      </c>
      <c r="D940" s="57" t="s">
        <v>21198</v>
      </c>
      <c r="E940" s="58" t="s">
        <v>8816</v>
      </c>
      <c r="F940" s="57" t="s">
        <v>8816</v>
      </c>
      <c r="G940" s="57">
        <v>90679</v>
      </c>
      <c r="H940" s="57" t="s">
        <v>815</v>
      </c>
      <c r="I940" s="57" t="s">
        <v>542</v>
      </c>
      <c r="J940" s="57" t="s">
        <v>254</v>
      </c>
      <c r="K940" s="58">
        <v>85.54</v>
      </c>
      <c r="L940" s="57" t="s">
        <v>60</v>
      </c>
    </row>
    <row r="941" spans="1:12">
      <c r="A941" s="57" t="s">
        <v>249</v>
      </c>
      <c r="B941" s="57" t="s">
        <v>250</v>
      </c>
      <c r="C941" s="57" t="s">
        <v>540</v>
      </c>
      <c r="D941" s="57" t="s">
        <v>21198</v>
      </c>
      <c r="E941" s="58" t="s">
        <v>8816</v>
      </c>
      <c r="F941" s="57" t="s">
        <v>8816</v>
      </c>
      <c r="G941" s="57">
        <v>90682</v>
      </c>
      <c r="H941" s="57" t="s">
        <v>816</v>
      </c>
      <c r="I941" s="57" t="s">
        <v>542</v>
      </c>
      <c r="J941" s="57" t="s">
        <v>191</v>
      </c>
      <c r="K941" s="58">
        <v>29.53</v>
      </c>
      <c r="L941" s="57" t="s">
        <v>60</v>
      </c>
    </row>
    <row r="942" spans="1:12">
      <c r="A942" s="57" t="s">
        <v>249</v>
      </c>
      <c r="B942" s="57" t="s">
        <v>250</v>
      </c>
      <c r="C942" s="57" t="s">
        <v>540</v>
      </c>
      <c r="D942" s="57" t="s">
        <v>21198</v>
      </c>
      <c r="E942" s="58" t="s">
        <v>8816</v>
      </c>
      <c r="F942" s="57" t="s">
        <v>8816</v>
      </c>
      <c r="G942" s="57">
        <v>90683</v>
      </c>
      <c r="H942" s="57" t="s">
        <v>817</v>
      </c>
      <c r="I942" s="57" t="s">
        <v>542</v>
      </c>
      <c r="J942" s="57" t="s">
        <v>191</v>
      </c>
      <c r="K942" s="58">
        <v>3.5</v>
      </c>
      <c r="L942" s="57" t="s">
        <v>60</v>
      </c>
    </row>
    <row r="943" spans="1:12">
      <c r="A943" s="57" t="s">
        <v>249</v>
      </c>
      <c r="B943" s="57" t="s">
        <v>250</v>
      </c>
      <c r="C943" s="57" t="s">
        <v>540</v>
      </c>
      <c r="D943" s="57" t="s">
        <v>21198</v>
      </c>
      <c r="E943" s="58" t="s">
        <v>8816</v>
      </c>
      <c r="F943" s="57" t="s">
        <v>8816</v>
      </c>
      <c r="G943" s="57">
        <v>90684</v>
      </c>
      <c r="H943" s="57" t="s">
        <v>818</v>
      </c>
      <c r="I943" s="57" t="s">
        <v>542</v>
      </c>
      <c r="J943" s="57" t="s">
        <v>191</v>
      </c>
      <c r="K943" s="58">
        <v>32.299999999999997</v>
      </c>
      <c r="L943" s="57" t="s">
        <v>60</v>
      </c>
    </row>
    <row r="944" spans="1:12">
      <c r="A944" s="57" t="s">
        <v>249</v>
      </c>
      <c r="B944" s="57" t="s">
        <v>250</v>
      </c>
      <c r="C944" s="57" t="s">
        <v>540</v>
      </c>
      <c r="D944" s="57" t="s">
        <v>21198</v>
      </c>
      <c r="E944" s="58" t="s">
        <v>8816</v>
      </c>
      <c r="F944" s="57" t="s">
        <v>8816</v>
      </c>
      <c r="G944" s="57">
        <v>90685</v>
      </c>
      <c r="H944" s="57" t="s">
        <v>819</v>
      </c>
      <c r="I944" s="57" t="s">
        <v>542</v>
      </c>
      <c r="J944" s="57" t="s">
        <v>254</v>
      </c>
      <c r="K944" s="58">
        <v>53.06</v>
      </c>
      <c r="L944" s="57" t="s">
        <v>60</v>
      </c>
    </row>
    <row r="945" spans="1:12">
      <c r="A945" s="57" t="s">
        <v>249</v>
      </c>
      <c r="B945" s="57" t="s">
        <v>250</v>
      </c>
      <c r="C945" s="57" t="s">
        <v>540</v>
      </c>
      <c r="D945" s="57" t="s">
        <v>21198</v>
      </c>
      <c r="E945" s="58" t="s">
        <v>8816</v>
      </c>
      <c r="F945" s="57" t="s">
        <v>8816</v>
      </c>
      <c r="G945" s="57">
        <v>90688</v>
      </c>
      <c r="H945" s="57" t="s">
        <v>820</v>
      </c>
      <c r="I945" s="57" t="s">
        <v>542</v>
      </c>
      <c r="J945" s="57" t="s">
        <v>191</v>
      </c>
      <c r="K945" s="58">
        <v>15.18</v>
      </c>
      <c r="L945" s="57" t="s">
        <v>60</v>
      </c>
    </row>
    <row r="946" spans="1:12">
      <c r="A946" s="57" t="s">
        <v>249</v>
      </c>
      <c r="B946" s="57" t="s">
        <v>250</v>
      </c>
      <c r="C946" s="57" t="s">
        <v>540</v>
      </c>
      <c r="D946" s="57" t="s">
        <v>21198</v>
      </c>
      <c r="E946" s="58" t="s">
        <v>8816</v>
      </c>
      <c r="F946" s="57" t="s">
        <v>8816</v>
      </c>
      <c r="G946" s="57">
        <v>90689</v>
      </c>
      <c r="H946" s="57" t="s">
        <v>821</v>
      </c>
      <c r="I946" s="57" t="s">
        <v>542</v>
      </c>
      <c r="J946" s="57" t="s">
        <v>191</v>
      </c>
      <c r="K946" s="58">
        <v>1.53</v>
      </c>
      <c r="L946" s="57" t="s">
        <v>60</v>
      </c>
    </row>
    <row r="947" spans="1:12">
      <c r="A947" s="57" t="s">
        <v>249</v>
      </c>
      <c r="B947" s="57" t="s">
        <v>250</v>
      </c>
      <c r="C947" s="57" t="s">
        <v>540</v>
      </c>
      <c r="D947" s="57" t="s">
        <v>21198</v>
      </c>
      <c r="E947" s="58" t="s">
        <v>8816</v>
      </c>
      <c r="F947" s="57" t="s">
        <v>8816</v>
      </c>
      <c r="G947" s="57">
        <v>90690</v>
      </c>
      <c r="H947" s="57" t="s">
        <v>822</v>
      </c>
      <c r="I947" s="57" t="s">
        <v>542</v>
      </c>
      <c r="J947" s="57" t="s">
        <v>191</v>
      </c>
      <c r="K947" s="58">
        <v>18.97</v>
      </c>
      <c r="L947" s="57" t="s">
        <v>60</v>
      </c>
    </row>
    <row r="948" spans="1:12">
      <c r="A948" s="57" t="s">
        <v>249</v>
      </c>
      <c r="B948" s="57" t="s">
        <v>250</v>
      </c>
      <c r="C948" s="57" t="s">
        <v>540</v>
      </c>
      <c r="D948" s="57" t="s">
        <v>21198</v>
      </c>
      <c r="E948" s="58" t="s">
        <v>8816</v>
      </c>
      <c r="F948" s="57" t="s">
        <v>8816</v>
      </c>
      <c r="G948" s="57">
        <v>90691</v>
      </c>
      <c r="H948" s="57" t="s">
        <v>823</v>
      </c>
      <c r="I948" s="57" t="s">
        <v>542</v>
      </c>
      <c r="J948" s="57" t="s">
        <v>254</v>
      </c>
      <c r="K948" s="58">
        <v>37.159999999999997</v>
      </c>
      <c r="L948" s="57" t="s">
        <v>60</v>
      </c>
    </row>
    <row r="949" spans="1:12">
      <c r="A949" s="57" t="s">
        <v>249</v>
      </c>
      <c r="B949" s="57" t="s">
        <v>250</v>
      </c>
      <c r="C949" s="57" t="s">
        <v>540</v>
      </c>
      <c r="D949" s="57" t="s">
        <v>21198</v>
      </c>
      <c r="E949" s="58" t="s">
        <v>8816</v>
      </c>
      <c r="F949" s="57" t="s">
        <v>8816</v>
      </c>
      <c r="G949" s="57">
        <v>90957</v>
      </c>
      <c r="H949" s="57" t="s">
        <v>824</v>
      </c>
      <c r="I949" s="57" t="s">
        <v>542</v>
      </c>
      <c r="J949" s="57" t="s">
        <v>191</v>
      </c>
      <c r="K949" s="58">
        <v>4.1500000000000004</v>
      </c>
      <c r="L949" s="57" t="s">
        <v>60</v>
      </c>
    </row>
    <row r="950" spans="1:12">
      <c r="A950" s="57" t="s">
        <v>249</v>
      </c>
      <c r="B950" s="57" t="s">
        <v>250</v>
      </c>
      <c r="C950" s="57" t="s">
        <v>540</v>
      </c>
      <c r="D950" s="57" t="s">
        <v>21198</v>
      </c>
      <c r="E950" s="58" t="s">
        <v>8816</v>
      </c>
      <c r="F950" s="57" t="s">
        <v>8816</v>
      </c>
      <c r="G950" s="57">
        <v>90958</v>
      </c>
      <c r="H950" s="57" t="s">
        <v>825</v>
      </c>
      <c r="I950" s="57" t="s">
        <v>542</v>
      </c>
      <c r="J950" s="57" t="s">
        <v>191</v>
      </c>
      <c r="K950" s="58">
        <v>0.56999999999999995</v>
      </c>
      <c r="L950" s="57" t="s">
        <v>60</v>
      </c>
    </row>
    <row r="951" spans="1:12">
      <c r="A951" s="57" t="s">
        <v>249</v>
      </c>
      <c r="B951" s="57" t="s">
        <v>250</v>
      </c>
      <c r="C951" s="57" t="s">
        <v>540</v>
      </c>
      <c r="D951" s="57" t="s">
        <v>21198</v>
      </c>
      <c r="E951" s="58" t="s">
        <v>8816</v>
      </c>
      <c r="F951" s="57" t="s">
        <v>8816</v>
      </c>
      <c r="G951" s="57">
        <v>90960</v>
      </c>
      <c r="H951" s="57" t="s">
        <v>826</v>
      </c>
      <c r="I951" s="57" t="s">
        <v>542</v>
      </c>
      <c r="J951" s="57" t="s">
        <v>191</v>
      </c>
      <c r="K951" s="58">
        <v>5.54</v>
      </c>
      <c r="L951" s="57" t="s">
        <v>60</v>
      </c>
    </row>
    <row r="952" spans="1:12">
      <c r="A952" s="57" t="s">
        <v>249</v>
      </c>
      <c r="B952" s="57" t="s">
        <v>250</v>
      </c>
      <c r="C952" s="57" t="s">
        <v>540</v>
      </c>
      <c r="D952" s="57" t="s">
        <v>21198</v>
      </c>
      <c r="E952" s="58" t="s">
        <v>8816</v>
      </c>
      <c r="F952" s="57" t="s">
        <v>8816</v>
      </c>
      <c r="G952" s="57">
        <v>90961</v>
      </c>
      <c r="H952" s="57" t="s">
        <v>827</v>
      </c>
      <c r="I952" s="57" t="s">
        <v>542</v>
      </c>
      <c r="J952" s="57" t="s">
        <v>191</v>
      </c>
      <c r="K952" s="58">
        <v>0.77</v>
      </c>
      <c r="L952" s="57" t="s">
        <v>60</v>
      </c>
    </row>
    <row r="953" spans="1:12">
      <c r="A953" s="57" t="s">
        <v>249</v>
      </c>
      <c r="B953" s="57" t="s">
        <v>250</v>
      </c>
      <c r="C953" s="57" t="s">
        <v>540</v>
      </c>
      <c r="D953" s="57" t="s">
        <v>21198</v>
      </c>
      <c r="E953" s="58" t="s">
        <v>8816</v>
      </c>
      <c r="F953" s="57" t="s">
        <v>8816</v>
      </c>
      <c r="G953" s="57">
        <v>90962</v>
      </c>
      <c r="H953" s="57" t="s">
        <v>828</v>
      </c>
      <c r="I953" s="57" t="s">
        <v>542</v>
      </c>
      <c r="J953" s="57" t="s">
        <v>191</v>
      </c>
      <c r="K953" s="58">
        <v>6.94</v>
      </c>
      <c r="L953" s="57" t="s">
        <v>60</v>
      </c>
    </row>
    <row r="954" spans="1:12">
      <c r="A954" s="57" t="s">
        <v>249</v>
      </c>
      <c r="B954" s="57" t="s">
        <v>250</v>
      </c>
      <c r="C954" s="57" t="s">
        <v>540</v>
      </c>
      <c r="D954" s="57" t="s">
        <v>21198</v>
      </c>
      <c r="E954" s="58" t="s">
        <v>8816</v>
      </c>
      <c r="F954" s="57" t="s">
        <v>8816</v>
      </c>
      <c r="G954" s="57">
        <v>90963</v>
      </c>
      <c r="H954" s="57" t="s">
        <v>829</v>
      </c>
      <c r="I954" s="57" t="s">
        <v>542</v>
      </c>
      <c r="J954" s="57" t="s">
        <v>254</v>
      </c>
      <c r="K954" s="58">
        <v>13.95</v>
      </c>
      <c r="L954" s="57" t="s">
        <v>60</v>
      </c>
    </row>
    <row r="955" spans="1:12">
      <c r="A955" s="57" t="s">
        <v>249</v>
      </c>
      <c r="B955" s="57" t="s">
        <v>250</v>
      </c>
      <c r="C955" s="57" t="s">
        <v>540</v>
      </c>
      <c r="D955" s="57" t="s">
        <v>21198</v>
      </c>
      <c r="E955" s="58" t="s">
        <v>8816</v>
      </c>
      <c r="F955" s="57" t="s">
        <v>8816</v>
      </c>
      <c r="G955" s="57">
        <v>90968</v>
      </c>
      <c r="H955" s="57" t="s">
        <v>830</v>
      </c>
      <c r="I955" s="57" t="s">
        <v>542</v>
      </c>
      <c r="J955" s="57" t="s">
        <v>191</v>
      </c>
      <c r="K955" s="58">
        <v>5.56</v>
      </c>
      <c r="L955" s="57" t="s">
        <v>60</v>
      </c>
    </row>
    <row r="956" spans="1:12">
      <c r="A956" s="57" t="s">
        <v>249</v>
      </c>
      <c r="B956" s="57" t="s">
        <v>250</v>
      </c>
      <c r="C956" s="57" t="s">
        <v>540</v>
      </c>
      <c r="D956" s="57" t="s">
        <v>21198</v>
      </c>
      <c r="E956" s="58" t="s">
        <v>8816</v>
      </c>
      <c r="F956" s="57" t="s">
        <v>8816</v>
      </c>
      <c r="G956" s="57">
        <v>90969</v>
      </c>
      <c r="H956" s="57" t="s">
        <v>831</v>
      </c>
      <c r="I956" s="57" t="s">
        <v>542</v>
      </c>
      <c r="J956" s="57" t="s">
        <v>191</v>
      </c>
      <c r="K956" s="58">
        <v>0.77</v>
      </c>
      <c r="L956" s="57" t="s">
        <v>60</v>
      </c>
    </row>
    <row r="957" spans="1:12">
      <c r="A957" s="57" t="s">
        <v>249</v>
      </c>
      <c r="B957" s="57" t="s">
        <v>250</v>
      </c>
      <c r="C957" s="57" t="s">
        <v>540</v>
      </c>
      <c r="D957" s="57" t="s">
        <v>21198</v>
      </c>
      <c r="E957" s="58" t="s">
        <v>8816</v>
      </c>
      <c r="F957" s="57" t="s">
        <v>8816</v>
      </c>
      <c r="G957" s="57">
        <v>90970</v>
      </c>
      <c r="H957" s="57" t="s">
        <v>832</v>
      </c>
      <c r="I957" s="57" t="s">
        <v>542</v>
      </c>
      <c r="J957" s="57" t="s">
        <v>191</v>
      </c>
      <c r="K957" s="58">
        <v>6.96</v>
      </c>
      <c r="L957" s="57" t="s">
        <v>60</v>
      </c>
    </row>
    <row r="958" spans="1:12">
      <c r="A958" s="57" t="s">
        <v>249</v>
      </c>
      <c r="B958" s="57" t="s">
        <v>250</v>
      </c>
      <c r="C958" s="57" t="s">
        <v>540</v>
      </c>
      <c r="D958" s="57" t="s">
        <v>21198</v>
      </c>
      <c r="E958" s="58" t="s">
        <v>8816</v>
      </c>
      <c r="F958" s="57" t="s">
        <v>8816</v>
      </c>
      <c r="G958" s="57">
        <v>90971</v>
      </c>
      <c r="H958" s="57" t="s">
        <v>833</v>
      </c>
      <c r="I958" s="57" t="s">
        <v>542</v>
      </c>
      <c r="J958" s="57" t="s">
        <v>254</v>
      </c>
      <c r="K958" s="58">
        <v>56.52</v>
      </c>
      <c r="L958" s="57" t="s">
        <v>60</v>
      </c>
    </row>
    <row r="959" spans="1:12">
      <c r="A959" s="57" t="s">
        <v>249</v>
      </c>
      <c r="B959" s="57" t="s">
        <v>250</v>
      </c>
      <c r="C959" s="57" t="s">
        <v>540</v>
      </c>
      <c r="D959" s="57" t="s">
        <v>21198</v>
      </c>
      <c r="E959" s="58" t="s">
        <v>8816</v>
      </c>
      <c r="F959" s="57" t="s">
        <v>8816</v>
      </c>
      <c r="G959" s="57">
        <v>90975</v>
      </c>
      <c r="H959" s="57" t="s">
        <v>834</v>
      </c>
      <c r="I959" s="57" t="s">
        <v>542</v>
      </c>
      <c r="J959" s="57" t="s">
        <v>191</v>
      </c>
      <c r="K959" s="58">
        <v>14.12</v>
      </c>
      <c r="L959" s="57" t="s">
        <v>60</v>
      </c>
    </row>
    <row r="960" spans="1:12">
      <c r="A960" s="57" t="s">
        <v>249</v>
      </c>
      <c r="B960" s="57" t="s">
        <v>250</v>
      </c>
      <c r="C960" s="57" t="s">
        <v>540</v>
      </c>
      <c r="D960" s="57" t="s">
        <v>21198</v>
      </c>
      <c r="E960" s="58" t="s">
        <v>8816</v>
      </c>
      <c r="F960" s="57" t="s">
        <v>8816</v>
      </c>
      <c r="G960" s="57">
        <v>90976</v>
      </c>
      <c r="H960" s="57" t="s">
        <v>835</v>
      </c>
      <c r="I960" s="57" t="s">
        <v>542</v>
      </c>
      <c r="J960" s="57" t="s">
        <v>191</v>
      </c>
      <c r="K960" s="58">
        <v>1.96</v>
      </c>
      <c r="L960" s="57" t="s">
        <v>60</v>
      </c>
    </row>
    <row r="961" spans="1:12">
      <c r="A961" s="57" t="s">
        <v>249</v>
      </c>
      <c r="B961" s="57" t="s">
        <v>250</v>
      </c>
      <c r="C961" s="57" t="s">
        <v>540</v>
      </c>
      <c r="D961" s="57" t="s">
        <v>21198</v>
      </c>
      <c r="E961" s="58" t="s">
        <v>8816</v>
      </c>
      <c r="F961" s="57" t="s">
        <v>8816</v>
      </c>
      <c r="G961" s="57">
        <v>90977</v>
      </c>
      <c r="H961" s="57" t="s">
        <v>836</v>
      </c>
      <c r="I961" s="57" t="s">
        <v>542</v>
      </c>
      <c r="J961" s="57" t="s">
        <v>191</v>
      </c>
      <c r="K961" s="58">
        <v>17.670000000000002</v>
      </c>
      <c r="L961" s="57" t="s">
        <v>60</v>
      </c>
    </row>
    <row r="962" spans="1:12">
      <c r="A962" s="57" t="s">
        <v>249</v>
      </c>
      <c r="B962" s="57" t="s">
        <v>250</v>
      </c>
      <c r="C962" s="57" t="s">
        <v>540</v>
      </c>
      <c r="D962" s="57" t="s">
        <v>21198</v>
      </c>
      <c r="E962" s="58" t="s">
        <v>8816</v>
      </c>
      <c r="F962" s="57" t="s">
        <v>8816</v>
      </c>
      <c r="G962" s="57">
        <v>90978</v>
      </c>
      <c r="H962" s="57" t="s">
        <v>837</v>
      </c>
      <c r="I962" s="57" t="s">
        <v>542</v>
      </c>
      <c r="J962" s="57" t="s">
        <v>254</v>
      </c>
      <c r="K962" s="58">
        <v>146.63999999999999</v>
      </c>
      <c r="L962" s="57" t="s">
        <v>60</v>
      </c>
    </row>
    <row r="963" spans="1:12">
      <c r="A963" s="57" t="s">
        <v>249</v>
      </c>
      <c r="B963" s="57" t="s">
        <v>250</v>
      </c>
      <c r="C963" s="57" t="s">
        <v>540</v>
      </c>
      <c r="D963" s="57" t="s">
        <v>21198</v>
      </c>
      <c r="E963" s="58" t="s">
        <v>8816</v>
      </c>
      <c r="F963" s="57" t="s">
        <v>8816</v>
      </c>
      <c r="G963" s="57">
        <v>90992</v>
      </c>
      <c r="H963" s="57" t="s">
        <v>838</v>
      </c>
      <c r="I963" s="57" t="s">
        <v>542</v>
      </c>
      <c r="J963" s="57" t="s">
        <v>191</v>
      </c>
      <c r="K963" s="58">
        <v>6.59</v>
      </c>
      <c r="L963" s="57" t="s">
        <v>60</v>
      </c>
    </row>
    <row r="964" spans="1:12">
      <c r="A964" s="57" t="s">
        <v>249</v>
      </c>
      <c r="B964" s="57" t="s">
        <v>250</v>
      </c>
      <c r="C964" s="57" t="s">
        <v>540</v>
      </c>
      <c r="D964" s="57" t="s">
        <v>21198</v>
      </c>
      <c r="E964" s="58" t="s">
        <v>8816</v>
      </c>
      <c r="F964" s="57" t="s">
        <v>8816</v>
      </c>
      <c r="G964" s="57">
        <v>90993</v>
      </c>
      <c r="H964" s="57" t="s">
        <v>839</v>
      </c>
      <c r="I964" s="57" t="s">
        <v>542</v>
      </c>
      <c r="J964" s="57" t="s">
        <v>191</v>
      </c>
      <c r="K964" s="58">
        <v>0.91</v>
      </c>
      <c r="L964" s="57" t="s">
        <v>60</v>
      </c>
    </row>
    <row r="965" spans="1:12">
      <c r="A965" s="57" t="s">
        <v>249</v>
      </c>
      <c r="B965" s="57" t="s">
        <v>250</v>
      </c>
      <c r="C965" s="57" t="s">
        <v>540</v>
      </c>
      <c r="D965" s="57" t="s">
        <v>21198</v>
      </c>
      <c r="E965" s="58" t="s">
        <v>8816</v>
      </c>
      <c r="F965" s="57" t="s">
        <v>8816</v>
      </c>
      <c r="G965" s="57">
        <v>90994</v>
      </c>
      <c r="H965" s="57" t="s">
        <v>840</v>
      </c>
      <c r="I965" s="57" t="s">
        <v>542</v>
      </c>
      <c r="J965" s="57" t="s">
        <v>191</v>
      </c>
      <c r="K965" s="58">
        <v>8.25</v>
      </c>
      <c r="L965" s="57" t="s">
        <v>60</v>
      </c>
    </row>
    <row r="966" spans="1:12">
      <c r="A966" s="57" t="s">
        <v>249</v>
      </c>
      <c r="B966" s="57" t="s">
        <v>250</v>
      </c>
      <c r="C966" s="57" t="s">
        <v>540</v>
      </c>
      <c r="D966" s="57" t="s">
        <v>21198</v>
      </c>
      <c r="E966" s="58" t="s">
        <v>8816</v>
      </c>
      <c r="F966" s="57" t="s">
        <v>8816</v>
      </c>
      <c r="G966" s="57">
        <v>90995</v>
      </c>
      <c r="H966" s="57" t="s">
        <v>841</v>
      </c>
      <c r="I966" s="57" t="s">
        <v>542</v>
      </c>
      <c r="J966" s="57" t="s">
        <v>254</v>
      </c>
      <c r="K966" s="58">
        <v>76.78</v>
      </c>
      <c r="L966" s="57" t="s">
        <v>60</v>
      </c>
    </row>
    <row r="967" spans="1:12">
      <c r="A967" s="57" t="s">
        <v>249</v>
      </c>
      <c r="B967" s="57" t="s">
        <v>250</v>
      </c>
      <c r="C967" s="57" t="s">
        <v>540</v>
      </c>
      <c r="D967" s="57" t="s">
        <v>21198</v>
      </c>
      <c r="E967" s="58" t="s">
        <v>8816</v>
      </c>
      <c r="F967" s="57" t="s">
        <v>8816</v>
      </c>
      <c r="G967" s="57">
        <v>91021</v>
      </c>
      <c r="H967" s="57" t="s">
        <v>842</v>
      </c>
      <c r="I967" s="57" t="s">
        <v>542</v>
      </c>
      <c r="J967" s="57" t="s">
        <v>59</v>
      </c>
      <c r="K967" s="58">
        <v>11.29</v>
      </c>
      <c r="L967" s="57" t="s">
        <v>60</v>
      </c>
    </row>
    <row r="968" spans="1:12">
      <c r="A968" s="57" t="s">
        <v>249</v>
      </c>
      <c r="B968" s="57" t="s">
        <v>250</v>
      </c>
      <c r="C968" s="57" t="s">
        <v>540</v>
      </c>
      <c r="D968" s="57" t="s">
        <v>21198</v>
      </c>
      <c r="E968" s="58" t="s">
        <v>8816</v>
      </c>
      <c r="F968" s="57" t="s">
        <v>8816</v>
      </c>
      <c r="G968" s="57">
        <v>91026</v>
      </c>
      <c r="H968" s="57" t="s">
        <v>843</v>
      </c>
      <c r="I968" s="57" t="s">
        <v>542</v>
      </c>
      <c r="J968" s="57" t="s">
        <v>59</v>
      </c>
      <c r="K968" s="58">
        <v>18.13</v>
      </c>
      <c r="L968" s="57" t="s">
        <v>60</v>
      </c>
    </row>
    <row r="969" spans="1:12">
      <c r="A969" s="57" t="s">
        <v>249</v>
      </c>
      <c r="B969" s="57" t="s">
        <v>250</v>
      </c>
      <c r="C969" s="57" t="s">
        <v>540</v>
      </c>
      <c r="D969" s="57" t="s">
        <v>21198</v>
      </c>
      <c r="E969" s="58" t="s">
        <v>8816</v>
      </c>
      <c r="F969" s="57" t="s">
        <v>8816</v>
      </c>
      <c r="G969" s="57">
        <v>91027</v>
      </c>
      <c r="H969" s="57" t="s">
        <v>844</v>
      </c>
      <c r="I969" s="57" t="s">
        <v>542</v>
      </c>
      <c r="J969" s="57" t="s">
        <v>59</v>
      </c>
      <c r="K969" s="58">
        <v>3.69</v>
      </c>
      <c r="L969" s="57" t="s">
        <v>60</v>
      </c>
    </row>
    <row r="970" spans="1:12">
      <c r="A970" s="57" t="s">
        <v>249</v>
      </c>
      <c r="B970" s="57" t="s">
        <v>250</v>
      </c>
      <c r="C970" s="57" t="s">
        <v>540</v>
      </c>
      <c r="D970" s="57" t="s">
        <v>21198</v>
      </c>
      <c r="E970" s="58" t="s">
        <v>8816</v>
      </c>
      <c r="F970" s="57" t="s">
        <v>8816</v>
      </c>
      <c r="G970" s="57">
        <v>91028</v>
      </c>
      <c r="H970" s="57" t="s">
        <v>845</v>
      </c>
      <c r="I970" s="57" t="s">
        <v>542</v>
      </c>
      <c r="J970" s="57" t="s">
        <v>59</v>
      </c>
      <c r="K970" s="58">
        <v>2.93</v>
      </c>
      <c r="L970" s="57" t="s">
        <v>60</v>
      </c>
    </row>
    <row r="971" spans="1:12">
      <c r="A971" s="57" t="s">
        <v>249</v>
      </c>
      <c r="B971" s="57" t="s">
        <v>250</v>
      </c>
      <c r="C971" s="57" t="s">
        <v>540</v>
      </c>
      <c r="D971" s="57" t="s">
        <v>21198</v>
      </c>
      <c r="E971" s="58" t="s">
        <v>8816</v>
      </c>
      <c r="F971" s="57" t="s">
        <v>8816</v>
      </c>
      <c r="G971" s="57">
        <v>91029</v>
      </c>
      <c r="H971" s="57" t="s">
        <v>846</v>
      </c>
      <c r="I971" s="57" t="s">
        <v>542</v>
      </c>
      <c r="J971" s="57" t="s">
        <v>59</v>
      </c>
      <c r="K971" s="58">
        <v>33.15</v>
      </c>
      <c r="L971" s="57" t="s">
        <v>60</v>
      </c>
    </row>
    <row r="972" spans="1:12">
      <c r="A972" s="57" t="s">
        <v>249</v>
      </c>
      <c r="B972" s="57" t="s">
        <v>250</v>
      </c>
      <c r="C972" s="57" t="s">
        <v>540</v>
      </c>
      <c r="D972" s="57" t="s">
        <v>21198</v>
      </c>
      <c r="E972" s="58" t="s">
        <v>8816</v>
      </c>
      <c r="F972" s="57" t="s">
        <v>8816</v>
      </c>
      <c r="G972" s="57">
        <v>91030</v>
      </c>
      <c r="H972" s="57" t="s">
        <v>847</v>
      </c>
      <c r="I972" s="57" t="s">
        <v>542</v>
      </c>
      <c r="J972" s="57" t="s">
        <v>254</v>
      </c>
      <c r="K972" s="58">
        <v>136.82</v>
      </c>
      <c r="L972" s="57" t="s">
        <v>60</v>
      </c>
    </row>
    <row r="973" spans="1:12">
      <c r="A973" s="57" t="s">
        <v>249</v>
      </c>
      <c r="B973" s="57" t="s">
        <v>250</v>
      </c>
      <c r="C973" s="57" t="s">
        <v>540</v>
      </c>
      <c r="D973" s="57" t="s">
        <v>21198</v>
      </c>
      <c r="E973" s="58" t="s">
        <v>8816</v>
      </c>
      <c r="F973" s="57" t="s">
        <v>8816</v>
      </c>
      <c r="G973" s="57">
        <v>91273</v>
      </c>
      <c r="H973" s="57" t="s">
        <v>848</v>
      </c>
      <c r="I973" s="57" t="s">
        <v>542</v>
      </c>
      <c r="J973" s="57" t="s">
        <v>191</v>
      </c>
      <c r="K973" s="58">
        <v>0.5</v>
      </c>
      <c r="L973" s="57" t="s">
        <v>60</v>
      </c>
    </row>
    <row r="974" spans="1:12">
      <c r="A974" s="57" t="s">
        <v>249</v>
      </c>
      <c r="B974" s="57" t="s">
        <v>250</v>
      </c>
      <c r="C974" s="57" t="s">
        <v>540</v>
      </c>
      <c r="D974" s="57" t="s">
        <v>21198</v>
      </c>
      <c r="E974" s="58" t="s">
        <v>8816</v>
      </c>
      <c r="F974" s="57" t="s">
        <v>8816</v>
      </c>
      <c r="G974" s="57">
        <v>91274</v>
      </c>
      <c r="H974" s="57" t="s">
        <v>849</v>
      </c>
      <c r="I974" s="57" t="s">
        <v>542</v>
      </c>
      <c r="J974" s="57" t="s">
        <v>191</v>
      </c>
      <c r="K974" s="58">
        <v>0.06</v>
      </c>
      <c r="L974" s="57" t="s">
        <v>60</v>
      </c>
    </row>
    <row r="975" spans="1:12">
      <c r="A975" s="57" t="s">
        <v>249</v>
      </c>
      <c r="B975" s="57" t="s">
        <v>250</v>
      </c>
      <c r="C975" s="57" t="s">
        <v>540</v>
      </c>
      <c r="D975" s="57" t="s">
        <v>21198</v>
      </c>
      <c r="E975" s="58" t="s">
        <v>8816</v>
      </c>
      <c r="F975" s="57" t="s">
        <v>8816</v>
      </c>
      <c r="G975" s="57">
        <v>91275</v>
      </c>
      <c r="H975" s="57" t="s">
        <v>850</v>
      </c>
      <c r="I975" s="57" t="s">
        <v>542</v>
      </c>
      <c r="J975" s="57" t="s">
        <v>191</v>
      </c>
      <c r="K975" s="58">
        <v>0.62</v>
      </c>
      <c r="L975" s="57" t="s">
        <v>60</v>
      </c>
    </row>
    <row r="976" spans="1:12">
      <c r="A976" s="57" t="s">
        <v>249</v>
      </c>
      <c r="B976" s="57" t="s">
        <v>250</v>
      </c>
      <c r="C976" s="57" t="s">
        <v>540</v>
      </c>
      <c r="D976" s="57" t="s">
        <v>21198</v>
      </c>
      <c r="E976" s="58" t="s">
        <v>8816</v>
      </c>
      <c r="F976" s="57" t="s">
        <v>8816</v>
      </c>
      <c r="G976" s="57">
        <v>91276</v>
      </c>
      <c r="H976" s="57" t="s">
        <v>851</v>
      </c>
      <c r="I976" s="57" t="s">
        <v>542</v>
      </c>
      <c r="J976" s="57" t="s">
        <v>254</v>
      </c>
      <c r="K976" s="58">
        <v>9.9600000000000009</v>
      </c>
      <c r="L976" s="57" t="s">
        <v>60</v>
      </c>
    </row>
    <row r="977" spans="1:12">
      <c r="A977" s="57" t="s">
        <v>249</v>
      </c>
      <c r="B977" s="57" t="s">
        <v>250</v>
      </c>
      <c r="C977" s="57" t="s">
        <v>540</v>
      </c>
      <c r="D977" s="57" t="s">
        <v>21198</v>
      </c>
      <c r="E977" s="58" t="s">
        <v>8816</v>
      </c>
      <c r="F977" s="57" t="s">
        <v>8816</v>
      </c>
      <c r="G977" s="57">
        <v>91279</v>
      </c>
      <c r="H977" s="57" t="s">
        <v>852</v>
      </c>
      <c r="I977" s="57" t="s">
        <v>542</v>
      </c>
      <c r="J977" s="57" t="s">
        <v>59</v>
      </c>
      <c r="K977" s="58">
        <v>0.7</v>
      </c>
      <c r="L977" s="57" t="s">
        <v>60</v>
      </c>
    </row>
    <row r="978" spans="1:12">
      <c r="A978" s="57" t="s">
        <v>249</v>
      </c>
      <c r="B978" s="57" t="s">
        <v>250</v>
      </c>
      <c r="C978" s="57" t="s">
        <v>540</v>
      </c>
      <c r="D978" s="57" t="s">
        <v>21198</v>
      </c>
      <c r="E978" s="58" t="s">
        <v>8816</v>
      </c>
      <c r="F978" s="57" t="s">
        <v>8816</v>
      </c>
      <c r="G978" s="57">
        <v>91280</v>
      </c>
      <c r="H978" s="57" t="s">
        <v>853</v>
      </c>
      <c r="I978" s="57" t="s">
        <v>542</v>
      </c>
      <c r="J978" s="57" t="s">
        <v>59</v>
      </c>
      <c r="K978" s="58">
        <v>7.0000000000000007E-2</v>
      </c>
      <c r="L978" s="57" t="s">
        <v>60</v>
      </c>
    </row>
    <row r="979" spans="1:12">
      <c r="A979" s="57" t="s">
        <v>249</v>
      </c>
      <c r="B979" s="57" t="s">
        <v>250</v>
      </c>
      <c r="C979" s="57" t="s">
        <v>540</v>
      </c>
      <c r="D979" s="57" t="s">
        <v>21198</v>
      </c>
      <c r="E979" s="58" t="s">
        <v>8816</v>
      </c>
      <c r="F979" s="57" t="s">
        <v>8816</v>
      </c>
      <c r="G979" s="57">
        <v>91281</v>
      </c>
      <c r="H979" s="57" t="s">
        <v>854</v>
      </c>
      <c r="I979" s="57" t="s">
        <v>542</v>
      </c>
      <c r="J979" s="57" t="s">
        <v>59</v>
      </c>
      <c r="K979" s="58">
        <v>0.88</v>
      </c>
      <c r="L979" s="57" t="s">
        <v>60</v>
      </c>
    </row>
    <row r="980" spans="1:12">
      <c r="A980" s="57" t="s">
        <v>249</v>
      </c>
      <c r="B980" s="57" t="s">
        <v>250</v>
      </c>
      <c r="C980" s="57" t="s">
        <v>540</v>
      </c>
      <c r="D980" s="57" t="s">
        <v>21198</v>
      </c>
      <c r="E980" s="58" t="s">
        <v>8816</v>
      </c>
      <c r="F980" s="57" t="s">
        <v>8816</v>
      </c>
      <c r="G980" s="57">
        <v>91282</v>
      </c>
      <c r="H980" s="57" t="s">
        <v>855</v>
      </c>
      <c r="I980" s="57" t="s">
        <v>542</v>
      </c>
      <c r="J980" s="57" t="s">
        <v>254</v>
      </c>
      <c r="K980" s="58">
        <v>10.029999999999999</v>
      </c>
      <c r="L980" s="57" t="s">
        <v>60</v>
      </c>
    </row>
    <row r="981" spans="1:12">
      <c r="A981" s="57" t="s">
        <v>249</v>
      </c>
      <c r="B981" s="57" t="s">
        <v>250</v>
      </c>
      <c r="C981" s="57" t="s">
        <v>540</v>
      </c>
      <c r="D981" s="57" t="s">
        <v>21198</v>
      </c>
      <c r="E981" s="58" t="s">
        <v>8816</v>
      </c>
      <c r="F981" s="57" t="s">
        <v>8816</v>
      </c>
      <c r="G981" s="57">
        <v>91354</v>
      </c>
      <c r="H981" s="57" t="s">
        <v>856</v>
      </c>
      <c r="I981" s="57" t="s">
        <v>542</v>
      </c>
      <c r="J981" s="57" t="s">
        <v>59</v>
      </c>
      <c r="K981" s="58">
        <v>13.72</v>
      </c>
      <c r="L981" s="57" t="s">
        <v>60</v>
      </c>
    </row>
    <row r="982" spans="1:12">
      <c r="A982" s="57" t="s">
        <v>249</v>
      </c>
      <c r="B982" s="57" t="s">
        <v>250</v>
      </c>
      <c r="C982" s="57" t="s">
        <v>540</v>
      </c>
      <c r="D982" s="57" t="s">
        <v>21198</v>
      </c>
      <c r="E982" s="58" t="s">
        <v>8816</v>
      </c>
      <c r="F982" s="57" t="s">
        <v>8816</v>
      </c>
      <c r="G982" s="57">
        <v>91355</v>
      </c>
      <c r="H982" s="57" t="s">
        <v>857</v>
      </c>
      <c r="I982" s="57" t="s">
        <v>542</v>
      </c>
      <c r="J982" s="57" t="s">
        <v>59</v>
      </c>
      <c r="K982" s="58">
        <v>2.88</v>
      </c>
      <c r="L982" s="57" t="s">
        <v>60</v>
      </c>
    </row>
    <row r="983" spans="1:12">
      <c r="A983" s="57" t="s">
        <v>249</v>
      </c>
      <c r="B983" s="57" t="s">
        <v>250</v>
      </c>
      <c r="C983" s="57" t="s">
        <v>540</v>
      </c>
      <c r="D983" s="57" t="s">
        <v>21198</v>
      </c>
      <c r="E983" s="58" t="s">
        <v>8816</v>
      </c>
      <c r="F983" s="57" t="s">
        <v>8816</v>
      </c>
      <c r="G983" s="57">
        <v>91356</v>
      </c>
      <c r="H983" s="57" t="s">
        <v>858</v>
      </c>
      <c r="I983" s="57" t="s">
        <v>542</v>
      </c>
      <c r="J983" s="57" t="s">
        <v>59</v>
      </c>
      <c r="K983" s="58">
        <v>2.2799999999999998</v>
      </c>
      <c r="L983" s="57" t="s">
        <v>60</v>
      </c>
    </row>
    <row r="984" spans="1:12">
      <c r="A984" s="57" t="s">
        <v>249</v>
      </c>
      <c r="B984" s="57" t="s">
        <v>250</v>
      </c>
      <c r="C984" s="57" t="s">
        <v>540</v>
      </c>
      <c r="D984" s="57" t="s">
        <v>21198</v>
      </c>
      <c r="E984" s="58" t="s">
        <v>8816</v>
      </c>
      <c r="F984" s="57" t="s">
        <v>8816</v>
      </c>
      <c r="G984" s="57">
        <v>91359</v>
      </c>
      <c r="H984" s="57" t="s">
        <v>859</v>
      </c>
      <c r="I984" s="57" t="s">
        <v>542</v>
      </c>
      <c r="J984" s="57" t="s">
        <v>191</v>
      </c>
      <c r="K984" s="58">
        <v>17.010000000000002</v>
      </c>
      <c r="L984" s="57" t="s">
        <v>60</v>
      </c>
    </row>
    <row r="985" spans="1:12">
      <c r="A985" s="57" t="s">
        <v>249</v>
      </c>
      <c r="B985" s="57" t="s">
        <v>250</v>
      </c>
      <c r="C985" s="57" t="s">
        <v>540</v>
      </c>
      <c r="D985" s="57" t="s">
        <v>21198</v>
      </c>
      <c r="E985" s="58" t="s">
        <v>8816</v>
      </c>
      <c r="F985" s="57" t="s">
        <v>8816</v>
      </c>
      <c r="G985" s="57">
        <v>91360</v>
      </c>
      <c r="H985" s="57" t="s">
        <v>860</v>
      </c>
      <c r="I985" s="57" t="s">
        <v>542</v>
      </c>
      <c r="J985" s="57" t="s">
        <v>191</v>
      </c>
      <c r="K985" s="58">
        <v>3.26</v>
      </c>
      <c r="L985" s="57" t="s">
        <v>60</v>
      </c>
    </row>
    <row r="986" spans="1:12">
      <c r="A986" s="57" t="s">
        <v>249</v>
      </c>
      <c r="B986" s="57" t="s">
        <v>250</v>
      </c>
      <c r="C986" s="57" t="s">
        <v>540</v>
      </c>
      <c r="D986" s="57" t="s">
        <v>21198</v>
      </c>
      <c r="E986" s="58" t="s">
        <v>8816</v>
      </c>
      <c r="F986" s="57" t="s">
        <v>8816</v>
      </c>
      <c r="G986" s="57">
        <v>91361</v>
      </c>
      <c r="H986" s="57" t="s">
        <v>861</v>
      </c>
      <c r="I986" s="57" t="s">
        <v>542</v>
      </c>
      <c r="J986" s="57" t="s">
        <v>191</v>
      </c>
      <c r="K986" s="58">
        <v>2.58</v>
      </c>
      <c r="L986" s="57" t="s">
        <v>60</v>
      </c>
    </row>
    <row r="987" spans="1:12">
      <c r="A987" s="57" t="s">
        <v>249</v>
      </c>
      <c r="B987" s="57" t="s">
        <v>250</v>
      </c>
      <c r="C987" s="57" t="s">
        <v>540</v>
      </c>
      <c r="D987" s="57" t="s">
        <v>21198</v>
      </c>
      <c r="E987" s="58" t="s">
        <v>8816</v>
      </c>
      <c r="F987" s="57" t="s">
        <v>8816</v>
      </c>
      <c r="G987" s="57">
        <v>91367</v>
      </c>
      <c r="H987" s="57" t="s">
        <v>862</v>
      </c>
      <c r="I987" s="57" t="s">
        <v>542</v>
      </c>
      <c r="J987" s="57" t="s">
        <v>59</v>
      </c>
      <c r="K987" s="58">
        <v>18.34</v>
      </c>
      <c r="L987" s="57" t="s">
        <v>60</v>
      </c>
    </row>
    <row r="988" spans="1:12">
      <c r="A988" s="57" t="s">
        <v>249</v>
      </c>
      <c r="B988" s="57" t="s">
        <v>250</v>
      </c>
      <c r="C988" s="57" t="s">
        <v>540</v>
      </c>
      <c r="D988" s="57" t="s">
        <v>21198</v>
      </c>
      <c r="E988" s="58" t="s">
        <v>8816</v>
      </c>
      <c r="F988" s="57" t="s">
        <v>8816</v>
      </c>
      <c r="G988" s="57">
        <v>91368</v>
      </c>
      <c r="H988" s="57" t="s">
        <v>863</v>
      </c>
      <c r="I988" s="57" t="s">
        <v>542</v>
      </c>
      <c r="J988" s="57" t="s">
        <v>59</v>
      </c>
      <c r="K988" s="58">
        <v>3.59</v>
      </c>
      <c r="L988" s="57" t="s">
        <v>60</v>
      </c>
    </row>
    <row r="989" spans="1:12">
      <c r="A989" s="57" t="s">
        <v>249</v>
      </c>
      <c r="B989" s="57" t="s">
        <v>250</v>
      </c>
      <c r="C989" s="57" t="s">
        <v>540</v>
      </c>
      <c r="D989" s="57" t="s">
        <v>21198</v>
      </c>
      <c r="E989" s="58" t="s">
        <v>8816</v>
      </c>
      <c r="F989" s="57" t="s">
        <v>8816</v>
      </c>
      <c r="G989" s="57">
        <v>91369</v>
      </c>
      <c r="H989" s="57" t="s">
        <v>864</v>
      </c>
      <c r="I989" s="57" t="s">
        <v>542</v>
      </c>
      <c r="J989" s="57" t="s">
        <v>59</v>
      </c>
      <c r="K989" s="58">
        <v>2.85</v>
      </c>
      <c r="L989" s="57" t="s">
        <v>60</v>
      </c>
    </row>
    <row r="990" spans="1:12">
      <c r="A990" s="57" t="s">
        <v>249</v>
      </c>
      <c r="B990" s="57" t="s">
        <v>250</v>
      </c>
      <c r="C990" s="57" t="s">
        <v>540</v>
      </c>
      <c r="D990" s="57" t="s">
        <v>21198</v>
      </c>
      <c r="E990" s="58" t="s">
        <v>8816</v>
      </c>
      <c r="F990" s="57" t="s">
        <v>8816</v>
      </c>
      <c r="G990" s="57">
        <v>91375</v>
      </c>
      <c r="H990" s="57" t="s">
        <v>865</v>
      </c>
      <c r="I990" s="57" t="s">
        <v>542</v>
      </c>
      <c r="J990" s="57" t="s">
        <v>59</v>
      </c>
      <c r="K990" s="58">
        <v>11.56</v>
      </c>
      <c r="L990" s="57" t="s">
        <v>60</v>
      </c>
    </row>
    <row r="991" spans="1:12">
      <c r="A991" s="57" t="s">
        <v>249</v>
      </c>
      <c r="B991" s="57" t="s">
        <v>250</v>
      </c>
      <c r="C991" s="57" t="s">
        <v>540</v>
      </c>
      <c r="D991" s="57" t="s">
        <v>21198</v>
      </c>
      <c r="E991" s="58" t="s">
        <v>8816</v>
      </c>
      <c r="F991" s="57" t="s">
        <v>8816</v>
      </c>
      <c r="G991" s="57">
        <v>91376</v>
      </c>
      <c r="H991" s="57" t="s">
        <v>866</v>
      </c>
      <c r="I991" s="57" t="s">
        <v>542</v>
      </c>
      <c r="J991" s="57" t="s">
        <v>59</v>
      </c>
      <c r="K991" s="58">
        <v>2.42</v>
      </c>
      <c r="L991" s="57" t="s">
        <v>60</v>
      </c>
    </row>
    <row r="992" spans="1:12">
      <c r="A992" s="57" t="s">
        <v>249</v>
      </c>
      <c r="B992" s="57" t="s">
        <v>250</v>
      </c>
      <c r="C992" s="57" t="s">
        <v>540</v>
      </c>
      <c r="D992" s="57" t="s">
        <v>21198</v>
      </c>
      <c r="E992" s="58" t="s">
        <v>8816</v>
      </c>
      <c r="F992" s="57" t="s">
        <v>8816</v>
      </c>
      <c r="G992" s="57">
        <v>91377</v>
      </c>
      <c r="H992" s="57" t="s">
        <v>867</v>
      </c>
      <c r="I992" s="57" t="s">
        <v>542</v>
      </c>
      <c r="J992" s="57" t="s">
        <v>59</v>
      </c>
      <c r="K992" s="58">
        <v>1.92</v>
      </c>
      <c r="L992" s="57" t="s">
        <v>60</v>
      </c>
    </row>
    <row r="993" spans="1:12">
      <c r="A993" s="57" t="s">
        <v>249</v>
      </c>
      <c r="B993" s="57" t="s">
        <v>250</v>
      </c>
      <c r="C993" s="57" t="s">
        <v>540</v>
      </c>
      <c r="D993" s="57" t="s">
        <v>21198</v>
      </c>
      <c r="E993" s="58" t="s">
        <v>8816</v>
      </c>
      <c r="F993" s="57" t="s">
        <v>8816</v>
      </c>
      <c r="G993" s="57">
        <v>91380</v>
      </c>
      <c r="H993" s="57" t="s">
        <v>868</v>
      </c>
      <c r="I993" s="57" t="s">
        <v>542</v>
      </c>
      <c r="J993" s="57" t="s">
        <v>59</v>
      </c>
      <c r="K993" s="58">
        <v>20.96</v>
      </c>
      <c r="L993" s="57" t="s">
        <v>60</v>
      </c>
    </row>
    <row r="994" spans="1:12">
      <c r="A994" s="57" t="s">
        <v>249</v>
      </c>
      <c r="B994" s="57" t="s">
        <v>250</v>
      </c>
      <c r="C994" s="57" t="s">
        <v>540</v>
      </c>
      <c r="D994" s="57" t="s">
        <v>21198</v>
      </c>
      <c r="E994" s="58" t="s">
        <v>8816</v>
      </c>
      <c r="F994" s="57" t="s">
        <v>8816</v>
      </c>
      <c r="G994" s="57">
        <v>91381</v>
      </c>
      <c r="H994" s="57" t="s">
        <v>869</v>
      </c>
      <c r="I994" s="57" t="s">
        <v>542</v>
      </c>
      <c r="J994" s="57" t="s">
        <v>59</v>
      </c>
      <c r="K994" s="58">
        <v>4.0599999999999996</v>
      </c>
      <c r="L994" s="57" t="s">
        <v>60</v>
      </c>
    </row>
    <row r="995" spans="1:12">
      <c r="A995" s="57" t="s">
        <v>249</v>
      </c>
      <c r="B995" s="57" t="s">
        <v>250</v>
      </c>
      <c r="C995" s="57" t="s">
        <v>540</v>
      </c>
      <c r="D995" s="57" t="s">
        <v>21198</v>
      </c>
      <c r="E995" s="58" t="s">
        <v>8816</v>
      </c>
      <c r="F995" s="57" t="s">
        <v>8816</v>
      </c>
      <c r="G995" s="57">
        <v>91382</v>
      </c>
      <c r="H995" s="57" t="s">
        <v>870</v>
      </c>
      <c r="I995" s="57" t="s">
        <v>542</v>
      </c>
      <c r="J995" s="57" t="s">
        <v>59</v>
      </c>
      <c r="K995" s="58">
        <v>3.21</v>
      </c>
      <c r="L995" s="57" t="s">
        <v>60</v>
      </c>
    </row>
    <row r="996" spans="1:12">
      <c r="A996" s="57" t="s">
        <v>249</v>
      </c>
      <c r="B996" s="57" t="s">
        <v>250</v>
      </c>
      <c r="C996" s="57" t="s">
        <v>540</v>
      </c>
      <c r="D996" s="57" t="s">
        <v>21198</v>
      </c>
      <c r="E996" s="58" t="s">
        <v>8816</v>
      </c>
      <c r="F996" s="57" t="s">
        <v>8816</v>
      </c>
      <c r="G996" s="57">
        <v>91383</v>
      </c>
      <c r="H996" s="57" t="s">
        <v>871</v>
      </c>
      <c r="I996" s="57" t="s">
        <v>542</v>
      </c>
      <c r="J996" s="57" t="s">
        <v>59</v>
      </c>
      <c r="K996" s="58">
        <v>37.5</v>
      </c>
      <c r="L996" s="57" t="s">
        <v>60</v>
      </c>
    </row>
    <row r="997" spans="1:12">
      <c r="A997" s="57" t="s">
        <v>249</v>
      </c>
      <c r="B997" s="57" t="s">
        <v>250</v>
      </c>
      <c r="C997" s="57" t="s">
        <v>540</v>
      </c>
      <c r="D997" s="57" t="s">
        <v>21198</v>
      </c>
      <c r="E997" s="58" t="s">
        <v>8816</v>
      </c>
      <c r="F997" s="57" t="s">
        <v>8816</v>
      </c>
      <c r="G997" s="57">
        <v>91384</v>
      </c>
      <c r="H997" s="57" t="s">
        <v>872</v>
      </c>
      <c r="I997" s="57" t="s">
        <v>542</v>
      </c>
      <c r="J997" s="57" t="s">
        <v>254</v>
      </c>
      <c r="K997" s="58">
        <v>94.46</v>
      </c>
      <c r="L997" s="57" t="s">
        <v>60</v>
      </c>
    </row>
    <row r="998" spans="1:12">
      <c r="A998" s="57" t="s">
        <v>249</v>
      </c>
      <c r="B998" s="57" t="s">
        <v>250</v>
      </c>
      <c r="C998" s="57" t="s">
        <v>540</v>
      </c>
      <c r="D998" s="57" t="s">
        <v>21198</v>
      </c>
      <c r="E998" s="58" t="s">
        <v>8816</v>
      </c>
      <c r="F998" s="57" t="s">
        <v>8816</v>
      </c>
      <c r="G998" s="57">
        <v>91390</v>
      </c>
      <c r="H998" s="57" t="s">
        <v>873</v>
      </c>
      <c r="I998" s="57" t="s">
        <v>542</v>
      </c>
      <c r="J998" s="57" t="s">
        <v>59</v>
      </c>
      <c r="K998" s="58">
        <v>15.05</v>
      </c>
      <c r="L998" s="57" t="s">
        <v>60</v>
      </c>
    </row>
    <row r="999" spans="1:12">
      <c r="A999" s="57" t="s">
        <v>249</v>
      </c>
      <c r="B999" s="57" t="s">
        <v>250</v>
      </c>
      <c r="C999" s="57" t="s">
        <v>540</v>
      </c>
      <c r="D999" s="57" t="s">
        <v>21198</v>
      </c>
      <c r="E999" s="58" t="s">
        <v>8816</v>
      </c>
      <c r="F999" s="57" t="s">
        <v>8816</v>
      </c>
      <c r="G999" s="57">
        <v>91391</v>
      </c>
      <c r="H999" s="57" t="s">
        <v>874</v>
      </c>
      <c r="I999" s="57" t="s">
        <v>542</v>
      </c>
      <c r="J999" s="57" t="s">
        <v>59</v>
      </c>
      <c r="K999" s="58">
        <v>3.05</v>
      </c>
      <c r="L999" s="57" t="s">
        <v>60</v>
      </c>
    </row>
    <row r="1000" spans="1:12">
      <c r="A1000" s="57" t="s">
        <v>249</v>
      </c>
      <c r="B1000" s="57" t="s">
        <v>250</v>
      </c>
      <c r="C1000" s="57" t="s">
        <v>540</v>
      </c>
      <c r="D1000" s="57" t="s">
        <v>21198</v>
      </c>
      <c r="E1000" s="58" t="s">
        <v>8816</v>
      </c>
      <c r="F1000" s="57" t="s">
        <v>8816</v>
      </c>
      <c r="G1000" s="57">
        <v>91392</v>
      </c>
      <c r="H1000" s="57" t="s">
        <v>875</v>
      </c>
      <c r="I1000" s="57" t="s">
        <v>542</v>
      </c>
      <c r="J1000" s="57" t="s">
        <v>59</v>
      </c>
      <c r="K1000" s="58">
        <v>2.42</v>
      </c>
      <c r="L1000" s="57" t="s">
        <v>60</v>
      </c>
    </row>
    <row r="1001" spans="1:12">
      <c r="A1001" s="57" t="s">
        <v>249</v>
      </c>
      <c r="B1001" s="57" t="s">
        <v>250</v>
      </c>
      <c r="C1001" s="57" t="s">
        <v>540</v>
      </c>
      <c r="D1001" s="57" t="s">
        <v>21198</v>
      </c>
      <c r="E1001" s="58" t="s">
        <v>8816</v>
      </c>
      <c r="F1001" s="57" t="s">
        <v>8816</v>
      </c>
      <c r="G1001" s="57">
        <v>91396</v>
      </c>
      <c r="H1001" s="57" t="s">
        <v>876</v>
      </c>
      <c r="I1001" s="57" t="s">
        <v>542</v>
      </c>
      <c r="J1001" s="57" t="s">
        <v>191</v>
      </c>
      <c r="K1001" s="58">
        <v>21.7</v>
      </c>
      <c r="L1001" s="57" t="s">
        <v>60</v>
      </c>
    </row>
    <row r="1002" spans="1:12">
      <c r="A1002" s="57" t="s">
        <v>249</v>
      </c>
      <c r="B1002" s="57" t="s">
        <v>250</v>
      </c>
      <c r="C1002" s="57" t="s">
        <v>540</v>
      </c>
      <c r="D1002" s="57" t="s">
        <v>21198</v>
      </c>
      <c r="E1002" s="58" t="s">
        <v>8816</v>
      </c>
      <c r="F1002" s="57" t="s">
        <v>8816</v>
      </c>
      <c r="G1002" s="57">
        <v>91397</v>
      </c>
      <c r="H1002" s="57" t="s">
        <v>877</v>
      </c>
      <c r="I1002" s="57" t="s">
        <v>542</v>
      </c>
      <c r="J1002" s="57" t="s">
        <v>191</v>
      </c>
      <c r="K1002" s="58">
        <v>4.1900000000000004</v>
      </c>
      <c r="L1002" s="57" t="s">
        <v>60</v>
      </c>
    </row>
    <row r="1003" spans="1:12">
      <c r="A1003" s="57" t="s">
        <v>249</v>
      </c>
      <c r="B1003" s="57" t="s">
        <v>250</v>
      </c>
      <c r="C1003" s="57" t="s">
        <v>540</v>
      </c>
      <c r="D1003" s="57" t="s">
        <v>21198</v>
      </c>
      <c r="E1003" s="58" t="s">
        <v>8816</v>
      </c>
      <c r="F1003" s="57" t="s">
        <v>8816</v>
      </c>
      <c r="G1003" s="57">
        <v>91398</v>
      </c>
      <c r="H1003" s="57" t="s">
        <v>878</v>
      </c>
      <c r="I1003" s="57" t="s">
        <v>542</v>
      </c>
      <c r="J1003" s="57" t="s">
        <v>191</v>
      </c>
      <c r="K1003" s="58">
        <v>3.31</v>
      </c>
      <c r="L1003" s="57" t="s">
        <v>60</v>
      </c>
    </row>
    <row r="1004" spans="1:12">
      <c r="A1004" s="57" t="s">
        <v>249</v>
      </c>
      <c r="B1004" s="57" t="s">
        <v>250</v>
      </c>
      <c r="C1004" s="57" t="s">
        <v>540</v>
      </c>
      <c r="D1004" s="57" t="s">
        <v>21198</v>
      </c>
      <c r="E1004" s="58" t="s">
        <v>8816</v>
      </c>
      <c r="F1004" s="57" t="s">
        <v>8816</v>
      </c>
      <c r="G1004" s="57">
        <v>91402</v>
      </c>
      <c r="H1004" s="57" t="s">
        <v>879</v>
      </c>
      <c r="I1004" s="57" t="s">
        <v>542</v>
      </c>
      <c r="J1004" s="57" t="s">
        <v>59</v>
      </c>
      <c r="K1004" s="58">
        <v>2.72</v>
      </c>
      <c r="L1004" s="57" t="s">
        <v>60</v>
      </c>
    </row>
    <row r="1005" spans="1:12">
      <c r="A1005" s="57" t="s">
        <v>249</v>
      </c>
      <c r="B1005" s="57" t="s">
        <v>250</v>
      </c>
      <c r="C1005" s="57" t="s">
        <v>540</v>
      </c>
      <c r="D1005" s="57" t="s">
        <v>21198</v>
      </c>
      <c r="E1005" s="58" t="s">
        <v>8816</v>
      </c>
      <c r="F1005" s="57" t="s">
        <v>8816</v>
      </c>
      <c r="G1005" s="57">
        <v>91466</v>
      </c>
      <c r="H1005" s="57" t="s">
        <v>880</v>
      </c>
      <c r="I1005" s="57" t="s">
        <v>542</v>
      </c>
      <c r="J1005" s="57" t="s">
        <v>191</v>
      </c>
      <c r="K1005" s="58">
        <v>2.65</v>
      </c>
      <c r="L1005" s="57" t="s">
        <v>60</v>
      </c>
    </row>
    <row r="1006" spans="1:12">
      <c r="A1006" s="57" t="s">
        <v>249</v>
      </c>
      <c r="B1006" s="57" t="s">
        <v>250</v>
      </c>
      <c r="C1006" s="57" t="s">
        <v>540</v>
      </c>
      <c r="D1006" s="57" t="s">
        <v>21198</v>
      </c>
      <c r="E1006" s="58" t="s">
        <v>8816</v>
      </c>
      <c r="F1006" s="57" t="s">
        <v>8816</v>
      </c>
      <c r="G1006" s="57">
        <v>91467</v>
      </c>
      <c r="H1006" s="57" t="s">
        <v>881</v>
      </c>
      <c r="I1006" s="57" t="s">
        <v>542</v>
      </c>
      <c r="J1006" s="57" t="s">
        <v>254</v>
      </c>
      <c r="K1006" s="58">
        <v>147.47</v>
      </c>
      <c r="L1006" s="57" t="s">
        <v>60</v>
      </c>
    </row>
    <row r="1007" spans="1:12">
      <c r="A1007" s="57" t="s">
        <v>249</v>
      </c>
      <c r="B1007" s="57" t="s">
        <v>250</v>
      </c>
      <c r="C1007" s="57" t="s">
        <v>540</v>
      </c>
      <c r="D1007" s="57" t="s">
        <v>21198</v>
      </c>
      <c r="E1007" s="58" t="s">
        <v>8816</v>
      </c>
      <c r="F1007" s="57" t="s">
        <v>8816</v>
      </c>
      <c r="G1007" s="57">
        <v>91468</v>
      </c>
      <c r="H1007" s="57" t="s">
        <v>882</v>
      </c>
      <c r="I1007" s="57" t="s">
        <v>542</v>
      </c>
      <c r="J1007" s="57" t="s">
        <v>191</v>
      </c>
      <c r="K1007" s="58">
        <v>20.86</v>
      </c>
      <c r="L1007" s="57" t="s">
        <v>60</v>
      </c>
    </row>
    <row r="1008" spans="1:12">
      <c r="A1008" s="57" t="s">
        <v>249</v>
      </c>
      <c r="B1008" s="57" t="s">
        <v>250</v>
      </c>
      <c r="C1008" s="57" t="s">
        <v>540</v>
      </c>
      <c r="D1008" s="57" t="s">
        <v>21198</v>
      </c>
      <c r="E1008" s="58" t="s">
        <v>8816</v>
      </c>
      <c r="F1008" s="57" t="s">
        <v>8816</v>
      </c>
      <c r="G1008" s="57">
        <v>91469</v>
      </c>
      <c r="H1008" s="57" t="s">
        <v>883</v>
      </c>
      <c r="I1008" s="57" t="s">
        <v>542</v>
      </c>
      <c r="J1008" s="57" t="s">
        <v>191</v>
      </c>
      <c r="K1008" s="58">
        <v>4.13</v>
      </c>
      <c r="L1008" s="57" t="s">
        <v>60</v>
      </c>
    </row>
    <row r="1009" spans="1:12">
      <c r="A1009" s="57" t="s">
        <v>249</v>
      </c>
      <c r="B1009" s="57" t="s">
        <v>250</v>
      </c>
      <c r="C1009" s="57" t="s">
        <v>540</v>
      </c>
      <c r="D1009" s="57" t="s">
        <v>21198</v>
      </c>
      <c r="E1009" s="58" t="s">
        <v>8816</v>
      </c>
      <c r="F1009" s="57" t="s">
        <v>8816</v>
      </c>
      <c r="G1009" s="57">
        <v>91484</v>
      </c>
      <c r="H1009" s="57" t="s">
        <v>884</v>
      </c>
      <c r="I1009" s="57" t="s">
        <v>542</v>
      </c>
      <c r="J1009" s="57" t="s">
        <v>191</v>
      </c>
      <c r="K1009" s="58">
        <v>3.29</v>
      </c>
      <c r="L1009" s="57" t="s">
        <v>60</v>
      </c>
    </row>
    <row r="1010" spans="1:12">
      <c r="A1010" s="57" t="s">
        <v>249</v>
      </c>
      <c r="B1010" s="57" t="s">
        <v>250</v>
      </c>
      <c r="C1010" s="57" t="s">
        <v>540</v>
      </c>
      <c r="D1010" s="57" t="s">
        <v>21198</v>
      </c>
      <c r="E1010" s="58" t="s">
        <v>8816</v>
      </c>
      <c r="F1010" s="57" t="s">
        <v>8816</v>
      </c>
      <c r="G1010" s="57">
        <v>91485</v>
      </c>
      <c r="H1010" s="57" t="s">
        <v>885</v>
      </c>
      <c r="I1010" s="57" t="s">
        <v>542</v>
      </c>
      <c r="J1010" s="57" t="s">
        <v>254</v>
      </c>
      <c r="K1010" s="58">
        <v>144.35</v>
      </c>
      <c r="L1010" s="57" t="s">
        <v>60</v>
      </c>
    </row>
    <row r="1011" spans="1:12">
      <c r="A1011" s="57" t="s">
        <v>249</v>
      </c>
      <c r="B1011" s="57" t="s">
        <v>250</v>
      </c>
      <c r="C1011" s="57" t="s">
        <v>540</v>
      </c>
      <c r="D1011" s="57" t="s">
        <v>21198</v>
      </c>
      <c r="E1011" s="58" t="s">
        <v>8816</v>
      </c>
      <c r="F1011" s="57" t="s">
        <v>8816</v>
      </c>
      <c r="G1011" s="57">
        <v>91529</v>
      </c>
      <c r="H1011" s="57" t="s">
        <v>886</v>
      </c>
      <c r="I1011" s="57" t="s">
        <v>542</v>
      </c>
      <c r="J1011" s="57" t="s">
        <v>191</v>
      </c>
      <c r="K1011" s="58">
        <v>0.74</v>
      </c>
      <c r="L1011" s="57" t="s">
        <v>60</v>
      </c>
    </row>
    <row r="1012" spans="1:12">
      <c r="A1012" s="57" t="s">
        <v>249</v>
      </c>
      <c r="B1012" s="57" t="s">
        <v>250</v>
      </c>
      <c r="C1012" s="57" t="s">
        <v>540</v>
      </c>
      <c r="D1012" s="57" t="s">
        <v>21198</v>
      </c>
      <c r="E1012" s="58" t="s">
        <v>8816</v>
      </c>
      <c r="F1012" s="57" t="s">
        <v>8816</v>
      </c>
      <c r="G1012" s="57">
        <v>91530</v>
      </c>
      <c r="H1012" s="57" t="s">
        <v>887</v>
      </c>
      <c r="I1012" s="57" t="s">
        <v>542</v>
      </c>
      <c r="J1012" s="57" t="s">
        <v>191</v>
      </c>
      <c r="K1012" s="58">
        <v>0.1</v>
      </c>
      <c r="L1012" s="57" t="s">
        <v>60</v>
      </c>
    </row>
    <row r="1013" spans="1:12">
      <c r="A1013" s="57" t="s">
        <v>249</v>
      </c>
      <c r="B1013" s="57" t="s">
        <v>250</v>
      </c>
      <c r="C1013" s="57" t="s">
        <v>540</v>
      </c>
      <c r="D1013" s="57" t="s">
        <v>21198</v>
      </c>
      <c r="E1013" s="58" t="s">
        <v>8816</v>
      </c>
      <c r="F1013" s="57" t="s">
        <v>8816</v>
      </c>
      <c r="G1013" s="57">
        <v>91531</v>
      </c>
      <c r="H1013" s="57" t="s">
        <v>888</v>
      </c>
      <c r="I1013" s="57" t="s">
        <v>542</v>
      </c>
      <c r="J1013" s="57" t="s">
        <v>191</v>
      </c>
      <c r="K1013" s="58">
        <v>0.92</v>
      </c>
      <c r="L1013" s="57" t="s">
        <v>60</v>
      </c>
    </row>
    <row r="1014" spans="1:12">
      <c r="A1014" s="57" t="s">
        <v>249</v>
      </c>
      <c r="B1014" s="57" t="s">
        <v>250</v>
      </c>
      <c r="C1014" s="57" t="s">
        <v>540</v>
      </c>
      <c r="D1014" s="57" t="s">
        <v>21198</v>
      </c>
      <c r="E1014" s="58" t="s">
        <v>8816</v>
      </c>
      <c r="F1014" s="57" t="s">
        <v>8816</v>
      </c>
      <c r="G1014" s="57">
        <v>91532</v>
      </c>
      <c r="H1014" s="57" t="s">
        <v>889</v>
      </c>
      <c r="I1014" s="57" t="s">
        <v>542</v>
      </c>
      <c r="J1014" s="57" t="s">
        <v>254</v>
      </c>
      <c r="K1014" s="58">
        <v>7.12</v>
      </c>
      <c r="L1014" s="57" t="s">
        <v>60</v>
      </c>
    </row>
    <row r="1015" spans="1:12">
      <c r="A1015" s="57" t="s">
        <v>249</v>
      </c>
      <c r="B1015" s="57" t="s">
        <v>250</v>
      </c>
      <c r="C1015" s="57" t="s">
        <v>540</v>
      </c>
      <c r="D1015" s="57" t="s">
        <v>21198</v>
      </c>
      <c r="E1015" s="58" t="s">
        <v>8816</v>
      </c>
      <c r="F1015" s="57" t="s">
        <v>8816</v>
      </c>
      <c r="G1015" s="57">
        <v>91629</v>
      </c>
      <c r="H1015" s="57" t="s">
        <v>890</v>
      </c>
      <c r="I1015" s="57" t="s">
        <v>542</v>
      </c>
      <c r="J1015" s="57" t="s">
        <v>191</v>
      </c>
      <c r="K1015" s="58">
        <v>16.510000000000002</v>
      </c>
      <c r="L1015" s="57" t="s">
        <v>60</v>
      </c>
    </row>
    <row r="1016" spans="1:12">
      <c r="A1016" s="57" t="s">
        <v>249</v>
      </c>
      <c r="B1016" s="57" t="s">
        <v>250</v>
      </c>
      <c r="C1016" s="57" t="s">
        <v>540</v>
      </c>
      <c r="D1016" s="57" t="s">
        <v>21198</v>
      </c>
      <c r="E1016" s="58" t="s">
        <v>8816</v>
      </c>
      <c r="F1016" s="57" t="s">
        <v>8816</v>
      </c>
      <c r="G1016" s="57">
        <v>91630</v>
      </c>
      <c r="H1016" s="57" t="s">
        <v>891</v>
      </c>
      <c r="I1016" s="57" t="s">
        <v>542</v>
      </c>
      <c r="J1016" s="57" t="s">
        <v>191</v>
      </c>
      <c r="K1016" s="58">
        <v>3.07</v>
      </c>
      <c r="L1016" s="57" t="s">
        <v>60</v>
      </c>
    </row>
    <row r="1017" spans="1:12">
      <c r="A1017" s="57" t="s">
        <v>249</v>
      </c>
      <c r="B1017" s="57" t="s">
        <v>250</v>
      </c>
      <c r="C1017" s="57" t="s">
        <v>540</v>
      </c>
      <c r="D1017" s="57" t="s">
        <v>21198</v>
      </c>
      <c r="E1017" s="58" t="s">
        <v>8816</v>
      </c>
      <c r="F1017" s="57" t="s">
        <v>8816</v>
      </c>
      <c r="G1017" s="57">
        <v>91631</v>
      </c>
      <c r="H1017" s="57" t="s">
        <v>892</v>
      </c>
      <c r="I1017" s="57" t="s">
        <v>542</v>
      </c>
      <c r="J1017" s="57" t="s">
        <v>191</v>
      </c>
      <c r="K1017" s="58">
        <v>2.44</v>
      </c>
      <c r="L1017" s="57" t="s">
        <v>60</v>
      </c>
    </row>
    <row r="1018" spans="1:12">
      <c r="A1018" s="57" t="s">
        <v>249</v>
      </c>
      <c r="B1018" s="57" t="s">
        <v>250</v>
      </c>
      <c r="C1018" s="57" t="s">
        <v>540</v>
      </c>
      <c r="D1018" s="57" t="s">
        <v>21198</v>
      </c>
      <c r="E1018" s="58" t="s">
        <v>8816</v>
      </c>
      <c r="F1018" s="57" t="s">
        <v>8816</v>
      </c>
      <c r="G1018" s="57">
        <v>91632</v>
      </c>
      <c r="H1018" s="57" t="s">
        <v>893</v>
      </c>
      <c r="I1018" s="57" t="s">
        <v>542</v>
      </c>
      <c r="J1018" s="57" t="s">
        <v>191</v>
      </c>
      <c r="K1018" s="58">
        <v>27.86</v>
      </c>
      <c r="L1018" s="57" t="s">
        <v>60</v>
      </c>
    </row>
    <row r="1019" spans="1:12">
      <c r="A1019" s="57" t="s">
        <v>249</v>
      </c>
      <c r="B1019" s="57" t="s">
        <v>250</v>
      </c>
      <c r="C1019" s="57" t="s">
        <v>540</v>
      </c>
      <c r="D1019" s="57" t="s">
        <v>21198</v>
      </c>
      <c r="E1019" s="58" t="s">
        <v>8816</v>
      </c>
      <c r="F1019" s="57" t="s">
        <v>8816</v>
      </c>
      <c r="G1019" s="57">
        <v>91633</v>
      </c>
      <c r="H1019" s="57" t="s">
        <v>894</v>
      </c>
      <c r="I1019" s="57" t="s">
        <v>542</v>
      </c>
      <c r="J1019" s="57" t="s">
        <v>254</v>
      </c>
      <c r="K1019" s="58">
        <v>124.82</v>
      </c>
      <c r="L1019" s="57" t="s">
        <v>60</v>
      </c>
    </row>
    <row r="1020" spans="1:12">
      <c r="A1020" s="57" t="s">
        <v>249</v>
      </c>
      <c r="B1020" s="57" t="s">
        <v>250</v>
      </c>
      <c r="C1020" s="57" t="s">
        <v>540</v>
      </c>
      <c r="D1020" s="57" t="s">
        <v>21198</v>
      </c>
      <c r="E1020" s="58" t="s">
        <v>8816</v>
      </c>
      <c r="F1020" s="57" t="s">
        <v>8816</v>
      </c>
      <c r="G1020" s="57">
        <v>91640</v>
      </c>
      <c r="H1020" s="57" t="s">
        <v>895</v>
      </c>
      <c r="I1020" s="57" t="s">
        <v>542</v>
      </c>
      <c r="J1020" s="57" t="s">
        <v>191</v>
      </c>
      <c r="K1020" s="58">
        <v>32.15</v>
      </c>
      <c r="L1020" s="57" t="s">
        <v>60</v>
      </c>
    </row>
    <row r="1021" spans="1:12">
      <c r="A1021" s="57" t="s">
        <v>249</v>
      </c>
      <c r="B1021" s="57" t="s">
        <v>250</v>
      </c>
      <c r="C1021" s="57" t="s">
        <v>540</v>
      </c>
      <c r="D1021" s="57" t="s">
        <v>21198</v>
      </c>
      <c r="E1021" s="58" t="s">
        <v>8816</v>
      </c>
      <c r="F1021" s="57" t="s">
        <v>8816</v>
      </c>
      <c r="G1021" s="57">
        <v>91641</v>
      </c>
      <c r="H1021" s="57" t="s">
        <v>896</v>
      </c>
      <c r="I1021" s="57" t="s">
        <v>542</v>
      </c>
      <c r="J1021" s="57" t="s">
        <v>191</v>
      </c>
      <c r="K1021" s="58">
        <v>6.58</v>
      </c>
      <c r="L1021" s="57" t="s">
        <v>60</v>
      </c>
    </row>
    <row r="1022" spans="1:12">
      <c r="A1022" s="57" t="s">
        <v>249</v>
      </c>
      <c r="B1022" s="57" t="s">
        <v>250</v>
      </c>
      <c r="C1022" s="57" t="s">
        <v>540</v>
      </c>
      <c r="D1022" s="57" t="s">
        <v>21198</v>
      </c>
      <c r="E1022" s="58" t="s">
        <v>8816</v>
      </c>
      <c r="F1022" s="57" t="s">
        <v>8816</v>
      </c>
      <c r="G1022" s="57">
        <v>91642</v>
      </c>
      <c r="H1022" s="57" t="s">
        <v>897</v>
      </c>
      <c r="I1022" s="57" t="s">
        <v>542</v>
      </c>
      <c r="J1022" s="57" t="s">
        <v>191</v>
      </c>
      <c r="K1022" s="58">
        <v>5.21</v>
      </c>
      <c r="L1022" s="57" t="s">
        <v>60</v>
      </c>
    </row>
    <row r="1023" spans="1:12">
      <c r="A1023" s="57" t="s">
        <v>249</v>
      </c>
      <c r="B1023" s="57" t="s">
        <v>250</v>
      </c>
      <c r="C1023" s="57" t="s">
        <v>540</v>
      </c>
      <c r="D1023" s="57" t="s">
        <v>21198</v>
      </c>
      <c r="E1023" s="58" t="s">
        <v>8816</v>
      </c>
      <c r="F1023" s="57" t="s">
        <v>8816</v>
      </c>
      <c r="G1023" s="57">
        <v>91643</v>
      </c>
      <c r="H1023" s="57" t="s">
        <v>898</v>
      </c>
      <c r="I1023" s="57" t="s">
        <v>542</v>
      </c>
      <c r="J1023" s="57" t="s">
        <v>191</v>
      </c>
      <c r="K1023" s="58">
        <v>57.38</v>
      </c>
      <c r="L1023" s="57" t="s">
        <v>60</v>
      </c>
    </row>
    <row r="1024" spans="1:12">
      <c r="A1024" s="57" t="s">
        <v>249</v>
      </c>
      <c r="B1024" s="57" t="s">
        <v>250</v>
      </c>
      <c r="C1024" s="57" t="s">
        <v>540</v>
      </c>
      <c r="D1024" s="57" t="s">
        <v>21198</v>
      </c>
      <c r="E1024" s="58" t="s">
        <v>8816</v>
      </c>
      <c r="F1024" s="57" t="s">
        <v>8816</v>
      </c>
      <c r="G1024" s="57">
        <v>91644</v>
      </c>
      <c r="H1024" s="57" t="s">
        <v>899</v>
      </c>
      <c r="I1024" s="57" t="s">
        <v>542</v>
      </c>
      <c r="J1024" s="57" t="s">
        <v>254</v>
      </c>
      <c r="K1024" s="58">
        <v>280.89</v>
      </c>
      <c r="L1024" s="57" t="s">
        <v>60</v>
      </c>
    </row>
    <row r="1025" spans="1:12">
      <c r="A1025" s="57" t="s">
        <v>249</v>
      </c>
      <c r="B1025" s="57" t="s">
        <v>250</v>
      </c>
      <c r="C1025" s="57" t="s">
        <v>540</v>
      </c>
      <c r="D1025" s="57" t="s">
        <v>21198</v>
      </c>
      <c r="E1025" s="58" t="s">
        <v>8816</v>
      </c>
      <c r="F1025" s="57" t="s">
        <v>8816</v>
      </c>
      <c r="G1025" s="57">
        <v>91688</v>
      </c>
      <c r="H1025" s="57" t="s">
        <v>900</v>
      </c>
      <c r="I1025" s="57" t="s">
        <v>542</v>
      </c>
      <c r="J1025" s="57" t="s">
        <v>59</v>
      </c>
      <c r="K1025" s="58">
        <v>0.08</v>
      </c>
      <c r="L1025" s="57" t="s">
        <v>60</v>
      </c>
    </row>
    <row r="1026" spans="1:12">
      <c r="A1026" s="57" t="s">
        <v>249</v>
      </c>
      <c r="B1026" s="57" t="s">
        <v>250</v>
      </c>
      <c r="C1026" s="57" t="s">
        <v>540</v>
      </c>
      <c r="D1026" s="57" t="s">
        <v>21198</v>
      </c>
      <c r="E1026" s="58" t="s">
        <v>8816</v>
      </c>
      <c r="F1026" s="57" t="s">
        <v>8816</v>
      </c>
      <c r="G1026" s="57">
        <v>91689</v>
      </c>
      <c r="H1026" s="57" t="s">
        <v>901</v>
      </c>
      <c r="I1026" s="57" t="s">
        <v>542</v>
      </c>
      <c r="J1026" s="57" t="s">
        <v>59</v>
      </c>
      <c r="K1026" s="58">
        <v>0</v>
      </c>
      <c r="L1026" s="57" t="s">
        <v>60</v>
      </c>
    </row>
    <row r="1027" spans="1:12">
      <c r="A1027" s="57" t="s">
        <v>249</v>
      </c>
      <c r="B1027" s="57" t="s">
        <v>250</v>
      </c>
      <c r="C1027" s="57" t="s">
        <v>540</v>
      </c>
      <c r="D1027" s="57" t="s">
        <v>21198</v>
      </c>
      <c r="E1027" s="58" t="s">
        <v>8816</v>
      </c>
      <c r="F1027" s="57" t="s">
        <v>8816</v>
      </c>
      <c r="G1027" s="57">
        <v>91690</v>
      </c>
      <c r="H1027" s="57" t="s">
        <v>902</v>
      </c>
      <c r="I1027" s="57" t="s">
        <v>542</v>
      </c>
      <c r="J1027" s="57" t="s">
        <v>59</v>
      </c>
      <c r="K1027" s="58">
        <v>0.05</v>
      </c>
      <c r="L1027" s="57" t="s">
        <v>60</v>
      </c>
    </row>
    <row r="1028" spans="1:12">
      <c r="A1028" s="57" t="s">
        <v>249</v>
      </c>
      <c r="B1028" s="57" t="s">
        <v>250</v>
      </c>
      <c r="C1028" s="57" t="s">
        <v>540</v>
      </c>
      <c r="D1028" s="57" t="s">
        <v>21198</v>
      </c>
      <c r="E1028" s="58" t="s">
        <v>8816</v>
      </c>
      <c r="F1028" s="57" t="s">
        <v>8816</v>
      </c>
      <c r="G1028" s="57">
        <v>91691</v>
      </c>
      <c r="H1028" s="57" t="s">
        <v>903</v>
      </c>
      <c r="I1028" s="57" t="s">
        <v>542</v>
      </c>
      <c r="J1028" s="57" t="s">
        <v>59</v>
      </c>
      <c r="K1028" s="58">
        <v>1.41</v>
      </c>
      <c r="L1028" s="57" t="s">
        <v>60</v>
      </c>
    </row>
    <row r="1029" spans="1:12">
      <c r="A1029" s="57" t="s">
        <v>249</v>
      </c>
      <c r="B1029" s="57" t="s">
        <v>250</v>
      </c>
      <c r="C1029" s="57" t="s">
        <v>540</v>
      </c>
      <c r="D1029" s="57" t="s">
        <v>21198</v>
      </c>
      <c r="E1029" s="58" t="s">
        <v>8816</v>
      </c>
      <c r="F1029" s="57" t="s">
        <v>8816</v>
      </c>
      <c r="G1029" s="57">
        <v>92040</v>
      </c>
      <c r="H1029" s="57" t="s">
        <v>904</v>
      </c>
      <c r="I1029" s="57" t="s">
        <v>542</v>
      </c>
      <c r="J1029" s="57" t="s">
        <v>191</v>
      </c>
      <c r="K1029" s="58">
        <v>5.9</v>
      </c>
      <c r="L1029" s="57" t="s">
        <v>60</v>
      </c>
    </row>
    <row r="1030" spans="1:12">
      <c r="A1030" s="57" t="s">
        <v>249</v>
      </c>
      <c r="B1030" s="57" t="s">
        <v>250</v>
      </c>
      <c r="C1030" s="57" t="s">
        <v>540</v>
      </c>
      <c r="D1030" s="57" t="s">
        <v>21198</v>
      </c>
      <c r="E1030" s="58" t="s">
        <v>8816</v>
      </c>
      <c r="F1030" s="57" t="s">
        <v>8816</v>
      </c>
      <c r="G1030" s="57">
        <v>92041</v>
      </c>
      <c r="H1030" s="57" t="s">
        <v>905</v>
      </c>
      <c r="I1030" s="57" t="s">
        <v>542</v>
      </c>
      <c r="J1030" s="57" t="s">
        <v>191</v>
      </c>
      <c r="K1030" s="58">
        <v>0.62</v>
      </c>
      <c r="L1030" s="57" t="s">
        <v>60</v>
      </c>
    </row>
    <row r="1031" spans="1:12">
      <c r="A1031" s="57" t="s">
        <v>249</v>
      </c>
      <c r="B1031" s="57" t="s">
        <v>250</v>
      </c>
      <c r="C1031" s="57" t="s">
        <v>540</v>
      </c>
      <c r="D1031" s="57" t="s">
        <v>21198</v>
      </c>
      <c r="E1031" s="58" t="s">
        <v>8816</v>
      </c>
      <c r="F1031" s="57" t="s">
        <v>8816</v>
      </c>
      <c r="G1031" s="57">
        <v>92042</v>
      </c>
      <c r="H1031" s="57" t="s">
        <v>906</v>
      </c>
      <c r="I1031" s="57" t="s">
        <v>542</v>
      </c>
      <c r="J1031" s="57" t="s">
        <v>191</v>
      </c>
      <c r="K1031" s="58">
        <v>4.92</v>
      </c>
      <c r="L1031" s="57" t="s">
        <v>60</v>
      </c>
    </row>
    <row r="1032" spans="1:12">
      <c r="A1032" s="57" t="s">
        <v>249</v>
      </c>
      <c r="B1032" s="57" t="s">
        <v>250</v>
      </c>
      <c r="C1032" s="57" t="s">
        <v>540</v>
      </c>
      <c r="D1032" s="57" t="s">
        <v>21198</v>
      </c>
      <c r="E1032" s="58" t="s">
        <v>8816</v>
      </c>
      <c r="F1032" s="57" t="s">
        <v>8816</v>
      </c>
      <c r="G1032" s="57">
        <v>92101</v>
      </c>
      <c r="H1032" s="57" t="s">
        <v>907</v>
      </c>
      <c r="I1032" s="57" t="s">
        <v>542</v>
      </c>
      <c r="J1032" s="57" t="s">
        <v>191</v>
      </c>
      <c r="K1032" s="58">
        <v>29.26</v>
      </c>
      <c r="L1032" s="57" t="s">
        <v>60</v>
      </c>
    </row>
    <row r="1033" spans="1:12">
      <c r="A1033" s="57" t="s">
        <v>249</v>
      </c>
      <c r="B1033" s="57" t="s">
        <v>250</v>
      </c>
      <c r="C1033" s="57" t="s">
        <v>540</v>
      </c>
      <c r="D1033" s="57" t="s">
        <v>21198</v>
      </c>
      <c r="E1033" s="58" t="s">
        <v>8816</v>
      </c>
      <c r="F1033" s="57" t="s">
        <v>8816</v>
      </c>
      <c r="G1033" s="57">
        <v>92102</v>
      </c>
      <c r="H1033" s="57" t="s">
        <v>908</v>
      </c>
      <c r="I1033" s="57" t="s">
        <v>542</v>
      </c>
      <c r="J1033" s="57" t="s">
        <v>191</v>
      </c>
      <c r="K1033" s="58">
        <v>5.19</v>
      </c>
      <c r="L1033" s="57" t="s">
        <v>60</v>
      </c>
    </row>
    <row r="1034" spans="1:12">
      <c r="A1034" s="57" t="s">
        <v>249</v>
      </c>
      <c r="B1034" s="57" t="s">
        <v>250</v>
      </c>
      <c r="C1034" s="57" t="s">
        <v>540</v>
      </c>
      <c r="D1034" s="57" t="s">
        <v>21198</v>
      </c>
      <c r="E1034" s="58" t="s">
        <v>8816</v>
      </c>
      <c r="F1034" s="57" t="s">
        <v>8816</v>
      </c>
      <c r="G1034" s="57">
        <v>92103</v>
      </c>
      <c r="H1034" s="57" t="s">
        <v>909</v>
      </c>
      <c r="I1034" s="57" t="s">
        <v>542</v>
      </c>
      <c r="J1034" s="57" t="s">
        <v>191</v>
      </c>
      <c r="K1034" s="58">
        <v>4.1100000000000003</v>
      </c>
      <c r="L1034" s="57" t="s">
        <v>60</v>
      </c>
    </row>
    <row r="1035" spans="1:12">
      <c r="A1035" s="57" t="s">
        <v>249</v>
      </c>
      <c r="B1035" s="57" t="s">
        <v>250</v>
      </c>
      <c r="C1035" s="57" t="s">
        <v>540</v>
      </c>
      <c r="D1035" s="57" t="s">
        <v>21198</v>
      </c>
      <c r="E1035" s="58" t="s">
        <v>8816</v>
      </c>
      <c r="F1035" s="57" t="s">
        <v>8816</v>
      </c>
      <c r="G1035" s="57">
        <v>92104</v>
      </c>
      <c r="H1035" s="57" t="s">
        <v>910</v>
      </c>
      <c r="I1035" s="57" t="s">
        <v>542</v>
      </c>
      <c r="J1035" s="57" t="s">
        <v>191</v>
      </c>
      <c r="K1035" s="58">
        <v>47.24</v>
      </c>
      <c r="L1035" s="57" t="s">
        <v>60</v>
      </c>
    </row>
    <row r="1036" spans="1:12">
      <c r="A1036" s="57" t="s">
        <v>249</v>
      </c>
      <c r="B1036" s="57" t="s">
        <v>250</v>
      </c>
      <c r="C1036" s="57" t="s">
        <v>540</v>
      </c>
      <c r="D1036" s="57" t="s">
        <v>21198</v>
      </c>
      <c r="E1036" s="58" t="s">
        <v>8816</v>
      </c>
      <c r="F1036" s="57" t="s">
        <v>8816</v>
      </c>
      <c r="G1036" s="57">
        <v>92105</v>
      </c>
      <c r="H1036" s="57" t="s">
        <v>911</v>
      </c>
      <c r="I1036" s="57" t="s">
        <v>542</v>
      </c>
      <c r="J1036" s="57" t="s">
        <v>254</v>
      </c>
      <c r="K1036" s="58">
        <v>179.45</v>
      </c>
      <c r="L1036" s="57" t="s">
        <v>60</v>
      </c>
    </row>
    <row r="1037" spans="1:12">
      <c r="A1037" s="57" t="s">
        <v>249</v>
      </c>
      <c r="B1037" s="57" t="s">
        <v>250</v>
      </c>
      <c r="C1037" s="57" t="s">
        <v>540</v>
      </c>
      <c r="D1037" s="57" t="s">
        <v>21198</v>
      </c>
      <c r="E1037" s="58" t="s">
        <v>8816</v>
      </c>
      <c r="F1037" s="57" t="s">
        <v>8816</v>
      </c>
      <c r="G1037" s="57">
        <v>92108</v>
      </c>
      <c r="H1037" s="57" t="s">
        <v>912</v>
      </c>
      <c r="I1037" s="57" t="s">
        <v>542</v>
      </c>
      <c r="J1037" s="57" t="s">
        <v>59</v>
      </c>
      <c r="K1037" s="58">
        <v>1.02</v>
      </c>
      <c r="L1037" s="57" t="s">
        <v>60</v>
      </c>
    </row>
    <row r="1038" spans="1:12">
      <c r="A1038" s="57" t="s">
        <v>249</v>
      </c>
      <c r="B1038" s="57" t="s">
        <v>250</v>
      </c>
      <c r="C1038" s="57" t="s">
        <v>540</v>
      </c>
      <c r="D1038" s="57" t="s">
        <v>21198</v>
      </c>
      <c r="E1038" s="58" t="s">
        <v>8816</v>
      </c>
      <c r="F1038" s="57" t="s">
        <v>8816</v>
      </c>
      <c r="G1038" s="57">
        <v>92109</v>
      </c>
      <c r="H1038" s="57" t="s">
        <v>913</v>
      </c>
      <c r="I1038" s="57" t="s">
        <v>542</v>
      </c>
      <c r="J1038" s="57" t="s">
        <v>59</v>
      </c>
      <c r="K1038" s="58">
        <v>0.12</v>
      </c>
      <c r="L1038" s="57" t="s">
        <v>60</v>
      </c>
    </row>
    <row r="1039" spans="1:12">
      <c r="A1039" s="57" t="s">
        <v>249</v>
      </c>
      <c r="B1039" s="57" t="s">
        <v>250</v>
      </c>
      <c r="C1039" s="57" t="s">
        <v>540</v>
      </c>
      <c r="D1039" s="57" t="s">
        <v>21198</v>
      </c>
      <c r="E1039" s="58" t="s">
        <v>8816</v>
      </c>
      <c r="F1039" s="57" t="s">
        <v>8816</v>
      </c>
      <c r="G1039" s="57">
        <v>92110</v>
      </c>
      <c r="H1039" s="57" t="s">
        <v>914</v>
      </c>
      <c r="I1039" s="57" t="s">
        <v>542</v>
      </c>
      <c r="J1039" s="57" t="s">
        <v>59</v>
      </c>
      <c r="K1039" s="58">
        <v>0.8</v>
      </c>
      <c r="L1039" s="57" t="s">
        <v>60</v>
      </c>
    </row>
    <row r="1040" spans="1:12">
      <c r="A1040" s="57" t="s">
        <v>249</v>
      </c>
      <c r="B1040" s="57" t="s">
        <v>250</v>
      </c>
      <c r="C1040" s="57" t="s">
        <v>540</v>
      </c>
      <c r="D1040" s="57" t="s">
        <v>21198</v>
      </c>
      <c r="E1040" s="58" t="s">
        <v>8816</v>
      </c>
      <c r="F1040" s="57" t="s">
        <v>8816</v>
      </c>
      <c r="G1040" s="57">
        <v>92111</v>
      </c>
      <c r="H1040" s="57" t="s">
        <v>915</v>
      </c>
      <c r="I1040" s="57" t="s">
        <v>542</v>
      </c>
      <c r="J1040" s="57" t="s">
        <v>59</v>
      </c>
      <c r="K1040" s="58">
        <v>1.3</v>
      </c>
      <c r="L1040" s="57" t="s">
        <v>60</v>
      </c>
    </row>
    <row r="1041" spans="1:12">
      <c r="A1041" s="57" t="s">
        <v>249</v>
      </c>
      <c r="B1041" s="57" t="s">
        <v>250</v>
      </c>
      <c r="C1041" s="57" t="s">
        <v>540</v>
      </c>
      <c r="D1041" s="57" t="s">
        <v>21198</v>
      </c>
      <c r="E1041" s="58" t="s">
        <v>8816</v>
      </c>
      <c r="F1041" s="57" t="s">
        <v>8816</v>
      </c>
      <c r="G1041" s="57">
        <v>92114</v>
      </c>
      <c r="H1041" s="57" t="s">
        <v>916</v>
      </c>
      <c r="I1041" s="57" t="s">
        <v>542</v>
      </c>
      <c r="J1041" s="57" t="s">
        <v>59</v>
      </c>
      <c r="K1041" s="58">
        <v>0.11</v>
      </c>
      <c r="L1041" s="57" t="s">
        <v>60</v>
      </c>
    </row>
    <row r="1042" spans="1:12">
      <c r="A1042" s="57" t="s">
        <v>249</v>
      </c>
      <c r="B1042" s="57" t="s">
        <v>250</v>
      </c>
      <c r="C1042" s="57" t="s">
        <v>540</v>
      </c>
      <c r="D1042" s="57" t="s">
        <v>21198</v>
      </c>
      <c r="E1042" s="58" t="s">
        <v>8816</v>
      </c>
      <c r="F1042" s="57" t="s">
        <v>8816</v>
      </c>
      <c r="G1042" s="57">
        <v>92115</v>
      </c>
      <c r="H1042" s="57" t="s">
        <v>917</v>
      </c>
      <c r="I1042" s="57" t="s">
        <v>542</v>
      </c>
      <c r="J1042" s="57" t="s">
        <v>59</v>
      </c>
      <c r="K1042" s="58">
        <v>0.01</v>
      </c>
      <c r="L1042" s="57" t="s">
        <v>60</v>
      </c>
    </row>
    <row r="1043" spans="1:12">
      <c r="A1043" s="57" t="s">
        <v>249</v>
      </c>
      <c r="B1043" s="57" t="s">
        <v>250</v>
      </c>
      <c r="C1043" s="57" t="s">
        <v>540</v>
      </c>
      <c r="D1043" s="57" t="s">
        <v>21198</v>
      </c>
      <c r="E1043" s="58" t="s">
        <v>8816</v>
      </c>
      <c r="F1043" s="57" t="s">
        <v>8816</v>
      </c>
      <c r="G1043" s="57">
        <v>92116</v>
      </c>
      <c r="H1043" s="57" t="s">
        <v>918</v>
      </c>
      <c r="I1043" s="57" t="s">
        <v>542</v>
      </c>
      <c r="J1043" s="57" t="s">
        <v>59</v>
      </c>
      <c r="K1043" s="58">
        <v>0.14000000000000001</v>
      </c>
      <c r="L1043" s="57" t="s">
        <v>60</v>
      </c>
    </row>
    <row r="1044" spans="1:12">
      <c r="A1044" s="57" t="s">
        <v>249</v>
      </c>
      <c r="B1044" s="57" t="s">
        <v>250</v>
      </c>
      <c r="C1044" s="57" t="s">
        <v>540</v>
      </c>
      <c r="D1044" s="57" t="s">
        <v>21198</v>
      </c>
      <c r="E1044" s="58" t="s">
        <v>8816</v>
      </c>
      <c r="F1044" s="57" t="s">
        <v>8816</v>
      </c>
      <c r="G1044" s="57">
        <v>92133</v>
      </c>
      <c r="H1044" s="57" t="s">
        <v>919</v>
      </c>
      <c r="I1044" s="57" t="s">
        <v>542</v>
      </c>
      <c r="J1044" s="57" t="s">
        <v>254</v>
      </c>
      <c r="K1044" s="58">
        <v>11.46</v>
      </c>
      <c r="L1044" s="57" t="s">
        <v>60</v>
      </c>
    </row>
    <row r="1045" spans="1:12">
      <c r="A1045" s="57" t="s">
        <v>249</v>
      </c>
      <c r="B1045" s="57" t="s">
        <v>250</v>
      </c>
      <c r="C1045" s="57" t="s">
        <v>540</v>
      </c>
      <c r="D1045" s="57" t="s">
        <v>21198</v>
      </c>
      <c r="E1045" s="58" t="s">
        <v>8816</v>
      </c>
      <c r="F1045" s="57" t="s">
        <v>8816</v>
      </c>
      <c r="G1045" s="57">
        <v>92134</v>
      </c>
      <c r="H1045" s="57" t="s">
        <v>920</v>
      </c>
      <c r="I1045" s="57" t="s">
        <v>542</v>
      </c>
      <c r="J1045" s="57" t="s">
        <v>254</v>
      </c>
      <c r="K1045" s="58">
        <v>1.81</v>
      </c>
      <c r="L1045" s="57" t="s">
        <v>60</v>
      </c>
    </row>
    <row r="1046" spans="1:12">
      <c r="A1046" s="57" t="s">
        <v>249</v>
      </c>
      <c r="B1046" s="57" t="s">
        <v>250</v>
      </c>
      <c r="C1046" s="57" t="s">
        <v>540</v>
      </c>
      <c r="D1046" s="57" t="s">
        <v>21198</v>
      </c>
      <c r="E1046" s="58" t="s">
        <v>8816</v>
      </c>
      <c r="F1046" s="57" t="s">
        <v>8816</v>
      </c>
      <c r="G1046" s="57">
        <v>92135</v>
      </c>
      <c r="H1046" s="57" t="s">
        <v>921</v>
      </c>
      <c r="I1046" s="57" t="s">
        <v>542</v>
      </c>
      <c r="J1046" s="57" t="s">
        <v>254</v>
      </c>
      <c r="K1046" s="58">
        <v>1.43</v>
      </c>
      <c r="L1046" s="57" t="s">
        <v>60</v>
      </c>
    </row>
    <row r="1047" spans="1:12">
      <c r="A1047" s="57" t="s">
        <v>249</v>
      </c>
      <c r="B1047" s="57" t="s">
        <v>250</v>
      </c>
      <c r="C1047" s="57" t="s">
        <v>540</v>
      </c>
      <c r="D1047" s="57" t="s">
        <v>21198</v>
      </c>
      <c r="E1047" s="58" t="s">
        <v>8816</v>
      </c>
      <c r="F1047" s="57" t="s">
        <v>8816</v>
      </c>
      <c r="G1047" s="57">
        <v>92136</v>
      </c>
      <c r="H1047" s="57" t="s">
        <v>922</v>
      </c>
      <c r="I1047" s="57" t="s">
        <v>542</v>
      </c>
      <c r="J1047" s="57" t="s">
        <v>254</v>
      </c>
      <c r="K1047" s="58">
        <v>14.32</v>
      </c>
      <c r="L1047" s="57" t="s">
        <v>60</v>
      </c>
    </row>
    <row r="1048" spans="1:12">
      <c r="A1048" s="57" t="s">
        <v>249</v>
      </c>
      <c r="B1048" s="57" t="s">
        <v>250</v>
      </c>
      <c r="C1048" s="57" t="s">
        <v>540</v>
      </c>
      <c r="D1048" s="57" t="s">
        <v>21198</v>
      </c>
      <c r="E1048" s="58" t="s">
        <v>8816</v>
      </c>
      <c r="F1048" s="57" t="s">
        <v>8816</v>
      </c>
      <c r="G1048" s="57">
        <v>92137</v>
      </c>
      <c r="H1048" s="57" t="s">
        <v>923</v>
      </c>
      <c r="I1048" s="57" t="s">
        <v>542</v>
      </c>
      <c r="J1048" s="57" t="s">
        <v>254</v>
      </c>
      <c r="K1048" s="58">
        <v>32.86</v>
      </c>
      <c r="L1048" s="57" t="s">
        <v>60</v>
      </c>
    </row>
    <row r="1049" spans="1:12">
      <c r="A1049" s="57" t="s">
        <v>249</v>
      </c>
      <c r="B1049" s="57" t="s">
        <v>250</v>
      </c>
      <c r="C1049" s="57" t="s">
        <v>540</v>
      </c>
      <c r="D1049" s="57" t="s">
        <v>21198</v>
      </c>
      <c r="E1049" s="58" t="s">
        <v>8816</v>
      </c>
      <c r="F1049" s="57" t="s">
        <v>8816</v>
      </c>
      <c r="G1049" s="57">
        <v>92140</v>
      </c>
      <c r="H1049" s="57" t="s">
        <v>924</v>
      </c>
      <c r="I1049" s="57" t="s">
        <v>542</v>
      </c>
      <c r="J1049" s="57" t="s">
        <v>59</v>
      </c>
      <c r="K1049" s="58">
        <v>4.2</v>
      </c>
      <c r="L1049" s="57" t="s">
        <v>60</v>
      </c>
    </row>
    <row r="1050" spans="1:12">
      <c r="A1050" s="57" t="s">
        <v>249</v>
      </c>
      <c r="B1050" s="57" t="s">
        <v>250</v>
      </c>
      <c r="C1050" s="57" t="s">
        <v>540</v>
      </c>
      <c r="D1050" s="57" t="s">
        <v>21198</v>
      </c>
      <c r="E1050" s="58" t="s">
        <v>8816</v>
      </c>
      <c r="F1050" s="57" t="s">
        <v>8816</v>
      </c>
      <c r="G1050" s="57">
        <v>92141</v>
      </c>
      <c r="H1050" s="57" t="s">
        <v>925</v>
      </c>
      <c r="I1050" s="57" t="s">
        <v>542</v>
      </c>
      <c r="J1050" s="57" t="s">
        <v>59</v>
      </c>
      <c r="K1050" s="58">
        <v>0.66</v>
      </c>
      <c r="L1050" s="57" t="s">
        <v>60</v>
      </c>
    </row>
    <row r="1051" spans="1:12">
      <c r="A1051" s="57" t="s">
        <v>249</v>
      </c>
      <c r="B1051" s="57" t="s">
        <v>250</v>
      </c>
      <c r="C1051" s="57" t="s">
        <v>540</v>
      </c>
      <c r="D1051" s="57" t="s">
        <v>21198</v>
      </c>
      <c r="E1051" s="58" t="s">
        <v>8816</v>
      </c>
      <c r="F1051" s="57" t="s">
        <v>8816</v>
      </c>
      <c r="G1051" s="57">
        <v>92142</v>
      </c>
      <c r="H1051" s="57" t="s">
        <v>926</v>
      </c>
      <c r="I1051" s="57" t="s">
        <v>542</v>
      </c>
      <c r="J1051" s="57" t="s">
        <v>59</v>
      </c>
      <c r="K1051" s="58">
        <v>0.52</v>
      </c>
      <c r="L1051" s="57" t="s">
        <v>60</v>
      </c>
    </row>
    <row r="1052" spans="1:12">
      <c r="A1052" s="57" t="s">
        <v>249</v>
      </c>
      <c r="B1052" s="57" t="s">
        <v>250</v>
      </c>
      <c r="C1052" s="57" t="s">
        <v>540</v>
      </c>
      <c r="D1052" s="57" t="s">
        <v>21198</v>
      </c>
      <c r="E1052" s="58" t="s">
        <v>8816</v>
      </c>
      <c r="F1052" s="57" t="s">
        <v>8816</v>
      </c>
      <c r="G1052" s="57">
        <v>92143</v>
      </c>
      <c r="H1052" s="57" t="s">
        <v>927</v>
      </c>
      <c r="I1052" s="57" t="s">
        <v>542</v>
      </c>
      <c r="J1052" s="57" t="s">
        <v>59</v>
      </c>
      <c r="K1052" s="58">
        <v>5.25</v>
      </c>
      <c r="L1052" s="57" t="s">
        <v>60</v>
      </c>
    </row>
    <row r="1053" spans="1:12">
      <c r="A1053" s="57" t="s">
        <v>249</v>
      </c>
      <c r="B1053" s="57" t="s">
        <v>250</v>
      </c>
      <c r="C1053" s="57" t="s">
        <v>540</v>
      </c>
      <c r="D1053" s="57" t="s">
        <v>21198</v>
      </c>
      <c r="E1053" s="58" t="s">
        <v>8816</v>
      </c>
      <c r="F1053" s="57" t="s">
        <v>8816</v>
      </c>
      <c r="G1053" s="57">
        <v>92144</v>
      </c>
      <c r="H1053" s="57" t="s">
        <v>928</v>
      </c>
      <c r="I1053" s="57" t="s">
        <v>542</v>
      </c>
      <c r="J1053" s="57" t="s">
        <v>254</v>
      </c>
      <c r="K1053" s="58">
        <v>46.29</v>
      </c>
      <c r="L1053" s="57" t="s">
        <v>60</v>
      </c>
    </row>
    <row r="1054" spans="1:12">
      <c r="A1054" s="57" t="s">
        <v>249</v>
      </c>
      <c r="B1054" s="57" t="s">
        <v>250</v>
      </c>
      <c r="C1054" s="57" t="s">
        <v>540</v>
      </c>
      <c r="D1054" s="57" t="s">
        <v>21198</v>
      </c>
      <c r="E1054" s="58" t="s">
        <v>8816</v>
      </c>
      <c r="F1054" s="57" t="s">
        <v>8816</v>
      </c>
      <c r="G1054" s="57">
        <v>92237</v>
      </c>
      <c r="H1054" s="57" t="s">
        <v>929</v>
      </c>
      <c r="I1054" s="57" t="s">
        <v>542</v>
      </c>
      <c r="J1054" s="57" t="s">
        <v>191</v>
      </c>
      <c r="K1054" s="58">
        <v>23.5</v>
      </c>
      <c r="L1054" s="57" t="s">
        <v>60</v>
      </c>
    </row>
    <row r="1055" spans="1:12">
      <c r="A1055" s="57" t="s">
        <v>249</v>
      </c>
      <c r="B1055" s="57" t="s">
        <v>250</v>
      </c>
      <c r="C1055" s="57" t="s">
        <v>540</v>
      </c>
      <c r="D1055" s="57" t="s">
        <v>21198</v>
      </c>
      <c r="E1055" s="58" t="s">
        <v>8816</v>
      </c>
      <c r="F1055" s="57" t="s">
        <v>8816</v>
      </c>
      <c r="G1055" s="57">
        <v>92238</v>
      </c>
      <c r="H1055" s="57" t="s">
        <v>930</v>
      </c>
      <c r="I1055" s="57" t="s">
        <v>542</v>
      </c>
      <c r="J1055" s="57" t="s">
        <v>191</v>
      </c>
      <c r="K1055" s="58">
        <v>4.79</v>
      </c>
      <c r="L1055" s="57" t="s">
        <v>60</v>
      </c>
    </row>
    <row r="1056" spans="1:12">
      <c r="A1056" s="57" t="s">
        <v>249</v>
      </c>
      <c r="B1056" s="57" t="s">
        <v>250</v>
      </c>
      <c r="C1056" s="57" t="s">
        <v>540</v>
      </c>
      <c r="D1056" s="57" t="s">
        <v>21198</v>
      </c>
      <c r="E1056" s="58" t="s">
        <v>8816</v>
      </c>
      <c r="F1056" s="57" t="s">
        <v>8816</v>
      </c>
      <c r="G1056" s="57">
        <v>92239</v>
      </c>
      <c r="H1056" s="57" t="s">
        <v>931</v>
      </c>
      <c r="I1056" s="57" t="s">
        <v>542</v>
      </c>
      <c r="J1056" s="57" t="s">
        <v>191</v>
      </c>
      <c r="K1056" s="58">
        <v>3.8</v>
      </c>
      <c r="L1056" s="57" t="s">
        <v>60</v>
      </c>
    </row>
    <row r="1057" spans="1:12">
      <c r="A1057" s="57" t="s">
        <v>249</v>
      </c>
      <c r="B1057" s="57" t="s">
        <v>250</v>
      </c>
      <c r="C1057" s="57" t="s">
        <v>540</v>
      </c>
      <c r="D1057" s="57" t="s">
        <v>21198</v>
      </c>
      <c r="E1057" s="58" t="s">
        <v>8816</v>
      </c>
      <c r="F1057" s="57" t="s">
        <v>8816</v>
      </c>
      <c r="G1057" s="57">
        <v>92240</v>
      </c>
      <c r="H1057" s="57" t="s">
        <v>932</v>
      </c>
      <c r="I1057" s="57" t="s">
        <v>542</v>
      </c>
      <c r="J1057" s="57" t="s">
        <v>191</v>
      </c>
      <c r="K1057" s="58">
        <v>41.71</v>
      </c>
      <c r="L1057" s="57" t="s">
        <v>60</v>
      </c>
    </row>
    <row r="1058" spans="1:12">
      <c r="A1058" s="57" t="s">
        <v>249</v>
      </c>
      <c r="B1058" s="57" t="s">
        <v>250</v>
      </c>
      <c r="C1058" s="57" t="s">
        <v>540</v>
      </c>
      <c r="D1058" s="57" t="s">
        <v>21198</v>
      </c>
      <c r="E1058" s="58" t="s">
        <v>8816</v>
      </c>
      <c r="F1058" s="57" t="s">
        <v>8816</v>
      </c>
      <c r="G1058" s="57">
        <v>92241</v>
      </c>
      <c r="H1058" s="57" t="s">
        <v>933</v>
      </c>
      <c r="I1058" s="57" t="s">
        <v>542</v>
      </c>
      <c r="J1058" s="57" t="s">
        <v>254</v>
      </c>
      <c r="K1058" s="58">
        <v>257.51</v>
      </c>
      <c r="L1058" s="57" t="s">
        <v>60</v>
      </c>
    </row>
    <row r="1059" spans="1:12">
      <c r="A1059" s="57" t="s">
        <v>249</v>
      </c>
      <c r="B1059" s="57" t="s">
        <v>250</v>
      </c>
      <c r="C1059" s="57" t="s">
        <v>540</v>
      </c>
      <c r="D1059" s="57" t="s">
        <v>21198</v>
      </c>
      <c r="E1059" s="58" t="s">
        <v>8816</v>
      </c>
      <c r="F1059" s="57" t="s">
        <v>8816</v>
      </c>
      <c r="G1059" s="57">
        <v>92712</v>
      </c>
      <c r="H1059" s="57" t="s">
        <v>934</v>
      </c>
      <c r="I1059" s="57" t="s">
        <v>542</v>
      </c>
      <c r="J1059" s="57" t="s">
        <v>59</v>
      </c>
      <c r="K1059" s="58">
        <v>0.23</v>
      </c>
      <c r="L1059" s="57" t="s">
        <v>60</v>
      </c>
    </row>
    <row r="1060" spans="1:12">
      <c r="A1060" s="57" t="s">
        <v>249</v>
      </c>
      <c r="B1060" s="57" t="s">
        <v>250</v>
      </c>
      <c r="C1060" s="57" t="s">
        <v>540</v>
      </c>
      <c r="D1060" s="57" t="s">
        <v>21198</v>
      </c>
      <c r="E1060" s="58" t="s">
        <v>8816</v>
      </c>
      <c r="F1060" s="57" t="s">
        <v>8816</v>
      </c>
      <c r="G1060" s="57">
        <v>92713</v>
      </c>
      <c r="H1060" s="57" t="s">
        <v>935</v>
      </c>
      <c r="I1060" s="57" t="s">
        <v>542</v>
      </c>
      <c r="J1060" s="57" t="s">
        <v>59</v>
      </c>
      <c r="K1060" s="58">
        <v>0.02</v>
      </c>
      <c r="L1060" s="57" t="s">
        <v>60</v>
      </c>
    </row>
    <row r="1061" spans="1:12">
      <c r="A1061" s="57" t="s">
        <v>249</v>
      </c>
      <c r="B1061" s="57" t="s">
        <v>250</v>
      </c>
      <c r="C1061" s="57" t="s">
        <v>540</v>
      </c>
      <c r="D1061" s="57" t="s">
        <v>21198</v>
      </c>
      <c r="E1061" s="58" t="s">
        <v>8816</v>
      </c>
      <c r="F1061" s="57" t="s">
        <v>8816</v>
      </c>
      <c r="G1061" s="57">
        <v>92714</v>
      </c>
      <c r="H1061" s="57" t="s">
        <v>936</v>
      </c>
      <c r="I1061" s="57" t="s">
        <v>542</v>
      </c>
      <c r="J1061" s="57" t="s">
        <v>59</v>
      </c>
      <c r="K1061" s="58">
        <v>0.28000000000000003</v>
      </c>
      <c r="L1061" s="57" t="s">
        <v>60</v>
      </c>
    </row>
    <row r="1062" spans="1:12">
      <c r="A1062" s="57" t="s">
        <v>249</v>
      </c>
      <c r="B1062" s="57" t="s">
        <v>250</v>
      </c>
      <c r="C1062" s="57" t="s">
        <v>540</v>
      </c>
      <c r="D1062" s="57" t="s">
        <v>21198</v>
      </c>
      <c r="E1062" s="58" t="s">
        <v>8816</v>
      </c>
      <c r="F1062" s="57" t="s">
        <v>8816</v>
      </c>
      <c r="G1062" s="57">
        <v>92715</v>
      </c>
      <c r="H1062" s="57" t="s">
        <v>937</v>
      </c>
      <c r="I1062" s="57" t="s">
        <v>542</v>
      </c>
      <c r="J1062" s="57" t="s">
        <v>59</v>
      </c>
      <c r="K1062" s="58">
        <v>31.58</v>
      </c>
      <c r="L1062" s="57" t="s">
        <v>60</v>
      </c>
    </row>
    <row r="1063" spans="1:12">
      <c r="A1063" s="57" t="s">
        <v>249</v>
      </c>
      <c r="B1063" s="57" t="s">
        <v>250</v>
      </c>
      <c r="C1063" s="57" t="s">
        <v>540</v>
      </c>
      <c r="D1063" s="57" t="s">
        <v>21198</v>
      </c>
      <c r="E1063" s="58" t="s">
        <v>8816</v>
      </c>
      <c r="F1063" s="57" t="s">
        <v>8816</v>
      </c>
      <c r="G1063" s="57">
        <v>92956</v>
      </c>
      <c r="H1063" s="57" t="s">
        <v>938</v>
      </c>
      <c r="I1063" s="57" t="s">
        <v>542</v>
      </c>
      <c r="J1063" s="57" t="s">
        <v>191</v>
      </c>
      <c r="K1063" s="58">
        <v>4.51</v>
      </c>
      <c r="L1063" s="57" t="s">
        <v>60</v>
      </c>
    </row>
    <row r="1064" spans="1:12">
      <c r="A1064" s="57" t="s">
        <v>249</v>
      </c>
      <c r="B1064" s="57" t="s">
        <v>250</v>
      </c>
      <c r="C1064" s="57" t="s">
        <v>540</v>
      </c>
      <c r="D1064" s="57" t="s">
        <v>21198</v>
      </c>
      <c r="E1064" s="58" t="s">
        <v>8816</v>
      </c>
      <c r="F1064" s="57" t="s">
        <v>8816</v>
      </c>
      <c r="G1064" s="57">
        <v>92957</v>
      </c>
      <c r="H1064" s="57" t="s">
        <v>939</v>
      </c>
      <c r="I1064" s="57" t="s">
        <v>542</v>
      </c>
      <c r="J1064" s="57" t="s">
        <v>191</v>
      </c>
      <c r="K1064" s="58">
        <v>0.53</v>
      </c>
      <c r="L1064" s="57" t="s">
        <v>60</v>
      </c>
    </row>
    <row r="1065" spans="1:12">
      <c r="A1065" s="57" t="s">
        <v>249</v>
      </c>
      <c r="B1065" s="57" t="s">
        <v>250</v>
      </c>
      <c r="C1065" s="57" t="s">
        <v>540</v>
      </c>
      <c r="D1065" s="57" t="s">
        <v>21198</v>
      </c>
      <c r="E1065" s="58" t="s">
        <v>8816</v>
      </c>
      <c r="F1065" s="57" t="s">
        <v>8816</v>
      </c>
      <c r="G1065" s="57">
        <v>92958</v>
      </c>
      <c r="H1065" s="57" t="s">
        <v>940</v>
      </c>
      <c r="I1065" s="57" t="s">
        <v>542</v>
      </c>
      <c r="J1065" s="57" t="s">
        <v>191</v>
      </c>
      <c r="K1065" s="58">
        <v>4.93</v>
      </c>
      <c r="L1065" s="57" t="s">
        <v>60</v>
      </c>
    </row>
    <row r="1066" spans="1:12">
      <c r="A1066" s="57" t="s">
        <v>249</v>
      </c>
      <c r="B1066" s="57" t="s">
        <v>250</v>
      </c>
      <c r="C1066" s="57" t="s">
        <v>540</v>
      </c>
      <c r="D1066" s="57" t="s">
        <v>21198</v>
      </c>
      <c r="E1066" s="58" t="s">
        <v>8816</v>
      </c>
      <c r="F1066" s="57" t="s">
        <v>8816</v>
      </c>
      <c r="G1066" s="57">
        <v>92959</v>
      </c>
      <c r="H1066" s="57" t="s">
        <v>941</v>
      </c>
      <c r="I1066" s="57" t="s">
        <v>542</v>
      </c>
      <c r="J1066" s="57" t="s">
        <v>254</v>
      </c>
      <c r="K1066" s="58">
        <v>8.64</v>
      </c>
      <c r="L1066" s="57" t="s">
        <v>60</v>
      </c>
    </row>
    <row r="1067" spans="1:12">
      <c r="A1067" s="57" t="s">
        <v>249</v>
      </c>
      <c r="B1067" s="57" t="s">
        <v>250</v>
      </c>
      <c r="C1067" s="57" t="s">
        <v>540</v>
      </c>
      <c r="D1067" s="57" t="s">
        <v>21198</v>
      </c>
      <c r="E1067" s="58" t="s">
        <v>8816</v>
      </c>
      <c r="F1067" s="57" t="s">
        <v>8816</v>
      </c>
      <c r="G1067" s="57">
        <v>92963</v>
      </c>
      <c r="H1067" s="57" t="s">
        <v>942</v>
      </c>
      <c r="I1067" s="57" t="s">
        <v>542</v>
      </c>
      <c r="J1067" s="57" t="s">
        <v>59</v>
      </c>
      <c r="K1067" s="58">
        <v>1.24</v>
      </c>
      <c r="L1067" s="57" t="s">
        <v>60</v>
      </c>
    </row>
    <row r="1068" spans="1:12">
      <c r="A1068" s="57" t="s">
        <v>249</v>
      </c>
      <c r="B1068" s="57" t="s">
        <v>250</v>
      </c>
      <c r="C1068" s="57" t="s">
        <v>540</v>
      </c>
      <c r="D1068" s="57" t="s">
        <v>21198</v>
      </c>
      <c r="E1068" s="58" t="s">
        <v>8816</v>
      </c>
      <c r="F1068" s="57" t="s">
        <v>8816</v>
      </c>
      <c r="G1068" s="57">
        <v>92964</v>
      </c>
      <c r="H1068" s="57" t="s">
        <v>943</v>
      </c>
      <c r="I1068" s="57" t="s">
        <v>542</v>
      </c>
      <c r="J1068" s="57" t="s">
        <v>59</v>
      </c>
      <c r="K1068" s="58">
        <v>0.14000000000000001</v>
      </c>
      <c r="L1068" s="57" t="s">
        <v>60</v>
      </c>
    </row>
    <row r="1069" spans="1:12">
      <c r="A1069" s="57" t="s">
        <v>249</v>
      </c>
      <c r="B1069" s="57" t="s">
        <v>250</v>
      </c>
      <c r="C1069" s="57" t="s">
        <v>540</v>
      </c>
      <c r="D1069" s="57" t="s">
        <v>21198</v>
      </c>
      <c r="E1069" s="58" t="s">
        <v>8816</v>
      </c>
      <c r="F1069" s="57" t="s">
        <v>8816</v>
      </c>
      <c r="G1069" s="57">
        <v>92965</v>
      </c>
      <c r="H1069" s="57" t="s">
        <v>944</v>
      </c>
      <c r="I1069" s="57" t="s">
        <v>542</v>
      </c>
      <c r="J1069" s="57" t="s">
        <v>59</v>
      </c>
      <c r="K1069" s="58">
        <v>1.55</v>
      </c>
      <c r="L1069" s="57" t="s">
        <v>60</v>
      </c>
    </row>
    <row r="1070" spans="1:12">
      <c r="A1070" s="57" t="s">
        <v>249</v>
      </c>
      <c r="B1070" s="57" t="s">
        <v>250</v>
      </c>
      <c r="C1070" s="57" t="s">
        <v>540</v>
      </c>
      <c r="D1070" s="57" t="s">
        <v>21198</v>
      </c>
      <c r="E1070" s="58" t="s">
        <v>8816</v>
      </c>
      <c r="F1070" s="57" t="s">
        <v>8816</v>
      </c>
      <c r="G1070" s="57">
        <v>93220</v>
      </c>
      <c r="H1070" s="57" t="s">
        <v>945</v>
      </c>
      <c r="I1070" s="57" t="s">
        <v>542</v>
      </c>
      <c r="J1070" s="57" t="s">
        <v>59</v>
      </c>
      <c r="K1070" s="58">
        <v>319.3</v>
      </c>
      <c r="L1070" s="57" t="s">
        <v>60</v>
      </c>
    </row>
    <row r="1071" spans="1:12">
      <c r="A1071" s="57" t="s">
        <v>249</v>
      </c>
      <c r="B1071" s="57" t="s">
        <v>250</v>
      </c>
      <c r="C1071" s="57" t="s">
        <v>540</v>
      </c>
      <c r="D1071" s="57" t="s">
        <v>21198</v>
      </c>
      <c r="E1071" s="58" t="s">
        <v>8816</v>
      </c>
      <c r="F1071" s="57" t="s">
        <v>8816</v>
      </c>
      <c r="G1071" s="57">
        <v>93221</v>
      </c>
      <c r="H1071" s="57" t="s">
        <v>946</v>
      </c>
      <c r="I1071" s="57" t="s">
        <v>542</v>
      </c>
      <c r="J1071" s="57" t="s">
        <v>59</v>
      </c>
      <c r="K1071" s="58">
        <v>44.33</v>
      </c>
      <c r="L1071" s="57" t="s">
        <v>60</v>
      </c>
    </row>
    <row r="1072" spans="1:12">
      <c r="A1072" s="57" t="s">
        <v>249</v>
      </c>
      <c r="B1072" s="57" t="s">
        <v>250</v>
      </c>
      <c r="C1072" s="57" t="s">
        <v>540</v>
      </c>
      <c r="D1072" s="57" t="s">
        <v>21198</v>
      </c>
      <c r="E1072" s="58" t="s">
        <v>8816</v>
      </c>
      <c r="F1072" s="57" t="s">
        <v>8816</v>
      </c>
      <c r="G1072" s="57">
        <v>93222</v>
      </c>
      <c r="H1072" s="57" t="s">
        <v>947</v>
      </c>
      <c r="I1072" s="57" t="s">
        <v>542</v>
      </c>
      <c r="J1072" s="57" t="s">
        <v>59</v>
      </c>
      <c r="K1072" s="58">
        <v>399.58</v>
      </c>
      <c r="L1072" s="57" t="s">
        <v>60</v>
      </c>
    </row>
    <row r="1073" spans="1:12">
      <c r="A1073" s="57" t="s">
        <v>249</v>
      </c>
      <c r="B1073" s="57" t="s">
        <v>250</v>
      </c>
      <c r="C1073" s="57" t="s">
        <v>540</v>
      </c>
      <c r="D1073" s="57" t="s">
        <v>21198</v>
      </c>
      <c r="E1073" s="58" t="s">
        <v>8816</v>
      </c>
      <c r="F1073" s="57" t="s">
        <v>8816</v>
      </c>
      <c r="G1073" s="57">
        <v>93223</v>
      </c>
      <c r="H1073" s="57" t="s">
        <v>948</v>
      </c>
      <c r="I1073" s="57" t="s">
        <v>542</v>
      </c>
      <c r="J1073" s="57" t="s">
        <v>254</v>
      </c>
      <c r="K1073" s="58">
        <v>145.69</v>
      </c>
      <c r="L1073" s="57" t="s">
        <v>60</v>
      </c>
    </row>
    <row r="1074" spans="1:12">
      <c r="A1074" s="57" t="s">
        <v>249</v>
      </c>
      <c r="B1074" s="57" t="s">
        <v>250</v>
      </c>
      <c r="C1074" s="57" t="s">
        <v>540</v>
      </c>
      <c r="D1074" s="57" t="s">
        <v>21198</v>
      </c>
      <c r="E1074" s="58" t="s">
        <v>8816</v>
      </c>
      <c r="F1074" s="57" t="s">
        <v>8816</v>
      </c>
      <c r="G1074" s="57">
        <v>93229</v>
      </c>
      <c r="H1074" s="57" t="s">
        <v>28904</v>
      </c>
      <c r="I1074" s="57" t="s">
        <v>542</v>
      </c>
      <c r="J1074" s="57" t="s">
        <v>59</v>
      </c>
      <c r="K1074" s="58">
        <v>0.43</v>
      </c>
      <c r="L1074" s="57" t="s">
        <v>60</v>
      </c>
    </row>
    <row r="1075" spans="1:12">
      <c r="A1075" s="57" t="s">
        <v>249</v>
      </c>
      <c r="B1075" s="57" t="s">
        <v>250</v>
      </c>
      <c r="C1075" s="57" t="s">
        <v>540</v>
      </c>
      <c r="D1075" s="57" t="s">
        <v>21198</v>
      </c>
      <c r="E1075" s="58" t="s">
        <v>8816</v>
      </c>
      <c r="F1075" s="57" t="s">
        <v>8816</v>
      </c>
      <c r="G1075" s="57">
        <v>93230</v>
      </c>
      <c r="H1075" s="57" t="s">
        <v>28905</v>
      </c>
      <c r="I1075" s="57" t="s">
        <v>542</v>
      </c>
      <c r="J1075" s="57" t="s">
        <v>59</v>
      </c>
      <c r="K1075" s="58">
        <v>0.05</v>
      </c>
      <c r="L1075" s="57" t="s">
        <v>60</v>
      </c>
    </row>
    <row r="1076" spans="1:12">
      <c r="A1076" s="57" t="s">
        <v>249</v>
      </c>
      <c r="B1076" s="57" t="s">
        <v>250</v>
      </c>
      <c r="C1076" s="57" t="s">
        <v>540</v>
      </c>
      <c r="D1076" s="57" t="s">
        <v>21198</v>
      </c>
      <c r="E1076" s="58" t="s">
        <v>8816</v>
      </c>
      <c r="F1076" s="57" t="s">
        <v>8816</v>
      </c>
      <c r="G1076" s="57">
        <v>93231</v>
      </c>
      <c r="H1076" s="57" t="s">
        <v>28906</v>
      </c>
      <c r="I1076" s="57" t="s">
        <v>542</v>
      </c>
      <c r="J1076" s="57" t="s">
        <v>59</v>
      </c>
      <c r="K1076" s="58">
        <v>0.41</v>
      </c>
      <c r="L1076" s="57" t="s">
        <v>60</v>
      </c>
    </row>
    <row r="1077" spans="1:12">
      <c r="A1077" s="57" t="s">
        <v>249</v>
      </c>
      <c r="B1077" s="57" t="s">
        <v>250</v>
      </c>
      <c r="C1077" s="57" t="s">
        <v>540</v>
      </c>
      <c r="D1077" s="57" t="s">
        <v>21198</v>
      </c>
      <c r="E1077" s="58" t="s">
        <v>8816</v>
      </c>
      <c r="F1077" s="57" t="s">
        <v>8816</v>
      </c>
      <c r="G1077" s="57">
        <v>93232</v>
      </c>
      <c r="H1077" s="57" t="s">
        <v>28907</v>
      </c>
      <c r="I1077" s="57" t="s">
        <v>542</v>
      </c>
      <c r="J1077" s="57" t="s">
        <v>254</v>
      </c>
      <c r="K1077" s="58">
        <v>9.9600000000000009</v>
      </c>
      <c r="L1077" s="57" t="s">
        <v>60</v>
      </c>
    </row>
    <row r="1078" spans="1:12">
      <c r="A1078" s="57" t="s">
        <v>249</v>
      </c>
      <c r="B1078" s="57" t="s">
        <v>250</v>
      </c>
      <c r="C1078" s="57" t="s">
        <v>540</v>
      </c>
      <c r="D1078" s="57" t="s">
        <v>21198</v>
      </c>
      <c r="E1078" s="58" t="s">
        <v>8816</v>
      </c>
      <c r="F1078" s="57" t="s">
        <v>8816</v>
      </c>
      <c r="G1078" s="57">
        <v>93235</v>
      </c>
      <c r="H1078" s="57" t="s">
        <v>949</v>
      </c>
      <c r="I1078" s="57" t="s">
        <v>542</v>
      </c>
      <c r="J1078" s="57" t="s">
        <v>59</v>
      </c>
      <c r="K1078" s="58">
        <v>0.68</v>
      </c>
      <c r="L1078" s="57" t="s">
        <v>60</v>
      </c>
    </row>
    <row r="1079" spans="1:12">
      <c r="A1079" s="57" t="s">
        <v>249</v>
      </c>
      <c r="B1079" s="57" t="s">
        <v>250</v>
      </c>
      <c r="C1079" s="57" t="s">
        <v>540</v>
      </c>
      <c r="D1079" s="57" t="s">
        <v>21198</v>
      </c>
      <c r="E1079" s="58" t="s">
        <v>8816</v>
      </c>
      <c r="F1079" s="57" t="s">
        <v>8816</v>
      </c>
      <c r="G1079" s="57">
        <v>93238</v>
      </c>
      <c r="H1079" s="57" t="s">
        <v>950</v>
      </c>
      <c r="I1079" s="57" t="s">
        <v>542</v>
      </c>
      <c r="J1079" s="57" t="s">
        <v>59</v>
      </c>
      <c r="K1079" s="58">
        <v>0.95</v>
      </c>
      <c r="L1079" s="57" t="s">
        <v>60</v>
      </c>
    </row>
    <row r="1080" spans="1:12">
      <c r="A1080" s="57" t="s">
        <v>249</v>
      </c>
      <c r="B1080" s="57" t="s">
        <v>250</v>
      </c>
      <c r="C1080" s="57" t="s">
        <v>540</v>
      </c>
      <c r="D1080" s="57" t="s">
        <v>21198</v>
      </c>
      <c r="E1080" s="58" t="s">
        <v>8816</v>
      </c>
      <c r="F1080" s="57" t="s">
        <v>8816</v>
      </c>
      <c r="G1080" s="57">
        <v>93239</v>
      </c>
      <c r="H1080" s="57" t="s">
        <v>951</v>
      </c>
      <c r="I1080" s="57" t="s">
        <v>542</v>
      </c>
      <c r="J1080" s="57" t="s">
        <v>59</v>
      </c>
      <c r="K1080" s="58">
        <v>4.3</v>
      </c>
      <c r="L1080" s="57" t="s">
        <v>60</v>
      </c>
    </row>
    <row r="1081" spans="1:12">
      <c r="A1081" s="57" t="s">
        <v>249</v>
      </c>
      <c r="B1081" s="57" t="s">
        <v>250</v>
      </c>
      <c r="C1081" s="57" t="s">
        <v>540</v>
      </c>
      <c r="D1081" s="57" t="s">
        <v>21198</v>
      </c>
      <c r="E1081" s="58" t="s">
        <v>8816</v>
      </c>
      <c r="F1081" s="57" t="s">
        <v>8816</v>
      </c>
      <c r="G1081" s="57">
        <v>93240</v>
      </c>
      <c r="H1081" s="57" t="s">
        <v>952</v>
      </c>
      <c r="I1081" s="57" t="s">
        <v>542</v>
      </c>
      <c r="J1081" s="57" t="s">
        <v>254</v>
      </c>
      <c r="K1081" s="58">
        <v>11.16</v>
      </c>
      <c r="L1081" s="57" t="s">
        <v>60</v>
      </c>
    </row>
    <row r="1082" spans="1:12">
      <c r="A1082" s="57" t="s">
        <v>249</v>
      </c>
      <c r="B1082" s="57" t="s">
        <v>250</v>
      </c>
      <c r="C1082" s="57" t="s">
        <v>540</v>
      </c>
      <c r="D1082" s="57" t="s">
        <v>21198</v>
      </c>
      <c r="E1082" s="58" t="s">
        <v>8816</v>
      </c>
      <c r="F1082" s="57" t="s">
        <v>8816</v>
      </c>
      <c r="G1082" s="57">
        <v>93267</v>
      </c>
      <c r="H1082" s="57" t="s">
        <v>953</v>
      </c>
      <c r="I1082" s="57" t="s">
        <v>542</v>
      </c>
      <c r="J1082" s="57" t="s">
        <v>191</v>
      </c>
      <c r="K1082" s="58">
        <v>41.71</v>
      </c>
      <c r="L1082" s="57" t="s">
        <v>60</v>
      </c>
    </row>
    <row r="1083" spans="1:12">
      <c r="A1083" s="57" t="s">
        <v>249</v>
      </c>
      <c r="B1083" s="57" t="s">
        <v>250</v>
      </c>
      <c r="C1083" s="57" t="s">
        <v>540</v>
      </c>
      <c r="D1083" s="57" t="s">
        <v>21198</v>
      </c>
      <c r="E1083" s="58" t="s">
        <v>8816</v>
      </c>
      <c r="F1083" s="57" t="s">
        <v>8816</v>
      </c>
      <c r="G1083" s="57">
        <v>93269</v>
      </c>
      <c r="H1083" s="57" t="s">
        <v>954</v>
      </c>
      <c r="I1083" s="57" t="s">
        <v>542</v>
      </c>
      <c r="J1083" s="57" t="s">
        <v>191</v>
      </c>
      <c r="K1083" s="58">
        <v>4.95</v>
      </c>
      <c r="L1083" s="57" t="s">
        <v>60</v>
      </c>
    </row>
    <row r="1084" spans="1:12">
      <c r="A1084" s="57" t="s">
        <v>249</v>
      </c>
      <c r="B1084" s="57" t="s">
        <v>250</v>
      </c>
      <c r="C1084" s="57" t="s">
        <v>540</v>
      </c>
      <c r="D1084" s="57" t="s">
        <v>21198</v>
      </c>
      <c r="E1084" s="58" t="s">
        <v>8816</v>
      </c>
      <c r="F1084" s="57" t="s">
        <v>8816</v>
      </c>
      <c r="G1084" s="57">
        <v>93270</v>
      </c>
      <c r="H1084" s="57" t="s">
        <v>955</v>
      </c>
      <c r="I1084" s="57" t="s">
        <v>542</v>
      </c>
      <c r="J1084" s="57" t="s">
        <v>191</v>
      </c>
      <c r="K1084" s="58">
        <v>45.63</v>
      </c>
      <c r="L1084" s="57" t="s">
        <v>60</v>
      </c>
    </row>
    <row r="1085" spans="1:12">
      <c r="A1085" s="57" t="s">
        <v>249</v>
      </c>
      <c r="B1085" s="57" t="s">
        <v>250</v>
      </c>
      <c r="C1085" s="57" t="s">
        <v>540</v>
      </c>
      <c r="D1085" s="57" t="s">
        <v>21198</v>
      </c>
      <c r="E1085" s="58" t="s">
        <v>8816</v>
      </c>
      <c r="F1085" s="57" t="s">
        <v>8816</v>
      </c>
      <c r="G1085" s="57">
        <v>93271</v>
      </c>
      <c r="H1085" s="57" t="s">
        <v>956</v>
      </c>
      <c r="I1085" s="57" t="s">
        <v>542</v>
      </c>
      <c r="J1085" s="57" t="s">
        <v>59</v>
      </c>
      <c r="K1085" s="58">
        <v>9.7200000000000006</v>
      </c>
      <c r="L1085" s="57" t="s">
        <v>60</v>
      </c>
    </row>
    <row r="1086" spans="1:12">
      <c r="A1086" s="57" t="s">
        <v>249</v>
      </c>
      <c r="B1086" s="57" t="s">
        <v>250</v>
      </c>
      <c r="C1086" s="57" t="s">
        <v>540</v>
      </c>
      <c r="D1086" s="57" t="s">
        <v>21198</v>
      </c>
      <c r="E1086" s="58" t="s">
        <v>8816</v>
      </c>
      <c r="F1086" s="57" t="s">
        <v>8816</v>
      </c>
      <c r="G1086" s="57">
        <v>93277</v>
      </c>
      <c r="H1086" s="57" t="s">
        <v>957</v>
      </c>
      <c r="I1086" s="57" t="s">
        <v>542</v>
      </c>
      <c r="J1086" s="57" t="s">
        <v>59</v>
      </c>
      <c r="K1086" s="58">
        <v>0.24</v>
      </c>
      <c r="L1086" s="57" t="s">
        <v>60</v>
      </c>
    </row>
    <row r="1087" spans="1:12">
      <c r="A1087" s="57" t="s">
        <v>249</v>
      </c>
      <c r="B1087" s="57" t="s">
        <v>250</v>
      </c>
      <c r="C1087" s="57" t="s">
        <v>540</v>
      </c>
      <c r="D1087" s="57" t="s">
        <v>21198</v>
      </c>
      <c r="E1087" s="58" t="s">
        <v>8816</v>
      </c>
      <c r="F1087" s="57" t="s">
        <v>8816</v>
      </c>
      <c r="G1087" s="57">
        <v>93278</v>
      </c>
      <c r="H1087" s="57" t="s">
        <v>958</v>
      </c>
      <c r="I1087" s="57" t="s">
        <v>542</v>
      </c>
      <c r="J1087" s="57" t="s">
        <v>59</v>
      </c>
      <c r="K1087" s="58">
        <v>0.02</v>
      </c>
      <c r="L1087" s="57" t="s">
        <v>60</v>
      </c>
    </row>
    <row r="1088" spans="1:12">
      <c r="A1088" s="57" t="s">
        <v>249</v>
      </c>
      <c r="B1088" s="57" t="s">
        <v>250</v>
      </c>
      <c r="C1088" s="57" t="s">
        <v>540</v>
      </c>
      <c r="D1088" s="57" t="s">
        <v>21198</v>
      </c>
      <c r="E1088" s="58" t="s">
        <v>8816</v>
      </c>
      <c r="F1088" s="57" t="s">
        <v>8816</v>
      </c>
      <c r="G1088" s="57">
        <v>93279</v>
      </c>
      <c r="H1088" s="57" t="s">
        <v>959</v>
      </c>
      <c r="I1088" s="57" t="s">
        <v>542</v>
      </c>
      <c r="J1088" s="57" t="s">
        <v>59</v>
      </c>
      <c r="K1088" s="58">
        <v>0.23</v>
      </c>
      <c r="L1088" s="57" t="s">
        <v>60</v>
      </c>
    </row>
    <row r="1089" spans="1:12">
      <c r="A1089" s="57" t="s">
        <v>249</v>
      </c>
      <c r="B1089" s="57" t="s">
        <v>250</v>
      </c>
      <c r="C1089" s="57" t="s">
        <v>540</v>
      </c>
      <c r="D1089" s="57" t="s">
        <v>21198</v>
      </c>
      <c r="E1089" s="58" t="s">
        <v>8816</v>
      </c>
      <c r="F1089" s="57" t="s">
        <v>8816</v>
      </c>
      <c r="G1089" s="57">
        <v>93280</v>
      </c>
      <c r="H1089" s="57" t="s">
        <v>960</v>
      </c>
      <c r="I1089" s="57" t="s">
        <v>542</v>
      </c>
      <c r="J1089" s="57" t="s">
        <v>59</v>
      </c>
      <c r="K1089" s="58">
        <v>0.81</v>
      </c>
      <c r="L1089" s="57" t="s">
        <v>60</v>
      </c>
    </row>
    <row r="1090" spans="1:12">
      <c r="A1090" s="57" t="s">
        <v>249</v>
      </c>
      <c r="B1090" s="57" t="s">
        <v>250</v>
      </c>
      <c r="C1090" s="57" t="s">
        <v>540</v>
      </c>
      <c r="D1090" s="57" t="s">
        <v>21198</v>
      </c>
      <c r="E1090" s="58" t="s">
        <v>8816</v>
      </c>
      <c r="F1090" s="57" t="s">
        <v>8816</v>
      </c>
      <c r="G1090" s="57">
        <v>93283</v>
      </c>
      <c r="H1090" s="57" t="s">
        <v>961</v>
      </c>
      <c r="I1090" s="57" t="s">
        <v>542</v>
      </c>
      <c r="J1090" s="57" t="s">
        <v>191</v>
      </c>
      <c r="K1090" s="58">
        <v>87.68</v>
      </c>
      <c r="L1090" s="57" t="s">
        <v>60</v>
      </c>
    </row>
    <row r="1091" spans="1:12">
      <c r="A1091" s="57" t="s">
        <v>249</v>
      </c>
      <c r="B1091" s="57" t="s">
        <v>250</v>
      </c>
      <c r="C1091" s="57" t="s">
        <v>540</v>
      </c>
      <c r="D1091" s="57" t="s">
        <v>21198</v>
      </c>
      <c r="E1091" s="58" t="s">
        <v>8816</v>
      </c>
      <c r="F1091" s="57" t="s">
        <v>8816</v>
      </c>
      <c r="G1091" s="57">
        <v>93284</v>
      </c>
      <c r="H1091" s="57" t="s">
        <v>962</v>
      </c>
      <c r="I1091" s="57" t="s">
        <v>542</v>
      </c>
      <c r="J1091" s="57" t="s">
        <v>191</v>
      </c>
      <c r="K1091" s="58">
        <v>15.78</v>
      </c>
      <c r="L1091" s="57" t="s">
        <v>60</v>
      </c>
    </row>
    <row r="1092" spans="1:12">
      <c r="A1092" s="57" t="s">
        <v>249</v>
      </c>
      <c r="B1092" s="57" t="s">
        <v>250</v>
      </c>
      <c r="C1092" s="57" t="s">
        <v>540</v>
      </c>
      <c r="D1092" s="57" t="s">
        <v>21198</v>
      </c>
      <c r="E1092" s="58" t="s">
        <v>8816</v>
      </c>
      <c r="F1092" s="57" t="s">
        <v>8816</v>
      </c>
      <c r="G1092" s="57">
        <v>93285</v>
      </c>
      <c r="H1092" s="57" t="s">
        <v>963</v>
      </c>
      <c r="I1092" s="57" t="s">
        <v>542</v>
      </c>
      <c r="J1092" s="57" t="s">
        <v>191</v>
      </c>
      <c r="K1092" s="58">
        <v>140.94999999999999</v>
      </c>
      <c r="L1092" s="57" t="s">
        <v>60</v>
      </c>
    </row>
    <row r="1093" spans="1:12">
      <c r="A1093" s="57" t="s">
        <v>249</v>
      </c>
      <c r="B1093" s="57" t="s">
        <v>250</v>
      </c>
      <c r="C1093" s="57" t="s">
        <v>540</v>
      </c>
      <c r="D1093" s="57" t="s">
        <v>21198</v>
      </c>
      <c r="E1093" s="58" t="s">
        <v>8816</v>
      </c>
      <c r="F1093" s="57" t="s">
        <v>8816</v>
      </c>
      <c r="G1093" s="57">
        <v>93286</v>
      </c>
      <c r="H1093" s="57" t="s">
        <v>964</v>
      </c>
      <c r="I1093" s="57" t="s">
        <v>542</v>
      </c>
      <c r="J1093" s="57" t="s">
        <v>59</v>
      </c>
      <c r="K1093" s="58">
        <v>13.52</v>
      </c>
      <c r="L1093" s="57" t="s">
        <v>60</v>
      </c>
    </row>
    <row r="1094" spans="1:12">
      <c r="A1094" s="57" t="s">
        <v>249</v>
      </c>
      <c r="B1094" s="57" t="s">
        <v>250</v>
      </c>
      <c r="C1094" s="57" t="s">
        <v>540</v>
      </c>
      <c r="D1094" s="57" t="s">
        <v>21198</v>
      </c>
      <c r="E1094" s="58" t="s">
        <v>8816</v>
      </c>
      <c r="F1094" s="57" t="s">
        <v>8816</v>
      </c>
      <c r="G1094" s="57">
        <v>93296</v>
      </c>
      <c r="H1094" s="57" t="s">
        <v>965</v>
      </c>
      <c r="I1094" s="57" t="s">
        <v>542</v>
      </c>
      <c r="J1094" s="57" t="s">
        <v>191</v>
      </c>
      <c r="K1094" s="58">
        <v>12.49</v>
      </c>
      <c r="L1094" s="57" t="s">
        <v>60</v>
      </c>
    </row>
    <row r="1095" spans="1:12">
      <c r="A1095" s="57" t="s">
        <v>249</v>
      </c>
      <c r="B1095" s="57" t="s">
        <v>250</v>
      </c>
      <c r="C1095" s="57" t="s">
        <v>540</v>
      </c>
      <c r="D1095" s="57" t="s">
        <v>21198</v>
      </c>
      <c r="E1095" s="58" t="s">
        <v>8816</v>
      </c>
      <c r="F1095" s="57" t="s">
        <v>8816</v>
      </c>
      <c r="G1095" s="57">
        <v>93397</v>
      </c>
      <c r="H1095" s="57" t="s">
        <v>966</v>
      </c>
      <c r="I1095" s="57" t="s">
        <v>542</v>
      </c>
      <c r="J1095" s="57" t="s">
        <v>191</v>
      </c>
      <c r="K1095" s="58">
        <v>16.510000000000002</v>
      </c>
      <c r="L1095" s="57" t="s">
        <v>60</v>
      </c>
    </row>
    <row r="1096" spans="1:12">
      <c r="A1096" s="57" t="s">
        <v>249</v>
      </c>
      <c r="B1096" s="57" t="s">
        <v>250</v>
      </c>
      <c r="C1096" s="57" t="s">
        <v>540</v>
      </c>
      <c r="D1096" s="57" t="s">
        <v>21198</v>
      </c>
      <c r="E1096" s="58" t="s">
        <v>8816</v>
      </c>
      <c r="F1096" s="57" t="s">
        <v>8816</v>
      </c>
      <c r="G1096" s="57">
        <v>93398</v>
      </c>
      <c r="H1096" s="57" t="s">
        <v>967</v>
      </c>
      <c r="I1096" s="57" t="s">
        <v>542</v>
      </c>
      <c r="J1096" s="57" t="s">
        <v>191</v>
      </c>
      <c r="K1096" s="58">
        <v>3.07</v>
      </c>
      <c r="L1096" s="57" t="s">
        <v>60</v>
      </c>
    </row>
    <row r="1097" spans="1:12">
      <c r="A1097" s="57" t="s">
        <v>249</v>
      </c>
      <c r="B1097" s="57" t="s">
        <v>250</v>
      </c>
      <c r="C1097" s="57" t="s">
        <v>540</v>
      </c>
      <c r="D1097" s="57" t="s">
        <v>21198</v>
      </c>
      <c r="E1097" s="58" t="s">
        <v>8816</v>
      </c>
      <c r="F1097" s="57" t="s">
        <v>8816</v>
      </c>
      <c r="G1097" s="57">
        <v>93399</v>
      </c>
      <c r="H1097" s="57" t="s">
        <v>968</v>
      </c>
      <c r="I1097" s="57" t="s">
        <v>542</v>
      </c>
      <c r="J1097" s="57" t="s">
        <v>191</v>
      </c>
      <c r="K1097" s="58">
        <v>2.44</v>
      </c>
      <c r="L1097" s="57" t="s">
        <v>60</v>
      </c>
    </row>
    <row r="1098" spans="1:12">
      <c r="A1098" s="57" t="s">
        <v>249</v>
      </c>
      <c r="B1098" s="57" t="s">
        <v>250</v>
      </c>
      <c r="C1098" s="57" t="s">
        <v>540</v>
      </c>
      <c r="D1098" s="57" t="s">
        <v>21198</v>
      </c>
      <c r="E1098" s="58" t="s">
        <v>8816</v>
      </c>
      <c r="F1098" s="57" t="s">
        <v>8816</v>
      </c>
      <c r="G1098" s="57">
        <v>93400</v>
      </c>
      <c r="H1098" s="57" t="s">
        <v>969</v>
      </c>
      <c r="I1098" s="57" t="s">
        <v>542</v>
      </c>
      <c r="J1098" s="57" t="s">
        <v>191</v>
      </c>
      <c r="K1098" s="58">
        <v>27.86</v>
      </c>
      <c r="L1098" s="57" t="s">
        <v>60</v>
      </c>
    </row>
    <row r="1099" spans="1:12">
      <c r="A1099" s="57" t="s">
        <v>249</v>
      </c>
      <c r="B1099" s="57" t="s">
        <v>250</v>
      </c>
      <c r="C1099" s="57" t="s">
        <v>540</v>
      </c>
      <c r="D1099" s="57" t="s">
        <v>21198</v>
      </c>
      <c r="E1099" s="58" t="s">
        <v>8816</v>
      </c>
      <c r="F1099" s="57" t="s">
        <v>8816</v>
      </c>
      <c r="G1099" s="57">
        <v>93401</v>
      </c>
      <c r="H1099" s="57" t="s">
        <v>970</v>
      </c>
      <c r="I1099" s="57" t="s">
        <v>542</v>
      </c>
      <c r="J1099" s="57" t="s">
        <v>254</v>
      </c>
      <c r="K1099" s="58">
        <v>147.47</v>
      </c>
      <c r="L1099" s="57" t="s">
        <v>60</v>
      </c>
    </row>
    <row r="1100" spans="1:12">
      <c r="A1100" s="57" t="s">
        <v>249</v>
      </c>
      <c r="B1100" s="57" t="s">
        <v>250</v>
      </c>
      <c r="C1100" s="57" t="s">
        <v>540</v>
      </c>
      <c r="D1100" s="57" t="s">
        <v>21198</v>
      </c>
      <c r="E1100" s="58" t="s">
        <v>8816</v>
      </c>
      <c r="F1100" s="57" t="s">
        <v>8816</v>
      </c>
      <c r="G1100" s="57">
        <v>93404</v>
      </c>
      <c r="H1100" s="57" t="s">
        <v>971</v>
      </c>
      <c r="I1100" s="57" t="s">
        <v>542</v>
      </c>
      <c r="J1100" s="57" t="s">
        <v>191</v>
      </c>
      <c r="K1100" s="58">
        <v>5.79</v>
      </c>
      <c r="L1100" s="57" t="s">
        <v>60</v>
      </c>
    </row>
    <row r="1101" spans="1:12">
      <c r="A1101" s="57" t="s">
        <v>249</v>
      </c>
      <c r="B1101" s="57" t="s">
        <v>250</v>
      </c>
      <c r="C1101" s="57" t="s">
        <v>540</v>
      </c>
      <c r="D1101" s="57" t="s">
        <v>21198</v>
      </c>
      <c r="E1101" s="58" t="s">
        <v>8816</v>
      </c>
      <c r="F1101" s="57" t="s">
        <v>8816</v>
      </c>
      <c r="G1101" s="57">
        <v>93405</v>
      </c>
      <c r="H1101" s="57" t="s">
        <v>972</v>
      </c>
      <c r="I1101" s="57" t="s">
        <v>542</v>
      </c>
      <c r="J1101" s="57" t="s">
        <v>191</v>
      </c>
      <c r="K1101" s="58">
        <v>0.79</v>
      </c>
      <c r="L1101" s="57" t="s">
        <v>60</v>
      </c>
    </row>
    <row r="1102" spans="1:12">
      <c r="A1102" s="57" t="s">
        <v>249</v>
      </c>
      <c r="B1102" s="57" t="s">
        <v>250</v>
      </c>
      <c r="C1102" s="57" t="s">
        <v>540</v>
      </c>
      <c r="D1102" s="57" t="s">
        <v>21198</v>
      </c>
      <c r="E1102" s="58" t="s">
        <v>8816</v>
      </c>
      <c r="F1102" s="57" t="s">
        <v>8816</v>
      </c>
      <c r="G1102" s="57">
        <v>93406</v>
      </c>
      <c r="H1102" s="57" t="s">
        <v>973</v>
      </c>
      <c r="I1102" s="57" t="s">
        <v>542</v>
      </c>
      <c r="J1102" s="57" t="s">
        <v>191</v>
      </c>
      <c r="K1102" s="58">
        <v>7.24</v>
      </c>
      <c r="L1102" s="57" t="s">
        <v>60</v>
      </c>
    </row>
    <row r="1103" spans="1:12">
      <c r="A1103" s="57" t="s">
        <v>249</v>
      </c>
      <c r="B1103" s="57" t="s">
        <v>250</v>
      </c>
      <c r="C1103" s="57" t="s">
        <v>540</v>
      </c>
      <c r="D1103" s="57" t="s">
        <v>21198</v>
      </c>
      <c r="E1103" s="58" t="s">
        <v>8816</v>
      </c>
      <c r="F1103" s="57" t="s">
        <v>8816</v>
      </c>
      <c r="G1103" s="57">
        <v>93407</v>
      </c>
      <c r="H1103" s="57" t="s">
        <v>974</v>
      </c>
      <c r="I1103" s="57" t="s">
        <v>542</v>
      </c>
      <c r="J1103" s="57" t="s">
        <v>254</v>
      </c>
      <c r="K1103" s="58">
        <v>43.97</v>
      </c>
      <c r="L1103" s="57" t="s">
        <v>60</v>
      </c>
    </row>
    <row r="1104" spans="1:12">
      <c r="A1104" s="57" t="s">
        <v>249</v>
      </c>
      <c r="B1104" s="57" t="s">
        <v>250</v>
      </c>
      <c r="C1104" s="57" t="s">
        <v>540</v>
      </c>
      <c r="D1104" s="57" t="s">
        <v>21198</v>
      </c>
      <c r="E1104" s="58" t="s">
        <v>8816</v>
      </c>
      <c r="F1104" s="57" t="s">
        <v>8816</v>
      </c>
      <c r="G1104" s="57">
        <v>93411</v>
      </c>
      <c r="H1104" s="57" t="s">
        <v>975</v>
      </c>
      <c r="I1104" s="57" t="s">
        <v>542</v>
      </c>
      <c r="J1104" s="57" t="s">
        <v>59</v>
      </c>
      <c r="K1104" s="58">
        <v>0.18</v>
      </c>
      <c r="L1104" s="57" t="s">
        <v>60</v>
      </c>
    </row>
    <row r="1105" spans="1:12">
      <c r="A1105" s="57" t="s">
        <v>249</v>
      </c>
      <c r="B1105" s="57" t="s">
        <v>250</v>
      </c>
      <c r="C1105" s="57" t="s">
        <v>540</v>
      </c>
      <c r="D1105" s="57" t="s">
        <v>21198</v>
      </c>
      <c r="E1105" s="58" t="s">
        <v>8816</v>
      </c>
      <c r="F1105" s="57" t="s">
        <v>8816</v>
      </c>
      <c r="G1105" s="57">
        <v>93412</v>
      </c>
      <c r="H1105" s="57" t="s">
        <v>976</v>
      </c>
      <c r="I1105" s="57" t="s">
        <v>542</v>
      </c>
      <c r="J1105" s="57" t="s">
        <v>59</v>
      </c>
      <c r="K1105" s="58">
        <v>0.03</v>
      </c>
      <c r="L1105" s="57" t="s">
        <v>60</v>
      </c>
    </row>
    <row r="1106" spans="1:12">
      <c r="A1106" s="57" t="s">
        <v>249</v>
      </c>
      <c r="B1106" s="57" t="s">
        <v>250</v>
      </c>
      <c r="C1106" s="57" t="s">
        <v>540</v>
      </c>
      <c r="D1106" s="57" t="s">
        <v>21198</v>
      </c>
      <c r="E1106" s="58" t="s">
        <v>8816</v>
      </c>
      <c r="F1106" s="57" t="s">
        <v>8816</v>
      </c>
      <c r="G1106" s="57">
        <v>93413</v>
      </c>
      <c r="H1106" s="57" t="s">
        <v>977</v>
      </c>
      <c r="I1106" s="57" t="s">
        <v>542</v>
      </c>
      <c r="J1106" s="57" t="s">
        <v>59</v>
      </c>
      <c r="K1106" s="58">
        <v>0.16</v>
      </c>
      <c r="L1106" s="57" t="s">
        <v>60</v>
      </c>
    </row>
    <row r="1107" spans="1:12">
      <c r="A1107" s="57" t="s">
        <v>249</v>
      </c>
      <c r="B1107" s="57" t="s">
        <v>250</v>
      </c>
      <c r="C1107" s="57" t="s">
        <v>540</v>
      </c>
      <c r="D1107" s="57" t="s">
        <v>21198</v>
      </c>
      <c r="E1107" s="58" t="s">
        <v>8816</v>
      </c>
      <c r="F1107" s="57" t="s">
        <v>8816</v>
      </c>
      <c r="G1107" s="57">
        <v>93414</v>
      </c>
      <c r="H1107" s="57" t="s">
        <v>978</v>
      </c>
      <c r="I1107" s="57" t="s">
        <v>542</v>
      </c>
      <c r="J1107" s="57" t="s">
        <v>254</v>
      </c>
      <c r="K1107" s="58">
        <v>17.23</v>
      </c>
      <c r="L1107" s="57" t="s">
        <v>60</v>
      </c>
    </row>
    <row r="1108" spans="1:12">
      <c r="A1108" s="57" t="s">
        <v>249</v>
      </c>
      <c r="B1108" s="57" t="s">
        <v>250</v>
      </c>
      <c r="C1108" s="57" t="s">
        <v>540</v>
      </c>
      <c r="D1108" s="57" t="s">
        <v>21198</v>
      </c>
      <c r="E1108" s="58" t="s">
        <v>8816</v>
      </c>
      <c r="F1108" s="57" t="s">
        <v>8816</v>
      </c>
      <c r="G1108" s="57">
        <v>93417</v>
      </c>
      <c r="H1108" s="57" t="s">
        <v>979</v>
      </c>
      <c r="I1108" s="57" t="s">
        <v>542</v>
      </c>
      <c r="J1108" s="57" t="s">
        <v>59</v>
      </c>
      <c r="K1108" s="58">
        <v>2.4</v>
      </c>
      <c r="L1108" s="57" t="s">
        <v>60</v>
      </c>
    </row>
    <row r="1109" spans="1:12">
      <c r="A1109" s="57" t="s">
        <v>249</v>
      </c>
      <c r="B1109" s="57" t="s">
        <v>250</v>
      </c>
      <c r="C1109" s="57" t="s">
        <v>540</v>
      </c>
      <c r="D1109" s="57" t="s">
        <v>21198</v>
      </c>
      <c r="E1109" s="58" t="s">
        <v>8816</v>
      </c>
      <c r="F1109" s="57" t="s">
        <v>8816</v>
      </c>
      <c r="G1109" s="57">
        <v>93418</v>
      </c>
      <c r="H1109" s="57" t="s">
        <v>980</v>
      </c>
      <c r="I1109" s="57" t="s">
        <v>542</v>
      </c>
      <c r="J1109" s="57" t="s">
        <v>59</v>
      </c>
      <c r="K1109" s="58">
        <v>0.43</v>
      </c>
      <c r="L1109" s="57" t="s">
        <v>60</v>
      </c>
    </row>
    <row r="1110" spans="1:12">
      <c r="A1110" s="57" t="s">
        <v>249</v>
      </c>
      <c r="B1110" s="57" t="s">
        <v>250</v>
      </c>
      <c r="C1110" s="57" t="s">
        <v>540</v>
      </c>
      <c r="D1110" s="57" t="s">
        <v>21198</v>
      </c>
      <c r="E1110" s="58" t="s">
        <v>8816</v>
      </c>
      <c r="F1110" s="57" t="s">
        <v>8816</v>
      </c>
      <c r="G1110" s="57">
        <v>93419</v>
      </c>
      <c r="H1110" s="57" t="s">
        <v>981</v>
      </c>
      <c r="I1110" s="57" t="s">
        <v>542</v>
      </c>
      <c r="J1110" s="57" t="s">
        <v>59</v>
      </c>
      <c r="K1110" s="58">
        <v>2.14</v>
      </c>
      <c r="L1110" s="57" t="s">
        <v>60</v>
      </c>
    </row>
    <row r="1111" spans="1:12">
      <c r="A1111" s="57" t="s">
        <v>249</v>
      </c>
      <c r="B1111" s="57" t="s">
        <v>250</v>
      </c>
      <c r="C1111" s="57" t="s">
        <v>540</v>
      </c>
      <c r="D1111" s="57" t="s">
        <v>21198</v>
      </c>
      <c r="E1111" s="58" t="s">
        <v>8816</v>
      </c>
      <c r="F1111" s="57" t="s">
        <v>8816</v>
      </c>
      <c r="G1111" s="57">
        <v>93420</v>
      </c>
      <c r="H1111" s="57" t="s">
        <v>982</v>
      </c>
      <c r="I1111" s="57" t="s">
        <v>542</v>
      </c>
      <c r="J1111" s="57" t="s">
        <v>254</v>
      </c>
      <c r="K1111" s="58">
        <v>62.55</v>
      </c>
      <c r="L1111" s="57" t="s">
        <v>60</v>
      </c>
    </row>
    <row r="1112" spans="1:12">
      <c r="A1112" s="57" t="s">
        <v>249</v>
      </c>
      <c r="B1112" s="57" t="s">
        <v>250</v>
      </c>
      <c r="C1112" s="57" t="s">
        <v>540</v>
      </c>
      <c r="D1112" s="57" t="s">
        <v>21198</v>
      </c>
      <c r="E1112" s="58" t="s">
        <v>8816</v>
      </c>
      <c r="F1112" s="57" t="s">
        <v>8816</v>
      </c>
      <c r="G1112" s="57">
        <v>93423</v>
      </c>
      <c r="H1112" s="57" t="s">
        <v>983</v>
      </c>
      <c r="I1112" s="57" t="s">
        <v>542</v>
      </c>
      <c r="J1112" s="57" t="s">
        <v>59</v>
      </c>
      <c r="K1112" s="58">
        <v>3.39</v>
      </c>
      <c r="L1112" s="57" t="s">
        <v>60</v>
      </c>
    </row>
    <row r="1113" spans="1:12">
      <c r="A1113" s="57" t="s">
        <v>249</v>
      </c>
      <c r="B1113" s="57" t="s">
        <v>250</v>
      </c>
      <c r="C1113" s="57" t="s">
        <v>540</v>
      </c>
      <c r="D1113" s="57" t="s">
        <v>21198</v>
      </c>
      <c r="E1113" s="58" t="s">
        <v>8816</v>
      </c>
      <c r="F1113" s="57" t="s">
        <v>8816</v>
      </c>
      <c r="G1113" s="57">
        <v>93424</v>
      </c>
      <c r="H1113" s="57" t="s">
        <v>984</v>
      </c>
      <c r="I1113" s="57" t="s">
        <v>542</v>
      </c>
      <c r="J1113" s="57" t="s">
        <v>59</v>
      </c>
      <c r="K1113" s="58">
        <v>0.61</v>
      </c>
      <c r="L1113" s="57" t="s">
        <v>60</v>
      </c>
    </row>
    <row r="1114" spans="1:12">
      <c r="A1114" s="57" t="s">
        <v>249</v>
      </c>
      <c r="B1114" s="57" t="s">
        <v>250</v>
      </c>
      <c r="C1114" s="57" t="s">
        <v>540</v>
      </c>
      <c r="D1114" s="57" t="s">
        <v>21198</v>
      </c>
      <c r="E1114" s="58" t="s">
        <v>8816</v>
      </c>
      <c r="F1114" s="57" t="s">
        <v>8816</v>
      </c>
      <c r="G1114" s="57">
        <v>93425</v>
      </c>
      <c r="H1114" s="57" t="s">
        <v>985</v>
      </c>
      <c r="I1114" s="57" t="s">
        <v>542</v>
      </c>
      <c r="J1114" s="57" t="s">
        <v>59</v>
      </c>
      <c r="K1114" s="58">
        <v>3.03</v>
      </c>
      <c r="L1114" s="57" t="s">
        <v>60</v>
      </c>
    </row>
    <row r="1115" spans="1:12">
      <c r="A1115" s="57" t="s">
        <v>249</v>
      </c>
      <c r="B1115" s="57" t="s">
        <v>250</v>
      </c>
      <c r="C1115" s="57" t="s">
        <v>540</v>
      </c>
      <c r="D1115" s="57" t="s">
        <v>21198</v>
      </c>
      <c r="E1115" s="58" t="s">
        <v>8816</v>
      </c>
      <c r="F1115" s="57" t="s">
        <v>8816</v>
      </c>
      <c r="G1115" s="57">
        <v>93426</v>
      </c>
      <c r="H1115" s="57" t="s">
        <v>986</v>
      </c>
      <c r="I1115" s="57" t="s">
        <v>542</v>
      </c>
      <c r="J1115" s="57" t="s">
        <v>254</v>
      </c>
      <c r="K1115" s="58">
        <v>149.47999999999999</v>
      </c>
      <c r="L1115" s="57" t="s">
        <v>60</v>
      </c>
    </row>
    <row r="1116" spans="1:12">
      <c r="A1116" s="57" t="s">
        <v>249</v>
      </c>
      <c r="B1116" s="57" t="s">
        <v>250</v>
      </c>
      <c r="C1116" s="57" t="s">
        <v>540</v>
      </c>
      <c r="D1116" s="57" t="s">
        <v>21198</v>
      </c>
      <c r="E1116" s="58" t="s">
        <v>8816</v>
      </c>
      <c r="F1116" s="57" t="s">
        <v>8816</v>
      </c>
      <c r="G1116" s="57">
        <v>93429</v>
      </c>
      <c r="H1116" s="57" t="s">
        <v>987</v>
      </c>
      <c r="I1116" s="57" t="s">
        <v>542</v>
      </c>
      <c r="J1116" s="57" t="s">
        <v>191</v>
      </c>
      <c r="K1116" s="58">
        <v>105.69</v>
      </c>
      <c r="L1116" s="57" t="s">
        <v>60</v>
      </c>
    </row>
    <row r="1117" spans="1:12">
      <c r="A1117" s="57" t="s">
        <v>249</v>
      </c>
      <c r="B1117" s="57" t="s">
        <v>250</v>
      </c>
      <c r="C1117" s="57" t="s">
        <v>540</v>
      </c>
      <c r="D1117" s="57" t="s">
        <v>21198</v>
      </c>
      <c r="E1117" s="58" t="s">
        <v>8816</v>
      </c>
      <c r="F1117" s="57" t="s">
        <v>8816</v>
      </c>
      <c r="G1117" s="57">
        <v>93430</v>
      </c>
      <c r="H1117" s="57" t="s">
        <v>988</v>
      </c>
      <c r="I1117" s="57" t="s">
        <v>542</v>
      </c>
      <c r="J1117" s="57" t="s">
        <v>191</v>
      </c>
      <c r="K1117" s="58">
        <v>19.02</v>
      </c>
      <c r="L1117" s="57" t="s">
        <v>60</v>
      </c>
    </row>
    <row r="1118" spans="1:12">
      <c r="A1118" s="57" t="s">
        <v>249</v>
      </c>
      <c r="B1118" s="57" t="s">
        <v>250</v>
      </c>
      <c r="C1118" s="57" t="s">
        <v>540</v>
      </c>
      <c r="D1118" s="57" t="s">
        <v>21198</v>
      </c>
      <c r="E1118" s="58" t="s">
        <v>8816</v>
      </c>
      <c r="F1118" s="57" t="s">
        <v>8816</v>
      </c>
      <c r="G1118" s="57">
        <v>93431</v>
      </c>
      <c r="H1118" s="57" t="s">
        <v>989</v>
      </c>
      <c r="I1118" s="57" t="s">
        <v>542</v>
      </c>
      <c r="J1118" s="57" t="s">
        <v>191</v>
      </c>
      <c r="K1118" s="58">
        <v>169.9</v>
      </c>
      <c r="L1118" s="57" t="s">
        <v>60</v>
      </c>
    </row>
    <row r="1119" spans="1:12">
      <c r="A1119" s="57" t="s">
        <v>249</v>
      </c>
      <c r="B1119" s="57" t="s">
        <v>250</v>
      </c>
      <c r="C1119" s="57" t="s">
        <v>540</v>
      </c>
      <c r="D1119" s="57" t="s">
        <v>21198</v>
      </c>
      <c r="E1119" s="58" t="s">
        <v>8816</v>
      </c>
      <c r="F1119" s="57" t="s">
        <v>8816</v>
      </c>
      <c r="G1119" s="57">
        <v>93432</v>
      </c>
      <c r="H1119" s="57" t="s">
        <v>990</v>
      </c>
      <c r="I1119" s="57" t="s">
        <v>542</v>
      </c>
      <c r="J1119" s="57" t="s">
        <v>254</v>
      </c>
      <c r="K1119" s="59">
        <v>2678.4</v>
      </c>
      <c r="L1119" s="57" t="s">
        <v>60</v>
      </c>
    </row>
    <row r="1120" spans="1:12">
      <c r="A1120" s="57" t="s">
        <v>249</v>
      </c>
      <c r="B1120" s="57" t="s">
        <v>250</v>
      </c>
      <c r="C1120" s="57" t="s">
        <v>540</v>
      </c>
      <c r="D1120" s="57" t="s">
        <v>21198</v>
      </c>
      <c r="E1120" s="58" t="s">
        <v>8816</v>
      </c>
      <c r="F1120" s="57" t="s">
        <v>8816</v>
      </c>
      <c r="G1120" s="57">
        <v>93435</v>
      </c>
      <c r="H1120" s="57" t="s">
        <v>991</v>
      </c>
      <c r="I1120" s="57" t="s">
        <v>542</v>
      </c>
      <c r="J1120" s="57" t="s">
        <v>191</v>
      </c>
      <c r="K1120" s="58">
        <v>5.72</v>
      </c>
      <c r="L1120" s="57" t="s">
        <v>60</v>
      </c>
    </row>
    <row r="1121" spans="1:12">
      <c r="A1121" s="57" t="s">
        <v>249</v>
      </c>
      <c r="B1121" s="57" t="s">
        <v>250</v>
      </c>
      <c r="C1121" s="57" t="s">
        <v>540</v>
      </c>
      <c r="D1121" s="57" t="s">
        <v>21198</v>
      </c>
      <c r="E1121" s="58" t="s">
        <v>8816</v>
      </c>
      <c r="F1121" s="57" t="s">
        <v>8816</v>
      </c>
      <c r="G1121" s="57">
        <v>93436</v>
      </c>
      <c r="H1121" s="57" t="s">
        <v>992</v>
      </c>
      <c r="I1121" s="57" t="s">
        <v>542</v>
      </c>
      <c r="J1121" s="57" t="s">
        <v>191</v>
      </c>
      <c r="K1121" s="58">
        <v>1.2</v>
      </c>
      <c r="L1121" s="57" t="s">
        <v>60</v>
      </c>
    </row>
    <row r="1122" spans="1:12">
      <c r="A1122" s="57" t="s">
        <v>249</v>
      </c>
      <c r="B1122" s="57" t="s">
        <v>250</v>
      </c>
      <c r="C1122" s="57" t="s">
        <v>540</v>
      </c>
      <c r="D1122" s="57" t="s">
        <v>21198</v>
      </c>
      <c r="E1122" s="58" t="s">
        <v>8816</v>
      </c>
      <c r="F1122" s="57" t="s">
        <v>8816</v>
      </c>
      <c r="G1122" s="57">
        <v>93437</v>
      </c>
      <c r="H1122" s="57" t="s">
        <v>993</v>
      </c>
      <c r="I1122" s="57" t="s">
        <v>542</v>
      </c>
      <c r="J1122" s="57" t="s">
        <v>191</v>
      </c>
      <c r="K1122" s="58">
        <v>10.72</v>
      </c>
      <c r="L1122" s="57" t="s">
        <v>60</v>
      </c>
    </row>
    <row r="1123" spans="1:12">
      <c r="A1123" s="57" t="s">
        <v>249</v>
      </c>
      <c r="B1123" s="57" t="s">
        <v>250</v>
      </c>
      <c r="C1123" s="57" t="s">
        <v>540</v>
      </c>
      <c r="D1123" s="57" t="s">
        <v>21198</v>
      </c>
      <c r="E1123" s="58" t="s">
        <v>8816</v>
      </c>
      <c r="F1123" s="57" t="s">
        <v>8816</v>
      </c>
      <c r="G1123" s="57">
        <v>93438</v>
      </c>
      <c r="H1123" s="57" t="s">
        <v>994</v>
      </c>
      <c r="I1123" s="57" t="s">
        <v>542</v>
      </c>
      <c r="J1123" s="57" t="s">
        <v>254</v>
      </c>
      <c r="K1123" s="58">
        <v>23.43</v>
      </c>
      <c r="L1123" s="57" t="s">
        <v>60</v>
      </c>
    </row>
    <row r="1124" spans="1:12">
      <c r="A1124" s="57" t="s">
        <v>249</v>
      </c>
      <c r="B1124" s="57" t="s">
        <v>250</v>
      </c>
      <c r="C1124" s="57" t="s">
        <v>540</v>
      </c>
      <c r="D1124" s="57" t="s">
        <v>21198</v>
      </c>
      <c r="E1124" s="58" t="s">
        <v>8816</v>
      </c>
      <c r="F1124" s="57" t="s">
        <v>8816</v>
      </c>
      <c r="G1124" s="57">
        <v>95114</v>
      </c>
      <c r="H1124" s="57" t="s">
        <v>995</v>
      </c>
      <c r="I1124" s="57" t="s">
        <v>542</v>
      </c>
      <c r="J1124" s="57" t="s">
        <v>59</v>
      </c>
      <c r="K1124" s="58">
        <v>1.2</v>
      </c>
      <c r="L1124" s="57" t="s">
        <v>60</v>
      </c>
    </row>
    <row r="1125" spans="1:12">
      <c r="A1125" s="57" t="s">
        <v>249</v>
      </c>
      <c r="B1125" s="57" t="s">
        <v>250</v>
      </c>
      <c r="C1125" s="57" t="s">
        <v>540</v>
      </c>
      <c r="D1125" s="57" t="s">
        <v>21198</v>
      </c>
      <c r="E1125" s="58" t="s">
        <v>8816</v>
      </c>
      <c r="F1125" s="57" t="s">
        <v>8816</v>
      </c>
      <c r="G1125" s="57">
        <v>95115</v>
      </c>
      <c r="H1125" s="57" t="s">
        <v>996</v>
      </c>
      <c r="I1125" s="57" t="s">
        <v>542</v>
      </c>
      <c r="J1125" s="57" t="s">
        <v>59</v>
      </c>
      <c r="K1125" s="58">
        <v>0.14000000000000001</v>
      </c>
      <c r="L1125" s="57" t="s">
        <v>60</v>
      </c>
    </row>
    <row r="1126" spans="1:12">
      <c r="A1126" s="57" t="s">
        <v>249</v>
      </c>
      <c r="B1126" s="57" t="s">
        <v>250</v>
      </c>
      <c r="C1126" s="57" t="s">
        <v>540</v>
      </c>
      <c r="D1126" s="57" t="s">
        <v>21198</v>
      </c>
      <c r="E1126" s="58" t="s">
        <v>8816</v>
      </c>
      <c r="F1126" s="57" t="s">
        <v>8816</v>
      </c>
      <c r="G1126" s="57">
        <v>95116</v>
      </c>
      <c r="H1126" s="57" t="s">
        <v>997</v>
      </c>
      <c r="I1126" s="57" t="s">
        <v>542</v>
      </c>
      <c r="J1126" s="57" t="s">
        <v>191</v>
      </c>
      <c r="K1126" s="58">
        <v>31.99</v>
      </c>
      <c r="L1126" s="57" t="s">
        <v>60</v>
      </c>
    </row>
    <row r="1127" spans="1:12">
      <c r="A1127" s="57" t="s">
        <v>249</v>
      </c>
      <c r="B1127" s="57" t="s">
        <v>250</v>
      </c>
      <c r="C1127" s="57" t="s">
        <v>540</v>
      </c>
      <c r="D1127" s="57" t="s">
        <v>21198</v>
      </c>
      <c r="E1127" s="58" t="s">
        <v>8816</v>
      </c>
      <c r="F1127" s="57" t="s">
        <v>8816</v>
      </c>
      <c r="G1127" s="57">
        <v>95117</v>
      </c>
      <c r="H1127" s="57" t="s">
        <v>998</v>
      </c>
      <c r="I1127" s="57" t="s">
        <v>542</v>
      </c>
      <c r="J1127" s="57" t="s">
        <v>191</v>
      </c>
      <c r="K1127" s="58">
        <v>5.04</v>
      </c>
      <c r="L1127" s="57" t="s">
        <v>60</v>
      </c>
    </row>
    <row r="1128" spans="1:12">
      <c r="A1128" s="57" t="s">
        <v>249</v>
      </c>
      <c r="B1128" s="57" t="s">
        <v>250</v>
      </c>
      <c r="C1128" s="57" t="s">
        <v>540</v>
      </c>
      <c r="D1128" s="57" t="s">
        <v>21198</v>
      </c>
      <c r="E1128" s="58" t="s">
        <v>8816</v>
      </c>
      <c r="F1128" s="57" t="s">
        <v>8816</v>
      </c>
      <c r="G1128" s="57">
        <v>95118</v>
      </c>
      <c r="H1128" s="57" t="s">
        <v>999</v>
      </c>
      <c r="I1128" s="57" t="s">
        <v>542</v>
      </c>
      <c r="J1128" s="57" t="s">
        <v>191</v>
      </c>
      <c r="K1128" s="58">
        <v>62.29</v>
      </c>
      <c r="L1128" s="57" t="s">
        <v>60</v>
      </c>
    </row>
    <row r="1129" spans="1:12">
      <c r="A1129" s="57" t="s">
        <v>249</v>
      </c>
      <c r="B1129" s="57" t="s">
        <v>250</v>
      </c>
      <c r="C1129" s="57" t="s">
        <v>540</v>
      </c>
      <c r="D1129" s="57" t="s">
        <v>21198</v>
      </c>
      <c r="E1129" s="58" t="s">
        <v>8816</v>
      </c>
      <c r="F1129" s="57" t="s">
        <v>8816</v>
      </c>
      <c r="G1129" s="57">
        <v>95119</v>
      </c>
      <c r="H1129" s="57" t="s">
        <v>1000</v>
      </c>
      <c r="I1129" s="57" t="s">
        <v>542</v>
      </c>
      <c r="J1129" s="57" t="s">
        <v>191</v>
      </c>
      <c r="K1129" s="58">
        <v>9.81</v>
      </c>
      <c r="L1129" s="57" t="s">
        <v>60</v>
      </c>
    </row>
    <row r="1130" spans="1:12">
      <c r="A1130" s="57" t="s">
        <v>249</v>
      </c>
      <c r="B1130" s="57" t="s">
        <v>250</v>
      </c>
      <c r="C1130" s="57" t="s">
        <v>540</v>
      </c>
      <c r="D1130" s="57" t="s">
        <v>21198</v>
      </c>
      <c r="E1130" s="58" t="s">
        <v>8816</v>
      </c>
      <c r="F1130" s="57" t="s">
        <v>8816</v>
      </c>
      <c r="G1130" s="57">
        <v>95120</v>
      </c>
      <c r="H1130" s="57" t="s">
        <v>1001</v>
      </c>
      <c r="I1130" s="57" t="s">
        <v>542</v>
      </c>
      <c r="J1130" s="57" t="s">
        <v>59</v>
      </c>
      <c r="K1130" s="58">
        <v>66.3</v>
      </c>
      <c r="L1130" s="57" t="s">
        <v>60</v>
      </c>
    </row>
    <row r="1131" spans="1:12">
      <c r="A1131" s="57" t="s">
        <v>249</v>
      </c>
      <c r="B1131" s="57" t="s">
        <v>250</v>
      </c>
      <c r="C1131" s="57" t="s">
        <v>540</v>
      </c>
      <c r="D1131" s="57" t="s">
        <v>21198</v>
      </c>
      <c r="E1131" s="58" t="s">
        <v>8816</v>
      </c>
      <c r="F1131" s="57" t="s">
        <v>8816</v>
      </c>
      <c r="G1131" s="57">
        <v>95123</v>
      </c>
      <c r="H1131" s="57" t="s">
        <v>1002</v>
      </c>
      <c r="I1131" s="57" t="s">
        <v>542</v>
      </c>
      <c r="J1131" s="57" t="s">
        <v>191</v>
      </c>
      <c r="K1131" s="58">
        <v>16.3</v>
      </c>
      <c r="L1131" s="57" t="s">
        <v>60</v>
      </c>
    </row>
    <row r="1132" spans="1:12">
      <c r="A1132" s="57" t="s">
        <v>249</v>
      </c>
      <c r="B1132" s="57" t="s">
        <v>250</v>
      </c>
      <c r="C1132" s="57" t="s">
        <v>540</v>
      </c>
      <c r="D1132" s="57" t="s">
        <v>21198</v>
      </c>
      <c r="E1132" s="58" t="s">
        <v>8816</v>
      </c>
      <c r="F1132" s="57" t="s">
        <v>8816</v>
      </c>
      <c r="G1132" s="57">
        <v>95124</v>
      </c>
      <c r="H1132" s="57" t="s">
        <v>1003</v>
      </c>
      <c r="I1132" s="57" t="s">
        <v>542</v>
      </c>
      <c r="J1132" s="57" t="s">
        <v>191</v>
      </c>
      <c r="K1132" s="58">
        <v>2.56</v>
      </c>
      <c r="L1132" s="57" t="s">
        <v>60</v>
      </c>
    </row>
    <row r="1133" spans="1:12">
      <c r="A1133" s="57" t="s">
        <v>249</v>
      </c>
      <c r="B1133" s="57" t="s">
        <v>250</v>
      </c>
      <c r="C1133" s="57" t="s">
        <v>540</v>
      </c>
      <c r="D1133" s="57" t="s">
        <v>21198</v>
      </c>
      <c r="E1133" s="58" t="s">
        <v>8816</v>
      </c>
      <c r="F1133" s="57" t="s">
        <v>8816</v>
      </c>
      <c r="G1133" s="57">
        <v>95125</v>
      </c>
      <c r="H1133" s="57" t="s">
        <v>1004</v>
      </c>
      <c r="I1133" s="57" t="s">
        <v>542</v>
      </c>
      <c r="J1133" s="57" t="s">
        <v>191</v>
      </c>
      <c r="K1133" s="58">
        <v>17.84</v>
      </c>
      <c r="L1133" s="57" t="s">
        <v>60</v>
      </c>
    </row>
    <row r="1134" spans="1:12">
      <c r="A1134" s="57" t="s">
        <v>249</v>
      </c>
      <c r="B1134" s="57" t="s">
        <v>250</v>
      </c>
      <c r="C1134" s="57" t="s">
        <v>540</v>
      </c>
      <c r="D1134" s="57" t="s">
        <v>21198</v>
      </c>
      <c r="E1134" s="58" t="s">
        <v>8816</v>
      </c>
      <c r="F1134" s="57" t="s">
        <v>8816</v>
      </c>
      <c r="G1134" s="57">
        <v>95126</v>
      </c>
      <c r="H1134" s="57" t="s">
        <v>1005</v>
      </c>
      <c r="I1134" s="57" t="s">
        <v>542</v>
      </c>
      <c r="J1134" s="57" t="s">
        <v>254</v>
      </c>
      <c r="K1134" s="58">
        <v>137.32</v>
      </c>
      <c r="L1134" s="57" t="s">
        <v>60</v>
      </c>
    </row>
    <row r="1135" spans="1:12">
      <c r="A1135" s="57" t="s">
        <v>249</v>
      </c>
      <c r="B1135" s="57" t="s">
        <v>250</v>
      </c>
      <c r="C1135" s="57" t="s">
        <v>540</v>
      </c>
      <c r="D1135" s="57" t="s">
        <v>21198</v>
      </c>
      <c r="E1135" s="58" t="s">
        <v>8816</v>
      </c>
      <c r="F1135" s="57" t="s">
        <v>8816</v>
      </c>
      <c r="G1135" s="57">
        <v>95129</v>
      </c>
      <c r="H1135" s="57" t="s">
        <v>1006</v>
      </c>
      <c r="I1135" s="57" t="s">
        <v>542</v>
      </c>
      <c r="J1135" s="57" t="s">
        <v>191</v>
      </c>
      <c r="K1135" s="58">
        <v>24.73</v>
      </c>
      <c r="L1135" s="57" t="s">
        <v>60</v>
      </c>
    </row>
    <row r="1136" spans="1:12">
      <c r="A1136" s="57" t="s">
        <v>249</v>
      </c>
      <c r="B1136" s="57" t="s">
        <v>250</v>
      </c>
      <c r="C1136" s="57" t="s">
        <v>540</v>
      </c>
      <c r="D1136" s="57" t="s">
        <v>21198</v>
      </c>
      <c r="E1136" s="58" t="s">
        <v>8816</v>
      </c>
      <c r="F1136" s="57" t="s">
        <v>8816</v>
      </c>
      <c r="G1136" s="57">
        <v>95130</v>
      </c>
      <c r="H1136" s="57" t="s">
        <v>1007</v>
      </c>
      <c r="I1136" s="57" t="s">
        <v>542</v>
      </c>
      <c r="J1136" s="57" t="s">
        <v>191</v>
      </c>
      <c r="K1136" s="58">
        <v>5.2</v>
      </c>
      <c r="L1136" s="57" t="s">
        <v>60</v>
      </c>
    </row>
    <row r="1137" spans="1:12">
      <c r="A1137" s="57" t="s">
        <v>249</v>
      </c>
      <c r="B1137" s="57" t="s">
        <v>250</v>
      </c>
      <c r="C1137" s="57" t="s">
        <v>540</v>
      </c>
      <c r="D1137" s="57" t="s">
        <v>21198</v>
      </c>
      <c r="E1137" s="58" t="s">
        <v>8816</v>
      </c>
      <c r="F1137" s="57" t="s">
        <v>8816</v>
      </c>
      <c r="G1137" s="57">
        <v>95131</v>
      </c>
      <c r="H1137" s="57" t="s">
        <v>1008</v>
      </c>
      <c r="I1137" s="57" t="s">
        <v>542</v>
      </c>
      <c r="J1137" s="57" t="s">
        <v>191</v>
      </c>
      <c r="K1137" s="58">
        <v>46.43</v>
      </c>
      <c r="L1137" s="57" t="s">
        <v>60</v>
      </c>
    </row>
    <row r="1138" spans="1:12">
      <c r="A1138" s="57" t="s">
        <v>249</v>
      </c>
      <c r="B1138" s="57" t="s">
        <v>250</v>
      </c>
      <c r="C1138" s="57" t="s">
        <v>540</v>
      </c>
      <c r="D1138" s="57" t="s">
        <v>21198</v>
      </c>
      <c r="E1138" s="58" t="s">
        <v>8816</v>
      </c>
      <c r="F1138" s="57" t="s">
        <v>8816</v>
      </c>
      <c r="G1138" s="57">
        <v>95132</v>
      </c>
      <c r="H1138" s="57" t="s">
        <v>1009</v>
      </c>
      <c r="I1138" s="57" t="s">
        <v>542</v>
      </c>
      <c r="J1138" s="57" t="s">
        <v>254</v>
      </c>
      <c r="K1138" s="58">
        <v>30.07</v>
      </c>
      <c r="L1138" s="57" t="s">
        <v>60</v>
      </c>
    </row>
    <row r="1139" spans="1:12">
      <c r="A1139" s="57" t="s">
        <v>249</v>
      </c>
      <c r="B1139" s="57" t="s">
        <v>250</v>
      </c>
      <c r="C1139" s="57" t="s">
        <v>540</v>
      </c>
      <c r="D1139" s="57" t="s">
        <v>21198</v>
      </c>
      <c r="E1139" s="58" t="s">
        <v>8816</v>
      </c>
      <c r="F1139" s="57" t="s">
        <v>8816</v>
      </c>
      <c r="G1139" s="57">
        <v>95136</v>
      </c>
      <c r="H1139" s="57" t="s">
        <v>1010</v>
      </c>
      <c r="I1139" s="57" t="s">
        <v>542</v>
      </c>
      <c r="J1139" s="57" t="s">
        <v>254</v>
      </c>
      <c r="K1139" s="58">
        <v>0.02</v>
      </c>
      <c r="L1139" s="57" t="s">
        <v>60</v>
      </c>
    </row>
    <row r="1140" spans="1:12">
      <c r="A1140" s="57" t="s">
        <v>249</v>
      </c>
      <c r="B1140" s="57" t="s">
        <v>250</v>
      </c>
      <c r="C1140" s="57" t="s">
        <v>540</v>
      </c>
      <c r="D1140" s="57" t="s">
        <v>21198</v>
      </c>
      <c r="E1140" s="58" t="s">
        <v>8816</v>
      </c>
      <c r="F1140" s="57" t="s">
        <v>8816</v>
      </c>
      <c r="G1140" s="57">
        <v>95137</v>
      </c>
      <c r="H1140" s="57" t="s">
        <v>1011</v>
      </c>
      <c r="I1140" s="57" t="s">
        <v>542</v>
      </c>
      <c r="J1140" s="57" t="s">
        <v>254</v>
      </c>
      <c r="K1140" s="58">
        <v>0</v>
      </c>
      <c r="L1140" s="57" t="s">
        <v>60</v>
      </c>
    </row>
    <row r="1141" spans="1:12">
      <c r="A1141" s="57" t="s">
        <v>249</v>
      </c>
      <c r="B1141" s="57" t="s">
        <v>250</v>
      </c>
      <c r="C1141" s="57" t="s">
        <v>540</v>
      </c>
      <c r="D1141" s="57" t="s">
        <v>21198</v>
      </c>
      <c r="E1141" s="58" t="s">
        <v>8816</v>
      </c>
      <c r="F1141" s="57" t="s">
        <v>8816</v>
      </c>
      <c r="G1141" s="57">
        <v>95138</v>
      </c>
      <c r="H1141" s="57" t="s">
        <v>1012</v>
      </c>
      <c r="I1141" s="57" t="s">
        <v>542</v>
      </c>
      <c r="J1141" s="57" t="s">
        <v>254</v>
      </c>
      <c r="K1141" s="58">
        <v>0.02</v>
      </c>
      <c r="L1141" s="57" t="s">
        <v>60</v>
      </c>
    </row>
    <row r="1142" spans="1:12">
      <c r="A1142" s="57" t="s">
        <v>249</v>
      </c>
      <c r="B1142" s="57" t="s">
        <v>250</v>
      </c>
      <c r="C1142" s="57" t="s">
        <v>540</v>
      </c>
      <c r="D1142" s="57" t="s">
        <v>21198</v>
      </c>
      <c r="E1142" s="58" t="s">
        <v>8816</v>
      </c>
      <c r="F1142" s="57" t="s">
        <v>8816</v>
      </c>
      <c r="G1142" s="57">
        <v>95208</v>
      </c>
      <c r="H1142" s="57" t="s">
        <v>1013</v>
      </c>
      <c r="I1142" s="57" t="s">
        <v>542</v>
      </c>
      <c r="J1142" s="57" t="s">
        <v>191</v>
      </c>
      <c r="K1142" s="58">
        <v>47.26</v>
      </c>
      <c r="L1142" s="57" t="s">
        <v>60</v>
      </c>
    </row>
    <row r="1143" spans="1:12">
      <c r="A1143" s="57" t="s">
        <v>249</v>
      </c>
      <c r="B1143" s="57" t="s">
        <v>250</v>
      </c>
      <c r="C1143" s="57" t="s">
        <v>540</v>
      </c>
      <c r="D1143" s="57" t="s">
        <v>21198</v>
      </c>
      <c r="E1143" s="58" t="s">
        <v>8816</v>
      </c>
      <c r="F1143" s="57" t="s">
        <v>8816</v>
      </c>
      <c r="G1143" s="57">
        <v>95209</v>
      </c>
      <c r="H1143" s="57" t="s">
        <v>1014</v>
      </c>
      <c r="I1143" s="57" t="s">
        <v>542</v>
      </c>
      <c r="J1143" s="57" t="s">
        <v>191</v>
      </c>
      <c r="K1143" s="58">
        <v>5.61</v>
      </c>
      <c r="L1143" s="57" t="s">
        <v>60</v>
      </c>
    </row>
    <row r="1144" spans="1:12">
      <c r="A1144" s="57" t="s">
        <v>249</v>
      </c>
      <c r="B1144" s="57" t="s">
        <v>250</v>
      </c>
      <c r="C1144" s="57" t="s">
        <v>540</v>
      </c>
      <c r="D1144" s="57" t="s">
        <v>21198</v>
      </c>
      <c r="E1144" s="58" t="s">
        <v>8816</v>
      </c>
      <c r="F1144" s="57" t="s">
        <v>8816</v>
      </c>
      <c r="G1144" s="57">
        <v>95210</v>
      </c>
      <c r="H1144" s="57" t="s">
        <v>1015</v>
      </c>
      <c r="I1144" s="57" t="s">
        <v>542</v>
      </c>
      <c r="J1144" s="57" t="s">
        <v>191</v>
      </c>
      <c r="K1144" s="58">
        <v>51.69</v>
      </c>
      <c r="L1144" s="57" t="s">
        <v>60</v>
      </c>
    </row>
    <row r="1145" spans="1:12">
      <c r="A1145" s="57" t="s">
        <v>249</v>
      </c>
      <c r="B1145" s="57" t="s">
        <v>250</v>
      </c>
      <c r="C1145" s="57" t="s">
        <v>540</v>
      </c>
      <c r="D1145" s="57" t="s">
        <v>21198</v>
      </c>
      <c r="E1145" s="58" t="s">
        <v>8816</v>
      </c>
      <c r="F1145" s="57" t="s">
        <v>8816</v>
      </c>
      <c r="G1145" s="57">
        <v>95211</v>
      </c>
      <c r="H1145" s="57" t="s">
        <v>1016</v>
      </c>
      <c r="I1145" s="57" t="s">
        <v>542</v>
      </c>
      <c r="J1145" s="57" t="s">
        <v>59</v>
      </c>
      <c r="K1145" s="58">
        <v>9.7200000000000006</v>
      </c>
      <c r="L1145" s="57" t="s">
        <v>60</v>
      </c>
    </row>
    <row r="1146" spans="1:12">
      <c r="A1146" s="57" t="s">
        <v>249</v>
      </c>
      <c r="B1146" s="57" t="s">
        <v>250</v>
      </c>
      <c r="C1146" s="57" t="s">
        <v>540</v>
      </c>
      <c r="D1146" s="57" t="s">
        <v>21198</v>
      </c>
      <c r="E1146" s="58" t="s">
        <v>8816</v>
      </c>
      <c r="F1146" s="57" t="s">
        <v>8816</v>
      </c>
      <c r="G1146" s="57">
        <v>95217</v>
      </c>
      <c r="H1146" s="57" t="s">
        <v>1017</v>
      </c>
      <c r="I1146" s="57" t="s">
        <v>542</v>
      </c>
      <c r="J1146" s="57" t="s">
        <v>59</v>
      </c>
      <c r="K1146" s="58">
        <v>0.65</v>
      </c>
      <c r="L1146" s="57" t="s">
        <v>60</v>
      </c>
    </row>
    <row r="1147" spans="1:12">
      <c r="A1147" s="57" t="s">
        <v>249</v>
      </c>
      <c r="B1147" s="57" t="s">
        <v>250</v>
      </c>
      <c r="C1147" s="57" t="s">
        <v>540</v>
      </c>
      <c r="D1147" s="57" t="s">
        <v>21198</v>
      </c>
      <c r="E1147" s="58" t="s">
        <v>8816</v>
      </c>
      <c r="F1147" s="57" t="s">
        <v>8816</v>
      </c>
      <c r="G1147" s="57">
        <v>95255</v>
      </c>
      <c r="H1147" s="57" t="s">
        <v>1018</v>
      </c>
      <c r="I1147" s="57" t="s">
        <v>542</v>
      </c>
      <c r="J1147" s="57" t="s">
        <v>59</v>
      </c>
      <c r="K1147" s="58">
        <v>1.07</v>
      </c>
      <c r="L1147" s="57" t="s">
        <v>60</v>
      </c>
    </row>
    <row r="1148" spans="1:12">
      <c r="A1148" s="57" t="s">
        <v>249</v>
      </c>
      <c r="B1148" s="57" t="s">
        <v>250</v>
      </c>
      <c r="C1148" s="57" t="s">
        <v>540</v>
      </c>
      <c r="D1148" s="57" t="s">
        <v>21198</v>
      </c>
      <c r="E1148" s="58" t="s">
        <v>8816</v>
      </c>
      <c r="F1148" s="57" t="s">
        <v>8816</v>
      </c>
      <c r="G1148" s="57">
        <v>95256</v>
      </c>
      <c r="H1148" s="57" t="s">
        <v>1019</v>
      </c>
      <c r="I1148" s="57" t="s">
        <v>542</v>
      </c>
      <c r="J1148" s="57" t="s">
        <v>59</v>
      </c>
      <c r="K1148" s="58">
        <v>0.12</v>
      </c>
      <c r="L1148" s="57" t="s">
        <v>60</v>
      </c>
    </row>
    <row r="1149" spans="1:12">
      <c r="A1149" s="57" t="s">
        <v>249</v>
      </c>
      <c r="B1149" s="57" t="s">
        <v>250</v>
      </c>
      <c r="C1149" s="57" t="s">
        <v>540</v>
      </c>
      <c r="D1149" s="57" t="s">
        <v>21198</v>
      </c>
      <c r="E1149" s="58" t="s">
        <v>8816</v>
      </c>
      <c r="F1149" s="57" t="s">
        <v>8816</v>
      </c>
      <c r="G1149" s="57">
        <v>95257</v>
      </c>
      <c r="H1149" s="57" t="s">
        <v>1020</v>
      </c>
      <c r="I1149" s="57" t="s">
        <v>542</v>
      </c>
      <c r="J1149" s="57" t="s">
        <v>59</v>
      </c>
      <c r="K1149" s="58">
        <v>1.34</v>
      </c>
      <c r="L1149" s="57" t="s">
        <v>60</v>
      </c>
    </row>
    <row r="1150" spans="1:12">
      <c r="A1150" s="57" t="s">
        <v>249</v>
      </c>
      <c r="B1150" s="57" t="s">
        <v>250</v>
      </c>
      <c r="C1150" s="57" t="s">
        <v>540</v>
      </c>
      <c r="D1150" s="57" t="s">
        <v>21198</v>
      </c>
      <c r="E1150" s="58" t="s">
        <v>8816</v>
      </c>
      <c r="F1150" s="57" t="s">
        <v>8816</v>
      </c>
      <c r="G1150" s="57">
        <v>95260</v>
      </c>
      <c r="H1150" s="57" t="s">
        <v>1021</v>
      </c>
      <c r="I1150" s="57" t="s">
        <v>542</v>
      </c>
      <c r="J1150" s="57" t="s">
        <v>191</v>
      </c>
      <c r="K1150" s="58">
        <v>0.59</v>
      </c>
      <c r="L1150" s="57" t="s">
        <v>60</v>
      </c>
    </row>
    <row r="1151" spans="1:12">
      <c r="A1151" s="57" t="s">
        <v>249</v>
      </c>
      <c r="B1151" s="57" t="s">
        <v>250</v>
      </c>
      <c r="C1151" s="57" t="s">
        <v>540</v>
      </c>
      <c r="D1151" s="57" t="s">
        <v>21198</v>
      </c>
      <c r="E1151" s="58" t="s">
        <v>8816</v>
      </c>
      <c r="F1151" s="57" t="s">
        <v>8816</v>
      </c>
      <c r="G1151" s="57">
        <v>95261</v>
      </c>
      <c r="H1151" s="57" t="s">
        <v>1022</v>
      </c>
      <c r="I1151" s="57" t="s">
        <v>542</v>
      </c>
      <c r="J1151" s="57" t="s">
        <v>59</v>
      </c>
      <c r="K1151" s="58">
        <v>0.12</v>
      </c>
      <c r="L1151" s="57" t="s">
        <v>60</v>
      </c>
    </row>
    <row r="1152" spans="1:12">
      <c r="A1152" s="57" t="s">
        <v>249</v>
      </c>
      <c r="B1152" s="57" t="s">
        <v>250</v>
      </c>
      <c r="C1152" s="57" t="s">
        <v>540</v>
      </c>
      <c r="D1152" s="57" t="s">
        <v>21198</v>
      </c>
      <c r="E1152" s="58" t="s">
        <v>8816</v>
      </c>
      <c r="F1152" s="57" t="s">
        <v>8816</v>
      </c>
      <c r="G1152" s="57">
        <v>95262</v>
      </c>
      <c r="H1152" s="57" t="s">
        <v>1023</v>
      </c>
      <c r="I1152" s="57" t="s">
        <v>542</v>
      </c>
      <c r="J1152" s="57" t="s">
        <v>59</v>
      </c>
      <c r="K1152" s="58">
        <v>1.1100000000000001</v>
      </c>
      <c r="L1152" s="57" t="s">
        <v>60</v>
      </c>
    </row>
    <row r="1153" spans="1:12">
      <c r="A1153" s="57" t="s">
        <v>249</v>
      </c>
      <c r="B1153" s="57" t="s">
        <v>250</v>
      </c>
      <c r="C1153" s="57" t="s">
        <v>540</v>
      </c>
      <c r="D1153" s="57" t="s">
        <v>21198</v>
      </c>
      <c r="E1153" s="58" t="s">
        <v>8816</v>
      </c>
      <c r="F1153" s="57" t="s">
        <v>8816</v>
      </c>
      <c r="G1153" s="57">
        <v>95263</v>
      </c>
      <c r="H1153" s="57" t="s">
        <v>1024</v>
      </c>
      <c r="I1153" s="57" t="s">
        <v>542</v>
      </c>
      <c r="J1153" s="57" t="s">
        <v>254</v>
      </c>
      <c r="K1153" s="58">
        <v>5.39</v>
      </c>
      <c r="L1153" s="57" t="s">
        <v>60</v>
      </c>
    </row>
    <row r="1154" spans="1:12">
      <c r="A1154" s="57" t="s">
        <v>249</v>
      </c>
      <c r="B1154" s="57" t="s">
        <v>250</v>
      </c>
      <c r="C1154" s="57" t="s">
        <v>540</v>
      </c>
      <c r="D1154" s="57" t="s">
        <v>21198</v>
      </c>
      <c r="E1154" s="58" t="s">
        <v>8816</v>
      </c>
      <c r="F1154" s="57" t="s">
        <v>8816</v>
      </c>
      <c r="G1154" s="57">
        <v>95266</v>
      </c>
      <c r="H1154" s="57" t="s">
        <v>1025</v>
      </c>
      <c r="I1154" s="57" t="s">
        <v>542</v>
      </c>
      <c r="J1154" s="57" t="s">
        <v>191</v>
      </c>
      <c r="K1154" s="58">
        <v>0.44</v>
      </c>
      <c r="L1154" s="57" t="s">
        <v>60</v>
      </c>
    </row>
    <row r="1155" spans="1:12">
      <c r="A1155" s="57" t="s">
        <v>249</v>
      </c>
      <c r="B1155" s="57" t="s">
        <v>250</v>
      </c>
      <c r="C1155" s="57" t="s">
        <v>540</v>
      </c>
      <c r="D1155" s="57" t="s">
        <v>21198</v>
      </c>
      <c r="E1155" s="58" t="s">
        <v>8816</v>
      </c>
      <c r="F1155" s="57" t="s">
        <v>8816</v>
      </c>
      <c r="G1155" s="57">
        <v>95267</v>
      </c>
      <c r="H1155" s="57" t="s">
        <v>1026</v>
      </c>
      <c r="I1155" s="57" t="s">
        <v>542</v>
      </c>
      <c r="J1155" s="57" t="s">
        <v>191</v>
      </c>
      <c r="K1155" s="58">
        <v>0.04</v>
      </c>
      <c r="L1155" s="57" t="s">
        <v>60</v>
      </c>
    </row>
    <row r="1156" spans="1:12">
      <c r="A1156" s="57" t="s">
        <v>249</v>
      </c>
      <c r="B1156" s="57" t="s">
        <v>250</v>
      </c>
      <c r="C1156" s="57" t="s">
        <v>540</v>
      </c>
      <c r="D1156" s="57" t="s">
        <v>21198</v>
      </c>
      <c r="E1156" s="58" t="s">
        <v>8816</v>
      </c>
      <c r="F1156" s="57" t="s">
        <v>8816</v>
      </c>
      <c r="G1156" s="57">
        <v>95268</v>
      </c>
      <c r="H1156" s="57" t="s">
        <v>1027</v>
      </c>
      <c r="I1156" s="57" t="s">
        <v>542</v>
      </c>
      <c r="J1156" s="57" t="s">
        <v>191</v>
      </c>
      <c r="K1156" s="58">
        <v>0.42</v>
      </c>
      <c r="L1156" s="57" t="s">
        <v>60</v>
      </c>
    </row>
    <row r="1157" spans="1:12">
      <c r="A1157" s="57" t="s">
        <v>249</v>
      </c>
      <c r="B1157" s="57" t="s">
        <v>250</v>
      </c>
      <c r="C1157" s="57" t="s">
        <v>540</v>
      </c>
      <c r="D1157" s="57" t="s">
        <v>21198</v>
      </c>
      <c r="E1157" s="58" t="s">
        <v>8816</v>
      </c>
      <c r="F1157" s="57" t="s">
        <v>8816</v>
      </c>
      <c r="G1157" s="57">
        <v>95269</v>
      </c>
      <c r="H1157" s="57" t="s">
        <v>1028</v>
      </c>
      <c r="I1157" s="57" t="s">
        <v>542</v>
      </c>
      <c r="J1157" s="57" t="s">
        <v>254</v>
      </c>
      <c r="K1157" s="58">
        <v>9.9600000000000009</v>
      </c>
      <c r="L1157" s="57" t="s">
        <v>60</v>
      </c>
    </row>
    <row r="1158" spans="1:12">
      <c r="A1158" s="57" t="s">
        <v>249</v>
      </c>
      <c r="B1158" s="57" t="s">
        <v>250</v>
      </c>
      <c r="C1158" s="57" t="s">
        <v>540</v>
      </c>
      <c r="D1158" s="57" t="s">
        <v>21198</v>
      </c>
      <c r="E1158" s="58" t="s">
        <v>8816</v>
      </c>
      <c r="F1158" s="57" t="s">
        <v>8816</v>
      </c>
      <c r="G1158" s="57">
        <v>95272</v>
      </c>
      <c r="H1158" s="57" t="s">
        <v>1029</v>
      </c>
      <c r="I1158" s="57" t="s">
        <v>542</v>
      </c>
      <c r="J1158" s="57" t="s">
        <v>191</v>
      </c>
      <c r="K1158" s="58">
        <v>0.43</v>
      </c>
      <c r="L1158" s="57" t="s">
        <v>60</v>
      </c>
    </row>
    <row r="1159" spans="1:12">
      <c r="A1159" s="57" t="s">
        <v>249</v>
      </c>
      <c r="B1159" s="57" t="s">
        <v>250</v>
      </c>
      <c r="C1159" s="57" t="s">
        <v>540</v>
      </c>
      <c r="D1159" s="57" t="s">
        <v>21198</v>
      </c>
      <c r="E1159" s="58" t="s">
        <v>8816</v>
      </c>
      <c r="F1159" s="57" t="s">
        <v>8816</v>
      </c>
      <c r="G1159" s="57">
        <v>95273</v>
      </c>
      <c r="H1159" s="57" t="s">
        <v>1030</v>
      </c>
      <c r="I1159" s="57" t="s">
        <v>542</v>
      </c>
      <c r="J1159" s="57" t="s">
        <v>191</v>
      </c>
      <c r="K1159" s="58">
        <v>0.05</v>
      </c>
      <c r="L1159" s="57" t="s">
        <v>60</v>
      </c>
    </row>
    <row r="1160" spans="1:12">
      <c r="A1160" s="57" t="s">
        <v>249</v>
      </c>
      <c r="B1160" s="57" t="s">
        <v>250</v>
      </c>
      <c r="C1160" s="57" t="s">
        <v>540</v>
      </c>
      <c r="D1160" s="57" t="s">
        <v>21198</v>
      </c>
      <c r="E1160" s="58" t="s">
        <v>8816</v>
      </c>
      <c r="F1160" s="57" t="s">
        <v>8816</v>
      </c>
      <c r="G1160" s="57">
        <v>95274</v>
      </c>
      <c r="H1160" s="57" t="s">
        <v>1031</v>
      </c>
      <c r="I1160" s="57" t="s">
        <v>542</v>
      </c>
      <c r="J1160" s="57" t="s">
        <v>191</v>
      </c>
      <c r="K1160" s="58">
        <v>0.33</v>
      </c>
      <c r="L1160" s="57" t="s">
        <v>60</v>
      </c>
    </row>
    <row r="1161" spans="1:12">
      <c r="A1161" s="57" t="s">
        <v>249</v>
      </c>
      <c r="B1161" s="57" t="s">
        <v>250</v>
      </c>
      <c r="C1161" s="57" t="s">
        <v>540</v>
      </c>
      <c r="D1161" s="57" t="s">
        <v>21198</v>
      </c>
      <c r="E1161" s="58" t="s">
        <v>8816</v>
      </c>
      <c r="F1161" s="57" t="s">
        <v>8816</v>
      </c>
      <c r="G1161" s="57">
        <v>95275</v>
      </c>
      <c r="H1161" s="57" t="s">
        <v>1032</v>
      </c>
      <c r="I1161" s="57" t="s">
        <v>542</v>
      </c>
      <c r="J1161" s="57" t="s">
        <v>59</v>
      </c>
      <c r="K1161" s="58">
        <v>2.64</v>
      </c>
      <c r="L1161" s="57" t="s">
        <v>60</v>
      </c>
    </row>
    <row r="1162" spans="1:12">
      <c r="A1162" s="57" t="s">
        <v>249</v>
      </c>
      <c r="B1162" s="57" t="s">
        <v>250</v>
      </c>
      <c r="C1162" s="57" t="s">
        <v>540</v>
      </c>
      <c r="D1162" s="57" t="s">
        <v>21198</v>
      </c>
      <c r="E1162" s="58" t="s">
        <v>8816</v>
      </c>
      <c r="F1162" s="57" t="s">
        <v>8816</v>
      </c>
      <c r="G1162" s="57">
        <v>95278</v>
      </c>
      <c r="H1162" s="57" t="s">
        <v>1033</v>
      </c>
      <c r="I1162" s="57" t="s">
        <v>542</v>
      </c>
      <c r="J1162" s="57" t="s">
        <v>191</v>
      </c>
      <c r="K1162" s="58">
        <v>0.52</v>
      </c>
      <c r="L1162" s="57" t="s">
        <v>60</v>
      </c>
    </row>
    <row r="1163" spans="1:12">
      <c r="A1163" s="57" t="s">
        <v>249</v>
      </c>
      <c r="B1163" s="57" t="s">
        <v>250</v>
      </c>
      <c r="C1163" s="57" t="s">
        <v>540</v>
      </c>
      <c r="D1163" s="57" t="s">
        <v>21198</v>
      </c>
      <c r="E1163" s="58" t="s">
        <v>8816</v>
      </c>
      <c r="F1163" s="57" t="s">
        <v>8816</v>
      </c>
      <c r="G1163" s="57">
        <v>95279</v>
      </c>
      <c r="H1163" s="57" t="s">
        <v>1034</v>
      </c>
      <c r="I1163" s="57" t="s">
        <v>542</v>
      </c>
      <c r="J1163" s="57" t="s">
        <v>191</v>
      </c>
      <c r="K1163" s="58">
        <v>0.05</v>
      </c>
      <c r="L1163" s="57" t="s">
        <v>60</v>
      </c>
    </row>
    <row r="1164" spans="1:12">
      <c r="A1164" s="57" t="s">
        <v>249</v>
      </c>
      <c r="B1164" s="57" t="s">
        <v>250</v>
      </c>
      <c r="C1164" s="57" t="s">
        <v>540</v>
      </c>
      <c r="D1164" s="57" t="s">
        <v>21198</v>
      </c>
      <c r="E1164" s="58" t="s">
        <v>8816</v>
      </c>
      <c r="F1164" s="57" t="s">
        <v>8816</v>
      </c>
      <c r="G1164" s="57">
        <v>95280</v>
      </c>
      <c r="H1164" s="57" t="s">
        <v>1035</v>
      </c>
      <c r="I1164" s="57" t="s">
        <v>542</v>
      </c>
      <c r="J1164" s="57" t="s">
        <v>191</v>
      </c>
      <c r="K1164" s="58">
        <v>0.51</v>
      </c>
      <c r="L1164" s="57" t="s">
        <v>60</v>
      </c>
    </row>
    <row r="1165" spans="1:12">
      <c r="A1165" s="57" t="s">
        <v>249</v>
      </c>
      <c r="B1165" s="57" t="s">
        <v>250</v>
      </c>
      <c r="C1165" s="57" t="s">
        <v>540</v>
      </c>
      <c r="D1165" s="57" t="s">
        <v>21198</v>
      </c>
      <c r="E1165" s="58" t="s">
        <v>8816</v>
      </c>
      <c r="F1165" s="57" t="s">
        <v>8816</v>
      </c>
      <c r="G1165" s="57">
        <v>95281</v>
      </c>
      <c r="H1165" s="57" t="s">
        <v>1036</v>
      </c>
      <c r="I1165" s="57" t="s">
        <v>542</v>
      </c>
      <c r="J1165" s="57" t="s">
        <v>254</v>
      </c>
      <c r="K1165" s="58">
        <v>9.9600000000000009</v>
      </c>
      <c r="L1165" s="57" t="s">
        <v>60</v>
      </c>
    </row>
    <row r="1166" spans="1:12">
      <c r="A1166" s="57" t="s">
        <v>249</v>
      </c>
      <c r="B1166" s="57" t="s">
        <v>250</v>
      </c>
      <c r="C1166" s="57" t="s">
        <v>540</v>
      </c>
      <c r="D1166" s="57" t="s">
        <v>21198</v>
      </c>
      <c r="E1166" s="58" t="s">
        <v>8816</v>
      </c>
      <c r="F1166" s="57" t="s">
        <v>8816</v>
      </c>
      <c r="G1166" s="57">
        <v>95617</v>
      </c>
      <c r="H1166" s="57" t="s">
        <v>1037</v>
      </c>
      <c r="I1166" s="57" t="s">
        <v>542</v>
      </c>
      <c r="J1166" s="57" t="s">
        <v>59</v>
      </c>
      <c r="K1166" s="58">
        <v>0.88</v>
      </c>
      <c r="L1166" s="57" t="s">
        <v>60</v>
      </c>
    </row>
    <row r="1167" spans="1:12">
      <c r="A1167" s="57" t="s">
        <v>249</v>
      </c>
      <c r="B1167" s="57" t="s">
        <v>250</v>
      </c>
      <c r="C1167" s="57" t="s">
        <v>540</v>
      </c>
      <c r="D1167" s="57" t="s">
        <v>21198</v>
      </c>
      <c r="E1167" s="58" t="s">
        <v>8816</v>
      </c>
      <c r="F1167" s="57" t="s">
        <v>8816</v>
      </c>
      <c r="G1167" s="57">
        <v>95618</v>
      </c>
      <c r="H1167" s="57" t="s">
        <v>1038</v>
      </c>
      <c r="I1167" s="57" t="s">
        <v>542</v>
      </c>
      <c r="J1167" s="57" t="s">
        <v>59</v>
      </c>
      <c r="K1167" s="58">
        <v>0.1</v>
      </c>
      <c r="L1167" s="57" t="s">
        <v>60</v>
      </c>
    </row>
    <row r="1168" spans="1:12">
      <c r="A1168" s="57" t="s">
        <v>249</v>
      </c>
      <c r="B1168" s="57" t="s">
        <v>250</v>
      </c>
      <c r="C1168" s="57" t="s">
        <v>540</v>
      </c>
      <c r="D1168" s="57" t="s">
        <v>21198</v>
      </c>
      <c r="E1168" s="58" t="s">
        <v>8816</v>
      </c>
      <c r="F1168" s="57" t="s">
        <v>8816</v>
      </c>
      <c r="G1168" s="57">
        <v>95619</v>
      </c>
      <c r="H1168" s="57" t="s">
        <v>1039</v>
      </c>
      <c r="I1168" s="57" t="s">
        <v>542</v>
      </c>
      <c r="J1168" s="57" t="s">
        <v>59</v>
      </c>
      <c r="K1168" s="58">
        <v>1.1000000000000001</v>
      </c>
      <c r="L1168" s="57" t="s">
        <v>60</v>
      </c>
    </row>
    <row r="1169" spans="1:12">
      <c r="A1169" s="57" t="s">
        <v>249</v>
      </c>
      <c r="B1169" s="57" t="s">
        <v>250</v>
      </c>
      <c r="C1169" s="57" t="s">
        <v>540</v>
      </c>
      <c r="D1169" s="57" t="s">
        <v>21198</v>
      </c>
      <c r="E1169" s="58" t="s">
        <v>8816</v>
      </c>
      <c r="F1169" s="57" t="s">
        <v>8816</v>
      </c>
      <c r="G1169" s="57">
        <v>95627</v>
      </c>
      <c r="H1169" s="57" t="s">
        <v>1040</v>
      </c>
      <c r="I1169" s="57" t="s">
        <v>542</v>
      </c>
      <c r="J1169" s="57" t="s">
        <v>59</v>
      </c>
      <c r="K1169" s="58">
        <v>33.92</v>
      </c>
      <c r="L1169" s="57" t="s">
        <v>60</v>
      </c>
    </row>
    <row r="1170" spans="1:12">
      <c r="A1170" s="57" t="s">
        <v>249</v>
      </c>
      <c r="B1170" s="57" t="s">
        <v>250</v>
      </c>
      <c r="C1170" s="57" t="s">
        <v>540</v>
      </c>
      <c r="D1170" s="57" t="s">
        <v>21198</v>
      </c>
      <c r="E1170" s="58" t="s">
        <v>8816</v>
      </c>
      <c r="F1170" s="57" t="s">
        <v>8816</v>
      </c>
      <c r="G1170" s="57">
        <v>95628</v>
      </c>
      <c r="H1170" s="57" t="s">
        <v>1041</v>
      </c>
      <c r="I1170" s="57" t="s">
        <v>542</v>
      </c>
      <c r="J1170" s="57" t="s">
        <v>59</v>
      </c>
      <c r="K1170" s="58">
        <v>4.71</v>
      </c>
      <c r="L1170" s="57" t="s">
        <v>60</v>
      </c>
    </row>
    <row r="1171" spans="1:12">
      <c r="A1171" s="57" t="s">
        <v>249</v>
      </c>
      <c r="B1171" s="57" t="s">
        <v>250</v>
      </c>
      <c r="C1171" s="57" t="s">
        <v>540</v>
      </c>
      <c r="D1171" s="57" t="s">
        <v>21198</v>
      </c>
      <c r="E1171" s="58" t="s">
        <v>8816</v>
      </c>
      <c r="F1171" s="57" t="s">
        <v>8816</v>
      </c>
      <c r="G1171" s="57">
        <v>95629</v>
      </c>
      <c r="H1171" s="57" t="s">
        <v>1042</v>
      </c>
      <c r="I1171" s="57" t="s">
        <v>542</v>
      </c>
      <c r="J1171" s="57" t="s">
        <v>59</v>
      </c>
      <c r="K1171" s="58">
        <v>42.45</v>
      </c>
      <c r="L1171" s="57" t="s">
        <v>60</v>
      </c>
    </row>
    <row r="1172" spans="1:12">
      <c r="A1172" s="57" t="s">
        <v>249</v>
      </c>
      <c r="B1172" s="57" t="s">
        <v>250</v>
      </c>
      <c r="C1172" s="57" t="s">
        <v>540</v>
      </c>
      <c r="D1172" s="57" t="s">
        <v>21198</v>
      </c>
      <c r="E1172" s="58" t="s">
        <v>8816</v>
      </c>
      <c r="F1172" s="57" t="s">
        <v>8816</v>
      </c>
      <c r="G1172" s="57">
        <v>95630</v>
      </c>
      <c r="H1172" s="57" t="s">
        <v>1043</v>
      </c>
      <c r="I1172" s="57" t="s">
        <v>542</v>
      </c>
      <c r="J1172" s="57" t="s">
        <v>254</v>
      </c>
      <c r="K1172" s="58">
        <v>83.25</v>
      </c>
      <c r="L1172" s="57" t="s">
        <v>60</v>
      </c>
    </row>
    <row r="1173" spans="1:12">
      <c r="A1173" s="57" t="s">
        <v>249</v>
      </c>
      <c r="B1173" s="57" t="s">
        <v>250</v>
      </c>
      <c r="C1173" s="57" t="s">
        <v>540</v>
      </c>
      <c r="D1173" s="57" t="s">
        <v>21198</v>
      </c>
      <c r="E1173" s="58" t="s">
        <v>8816</v>
      </c>
      <c r="F1173" s="57" t="s">
        <v>8816</v>
      </c>
      <c r="G1173" s="57">
        <v>95698</v>
      </c>
      <c r="H1173" s="57" t="s">
        <v>1044</v>
      </c>
      <c r="I1173" s="57" t="s">
        <v>542</v>
      </c>
      <c r="J1173" s="57" t="s">
        <v>59</v>
      </c>
      <c r="K1173" s="58">
        <v>3.56</v>
      </c>
      <c r="L1173" s="57" t="s">
        <v>60</v>
      </c>
    </row>
    <row r="1174" spans="1:12">
      <c r="A1174" s="57" t="s">
        <v>249</v>
      </c>
      <c r="B1174" s="57" t="s">
        <v>250</v>
      </c>
      <c r="C1174" s="57" t="s">
        <v>540</v>
      </c>
      <c r="D1174" s="57" t="s">
        <v>21198</v>
      </c>
      <c r="E1174" s="58" t="s">
        <v>8816</v>
      </c>
      <c r="F1174" s="57" t="s">
        <v>8816</v>
      </c>
      <c r="G1174" s="57">
        <v>95699</v>
      </c>
      <c r="H1174" s="57" t="s">
        <v>1045</v>
      </c>
      <c r="I1174" s="57" t="s">
        <v>542</v>
      </c>
      <c r="J1174" s="57" t="s">
        <v>59</v>
      </c>
      <c r="K1174" s="58">
        <v>0.42</v>
      </c>
      <c r="L1174" s="57" t="s">
        <v>60</v>
      </c>
    </row>
    <row r="1175" spans="1:12">
      <c r="A1175" s="57" t="s">
        <v>249</v>
      </c>
      <c r="B1175" s="57" t="s">
        <v>250</v>
      </c>
      <c r="C1175" s="57" t="s">
        <v>540</v>
      </c>
      <c r="D1175" s="57" t="s">
        <v>21198</v>
      </c>
      <c r="E1175" s="58" t="s">
        <v>8816</v>
      </c>
      <c r="F1175" s="57" t="s">
        <v>8816</v>
      </c>
      <c r="G1175" s="57">
        <v>95700</v>
      </c>
      <c r="H1175" s="57" t="s">
        <v>1046</v>
      </c>
      <c r="I1175" s="57" t="s">
        <v>542</v>
      </c>
      <c r="J1175" s="57" t="s">
        <v>59</v>
      </c>
      <c r="K1175" s="58">
        <v>4.45</v>
      </c>
      <c r="L1175" s="57" t="s">
        <v>60</v>
      </c>
    </row>
    <row r="1176" spans="1:12">
      <c r="A1176" s="57" t="s">
        <v>249</v>
      </c>
      <c r="B1176" s="57" t="s">
        <v>250</v>
      </c>
      <c r="C1176" s="57" t="s">
        <v>540</v>
      </c>
      <c r="D1176" s="57" t="s">
        <v>21198</v>
      </c>
      <c r="E1176" s="58" t="s">
        <v>8816</v>
      </c>
      <c r="F1176" s="57" t="s">
        <v>8816</v>
      </c>
      <c r="G1176" s="57">
        <v>95701</v>
      </c>
      <c r="H1176" s="57" t="s">
        <v>1047</v>
      </c>
      <c r="I1176" s="57" t="s">
        <v>542</v>
      </c>
      <c r="J1176" s="57" t="s">
        <v>59</v>
      </c>
      <c r="K1176" s="58">
        <v>3.25</v>
      </c>
      <c r="L1176" s="57" t="s">
        <v>60</v>
      </c>
    </row>
    <row r="1177" spans="1:12">
      <c r="A1177" s="57" t="s">
        <v>249</v>
      </c>
      <c r="B1177" s="57" t="s">
        <v>250</v>
      </c>
      <c r="C1177" s="57" t="s">
        <v>540</v>
      </c>
      <c r="D1177" s="57" t="s">
        <v>21198</v>
      </c>
      <c r="E1177" s="58" t="s">
        <v>8816</v>
      </c>
      <c r="F1177" s="57" t="s">
        <v>8816</v>
      </c>
      <c r="G1177" s="57">
        <v>95704</v>
      </c>
      <c r="H1177" s="57" t="s">
        <v>1048</v>
      </c>
      <c r="I1177" s="57" t="s">
        <v>542</v>
      </c>
      <c r="J1177" s="57" t="s">
        <v>59</v>
      </c>
      <c r="K1177" s="58">
        <v>42.88</v>
      </c>
      <c r="L1177" s="57" t="s">
        <v>60</v>
      </c>
    </row>
    <row r="1178" spans="1:12">
      <c r="A1178" s="57" t="s">
        <v>249</v>
      </c>
      <c r="B1178" s="57" t="s">
        <v>250</v>
      </c>
      <c r="C1178" s="57" t="s">
        <v>540</v>
      </c>
      <c r="D1178" s="57" t="s">
        <v>21198</v>
      </c>
      <c r="E1178" s="58" t="s">
        <v>8816</v>
      </c>
      <c r="F1178" s="57" t="s">
        <v>8816</v>
      </c>
      <c r="G1178" s="57">
        <v>95705</v>
      </c>
      <c r="H1178" s="57" t="s">
        <v>1049</v>
      </c>
      <c r="I1178" s="57" t="s">
        <v>542</v>
      </c>
      <c r="J1178" s="57" t="s">
        <v>59</v>
      </c>
      <c r="K1178" s="58">
        <v>5.87</v>
      </c>
      <c r="L1178" s="57" t="s">
        <v>60</v>
      </c>
    </row>
    <row r="1179" spans="1:12">
      <c r="A1179" s="57" t="s">
        <v>249</v>
      </c>
      <c r="B1179" s="57" t="s">
        <v>250</v>
      </c>
      <c r="C1179" s="57" t="s">
        <v>540</v>
      </c>
      <c r="D1179" s="57" t="s">
        <v>21198</v>
      </c>
      <c r="E1179" s="58" t="s">
        <v>8816</v>
      </c>
      <c r="F1179" s="57" t="s">
        <v>8816</v>
      </c>
      <c r="G1179" s="57">
        <v>95706</v>
      </c>
      <c r="H1179" s="57" t="s">
        <v>1050</v>
      </c>
      <c r="I1179" s="57" t="s">
        <v>542</v>
      </c>
      <c r="J1179" s="57" t="s">
        <v>59</v>
      </c>
      <c r="K1179" s="58">
        <v>53.66</v>
      </c>
      <c r="L1179" s="57" t="s">
        <v>60</v>
      </c>
    </row>
    <row r="1180" spans="1:12">
      <c r="A1180" s="57" t="s">
        <v>249</v>
      </c>
      <c r="B1180" s="57" t="s">
        <v>250</v>
      </c>
      <c r="C1180" s="57" t="s">
        <v>540</v>
      </c>
      <c r="D1180" s="57" t="s">
        <v>21198</v>
      </c>
      <c r="E1180" s="58" t="s">
        <v>8816</v>
      </c>
      <c r="F1180" s="57" t="s">
        <v>8816</v>
      </c>
      <c r="G1180" s="57">
        <v>95707</v>
      </c>
      <c r="H1180" s="57" t="s">
        <v>1051</v>
      </c>
      <c r="I1180" s="57" t="s">
        <v>542</v>
      </c>
      <c r="J1180" s="57" t="s">
        <v>59</v>
      </c>
      <c r="K1180" s="58">
        <v>4.26</v>
      </c>
      <c r="L1180" s="57" t="s">
        <v>60</v>
      </c>
    </row>
    <row r="1181" spans="1:12">
      <c r="A1181" s="57" t="s">
        <v>249</v>
      </c>
      <c r="B1181" s="57" t="s">
        <v>250</v>
      </c>
      <c r="C1181" s="57" t="s">
        <v>540</v>
      </c>
      <c r="D1181" s="57" t="s">
        <v>21198</v>
      </c>
      <c r="E1181" s="58" t="s">
        <v>8816</v>
      </c>
      <c r="F1181" s="57" t="s">
        <v>8816</v>
      </c>
      <c r="G1181" s="57">
        <v>95710</v>
      </c>
      <c r="H1181" s="57" t="s">
        <v>1052</v>
      </c>
      <c r="I1181" s="57" t="s">
        <v>542</v>
      </c>
      <c r="J1181" s="57" t="s">
        <v>59</v>
      </c>
      <c r="K1181" s="58">
        <v>51.54</v>
      </c>
      <c r="L1181" s="57" t="s">
        <v>60</v>
      </c>
    </row>
    <row r="1182" spans="1:12">
      <c r="A1182" s="57" t="s">
        <v>249</v>
      </c>
      <c r="B1182" s="57" t="s">
        <v>250</v>
      </c>
      <c r="C1182" s="57" t="s">
        <v>540</v>
      </c>
      <c r="D1182" s="57" t="s">
        <v>21198</v>
      </c>
      <c r="E1182" s="58" t="s">
        <v>8816</v>
      </c>
      <c r="F1182" s="57" t="s">
        <v>8816</v>
      </c>
      <c r="G1182" s="57">
        <v>95711</v>
      </c>
      <c r="H1182" s="57" t="s">
        <v>1053</v>
      </c>
      <c r="I1182" s="57" t="s">
        <v>542</v>
      </c>
      <c r="J1182" s="57" t="s">
        <v>59</v>
      </c>
      <c r="K1182" s="58">
        <v>6.99</v>
      </c>
      <c r="L1182" s="57" t="s">
        <v>60</v>
      </c>
    </row>
    <row r="1183" spans="1:12">
      <c r="A1183" s="57" t="s">
        <v>249</v>
      </c>
      <c r="B1183" s="57" t="s">
        <v>250</v>
      </c>
      <c r="C1183" s="57" t="s">
        <v>540</v>
      </c>
      <c r="D1183" s="57" t="s">
        <v>21198</v>
      </c>
      <c r="E1183" s="58" t="s">
        <v>8816</v>
      </c>
      <c r="F1183" s="57" t="s">
        <v>8816</v>
      </c>
      <c r="G1183" s="57">
        <v>95712</v>
      </c>
      <c r="H1183" s="57" t="s">
        <v>1054</v>
      </c>
      <c r="I1183" s="57" t="s">
        <v>542</v>
      </c>
      <c r="J1183" s="57" t="s">
        <v>59</v>
      </c>
      <c r="K1183" s="58">
        <v>64.430000000000007</v>
      </c>
      <c r="L1183" s="57" t="s">
        <v>60</v>
      </c>
    </row>
    <row r="1184" spans="1:12">
      <c r="A1184" s="57" t="s">
        <v>249</v>
      </c>
      <c r="B1184" s="57" t="s">
        <v>250</v>
      </c>
      <c r="C1184" s="57" t="s">
        <v>540</v>
      </c>
      <c r="D1184" s="57" t="s">
        <v>21198</v>
      </c>
      <c r="E1184" s="58" t="s">
        <v>8816</v>
      </c>
      <c r="F1184" s="57" t="s">
        <v>8816</v>
      </c>
      <c r="G1184" s="57">
        <v>95713</v>
      </c>
      <c r="H1184" s="57" t="s">
        <v>1055</v>
      </c>
      <c r="I1184" s="57" t="s">
        <v>542</v>
      </c>
      <c r="J1184" s="57" t="s">
        <v>254</v>
      </c>
      <c r="K1184" s="58">
        <v>83.86</v>
      </c>
      <c r="L1184" s="57" t="s">
        <v>60</v>
      </c>
    </row>
    <row r="1185" spans="1:12">
      <c r="A1185" s="57" t="s">
        <v>249</v>
      </c>
      <c r="B1185" s="57" t="s">
        <v>250</v>
      </c>
      <c r="C1185" s="57" t="s">
        <v>540</v>
      </c>
      <c r="D1185" s="57" t="s">
        <v>21198</v>
      </c>
      <c r="E1185" s="58" t="s">
        <v>8816</v>
      </c>
      <c r="F1185" s="57" t="s">
        <v>8816</v>
      </c>
      <c r="G1185" s="57">
        <v>95716</v>
      </c>
      <c r="H1185" s="57" t="s">
        <v>1056</v>
      </c>
      <c r="I1185" s="57" t="s">
        <v>542</v>
      </c>
      <c r="J1185" s="57" t="s">
        <v>59</v>
      </c>
      <c r="K1185" s="58">
        <v>49.62</v>
      </c>
      <c r="L1185" s="57" t="s">
        <v>60</v>
      </c>
    </row>
    <row r="1186" spans="1:12">
      <c r="A1186" s="57" t="s">
        <v>249</v>
      </c>
      <c r="B1186" s="57" t="s">
        <v>250</v>
      </c>
      <c r="C1186" s="57" t="s">
        <v>540</v>
      </c>
      <c r="D1186" s="57" t="s">
        <v>21198</v>
      </c>
      <c r="E1186" s="58" t="s">
        <v>8816</v>
      </c>
      <c r="F1186" s="57" t="s">
        <v>8816</v>
      </c>
      <c r="G1186" s="57">
        <v>95717</v>
      </c>
      <c r="H1186" s="57" t="s">
        <v>1057</v>
      </c>
      <c r="I1186" s="57" t="s">
        <v>542</v>
      </c>
      <c r="J1186" s="57" t="s">
        <v>59</v>
      </c>
      <c r="K1186" s="58">
        <v>6.73</v>
      </c>
      <c r="L1186" s="57" t="s">
        <v>60</v>
      </c>
    </row>
    <row r="1187" spans="1:12">
      <c r="A1187" s="57" t="s">
        <v>249</v>
      </c>
      <c r="B1187" s="57" t="s">
        <v>250</v>
      </c>
      <c r="C1187" s="57" t="s">
        <v>540</v>
      </c>
      <c r="D1187" s="57" t="s">
        <v>21198</v>
      </c>
      <c r="E1187" s="58" t="s">
        <v>8816</v>
      </c>
      <c r="F1187" s="57" t="s">
        <v>8816</v>
      </c>
      <c r="G1187" s="57">
        <v>95718</v>
      </c>
      <c r="H1187" s="57" t="s">
        <v>1058</v>
      </c>
      <c r="I1187" s="57" t="s">
        <v>542</v>
      </c>
      <c r="J1187" s="57" t="s">
        <v>59</v>
      </c>
      <c r="K1187" s="58">
        <v>62.02</v>
      </c>
      <c r="L1187" s="57" t="s">
        <v>60</v>
      </c>
    </row>
    <row r="1188" spans="1:12">
      <c r="A1188" s="57" t="s">
        <v>249</v>
      </c>
      <c r="B1188" s="57" t="s">
        <v>250</v>
      </c>
      <c r="C1188" s="57" t="s">
        <v>540</v>
      </c>
      <c r="D1188" s="57" t="s">
        <v>21198</v>
      </c>
      <c r="E1188" s="58" t="s">
        <v>8816</v>
      </c>
      <c r="F1188" s="57" t="s">
        <v>8816</v>
      </c>
      <c r="G1188" s="57">
        <v>95719</v>
      </c>
      <c r="H1188" s="57" t="s">
        <v>1059</v>
      </c>
      <c r="I1188" s="57" t="s">
        <v>542</v>
      </c>
      <c r="J1188" s="57" t="s">
        <v>254</v>
      </c>
      <c r="K1188" s="58">
        <v>83.86</v>
      </c>
      <c r="L1188" s="57" t="s">
        <v>60</v>
      </c>
    </row>
    <row r="1189" spans="1:12">
      <c r="A1189" s="57" t="s">
        <v>249</v>
      </c>
      <c r="B1189" s="57" t="s">
        <v>250</v>
      </c>
      <c r="C1189" s="57" t="s">
        <v>540</v>
      </c>
      <c r="D1189" s="57" t="s">
        <v>21198</v>
      </c>
      <c r="E1189" s="58" t="s">
        <v>8816</v>
      </c>
      <c r="F1189" s="57" t="s">
        <v>8816</v>
      </c>
      <c r="G1189" s="57">
        <v>95869</v>
      </c>
      <c r="H1189" s="57" t="s">
        <v>1060</v>
      </c>
      <c r="I1189" s="57" t="s">
        <v>542</v>
      </c>
      <c r="J1189" s="57" t="s">
        <v>59</v>
      </c>
      <c r="K1189" s="58">
        <v>0.97</v>
      </c>
      <c r="L1189" s="57" t="s">
        <v>60</v>
      </c>
    </row>
    <row r="1190" spans="1:12">
      <c r="A1190" s="57" t="s">
        <v>249</v>
      </c>
      <c r="B1190" s="57" t="s">
        <v>250</v>
      </c>
      <c r="C1190" s="57" t="s">
        <v>540</v>
      </c>
      <c r="D1190" s="57" t="s">
        <v>21198</v>
      </c>
      <c r="E1190" s="58" t="s">
        <v>8816</v>
      </c>
      <c r="F1190" s="57" t="s">
        <v>8816</v>
      </c>
      <c r="G1190" s="57">
        <v>95870</v>
      </c>
      <c r="H1190" s="57" t="s">
        <v>1061</v>
      </c>
      <c r="I1190" s="57" t="s">
        <v>542</v>
      </c>
      <c r="J1190" s="57" t="s">
        <v>59</v>
      </c>
      <c r="K1190" s="58">
        <v>4.84</v>
      </c>
      <c r="L1190" s="57" t="s">
        <v>60</v>
      </c>
    </row>
    <row r="1191" spans="1:12">
      <c r="A1191" s="57" t="s">
        <v>249</v>
      </c>
      <c r="B1191" s="57" t="s">
        <v>250</v>
      </c>
      <c r="C1191" s="57" t="s">
        <v>540</v>
      </c>
      <c r="D1191" s="57" t="s">
        <v>21198</v>
      </c>
      <c r="E1191" s="58" t="s">
        <v>8816</v>
      </c>
      <c r="F1191" s="57" t="s">
        <v>8816</v>
      </c>
      <c r="G1191" s="57">
        <v>95871</v>
      </c>
      <c r="H1191" s="57" t="s">
        <v>1062</v>
      </c>
      <c r="I1191" s="57" t="s">
        <v>542</v>
      </c>
      <c r="J1191" s="57" t="s">
        <v>254</v>
      </c>
      <c r="K1191" s="58">
        <v>254.67</v>
      </c>
      <c r="L1191" s="57" t="s">
        <v>60</v>
      </c>
    </row>
    <row r="1192" spans="1:12">
      <c r="A1192" s="57" t="s">
        <v>249</v>
      </c>
      <c r="B1192" s="57" t="s">
        <v>250</v>
      </c>
      <c r="C1192" s="57" t="s">
        <v>540</v>
      </c>
      <c r="D1192" s="57" t="s">
        <v>21198</v>
      </c>
      <c r="E1192" s="58" t="s">
        <v>8816</v>
      </c>
      <c r="F1192" s="57" t="s">
        <v>8816</v>
      </c>
      <c r="G1192" s="57">
        <v>95874</v>
      </c>
      <c r="H1192" s="57" t="s">
        <v>1063</v>
      </c>
      <c r="I1192" s="57" t="s">
        <v>542</v>
      </c>
      <c r="J1192" s="57" t="s">
        <v>59</v>
      </c>
      <c r="K1192" s="58">
        <v>5.42</v>
      </c>
      <c r="L1192" s="57" t="s">
        <v>60</v>
      </c>
    </row>
    <row r="1193" spans="1:12">
      <c r="A1193" s="57" t="s">
        <v>249</v>
      </c>
      <c r="B1193" s="57" t="s">
        <v>250</v>
      </c>
      <c r="C1193" s="57" t="s">
        <v>540</v>
      </c>
      <c r="D1193" s="57" t="s">
        <v>21198</v>
      </c>
      <c r="E1193" s="58" t="s">
        <v>8816</v>
      </c>
      <c r="F1193" s="57" t="s">
        <v>8816</v>
      </c>
      <c r="G1193" s="57">
        <v>96008</v>
      </c>
      <c r="H1193" s="57" t="s">
        <v>1064</v>
      </c>
      <c r="I1193" s="57" t="s">
        <v>542</v>
      </c>
      <c r="J1193" s="57" t="s">
        <v>191</v>
      </c>
      <c r="K1193" s="58">
        <v>21.46</v>
      </c>
      <c r="L1193" s="57" t="s">
        <v>60</v>
      </c>
    </row>
    <row r="1194" spans="1:12">
      <c r="A1194" s="57" t="s">
        <v>249</v>
      </c>
      <c r="B1194" s="57" t="s">
        <v>250</v>
      </c>
      <c r="C1194" s="57" t="s">
        <v>540</v>
      </c>
      <c r="D1194" s="57" t="s">
        <v>21198</v>
      </c>
      <c r="E1194" s="58" t="s">
        <v>8816</v>
      </c>
      <c r="F1194" s="57" t="s">
        <v>8816</v>
      </c>
      <c r="G1194" s="57">
        <v>96009</v>
      </c>
      <c r="H1194" s="57" t="s">
        <v>1065</v>
      </c>
      <c r="I1194" s="57" t="s">
        <v>542</v>
      </c>
      <c r="J1194" s="57" t="s">
        <v>191</v>
      </c>
      <c r="K1194" s="58">
        <v>2.97</v>
      </c>
      <c r="L1194" s="57" t="s">
        <v>60</v>
      </c>
    </row>
    <row r="1195" spans="1:12">
      <c r="A1195" s="57" t="s">
        <v>249</v>
      </c>
      <c r="B1195" s="57" t="s">
        <v>250</v>
      </c>
      <c r="C1195" s="57" t="s">
        <v>540</v>
      </c>
      <c r="D1195" s="57" t="s">
        <v>21198</v>
      </c>
      <c r="E1195" s="58" t="s">
        <v>8816</v>
      </c>
      <c r="F1195" s="57" t="s">
        <v>8816</v>
      </c>
      <c r="G1195" s="57">
        <v>96011</v>
      </c>
      <c r="H1195" s="57" t="s">
        <v>1066</v>
      </c>
      <c r="I1195" s="57" t="s">
        <v>542</v>
      </c>
      <c r="J1195" s="57" t="s">
        <v>191</v>
      </c>
      <c r="K1195" s="58">
        <v>23.47</v>
      </c>
      <c r="L1195" s="57" t="s">
        <v>60</v>
      </c>
    </row>
    <row r="1196" spans="1:12">
      <c r="A1196" s="57" t="s">
        <v>249</v>
      </c>
      <c r="B1196" s="57" t="s">
        <v>250</v>
      </c>
      <c r="C1196" s="57" t="s">
        <v>540</v>
      </c>
      <c r="D1196" s="57" t="s">
        <v>21198</v>
      </c>
      <c r="E1196" s="58" t="s">
        <v>8816</v>
      </c>
      <c r="F1196" s="57" t="s">
        <v>8816</v>
      </c>
      <c r="G1196" s="57">
        <v>96012</v>
      </c>
      <c r="H1196" s="57" t="s">
        <v>1067</v>
      </c>
      <c r="I1196" s="57" t="s">
        <v>542</v>
      </c>
      <c r="J1196" s="57" t="s">
        <v>254</v>
      </c>
      <c r="K1196" s="58">
        <v>90.17</v>
      </c>
      <c r="L1196" s="57" t="s">
        <v>60</v>
      </c>
    </row>
    <row r="1197" spans="1:12">
      <c r="A1197" s="57" t="s">
        <v>249</v>
      </c>
      <c r="B1197" s="57" t="s">
        <v>250</v>
      </c>
      <c r="C1197" s="57" t="s">
        <v>540</v>
      </c>
      <c r="D1197" s="57" t="s">
        <v>21198</v>
      </c>
      <c r="E1197" s="58" t="s">
        <v>8816</v>
      </c>
      <c r="F1197" s="57" t="s">
        <v>8816</v>
      </c>
      <c r="G1197" s="57">
        <v>96015</v>
      </c>
      <c r="H1197" s="57" t="s">
        <v>1068</v>
      </c>
      <c r="I1197" s="57" t="s">
        <v>542</v>
      </c>
      <c r="J1197" s="57" t="s">
        <v>191</v>
      </c>
      <c r="K1197" s="58">
        <v>21.21</v>
      </c>
      <c r="L1197" s="57" t="s">
        <v>60</v>
      </c>
    </row>
    <row r="1198" spans="1:12">
      <c r="A1198" s="57" t="s">
        <v>249</v>
      </c>
      <c r="B1198" s="57" t="s">
        <v>250</v>
      </c>
      <c r="C1198" s="57" t="s">
        <v>540</v>
      </c>
      <c r="D1198" s="57" t="s">
        <v>21198</v>
      </c>
      <c r="E1198" s="58" t="s">
        <v>8816</v>
      </c>
      <c r="F1198" s="57" t="s">
        <v>8816</v>
      </c>
      <c r="G1198" s="57">
        <v>96016</v>
      </c>
      <c r="H1198" s="57" t="s">
        <v>1069</v>
      </c>
      <c r="I1198" s="57" t="s">
        <v>542</v>
      </c>
      <c r="J1198" s="57" t="s">
        <v>191</v>
      </c>
      <c r="K1198" s="58">
        <v>2.94</v>
      </c>
      <c r="L1198" s="57" t="s">
        <v>60</v>
      </c>
    </row>
    <row r="1199" spans="1:12">
      <c r="A1199" s="57" t="s">
        <v>249</v>
      </c>
      <c r="B1199" s="57" t="s">
        <v>250</v>
      </c>
      <c r="C1199" s="57" t="s">
        <v>540</v>
      </c>
      <c r="D1199" s="57" t="s">
        <v>21198</v>
      </c>
      <c r="E1199" s="58" t="s">
        <v>8816</v>
      </c>
      <c r="F1199" s="57" t="s">
        <v>8816</v>
      </c>
      <c r="G1199" s="57">
        <v>96018</v>
      </c>
      <c r="H1199" s="57" t="s">
        <v>1070</v>
      </c>
      <c r="I1199" s="57" t="s">
        <v>542</v>
      </c>
      <c r="J1199" s="57" t="s">
        <v>191</v>
      </c>
      <c r="K1199" s="58">
        <v>23.2</v>
      </c>
      <c r="L1199" s="57" t="s">
        <v>60</v>
      </c>
    </row>
    <row r="1200" spans="1:12">
      <c r="A1200" s="57" t="s">
        <v>249</v>
      </c>
      <c r="B1200" s="57" t="s">
        <v>250</v>
      </c>
      <c r="C1200" s="57" t="s">
        <v>540</v>
      </c>
      <c r="D1200" s="57" t="s">
        <v>21198</v>
      </c>
      <c r="E1200" s="58" t="s">
        <v>8816</v>
      </c>
      <c r="F1200" s="57" t="s">
        <v>8816</v>
      </c>
      <c r="G1200" s="57">
        <v>96019</v>
      </c>
      <c r="H1200" s="57" t="s">
        <v>1071</v>
      </c>
      <c r="I1200" s="57" t="s">
        <v>542</v>
      </c>
      <c r="J1200" s="57" t="s">
        <v>254</v>
      </c>
      <c r="K1200" s="58">
        <v>160.31</v>
      </c>
      <c r="L1200" s="57" t="s">
        <v>60</v>
      </c>
    </row>
    <row r="1201" spans="1:12">
      <c r="A1201" s="57" t="s">
        <v>249</v>
      </c>
      <c r="B1201" s="57" t="s">
        <v>250</v>
      </c>
      <c r="C1201" s="57" t="s">
        <v>540</v>
      </c>
      <c r="D1201" s="57" t="s">
        <v>21198</v>
      </c>
      <c r="E1201" s="58" t="s">
        <v>8816</v>
      </c>
      <c r="F1201" s="57" t="s">
        <v>8816</v>
      </c>
      <c r="G1201" s="57">
        <v>96023</v>
      </c>
      <c r="H1201" s="57" t="s">
        <v>1072</v>
      </c>
      <c r="I1201" s="57" t="s">
        <v>542</v>
      </c>
      <c r="J1201" s="57" t="s">
        <v>191</v>
      </c>
      <c r="K1201" s="58">
        <v>16.66</v>
      </c>
      <c r="L1201" s="57" t="s">
        <v>60</v>
      </c>
    </row>
    <row r="1202" spans="1:12">
      <c r="A1202" s="57" t="s">
        <v>249</v>
      </c>
      <c r="B1202" s="57" t="s">
        <v>250</v>
      </c>
      <c r="C1202" s="57" t="s">
        <v>540</v>
      </c>
      <c r="D1202" s="57" t="s">
        <v>21198</v>
      </c>
      <c r="E1202" s="58" t="s">
        <v>8816</v>
      </c>
      <c r="F1202" s="57" t="s">
        <v>8816</v>
      </c>
      <c r="G1202" s="57">
        <v>96024</v>
      </c>
      <c r="H1202" s="57" t="s">
        <v>1073</v>
      </c>
      <c r="I1202" s="57" t="s">
        <v>542</v>
      </c>
      <c r="J1202" s="57" t="s">
        <v>191</v>
      </c>
      <c r="K1202" s="58">
        <v>2.31</v>
      </c>
      <c r="L1202" s="57" t="s">
        <v>60</v>
      </c>
    </row>
    <row r="1203" spans="1:12">
      <c r="A1203" s="57" t="s">
        <v>249</v>
      </c>
      <c r="B1203" s="57" t="s">
        <v>250</v>
      </c>
      <c r="C1203" s="57" t="s">
        <v>540</v>
      </c>
      <c r="D1203" s="57" t="s">
        <v>21198</v>
      </c>
      <c r="E1203" s="58" t="s">
        <v>8816</v>
      </c>
      <c r="F1203" s="57" t="s">
        <v>8816</v>
      </c>
      <c r="G1203" s="57">
        <v>96026</v>
      </c>
      <c r="H1203" s="57" t="s">
        <v>1074</v>
      </c>
      <c r="I1203" s="57" t="s">
        <v>542</v>
      </c>
      <c r="J1203" s="57" t="s">
        <v>191</v>
      </c>
      <c r="K1203" s="58">
        <v>18.22</v>
      </c>
      <c r="L1203" s="57" t="s">
        <v>60</v>
      </c>
    </row>
    <row r="1204" spans="1:12">
      <c r="A1204" s="57" t="s">
        <v>249</v>
      </c>
      <c r="B1204" s="57" t="s">
        <v>250</v>
      </c>
      <c r="C1204" s="57" t="s">
        <v>540</v>
      </c>
      <c r="D1204" s="57" t="s">
        <v>21198</v>
      </c>
      <c r="E1204" s="58" t="s">
        <v>8816</v>
      </c>
      <c r="F1204" s="57" t="s">
        <v>8816</v>
      </c>
      <c r="G1204" s="57">
        <v>96027</v>
      </c>
      <c r="H1204" s="57" t="s">
        <v>1075</v>
      </c>
      <c r="I1204" s="57" t="s">
        <v>542</v>
      </c>
      <c r="J1204" s="57" t="s">
        <v>254</v>
      </c>
      <c r="K1204" s="58">
        <v>111.71</v>
      </c>
      <c r="L1204" s="57" t="s">
        <v>60</v>
      </c>
    </row>
    <row r="1205" spans="1:12">
      <c r="A1205" s="57" t="s">
        <v>249</v>
      </c>
      <c r="B1205" s="57" t="s">
        <v>250</v>
      </c>
      <c r="C1205" s="57" t="s">
        <v>540</v>
      </c>
      <c r="D1205" s="57" t="s">
        <v>21198</v>
      </c>
      <c r="E1205" s="58" t="s">
        <v>8816</v>
      </c>
      <c r="F1205" s="57" t="s">
        <v>8816</v>
      </c>
      <c r="G1205" s="57">
        <v>96030</v>
      </c>
      <c r="H1205" s="57" t="s">
        <v>1076</v>
      </c>
      <c r="I1205" s="57" t="s">
        <v>542</v>
      </c>
      <c r="J1205" s="57" t="s">
        <v>191</v>
      </c>
      <c r="K1205" s="58">
        <v>24.71</v>
      </c>
      <c r="L1205" s="57" t="s">
        <v>60</v>
      </c>
    </row>
    <row r="1206" spans="1:12">
      <c r="A1206" s="57" t="s">
        <v>249</v>
      </c>
      <c r="B1206" s="57" t="s">
        <v>250</v>
      </c>
      <c r="C1206" s="57" t="s">
        <v>540</v>
      </c>
      <c r="D1206" s="57" t="s">
        <v>21198</v>
      </c>
      <c r="E1206" s="58" t="s">
        <v>8816</v>
      </c>
      <c r="F1206" s="57" t="s">
        <v>8816</v>
      </c>
      <c r="G1206" s="57">
        <v>96031</v>
      </c>
      <c r="H1206" s="57" t="s">
        <v>1077</v>
      </c>
      <c r="I1206" s="57" t="s">
        <v>542</v>
      </c>
      <c r="J1206" s="57" t="s">
        <v>191</v>
      </c>
      <c r="K1206" s="58">
        <v>4.6500000000000004</v>
      </c>
      <c r="L1206" s="57" t="s">
        <v>60</v>
      </c>
    </row>
    <row r="1207" spans="1:12">
      <c r="A1207" s="57" t="s">
        <v>249</v>
      </c>
      <c r="B1207" s="57" t="s">
        <v>250</v>
      </c>
      <c r="C1207" s="57" t="s">
        <v>540</v>
      </c>
      <c r="D1207" s="57" t="s">
        <v>21198</v>
      </c>
      <c r="E1207" s="58" t="s">
        <v>8816</v>
      </c>
      <c r="F1207" s="57" t="s">
        <v>8816</v>
      </c>
      <c r="G1207" s="57">
        <v>96032</v>
      </c>
      <c r="H1207" s="57" t="s">
        <v>1078</v>
      </c>
      <c r="I1207" s="57" t="s">
        <v>542</v>
      </c>
      <c r="J1207" s="57" t="s">
        <v>191</v>
      </c>
      <c r="K1207" s="58">
        <v>3.67</v>
      </c>
      <c r="L1207" s="57" t="s">
        <v>60</v>
      </c>
    </row>
    <row r="1208" spans="1:12">
      <c r="A1208" s="57" t="s">
        <v>249</v>
      </c>
      <c r="B1208" s="57" t="s">
        <v>250</v>
      </c>
      <c r="C1208" s="57" t="s">
        <v>540</v>
      </c>
      <c r="D1208" s="57" t="s">
        <v>21198</v>
      </c>
      <c r="E1208" s="58" t="s">
        <v>8816</v>
      </c>
      <c r="F1208" s="57" t="s">
        <v>8816</v>
      </c>
      <c r="G1208" s="57">
        <v>96033</v>
      </c>
      <c r="H1208" s="57" t="s">
        <v>1079</v>
      </c>
      <c r="I1208" s="57" t="s">
        <v>542</v>
      </c>
      <c r="J1208" s="57" t="s">
        <v>191</v>
      </c>
      <c r="K1208" s="58">
        <v>41.6</v>
      </c>
      <c r="L1208" s="57" t="s">
        <v>60</v>
      </c>
    </row>
    <row r="1209" spans="1:12">
      <c r="A1209" s="57" t="s">
        <v>249</v>
      </c>
      <c r="B1209" s="57" t="s">
        <v>250</v>
      </c>
      <c r="C1209" s="57" t="s">
        <v>540</v>
      </c>
      <c r="D1209" s="57" t="s">
        <v>21198</v>
      </c>
      <c r="E1209" s="58" t="s">
        <v>8816</v>
      </c>
      <c r="F1209" s="57" t="s">
        <v>8816</v>
      </c>
      <c r="G1209" s="57">
        <v>96034</v>
      </c>
      <c r="H1209" s="57" t="s">
        <v>1080</v>
      </c>
      <c r="I1209" s="57" t="s">
        <v>542</v>
      </c>
      <c r="J1209" s="57" t="s">
        <v>254</v>
      </c>
      <c r="K1209" s="58">
        <v>132.24</v>
      </c>
      <c r="L1209" s="57" t="s">
        <v>60</v>
      </c>
    </row>
    <row r="1210" spans="1:12">
      <c r="A1210" s="57" t="s">
        <v>249</v>
      </c>
      <c r="B1210" s="57" t="s">
        <v>250</v>
      </c>
      <c r="C1210" s="57" t="s">
        <v>540</v>
      </c>
      <c r="D1210" s="57" t="s">
        <v>21198</v>
      </c>
      <c r="E1210" s="58" t="s">
        <v>8816</v>
      </c>
      <c r="F1210" s="57" t="s">
        <v>8816</v>
      </c>
      <c r="G1210" s="57">
        <v>96053</v>
      </c>
      <c r="H1210" s="57" t="s">
        <v>1081</v>
      </c>
      <c r="I1210" s="57" t="s">
        <v>542</v>
      </c>
      <c r="J1210" s="57" t="s">
        <v>191</v>
      </c>
      <c r="K1210" s="58">
        <v>16.91</v>
      </c>
      <c r="L1210" s="57" t="s">
        <v>60</v>
      </c>
    </row>
    <row r="1211" spans="1:12">
      <c r="A1211" s="57" t="s">
        <v>249</v>
      </c>
      <c r="B1211" s="57" t="s">
        <v>250</v>
      </c>
      <c r="C1211" s="57" t="s">
        <v>540</v>
      </c>
      <c r="D1211" s="57" t="s">
        <v>21198</v>
      </c>
      <c r="E1211" s="58" t="s">
        <v>8816</v>
      </c>
      <c r="F1211" s="57" t="s">
        <v>8816</v>
      </c>
      <c r="G1211" s="57">
        <v>96054</v>
      </c>
      <c r="H1211" s="57" t="s">
        <v>1082</v>
      </c>
      <c r="I1211" s="57" t="s">
        <v>542</v>
      </c>
      <c r="J1211" s="57" t="s">
        <v>191</v>
      </c>
      <c r="K1211" s="58">
        <v>21.83</v>
      </c>
      <c r="L1211" s="57" t="s">
        <v>60</v>
      </c>
    </row>
    <row r="1212" spans="1:12">
      <c r="A1212" s="57" t="s">
        <v>249</v>
      </c>
      <c r="B1212" s="57" t="s">
        <v>250</v>
      </c>
      <c r="C1212" s="57" t="s">
        <v>540</v>
      </c>
      <c r="D1212" s="57" t="s">
        <v>21198</v>
      </c>
      <c r="E1212" s="58" t="s">
        <v>8816</v>
      </c>
      <c r="F1212" s="57" t="s">
        <v>8816</v>
      </c>
      <c r="G1212" s="57">
        <v>96055</v>
      </c>
      <c r="H1212" s="57" t="s">
        <v>1083</v>
      </c>
      <c r="I1212" s="57" t="s">
        <v>542</v>
      </c>
      <c r="J1212" s="57" t="s">
        <v>191</v>
      </c>
      <c r="K1212" s="58">
        <v>2.34</v>
      </c>
      <c r="L1212" s="57" t="s">
        <v>60</v>
      </c>
    </row>
    <row r="1213" spans="1:12">
      <c r="A1213" s="57" t="s">
        <v>249</v>
      </c>
      <c r="B1213" s="57" t="s">
        <v>250</v>
      </c>
      <c r="C1213" s="57" t="s">
        <v>540</v>
      </c>
      <c r="D1213" s="57" t="s">
        <v>21198</v>
      </c>
      <c r="E1213" s="58" t="s">
        <v>8816</v>
      </c>
      <c r="F1213" s="57" t="s">
        <v>8816</v>
      </c>
      <c r="G1213" s="57">
        <v>96056</v>
      </c>
      <c r="H1213" s="57" t="s">
        <v>1084</v>
      </c>
      <c r="I1213" s="57" t="s">
        <v>542</v>
      </c>
      <c r="J1213" s="57" t="s">
        <v>191</v>
      </c>
      <c r="K1213" s="58">
        <v>18.489999999999998</v>
      </c>
      <c r="L1213" s="57" t="s">
        <v>60</v>
      </c>
    </row>
    <row r="1214" spans="1:12">
      <c r="A1214" s="57" t="s">
        <v>249</v>
      </c>
      <c r="B1214" s="57" t="s">
        <v>250</v>
      </c>
      <c r="C1214" s="57" t="s">
        <v>540</v>
      </c>
      <c r="D1214" s="57" t="s">
        <v>21198</v>
      </c>
      <c r="E1214" s="58" t="s">
        <v>8816</v>
      </c>
      <c r="F1214" s="57" t="s">
        <v>8816</v>
      </c>
      <c r="G1214" s="57">
        <v>96057</v>
      </c>
      <c r="H1214" s="57" t="s">
        <v>1085</v>
      </c>
      <c r="I1214" s="57" t="s">
        <v>542</v>
      </c>
      <c r="J1214" s="57" t="s">
        <v>254</v>
      </c>
      <c r="K1214" s="58">
        <v>62.83</v>
      </c>
      <c r="L1214" s="57" t="s">
        <v>60</v>
      </c>
    </row>
    <row r="1215" spans="1:12">
      <c r="A1215" s="57" t="s">
        <v>249</v>
      </c>
      <c r="B1215" s="57" t="s">
        <v>250</v>
      </c>
      <c r="C1215" s="57" t="s">
        <v>540</v>
      </c>
      <c r="D1215" s="57" t="s">
        <v>21198</v>
      </c>
      <c r="E1215" s="58" t="s">
        <v>8816</v>
      </c>
      <c r="F1215" s="57" t="s">
        <v>8816</v>
      </c>
      <c r="G1215" s="57">
        <v>96060</v>
      </c>
      <c r="H1215" s="57" t="s">
        <v>1086</v>
      </c>
      <c r="I1215" s="57" t="s">
        <v>542</v>
      </c>
      <c r="J1215" s="57" t="s">
        <v>191</v>
      </c>
      <c r="K1215" s="58">
        <v>2.2000000000000002</v>
      </c>
      <c r="L1215" s="57" t="s">
        <v>60</v>
      </c>
    </row>
    <row r="1216" spans="1:12">
      <c r="A1216" s="57" t="s">
        <v>249</v>
      </c>
      <c r="B1216" s="57" t="s">
        <v>250</v>
      </c>
      <c r="C1216" s="57" t="s">
        <v>540</v>
      </c>
      <c r="D1216" s="57" t="s">
        <v>21198</v>
      </c>
      <c r="E1216" s="58" t="s">
        <v>8816</v>
      </c>
      <c r="F1216" s="57" t="s">
        <v>8816</v>
      </c>
      <c r="G1216" s="57">
        <v>96061</v>
      </c>
      <c r="H1216" s="57" t="s">
        <v>1087</v>
      </c>
      <c r="I1216" s="57" t="s">
        <v>542</v>
      </c>
      <c r="J1216" s="57" t="s">
        <v>191</v>
      </c>
      <c r="K1216" s="58">
        <v>27.28</v>
      </c>
      <c r="L1216" s="57" t="s">
        <v>60</v>
      </c>
    </row>
    <row r="1217" spans="1:12">
      <c r="A1217" s="57" t="s">
        <v>249</v>
      </c>
      <c r="B1217" s="57" t="s">
        <v>250</v>
      </c>
      <c r="C1217" s="57" t="s">
        <v>540</v>
      </c>
      <c r="D1217" s="57" t="s">
        <v>21198</v>
      </c>
      <c r="E1217" s="58" t="s">
        <v>8816</v>
      </c>
      <c r="F1217" s="57" t="s">
        <v>8816</v>
      </c>
      <c r="G1217" s="57">
        <v>96062</v>
      </c>
      <c r="H1217" s="57" t="s">
        <v>1088</v>
      </c>
      <c r="I1217" s="57" t="s">
        <v>542</v>
      </c>
      <c r="J1217" s="57" t="s">
        <v>254</v>
      </c>
      <c r="K1217" s="58">
        <v>37.159999999999997</v>
      </c>
      <c r="L1217" s="57" t="s">
        <v>60</v>
      </c>
    </row>
    <row r="1218" spans="1:12">
      <c r="A1218" s="57" t="s">
        <v>249</v>
      </c>
      <c r="B1218" s="57" t="s">
        <v>250</v>
      </c>
      <c r="C1218" s="57" t="s">
        <v>540</v>
      </c>
      <c r="D1218" s="57" t="s">
        <v>21198</v>
      </c>
      <c r="E1218" s="58" t="s">
        <v>8816</v>
      </c>
      <c r="F1218" s="57" t="s">
        <v>8816</v>
      </c>
      <c r="G1218" s="57">
        <v>96241</v>
      </c>
      <c r="H1218" s="57" t="s">
        <v>1089</v>
      </c>
      <c r="I1218" s="57" t="s">
        <v>542</v>
      </c>
      <c r="J1218" s="57" t="s">
        <v>191</v>
      </c>
      <c r="K1218" s="58">
        <v>16.13</v>
      </c>
      <c r="L1218" s="57" t="s">
        <v>60</v>
      </c>
    </row>
    <row r="1219" spans="1:12">
      <c r="A1219" s="57" t="s">
        <v>249</v>
      </c>
      <c r="B1219" s="57" t="s">
        <v>250</v>
      </c>
      <c r="C1219" s="57" t="s">
        <v>540</v>
      </c>
      <c r="D1219" s="57" t="s">
        <v>21198</v>
      </c>
      <c r="E1219" s="58" t="s">
        <v>8816</v>
      </c>
      <c r="F1219" s="57" t="s">
        <v>8816</v>
      </c>
      <c r="G1219" s="57">
        <v>96242</v>
      </c>
      <c r="H1219" s="57" t="s">
        <v>1090</v>
      </c>
      <c r="I1219" s="57" t="s">
        <v>542</v>
      </c>
      <c r="J1219" s="57" t="s">
        <v>191</v>
      </c>
      <c r="K1219" s="58">
        <v>2.1800000000000002</v>
      </c>
      <c r="L1219" s="57" t="s">
        <v>60</v>
      </c>
    </row>
    <row r="1220" spans="1:12">
      <c r="A1220" s="57" t="s">
        <v>249</v>
      </c>
      <c r="B1220" s="57" t="s">
        <v>250</v>
      </c>
      <c r="C1220" s="57" t="s">
        <v>540</v>
      </c>
      <c r="D1220" s="57" t="s">
        <v>21198</v>
      </c>
      <c r="E1220" s="58" t="s">
        <v>8816</v>
      </c>
      <c r="F1220" s="57" t="s">
        <v>8816</v>
      </c>
      <c r="G1220" s="57">
        <v>96243</v>
      </c>
      <c r="H1220" s="57" t="s">
        <v>1091</v>
      </c>
      <c r="I1220" s="57" t="s">
        <v>542</v>
      </c>
      <c r="J1220" s="57" t="s">
        <v>191</v>
      </c>
      <c r="K1220" s="58">
        <v>20.16</v>
      </c>
      <c r="L1220" s="57" t="s">
        <v>60</v>
      </c>
    </row>
    <row r="1221" spans="1:12">
      <c r="A1221" s="57" t="s">
        <v>249</v>
      </c>
      <c r="B1221" s="57" t="s">
        <v>250</v>
      </c>
      <c r="C1221" s="57" t="s">
        <v>540</v>
      </c>
      <c r="D1221" s="57" t="s">
        <v>21198</v>
      </c>
      <c r="E1221" s="58" t="s">
        <v>8816</v>
      </c>
      <c r="F1221" s="57" t="s">
        <v>8816</v>
      </c>
      <c r="G1221" s="57">
        <v>96244</v>
      </c>
      <c r="H1221" s="57" t="s">
        <v>1092</v>
      </c>
      <c r="I1221" s="57" t="s">
        <v>542</v>
      </c>
      <c r="J1221" s="57" t="s">
        <v>254</v>
      </c>
      <c r="K1221" s="58">
        <v>16.23</v>
      </c>
      <c r="L1221" s="57" t="s">
        <v>60</v>
      </c>
    </row>
    <row r="1222" spans="1:12">
      <c r="A1222" s="57" t="s">
        <v>249</v>
      </c>
      <c r="B1222" s="57" t="s">
        <v>250</v>
      </c>
      <c r="C1222" s="57" t="s">
        <v>540</v>
      </c>
      <c r="D1222" s="57" t="s">
        <v>21198</v>
      </c>
      <c r="E1222" s="58" t="s">
        <v>8816</v>
      </c>
      <c r="F1222" s="57" t="s">
        <v>8816</v>
      </c>
      <c r="G1222" s="57">
        <v>96301</v>
      </c>
      <c r="H1222" s="57" t="s">
        <v>1093</v>
      </c>
      <c r="I1222" s="57" t="s">
        <v>542</v>
      </c>
      <c r="J1222" s="57" t="s">
        <v>254</v>
      </c>
      <c r="K1222" s="58">
        <v>45.81</v>
      </c>
      <c r="L1222" s="57" t="s">
        <v>60</v>
      </c>
    </row>
    <row r="1223" spans="1:12">
      <c r="A1223" s="57" t="s">
        <v>249</v>
      </c>
      <c r="B1223" s="57" t="s">
        <v>250</v>
      </c>
      <c r="C1223" s="57" t="s">
        <v>540</v>
      </c>
      <c r="D1223" s="57" t="s">
        <v>21198</v>
      </c>
      <c r="E1223" s="58" t="s">
        <v>8816</v>
      </c>
      <c r="F1223" s="57" t="s">
        <v>8816</v>
      </c>
      <c r="G1223" s="57">
        <v>96457</v>
      </c>
      <c r="H1223" s="57" t="s">
        <v>1094</v>
      </c>
      <c r="I1223" s="57" t="s">
        <v>542</v>
      </c>
      <c r="J1223" s="57" t="s">
        <v>254</v>
      </c>
      <c r="K1223" s="58">
        <v>59.53</v>
      </c>
      <c r="L1223" s="57" t="s">
        <v>60</v>
      </c>
    </row>
    <row r="1224" spans="1:12">
      <c r="A1224" s="57" t="s">
        <v>249</v>
      </c>
      <c r="B1224" s="57" t="s">
        <v>250</v>
      </c>
      <c r="C1224" s="57" t="s">
        <v>540</v>
      </c>
      <c r="D1224" s="57" t="s">
        <v>21198</v>
      </c>
      <c r="E1224" s="58" t="s">
        <v>8816</v>
      </c>
      <c r="F1224" s="57" t="s">
        <v>8816</v>
      </c>
      <c r="G1224" s="57">
        <v>96458</v>
      </c>
      <c r="H1224" s="57" t="s">
        <v>1095</v>
      </c>
      <c r="I1224" s="57" t="s">
        <v>542</v>
      </c>
      <c r="J1224" s="57" t="s">
        <v>59</v>
      </c>
      <c r="K1224" s="58">
        <v>47.08</v>
      </c>
      <c r="L1224" s="57" t="s">
        <v>60</v>
      </c>
    </row>
    <row r="1225" spans="1:12">
      <c r="A1225" s="57" t="s">
        <v>249</v>
      </c>
      <c r="B1225" s="57" t="s">
        <v>250</v>
      </c>
      <c r="C1225" s="57" t="s">
        <v>540</v>
      </c>
      <c r="D1225" s="57" t="s">
        <v>21198</v>
      </c>
      <c r="E1225" s="58" t="s">
        <v>8816</v>
      </c>
      <c r="F1225" s="57" t="s">
        <v>8816</v>
      </c>
      <c r="G1225" s="57">
        <v>96459</v>
      </c>
      <c r="H1225" s="57" t="s">
        <v>1096</v>
      </c>
      <c r="I1225" s="57" t="s">
        <v>542</v>
      </c>
      <c r="J1225" s="57" t="s">
        <v>59</v>
      </c>
      <c r="K1225" s="58">
        <v>5.22</v>
      </c>
      <c r="L1225" s="57" t="s">
        <v>60</v>
      </c>
    </row>
    <row r="1226" spans="1:12">
      <c r="A1226" s="57" t="s">
        <v>249</v>
      </c>
      <c r="B1226" s="57" t="s">
        <v>250</v>
      </c>
      <c r="C1226" s="57" t="s">
        <v>540</v>
      </c>
      <c r="D1226" s="57" t="s">
        <v>21198</v>
      </c>
      <c r="E1226" s="58" t="s">
        <v>8816</v>
      </c>
      <c r="F1226" s="57" t="s">
        <v>8816</v>
      </c>
      <c r="G1226" s="57">
        <v>96460</v>
      </c>
      <c r="H1226" s="57" t="s">
        <v>1097</v>
      </c>
      <c r="I1226" s="57" t="s">
        <v>542</v>
      </c>
      <c r="J1226" s="57" t="s">
        <v>59</v>
      </c>
      <c r="K1226" s="58">
        <v>37.619999999999997</v>
      </c>
      <c r="L1226" s="57" t="s">
        <v>60</v>
      </c>
    </row>
    <row r="1227" spans="1:12">
      <c r="A1227" s="57" t="s">
        <v>249</v>
      </c>
      <c r="B1227" s="57" t="s">
        <v>250</v>
      </c>
      <c r="C1227" s="57" t="s">
        <v>540</v>
      </c>
      <c r="D1227" s="57" t="s">
        <v>21198</v>
      </c>
      <c r="E1227" s="58" t="s">
        <v>8816</v>
      </c>
      <c r="F1227" s="57" t="s">
        <v>8816</v>
      </c>
      <c r="G1227" s="57">
        <v>98760</v>
      </c>
      <c r="H1227" s="57" t="s">
        <v>1098</v>
      </c>
      <c r="I1227" s="57" t="s">
        <v>542</v>
      </c>
      <c r="J1227" s="57" t="s">
        <v>254</v>
      </c>
      <c r="K1227" s="58">
        <v>0.08</v>
      </c>
      <c r="L1227" s="57" t="s">
        <v>60</v>
      </c>
    </row>
    <row r="1228" spans="1:12">
      <c r="A1228" s="57" t="s">
        <v>249</v>
      </c>
      <c r="B1228" s="57" t="s">
        <v>250</v>
      </c>
      <c r="C1228" s="57" t="s">
        <v>540</v>
      </c>
      <c r="D1228" s="57" t="s">
        <v>21198</v>
      </c>
      <c r="E1228" s="58" t="s">
        <v>8816</v>
      </c>
      <c r="F1228" s="57" t="s">
        <v>8816</v>
      </c>
      <c r="G1228" s="57">
        <v>98761</v>
      </c>
      <c r="H1228" s="57" t="s">
        <v>1099</v>
      </c>
      <c r="I1228" s="57" t="s">
        <v>542</v>
      </c>
      <c r="J1228" s="57" t="s">
        <v>254</v>
      </c>
      <c r="K1228" s="58">
        <v>0.01</v>
      </c>
      <c r="L1228" s="57" t="s">
        <v>60</v>
      </c>
    </row>
    <row r="1229" spans="1:12">
      <c r="A1229" s="57" t="s">
        <v>249</v>
      </c>
      <c r="B1229" s="57" t="s">
        <v>250</v>
      </c>
      <c r="C1229" s="57" t="s">
        <v>540</v>
      </c>
      <c r="D1229" s="57" t="s">
        <v>21198</v>
      </c>
      <c r="E1229" s="58" t="s">
        <v>8816</v>
      </c>
      <c r="F1229" s="57" t="s">
        <v>8816</v>
      </c>
      <c r="G1229" s="57">
        <v>98762</v>
      </c>
      <c r="H1229" s="57" t="s">
        <v>1100</v>
      </c>
      <c r="I1229" s="57" t="s">
        <v>542</v>
      </c>
      <c r="J1229" s="57" t="s">
        <v>254</v>
      </c>
      <c r="K1229" s="58">
        <v>0.1</v>
      </c>
      <c r="L1229" s="57" t="s">
        <v>60</v>
      </c>
    </row>
    <row r="1230" spans="1:12">
      <c r="A1230" s="57" t="s">
        <v>249</v>
      </c>
      <c r="B1230" s="57" t="s">
        <v>250</v>
      </c>
      <c r="C1230" s="57" t="s">
        <v>540</v>
      </c>
      <c r="D1230" s="57" t="s">
        <v>21198</v>
      </c>
      <c r="E1230" s="58" t="s">
        <v>8816</v>
      </c>
      <c r="F1230" s="57" t="s">
        <v>8816</v>
      </c>
      <c r="G1230" s="57">
        <v>98763</v>
      </c>
      <c r="H1230" s="57" t="s">
        <v>1101</v>
      </c>
      <c r="I1230" s="57" t="s">
        <v>542</v>
      </c>
      <c r="J1230" s="57" t="s">
        <v>59</v>
      </c>
      <c r="K1230" s="58">
        <v>4.7699999999999996</v>
      </c>
      <c r="L1230" s="57" t="s">
        <v>60</v>
      </c>
    </row>
    <row r="1231" spans="1:12">
      <c r="A1231" s="57" t="s">
        <v>249</v>
      </c>
      <c r="B1231" s="57" t="s">
        <v>250</v>
      </c>
      <c r="C1231" s="57" t="s">
        <v>540</v>
      </c>
      <c r="D1231" s="57" t="s">
        <v>21198</v>
      </c>
      <c r="E1231" s="58" t="s">
        <v>8816</v>
      </c>
      <c r="F1231" s="57" t="s">
        <v>8816</v>
      </c>
      <c r="G1231" s="57">
        <v>99829</v>
      </c>
      <c r="H1231" s="57" t="s">
        <v>1102</v>
      </c>
      <c r="I1231" s="57" t="s">
        <v>542</v>
      </c>
      <c r="J1231" s="57" t="s">
        <v>254</v>
      </c>
      <c r="K1231" s="58">
        <v>0.23</v>
      </c>
      <c r="L1231" s="57" t="s">
        <v>60</v>
      </c>
    </row>
    <row r="1232" spans="1:12">
      <c r="A1232" s="57" t="s">
        <v>249</v>
      </c>
      <c r="B1232" s="57" t="s">
        <v>250</v>
      </c>
      <c r="C1232" s="57" t="s">
        <v>540</v>
      </c>
      <c r="D1232" s="57" t="s">
        <v>21198</v>
      </c>
      <c r="E1232" s="58" t="s">
        <v>8816</v>
      </c>
      <c r="F1232" s="57" t="s">
        <v>8816</v>
      </c>
      <c r="G1232" s="57">
        <v>99830</v>
      </c>
      <c r="H1232" s="57" t="s">
        <v>1103</v>
      </c>
      <c r="I1232" s="57" t="s">
        <v>542</v>
      </c>
      <c r="J1232" s="57" t="s">
        <v>254</v>
      </c>
      <c r="K1232" s="58">
        <v>0.02</v>
      </c>
      <c r="L1232" s="57" t="s">
        <v>60</v>
      </c>
    </row>
    <row r="1233" spans="1:12">
      <c r="A1233" s="57" t="s">
        <v>249</v>
      </c>
      <c r="B1233" s="57" t="s">
        <v>250</v>
      </c>
      <c r="C1233" s="57" t="s">
        <v>540</v>
      </c>
      <c r="D1233" s="57" t="s">
        <v>21198</v>
      </c>
      <c r="E1233" s="58" t="s">
        <v>8816</v>
      </c>
      <c r="F1233" s="57" t="s">
        <v>8816</v>
      </c>
      <c r="G1233" s="57">
        <v>99831</v>
      </c>
      <c r="H1233" s="57" t="s">
        <v>1104</v>
      </c>
      <c r="I1233" s="57" t="s">
        <v>542</v>
      </c>
      <c r="J1233" s="57" t="s">
        <v>254</v>
      </c>
      <c r="K1233" s="58">
        <v>0.28000000000000003</v>
      </c>
      <c r="L1233" s="57" t="s">
        <v>60</v>
      </c>
    </row>
    <row r="1234" spans="1:12">
      <c r="A1234" s="57" t="s">
        <v>249</v>
      </c>
      <c r="B1234" s="57" t="s">
        <v>250</v>
      </c>
      <c r="C1234" s="57" t="s">
        <v>540</v>
      </c>
      <c r="D1234" s="57" t="s">
        <v>21198</v>
      </c>
      <c r="E1234" s="58" t="s">
        <v>8816</v>
      </c>
      <c r="F1234" s="57" t="s">
        <v>8816</v>
      </c>
      <c r="G1234" s="57">
        <v>99832</v>
      </c>
      <c r="H1234" s="57" t="s">
        <v>1105</v>
      </c>
      <c r="I1234" s="57" t="s">
        <v>542</v>
      </c>
      <c r="J1234" s="57" t="s">
        <v>59</v>
      </c>
      <c r="K1234" s="58">
        <v>4.59</v>
      </c>
      <c r="L1234" s="57" t="s">
        <v>60</v>
      </c>
    </row>
    <row r="1235" spans="1:12">
      <c r="A1235" s="57" t="s">
        <v>249</v>
      </c>
      <c r="B1235" s="57" t="s">
        <v>250</v>
      </c>
      <c r="C1235" s="57" t="s">
        <v>540</v>
      </c>
      <c r="D1235" s="57" t="s">
        <v>21198</v>
      </c>
      <c r="E1235" s="58" t="s">
        <v>8816</v>
      </c>
      <c r="F1235" s="57" t="s">
        <v>8816</v>
      </c>
      <c r="G1235" s="57">
        <v>100637</v>
      </c>
      <c r="H1235" s="57" t="s">
        <v>1106</v>
      </c>
      <c r="I1235" s="57" t="s">
        <v>542</v>
      </c>
      <c r="J1235" s="57" t="s">
        <v>191</v>
      </c>
      <c r="K1235" s="58">
        <v>129.83000000000001</v>
      </c>
      <c r="L1235" s="57" t="s">
        <v>60</v>
      </c>
    </row>
    <row r="1236" spans="1:12">
      <c r="A1236" s="57" t="s">
        <v>249</v>
      </c>
      <c r="B1236" s="57" t="s">
        <v>250</v>
      </c>
      <c r="C1236" s="57" t="s">
        <v>540</v>
      </c>
      <c r="D1236" s="57" t="s">
        <v>21198</v>
      </c>
      <c r="E1236" s="58" t="s">
        <v>8816</v>
      </c>
      <c r="F1236" s="57" t="s">
        <v>8816</v>
      </c>
      <c r="G1236" s="57">
        <v>100638</v>
      </c>
      <c r="H1236" s="57" t="s">
        <v>1107</v>
      </c>
      <c r="I1236" s="57" t="s">
        <v>542</v>
      </c>
      <c r="J1236" s="57" t="s">
        <v>191</v>
      </c>
      <c r="K1236" s="58">
        <v>23.36</v>
      </c>
      <c r="L1236" s="57" t="s">
        <v>60</v>
      </c>
    </row>
    <row r="1237" spans="1:12">
      <c r="A1237" s="57" t="s">
        <v>249</v>
      </c>
      <c r="B1237" s="57" t="s">
        <v>250</v>
      </c>
      <c r="C1237" s="57" t="s">
        <v>540</v>
      </c>
      <c r="D1237" s="57" t="s">
        <v>21198</v>
      </c>
      <c r="E1237" s="58" t="s">
        <v>8816</v>
      </c>
      <c r="F1237" s="57" t="s">
        <v>8816</v>
      </c>
      <c r="G1237" s="57">
        <v>100639</v>
      </c>
      <c r="H1237" s="57" t="s">
        <v>1108</v>
      </c>
      <c r="I1237" s="57" t="s">
        <v>542</v>
      </c>
      <c r="J1237" s="57" t="s">
        <v>191</v>
      </c>
      <c r="K1237" s="58">
        <v>208.7</v>
      </c>
      <c r="L1237" s="57" t="s">
        <v>60</v>
      </c>
    </row>
    <row r="1238" spans="1:12">
      <c r="A1238" s="57" t="s">
        <v>249</v>
      </c>
      <c r="B1238" s="57" t="s">
        <v>250</v>
      </c>
      <c r="C1238" s="57" t="s">
        <v>540</v>
      </c>
      <c r="D1238" s="57" t="s">
        <v>21198</v>
      </c>
      <c r="E1238" s="58" t="s">
        <v>8816</v>
      </c>
      <c r="F1238" s="57" t="s">
        <v>8816</v>
      </c>
      <c r="G1238" s="57">
        <v>100640</v>
      </c>
      <c r="H1238" s="57" t="s">
        <v>1109</v>
      </c>
      <c r="I1238" s="57" t="s">
        <v>542</v>
      </c>
      <c r="J1238" s="57" t="s">
        <v>59</v>
      </c>
      <c r="K1238" s="58">
        <v>247.52</v>
      </c>
      <c r="L1238" s="57" t="s">
        <v>60</v>
      </c>
    </row>
    <row r="1239" spans="1:12">
      <c r="A1239" s="57" t="s">
        <v>249</v>
      </c>
      <c r="B1239" s="57" t="s">
        <v>250</v>
      </c>
      <c r="C1239" s="57" t="s">
        <v>540</v>
      </c>
      <c r="D1239" s="57" t="s">
        <v>21198</v>
      </c>
      <c r="E1239" s="58" t="s">
        <v>8816</v>
      </c>
      <c r="F1239" s="57" t="s">
        <v>8816</v>
      </c>
      <c r="G1239" s="57">
        <v>100643</v>
      </c>
      <c r="H1239" s="57" t="s">
        <v>1110</v>
      </c>
      <c r="I1239" s="57" t="s">
        <v>542</v>
      </c>
      <c r="J1239" s="57" t="s">
        <v>191</v>
      </c>
      <c r="K1239" s="58">
        <v>341.83</v>
      </c>
      <c r="L1239" s="57" t="s">
        <v>60</v>
      </c>
    </row>
    <row r="1240" spans="1:12">
      <c r="A1240" s="57" t="s">
        <v>249</v>
      </c>
      <c r="B1240" s="57" t="s">
        <v>250</v>
      </c>
      <c r="C1240" s="57" t="s">
        <v>540</v>
      </c>
      <c r="D1240" s="57" t="s">
        <v>21198</v>
      </c>
      <c r="E1240" s="58" t="s">
        <v>8816</v>
      </c>
      <c r="F1240" s="57" t="s">
        <v>8816</v>
      </c>
      <c r="G1240" s="57">
        <v>100644</v>
      </c>
      <c r="H1240" s="57" t="s">
        <v>1111</v>
      </c>
      <c r="I1240" s="57" t="s">
        <v>542</v>
      </c>
      <c r="J1240" s="57" t="s">
        <v>191</v>
      </c>
      <c r="K1240" s="58">
        <v>61.53</v>
      </c>
      <c r="L1240" s="57" t="s">
        <v>60</v>
      </c>
    </row>
    <row r="1241" spans="1:12">
      <c r="A1241" s="57" t="s">
        <v>249</v>
      </c>
      <c r="B1241" s="57" t="s">
        <v>250</v>
      </c>
      <c r="C1241" s="57" t="s">
        <v>540</v>
      </c>
      <c r="D1241" s="57" t="s">
        <v>21198</v>
      </c>
      <c r="E1241" s="58" t="s">
        <v>8816</v>
      </c>
      <c r="F1241" s="57" t="s">
        <v>8816</v>
      </c>
      <c r="G1241" s="57">
        <v>100645</v>
      </c>
      <c r="H1241" s="57" t="s">
        <v>1112</v>
      </c>
      <c r="I1241" s="57" t="s">
        <v>542</v>
      </c>
      <c r="J1241" s="57" t="s">
        <v>191</v>
      </c>
      <c r="K1241" s="58">
        <v>549.5</v>
      </c>
      <c r="L1241" s="57" t="s">
        <v>60</v>
      </c>
    </row>
    <row r="1242" spans="1:12">
      <c r="A1242" s="57" t="s">
        <v>249</v>
      </c>
      <c r="B1242" s="57" t="s">
        <v>250</v>
      </c>
      <c r="C1242" s="57" t="s">
        <v>540</v>
      </c>
      <c r="D1242" s="57" t="s">
        <v>21198</v>
      </c>
      <c r="E1242" s="58" t="s">
        <v>8816</v>
      </c>
      <c r="F1242" s="57" t="s">
        <v>8816</v>
      </c>
      <c r="G1242" s="57">
        <v>100646</v>
      </c>
      <c r="H1242" s="57" t="s">
        <v>1113</v>
      </c>
      <c r="I1242" s="57" t="s">
        <v>542</v>
      </c>
      <c r="J1242" s="57" t="s">
        <v>59</v>
      </c>
      <c r="K1242" s="58">
        <v>353.6</v>
      </c>
      <c r="L1242" s="57" t="s">
        <v>60</v>
      </c>
    </row>
    <row r="1243" spans="1:12">
      <c r="A1243" s="57" t="s">
        <v>249</v>
      </c>
      <c r="B1243" s="57" t="s">
        <v>250</v>
      </c>
      <c r="C1243" s="57" t="s">
        <v>540</v>
      </c>
      <c r="D1243" s="57" t="s">
        <v>21198</v>
      </c>
      <c r="E1243" s="58" t="s">
        <v>8816</v>
      </c>
      <c r="F1243" s="57" t="s">
        <v>8816</v>
      </c>
      <c r="G1243" s="57">
        <v>102270</v>
      </c>
      <c r="H1243" s="57" t="s">
        <v>21389</v>
      </c>
      <c r="I1243" s="57" t="s">
        <v>542</v>
      </c>
      <c r="J1243" s="57" t="s">
        <v>254</v>
      </c>
      <c r="K1243" s="58">
        <v>0.52</v>
      </c>
      <c r="L1243" s="57" t="s">
        <v>60</v>
      </c>
    </row>
    <row r="1244" spans="1:12">
      <c r="A1244" s="57" t="s">
        <v>249</v>
      </c>
      <c r="B1244" s="57" t="s">
        <v>250</v>
      </c>
      <c r="C1244" s="57" t="s">
        <v>540</v>
      </c>
      <c r="D1244" s="57" t="s">
        <v>21198</v>
      </c>
      <c r="E1244" s="58" t="s">
        <v>8816</v>
      </c>
      <c r="F1244" s="57" t="s">
        <v>8816</v>
      </c>
      <c r="G1244" s="57">
        <v>102271</v>
      </c>
      <c r="H1244" s="57" t="s">
        <v>21390</v>
      </c>
      <c r="I1244" s="57" t="s">
        <v>542</v>
      </c>
      <c r="J1244" s="57" t="s">
        <v>254</v>
      </c>
      <c r="K1244" s="58">
        <v>0.06</v>
      </c>
      <c r="L1244" s="57" t="s">
        <v>60</v>
      </c>
    </row>
    <row r="1245" spans="1:12">
      <c r="A1245" s="57" t="s">
        <v>249</v>
      </c>
      <c r="B1245" s="57" t="s">
        <v>250</v>
      </c>
      <c r="C1245" s="57" t="s">
        <v>540</v>
      </c>
      <c r="D1245" s="57" t="s">
        <v>21198</v>
      </c>
      <c r="E1245" s="58" t="s">
        <v>8816</v>
      </c>
      <c r="F1245" s="57" t="s">
        <v>8816</v>
      </c>
      <c r="G1245" s="57">
        <v>102272</v>
      </c>
      <c r="H1245" s="57" t="s">
        <v>21391</v>
      </c>
      <c r="I1245" s="57" t="s">
        <v>542</v>
      </c>
      <c r="J1245" s="57" t="s">
        <v>254</v>
      </c>
      <c r="K1245" s="58">
        <v>0.66</v>
      </c>
      <c r="L1245" s="57" t="s">
        <v>60</v>
      </c>
    </row>
    <row r="1246" spans="1:12">
      <c r="A1246" s="57" t="s">
        <v>249</v>
      </c>
      <c r="B1246" s="57" t="s">
        <v>250</v>
      </c>
      <c r="C1246" s="57" t="s">
        <v>540</v>
      </c>
      <c r="D1246" s="57" t="s">
        <v>21198</v>
      </c>
      <c r="E1246" s="58" t="s">
        <v>8816</v>
      </c>
      <c r="F1246" s="57" t="s">
        <v>8816</v>
      </c>
      <c r="G1246" s="57">
        <v>102273</v>
      </c>
      <c r="H1246" s="57" t="s">
        <v>21392</v>
      </c>
      <c r="I1246" s="57" t="s">
        <v>542</v>
      </c>
      <c r="J1246" s="57" t="s">
        <v>59</v>
      </c>
      <c r="K1246" s="58">
        <v>1.76</v>
      </c>
      <c r="L1246" s="57" t="s">
        <v>60</v>
      </c>
    </row>
    <row r="1247" spans="1:12">
      <c r="A1247" s="57" t="s">
        <v>249</v>
      </c>
      <c r="B1247" s="57" t="s">
        <v>250</v>
      </c>
      <c r="C1247" s="57" t="s">
        <v>540</v>
      </c>
      <c r="D1247" s="57" t="s">
        <v>21198</v>
      </c>
      <c r="E1247" s="58" t="s">
        <v>8816</v>
      </c>
      <c r="F1247" s="57" t="s">
        <v>8816</v>
      </c>
      <c r="G1247" s="57">
        <v>102809</v>
      </c>
      <c r="H1247" s="57" t="s">
        <v>28908</v>
      </c>
      <c r="I1247" s="57" t="s">
        <v>542</v>
      </c>
      <c r="J1247" s="57" t="s">
        <v>254</v>
      </c>
      <c r="K1247" s="58">
        <v>17.21</v>
      </c>
      <c r="L1247" s="57" t="s">
        <v>60</v>
      </c>
    </row>
    <row r="1248" spans="1:12">
      <c r="A1248" s="57" t="s">
        <v>249</v>
      </c>
      <c r="B1248" s="57" t="s">
        <v>250</v>
      </c>
      <c r="C1248" s="57" t="s">
        <v>540</v>
      </c>
      <c r="D1248" s="57" t="s">
        <v>21198</v>
      </c>
      <c r="E1248" s="58" t="s">
        <v>8816</v>
      </c>
      <c r="F1248" s="57" t="s">
        <v>8816</v>
      </c>
      <c r="G1248" s="57">
        <v>102815</v>
      </c>
      <c r="H1248" s="57" t="s">
        <v>28909</v>
      </c>
      <c r="I1248" s="57" t="s">
        <v>542</v>
      </c>
      <c r="J1248" s="57" t="s">
        <v>59</v>
      </c>
      <c r="K1248" s="58">
        <v>3.53</v>
      </c>
      <c r="L1248" s="57" t="s">
        <v>60</v>
      </c>
    </row>
    <row r="1249" spans="1:12">
      <c r="A1249" s="57" t="s">
        <v>249</v>
      </c>
      <c r="B1249" s="57" t="s">
        <v>250</v>
      </c>
      <c r="C1249" s="57" t="s">
        <v>540</v>
      </c>
      <c r="D1249" s="57" t="s">
        <v>21198</v>
      </c>
      <c r="E1249" s="58" t="s">
        <v>8816</v>
      </c>
      <c r="F1249" s="57" t="s">
        <v>8816</v>
      </c>
      <c r="G1249" s="57">
        <v>102826</v>
      </c>
      <c r="H1249" s="57" t="s">
        <v>28910</v>
      </c>
      <c r="I1249" s="57" t="s">
        <v>542</v>
      </c>
      <c r="J1249" s="57" t="s">
        <v>59</v>
      </c>
      <c r="K1249" s="58">
        <v>6.63</v>
      </c>
      <c r="L1249" s="57" t="s">
        <v>60</v>
      </c>
    </row>
    <row r="1250" spans="1:12">
      <c r="A1250" s="57" t="s">
        <v>249</v>
      </c>
      <c r="B1250" s="57" t="s">
        <v>250</v>
      </c>
      <c r="C1250" s="57" t="s">
        <v>540</v>
      </c>
      <c r="D1250" s="57" t="s">
        <v>21198</v>
      </c>
      <c r="E1250" s="58" t="s">
        <v>8816</v>
      </c>
      <c r="F1250" s="57" t="s">
        <v>8816</v>
      </c>
      <c r="G1250" s="57">
        <v>102832</v>
      </c>
      <c r="H1250" s="57" t="s">
        <v>28911</v>
      </c>
      <c r="I1250" s="57" t="s">
        <v>542</v>
      </c>
      <c r="J1250" s="57" t="s">
        <v>59</v>
      </c>
      <c r="K1250" s="58">
        <v>8.84</v>
      </c>
      <c r="L1250" s="57" t="s">
        <v>60</v>
      </c>
    </row>
    <row r="1251" spans="1:12">
      <c r="A1251" s="57" t="s">
        <v>249</v>
      </c>
      <c r="B1251" s="57" t="s">
        <v>250</v>
      </c>
      <c r="C1251" s="57" t="s">
        <v>540</v>
      </c>
      <c r="D1251" s="57" t="s">
        <v>21198</v>
      </c>
      <c r="E1251" s="58" t="s">
        <v>8816</v>
      </c>
      <c r="F1251" s="57" t="s">
        <v>8816</v>
      </c>
      <c r="G1251" s="57">
        <v>102843</v>
      </c>
      <c r="H1251" s="57" t="s">
        <v>28912</v>
      </c>
      <c r="I1251" s="57" t="s">
        <v>542</v>
      </c>
      <c r="J1251" s="57" t="s">
        <v>254</v>
      </c>
      <c r="K1251" s="58">
        <v>125.55</v>
      </c>
      <c r="L1251" s="57" t="s">
        <v>60</v>
      </c>
    </row>
    <row r="1252" spans="1:12">
      <c r="A1252" s="57" t="s">
        <v>249</v>
      </c>
      <c r="B1252" s="57" t="s">
        <v>250</v>
      </c>
      <c r="C1252" s="57" t="s">
        <v>540</v>
      </c>
      <c r="D1252" s="57" t="s">
        <v>21198</v>
      </c>
      <c r="E1252" s="58" t="s">
        <v>8816</v>
      </c>
      <c r="F1252" s="57" t="s">
        <v>8816</v>
      </c>
      <c r="G1252" s="57">
        <v>102849</v>
      </c>
      <c r="H1252" s="57" t="s">
        <v>28913</v>
      </c>
      <c r="I1252" s="57" t="s">
        <v>542</v>
      </c>
      <c r="J1252" s="57" t="s">
        <v>254</v>
      </c>
      <c r="K1252" s="58">
        <v>61.38</v>
      </c>
      <c r="L1252" s="57" t="s">
        <v>60</v>
      </c>
    </row>
    <row r="1253" spans="1:12">
      <c r="A1253" s="57" t="s">
        <v>249</v>
      </c>
      <c r="B1253" s="57" t="s">
        <v>250</v>
      </c>
      <c r="C1253" s="57" t="s">
        <v>540</v>
      </c>
      <c r="D1253" s="57" t="s">
        <v>21198</v>
      </c>
      <c r="E1253" s="58" t="s">
        <v>8816</v>
      </c>
      <c r="F1253" s="57" t="s">
        <v>8816</v>
      </c>
      <c r="G1253" s="57">
        <v>102855</v>
      </c>
      <c r="H1253" s="57" t="s">
        <v>28914</v>
      </c>
      <c r="I1253" s="57" t="s">
        <v>542</v>
      </c>
      <c r="J1253" s="57" t="s">
        <v>254</v>
      </c>
      <c r="K1253" s="58">
        <v>61.38</v>
      </c>
      <c r="L1253" s="57" t="s">
        <v>60</v>
      </c>
    </row>
    <row r="1254" spans="1:12">
      <c r="A1254" s="57" t="s">
        <v>249</v>
      </c>
      <c r="B1254" s="57" t="s">
        <v>250</v>
      </c>
      <c r="C1254" s="57" t="s">
        <v>540</v>
      </c>
      <c r="D1254" s="57" t="s">
        <v>21198</v>
      </c>
      <c r="E1254" s="58" t="s">
        <v>8816</v>
      </c>
      <c r="F1254" s="57" t="s">
        <v>8816</v>
      </c>
      <c r="G1254" s="57">
        <v>102861</v>
      </c>
      <c r="H1254" s="57" t="s">
        <v>28915</v>
      </c>
      <c r="I1254" s="57" t="s">
        <v>542</v>
      </c>
      <c r="J1254" s="57" t="s">
        <v>59</v>
      </c>
      <c r="K1254" s="58">
        <v>1.3</v>
      </c>
      <c r="L1254" s="57" t="s">
        <v>60</v>
      </c>
    </row>
    <row r="1255" spans="1:12">
      <c r="A1255" s="57" t="s">
        <v>249</v>
      </c>
      <c r="B1255" s="57" t="s">
        <v>250</v>
      </c>
      <c r="C1255" s="57" t="s">
        <v>540</v>
      </c>
      <c r="D1255" s="57" t="s">
        <v>21198</v>
      </c>
      <c r="E1255" s="58" t="s">
        <v>8816</v>
      </c>
      <c r="F1255" s="57" t="s">
        <v>8816</v>
      </c>
      <c r="G1255" s="57">
        <v>102867</v>
      </c>
      <c r="H1255" s="57" t="s">
        <v>28916</v>
      </c>
      <c r="I1255" s="57" t="s">
        <v>542</v>
      </c>
      <c r="J1255" s="57" t="s">
        <v>59</v>
      </c>
      <c r="K1255" s="58">
        <v>0.7</v>
      </c>
      <c r="L1255" s="57" t="s">
        <v>60</v>
      </c>
    </row>
    <row r="1256" spans="1:12">
      <c r="A1256" s="57" t="s">
        <v>249</v>
      </c>
      <c r="B1256" s="57" t="s">
        <v>250</v>
      </c>
      <c r="C1256" s="57" t="s">
        <v>540</v>
      </c>
      <c r="D1256" s="57" t="s">
        <v>21198</v>
      </c>
      <c r="E1256" s="58" t="s">
        <v>8816</v>
      </c>
      <c r="F1256" s="57" t="s">
        <v>8816</v>
      </c>
      <c r="G1256" s="57">
        <v>102873</v>
      </c>
      <c r="H1256" s="57" t="s">
        <v>28917</v>
      </c>
      <c r="I1256" s="57" t="s">
        <v>542</v>
      </c>
      <c r="J1256" s="57" t="s">
        <v>254</v>
      </c>
      <c r="K1256" s="58">
        <v>111.54</v>
      </c>
      <c r="L1256" s="57" t="s">
        <v>60</v>
      </c>
    </row>
    <row r="1257" spans="1:12">
      <c r="A1257" s="57" t="s">
        <v>249</v>
      </c>
      <c r="B1257" s="57" t="s">
        <v>250</v>
      </c>
      <c r="C1257" s="57" t="s">
        <v>540</v>
      </c>
      <c r="D1257" s="57" t="s">
        <v>21198</v>
      </c>
      <c r="E1257" s="58" t="s">
        <v>8816</v>
      </c>
      <c r="F1257" s="57" t="s">
        <v>8816</v>
      </c>
      <c r="G1257" s="57">
        <v>102879</v>
      </c>
      <c r="H1257" s="57" t="s">
        <v>28918</v>
      </c>
      <c r="I1257" s="57" t="s">
        <v>542</v>
      </c>
      <c r="J1257" s="57" t="s">
        <v>254</v>
      </c>
      <c r="K1257" s="58">
        <v>167.4</v>
      </c>
      <c r="L1257" s="57" t="s">
        <v>60</v>
      </c>
    </row>
    <row r="1258" spans="1:12">
      <c r="A1258" s="57" t="s">
        <v>249</v>
      </c>
      <c r="B1258" s="57" t="s">
        <v>250</v>
      </c>
      <c r="C1258" s="57" t="s">
        <v>540</v>
      </c>
      <c r="D1258" s="57" t="s">
        <v>21198</v>
      </c>
      <c r="E1258" s="58" t="s">
        <v>8816</v>
      </c>
      <c r="F1258" s="57" t="s">
        <v>8816</v>
      </c>
      <c r="G1258" s="57">
        <v>102885</v>
      </c>
      <c r="H1258" s="57" t="s">
        <v>28919</v>
      </c>
      <c r="I1258" s="57" t="s">
        <v>542</v>
      </c>
      <c r="J1258" s="57" t="s">
        <v>59</v>
      </c>
      <c r="K1258" s="58">
        <v>1.33</v>
      </c>
      <c r="L1258" s="57" t="s">
        <v>60</v>
      </c>
    </row>
    <row r="1259" spans="1:12">
      <c r="A1259" s="57" t="s">
        <v>249</v>
      </c>
      <c r="B1259" s="57" t="s">
        <v>250</v>
      </c>
      <c r="C1259" s="57" t="s">
        <v>540</v>
      </c>
      <c r="D1259" s="57" t="s">
        <v>21198</v>
      </c>
      <c r="E1259" s="58" t="s">
        <v>8816</v>
      </c>
      <c r="F1259" s="57" t="s">
        <v>8816</v>
      </c>
      <c r="G1259" s="57">
        <v>102891</v>
      </c>
      <c r="H1259" s="57" t="s">
        <v>28920</v>
      </c>
      <c r="I1259" s="57" t="s">
        <v>542</v>
      </c>
      <c r="J1259" s="57" t="s">
        <v>59</v>
      </c>
      <c r="K1259" s="58">
        <v>1.33</v>
      </c>
      <c r="L1259" s="57" t="s">
        <v>60</v>
      </c>
    </row>
    <row r="1260" spans="1:12">
      <c r="A1260" s="57" t="s">
        <v>249</v>
      </c>
      <c r="B1260" s="57" t="s">
        <v>250</v>
      </c>
      <c r="C1260" s="57" t="s">
        <v>540</v>
      </c>
      <c r="D1260" s="57" t="s">
        <v>21198</v>
      </c>
      <c r="E1260" s="58" t="s">
        <v>8816</v>
      </c>
      <c r="F1260" s="57" t="s">
        <v>8816</v>
      </c>
      <c r="G1260" s="57">
        <v>102897</v>
      </c>
      <c r="H1260" s="57" t="s">
        <v>28921</v>
      </c>
      <c r="I1260" s="57" t="s">
        <v>542</v>
      </c>
      <c r="J1260" s="57" t="s">
        <v>254</v>
      </c>
      <c r="K1260" s="58">
        <v>83.86</v>
      </c>
      <c r="L1260" s="57" t="s">
        <v>60</v>
      </c>
    </row>
    <row r="1261" spans="1:12">
      <c r="A1261" s="57" t="s">
        <v>249</v>
      </c>
      <c r="B1261" s="57" t="s">
        <v>250</v>
      </c>
      <c r="C1261" s="57" t="s">
        <v>540</v>
      </c>
      <c r="D1261" s="57" t="s">
        <v>21198</v>
      </c>
      <c r="E1261" s="58" t="s">
        <v>8816</v>
      </c>
      <c r="F1261" s="57" t="s">
        <v>8816</v>
      </c>
      <c r="G1261" s="57">
        <v>102903</v>
      </c>
      <c r="H1261" s="57" t="s">
        <v>28922</v>
      </c>
      <c r="I1261" s="57" t="s">
        <v>542</v>
      </c>
      <c r="J1261" s="57" t="s">
        <v>254</v>
      </c>
      <c r="K1261" s="58">
        <v>10.88</v>
      </c>
      <c r="L1261" s="57" t="s">
        <v>60</v>
      </c>
    </row>
    <row r="1262" spans="1:12">
      <c r="A1262" s="57" t="s">
        <v>249</v>
      </c>
      <c r="B1262" s="57" t="s">
        <v>250</v>
      </c>
      <c r="C1262" s="57" t="s">
        <v>540</v>
      </c>
      <c r="D1262" s="57" t="s">
        <v>21198</v>
      </c>
      <c r="E1262" s="58" t="s">
        <v>8816</v>
      </c>
      <c r="F1262" s="57" t="s">
        <v>8816</v>
      </c>
      <c r="G1262" s="57">
        <v>102909</v>
      </c>
      <c r="H1262" s="57" t="s">
        <v>28923</v>
      </c>
      <c r="I1262" s="57" t="s">
        <v>542</v>
      </c>
      <c r="J1262" s="57" t="s">
        <v>59</v>
      </c>
      <c r="K1262" s="58">
        <v>101.66</v>
      </c>
      <c r="L1262" s="57" t="s">
        <v>60</v>
      </c>
    </row>
    <row r="1263" spans="1:12">
      <c r="A1263" s="57" t="s">
        <v>249</v>
      </c>
      <c r="B1263" s="57" t="s">
        <v>250</v>
      </c>
      <c r="C1263" s="57" t="s">
        <v>540</v>
      </c>
      <c r="D1263" s="57" t="s">
        <v>21198</v>
      </c>
      <c r="E1263" s="58" t="s">
        <v>8816</v>
      </c>
      <c r="F1263" s="57" t="s">
        <v>8816</v>
      </c>
      <c r="G1263" s="57">
        <v>102915</v>
      </c>
      <c r="H1263" s="57" t="s">
        <v>28924</v>
      </c>
      <c r="I1263" s="57" t="s">
        <v>542</v>
      </c>
      <c r="J1263" s="57" t="s">
        <v>59</v>
      </c>
      <c r="K1263" s="58">
        <v>0.65</v>
      </c>
      <c r="L1263" s="57" t="s">
        <v>60</v>
      </c>
    </row>
    <row r="1264" spans="1:12">
      <c r="A1264" s="57" t="s">
        <v>249</v>
      </c>
      <c r="B1264" s="57" t="s">
        <v>250</v>
      </c>
      <c r="C1264" s="57" t="s">
        <v>540</v>
      </c>
      <c r="D1264" s="57" t="s">
        <v>21198</v>
      </c>
      <c r="E1264" s="58" t="s">
        <v>8816</v>
      </c>
      <c r="F1264" s="57" t="s">
        <v>8816</v>
      </c>
      <c r="G1264" s="57">
        <v>102927</v>
      </c>
      <c r="H1264" s="57" t="s">
        <v>28925</v>
      </c>
      <c r="I1264" s="57" t="s">
        <v>542</v>
      </c>
      <c r="J1264" s="57" t="s">
        <v>59</v>
      </c>
      <c r="K1264" s="58">
        <v>0.97</v>
      </c>
      <c r="L1264" s="57" t="s">
        <v>60</v>
      </c>
    </row>
    <row r="1265" spans="1:12">
      <c r="A1265" s="57" t="s">
        <v>249</v>
      </c>
      <c r="B1265" s="57" t="s">
        <v>250</v>
      </c>
      <c r="C1265" s="57" t="s">
        <v>540</v>
      </c>
      <c r="D1265" s="57" t="s">
        <v>21198</v>
      </c>
      <c r="E1265" s="58" t="s">
        <v>8816</v>
      </c>
      <c r="F1265" s="57" t="s">
        <v>8816</v>
      </c>
      <c r="G1265" s="57">
        <v>102933</v>
      </c>
      <c r="H1265" s="57" t="s">
        <v>28926</v>
      </c>
      <c r="I1265" s="57" t="s">
        <v>542</v>
      </c>
      <c r="J1265" s="57" t="s">
        <v>59</v>
      </c>
      <c r="K1265" s="58">
        <v>0.97</v>
      </c>
      <c r="L1265" s="57" t="s">
        <v>60</v>
      </c>
    </row>
    <row r="1266" spans="1:12">
      <c r="A1266" s="57" t="s">
        <v>249</v>
      </c>
      <c r="B1266" s="57" t="s">
        <v>250</v>
      </c>
      <c r="C1266" s="57" t="s">
        <v>540</v>
      </c>
      <c r="D1266" s="57" t="s">
        <v>21198</v>
      </c>
      <c r="E1266" s="58" t="s">
        <v>8816</v>
      </c>
      <c r="F1266" s="57" t="s">
        <v>8816</v>
      </c>
      <c r="G1266" s="57">
        <v>102939</v>
      </c>
      <c r="H1266" s="57" t="s">
        <v>28927</v>
      </c>
      <c r="I1266" s="57" t="s">
        <v>542</v>
      </c>
      <c r="J1266" s="57" t="s">
        <v>59</v>
      </c>
      <c r="K1266" s="58">
        <v>9.7200000000000006</v>
      </c>
      <c r="L1266" s="57" t="s">
        <v>60</v>
      </c>
    </row>
    <row r="1267" spans="1:12">
      <c r="A1267" s="57" t="s">
        <v>249</v>
      </c>
      <c r="B1267" s="57" t="s">
        <v>250</v>
      </c>
      <c r="C1267" s="57" t="s">
        <v>540</v>
      </c>
      <c r="D1267" s="57" t="s">
        <v>21198</v>
      </c>
      <c r="E1267" s="58" t="s">
        <v>8816</v>
      </c>
      <c r="F1267" s="57" t="s">
        <v>8816</v>
      </c>
      <c r="G1267" s="57">
        <v>102945</v>
      </c>
      <c r="H1267" s="57" t="s">
        <v>28928</v>
      </c>
      <c r="I1267" s="57" t="s">
        <v>542</v>
      </c>
      <c r="J1267" s="57" t="s">
        <v>59</v>
      </c>
      <c r="K1267" s="58">
        <v>0.02</v>
      </c>
      <c r="L1267" s="57" t="s">
        <v>60</v>
      </c>
    </row>
    <row r="1268" spans="1:12">
      <c r="A1268" s="57" t="s">
        <v>249</v>
      </c>
      <c r="B1268" s="57" t="s">
        <v>250</v>
      </c>
      <c r="C1268" s="57" t="s">
        <v>540</v>
      </c>
      <c r="D1268" s="57" t="s">
        <v>21198</v>
      </c>
      <c r="E1268" s="58" t="s">
        <v>8816</v>
      </c>
      <c r="F1268" s="57" t="s">
        <v>8816</v>
      </c>
      <c r="G1268" s="57">
        <v>102951</v>
      </c>
      <c r="H1268" s="57" t="s">
        <v>28929</v>
      </c>
      <c r="I1268" s="57" t="s">
        <v>542</v>
      </c>
      <c r="J1268" s="57" t="s">
        <v>59</v>
      </c>
      <c r="K1268" s="58">
        <v>0.65</v>
      </c>
      <c r="L1268" s="57" t="s">
        <v>60</v>
      </c>
    </row>
    <row r="1269" spans="1:12">
      <c r="A1269" s="57" t="s">
        <v>249</v>
      </c>
      <c r="B1269" s="57" t="s">
        <v>250</v>
      </c>
      <c r="C1269" s="57" t="s">
        <v>540</v>
      </c>
      <c r="D1269" s="57" t="s">
        <v>21198</v>
      </c>
      <c r="E1269" s="58" t="s">
        <v>8816</v>
      </c>
      <c r="F1269" s="57" t="s">
        <v>8816</v>
      </c>
      <c r="G1269" s="57">
        <v>102957</v>
      </c>
      <c r="H1269" s="57" t="s">
        <v>28930</v>
      </c>
      <c r="I1269" s="57" t="s">
        <v>542</v>
      </c>
      <c r="J1269" s="57" t="s">
        <v>254</v>
      </c>
      <c r="K1269" s="58">
        <v>47.59</v>
      </c>
      <c r="L1269" s="57" t="s">
        <v>60</v>
      </c>
    </row>
    <row r="1270" spans="1:12">
      <c r="A1270" s="57" t="s">
        <v>249</v>
      </c>
      <c r="B1270" s="57" t="s">
        <v>250</v>
      </c>
      <c r="C1270" s="57" t="s">
        <v>540</v>
      </c>
      <c r="D1270" s="57" t="s">
        <v>21198</v>
      </c>
      <c r="E1270" s="58" t="s">
        <v>8816</v>
      </c>
      <c r="F1270" s="57" t="s">
        <v>8816</v>
      </c>
      <c r="G1270" s="57">
        <v>102963</v>
      </c>
      <c r="H1270" s="57" t="s">
        <v>28931</v>
      </c>
      <c r="I1270" s="57" t="s">
        <v>542</v>
      </c>
      <c r="J1270" s="57" t="s">
        <v>254</v>
      </c>
      <c r="K1270" s="58">
        <v>79.06</v>
      </c>
      <c r="L1270" s="57" t="s">
        <v>60</v>
      </c>
    </row>
    <row r="1271" spans="1:12">
      <c r="A1271" s="57" t="s">
        <v>249</v>
      </c>
      <c r="B1271" s="57" t="s">
        <v>250</v>
      </c>
      <c r="C1271" s="57" t="s">
        <v>540</v>
      </c>
      <c r="D1271" s="57" t="s">
        <v>21198</v>
      </c>
      <c r="E1271" s="58" t="s">
        <v>8816</v>
      </c>
      <c r="F1271" s="57" t="s">
        <v>8816</v>
      </c>
      <c r="G1271" s="57">
        <v>102969</v>
      </c>
      <c r="H1271" s="57" t="s">
        <v>28932</v>
      </c>
      <c r="I1271" s="57" t="s">
        <v>542</v>
      </c>
      <c r="J1271" s="57" t="s">
        <v>59</v>
      </c>
      <c r="K1271" s="58">
        <v>1.32</v>
      </c>
      <c r="L1271" s="57" t="s">
        <v>60</v>
      </c>
    </row>
    <row r="1272" spans="1:12">
      <c r="A1272" s="57" t="s">
        <v>249</v>
      </c>
      <c r="B1272" s="57" t="s">
        <v>250</v>
      </c>
      <c r="C1272" s="57" t="s">
        <v>540</v>
      </c>
      <c r="D1272" s="57" t="s">
        <v>21198</v>
      </c>
      <c r="E1272" s="58" t="s">
        <v>8816</v>
      </c>
      <c r="F1272" s="57" t="s">
        <v>8816</v>
      </c>
      <c r="G1272" s="57">
        <v>102985</v>
      </c>
      <c r="H1272" s="57" t="s">
        <v>28933</v>
      </c>
      <c r="I1272" s="57" t="s">
        <v>542</v>
      </c>
      <c r="J1272" s="57" t="s">
        <v>254</v>
      </c>
      <c r="K1272" s="58">
        <v>3.12</v>
      </c>
      <c r="L1272" s="57" t="s">
        <v>60</v>
      </c>
    </row>
    <row r="1273" spans="1:12">
      <c r="A1273" s="57" t="s">
        <v>249</v>
      </c>
      <c r="B1273" s="57" t="s">
        <v>250</v>
      </c>
      <c r="C1273" s="57" t="s">
        <v>540</v>
      </c>
      <c r="D1273" s="57" t="s">
        <v>21198</v>
      </c>
      <c r="E1273" s="58" t="s">
        <v>8816</v>
      </c>
      <c r="F1273" s="57" t="s">
        <v>8816</v>
      </c>
      <c r="G1273" s="57">
        <v>103156</v>
      </c>
      <c r="H1273" s="57" t="s">
        <v>28934</v>
      </c>
      <c r="I1273" s="57" t="s">
        <v>542</v>
      </c>
      <c r="J1273" s="57" t="s">
        <v>59</v>
      </c>
      <c r="K1273" s="58">
        <v>2.4700000000000002</v>
      </c>
      <c r="L1273" s="57" t="s">
        <v>60</v>
      </c>
    </row>
    <row r="1274" spans="1:12">
      <c r="A1274" s="57" t="s">
        <v>249</v>
      </c>
      <c r="B1274" s="57" t="s">
        <v>250</v>
      </c>
      <c r="C1274" s="57" t="s">
        <v>540</v>
      </c>
      <c r="D1274" s="57" t="s">
        <v>21198</v>
      </c>
      <c r="E1274" s="58" t="s">
        <v>8816</v>
      </c>
      <c r="F1274" s="57" t="s">
        <v>8816</v>
      </c>
      <c r="G1274" s="57">
        <v>103162</v>
      </c>
      <c r="H1274" s="57" t="s">
        <v>28935</v>
      </c>
      <c r="I1274" s="57" t="s">
        <v>542</v>
      </c>
      <c r="J1274" s="57" t="s">
        <v>59</v>
      </c>
      <c r="K1274" s="58">
        <v>3.09</v>
      </c>
      <c r="L1274" s="57" t="s">
        <v>60</v>
      </c>
    </row>
    <row r="1275" spans="1:12">
      <c r="A1275" s="57" t="s">
        <v>249</v>
      </c>
      <c r="B1275" s="57" t="s">
        <v>250</v>
      </c>
      <c r="C1275" s="57" t="s">
        <v>540</v>
      </c>
      <c r="D1275" s="57" t="s">
        <v>21198</v>
      </c>
      <c r="E1275" s="58" t="s">
        <v>8816</v>
      </c>
      <c r="F1275" s="57" t="s">
        <v>8816</v>
      </c>
      <c r="G1275" s="57">
        <v>103168</v>
      </c>
      <c r="H1275" s="57" t="s">
        <v>28936</v>
      </c>
      <c r="I1275" s="57" t="s">
        <v>542</v>
      </c>
      <c r="J1275" s="57" t="s">
        <v>59</v>
      </c>
      <c r="K1275" s="58">
        <v>3.53</v>
      </c>
      <c r="L1275" s="57" t="s">
        <v>60</v>
      </c>
    </row>
    <row r="1276" spans="1:12">
      <c r="A1276" s="57" t="s">
        <v>249</v>
      </c>
      <c r="B1276" s="57" t="s">
        <v>250</v>
      </c>
      <c r="C1276" s="57" t="s">
        <v>540</v>
      </c>
      <c r="D1276" s="57" t="s">
        <v>21198</v>
      </c>
      <c r="E1276" s="58" t="s">
        <v>8816</v>
      </c>
      <c r="F1276" s="57" t="s">
        <v>8816</v>
      </c>
      <c r="G1276" s="57">
        <v>103174</v>
      </c>
      <c r="H1276" s="57" t="s">
        <v>28937</v>
      </c>
      <c r="I1276" s="57" t="s">
        <v>542</v>
      </c>
      <c r="J1276" s="57" t="s">
        <v>59</v>
      </c>
      <c r="K1276" s="58">
        <v>8.84</v>
      </c>
      <c r="L1276" s="57" t="s">
        <v>60</v>
      </c>
    </row>
    <row r="1277" spans="1:12">
      <c r="A1277" s="57" t="s">
        <v>249</v>
      </c>
      <c r="B1277" s="57" t="s">
        <v>250</v>
      </c>
      <c r="C1277" s="57" t="s">
        <v>540</v>
      </c>
      <c r="D1277" s="57" t="s">
        <v>21198</v>
      </c>
      <c r="E1277" s="58" t="s">
        <v>8816</v>
      </c>
      <c r="F1277" s="57" t="s">
        <v>8816</v>
      </c>
      <c r="G1277" s="57">
        <v>103180</v>
      </c>
      <c r="H1277" s="57" t="s">
        <v>28938</v>
      </c>
      <c r="I1277" s="57" t="s">
        <v>542</v>
      </c>
      <c r="J1277" s="57" t="s">
        <v>59</v>
      </c>
      <c r="K1277" s="58">
        <v>20.329999999999998</v>
      </c>
      <c r="L1277" s="57" t="s">
        <v>60</v>
      </c>
    </row>
    <row r="1278" spans="1:12">
      <c r="A1278" s="57" t="s">
        <v>249</v>
      </c>
      <c r="B1278" s="57" t="s">
        <v>250</v>
      </c>
      <c r="C1278" s="57" t="s">
        <v>540</v>
      </c>
      <c r="D1278" s="57" t="s">
        <v>21198</v>
      </c>
      <c r="E1278" s="58" t="s">
        <v>8816</v>
      </c>
      <c r="F1278" s="57" t="s">
        <v>8816</v>
      </c>
      <c r="G1278" s="57">
        <v>103223</v>
      </c>
      <c r="H1278" s="57" t="s">
        <v>28939</v>
      </c>
      <c r="I1278" s="57" t="s">
        <v>542</v>
      </c>
      <c r="J1278" s="57" t="s">
        <v>254</v>
      </c>
      <c r="K1278" s="58">
        <v>32.69</v>
      </c>
      <c r="L1278" s="57" t="s">
        <v>60</v>
      </c>
    </row>
    <row r="1279" spans="1:12">
      <c r="A1279" s="57" t="s">
        <v>249</v>
      </c>
      <c r="B1279" s="57" t="s">
        <v>250</v>
      </c>
      <c r="C1279" s="57" t="s">
        <v>540</v>
      </c>
      <c r="D1279" s="57" t="s">
        <v>21198</v>
      </c>
      <c r="E1279" s="58" t="s">
        <v>8816</v>
      </c>
      <c r="F1279" s="57" t="s">
        <v>8816</v>
      </c>
      <c r="G1279" s="57">
        <v>103229</v>
      </c>
      <c r="H1279" s="57" t="s">
        <v>28940</v>
      </c>
      <c r="I1279" s="57" t="s">
        <v>542</v>
      </c>
      <c r="J1279" s="57" t="s">
        <v>254</v>
      </c>
      <c r="K1279" s="58">
        <v>81.180000000000007</v>
      </c>
      <c r="L1279" s="57" t="s">
        <v>60</v>
      </c>
    </row>
    <row r="1280" spans="1:12">
      <c r="A1280" s="57" t="s">
        <v>249</v>
      </c>
      <c r="B1280" s="57" t="s">
        <v>250</v>
      </c>
      <c r="C1280" s="57" t="s">
        <v>540</v>
      </c>
      <c r="D1280" s="57" t="s">
        <v>21198</v>
      </c>
      <c r="E1280" s="58" t="s">
        <v>8816</v>
      </c>
      <c r="F1280" s="57" t="s">
        <v>8816</v>
      </c>
      <c r="G1280" s="57">
        <v>103235</v>
      </c>
      <c r="H1280" s="57" t="s">
        <v>28941</v>
      </c>
      <c r="I1280" s="57" t="s">
        <v>542</v>
      </c>
      <c r="J1280" s="57" t="s">
        <v>254</v>
      </c>
      <c r="K1280" s="58">
        <v>143.62</v>
      </c>
      <c r="L1280" s="57" t="s">
        <v>60</v>
      </c>
    </row>
    <row r="1281" spans="1:12">
      <c r="A1281" s="57" t="s">
        <v>249</v>
      </c>
      <c r="B1281" s="57" t="s">
        <v>250</v>
      </c>
      <c r="C1281" s="57" t="s">
        <v>540</v>
      </c>
      <c r="D1281" s="57" t="s">
        <v>21198</v>
      </c>
      <c r="E1281" s="58" t="s">
        <v>8816</v>
      </c>
      <c r="F1281" s="57" t="s">
        <v>8816</v>
      </c>
      <c r="G1281" s="57">
        <v>103241</v>
      </c>
      <c r="H1281" s="57" t="s">
        <v>28942</v>
      </c>
      <c r="I1281" s="57" t="s">
        <v>542</v>
      </c>
      <c r="J1281" s="57" t="s">
        <v>59</v>
      </c>
      <c r="K1281" s="58">
        <v>9.42</v>
      </c>
      <c r="L1281" s="57" t="s">
        <v>60</v>
      </c>
    </row>
    <row r="1282" spans="1:12">
      <c r="A1282" s="57" t="s">
        <v>249</v>
      </c>
      <c r="B1282" s="57" t="s">
        <v>250</v>
      </c>
      <c r="C1282" s="57" t="s">
        <v>540</v>
      </c>
      <c r="D1282" s="57" t="s">
        <v>21198</v>
      </c>
      <c r="E1282" s="58" t="s">
        <v>8816</v>
      </c>
      <c r="F1282" s="57" t="s">
        <v>8816</v>
      </c>
      <c r="G1282" s="57">
        <v>103660</v>
      </c>
      <c r="H1282" s="57" t="s">
        <v>28943</v>
      </c>
      <c r="I1282" s="57" t="s">
        <v>542</v>
      </c>
      <c r="J1282" s="57" t="s">
        <v>254</v>
      </c>
      <c r="K1282" s="58">
        <v>10.38</v>
      </c>
      <c r="L1282" s="57" t="s">
        <v>60</v>
      </c>
    </row>
    <row r="1283" spans="1:12">
      <c r="A1283" s="57" t="s">
        <v>249</v>
      </c>
      <c r="B1283" s="57" t="s">
        <v>250</v>
      </c>
      <c r="C1283" s="57" t="s">
        <v>540</v>
      </c>
      <c r="D1283" s="57" t="s">
        <v>21198</v>
      </c>
      <c r="E1283" s="58" t="s">
        <v>8816</v>
      </c>
      <c r="F1283" s="57" t="s">
        <v>8816</v>
      </c>
      <c r="G1283" s="57">
        <v>103666</v>
      </c>
      <c r="H1283" s="57" t="s">
        <v>28944</v>
      </c>
      <c r="I1283" s="57" t="s">
        <v>542</v>
      </c>
      <c r="J1283" s="57" t="s">
        <v>254</v>
      </c>
      <c r="K1283" s="58">
        <v>86.6</v>
      </c>
      <c r="L1283" s="57" t="s">
        <v>60</v>
      </c>
    </row>
    <row r="1284" spans="1:12">
      <c r="A1284" s="57" t="s">
        <v>23</v>
      </c>
      <c r="B1284" s="57" t="s">
        <v>1114</v>
      </c>
      <c r="C1284" s="57" t="s">
        <v>1115</v>
      </c>
      <c r="D1284" s="57" t="s">
        <v>21199</v>
      </c>
      <c r="E1284" s="58" t="s">
        <v>8816</v>
      </c>
      <c r="F1284" s="57" t="s">
        <v>8816</v>
      </c>
      <c r="G1284" s="57">
        <v>92259</v>
      </c>
      <c r="H1284" s="57" t="s">
        <v>1116</v>
      </c>
      <c r="I1284" s="57" t="s">
        <v>25</v>
      </c>
      <c r="J1284" s="57" t="s">
        <v>191</v>
      </c>
      <c r="K1284" s="58">
        <v>651.66</v>
      </c>
      <c r="L1284" s="57" t="s">
        <v>60</v>
      </c>
    </row>
    <row r="1285" spans="1:12">
      <c r="A1285" s="57" t="s">
        <v>23</v>
      </c>
      <c r="B1285" s="57" t="s">
        <v>1114</v>
      </c>
      <c r="C1285" s="57" t="s">
        <v>1115</v>
      </c>
      <c r="D1285" s="57" t="s">
        <v>21199</v>
      </c>
      <c r="E1285" s="58" t="s">
        <v>8816</v>
      </c>
      <c r="F1285" s="57" t="s">
        <v>8816</v>
      </c>
      <c r="G1285" s="57">
        <v>92260</v>
      </c>
      <c r="H1285" s="57" t="s">
        <v>1117</v>
      </c>
      <c r="I1285" s="57" t="s">
        <v>25</v>
      </c>
      <c r="J1285" s="57" t="s">
        <v>191</v>
      </c>
      <c r="K1285" s="58">
        <v>705.82</v>
      </c>
      <c r="L1285" s="57" t="s">
        <v>60</v>
      </c>
    </row>
    <row r="1286" spans="1:12">
      <c r="A1286" s="57" t="s">
        <v>23</v>
      </c>
      <c r="B1286" s="57" t="s">
        <v>1114</v>
      </c>
      <c r="C1286" s="57" t="s">
        <v>1115</v>
      </c>
      <c r="D1286" s="57" t="s">
        <v>21199</v>
      </c>
      <c r="E1286" s="58" t="s">
        <v>8816</v>
      </c>
      <c r="F1286" s="57" t="s">
        <v>8816</v>
      </c>
      <c r="G1286" s="57">
        <v>92261</v>
      </c>
      <c r="H1286" s="57" t="s">
        <v>1118</v>
      </c>
      <c r="I1286" s="57" t="s">
        <v>25</v>
      </c>
      <c r="J1286" s="57" t="s">
        <v>191</v>
      </c>
      <c r="K1286" s="58">
        <v>758.31</v>
      </c>
      <c r="L1286" s="57" t="s">
        <v>60</v>
      </c>
    </row>
    <row r="1287" spans="1:12">
      <c r="A1287" s="57" t="s">
        <v>23</v>
      </c>
      <c r="B1287" s="57" t="s">
        <v>1114</v>
      </c>
      <c r="C1287" s="57" t="s">
        <v>1115</v>
      </c>
      <c r="D1287" s="57" t="s">
        <v>21199</v>
      </c>
      <c r="E1287" s="58" t="s">
        <v>8816</v>
      </c>
      <c r="F1287" s="57" t="s">
        <v>8816</v>
      </c>
      <c r="G1287" s="57">
        <v>92262</v>
      </c>
      <c r="H1287" s="57" t="s">
        <v>1119</v>
      </c>
      <c r="I1287" s="57" t="s">
        <v>25</v>
      </c>
      <c r="J1287" s="57" t="s">
        <v>191</v>
      </c>
      <c r="K1287" s="58">
        <v>842.84</v>
      </c>
      <c r="L1287" s="57" t="s">
        <v>60</v>
      </c>
    </row>
    <row r="1288" spans="1:12">
      <c r="A1288" s="57" t="s">
        <v>23</v>
      </c>
      <c r="B1288" s="57" t="s">
        <v>1114</v>
      </c>
      <c r="C1288" s="57" t="s">
        <v>1115</v>
      </c>
      <c r="D1288" s="57" t="s">
        <v>21199</v>
      </c>
      <c r="E1288" s="58" t="s">
        <v>8816</v>
      </c>
      <c r="F1288" s="57" t="s">
        <v>8816</v>
      </c>
      <c r="G1288" s="57">
        <v>92539</v>
      </c>
      <c r="H1288" s="57" t="s">
        <v>1120</v>
      </c>
      <c r="I1288" s="57" t="s">
        <v>216</v>
      </c>
      <c r="J1288" s="57" t="s">
        <v>59</v>
      </c>
      <c r="K1288" s="58">
        <v>118.72</v>
      </c>
      <c r="L1288" s="57" t="s">
        <v>60</v>
      </c>
    </row>
    <row r="1289" spans="1:12">
      <c r="A1289" s="57" t="s">
        <v>23</v>
      </c>
      <c r="B1289" s="57" t="s">
        <v>1114</v>
      </c>
      <c r="C1289" s="57" t="s">
        <v>1115</v>
      </c>
      <c r="D1289" s="57" t="s">
        <v>21199</v>
      </c>
      <c r="E1289" s="58" t="s">
        <v>8816</v>
      </c>
      <c r="F1289" s="57" t="s">
        <v>8816</v>
      </c>
      <c r="G1289" s="57">
        <v>92540</v>
      </c>
      <c r="H1289" s="57" t="s">
        <v>1121</v>
      </c>
      <c r="I1289" s="57" t="s">
        <v>216</v>
      </c>
      <c r="J1289" s="57" t="s">
        <v>59</v>
      </c>
      <c r="K1289" s="58">
        <v>127.24</v>
      </c>
      <c r="L1289" s="57" t="s">
        <v>60</v>
      </c>
    </row>
    <row r="1290" spans="1:12">
      <c r="A1290" s="57" t="s">
        <v>23</v>
      </c>
      <c r="B1290" s="57" t="s">
        <v>1114</v>
      </c>
      <c r="C1290" s="57" t="s">
        <v>1115</v>
      </c>
      <c r="D1290" s="57" t="s">
        <v>21199</v>
      </c>
      <c r="E1290" s="58" t="s">
        <v>8816</v>
      </c>
      <c r="F1290" s="57" t="s">
        <v>8816</v>
      </c>
      <c r="G1290" s="57">
        <v>92541</v>
      </c>
      <c r="H1290" s="57" t="s">
        <v>1122</v>
      </c>
      <c r="I1290" s="57" t="s">
        <v>216</v>
      </c>
      <c r="J1290" s="57" t="s">
        <v>59</v>
      </c>
      <c r="K1290" s="58">
        <v>129.21</v>
      </c>
      <c r="L1290" s="57" t="s">
        <v>60</v>
      </c>
    </row>
    <row r="1291" spans="1:12">
      <c r="A1291" s="57" t="s">
        <v>23</v>
      </c>
      <c r="B1291" s="57" t="s">
        <v>1114</v>
      </c>
      <c r="C1291" s="57" t="s">
        <v>1115</v>
      </c>
      <c r="D1291" s="57" t="s">
        <v>21199</v>
      </c>
      <c r="E1291" s="58" t="s">
        <v>8816</v>
      </c>
      <c r="F1291" s="57" t="s">
        <v>8816</v>
      </c>
      <c r="G1291" s="57">
        <v>92542</v>
      </c>
      <c r="H1291" s="57" t="s">
        <v>1123</v>
      </c>
      <c r="I1291" s="57" t="s">
        <v>216</v>
      </c>
      <c r="J1291" s="57" t="s">
        <v>59</v>
      </c>
      <c r="K1291" s="58">
        <v>152.62</v>
      </c>
      <c r="L1291" s="57" t="s">
        <v>60</v>
      </c>
    </row>
    <row r="1292" spans="1:12">
      <c r="A1292" s="57" t="s">
        <v>23</v>
      </c>
      <c r="B1292" s="57" t="s">
        <v>1114</v>
      </c>
      <c r="C1292" s="57" t="s">
        <v>1115</v>
      </c>
      <c r="D1292" s="57" t="s">
        <v>21199</v>
      </c>
      <c r="E1292" s="58" t="s">
        <v>8816</v>
      </c>
      <c r="F1292" s="57" t="s">
        <v>8816</v>
      </c>
      <c r="G1292" s="57">
        <v>92543</v>
      </c>
      <c r="H1292" s="57" t="s">
        <v>1124</v>
      </c>
      <c r="I1292" s="57" t="s">
        <v>216</v>
      </c>
      <c r="J1292" s="57" t="s">
        <v>59</v>
      </c>
      <c r="K1292" s="58">
        <v>37.57</v>
      </c>
      <c r="L1292" s="57" t="s">
        <v>60</v>
      </c>
    </row>
    <row r="1293" spans="1:12">
      <c r="A1293" s="57" t="s">
        <v>23</v>
      </c>
      <c r="B1293" s="57" t="s">
        <v>1114</v>
      </c>
      <c r="C1293" s="57" t="s">
        <v>1115</v>
      </c>
      <c r="D1293" s="57" t="s">
        <v>21199</v>
      </c>
      <c r="E1293" s="58" t="s">
        <v>8816</v>
      </c>
      <c r="F1293" s="57" t="s">
        <v>8816</v>
      </c>
      <c r="G1293" s="57">
        <v>92544</v>
      </c>
      <c r="H1293" s="57" t="s">
        <v>1125</v>
      </c>
      <c r="I1293" s="57" t="s">
        <v>216</v>
      </c>
      <c r="J1293" s="57" t="s">
        <v>59</v>
      </c>
      <c r="K1293" s="58">
        <v>29.97</v>
      </c>
      <c r="L1293" s="57" t="s">
        <v>60</v>
      </c>
    </row>
    <row r="1294" spans="1:12">
      <c r="A1294" s="57" t="s">
        <v>23</v>
      </c>
      <c r="B1294" s="57" t="s">
        <v>1114</v>
      </c>
      <c r="C1294" s="57" t="s">
        <v>1115</v>
      </c>
      <c r="D1294" s="57" t="s">
        <v>21199</v>
      </c>
      <c r="E1294" s="58" t="s">
        <v>8816</v>
      </c>
      <c r="F1294" s="57" t="s">
        <v>8816</v>
      </c>
      <c r="G1294" s="57">
        <v>92545</v>
      </c>
      <c r="H1294" s="57" t="s">
        <v>1126</v>
      </c>
      <c r="I1294" s="57" t="s">
        <v>25</v>
      </c>
      <c r="J1294" s="57" t="s">
        <v>191</v>
      </c>
      <c r="K1294" s="59">
        <v>1401.75</v>
      </c>
      <c r="L1294" s="57" t="s">
        <v>60</v>
      </c>
    </row>
    <row r="1295" spans="1:12">
      <c r="A1295" s="57" t="s">
        <v>23</v>
      </c>
      <c r="B1295" s="57" t="s">
        <v>1114</v>
      </c>
      <c r="C1295" s="57" t="s">
        <v>1115</v>
      </c>
      <c r="D1295" s="57" t="s">
        <v>21199</v>
      </c>
      <c r="E1295" s="58" t="s">
        <v>8816</v>
      </c>
      <c r="F1295" s="57" t="s">
        <v>8816</v>
      </c>
      <c r="G1295" s="57">
        <v>92546</v>
      </c>
      <c r="H1295" s="57" t="s">
        <v>1127</v>
      </c>
      <c r="I1295" s="57" t="s">
        <v>25</v>
      </c>
      <c r="J1295" s="57" t="s">
        <v>191</v>
      </c>
      <c r="K1295" s="59">
        <v>1710</v>
      </c>
      <c r="L1295" s="57" t="s">
        <v>60</v>
      </c>
    </row>
    <row r="1296" spans="1:12">
      <c r="A1296" s="57" t="s">
        <v>23</v>
      </c>
      <c r="B1296" s="57" t="s">
        <v>1114</v>
      </c>
      <c r="C1296" s="57" t="s">
        <v>1115</v>
      </c>
      <c r="D1296" s="57" t="s">
        <v>21199</v>
      </c>
      <c r="E1296" s="58" t="s">
        <v>8816</v>
      </c>
      <c r="F1296" s="57" t="s">
        <v>8816</v>
      </c>
      <c r="G1296" s="57">
        <v>92547</v>
      </c>
      <c r="H1296" s="57" t="s">
        <v>1128</v>
      </c>
      <c r="I1296" s="57" t="s">
        <v>25</v>
      </c>
      <c r="J1296" s="57" t="s">
        <v>191</v>
      </c>
      <c r="K1296" s="59">
        <v>1838.76</v>
      </c>
      <c r="L1296" s="57" t="s">
        <v>60</v>
      </c>
    </row>
    <row r="1297" spans="1:12">
      <c r="A1297" s="57" t="s">
        <v>23</v>
      </c>
      <c r="B1297" s="57" t="s">
        <v>1114</v>
      </c>
      <c r="C1297" s="57" t="s">
        <v>1115</v>
      </c>
      <c r="D1297" s="57" t="s">
        <v>21199</v>
      </c>
      <c r="E1297" s="58" t="s">
        <v>8816</v>
      </c>
      <c r="F1297" s="57" t="s">
        <v>8816</v>
      </c>
      <c r="G1297" s="57">
        <v>92548</v>
      </c>
      <c r="H1297" s="57" t="s">
        <v>1129</v>
      </c>
      <c r="I1297" s="57" t="s">
        <v>25</v>
      </c>
      <c r="J1297" s="57" t="s">
        <v>191</v>
      </c>
      <c r="K1297" s="59">
        <v>2047.57</v>
      </c>
      <c r="L1297" s="57" t="s">
        <v>60</v>
      </c>
    </row>
    <row r="1298" spans="1:12">
      <c r="A1298" s="57" t="s">
        <v>23</v>
      </c>
      <c r="B1298" s="57" t="s">
        <v>1114</v>
      </c>
      <c r="C1298" s="57" t="s">
        <v>1115</v>
      </c>
      <c r="D1298" s="57" t="s">
        <v>21199</v>
      </c>
      <c r="E1298" s="58" t="s">
        <v>8816</v>
      </c>
      <c r="F1298" s="57" t="s">
        <v>8816</v>
      </c>
      <c r="G1298" s="57">
        <v>92549</v>
      </c>
      <c r="H1298" s="57" t="s">
        <v>1130</v>
      </c>
      <c r="I1298" s="57" t="s">
        <v>25</v>
      </c>
      <c r="J1298" s="57" t="s">
        <v>191</v>
      </c>
      <c r="K1298" s="59">
        <v>2489.75</v>
      </c>
      <c r="L1298" s="57" t="s">
        <v>60</v>
      </c>
    </row>
    <row r="1299" spans="1:12">
      <c r="A1299" s="57" t="s">
        <v>23</v>
      </c>
      <c r="B1299" s="57" t="s">
        <v>1114</v>
      </c>
      <c r="C1299" s="57" t="s">
        <v>1115</v>
      </c>
      <c r="D1299" s="57" t="s">
        <v>21199</v>
      </c>
      <c r="E1299" s="58" t="s">
        <v>8816</v>
      </c>
      <c r="F1299" s="57" t="s">
        <v>8816</v>
      </c>
      <c r="G1299" s="57">
        <v>92550</v>
      </c>
      <c r="H1299" s="57" t="s">
        <v>1131</v>
      </c>
      <c r="I1299" s="57" t="s">
        <v>25</v>
      </c>
      <c r="J1299" s="57" t="s">
        <v>191</v>
      </c>
      <c r="K1299" s="59">
        <v>3076.91</v>
      </c>
      <c r="L1299" s="57" t="s">
        <v>60</v>
      </c>
    </row>
    <row r="1300" spans="1:12">
      <c r="A1300" s="57" t="s">
        <v>23</v>
      </c>
      <c r="B1300" s="57" t="s">
        <v>1114</v>
      </c>
      <c r="C1300" s="57" t="s">
        <v>1115</v>
      </c>
      <c r="D1300" s="57" t="s">
        <v>21199</v>
      </c>
      <c r="E1300" s="58" t="s">
        <v>8816</v>
      </c>
      <c r="F1300" s="57" t="s">
        <v>8816</v>
      </c>
      <c r="G1300" s="57">
        <v>92551</v>
      </c>
      <c r="H1300" s="57" t="s">
        <v>1132</v>
      </c>
      <c r="I1300" s="57" t="s">
        <v>25</v>
      </c>
      <c r="J1300" s="57" t="s">
        <v>191</v>
      </c>
      <c r="K1300" s="59">
        <v>3243.22</v>
      </c>
      <c r="L1300" s="57" t="s">
        <v>60</v>
      </c>
    </row>
    <row r="1301" spans="1:12">
      <c r="A1301" s="57" t="s">
        <v>23</v>
      </c>
      <c r="B1301" s="57" t="s">
        <v>1114</v>
      </c>
      <c r="C1301" s="57" t="s">
        <v>1115</v>
      </c>
      <c r="D1301" s="57" t="s">
        <v>21199</v>
      </c>
      <c r="E1301" s="58" t="s">
        <v>8816</v>
      </c>
      <c r="F1301" s="57" t="s">
        <v>8816</v>
      </c>
      <c r="G1301" s="57">
        <v>92552</v>
      </c>
      <c r="H1301" s="57" t="s">
        <v>1133</v>
      </c>
      <c r="I1301" s="57" t="s">
        <v>25</v>
      </c>
      <c r="J1301" s="57" t="s">
        <v>191</v>
      </c>
      <c r="K1301" s="59">
        <v>3519.97</v>
      </c>
      <c r="L1301" s="57" t="s">
        <v>60</v>
      </c>
    </row>
    <row r="1302" spans="1:12">
      <c r="A1302" s="57" t="s">
        <v>23</v>
      </c>
      <c r="B1302" s="57" t="s">
        <v>1114</v>
      </c>
      <c r="C1302" s="57" t="s">
        <v>1115</v>
      </c>
      <c r="D1302" s="57" t="s">
        <v>21199</v>
      </c>
      <c r="E1302" s="58" t="s">
        <v>8816</v>
      </c>
      <c r="F1302" s="57" t="s">
        <v>8816</v>
      </c>
      <c r="G1302" s="57">
        <v>92553</v>
      </c>
      <c r="H1302" s="57" t="s">
        <v>1134</v>
      </c>
      <c r="I1302" s="57" t="s">
        <v>25</v>
      </c>
      <c r="J1302" s="57" t="s">
        <v>191</v>
      </c>
      <c r="K1302" s="59">
        <v>3975.6</v>
      </c>
      <c r="L1302" s="57" t="s">
        <v>60</v>
      </c>
    </row>
    <row r="1303" spans="1:12">
      <c r="A1303" s="57" t="s">
        <v>23</v>
      </c>
      <c r="B1303" s="57" t="s">
        <v>1114</v>
      </c>
      <c r="C1303" s="57" t="s">
        <v>1115</v>
      </c>
      <c r="D1303" s="57" t="s">
        <v>21199</v>
      </c>
      <c r="E1303" s="58" t="s">
        <v>8816</v>
      </c>
      <c r="F1303" s="57" t="s">
        <v>8816</v>
      </c>
      <c r="G1303" s="57">
        <v>92554</v>
      </c>
      <c r="H1303" s="57" t="s">
        <v>1135</v>
      </c>
      <c r="I1303" s="57" t="s">
        <v>25</v>
      </c>
      <c r="J1303" s="57" t="s">
        <v>191</v>
      </c>
      <c r="K1303" s="59">
        <v>4166.54</v>
      </c>
      <c r="L1303" s="57" t="s">
        <v>60</v>
      </c>
    </row>
    <row r="1304" spans="1:12">
      <c r="A1304" s="57" t="s">
        <v>23</v>
      </c>
      <c r="B1304" s="57" t="s">
        <v>1114</v>
      </c>
      <c r="C1304" s="57" t="s">
        <v>1115</v>
      </c>
      <c r="D1304" s="57" t="s">
        <v>21199</v>
      </c>
      <c r="E1304" s="58" t="s">
        <v>8816</v>
      </c>
      <c r="F1304" s="57" t="s">
        <v>8816</v>
      </c>
      <c r="G1304" s="57">
        <v>92555</v>
      </c>
      <c r="H1304" s="57" t="s">
        <v>1136</v>
      </c>
      <c r="I1304" s="57" t="s">
        <v>25</v>
      </c>
      <c r="J1304" s="57" t="s">
        <v>191</v>
      </c>
      <c r="K1304" s="59">
        <v>1375.84</v>
      </c>
      <c r="L1304" s="57" t="s">
        <v>60</v>
      </c>
    </row>
    <row r="1305" spans="1:12">
      <c r="A1305" s="57" t="s">
        <v>23</v>
      </c>
      <c r="B1305" s="57" t="s">
        <v>1114</v>
      </c>
      <c r="C1305" s="57" t="s">
        <v>1115</v>
      </c>
      <c r="D1305" s="57" t="s">
        <v>21199</v>
      </c>
      <c r="E1305" s="58" t="s">
        <v>8816</v>
      </c>
      <c r="F1305" s="57" t="s">
        <v>8816</v>
      </c>
      <c r="G1305" s="57">
        <v>92556</v>
      </c>
      <c r="H1305" s="57" t="s">
        <v>1137</v>
      </c>
      <c r="I1305" s="57" t="s">
        <v>25</v>
      </c>
      <c r="J1305" s="57" t="s">
        <v>191</v>
      </c>
      <c r="K1305" s="59">
        <v>1664.6</v>
      </c>
      <c r="L1305" s="57" t="s">
        <v>60</v>
      </c>
    </row>
    <row r="1306" spans="1:12">
      <c r="A1306" s="57" t="s">
        <v>23</v>
      </c>
      <c r="B1306" s="57" t="s">
        <v>1114</v>
      </c>
      <c r="C1306" s="57" t="s">
        <v>1115</v>
      </c>
      <c r="D1306" s="57" t="s">
        <v>21199</v>
      </c>
      <c r="E1306" s="58" t="s">
        <v>8816</v>
      </c>
      <c r="F1306" s="57" t="s">
        <v>8816</v>
      </c>
      <c r="G1306" s="57">
        <v>92557</v>
      </c>
      <c r="H1306" s="57" t="s">
        <v>1138</v>
      </c>
      <c r="I1306" s="57" t="s">
        <v>25</v>
      </c>
      <c r="J1306" s="57" t="s">
        <v>191</v>
      </c>
      <c r="K1306" s="59">
        <v>1793.35</v>
      </c>
      <c r="L1306" s="57" t="s">
        <v>60</v>
      </c>
    </row>
    <row r="1307" spans="1:12">
      <c r="A1307" s="57" t="s">
        <v>23</v>
      </c>
      <c r="B1307" s="57" t="s">
        <v>1114</v>
      </c>
      <c r="C1307" s="57" t="s">
        <v>1115</v>
      </c>
      <c r="D1307" s="57" t="s">
        <v>21199</v>
      </c>
      <c r="E1307" s="58" t="s">
        <v>8816</v>
      </c>
      <c r="F1307" s="57" t="s">
        <v>8816</v>
      </c>
      <c r="G1307" s="57">
        <v>92558</v>
      </c>
      <c r="H1307" s="57" t="s">
        <v>1139</v>
      </c>
      <c r="I1307" s="57" t="s">
        <v>25</v>
      </c>
      <c r="J1307" s="57" t="s">
        <v>191</v>
      </c>
      <c r="K1307" s="59">
        <v>2021.66</v>
      </c>
      <c r="L1307" s="57" t="s">
        <v>60</v>
      </c>
    </row>
    <row r="1308" spans="1:12">
      <c r="A1308" s="57" t="s">
        <v>23</v>
      </c>
      <c r="B1308" s="57" t="s">
        <v>1114</v>
      </c>
      <c r="C1308" s="57" t="s">
        <v>1115</v>
      </c>
      <c r="D1308" s="57" t="s">
        <v>21199</v>
      </c>
      <c r="E1308" s="58" t="s">
        <v>8816</v>
      </c>
      <c r="F1308" s="57" t="s">
        <v>8816</v>
      </c>
      <c r="G1308" s="57">
        <v>92559</v>
      </c>
      <c r="H1308" s="57" t="s">
        <v>1140</v>
      </c>
      <c r="I1308" s="57" t="s">
        <v>25</v>
      </c>
      <c r="J1308" s="57" t="s">
        <v>191</v>
      </c>
      <c r="K1308" s="59">
        <v>2441.5</v>
      </c>
      <c r="L1308" s="57" t="s">
        <v>60</v>
      </c>
    </row>
    <row r="1309" spans="1:12">
      <c r="A1309" s="57" t="s">
        <v>23</v>
      </c>
      <c r="B1309" s="57" t="s">
        <v>1114</v>
      </c>
      <c r="C1309" s="57" t="s">
        <v>1115</v>
      </c>
      <c r="D1309" s="57" t="s">
        <v>21199</v>
      </c>
      <c r="E1309" s="58" t="s">
        <v>8816</v>
      </c>
      <c r="F1309" s="57" t="s">
        <v>8816</v>
      </c>
      <c r="G1309" s="57">
        <v>92560</v>
      </c>
      <c r="H1309" s="57" t="s">
        <v>1141</v>
      </c>
      <c r="I1309" s="57" t="s">
        <v>25</v>
      </c>
      <c r="J1309" s="57" t="s">
        <v>191</v>
      </c>
      <c r="K1309" s="59">
        <v>3011.2</v>
      </c>
      <c r="L1309" s="57" t="s">
        <v>60</v>
      </c>
    </row>
    <row r="1310" spans="1:12">
      <c r="A1310" s="57" t="s">
        <v>23</v>
      </c>
      <c r="B1310" s="57" t="s">
        <v>1114</v>
      </c>
      <c r="C1310" s="57" t="s">
        <v>1115</v>
      </c>
      <c r="D1310" s="57" t="s">
        <v>21199</v>
      </c>
      <c r="E1310" s="58" t="s">
        <v>8816</v>
      </c>
      <c r="F1310" s="57" t="s">
        <v>8816</v>
      </c>
      <c r="G1310" s="57">
        <v>92561</v>
      </c>
      <c r="H1310" s="57" t="s">
        <v>1142</v>
      </c>
      <c r="I1310" s="57" t="s">
        <v>25</v>
      </c>
      <c r="J1310" s="57" t="s">
        <v>191</v>
      </c>
      <c r="K1310" s="59">
        <v>3179.29</v>
      </c>
      <c r="L1310" s="57" t="s">
        <v>60</v>
      </c>
    </row>
    <row r="1311" spans="1:12">
      <c r="A1311" s="57" t="s">
        <v>23</v>
      </c>
      <c r="B1311" s="57" t="s">
        <v>1114</v>
      </c>
      <c r="C1311" s="57" t="s">
        <v>1115</v>
      </c>
      <c r="D1311" s="57" t="s">
        <v>21199</v>
      </c>
      <c r="E1311" s="58" t="s">
        <v>8816</v>
      </c>
      <c r="F1311" s="57" t="s">
        <v>8816</v>
      </c>
      <c r="G1311" s="57">
        <v>92562</v>
      </c>
      <c r="H1311" s="57" t="s">
        <v>1143</v>
      </c>
      <c r="I1311" s="57" t="s">
        <v>25</v>
      </c>
      <c r="J1311" s="57" t="s">
        <v>191</v>
      </c>
      <c r="K1311" s="59">
        <v>3410.64</v>
      </c>
      <c r="L1311" s="57" t="s">
        <v>60</v>
      </c>
    </row>
    <row r="1312" spans="1:12">
      <c r="A1312" s="57" t="s">
        <v>23</v>
      </c>
      <c r="B1312" s="57" t="s">
        <v>1114</v>
      </c>
      <c r="C1312" s="57" t="s">
        <v>1115</v>
      </c>
      <c r="D1312" s="57" t="s">
        <v>21199</v>
      </c>
      <c r="E1312" s="58" t="s">
        <v>8816</v>
      </c>
      <c r="F1312" s="57" t="s">
        <v>8816</v>
      </c>
      <c r="G1312" s="57">
        <v>92563</v>
      </c>
      <c r="H1312" s="57" t="s">
        <v>1144</v>
      </c>
      <c r="I1312" s="57" t="s">
        <v>25</v>
      </c>
      <c r="J1312" s="57" t="s">
        <v>191</v>
      </c>
      <c r="K1312" s="59">
        <v>3847.75</v>
      </c>
      <c r="L1312" s="57" t="s">
        <v>60</v>
      </c>
    </row>
    <row r="1313" spans="1:12">
      <c r="A1313" s="57" t="s">
        <v>23</v>
      </c>
      <c r="B1313" s="57" t="s">
        <v>1114</v>
      </c>
      <c r="C1313" s="57" t="s">
        <v>1115</v>
      </c>
      <c r="D1313" s="57" t="s">
        <v>21199</v>
      </c>
      <c r="E1313" s="58" t="s">
        <v>8816</v>
      </c>
      <c r="F1313" s="57" t="s">
        <v>8816</v>
      </c>
      <c r="G1313" s="57">
        <v>92564</v>
      </c>
      <c r="H1313" s="57" t="s">
        <v>1145</v>
      </c>
      <c r="I1313" s="57" t="s">
        <v>25</v>
      </c>
      <c r="J1313" s="57" t="s">
        <v>191</v>
      </c>
      <c r="K1313" s="59">
        <v>4009.94</v>
      </c>
      <c r="L1313" s="57" t="s">
        <v>60</v>
      </c>
    </row>
    <row r="1314" spans="1:12">
      <c r="A1314" s="57" t="s">
        <v>23</v>
      </c>
      <c r="B1314" s="57" t="s">
        <v>1114</v>
      </c>
      <c r="C1314" s="57" t="s">
        <v>1115</v>
      </c>
      <c r="D1314" s="57" t="s">
        <v>21199</v>
      </c>
      <c r="E1314" s="58" t="s">
        <v>8816</v>
      </c>
      <c r="F1314" s="57" t="s">
        <v>8816</v>
      </c>
      <c r="G1314" s="57">
        <v>92565</v>
      </c>
      <c r="H1314" s="57" t="s">
        <v>1146</v>
      </c>
      <c r="I1314" s="57" t="s">
        <v>216</v>
      </c>
      <c r="J1314" s="57" t="s">
        <v>59</v>
      </c>
      <c r="K1314" s="58">
        <v>53.41</v>
      </c>
      <c r="L1314" s="57" t="s">
        <v>60</v>
      </c>
    </row>
    <row r="1315" spans="1:12">
      <c r="A1315" s="57" t="s">
        <v>23</v>
      </c>
      <c r="B1315" s="57" t="s">
        <v>1114</v>
      </c>
      <c r="C1315" s="57" t="s">
        <v>1115</v>
      </c>
      <c r="D1315" s="57" t="s">
        <v>21199</v>
      </c>
      <c r="E1315" s="58" t="s">
        <v>8816</v>
      </c>
      <c r="F1315" s="57" t="s">
        <v>8816</v>
      </c>
      <c r="G1315" s="57">
        <v>92566</v>
      </c>
      <c r="H1315" s="57" t="s">
        <v>1147</v>
      </c>
      <c r="I1315" s="57" t="s">
        <v>216</v>
      </c>
      <c r="J1315" s="57" t="s">
        <v>59</v>
      </c>
      <c r="K1315" s="58">
        <v>36.67</v>
      </c>
      <c r="L1315" s="57" t="s">
        <v>60</v>
      </c>
    </row>
    <row r="1316" spans="1:12">
      <c r="A1316" s="57" t="s">
        <v>23</v>
      </c>
      <c r="B1316" s="57" t="s">
        <v>1114</v>
      </c>
      <c r="C1316" s="57" t="s">
        <v>1115</v>
      </c>
      <c r="D1316" s="57" t="s">
        <v>21199</v>
      </c>
      <c r="E1316" s="58" t="s">
        <v>8816</v>
      </c>
      <c r="F1316" s="57" t="s">
        <v>8816</v>
      </c>
      <c r="G1316" s="57">
        <v>92567</v>
      </c>
      <c r="H1316" s="57" t="s">
        <v>1148</v>
      </c>
      <c r="I1316" s="57" t="s">
        <v>216</v>
      </c>
      <c r="J1316" s="57" t="s">
        <v>59</v>
      </c>
      <c r="K1316" s="58">
        <v>49.56</v>
      </c>
      <c r="L1316" s="57" t="s">
        <v>60</v>
      </c>
    </row>
    <row r="1317" spans="1:12">
      <c r="A1317" s="57" t="s">
        <v>23</v>
      </c>
      <c r="B1317" s="57" t="s">
        <v>1114</v>
      </c>
      <c r="C1317" s="57" t="s">
        <v>1115</v>
      </c>
      <c r="D1317" s="57" t="s">
        <v>21199</v>
      </c>
      <c r="E1317" s="58" t="s">
        <v>8816</v>
      </c>
      <c r="F1317" s="57" t="s">
        <v>8816</v>
      </c>
      <c r="G1317" s="57">
        <v>100379</v>
      </c>
      <c r="H1317" s="57" t="s">
        <v>1149</v>
      </c>
      <c r="I1317" s="57" t="s">
        <v>216</v>
      </c>
      <c r="J1317" s="57" t="s">
        <v>59</v>
      </c>
      <c r="K1317" s="58">
        <v>53.41</v>
      </c>
      <c r="L1317" s="57" t="s">
        <v>60</v>
      </c>
    </row>
    <row r="1318" spans="1:12">
      <c r="A1318" s="57" t="s">
        <v>23</v>
      </c>
      <c r="B1318" s="57" t="s">
        <v>1114</v>
      </c>
      <c r="C1318" s="57" t="s">
        <v>1115</v>
      </c>
      <c r="D1318" s="57" t="s">
        <v>21199</v>
      </c>
      <c r="E1318" s="58" t="s">
        <v>8816</v>
      </c>
      <c r="F1318" s="57" t="s">
        <v>8816</v>
      </c>
      <c r="G1318" s="57">
        <v>100380</v>
      </c>
      <c r="H1318" s="57" t="s">
        <v>1150</v>
      </c>
      <c r="I1318" s="57" t="s">
        <v>216</v>
      </c>
      <c r="J1318" s="57" t="s">
        <v>191</v>
      </c>
      <c r="K1318" s="58">
        <v>67.92</v>
      </c>
      <c r="L1318" s="57" t="s">
        <v>60</v>
      </c>
    </row>
    <row r="1319" spans="1:12">
      <c r="A1319" s="57" t="s">
        <v>23</v>
      </c>
      <c r="B1319" s="57" t="s">
        <v>1114</v>
      </c>
      <c r="C1319" s="57" t="s">
        <v>1115</v>
      </c>
      <c r="D1319" s="57" t="s">
        <v>21199</v>
      </c>
      <c r="E1319" s="58" t="s">
        <v>8816</v>
      </c>
      <c r="F1319" s="57" t="s">
        <v>8816</v>
      </c>
      <c r="G1319" s="57">
        <v>100381</v>
      </c>
      <c r="H1319" s="57" t="s">
        <v>1151</v>
      </c>
      <c r="I1319" s="57" t="s">
        <v>216</v>
      </c>
      <c r="J1319" s="57" t="s">
        <v>59</v>
      </c>
      <c r="K1319" s="58">
        <v>74.16</v>
      </c>
      <c r="L1319" s="57" t="s">
        <v>60</v>
      </c>
    </row>
    <row r="1320" spans="1:12">
      <c r="A1320" s="57" t="s">
        <v>23</v>
      </c>
      <c r="B1320" s="57" t="s">
        <v>1114</v>
      </c>
      <c r="C1320" s="57" t="s">
        <v>1115</v>
      </c>
      <c r="D1320" s="57" t="s">
        <v>21199</v>
      </c>
      <c r="E1320" s="58" t="s">
        <v>8816</v>
      </c>
      <c r="F1320" s="57" t="s">
        <v>8816</v>
      </c>
      <c r="G1320" s="57">
        <v>100383</v>
      </c>
      <c r="H1320" s="57" t="s">
        <v>1152</v>
      </c>
      <c r="I1320" s="57" t="s">
        <v>216</v>
      </c>
      <c r="J1320" s="57" t="s">
        <v>191</v>
      </c>
      <c r="K1320" s="58">
        <v>39.340000000000003</v>
      </c>
      <c r="L1320" s="57" t="s">
        <v>60</v>
      </c>
    </row>
    <row r="1321" spans="1:12">
      <c r="A1321" s="57" t="s">
        <v>23</v>
      </c>
      <c r="B1321" s="57" t="s">
        <v>1114</v>
      </c>
      <c r="C1321" s="57" t="s">
        <v>1115</v>
      </c>
      <c r="D1321" s="57" t="s">
        <v>21199</v>
      </c>
      <c r="E1321" s="58" t="s">
        <v>8816</v>
      </c>
      <c r="F1321" s="57" t="s">
        <v>8816</v>
      </c>
      <c r="G1321" s="57">
        <v>100384</v>
      </c>
      <c r="H1321" s="57" t="s">
        <v>1153</v>
      </c>
      <c r="I1321" s="57" t="s">
        <v>216</v>
      </c>
      <c r="J1321" s="57" t="s">
        <v>59</v>
      </c>
      <c r="K1321" s="58">
        <v>40.44</v>
      </c>
      <c r="L1321" s="57" t="s">
        <v>60</v>
      </c>
    </row>
    <row r="1322" spans="1:12">
      <c r="A1322" s="57" t="s">
        <v>23</v>
      </c>
      <c r="B1322" s="57" t="s">
        <v>1114</v>
      </c>
      <c r="C1322" s="57" t="s">
        <v>1115</v>
      </c>
      <c r="D1322" s="57" t="s">
        <v>21199</v>
      </c>
      <c r="E1322" s="58" t="s">
        <v>8816</v>
      </c>
      <c r="F1322" s="57" t="s">
        <v>8816</v>
      </c>
      <c r="G1322" s="57">
        <v>100385</v>
      </c>
      <c r="H1322" s="57" t="s">
        <v>1154</v>
      </c>
      <c r="I1322" s="57" t="s">
        <v>216</v>
      </c>
      <c r="J1322" s="57" t="s">
        <v>59</v>
      </c>
      <c r="K1322" s="58">
        <v>49.56</v>
      </c>
      <c r="L1322" s="57" t="s">
        <v>60</v>
      </c>
    </row>
    <row r="1323" spans="1:12">
      <c r="A1323" s="57" t="s">
        <v>23</v>
      </c>
      <c r="B1323" s="57" t="s">
        <v>1114</v>
      </c>
      <c r="C1323" s="57" t="s">
        <v>1115</v>
      </c>
      <c r="D1323" s="57" t="s">
        <v>21199</v>
      </c>
      <c r="E1323" s="58" t="s">
        <v>8816</v>
      </c>
      <c r="F1323" s="57" t="s">
        <v>8816</v>
      </c>
      <c r="G1323" s="57">
        <v>100386</v>
      </c>
      <c r="H1323" s="57" t="s">
        <v>1155</v>
      </c>
      <c r="I1323" s="57" t="s">
        <v>216</v>
      </c>
      <c r="J1323" s="57" t="s">
        <v>191</v>
      </c>
      <c r="K1323" s="58">
        <v>62.05</v>
      </c>
      <c r="L1323" s="57" t="s">
        <v>60</v>
      </c>
    </row>
    <row r="1324" spans="1:12">
      <c r="A1324" s="57" t="s">
        <v>23</v>
      </c>
      <c r="B1324" s="57" t="s">
        <v>1114</v>
      </c>
      <c r="C1324" s="57" t="s">
        <v>1115</v>
      </c>
      <c r="D1324" s="57" t="s">
        <v>21199</v>
      </c>
      <c r="E1324" s="58" t="s">
        <v>8816</v>
      </c>
      <c r="F1324" s="57" t="s">
        <v>8816</v>
      </c>
      <c r="G1324" s="57">
        <v>100387</v>
      </c>
      <c r="H1324" s="57" t="s">
        <v>1156</v>
      </c>
      <c r="I1324" s="57" t="s">
        <v>216</v>
      </c>
      <c r="J1324" s="57" t="s">
        <v>59</v>
      </c>
      <c r="K1324" s="58">
        <v>76.17</v>
      </c>
      <c r="L1324" s="57" t="s">
        <v>60</v>
      </c>
    </row>
    <row r="1325" spans="1:12">
      <c r="A1325" s="57" t="s">
        <v>23</v>
      </c>
      <c r="B1325" s="57" t="s">
        <v>1114</v>
      </c>
      <c r="C1325" s="57" t="s">
        <v>1115</v>
      </c>
      <c r="D1325" s="57" t="s">
        <v>21199</v>
      </c>
      <c r="E1325" s="58" t="s">
        <v>8816</v>
      </c>
      <c r="F1325" s="57" t="s">
        <v>8816</v>
      </c>
      <c r="G1325" s="57">
        <v>100388</v>
      </c>
      <c r="H1325" s="57" t="s">
        <v>1157</v>
      </c>
      <c r="I1325" s="57" t="s">
        <v>216</v>
      </c>
      <c r="J1325" s="57" t="s">
        <v>59</v>
      </c>
      <c r="K1325" s="58">
        <v>24.84</v>
      </c>
      <c r="L1325" s="57" t="s">
        <v>60</v>
      </c>
    </row>
    <row r="1326" spans="1:12">
      <c r="A1326" s="57" t="s">
        <v>23</v>
      </c>
      <c r="B1326" s="57" t="s">
        <v>1114</v>
      </c>
      <c r="C1326" s="57" t="s">
        <v>1115</v>
      </c>
      <c r="D1326" s="57" t="s">
        <v>21199</v>
      </c>
      <c r="E1326" s="58" t="s">
        <v>8816</v>
      </c>
      <c r="F1326" s="57" t="s">
        <v>8816</v>
      </c>
      <c r="G1326" s="57">
        <v>100389</v>
      </c>
      <c r="H1326" s="57" t="s">
        <v>1158</v>
      </c>
      <c r="I1326" s="57" t="s">
        <v>216</v>
      </c>
      <c r="J1326" s="57" t="s">
        <v>59</v>
      </c>
      <c r="K1326" s="58">
        <v>20.059999999999999</v>
      </c>
      <c r="L1326" s="57" t="s">
        <v>60</v>
      </c>
    </row>
    <row r="1327" spans="1:12">
      <c r="A1327" s="57" t="s">
        <v>23</v>
      </c>
      <c r="B1327" s="57" t="s">
        <v>1114</v>
      </c>
      <c r="C1327" s="57" t="s">
        <v>1115</v>
      </c>
      <c r="D1327" s="57" t="s">
        <v>21199</v>
      </c>
      <c r="E1327" s="58" t="s">
        <v>8816</v>
      </c>
      <c r="F1327" s="57" t="s">
        <v>8816</v>
      </c>
      <c r="G1327" s="57">
        <v>100390</v>
      </c>
      <c r="H1327" s="57" t="s">
        <v>1159</v>
      </c>
      <c r="I1327" s="57" t="s">
        <v>216</v>
      </c>
      <c r="J1327" s="57" t="s">
        <v>59</v>
      </c>
      <c r="K1327" s="58">
        <v>28.09</v>
      </c>
      <c r="L1327" s="57" t="s">
        <v>60</v>
      </c>
    </row>
    <row r="1328" spans="1:12">
      <c r="A1328" s="57" t="s">
        <v>23</v>
      </c>
      <c r="B1328" s="57" t="s">
        <v>1114</v>
      </c>
      <c r="C1328" s="57" t="s">
        <v>1115</v>
      </c>
      <c r="D1328" s="57" t="s">
        <v>21199</v>
      </c>
      <c r="E1328" s="58" t="s">
        <v>8816</v>
      </c>
      <c r="F1328" s="57" t="s">
        <v>8816</v>
      </c>
      <c r="G1328" s="57">
        <v>100391</v>
      </c>
      <c r="H1328" s="57" t="s">
        <v>1160</v>
      </c>
      <c r="I1328" s="57" t="s">
        <v>216</v>
      </c>
      <c r="J1328" s="57" t="s">
        <v>59</v>
      </c>
      <c r="K1328" s="58">
        <v>22.21</v>
      </c>
      <c r="L1328" s="57" t="s">
        <v>60</v>
      </c>
    </row>
    <row r="1329" spans="1:12">
      <c r="A1329" s="57" t="s">
        <v>23</v>
      </c>
      <c r="B1329" s="57" t="s">
        <v>1114</v>
      </c>
      <c r="C1329" s="57" t="s">
        <v>1115</v>
      </c>
      <c r="D1329" s="57" t="s">
        <v>21199</v>
      </c>
      <c r="E1329" s="58" t="s">
        <v>8816</v>
      </c>
      <c r="F1329" s="57" t="s">
        <v>8816</v>
      </c>
      <c r="G1329" s="57">
        <v>100392</v>
      </c>
      <c r="H1329" s="57" t="s">
        <v>1161</v>
      </c>
      <c r="I1329" s="57" t="s">
        <v>216</v>
      </c>
      <c r="J1329" s="57" t="s">
        <v>59</v>
      </c>
      <c r="K1329" s="58">
        <v>19.54</v>
      </c>
      <c r="L1329" s="57" t="s">
        <v>60</v>
      </c>
    </row>
    <row r="1330" spans="1:12">
      <c r="A1330" s="57" t="s">
        <v>23</v>
      </c>
      <c r="B1330" s="57" t="s">
        <v>1114</v>
      </c>
      <c r="C1330" s="57" t="s">
        <v>1115</v>
      </c>
      <c r="D1330" s="57" t="s">
        <v>21199</v>
      </c>
      <c r="E1330" s="58" t="s">
        <v>8816</v>
      </c>
      <c r="F1330" s="57" t="s">
        <v>8816</v>
      </c>
      <c r="G1330" s="57">
        <v>100393</v>
      </c>
      <c r="H1330" s="57" t="s">
        <v>1162</v>
      </c>
      <c r="I1330" s="57" t="s">
        <v>216</v>
      </c>
      <c r="J1330" s="57" t="s">
        <v>59</v>
      </c>
      <c r="K1330" s="58">
        <v>23.18</v>
      </c>
      <c r="L1330" s="57" t="s">
        <v>60</v>
      </c>
    </row>
    <row r="1331" spans="1:12">
      <c r="A1331" s="57" t="s">
        <v>23</v>
      </c>
      <c r="B1331" s="57" t="s">
        <v>1114</v>
      </c>
      <c r="C1331" s="57" t="s">
        <v>1115</v>
      </c>
      <c r="D1331" s="57" t="s">
        <v>21199</v>
      </c>
      <c r="E1331" s="58" t="s">
        <v>8816</v>
      </c>
      <c r="F1331" s="57" t="s">
        <v>8816</v>
      </c>
      <c r="G1331" s="57">
        <v>100394</v>
      </c>
      <c r="H1331" s="57" t="s">
        <v>1163</v>
      </c>
      <c r="I1331" s="57" t="s">
        <v>216</v>
      </c>
      <c r="J1331" s="57" t="s">
        <v>59</v>
      </c>
      <c r="K1331" s="58">
        <v>22.1</v>
      </c>
      <c r="L1331" s="57" t="s">
        <v>60</v>
      </c>
    </row>
    <row r="1332" spans="1:12">
      <c r="A1332" s="57" t="s">
        <v>23</v>
      </c>
      <c r="B1332" s="57" t="s">
        <v>1114</v>
      </c>
      <c r="C1332" s="57" t="s">
        <v>1115</v>
      </c>
      <c r="D1332" s="57" t="s">
        <v>21199</v>
      </c>
      <c r="E1332" s="58" t="s">
        <v>8816</v>
      </c>
      <c r="F1332" s="57" t="s">
        <v>8816</v>
      </c>
      <c r="G1332" s="57">
        <v>100395</v>
      </c>
      <c r="H1332" s="57" t="s">
        <v>1164</v>
      </c>
      <c r="I1332" s="57" t="s">
        <v>216</v>
      </c>
      <c r="J1332" s="57" t="s">
        <v>59</v>
      </c>
      <c r="K1332" s="58">
        <v>26.45</v>
      </c>
      <c r="L1332" s="57" t="s">
        <v>60</v>
      </c>
    </row>
    <row r="1333" spans="1:12">
      <c r="A1333" s="57" t="s">
        <v>23</v>
      </c>
      <c r="B1333" s="57" t="s">
        <v>1114</v>
      </c>
      <c r="C1333" s="57" t="s">
        <v>1165</v>
      </c>
      <c r="D1333" s="57" t="s">
        <v>21200</v>
      </c>
      <c r="E1333" s="58" t="s">
        <v>8816</v>
      </c>
      <c r="F1333" s="57" t="s">
        <v>8816</v>
      </c>
      <c r="G1333" s="57">
        <v>94189</v>
      </c>
      <c r="H1333" s="57" t="s">
        <v>1166</v>
      </c>
      <c r="I1333" s="57" t="s">
        <v>216</v>
      </c>
      <c r="J1333" s="57" t="s">
        <v>59</v>
      </c>
      <c r="K1333" s="58">
        <v>29.59</v>
      </c>
      <c r="L1333" s="57" t="s">
        <v>60</v>
      </c>
    </row>
    <row r="1334" spans="1:12">
      <c r="A1334" s="57" t="s">
        <v>23</v>
      </c>
      <c r="B1334" s="57" t="s">
        <v>1114</v>
      </c>
      <c r="C1334" s="57" t="s">
        <v>1165</v>
      </c>
      <c r="D1334" s="57" t="s">
        <v>21200</v>
      </c>
      <c r="E1334" s="58" t="s">
        <v>8816</v>
      </c>
      <c r="F1334" s="57" t="s">
        <v>8816</v>
      </c>
      <c r="G1334" s="57">
        <v>94192</v>
      </c>
      <c r="H1334" s="57" t="s">
        <v>1167</v>
      </c>
      <c r="I1334" s="57" t="s">
        <v>216</v>
      </c>
      <c r="J1334" s="57" t="s">
        <v>59</v>
      </c>
      <c r="K1334" s="58">
        <v>31.71</v>
      </c>
      <c r="L1334" s="57" t="s">
        <v>60</v>
      </c>
    </row>
    <row r="1335" spans="1:12">
      <c r="A1335" s="57" t="s">
        <v>23</v>
      </c>
      <c r="B1335" s="57" t="s">
        <v>1114</v>
      </c>
      <c r="C1335" s="57" t="s">
        <v>1165</v>
      </c>
      <c r="D1335" s="57" t="s">
        <v>21200</v>
      </c>
      <c r="E1335" s="58" t="s">
        <v>8816</v>
      </c>
      <c r="F1335" s="57" t="s">
        <v>8816</v>
      </c>
      <c r="G1335" s="57">
        <v>94195</v>
      </c>
      <c r="H1335" s="57" t="s">
        <v>1168</v>
      </c>
      <c r="I1335" s="57" t="s">
        <v>216</v>
      </c>
      <c r="J1335" s="57" t="s">
        <v>59</v>
      </c>
      <c r="K1335" s="58">
        <v>35.58</v>
      </c>
      <c r="L1335" s="57" t="s">
        <v>60</v>
      </c>
    </row>
    <row r="1336" spans="1:12">
      <c r="A1336" s="57" t="s">
        <v>23</v>
      </c>
      <c r="B1336" s="57" t="s">
        <v>1114</v>
      </c>
      <c r="C1336" s="57" t="s">
        <v>1165</v>
      </c>
      <c r="D1336" s="57" t="s">
        <v>21200</v>
      </c>
      <c r="E1336" s="58" t="s">
        <v>8816</v>
      </c>
      <c r="F1336" s="57" t="s">
        <v>8816</v>
      </c>
      <c r="G1336" s="57">
        <v>94198</v>
      </c>
      <c r="H1336" s="57" t="s">
        <v>1169</v>
      </c>
      <c r="I1336" s="57" t="s">
        <v>216</v>
      </c>
      <c r="J1336" s="57" t="s">
        <v>59</v>
      </c>
      <c r="K1336" s="58">
        <v>38.4</v>
      </c>
      <c r="L1336" s="57" t="s">
        <v>60</v>
      </c>
    </row>
    <row r="1337" spans="1:12">
      <c r="A1337" s="57" t="s">
        <v>23</v>
      </c>
      <c r="B1337" s="57" t="s">
        <v>1114</v>
      </c>
      <c r="C1337" s="57" t="s">
        <v>1165</v>
      </c>
      <c r="D1337" s="57" t="s">
        <v>21200</v>
      </c>
      <c r="E1337" s="58" t="s">
        <v>8816</v>
      </c>
      <c r="F1337" s="57" t="s">
        <v>8816</v>
      </c>
      <c r="G1337" s="57">
        <v>94201</v>
      </c>
      <c r="H1337" s="57" t="s">
        <v>1170</v>
      </c>
      <c r="I1337" s="57" t="s">
        <v>216</v>
      </c>
      <c r="J1337" s="57" t="s">
        <v>59</v>
      </c>
      <c r="K1337" s="58">
        <v>50.43</v>
      </c>
      <c r="L1337" s="57" t="s">
        <v>60</v>
      </c>
    </row>
    <row r="1338" spans="1:12">
      <c r="A1338" s="57" t="s">
        <v>23</v>
      </c>
      <c r="B1338" s="57" t="s">
        <v>1114</v>
      </c>
      <c r="C1338" s="57" t="s">
        <v>1165</v>
      </c>
      <c r="D1338" s="57" t="s">
        <v>21200</v>
      </c>
      <c r="E1338" s="58" t="s">
        <v>8816</v>
      </c>
      <c r="F1338" s="57" t="s">
        <v>8816</v>
      </c>
      <c r="G1338" s="57">
        <v>94204</v>
      </c>
      <c r="H1338" s="57" t="s">
        <v>1171</v>
      </c>
      <c r="I1338" s="57" t="s">
        <v>216</v>
      </c>
      <c r="J1338" s="57" t="s">
        <v>59</v>
      </c>
      <c r="K1338" s="58">
        <v>55.22</v>
      </c>
      <c r="L1338" s="57" t="s">
        <v>60</v>
      </c>
    </row>
    <row r="1339" spans="1:12">
      <c r="A1339" s="57" t="s">
        <v>23</v>
      </c>
      <c r="B1339" s="57" t="s">
        <v>1114</v>
      </c>
      <c r="C1339" s="57" t="s">
        <v>1165</v>
      </c>
      <c r="D1339" s="57" t="s">
        <v>21200</v>
      </c>
      <c r="E1339" s="58" t="s">
        <v>8816</v>
      </c>
      <c r="F1339" s="57" t="s">
        <v>8816</v>
      </c>
      <c r="G1339" s="57">
        <v>94224</v>
      </c>
      <c r="H1339" s="57" t="s">
        <v>1172</v>
      </c>
      <c r="I1339" s="57" t="s">
        <v>26</v>
      </c>
      <c r="J1339" s="57" t="s">
        <v>59</v>
      </c>
      <c r="K1339" s="58">
        <v>21.13</v>
      </c>
      <c r="L1339" s="57" t="s">
        <v>60</v>
      </c>
    </row>
    <row r="1340" spans="1:12">
      <c r="A1340" s="57" t="s">
        <v>23</v>
      </c>
      <c r="B1340" s="57" t="s">
        <v>1114</v>
      </c>
      <c r="C1340" s="57" t="s">
        <v>1165</v>
      </c>
      <c r="D1340" s="57" t="s">
        <v>21200</v>
      </c>
      <c r="E1340" s="58" t="s">
        <v>8816</v>
      </c>
      <c r="F1340" s="57" t="s">
        <v>8816</v>
      </c>
      <c r="G1340" s="57">
        <v>94226</v>
      </c>
      <c r="H1340" s="57" t="s">
        <v>1173</v>
      </c>
      <c r="I1340" s="57" t="s">
        <v>216</v>
      </c>
      <c r="J1340" s="57" t="s">
        <v>59</v>
      </c>
      <c r="K1340" s="58">
        <v>18.309999999999999</v>
      </c>
      <c r="L1340" s="57" t="s">
        <v>60</v>
      </c>
    </row>
    <row r="1341" spans="1:12">
      <c r="A1341" s="57" t="s">
        <v>23</v>
      </c>
      <c r="B1341" s="57" t="s">
        <v>1114</v>
      </c>
      <c r="C1341" s="57" t="s">
        <v>1165</v>
      </c>
      <c r="D1341" s="57" t="s">
        <v>21200</v>
      </c>
      <c r="E1341" s="58" t="s">
        <v>8816</v>
      </c>
      <c r="F1341" s="57" t="s">
        <v>8816</v>
      </c>
      <c r="G1341" s="57">
        <v>94232</v>
      </c>
      <c r="H1341" s="57" t="s">
        <v>1174</v>
      </c>
      <c r="I1341" s="57" t="s">
        <v>25</v>
      </c>
      <c r="J1341" s="57" t="s">
        <v>59</v>
      </c>
      <c r="K1341" s="58">
        <v>2.48</v>
      </c>
      <c r="L1341" s="57" t="s">
        <v>60</v>
      </c>
    </row>
    <row r="1342" spans="1:12">
      <c r="A1342" s="57" t="s">
        <v>23</v>
      </c>
      <c r="B1342" s="57" t="s">
        <v>1114</v>
      </c>
      <c r="C1342" s="57" t="s">
        <v>1165</v>
      </c>
      <c r="D1342" s="57" t="s">
        <v>21200</v>
      </c>
      <c r="E1342" s="58" t="s">
        <v>8816</v>
      </c>
      <c r="F1342" s="57" t="s">
        <v>8816</v>
      </c>
      <c r="G1342" s="57">
        <v>94440</v>
      </c>
      <c r="H1342" s="57" t="s">
        <v>1175</v>
      </c>
      <c r="I1342" s="57" t="s">
        <v>216</v>
      </c>
      <c r="J1342" s="57" t="s">
        <v>59</v>
      </c>
      <c r="K1342" s="58">
        <v>35.58</v>
      </c>
      <c r="L1342" s="57" t="s">
        <v>60</v>
      </c>
    </row>
    <row r="1343" spans="1:12">
      <c r="A1343" s="57" t="s">
        <v>23</v>
      </c>
      <c r="B1343" s="57" t="s">
        <v>1114</v>
      </c>
      <c r="C1343" s="57" t="s">
        <v>1165</v>
      </c>
      <c r="D1343" s="57" t="s">
        <v>21200</v>
      </c>
      <c r="E1343" s="58" t="s">
        <v>8816</v>
      </c>
      <c r="F1343" s="57" t="s">
        <v>8816</v>
      </c>
      <c r="G1343" s="57">
        <v>94441</v>
      </c>
      <c r="H1343" s="57" t="s">
        <v>1176</v>
      </c>
      <c r="I1343" s="57" t="s">
        <v>216</v>
      </c>
      <c r="J1343" s="57" t="s">
        <v>59</v>
      </c>
      <c r="K1343" s="58">
        <v>38.4</v>
      </c>
      <c r="L1343" s="57" t="s">
        <v>60</v>
      </c>
    </row>
    <row r="1344" spans="1:12">
      <c r="A1344" s="57" t="s">
        <v>23</v>
      </c>
      <c r="B1344" s="57" t="s">
        <v>1114</v>
      </c>
      <c r="C1344" s="57" t="s">
        <v>1165</v>
      </c>
      <c r="D1344" s="57" t="s">
        <v>21200</v>
      </c>
      <c r="E1344" s="58" t="s">
        <v>8816</v>
      </c>
      <c r="F1344" s="57" t="s">
        <v>8816</v>
      </c>
      <c r="G1344" s="57">
        <v>94442</v>
      </c>
      <c r="H1344" s="57" t="s">
        <v>1177</v>
      </c>
      <c r="I1344" s="57" t="s">
        <v>216</v>
      </c>
      <c r="J1344" s="57" t="s">
        <v>59</v>
      </c>
      <c r="K1344" s="58">
        <v>35.58</v>
      </c>
      <c r="L1344" s="57" t="s">
        <v>60</v>
      </c>
    </row>
    <row r="1345" spans="1:12">
      <c r="A1345" s="57" t="s">
        <v>23</v>
      </c>
      <c r="B1345" s="57" t="s">
        <v>1114</v>
      </c>
      <c r="C1345" s="57" t="s">
        <v>1165</v>
      </c>
      <c r="D1345" s="57" t="s">
        <v>21200</v>
      </c>
      <c r="E1345" s="58" t="s">
        <v>8816</v>
      </c>
      <c r="F1345" s="57" t="s">
        <v>8816</v>
      </c>
      <c r="G1345" s="57">
        <v>94443</v>
      </c>
      <c r="H1345" s="57" t="s">
        <v>1178</v>
      </c>
      <c r="I1345" s="57" t="s">
        <v>216</v>
      </c>
      <c r="J1345" s="57" t="s">
        <v>59</v>
      </c>
      <c r="K1345" s="58">
        <v>38.4</v>
      </c>
      <c r="L1345" s="57" t="s">
        <v>60</v>
      </c>
    </row>
    <row r="1346" spans="1:12">
      <c r="A1346" s="57" t="s">
        <v>23</v>
      </c>
      <c r="B1346" s="57" t="s">
        <v>1114</v>
      </c>
      <c r="C1346" s="57" t="s">
        <v>1165</v>
      </c>
      <c r="D1346" s="57" t="s">
        <v>21200</v>
      </c>
      <c r="E1346" s="58" t="s">
        <v>8816</v>
      </c>
      <c r="F1346" s="57" t="s">
        <v>8816</v>
      </c>
      <c r="G1346" s="57">
        <v>94445</v>
      </c>
      <c r="H1346" s="57" t="s">
        <v>1179</v>
      </c>
      <c r="I1346" s="57" t="s">
        <v>216</v>
      </c>
      <c r="J1346" s="57" t="s">
        <v>59</v>
      </c>
      <c r="K1346" s="58">
        <v>50.43</v>
      </c>
      <c r="L1346" s="57" t="s">
        <v>60</v>
      </c>
    </row>
    <row r="1347" spans="1:12">
      <c r="A1347" s="57" t="s">
        <v>23</v>
      </c>
      <c r="B1347" s="57" t="s">
        <v>1114</v>
      </c>
      <c r="C1347" s="57" t="s">
        <v>1165</v>
      </c>
      <c r="D1347" s="57" t="s">
        <v>21200</v>
      </c>
      <c r="E1347" s="58" t="s">
        <v>8816</v>
      </c>
      <c r="F1347" s="57" t="s">
        <v>8816</v>
      </c>
      <c r="G1347" s="57">
        <v>94446</v>
      </c>
      <c r="H1347" s="57" t="s">
        <v>1180</v>
      </c>
      <c r="I1347" s="57" t="s">
        <v>216</v>
      </c>
      <c r="J1347" s="57" t="s">
        <v>59</v>
      </c>
      <c r="K1347" s="58">
        <v>55.22</v>
      </c>
      <c r="L1347" s="57" t="s">
        <v>60</v>
      </c>
    </row>
    <row r="1348" spans="1:12">
      <c r="A1348" s="57" t="s">
        <v>23</v>
      </c>
      <c r="B1348" s="57" t="s">
        <v>1114</v>
      </c>
      <c r="C1348" s="57" t="s">
        <v>1165</v>
      </c>
      <c r="D1348" s="57" t="s">
        <v>21200</v>
      </c>
      <c r="E1348" s="58" t="s">
        <v>8816</v>
      </c>
      <c r="F1348" s="57" t="s">
        <v>8816</v>
      </c>
      <c r="G1348" s="57">
        <v>94447</v>
      </c>
      <c r="H1348" s="57" t="s">
        <v>1181</v>
      </c>
      <c r="I1348" s="57" t="s">
        <v>216</v>
      </c>
      <c r="J1348" s="57" t="s">
        <v>59</v>
      </c>
      <c r="K1348" s="58">
        <v>50.43</v>
      </c>
      <c r="L1348" s="57" t="s">
        <v>60</v>
      </c>
    </row>
    <row r="1349" spans="1:12">
      <c r="A1349" s="57" t="s">
        <v>23</v>
      </c>
      <c r="B1349" s="57" t="s">
        <v>1114</v>
      </c>
      <c r="C1349" s="57" t="s">
        <v>1165</v>
      </c>
      <c r="D1349" s="57" t="s">
        <v>21200</v>
      </c>
      <c r="E1349" s="58" t="s">
        <v>8816</v>
      </c>
      <c r="F1349" s="57" t="s">
        <v>8816</v>
      </c>
      <c r="G1349" s="57">
        <v>94448</v>
      </c>
      <c r="H1349" s="57" t="s">
        <v>1182</v>
      </c>
      <c r="I1349" s="57" t="s">
        <v>216</v>
      </c>
      <c r="J1349" s="57" t="s">
        <v>59</v>
      </c>
      <c r="K1349" s="58">
        <v>55.22</v>
      </c>
      <c r="L1349" s="57" t="s">
        <v>60</v>
      </c>
    </row>
    <row r="1350" spans="1:12">
      <c r="A1350" s="57" t="s">
        <v>23</v>
      </c>
      <c r="B1350" s="57" t="s">
        <v>1114</v>
      </c>
      <c r="C1350" s="57" t="s">
        <v>1183</v>
      </c>
      <c r="D1350" s="57" t="s">
        <v>21201</v>
      </c>
      <c r="E1350" s="58" t="s">
        <v>8816</v>
      </c>
      <c r="F1350" s="57" t="s">
        <v>8816</v>
      </c>
      <c r="G1350" s="57">
        <v>94207</v>
      </c>
      <c r="H1350" s="57" t="s">
        <v>1184</v>
      </c>
      <c r="I1350" s="57" t="s">
        <v>216</v>
      </c>
      <c r="J1350" s="57" t="s">
        <v>59</v>
      </c>
      <c r="K1350" s="58">
        <v>40.65</v>
      </c>
      <c r="L1350" s="57" t="s">
        <v>60</v>
      </c>
    </row>
    <row r="1351" spans="1:12">
      <c r="A1351" s="57" t="s">
        <v>23</v>
      </c>
      <c r="B1351" s="57" t="s">
        <v>1114</v>
      </c>
      <c r="C1351" s="57" t="s">
        <v>1183</v>
      </c>
      <c r="D1351" s="57" t="s">
        <v>21201</v>
      </c>
      <c r="E1351" s="58" t="s">
        <v>8816</v>
      </c>
      <c r="F1351" s="57" t="s">
        <v>8816</v>
      </c>
      <c r="G1351" s="57">
        <v>94210</v>
      </c>
      <c r="H1351" s="57" t="s">
        <v>1185</v>
      </c>
      <c r="I1351" s="57" t="s">
        <v>216</v>
      </c>
      <c r="J1351" s="57" t="s">
        <v>59</v>
      </c>
      <c r="K1351" s="58">
        <v>43.03</v>
      </c>
      <c r="L1351" s="57" t="s">
        <v>60</v>
      </c>
    </row>
    <row r="1352" spans="1:12">
      <c r="A1352" s="57" t="s">
        <v>23</v>
      </c>
      <c r="B1352" s="57" t="s">
        <v>1114</v>
      </c>
      <c r="C1352" s="57" t="s">
        <v>1183</v>
      </c>
      <c r="D1352" s="57" t="s">
        <v>21201</v>
      </c>
      <c r="E1352" s="58" t="s">
        <v>8816</v>
      </c>
      <c r="F1352" s="57" t="s">
        <v>8816</v>
      </c>
      <c r="G1352" s="57">
        <v>94218</v>
      </c>
      <c r="H1352" s="57" t="s">
        <v>21529</v>
      </c>
      <c r="I1352" s="57" t="s">
        <v>216</v>
      </c>
      <c r="J1352" s="57" t="s">
        <v>59</v>
      </c>
      <c r="K1352" s="58">
        <v>101.4</v>
      </c>
      <c r="L1352" s="57" t="s">
        <v>60</v>
      </c>
    </row>
    <row r="1353" spans="1:12">
      <c r="A1353" s="57" t="s">
        <v>23</v>
      </c>
      <c r="B1353" s="57" t="s">
        <v>1114</v>
      </c>
      <c r="C1353" s="57" t="s">
        <v>1186</v>
      </c>
      <c r="D1353" s="57" t="s">
        <v>21202</v>
      </c>
      <c r="E1353" s="58" t="s">
        <v>8816</v>
      </c>
      <c r="F1353" s="57" t="s">
        <v>8816</v>
      </c>
      <c r="G1353" s="57">
        <v>94213</v>
      </c>
      <c r="H1353" s="57" t="s">
        <v>1187</v>
      </c>
      <c r="I1353" s="57" t="s">
        <v>216</v>
      </c>
      <c r="J1353" s="57" t="s">
        <v>59</v>
      </c>
      <c r="K1353" s="58">
        <v>74.38</v>
      </c>
      <c r="L1353" s="57" t="s">
        <v>60</v>
      </c>
    </row>
    <row r="1354" spans="1:12">
      <c r="A1354" s="57" t="s">
        <v>23</v>
      </c>
      <c r="B1354" s="57" t="s">
        <v>1114</v>
      </c>
      <c r="C1354" s="57" t="s">
        <v>1186</v>
      </c>
      <c r="D1354" s="57" t="s">
        <v>21202</v>
      </c>
      <c r="E1354" s="58" t="s">
        <v>8816</v>
      </c>
      <c r="F1354" s="57" t="s">
        <v>8816</v>
      </c>
      <c r="G1354" s="57">
        <v>94216</v>
      </c>
      <c r="H1354" s="57" t="s">
        <v>1188</v>
      </c>
      <c r="I1354" s="57" t="s">
        <v>216</v>
      </c>
      <c r="J1354" s="57" t="s">
        <v>59</v>
      </c>
      <c r="K1354" s="58">
        <v>213.19</v>
      </c>
      <c r="L1354" s="57" t="s">
        <v>60</v>
      </c>
    </row>
    <row r="1355" spans="1:12">
      <c r="A1355" s="57" t="s">
        <v>23</v>
      </c>
      <c r="B1355" s="57" t="s">
        <v>1114</v>
      </c>
      <c r="C1355" s="57" t="s">
        <v>1189</v>
      </c>
      <c r="D1355" s="57" t="s">
        <v>21203</v>
      </c>
      <c r="E1355" s="58" t="s">
        <v>8816</v>
      </c>
      <c r="F1355" s="57" t="s">
        <v>8816</v>
      </c>
      <c r="G1355" s="57">
        <v>94219</v>
      </c>
      <c r="H1355" s="57" t="s">
        <v>1190</v>
      </c>
      <c r="I1355" s="57" t="s">
        <v>26</v>
      </c>
      <c r="J1355" s="57" t="s">
        <v>59</v>
      </c>
      <c r="K1355" s="58">
        <v>29.07</v>
      </c>
      <c r="L1355" s="57" t="s">
        <v>60</v>
      </c>
    </row>
    <row r="1356" spans="1:12">
      <c r="A1356" s="57" t="s">
        <v>23</v>
      </c>
      <c r="B1356" s="57" t="s">
        <v>1114</v>
      </c>
      <c r="C1356" s="57" t="s">
        <v>1189</v>
      </c>
      <c r="D1356" s="57" t="s">
        <v>21203</v>
      </c>
      <c r="E1356" s="58" t="s">
        <v>8816</v>
      </c>
      <c r="F1356" s="57" t="s">
        <v>8816</v>
      </c>
      <c r="G1356" s="57">
        <v>94220</v>
      </c>
      <c r="H1356" s="57" t="s">
        <v>1191</v>
      </c>
      <c r="I1356" s="57" t="s">
        <v>26</v>
      </c>
      <c r="J1356" s="57" t="s">
        <v>59</v>
      </c>
      <c r="K1356" s="58">
        <v>42</v>
      </c>
      <c r="L1356" s="57" t="s">
        <v>60</v>
      </c>
    </row>
    <row r="1357" spans="1:12">
      <c r="A1357" s="57" t="s">
        <v>23</v>
      </c>
      <c r="B1357" s="57" t="s">
        <v>1114</v>
      </c>
      <c r="C1357" s="57" t="s">
        <v>1189</v>
      </c>
      <c r="D1357" s="57" t="s">
        <v>21203</v>
      </c>
      <c r="E1357" s="58" t="s">
        <v>8816</v>
      </c>
      <c r="F1357" s="57" t="s">
        <v>8816</v>
      </c>
      <c r="G1357" s="57">
        <v>94221</v>
      </c>
      <c r="H1357" s="57" t="s">
        <v>1192</v>
      </c>
      <c r="I1357" s="57" t="s">
        <v>26</v>
      </c>
      <c r="J1357" s="57" t="s">
        <v>59</v>
      </c>
      <c r="K1357" s="58">
        <v>23.51</v>
      </c>
      <c r="L1357" s="57" t="s">
        <v>60</v>
      </c>
    </row>
    <row r="1358" spans="1:12">
      <c r="A1358" s="57" t="s">
        <v>23</v>
      </c>
      <c r="B1358" s="57" t="s">
        <v>1114</v>
      </c>
      <c r="C1358" s="57" t="s">
        <v>1189</v>
      </c>
      <c r="D1358" s="57" t="s">
        <v>21203</v>
      </c>
      <c r="E1358" s="58" t="s">
        <v>8816</v>
      </c>
      <c r="F1358" s="57" t="s">
        <v>8816</v>
      </c>
      <c r="G1358" s="57">
        <v>94222</v>
      </c>
      <c r="H1358" s="57" t="s">
        <v>1193</v>
      </c>
      <c r="I1358" s="57" t="s">
        <v>26</v>
      </c>
      <c r="J1358" s="57" t="s">
        <v>59</v>
      </c>
      <c r="K1358" s="58">
        <v>36.44</v>
      </c>
      <c r="L1358" s="57" t="s">
        <v>60</v>
      </c>
    </row>
    <row r="1359" spans="1:12">
      <c r="A1359" s="57" t="s">
        <v>23</v>
      </c>
      <c r="B1359" s="57" t="s">
        <v>1114</v>
      </c>
      <c r="C1359" s="57" t="s">
        <v>1194</v>
      </c>
      <c r="D1359" s="57" t="s">
        <v>21204</v>
      </c>
      <c r="E1359" s="58" t="s">
        <v>8816</v>
      </c>
      <c r="F1359" s="57" t="s">
        <v>8816</v>
      </c>
      <c r="G1359" s="57">
        <v>94223</v>
      </c>
      <c r="H1359" s="57" t="s">
        <v>1195</v>
      </c>
      <c r="I1359" s="57" t="s">
        <v>26</v>
      </c>
      <c r="J1359" s="57" t="s">
        <v>59</v>
      </c>
      <c r="K1359" s="58">
        <v>72.77</v>
      </c>
      <c r="L1359" s="57" t="s">
        <v>60</v>
      </c>
    </row>
    <row r="1360" spans="1:12">
      <c r="A1360" s="57" t="s">
        <v>23</v>
      </c>
      <c r="B1360" s="57" t="s">
        <v>1114</v>
      </c>
      <c r="C1360" s="57" t="s">
        <v>1194</v>
      </c>
      <c r="D1360" s="57" t="s">
        <v>21204</v>
      </c>
      <c r="E1360" s="58" t="s">
        <v>8816</v>
      </c>
      <c r="F1360" s="57" t="s">
        <v>8816</v>
      </c>
      <c r="G1360" s="57">
        <v>94451</v>
      </c>
      <c r="H1360" s="57" t="s">
        <v>1196</v>
      </c>
      <c r="I1360" s="57" t="s">
        <v>26</v>
      </c>
      <c r="J1360" s="57" t="s">
        <v>59</v>
      </c>
      <c r="K1360" s="58">
        <v>80.52</v>
      </c>
      <c r="L1360" s="57" t="s">
        <v>60</v>
      </c>
    </row>
    <row r="1361" spans="1:12">
      <c r="A1361" s="57" t="s">
        <v>23</v>
      </c>
      <c r="B1361" s="57" t="s">
        <v>1114</v>
      </c>
      <c r="C1361" s="57" t="s">
        <v>1194</v>
      </c>
      <c r="D1361" s="57" t="s">
        <v>21204</v>
      </c>
      <c r="E1361" s="58" t="s">
        <v>8816</v>
      </c>
      <c r="F1361" s="57" t="s">
        <v>8816</v>
      </c>
      <c r="G1361" s="57">
        <v>100325</v>
      </c>
      <c r="H1361" s="57" t="s">
        <v>1197</v>
      </c>
      <c r="I1361" s="57" t="s">
        <v>26</v>
      </c>
      <c r="J1361" s="57" t="s">
        <v>59</v>
      </c>
      <c r="K1361" s="58">
        <v>78.37</v>
      </c>
      <c r="L1361" s="57" t="s">
        <v>60</v>
      </c>
    </row>
    <row r="1362" spans="1:12">
      <c r="A1362" s="57" t="s">
        <v>23</v>
      </c>
      <c r="B1362" s="57" t="s">
        <v>1114</v>
      </c>
      <c r="C1362" s="57" t="s">
        <v>1194</v>
      </c>
      <c r="D1362" s="57" t="s">
        <v>21204</v>
      </c>
      <c r="E1362" s="58" t="s">
        <v>8816</v>
      </c>
      <c r="F1362" s="57" t="s">
        <v>8816</v>
      </c>
      <c r="G1362" s="57">
        <v>100327</v>
      </c>
      <c r="H1362" s="57" t="s">
        <v>1198</v>
      </c>
      <c r="I1362" s="57" t="s">
        <v>26</v>
      </c>
      <c r="J1362" s="57" t="s">
        <v>59</v>
      </c>
      <c r="K1362" s="58">
        <v>73.03</v>
      </c>
      <c r="L1362" s="57" t="s">
        <v>60</v>
      </c>
    </row>
    <row r="1363" spans="1:12">
      <c r="A1363" s="57" t="s">
        <v>23</v>
      </c>
      <c r="B1363" s="57" t="s">
        <v>1114</v>
      </c>
      <c r="C1363" s="57" t="s">
        <v>1194</v>
      </c>
      <c r="D1363" s="57" t="s">
        <v>21204</v>
      </c>
      <c r="E1363" s="58" t="s">
        <v>8816</v>
      </c>
      <c r="F1363" s="57" t="s">
        <v>8816</v>
      </c>
      <c r="G1363" s="57">
        <v>100328</v>
      </c>
      <c r="H1363" s="57" t="s">
        <v>1199</v>
      </c>
      <c r="I1363" s="57" t="s">
        <v>216</v>
      </c>
      <c r="J1363" s="57" t="s">
        <v>59</v>
      </c>
      <c r="K1363" s="58">
        <v>12.54</v>
      </c>
      <c r="L1363" s="57" t="s">
        <v>60</v>
      </c>
    </row>
    <row r="1364" spans="1:12">
      <c r="A1364" s="57" t="s">
        <v>23</v>
      </c>
      <c r="B1364" s="57" t="s">
        <v>1114</v>
      </c>
      <c r="C1364" s="57" t="s">
        <v>1194</v>
      </c>
      <c r="D1364" s="57" t="s">
        <v>21204</v>
      </c>
      <c r="E1364" s="58" t="s">
        <v>8816</v>
      </c>
      <c r="F1364" s="57" t="s">
        <v>8816</v>
      </c>
      <c r="G1364" s="57">
        <v>100329</v>
      </c>
      <c r="H1364" s="57" t="s">
        <v>1200</v>
      </c>
      <c r="I1364" s="57" t="s">
        <v>216</v>
      </c>
      <c r="J1364" s="57" t="s">
        <v>59</v>
      </c>
      <c r="K1364" s="58">
        <v>15.36</v>
      </c>
      <c r="L1364" s="57" t="s">
        <v>60</v>
      </c>
    </row>
    <row r="1365" spans="1:12">
      <c r="A1365" s="57" t="s">
        <v>23</v>
      </c>
      <c r="B1365" s="57" t="s">
        <v>1114</v>
      </c>
      <c r="C1365" s="57" t="s">
        <v>1194</v>
      </c>
      <c r="D1365" s="57" t="s">
        <v>21204</v>
      </c>
      <c r="E1365" s="58" t="s">
        <v>8816</v>
      </c>
      <c r="F1365" s="57" t="s">
        <v>8816</v>
      </c>
      <c r="G1365" s="57">
        <v>100330</v>
      </c>
      <c r="H1365" s="57" t="s">
        <v>1201</v>
      </c>
      <c r="I1365" s="57" t="s">
        <v>216</v>
      </c>
      <c r="J1365" s="57" t="s">
        <v>59</v>
      </c>
      <c r="K1365" s="58">
        <v>17.059999999999999</v>
      </c>
      <c r="L1365" s="57" t="s">
        <v>60</v>
      </c>
    </row>
    <row r="1366" spans="1:12">
      <c r="A1366" s="57" t="s">
        <v>23</v>
      </c>
      <c r="B1366" s="57" t="s">
        <v>1114</v>
      </c>
      <c r="C1366" s="57" t="s">
        <v>1194</v>
      </c>
      <c r="D1366" s="57" t="s">
        <v>21204</v>
      </c>
      <c r="E1366" s="58" t="s">
        <v>8816</v>
      </c>
      <c r="F1366" s="57" t="s">
        <v>8816</v>
      </c>
      <c r="G1366" s="57">
        <v>100331</v>
      </c>
      <c r="H1366" s="57" t="s">
        <v>1202</v>
      </c>
      <c r="I1366" s="57" t="s">
        <v>216</v>
      </c>
      <c r="J1366" s="57" t="s">
        <v>59</v>
      </c>
      <c r="K1366" s="58">
        <v>21.87</v>
      </c>
      <c r="L1366" s="57" t="s">
        <v>60</v>
      </c>
    </row>
    <row r="1367" spans="1:12">
      <c r="A1367" s="57" t="s">
        <v>23</v>
      </c>
      <c r="B1367" s="57" t="s">
        <v>1114</v>
      </c>
      <c r="C1367" s="57" t="s">
        <v>1203</v>
      </c>
      <c r="D1367" s="57" t="s">
        <v>21205</v>
      </c>
      <c r="E1367" s="58" t="s">
        <v>8816</v>
      </c>
      <c r="F1367" s="57" t="s">
        <v>8816</v>
      </c>
      <c r="G1367" s="57">
        <v>100434</v>
      </c>
      <c r="H1367" s="57" t="s">
        <v>1204</v>
      </c>
      <c r="I1367" s="57" t="s">
        <v>26</v>
      </c>
      <c r="J1367" s="57" t="s">
        <v>191</v>
      </c>
      <c r="K1367" s="58">
        <v>63.39</v>
      </c>
      <c r="L1367" s="57" t="s">
        <v>60</v>
      </c>
    </row>
    <row r="1368" spans="1:12">
      <c r="A1368" s="57" t="s">
        <v>23</v>
      </c>
      <c r="B1368" s="57" t="s">
        <v>1114</v>
      </c>
      <c r="C1368" s="57" t="s">
        <v>1203</v>
      </c>
      <c r="D1368" s="57" t="s">
        <v>21205</v>
      </c>
      <c r="E1368" s="58" t="s">
        <v>8816</v>
      </c>
      <c r="F1368" s="57" t="s">
        <v>8816</v>
      </c>
      <c r="G1368" s="57">
        <v>100435</v>
      </c>
      <c r="H1368" s="57" t="s">
        <v>1205</v>
      </c>
      <c r="I1368" s="57" t="s">
        <v>26</v>
      </c>
      <c r="J1368" s="57" t="s">
        <v>59</v>
      </c>
      <c r="K1368" s="58">
        <v>51.08</v>
      </c>
      <c r="L1368" s="57" t="s">
        <v>60</v>
      </c>
    </row>
    <row r="1369" spans="1:12">
      <c r="A1369" s="57" t="s">
        <v>23</v>
      </c>
      <c r="B1369" s="57" t="s">
        <v>1114</v>
      </c>
      <c r="C1369" s="57" t="s">
        <v>1206</v>
      </c>
      <c r="D1369" s="57" t="s">
        <v>21206</v>
      </c>
      <c r="E1369" s="58" t="s">
        <v>8816</v>
      </c>
      <c r="F1369" s="57" t="s">
        <v>8816</v>
      </c>
      <c r="G1369" s="57">
        <v>94227</v>
      </c>
      <c r="H1369" s="57" t="s">
        <v>1207</v>
      </c>
      <c r="I1369" s="57" t="s">
        <v>26</v>
      </c>
      <c r="J1369" s="57" t="s">
        <v>59</v>
      </c>
      <c r="K1369" s="58">
        <v>82.7</v>
      </c>
      <c r="L1369" s="57" t="s">
        <v>60</v>
      </c>
    </row>
    <row r="1370" spans="1:12">
      <c r="A1370" s="57" t="s">
        <v>23</v>
      </c>
      <c r="B1370" s="57" t="s">
        <v>1114</v>
      </c>
      <c r="C1370" s="57" t="s">
        <v>1206</v>
      </c>
      <c r="D1370" s="57" t="s">
        <v>21206</v>
      </c>
      <c r="E1370" s="58" t="s">
        <v>8816</v>
      </c>
      <c r="F1370" s="57" t="s">
        <v>8816</v>
      </c>
      <c r="G1370" s="57">
        <v>94228</v>
      </c>
      <c r="H1370" s="57" t="s">
        <v>1208</v>
      </c>
      <c r="I1370" s="57" t="s">
        <v>26</v>
      </c>
      <c r="J1370" s="57" t="s">
        <v>59</v>
      </c>
      <c r="K1370" s="58">
        <v>112.79</v>
      </c>
      <c r="L1370" s="57" t="s">
        <v>60</v>
      </c>
    </row>
    <row r="1371" spans="1:12">
      <c r="A1371" s="57" t="s">
        <v>23</v>
      </c>
      <c r="B1371" s="57" t="s">
        <v>1114</v>
      </c>
      <c r="C1371" s="57" t="s">
        <v>1206</v>
      </c>
      <c r="D1371" s="57" t="s">
        <v>21206</v>
      </c>
      <c r="E1371" s="58" t="s">
        <v>8816</v>
      </c>
      <c r="F1371" s="57" t="s">
        <v>8816</v>
      </c>
      <c r="G1371" s="57">
        <v>94229</v>
      </c>
      <c r="H1371" s="57" t="s">
        <v>1209</v>
      </c>
      <c r="I1371" s="57" t="s">
        <v>26</v>
      </c>
      <c r="J1371" s="57" t="s">
        <v>59</v>
      </c>
      <c r="K1371" s="58">
        <v>219.68</v>
      </c>
      <c r="L1371" s="57" t="s">
        <v>60</v>
      </c>
    </row>
    <row r="1372" spans="1:12">
      <c r="A1372" s="57" t="s">
        <v>23</v>
      </c>
      <c r="B1372" s="57" t="s">
        <v>1114</v>
      </c>
      <c r="C1372" s="57" t="s">
        <v>1210</v>
      </c>
      <c r="D1372" s="57" t="s">
        <v>21207</v>
      </c>
      <c r="E1372" s="58" t="s">
        <v>8816</v>
      </c>
      <c r="F1372" s="57" t="s">
        <v>8816</v>
      </c>
      <c r="G1372" s="57">
        <v>94231</v>
      </c>
      <c r="H1372" s="57" t="s">
        <v>1211</v>
      </c>
      <c r="I1372" s="57" t="s">
        <v>26</v>
      </c>
      <c r="J1372" s="57" t="s">
        <v>59</v>
      </c>
      <c r="K1372" s="58">
        <v>64.180000000000007</v>
      </c>
      <c r="L1372" s="57" t="s">
        <v>60</v>
      </c>
    </row>
    <row r="1373" spans="1:12">
      <c r="A1373" s="57" t="s">
        <v>23</v>
      </c>
      <c r="B1373" s="57" t="s">
        <v>1114</v>
      </c>
      <c r="C1373" s="57" t="s">
        <v>1212</v>
      </c>
      <c r="D1373" s="57" t="s">
        <v>21208</v>
      </c>
      <c r="E1373" s="58" t="s">
        <v>8816</v>
      </c>
      <c r="F1373" s="57" t="s">
        <v>8816</v>
      </c>
      <c r="G1373" s="57">
        <v>94449</v>
      </c>
      <c r="H1373" s="57" t="s">
        <v>1213</v>
      </c>
      <c r="I1373" s="57" t="s">
        <v>216</v>
      </c>
      <c r="J1373" s="57" t="s">
        <v>191</v>
      </c>
      <c r="K1373" s="58">
        <v>58.59</v>
      </c>
      <c r="L1373" s="57" t="s">
        <v>60</v>
      </c>
    </row>
    <row r="1374" spans="1:12">
      <c r="A1374" s="57" t="s">
        <v>23</v>
      </c>
      <c r="B1374" s="57" t="s">
        <v>1114</v>
      </c>
      <c r="C1374" s="57" t="s">
        <v>1214</v>
      </c>
      <c r="D1374" s="57" t="s">
        <v>21209</v>
      </c>
      <c r="E1374" s="58" t="s">
        <v>8816</v>
      </c>
      <c r="F1374" s="57" t="s">
        <v>8816</v>
      </c>
      <c r="G1374" s="57">
        <v>92255</v>
      </c>
      <c r="H1374" s="57" t="s">
        <v>1215</v>
      </c>
      <c r="I1374" s="57" t="s">
        <v>25</v>
      </c>
      <c r="J1374" s="57" t="s">
        <v>191</v>
      </c>
      <c r="K1374" s="58">
        <v>170.36</v>
      </c>
      <c r="L1374" s="57" t="s">
        <v>60</v>
      </c>
    </row>
    <row r="1375" spans="1:12">
      <c r="A1375" s="57" t="s">
        <v>23</v>
      </c>
      <c r="B1375" s="57" t="s">
        <v>1114</v>
      </c>
      <c r="C1375" s="57" t="s">
        <v>1214</v>
      </c>
      <c r="D1375" s="57" t="s">
        <v>21209</v>
      </c>
      <c r="E1375" s="58" t="s">
        <v>8816</v>
      </c>
      <c r="F1375" s="57" t="s">
        <v>8816</v>
      </c>
      <c r="G1375" s="57">
        <v>92256</v>
      </c>
      <c r="H1375" s="57" t="s">
        <v>1216</v>
      </c>
      <c r="I1375" s="57" t="s">
        <v>25</v>
      </c>
      <c r="J1375" s="57" t="s">
        <v>191</v>
      </c>
      <c r="K1375" s="58">
        <v>208.29</v>
      </c>
      <c r="L1375" s="57" t="s">
        <v>60</v>
      </c>
    </row>
    <row r="1376" spans="1:12">
      <c r="A1376" s="57" t="s">
        <v>23</v>
      </c>
      <c r="B1376" s="57" t="s">
        <v>1114</v>
      </c>
      <c r="C1376" s="57" t="s">
        <v>1214</v>
      </c>
      <c r="D1376" s="57" t="s">
        <v>21209</v>
      </c>
      <c r="E1376" s="58" t="s">
        <v>8816</v>
      </c>
      <c r="F1376" s="57" t="s">
        <v>8816</v>
      </c>
      <c r="G1376" s="57">
        <v>92257</v>
      </c>
      <c r="H1376" s="57" t="s">
        <v>1217</v>
      </c>
      <c r="I1376" s="57" t="s">
        <v>25</v>
      </c>
      <c r="J1376" s="57" t="s">
        <v>191</v>
      </c>
      <c r="K1376" s="58">
        <v>245.72</v>
      </c>
      <c r="L1376" s="57" t="s">
        <v>60</v>
      </c>
    </row>
    <row r="1377" spans="1:12">
      <c r="A1377" s="57" t="s">
        <v>23</v>
      </c>
      <c r="B1377" s="57" t="s">
        <v>1114</v>
      </c>
      <c r="C1377" s="57" t="s">
        <v>1214</v>
      </c>
      <c r="D1377" s="57" t="s">
        <v>21209</v>
      </c>
      <c r="E1377" s="58" t="s">
        <v>8816</v>
      </c>
      <c r="F1377" s="57" t="s">
        <v>8816</v>
      </c>
      <c r="G1377" s="57">
        <v>92258</v>
      </c>
      <c r="H1377" s="57" t="s">
        <v>1218</v>
      </c>
      <c r="I1377" s="57" t="s">
        <v>25</v>
      </c>
      <c r="J1377" s="57" t="s">
        <v>191</v>
      </c>
      <c r="K1377" s="58">
        <v>305.92</v>
      </c>
      <c r="L1377" s="57" t="s">
        <v>60</v>
      </c>
    </row>
    <row r="1378" spans="1:12">
      <c r="A1378" s="57" t="s">
        <v>23</v>
      </c>
      <c r="B1378" s="57" t="s">
        <v>1114</v>
      </c>
      <c r="C1378" s="57" t="s">
        <v>1214</v>
      </c>
      <c r="D1378" s="57" t="s">
        <v>21209</v>
      </c>
      <c r="E1378" s="58" t="s">
        <v>8816</v>
      </c>
      <c r="F1378" s="57" t="s">
        <v>8816</v>
      </c>
      <c r="G1378" s="57">
        <v>92568</v>
      </c>
      <c r="H1378" s="57" t="s">
        <v>1219</v>
      </c>
      <c r="I1378" s="57" t="s">
        <v>216</v>
      </c>
      <c r="J1378" s="57" t="s">
        <v>59</v>
      </c>
      <c r="K1378" s="58">
        <v>128.85</v>
      </c>
      <c r="L1378" s="57" t="s">
        <v>60</v>
      </c>
    </row>
    <row r="1379" spans="1:12">
      <c r="A1379" s="57" t="s">
        <v>23</v>
      </c>
      <c r="B1379" s="57" t="s">
        <v>1114</v>
      </c>
      <c r="C1379" s="57" t="s">
        <v>1214</v>
      </c>
      <c r="D1379" s="57" t="s">
        <v>21209</v>
      </c>
      <c r="E1379" s="58" t="s">
        <v>8816</v>
      </c>
      <c r="F1379" s="57" t="s">
        <v>8816</v>
      </c>
      <c r="G1379" s="57">
        <v>92569</v>
      </c>
      <c r="H1379" s="57" t="s">
        <v>1220</v>
      </c>
      <c r="I1379" s="57" t="s">
        <v>216</v>
      </c>
      <c r="J1379" s="57" t="s">
        <v>59</v>
      </c>
      <c r="K1379" s="58">
        <v>71.55</v>
      </c>
      <c r="L1379" s="57" t="s">
        <v>60</v>
      </c>
    </row>
    <row r="1380" spans="1:12">
      <c r="A1380" s="57" t="s">
        <v>23</v>
      </c>
      <c r="B1380" s="57" t="s">
        <v>1114</v>
      </c>
      <c r="C1380" s="57" t="s">
        <v>1214</v>
      </c>
      <c r="D1380" s="57" t="s">
        <v>21209</v>
      </c>
      <c r="E1380" s="58" t="s">
        <v>8816</v>
      </c>
      <c r="F1380" s="57" t="s">
        <v>8816</v>
      </c>
      <c r="G1380" s="57">
        <v>92570</v>
      </c>
      <c r="H1380" s="57" t="s">
        <v>1221</v>
      </c>
      <c r="I1380" s="57" t="s">
        <v>216</v>
      </c>
      <c r="J1380" s="57" t="s">
        <v>59</v>
      </c>
      <c r="K1380" s="58">
        <v>45.13</v>
      </c>
      <c r="L1380" s="57" t="s">
        <v>60</v>
      </c>
    </row>
    <row r="1381" spans="1:12">
      <c r="A1381" s="57" t="s">
        <v>23</v>
      </c>
      <c r="B1381" s="57" t="s">
        <v>1114</v>
      </c>
      <c r="C1381" s="57" t="s">
        <v>1214</v>
      </c>
      <c r="D1381" s="57" t="s">
        <v>21209</v>
      </c>
      <c r="E1381" s="58" t="s">
        <v>8816</v>
      </c>
      <c r="F1381" s="57" t="s">
        <v>8816</v>
      </c>
      <c r="G1381" s="57">
        <v>92571</v>
      </c>
      <c r="H1381" s="57" t="s">
        <v>1222</v>
      </c>
      <c r="I1381" s="57" t="s">
        <v>216</v>
      </c>
      <c r="J1381" s="57" t="s">
        <v>59</v>
      </c>
      <c r="K1381" s="58">
        <v>136.30000000000001</v>
      </c>
      <c r="L1381" s="57" t="s">
        <v>60</v>
      </c>
    </row>
    <row r="1382" spans="1:12">
      <c r="A1382" s="57" t="s">
        <v>23</v>
      </c>
      <c r="B1382" s="57" t="s">
        <v>1114</v>
      </c>
      <c r="C1382" s="57" t="s">
        <v>1214</v>
      </c>
      <c r="D1382" s="57" t="s">
        <v>21209</v>
      </c>
      <c r="E1382" s="58" t="s">
        <v>8816</v>
      </c>
      <c r="F1382" s="57" t="s">
        <v>8816</v>
      </c>
      <c r="G1382" s="57">
        <v>92572</v>
      </c>
      <c r="H1382" s="57" t="s">
        <v>1223</v>
      </c>
      <c r="I1382" s="57" t="s">
        <v>216</v>
      </c>
      <c r="J1382" s="57" t="s">
        <v>59</v>
      </c>
      <c r="K1382" s="58">
        <v>81.42</v>
      </c>
      <c r="L1382" s="57" t="s">
        <v>60</v>
      </c>
    </row>
    <row r="1383" spans="1:12">
      <c r="A1383" s="57" t="s">
        <v>23</v>
      </c>
      <c r="B1383" s="57" t="s">
        <v>1114</v>
      </c>
      <c r="C1383" s="57" t="s">
        <v>1214</v>
      </c>
      <c r="D1383" s="57" t="s">
        <v>21209</v>
      </c>
      <c r="E1383" s="58" t="s">
        <v>8816</v>
      </c>
      <c r="F1383" s="57" t="s">
        <v>8816</v>
      </c>
      <c r="G1383" s="57">
        <v>92573</v>
      </c>
      <c r="H1383" s="57" t="s">
        <v>1224</v>
      </c>
      <c r="I1383" s="57" t="s">
        <v>216</v>
      </c>
      <c r="J1383" s="57" t="s">
        <v>59</v>
      </c>
      <c r="K1383" s="58">
        <v>48.27</v>
      </c>
      <c r="L1383" s="57" t="s">
        <v>60</v>
      </c>
    </row>
    <row r="1384" spans="1:12">
      <c r="A1384" s="57" t="s">
        <v>23</v>
      </c>
      <c r="B1384" s="57" t="s">
        <v>1114</v>
      </c>
      <c r="C1384" s="57" t="s">
        <v>1214</v>
      </c>
      <c r="D1384" s="57" t="s">
        <v>21209</v>
      </c>
      <c r="E1384" s="58" t="s">
        <v>8816</v>
      </c>
      <c r="F1384" s="57" t="s">
        <v>8816</v>
      </c>
      <c r="G1384" s="57">
        <v>92574</v>
      </c>
      <c r="H1384" s="57" t="s">
        <v>1225</v>
      </c>
      <c r="I1384" s="57" t="s">
        <v>216</v>
      </c>
      <c r="J1384" s="57" t="s">
        <v>59</v>
      </c>
      <c r="K1384" s="58">
        <v>130.84</v>
      </c>
      <c r="L1384" s="57" t="s">
        <v>60</v>
      </c>
    </row>
    <row r="1385" spans="1:12">
      <c r="A1385" s="57" t="s">
        <v>23</v>
      </c>
      <c r="B1385" s="57" t="s">
        <v>1114</v>
      </c>
      <c r="C1385" s="57" t="s">
        <v>1214</v>
      </c>
      <c r="D1385" s="57" t="s">
        <v>21209</v>
      </c>
      <c r="E1385" s="58" t="s">
        <v>8816</v>
      </c>
      <c r="F1385" s="57" t="s">
        <v>8816</v>
      </c>
      <c r="G1385" s="57">
        <v>92575</v>
      </c>
      <c r="H1385" s="57" t="s">
        <v>1226</v>
      </c>
      <c r="I1385" s="57" t="s">
        <v>216</v>
      </c>
      <c r="J1385" s="57" t="s">
        <v>59</v>
      </c>
      <c r="K1385" s="58">
        <v>65.55</v>
      </c>
      <c r="L1385" s="57" t="s">
        <v>60</v>
      </c>
    </row>
    <row r="1386" spans="1:12">
      <c r="A1386" s="57" t="s">
        <v>23</v>
      </c>
      <c r="B1386" s="57" t="s">
        <v>1114</v>
      </c>
      <c r="C1386" s="57" t="s">
        <v>1214</v>
      </c>
      <c r="D1386" s="57" t="s">
        <v>21209</v>
      </c>
      <c r="E1386" s="58" t="s">
        <v>8816</v>
      </c>
      <c r="F1386" s="57" t="s">
        <v>8816</v>
      </c>
      <c r="G1386" s="57">
        <v>92576</v>
      </c>
      <c r="H1386" s="57" t="s">
        <v>1227</v>
      </c>
      <c r="I1386" s="57" t="s">
        <v>216</v>
      </c>
      <c r="J1386" s="57" t="s">
        <v>59</v>
      </c>
      <c r="K1386" s="58">
        <v>35.76</v>
      </c>
      <c r="L1386" s="57" t="s">
        <v>60</v>
      </c>
    </row>
    <row r="1387" spans="1:12">
      <c r="A1387" s="57" t="s">
        <v>23</v>
      </c>
      <c r="B1387" s="57" t="s">
        <v>1114</v>
      </c>
      <c r="C1387" s="57" t="s">
        <v>1214</v>
      </c>
      <c r="D1387" s="57" t="s">
        <v>21209</v>
      </c>
      <c r="E1387" s="58" t="s">
        <v>8816</v>
      </c>
      <c r="F1387" s="57" t="s">
        <v>8816</v>
      </c>
      <c r="G1387" s="57">
        <v>92577</v>
      </c>
      <c r="H1387" s="57" t="s">
        <v>1228</v>
      </c>
      <c r="I1387" s="57" t="s">
        <v>216</v>
      </c>
      <c r="J1387" s="57" t="s">
        <v>59</v>
      </c>
      <c r="K1387" s="58">
        <v>138.72</v>
      </c>
      <c r="L1387" s="57" t="s">
        <v>60</v>
      </c>
    </row>
    <row r="1388" spans="1:12">
      <c r="A1388" s="57" t="s">
        <v>23</v>
      </c>
      <c r="B1388" s="57" t="s">
        <v>1114</v>
      </c>
      <c r="C1388" s="57" t="s">
        <v>1214</v>
      </c>
      <c r="D1388" s="57" t="s">
        <v>21209</v>
      </c>
      <c r="E1388" s="58" t="s">
        <v>8816</v>
      </c>
      <c r="F1388" s="57" t="s">
        <v>8816</v>
      </c>
      <c r="G1388" s="57">
        <v>92578</v>
      </c>
      <c r="H1388" s="57" t="s">
        <v>1229</v>
      </c>
      <c r="I1388" s="57" t="s">
        <v>216</v>
      </c>
      <c r="J1388" s="57" t="s">
        <v>59</v>
      </c>
      <c r="K1388" s="58">
        <v>69.930000000000007</v>
      </c>
      <c r="L1388" s="57" t="s">
        <v>60</v>
      </c>
    </row>
    <row r="1389" spans="1:12">
      <c r="A1389" s="57" t="s">
        <v>23</v>
      </c>
      <c r="B1389" s="57" t="s">
        <v>1114</v>
      </c>
      <c r="C1389" s="57" t="s">
        <v>1214</v>
      </c>
      <c r="D1389" s="57" t="s">
        <v>21209</v>
      </c>
      <c r="E1389" s="58" t="s">
        <v>8816</v>
      </c>
      <c r="F1389" s="57" t="s">
        <v>8816</v>
      </c>
      <c r="G1389" s="57">
        <v>92579</v>
      </c>
      <c r="H1389" s="57" t="s">
        <v>1230</v>
      </c>
      <c r="I1389" s="57" t="s">
        <v>216</v>
      </c>
      <c r="J1389" s="57" t="s">
        <v>59</v>
      </c>
      <c r="K1389" s="58">
        <v>38.270000000000003</v>
      </c>
      <c r="L1389" s="57" t="s">
        <v>60</v>
      </c>
    </row>
    <row r="1390" spans="1:12">
      <c r="A1390" s="57" t="s">
        <v>23</v>
      </c>
      <c r="B1390" s="57" t="s">
        <v>1114</v>
      </c>
      <c r="C1390" s="57" t="s">
        <v>1214</v>
      </c>
      <c r="D1390" s="57" t="s">
        <v>21209</v>
      </c>
      <c r="E1390" s="58" t="s">
        <v>8816</v>
      </c>
      <c r="F1390" s="57" t="s">
        <v>8816</v>
      </c>
      <c r="G1390" s="57">
        <v>92580</v>
      </c>
      <c r="H1390" s="57" t="s">
        <v>1231</v>
      </c>
      <c r="I1390" s="57" t="s">
        <v>216</v>
      </c>
      <c r="J1390" s="57" t="s">
        <v>59</v>
      </c>
      <c r="K1390" s="58">
        <v>47.41</v>
      </c>
      <c r="L1390" s="57" t="s">
        <v>60</v>
      </c>
    </row>
    <row r="1391" spans="1:12">
      <c r="A1391" s="57" t="s">
        <v>23</v>
      </c>
      <c r="B1391" s="57" t="s">
        <v>1114</v>
      </c>
      <c r="C1391" s="57" t="s">
        <v>1214</v>
      </c>
      <c r="D1391" s="57" t="s">
        <v>21209</v>
      </c>
      <c r="E1391" s="58" t="s">
        <v>8816</v>
      </c>
      <c r="F1391" s="57" t="s">
        <v>8816</v>
      </c>
      <c r="G1391" s="57">
        <v>92581</v>
      </c>
      <c r="H1391" s="57" t="s">
        <v>1232</v>
      </c>
      <c r="I1391" s="57" t="s">
        <v>216</v>
      </c>
      <c r="J1391" s="57" t="s">
        <v>59</v>
      </c>
      <c r="K1391" s="58">
        <v>49.5</v>
      </c>
      <c r="L1391" s="57" t="s">
        <v>60</v>
      </c>
    </row>
    <row r="1392" spans="1:12">
      <c r="A1392" s="57" t="s">
        <v>23</v>
      </c>
      <c r="B1392" s="57" t="s">
        <v>1114</v>
      </c>
      <c r="C1392" s="57" t="s">
        <v>1214</v>
      </c>
      <c r="D1392" s="57" t="s">
        <v>21209</v>
      </c>
      <c r="E1392" s="58" t="s">
        <v>8816</v>
      </c>
      <c r="F1392" s="57" t="s">
        <v>8816</v>
      </c>
      <c r="G1392" s="57">
        <v>92582</v>
      </c>
      <c r="H1392" s="57" t="s">
        <v>1233</v>
      </c>
      <c r="I1392" s="57" t="s">
        <v>25</v>
      </c>
      <c r="J1392" s="57" t="s">
        <v>191</v>
      </c>
      <c r="K1392" s="58">
        <v>690.27</v>
      </c>
      <c r="L1392" s="57" t="s">
        <v>60</v>
      </c>
    </row>
    <row r="1393" spans="1:12">
      <c r="A1393" s="57" t="s">
        <v>23</v>
      </c>
      <c r="B1393" s="57" t="s">
        <v>1114</v>
      </c>
      <c r="C1393" s="57" t="s">
        <v>1214</v>
      </c>
      <c r="D1393" s="57" t="s">
        <v>21209</v>
      </c>
      <c r="E1393" s="58" t="s">
        <v>8816</v>
      </c>
      <c r="F1393" s="57" t="s">
        <v>8816</v>
      </c>
      <c r="G1393" s="57">
        <v>92584</v>
      </c>
      <c r="H1393" s="57" t="s">
        <v>1234</v>
      </c>
      <c r="I1393" s="57" t="s">
        <v>25</v>
      </c>
      <c r="J1393" s="57" t="s">
        <v>191</v>
      </c>
      <c r="K1393" s="58">
        <v>810.97</v>
      </c>
      <c r="L1393" s="57" t="s">
        <v>60</v>
      </c>
    </row>
    <row r="1394" spans="1:12">
      <c r="A1394" s="57" t="s">
        <v>23</v>
      </c>
      <c r="B1394" s="57" t="s">
        <v>1114</v>
      </c>
      <c r="C1394" s="57" t="s">
        <v>1214</v>
      </c>
      <c r="D1394" s="57" t="s">
        <v>21209</v>
      </c>
      <c r="E1394" s="58" t="s">
        <v>8816</v>
      </c>
      <c r="F1394" s="57" t="s">
        <v>8816</v>
      </c>
      <c r="G1394" s="57">
        <v>92586</v>
      </c>
      <c r="H1394" s="57" t="s">
        <v>1235</v>
      </c>
      <c r="I1394" s="57" t="s">
        <v>25</v>
      </c>
      <c r="J1394" s="57" t="s">
        <v>191</v>
      </c>
      <c r="K1394" s="58">
        <v>931.69</v>
      </c>
      <c r="L1394" s="57" t="s">
        <v>60</v>
      </c>
    </row>
    <row r="1395" spans="1:12">
      <c r="A1395" s="57" t="s">
        <v>23</v>
      </c>
      <c r="B1395" s="57" t="s">
        <v>1114</v>
      </c>
      <c r="C1395" s="57" t="s">
        <v>1214</v>
      </c>
      <c r="D1395" s="57" t="s">
        <v>21209</v>
      </c>
      <c r="E1395" s="58" t="s">
        <v>8816</v>
      </c>
      <c r="F1395" s="57" t="s">
        <v>8816</v>
      </c>
      <c r="G1395" s="57">
        <v>92588</v>
      </c>
      <c r="H1395" s="57" t="s">
        <v>1236</v>
      </c>
      <c r="I1395" s="57" t="s">
        <v>25</v>
      </c>
      <c r="J1395" s="57" t="s">
        <v>191</v>
      </c>
      <c r="K1395" s="59">
        <v>1178.57</v>
      </c>
      <c r="L1395" s="57" t="s">
        <v>60</v>
      </c>
    </row>
    <row r="1396" spans="1:12">
      <c r="A1396" s="57" t="s">
        <v>23</v>
      </c>
      <c r="B1396" s="57" t="s">
        <v>1114</v>
      </c>
      <c r="C1396" s="57" t="s">
        <v>1214</v>
      </c>
      <c r="D1396" s="57" t="s">
        <v>21209</v>
      </c>
      <c r="E1396" s="58" t="s">
        <v>8816</v>
      </c>
      <c r="F1396" s="57" t="s">
        <v>8816</v>
      </c>
      <c r="G1396" s="57">
        <v>92590</v>
      </c>
      <c r="H1396" s="57" t="s">
        <v>1237</v>
      </c>
      <c r="I1396" s="57" t="s">
        <v>25</v>
      </c>
      <c r="J1396" s="57" t="s">
        <v>191</v>
      </c>
      <c r="K1396" s="59">
        <v>1299.28</v>
      </c>
      <c r="L1396" s="57" t="s">
        <v>60</v>
      </c>
    </row>
    <row r="1397" spans="1:12">
      <c r="A1397" s="57" t="s">
        <v>23</v>
      </c>
      <c r="B1397" s="57" t="s">
        <v>1114</v>
      </c>
      <c r="C1397" s="57" t="s">
        <v>1214</v>
      </c>
      <c r="D1397" s="57" t="s">
        <v>21209</v>
      </c>
      <c r="E1397" s="58" t="s">
        <v>8816</v>
      </c>
      <c r="F1397" s="57" t="s">
        <v>8816</v>
      </c>
      <c r="G1397" s="57">
        <v>92592</v>
      </c>
      <c r="H1397" s="57" t="s">
        <v>1238</v>
      </c>
      <c r="I1397" s="57" t="s">
        <v>25</v>
      </c>
      <c r="J1397" s="57" t="s">
        <v>191</v>
      </c>
      <c r="K1397" s="59">
        <v>1457.42</v>
      </c>
      <c r="L1397" s="57" t="s">
        <v>60</v>
      </c>
    </row>
    <row r="1398" spans="1:12">
      <c r="A1398" s="57" t="s">
        <v>23</v>
      </c>
      <c r="B1398" s="57" t="s">
        <v>1114</v>
      </c>
      <c r="C1398" s="57" t="s">
        <v>1214</v>
      </c>
      <c r="D1398" s="57" t="s">
        <v>21209</v>
      </c>
      <c r="E1398" s="58" t="s">
        <v>8816</v>
      </c>
      <c r="F1398" s="57" t="s">
        <v>8816</v>
      </c>
      <c r="G1398" s="57">
        <v>92593</v>
      </c>
      <c r="H1398" s="57" t="s">
        <v>1239</v>
      </c>
      <c r="I1398" s="57" t="s">
        <v>1240</v>
      </c>
      <c r="J1398" s="57" t="s">
        <v>191</v>
      </c>
      <c r="K1398" s="58">
        <v>11.05</v>
      </c>
      <c r="L1398" s="57" t="s">
        <v>60</v>
      </c>
    </row>
    <row r="1399" spans="1:12">
      <c r="A1399" s="57" t="s">
        <v>23</v>
      </c>
      <c r="B1399" s="57" t="s">
        <v>1114</v>
      </c>
      <c r="C1399" s="57" t="s">
        <v>1214</v>
      </c>
      <c r="D1399" s="57" t="s">
        <v>21209</v>
      </c>
      <c r="E1399" s="58" t="s">
        <v>8816</v>
      </c>
      <c r="F1399" s="57" t="s">
        <v>8816</v>
      </c>
      <c r="G1399" s="57">
        <v>92594</v>
      </c>
      <c r="H1399" s="57" t="s">
        <v>1241</v>
      </c>
      <c r="I1399" s="57" t="s">
        <v>25</v>
      </c>
      <c r="J1399" s="57" t="s">
        <v>191</v>
      </c>
      <c r="K1399" s="59">
        <v>1696.9</v>
      </c>
      <c r="L1399" s="57" t="s">
        <v>60</v>
      </c>
    </row>
    <row r="1400" spans="1:12">
      <c r="A1400" s="57" t="s">
        <v>23</v>
      </c>
      <c r="B1400" s="57" t="s">
        <v>1114</v>
      </c>
      <c r="C1400" s="57" t="s">
        <v>1214</v>
      </c>
      <c r="D1400" s="57" t="s">
        <v>21209</v>
      </c>
      <c r="E1400" s="58" t="s">
        <v>8816</v>
      </c>
      <c r="F1400" s="57" t="s">
        <v>8816</v>
      </c>
      <c r="G1400" s="57">
        <v>92596</v>
      </c>
      <c r="H1400" s="57" t="s">
        <v>1242</v>
      </c>
      <c r="I1400" s="57" t="s">
        <v>25</v>
      </c>
      <c r="J1400" s="57" t="s">
        <v>191</v>
      </c>
      <c r="K1400" s="59">
        <v>1882.97</v>
      </c>
      <c r="L1400" s="57" t="s">
        <v>60</v>
      </c>
    </row>
    <row r="1401" spans="1:12">
      <c r="A1401" s="57" t="s">
        <v>23</v>
      </c>
      <c r="B1401" s="57" t="s">
        <v>1114</v>
      </c>
      <c r="C1401" s="57" t="s">
        <v>1214</v>
      </c>
      <c r="D1401" s="57" t="s">
        <v>21209</v>
      </c>
      <c r="E1401" s="58" t="s">
        <v>8816</v>
      </c>
      <c r="F1401" s="57" t="s">
        <v>8816</v>
      </c>
      <c r="G1401" s="57">
        <v>92598</v>
      </c>
      <c r="H1401" s="57" t="s">
        <v>1243</v>
      </c>
      <c r="I1401" s="57" t="s">
        <v>25</v>
      </c>
      <c r="J1401" s="57" t="s">
        <v>191</v>
      </c>
      <c r="K1401" s="59">
        <v>2003.69</v>
      </c>
      <c r="L1401" s="57" t="s">
        <v>60</v>
      </c>
    </row>
    <row r="1402" spans="1:12">
      <c r="A1402" s="57" t="s">
        <v>23</v>
      </c>
      <c r="B1402" s="57" t="s">
        <v>1114</v>
      </c>
      <c r="C1402" s="57" t="s">
        <v>1214</v>
      </c>
      <c r="D1402" s="57" t="s">
        <v>21209</v>
      </c>
      <c r="E1402" s="58" t="s">
        <v>8816</v>
      </c>
      <c r="F1402" s="57" t="s">
        <v>8816</v>
      </c>
      <c r="G1402" s="57">
        <v>92600</v>
      </c>
      <c r="H1402" s="57" t="s">
        <v>1244</v>
      </c>
      <c r="I1402" s="57" t="s">
        <v>25</v>
      </c>
      <c r="J1402" s="57" t="s">
        <v>191</v>
      </c>
      <c r="K1402" s="59">
        <v>2154.9299999999998</v>
      </c>
      <c r="L1402" s="57" t="s">
        <v>60</v>
      </c>
    </row>
    <row r="1403" spans="1:12">
      <c r="A1403" s="57" t="s">
        <v>23</v>
      </c>
      <c r="B1403" s="57" t="s">
        <v>1114</v>
      </c>
      <c r="C1403" s="57" t="s">
        <v>1214</v>
      </c>
      <c r="D1403" s="57" t="s">
        <v>21209</v>
      </c>
      <c r="E1403" s="58" t="s">
        <v>8816</v>
      </c>
      <c r="F1403" s="57" t="s">
        <v>8816</v>
      </c>
      <c r="G1403" s="57">
        <v>92602</v>
      </c>
      <c r="H1403" s="57" t="s">
        <v>1245</v>
      </c>
      <c r="I1403" s="57" t="s">
        <v>25</v>
      </c>
      <c r="J1403" s="57" t="s">
        <v>191</v>
      </c>
      <c r="K1403" s="58">
        <v>690.27</v>
      </c>
      <c r="L1403" s="57" t="s">
        <v>60</v>
      </c>
    </row>
    <row r="1404" spans="1:12">
      <c r="A1404" s="57" t="s">
        <v>23</v>
      </c>
      <c r="B1404" s="57" t="s">
        <v>1114</v>
      </c>
      <c r="C1404" s="57" t="s">
        <v>1214</v>
      </c>
      <c r="D1404" s="57" t="s">
        <v>21209</v>
      </c>
      <c r="E1404" s="58" t="s">
        <v>8816</v>
      </c>
      <c r="F1404" s="57" t="s">
        <v>8816</v>
      </c>
      <c r="G1404" s="57">
        <v>92604</v>
      </c>
      <c r="H1404" s="57" t="s">
        <v>1246</v>
      </c>
      <c r="I1404" s="57" t="s">
        <v>25</v>
      </c>
      <c r="J1404" s="57" t="s">
        <v>191</v>
      </c>
      <c r="K1404" s="58">
        <v>780.45</v>
      </c>
      <c r="L1404" s="57" t="s">
        <v>60</v>
      </c>
    </row>
    <row r="1405" spans="1:12">
      <c r="A1405" s="57" t="s">
        <v>23</v>
      </c>
      <c r="B1405" s="57" t="s">
        <v>1114</v>
      </c>
      <c r="C1405" s="57" t="s">
        <v>1214</v>
      </c>
      <c r="D1405" s="57" t="s">
        <v>21209</v>
      </c>
      <c r="E1405" s="58" t="s">
        <v>8816</v>
      </c>
      <c r="F1405" s="57" t="s">
        <v>8816</v>
      </c>
      <c r="G1405" s="57">
        <v>92606</v>
      </c>
      <c r="H1405" s="57" t="s">
        <v>1247</v>
      </c>
      <c r="I1405" s="57" t="s">
        <v>25</v>
      </c>
      <c r="J1405" s="57" t="s">
        <v>191</v>
      </c>
      <c r="K1405" s="58">
        <v>901.16</v>
      </c>
      <c r="L1405" s="57" t="s">
        <v>60</v>
      </c>
    </row>
    <row r="1406" spans="1:12">
      <c r="A1406" s="57" t="s">
        <v>23</v>
      </c>
      <c r="B1406" s="57" t="s">
        <v>1114</v>
      </c>
      <c r="C1406" s="57" t="s">
        <v>1214</v>
      </c>
      <c r="D1406" s="57" t="s">
        <v>21209</v>
      </c>
      <c r="E1406" s="58" t="s">
        <v>8816</v>
      </c>
      <c r="F1406" s="57" t="s">
        <v>8816</v>
      </c>
      <c r="G1406" s="57">
        <v>92608</v>
      </c>
      <c r="H1406" s="57" t="s">
        <v>1248</v>
      </c>
      <c r="I1406" s="57" t="s">
        <v>25</v>
      </c>
      <c r="J1406" s="57" t="s">
        <v>191</v>
      </c>
      <c r="K1406" s="59">
        <v>1117.52</v>
      </c>
      <c r="L1406" s="57" t="s">
        <v>60</v>
      </c>
    </row>
    <row r="1407" spans="1:12">
      <c r="A1407" s="57" t="s">
        <v>23</v>
      </c>
      <c r="B1407" s="57" t="s">
        <v>1114</v>
      </c>
      <c r="C1407" s="57" t="s">
        <v>1214</v>
      </c>
      <c r="D1407" s="57" t="s">
        <v>21209</v>
      </c>
      <c r="E1407" s="58" t="s">
        <v>8816</v>
      </c>
      <c r="F1407" s="57" t="s">
        <v>8816</v>
      </c>
      <c r="G1407" s="57">
        <v>92610</v>
      </c>
      <c r="H1407" s="57" t="s">
        <v>1249</v>
      </c>
      <c r="I1407" s="57" t="s">
        <v>25</v>
      </c>
      <c r="J1407" s="57" t="s">
        <v>191</v>
      </c>
      <c r="K1407" s="59">
        <v>1238.24</v>
      </c>
      <c r="L1407" s="57" t="s">
        <v>60</v>
      </c>
    </row>
    <row r="1408" spans="1:12">
      <c r="A1408" s="57" t="s">
        <v>23</v>
      </c>
      <c r="B1408" s="57" t="s">
        <v>1114</v>
      </c>
      <c r="C1408" s="57" t="s">
        <v>1214</v>
      </c>
      <c r="D1408" s="57" t="s">
        <v>21209</v>
      </c>
      <c r="E1408" s="58" t="s">
        <v>8816</v>
      </c>
      <c r="F1408" s="57" t="s">
        <v>8816</v>
      </c>
      <c r="G1408" s="57">
        <v>92612</v>
      </c>
      <c r="H1408" s="57" t="s">
        <v>1250</v>
      </c>
      <c r="I1408" s="57" t="s">
        <v>25</v>
      </c>
      <c r="J1408" s="57" t="s">
        <v>191</v>
      </c>
      <c r="K1408" s="59">
        <v>1396.37</v>
      </c>
      <c r="L1408" s="57" t="s">
        <v>60</v>
      </c>
    </row>
    <row r="1409" spans="1:12">
      <c r="A1409" s="57" t="s">
        <v>23</v>
      </c>
      <c r="B1409" s="57" t="s">
        <v>1114</v>
      </c>
      <c r="C1409" s="57" t="s">
        <v>1214</v>
      </c>
      <c r="D1409" s="57" t="s">
        <v>21209</v>
      </c>
      <c r="E1409" s="58" t="s">
        <v>8816</v>
      </c>
      <c r="F1409" s="57" t="s">
        <v>8816</v>
      </c>
      <c r="G1409" s="57">
        <v>92614</v>
      </c>
      <c r="H1409" s="57" t="s">
        <v>1251</v>
      </c>
      <c r="I1409" s="57" t="s">
        <v>25</v>
      </c>
      <c r="J1409" s="57" t="s">
        <v>191</v>
      </c>
      <c r="K1409" s="59">
        <v>1574.8</v>
      </c>
      <c r="L1409" s="57" t="s">
        <v>60</v>
      </c>
    </row>
    <row r="1410" spans="1:12">
      <c r="A1410" s="57" t="s">
        <v>23</v>
      </c>
      <c r="B1410" s="57" t="s">
        <v>1114</v>
      </c>
      <c r="C1410" s="57" t="s">
        <v>1214</v>
      </c>
      <c r="D1410" s="57" t="s">
        <v>21209</v>
      </c>
      <c r="E1410" s="58" t="s">
        <v>8816</v>
      </c>
      <c r="F1410" s="57" t="s">
        <v>8816</v>
      </c>
      <c r="G1410" s="57">
        <v>92616</v>
      </c>
      <c r="H1410" s="57" t="s">
        <v>1252</v>
      </c>
      <c r="I1410" s="57" t="s">
        <v>25</v>
      </c>
      <c r="J1410" s="57" t="s">
        <v>191</v>
      </c>
      <c r="K1410" s="59">
        <v>1791.4</v>
      </c>
      <c r="L1410" s="57" t="s">
        <v>60</v>
      </c>
    </row>
    <row r="1411" spans="1:12">
      <c r="A1411" s="57" t="s">
        <v>23</v>
      </c>
      <c r="B1411" s="57" t="s">
        <v>1114</v>
      </c>
      <c r="C1411" s="57" t="s">
        <v>1214</v>
      </c>
      <c r="D1411" s="57" t="s">
        <v>21209</v>
      </c>
      <c r="E1411" s="58" t="s">
        <v>8816</v>
      </c>
      <c r="F1411" s="57" t="s">
        <v>8816</v>
      </c>
      <c r="G1411" s="57">
        <v>92618</v>
      </c>
      <c r="H1411" s="57" t="s">
        <v>1253</v>
      </c>
      <c r="I1411" s="57" t="s">
        <v>25</v>
      </c>
      <c r="J1411" s="57" t="s">
        <v>191</v>
      </c>
      <c r="K1411" s="59">
        <v>1912.11</v>
      </c>
      <c r="L1411" s="57" t="s">
        <v>60</v>
      </c>
    </row>
    <row r="1412" spans="1:12">
      <c r="A1412" s="57" t="s">
        <v>23</v>
      </c>
      <c r="B1412" s="57" t="s">
        <v>1114</v>
      </c>
      <c r="C1412" s="57" t="s">
        <v>1214</v>
      </c>
      <c r="D1412" s="57" t="s">
        <v>21209</v>
      </c>
      <c r="E1412" s="58" t="s">
        <v>8816</v>
      </c>
      <c r="F1412" s="57" t="s">
        <v>8816</v>
      </c>
      <c r="G1412" s="57">
        <v>92620</v>
      </c>
      <c r="H1412" s="57" t="s">
        <v>1254</v>
      </c>
      <c r="I1412" s="57" t="s">
        <v>25</v>
      </c>
      <c r="J1412" s="57" t="s">
        <v>191</v>
      </c>
      <c r="K1412" s="59">
        <v>2032.83</v>
      </c>
      <c r="L1412" s="57" t="s">
        <v>60</v>
      </c>
    </row>
    <row r="1413" spans="1:12">
      <c r="A1413" s="57" t="s">
        <v>23</v>
      </c>
      <c r="B1413" s="57" t="s">
        <v>1114</v>
      </c>
      <c r="C1413" s="57" t="s">
        <v>1214</v>
      </c>
      <c r="D1413" s="57" t="s">
        <v>21209</v>
      </c>
      <c r="E1413" s="58" t="s">
        <v>8816</v>
      </c>
      <c r="F1413" s="57" t="s">
        <v>8816</v>
      </c>
      <c r="G1413" s="57">
        <v>100357</v>
      </c>
      <c r="H1413" s="57" t="s">
        <v>1255</v>
      </c>
      <c r="I1413" s="57" t="s">
        <v>25</v>
      </c>
      <c r="J1413" s="57" t="s">
        <v>191</v>
      </c>
      <c r="K1413" s="59">
        <v>1476.67</v>
      </c>
      <c r="L1413" s="57" t="s">
        <v>60</v>
      </c>
    </row>
    <row r="1414" spans="1:12">
      <c r="A1414" s="57" t="s">
        <v>23</v>
      </c>
      <c r="B1414" s="57" t="s">
        <v>1114</v>
      </c>
      <c r="C1414" s="57" t="s">
        <v>1214</v>
      </c>
      <c r="D1414" s="57" t="s">
        <v>21209</v>
      </c>
      <c r="E1414" s="58" t="s">
        <v>8816</v>
      </c>
      <c r="F1414" s="57" t="s">
        <v>8816</v>
      </c>
      <c r="G1414" s="57">
        <v>100358</v>
      </c>
      <c r="H1414" s="57" t="s">
        <v>1256</v>
      </c>
      <c r="I1414" s="57" t="s">
        <v>25</v>
      </c>
      <c r="J1414" s="57" t="s">
        <v>191</v>
      </c>
      <c r="K1414" s="59">
        <v>1928.87</v>
      </c>
      <c r="L1414" s="57" t="s">
        <v>60</v>
      </c>
    </row>
    <row r="1415" spans="1:12">
      <c r="A1415" s="57" t="s">
        <v>23</v>
      </c>
      <c r="B1415" s="57" t="s">
        <v>1114</v>
      </c>
      <c r="C1415" s="57" t="s">
        <v>1214</v>
      </c>
      <c r="D1415" s="57" t="s">
        <v>21209</v>
      </c>
      <c r="E1415" s="58" t="s">
        <v>8816</v>
      </c>
      <c r="F1415" s="57" t="s">
        <v>8816</v>
      </c>
      <c r="G1415" s="57">
        <v>100359</v>
      </c>
      <c r="H1415" s="57" t="s">
        <v>1257</v>
      </c>
      <c r="I1415" s="57" t="s">
        <v>25</v>
      </c>
      <c r="J1415" s="57" t="s">
        <v>191</v>
      </c>
      <c r="K1415" s="59">
        <v>2061.23</v>
      </c>
      <c r="L1415" s="57" t="s">
        <v>60</v>
      </c>
    </row>
    <row r="1416" spans="1:12">
      <c r="A1416" s="57" t="s">
        <v>23</v>
      </c>
      <c r="B1416" s="57" t="s">
        <v>1114</v>
      </c>
      <c r="C1416" s="57" t="s">
        <v>1214</v>
      </c>
      <c r="D1416" s="57" t="s">
        <v>21209</v>
      </c>
      <c r="E1416" s="58" t="s">
        <v>8816</v>
      </c>
      <c r="F1416" s="57" t="s">
        <v>8816</v>
      </c>
      <c r="G1416" s="57">
        <v>100360</v>
      </c>
      <c r="H1416" s="57" t="s">
        <v>1258</v>
      </c>
      <c r="I1416" s="57" t="s">
        <v>25</v>
      </c>
      <c r="J1416" s="57" t="s">
        <v>191</v>
      </c>
      <c r="K1416" s="59">
        <v>2297.79</v>
      </c>
      <c r="L1416" s="57" t="s">
        <v>60</v>
      </c>
    </row>
    <row r="1417" spans="1:12">
      <c r="A1417" s="57" t="s">
        <v>23</v>
      </c>
      <c r="B1417" s="57" t="s">
        <v>1114</v>
      </c>
      <c r="C1417" s="57" t="s">
        <v>1214</v>
      </c>
      <c r="D1417" s="57" t="s">
        <v>21209</v>
      </c>
      <c r="E1417" s="58" t="s">
        <v>8816</v>
      </c>
      <c r="F1417" s="57" t="s">
        <v>8816</v>
      </c>
      <c r="G1417" s="57">
        <v>100361</v>
      </c>
      <c r="H1417" s="57" t="s">
        <v>1259</v>
      </c>
      <c r="I1417" s="57" t="s">
        <v>25</v>
      </c>
      <c r="J1417" s="57" t="s">
        <v>191</v>
      </c>
      <c r="K1417" s="59">
        <v>2807.49</v>
      </c>
      <c r="L1417" s="57" t="s">
        <v>60</v>
      </c>
    </row>
    <row r="1418" spans="1:12">
      <c r="A1418" s="57" t="s">
        <v>23</v>
      </c>
      <c r="B1418" s="57" t="s">
        <v>1114</v>
      </c>
      <c r="C1418" s="57" t="s">
        <v>1214</v>
      </c>
      <c r="D1418" s="57" t="s">
        <v>21209</v>
      </c>
      <c r="E1418" s="58" t="s">
        <v>8816</v>
      </c>
      <c r="F1418" s="57" t="s">
        <v>8816</v>
      </c>
      <c r="G1418" s="57">
        <v>100362</v>
      </c>
      <c r="H1418" s="57" t="s">
        <v>1260</v>
      </c>
      <c r="I1418" s="57" t="s">
        <v>25</v>
      </c>
      <c r="J1418" s="57" t="s">
        <v>191</v>
      </c>
      <c r="K1418" s="59">
        <v>3755.58</v>
      </c>
      <c r="L1418" s="57" t="s">
        <v>60</v>
      </c>
    </row>
    <row r="1419" spans="1:12">
      <c r="A1419" s="57" t="s">
        <v>23</v>
      </c>
      <c r="B1419" s="57" t="s">
        <v>1114</v>
      </c>
      <c r="C1419" s="57" t="s">
        <v>1214</v>
      </c>
      <c r="D1419" s="57" t="s">
        <v>21209</v>
      </c>
      <c r="E1419" s="58" t="s">
        <v>8816</v>
      </c>
      <c r="F1419" s="57" t="s">
        <v>8816</v>
      </c>
      <c r="G1419" s="57">
        <v>100363</v>
      </c>
      <c r="H1419" s="57" t="s">
        <v>1261</v>
      </c>
      <c r="I1419" s="57" t="s">
        <v>25</v>
      </c>
      <c r="J1419" s="57" t="s">
        <v>191</v>
      </c>
      <c r="K1419" s="59">
        <v>3914.58</v>
      </c>
      <c r="L1419" s="57" t="s">
        <v>60</v>
      </c>
    </row>
    <row r="1420" spans="1:12">
      <c r="A1420" s="57" t="s">
        <v>23</v>
      </c>
      <c r="B1420" s="57" t="s">
        <v>1114</v>
      </c>
      <c r="C1420" s="57" t="s">
        <v>1214</v>
      </c>
      <c r="D1420" s="57" t="s">
        <v>21209</v>
      </c>
      <c r="E1420" s="58" t="s">
        <v>8816</v>
      </c>
      <c r="F1420" s="57" t="s">
        <v>8816</v>
      </c>
      <c r="G1420" s="57">
        <v>100364</v>
      </c>
      <c r="H1420" s="57" t="s">
        <v>1262</v>
      </c>
      <c r="I1420" s="57" t="s">
        <v>25</v>
      </c>
      <c r="J1420" s="57" t="s">
        <v>191</v>
      </c>
      <c r="K1420" s="59">
        <v>4258.8500000000004</v>
      </c>
      <c r="L1420" s="57" t="s">
        <v>60</v>
      </c>
    </row>
    <row r="1421" spans="1:12">
      <c r="A1421" s="57" t="s">
        <v>23</v>
      </c>
      <c r="B1421" s="57" t="s">
        <v>1114</v>
      </c>
      <c r="C1421" s="57" t="s">
        <v>1214</v>
      </c>
      <c r="D1421" s="57" t="s">
        <v>21209</v>
      </c>
      <c r="E1421" s="58" t="s">
        <v>8816</v>
      </c>
      <c r="F1421" s="57" t="s">
        <v>8816</v>
      </c>
      <c r="G1421" s="57">
        <v>100365</v>
      </c>
      <c r="H1421" s="57" t="s">
        <v>1263</v>
      </c>
      <c r="I1421" s="57" t="s">
        <v>25</v>
      </c>
      <c r="J1421" s="57" t="s">
        <v>191</v>
      </c>
      <c r="K1421" s="59">
        <v>4864.41</v>
      </c>
      <c r="L1421" s="57" t="s">
        <v>60</v>
      </c>
    </row>
    <row r="1422" spans="1:12">
      <c r="A1422" s="57" t="s">
        <v>23</v>
      </c>
      <c r="B1422" s="57" t="s">
        <v>1114</v>
      </c>
      <c r="C1422" s="57" t="s">
        <v>1214</v>
      </c>
      <c r="D1422" s="57" t="s">
        <v>21209</v>
      </c>
      <c r="E1422" s="58" t="s">
        <v>8816</v>
      </c>
      <c r="F1422" s="57" t="s">
        <v>8816</v>
      </c>
      <c r="G1422" s="57">
        <v>100366</v>
      </c>
      <c r="H1422" s="57" t="s">
        <v>1264</v>
      </c>
      <c r="I1422" s="57" t="s">
        <v>25</v>
      </c>
      <c r="J1422" s="57" t="s">
        <v>191</v>
      </c>
      <c r="K1422" s="59">
        <v>5301.02</v>
      </c>
      <c r="L1422" s="57" t="s">
        <v>60</v>
      </c>
    </row>
    <row r="1423" spans="1:12">
      <c r="A1423" s="57" t="s">
        <v>23</v>
      </c>
      <c r="B1423" s="57" t="s">
        <v>1114</v>
      </c>
      <c r="C1423" s="57" t="s">
        <v>1214</v>
      </c>
      <c r="D1423" s="57" t="s">
        <v>21209</v>
      </c>
      <c r="E1423" s="58" t="s">
        <v>8816</v>
      </c>
      <c r="F1423" s="57" t="s">
        <v>8816</v>
      </c>
      <c r="G1423" s="57">
        <v>100367</v>
      </c>
      <c r="H1423" s="57" t="s">
        <v>1265</v>
      </c>
      <c r="I1423" s="57" t="s">
        <v>25</v>
      </c>
      <c r="J1423" s="57" t="s">
        <v>191</v>
      </c>
      <c r="K1423" s="59">
        <v>1424.85</v>
      </c>
      <c r="L1423" s="57" t="s">
        <v>60</v>
      </c>
    </row>
    <row r="1424" spans="1:12">
      <c r="A1424" s="57" t="s">
        <v>23</v>
      </c>
      <c r="B1424" s="57" t="s">
        <v>1114</v>
      </c>
      <c r="C1424" s="57" t="s">
        <v>1214</v>
      </c>
      <c r="D1424" s="57" t="s">
        <v>21209</v>
      </c>
      <c r="E1424" s="58" t="s">
        <v>8816</v>
      </c>
      <c r="F1424" s="57" t="s">
        <v>8816</v>
      </c>
      <c r="G1424" s="57">
        <v>100368</v>
      </c>
      <c r="H1424" s="57" t="s">
        <v>1266</v>
      </c>
      <c r="I1424" s="57" t="s">
        <v>25</v>
      </c>
      <c r="J1424" s="57" t="s">
        <v>191</v>
      </c>
      <c r="K1424" s="59">
        <v>1864.94</v>
      </c>
      <c r="L1424" s="57" t="s">
        <v>60</v>
      </c>
    </row>
    <row r="1425" spans="1:12">
      <c r="A1425" s="57" t="s">
        <v>23</v>
      </c>
      <c r="B1425" s="57" t="s">
        <v>1114</v>
      </c>
      <c r="C1425" s="57" t="s">
        <v>1214</v>
      </c>
      <c r="D1425" s="57" t="s">
        <v>21209</v>
      </c>
      <c r="E1425" s="58" t="s">
        <v>8816</v>
      </c>
      <c r="F1425" s="57" t="s">
        <v>8816</v>
      </c>
      <c r="G1425" s="57">
        <v>100369</v>
      </c>
      <c r="H1425" s="57" t="s">
        <v>1267</v>
      </c>
      <c r="I1425" s="57" t="s">
        <v>25</v>
      </c>
      <c r="J1425" s="57" t="s">
        <v>191</v>
      </c>
      <c r="K1425" s="59">
        <v>1997.31</v>
      </c>
      <c r="L1425" s="57" t="s">
        <v>60</v>
      </c>
    </row>
    <row r="1426" spans="1:12">
      <c r="A1426" s="57" t="s">
        <v>23</v>
      </c>
      <c r="B1426" s="57" t="s">
        <v>1114</v>
      </c>
      <c r="C1426" s="57" t="s">
        <v>1214</v>
      </c>
      <c r="D1426" s="57" t="s">
        <v>21209</v>
      </c>
      <c r="E1426" s="58" t="s">
        <v>8816</v>
      </c>
      <c r="F1426" s="57" t="s">
        <v>8816</v>
      </c>
      <c r="G1426" s="57">
        <v>100370</v>
      </c>
      <c r="H1426" s="57" t="s">
        <v>1268</v>
      </c>
      <c r="I1426" s="57" t="s">
        <v>25</v>
      </c>
      <c r="J1426" s="57" t="s">
        <v>191</v>
      </c>
      <c r="K1426" s="59">
        <v>2431.89</v>
      </c>
      <c r="L1426" s="57" t="s">
        <v>60</v>
      </c>
    </row>
    <row r="1427" spans="1:12">
      <c r="A1427" s="57" t="s">
        <v>23</v>
      </c>
      <c r="B1427" s="57" t="s">
        <v>1114</v>
      </c>
      <c r="C1427" s="57" t="s">
        <v>1214</v>
      </c>
      <c r="D1427" s="57" t="s">
        <v>21209</v>
      </c>
      <c r="E1427" s="58" t="s">
        <v>8816</v>
      </c>
      <c r="F1427" s="57" t="s">
        <v>8816</v>
      </c>
      <c r="G1427" s="57">
        <v>100371</v>
      </c>
      <c r="H1427" s="57" t="s">
        <v>1269</v>
      </c>
      <c r="I1427" s="57" t="s">
        <v>25</v>
      </c>
      <c r="J1427" s="57" t="s">
        <v>191</v>
      </c>
      <c r="K1427" s="59">
        <v>2637</v>
      </c>
      <c r="L1427" s="57" t="s">
        <v>60</v>
      </c>
    </row>
    <row r="1428" spans="1:12">
      <c r="A1428" s="57" t="s">
        <v>23</v>
      </c>
      <c r="B1428" s="57" t="s">
        <v>1114</v>
      </c>
      <c r="C1428" s="57" t="s">
        <v>1214</v>
      </c>
      <c r="D1428" s="57" t="s">
        <v>21209</v>
      </c>
      <c r="E1428" s="58" t="s">
        <v>8816</v>
      </c>
      <c r="F1428" s="57" t="s">
        <v>8816</v>
      </c>
      <c r="G1428" s="57">
        <v>100372</v>
      </c>
      <c r="H1428" s="57" t="s">
        <v>1270</v>
      </c>
      <c r="I1428" s="57" t="s">
        <v>25</v>
      </c>
      <c r="J1428" s="57" t="s">
        <v>191</v>
      </c>
      <c r="K1428" s="59">
        <v>3463.48</v>
      </c>
      <c r="L1428" s="57" t="s">
        <v>60</v>
      </c>
    </row>
    <row r="1429" spans="1:12">
      <c r="A1429" s="57" t="s">
        <v>23</v>
      </c>
      <c r="B1429" s="57" t="s">
        <v>1114</v>
      </c>
      <c r="C1429" s="57" t="s">
        <v>1214</v>
      </c>
      <c r="D1429" s="57" t="s">
        <v>21209</v>
      </c>
      <c r="E1429" s="58" t="s">
        <v>8816</v>
      </c>
      <c r="F1429" s="57" t="s">
        <v>8816</v>
      </c>
      <c r="G1429" s="57">
        <v>100373</v>
      </c>
      <c r="H1429" s="57" t="s">
        <v>1271</v>
      </c>
      <c r="I1429" s="57" t="s">
        <v>25</v>
      </c>
      <c r="J1429" s="57" t="s">
        <v>191</v>
      </c>
      <c r="K1429" s="59">
        <v>3624.13</v>
      </c>
      <c r="L1429" s="57" t="s">
        <v>60</v>
      </c>
    </row>
    <row r="1430" spans="1:12">
      <c r="A1430" s="57" t="s">
        <v>23</v>
      </c>
      <c r="B1430" s="57" t="s">
        <v>1114</v>
      </c>
      <c r="C1430" s="57" t="s">
        <v>1214</v>
      </c>
      <c r="D1430" s="57" t="s">
        <v>21209</v>
      </c>
      <c r="E1430" s="58" t="s">
        <v>8816</v>
      </c>
      <c r="F1430" s="57" t="s">
        <v>8816</v>
      </c>
      <c r="G1430" s="57">
        <v>100374</v>
      </c>
      <c r="H1430" s="57" t="s">
        <v>1272</v>
      </c>
      <c r="I1430" s="57" t="s">
        <v>25</v>
      </c>
      <c r="J1430" s="57" t="s">
        <v>191</v>
      </c>
      <c r="K1430" s="59">
        <v>3878.58</v>
      </c>
      <c r="L1430" s="57" t="s">
        <v>60</v>
      </c>
    </row>
    <row r="1431" spans="1:12">
      <c r="A1431" s="57" t="s">
        <v>23</v>
      </c>
      <c r="B1431" s="57" t="s">
        <v>1114</v>
      </c>
      <c r="C1431" s="57" t="s">
        <v>1214</v>
      </c>
      <c r="D1431" s="57" t="s">
        <v>21209</v>
      </c>
      <c r="E1431" s="58" t="s">
        <v>8816</v>
      </c>
      <c r="F1431" s="57" t="s">
        <v>8816</v>
      </c>
      <c r="G1431" s="57">
        <v>100375</v>
      </c>
      <c r="H1431" s="57" t="s">
        <v>1273</v>
      </c>
      <c r="I1431" s="57" t="s">
        <v>25</v>
      </c>
      <c r="J1431" s="57" t="s">
        <v>191</v>
      </c>
      <c r="K1431" s="59">
        <v>4295.1899999999996</v>
      </c>
      <c r="L1431" s="57" t="s">
        <v>60</v>
      </c>
    </row>
    <row r="1432" spans="1:12">
      <c r="A1432" s="57" t="s">
        <v>23</v>
      </c>
      <c r="B1432" s="57" t="s">
        <v>1114</v>
      </c>
      <c r="C1432" s="57" t="s">
        <v>1214</v>
      </c>
      <c r="D1432" s="57" t="s">
        <v>21209</v>
      </c>
      <c r="E1432" s="58" t="s">
        <v>8816</v>
      </c>
      <c r="F1432" s="57" t="s">
        <v>8816</v>
      </c>
      <c r="G1432" s="57">
        <v>100376</v>
      </c>
      <c r="H1432" s="57" t="s">
        <v>1274</v>
      </c>
      <c r="I1432" s="57" t="s">
        <v>25</v>
      </c>
      <c r="J1432" s="57" t="s">
        <v>191</v>
      </c>
      <c r="K1432" s="59">
        <v>4166.13</v>
      </c>
      <c r="L1432" s="57" t="s">
        <v>60</v>
      </c>
    </row>
    <row r="1433" spans="1:12">
      <c r="A1433" s="57" t="s">
        <v>23</v>
      </c>
      <c r="B1433" s="57" t="s">
        <v>1114</v>
      </c>
      <c r="C1433" s="57" t="s">
        <v>1214</v>
      </c>
      <c r="D1433" s="57" t="s">
        <v>21209</v>
      </c>
      <c r="E1433" s="58" t="s">
        <v>8816</v>
      </c>
      <c r="F1433" s="57" t="s">
        <v>8816</v>
      </c>
      <c r="G1433" s="57">
        <v>100377</v>
      </c>
      <c r="H1433" s="57" t="s">
        <v>1275</v>
      </c>
      <c r="I1433" s="57" t="s">
        <v>1240</v>
      </c>
      <c r="J1433" s="57" t="s">
        <v>191</v>
      </c>
      <c r="K1433" s="58">
        <v>11.52</v>
      </c>
      <c r="L1433" s="57" t="s">
        <v>60</v>
      </c>
    </row>
    <row r="1434" spans="1:12">
      <c r="A1434" s="57" t="s">
        <v>23</v>
      </c>
      <c r="B1434" s="57" t="s">
        <v>1114</v>
      </c>
      <c r="C1434" s="57" t="s">
        <v>1214</v>
      </c>
      <c r="D1434" s="57" t="s">
        <v>21209</v>
      </c>
      <c r="E1434" s="58" t="s">
        <v>8816</v>
      </c>
      <c r="F1434" s="57" t="s">
        <v>8816</v>
      </c>
      <c r="G1434" s="57">
        <v>100378</v>
      </c>
      <c r="H1434" s="57" t="s">
        <v>1276</v>
      </c>
      <c r="I1434" s="57" t="s">
        <v>1240</v>
      </c>
      <c r="J1434" s="57" t="s">
        <v>191</v>
      </c>
      <c r="K1434" s="58">
        <v>10.74</v>
      </c>
      <c r="L1434" s="57" t="s">
        <v>60</v>
      </c>
    </row>
    <row r="1435" spans="1:12">
      <c r="A1435" s="57" t="s">
        <v>23</v>
      </c>
      <c r="B1435" s="57" t="s">
        <v>1114</v>
      </c>
      <c r="C1435" s="57" t="s">
        <v>1214</v>
      </c>
      <c r="D1435" s="57" t="s">
        <v>21209</v>
      </c>
      <c r="E1435" s="58" t="s">
        <v>8816</v>
      </c>
      <c r="F1435" s="57" t="s">
        <v>8816</v>
      </c>
      <c r="G1435" s="57">
        <v>100382</v>
      </c>
      <c r="H1435" s="57" t="s">
        <v>1277</v>
      </c>
      <c r="I1435" s="57" t="s">
        <v>216</v>
      </c>
      <c r="J1435" s="57" t="s">
        <v>59</v>
      </c>
      <c r="K1435" s="58">
        <v>36.67</v>
      </c>
      <c r="L1435" s="57" t="s">
        <v>60</v>
      </c>
    </row>
    <row r="1436" spans="1:12">
      <c r="A1436" s="57" t="s">
        <v>23</v>
      </c>
      <c r="B1436" s="57" t="s">
        <v>1114</v>
      </c>
      <c r="C1436" s="57" t="s">
        <v>1278</v>
      </c>
      <c r="D1436" s="57" t="s">
        <v>21210</v>
      </c>
      <c r="E1436" s="58" t="s">
        <v>8816</v>
      </c>
      <c r="F1436" s="57" t="s">
        <v>8816</v>
      </c>
      <c r="G1436" s="57">
        <v>94444</v>
      </c>
      <c r="H1436" s="57" t="s">
        <v>1279</v>
      </c>
      <c r="I1436" s="57" t="s">
        <v>216</v>
      </c>
      <c r="J1436" s="57" t="s">
        <v>191</v>
      </c>
      <c r="K1436" s="58">
        <v>592.17999999999995</v>
      </c>
      <c r="L1436" s="57" t="s">
        <v>60</v>
      </c>
    </row>
    <row r="1437" spans="1:12">
      <c r="A1437" s="57" t="s">
        <v>1280</v>
      </c>
      <c r="B1437" s="57" t="s">
        <v>1281</v>
      </c>
      <c r="C1437" s="57" t="s">
        <v>1282</v>
      </c>
      <c r="D1437" s="57" t="s">
        <v>21211</v>
      </c>
      <c r="E1437" s="58" t="s">
        <v>8816</v>
      </c>
      <c r="F1437" s="57" t="s">
        <v>8816</v>
      </c>
      <c r="G1437" s="57">
        <v>102661</v>
      </c>
      <c r="H1437" s="57" t="s">
        <v>22884</v>
      </c>
      <c r="I1437" s="57" t="s">
        <v>26</v>
      </c>
      <c r="J1437" s="57" t="s">
        <v>191</v>
      </c>
      <c r="K1437" s="58">
        <v>29.95</v>
      </c>
      <c r="L1437" s="57" t="s">
        <v>60</v>
      </c>
    </row>
    <row r="1438" spans="1:12">
      <c r="A1438" s="57" t="s">
        <v>1280</v>
      </c>
      <c r="B1438" s="57" t="s">
        <v>1281</v>
      </c>
      <c r="C1438" s="57" t="s">
        <v>1282</v>
      </c>
      <c r="D1438" s="57" t="s">
        <v>21211</v>
      </c>
      <c r="E1438" s="58" t="s">
        <v>8816</v>
      </c>
      <c r="F1438" s="57" t="s">
        <v>8816</v>
      </c>
      <c r="G1438" s="57">
        <v>102663</v>
      </c>
      <c r="H1438" s="57" t="s">
        <v>22885</v>
      </c>
      <c r="I1438" s="57" t="s">
        <v>26</v>
      </c>
      <c r="J1438" s="57" t="s">
        <v>59</v>
      </c>
      <c r="K1438" s="58">
        <v>69.22</v>
      </c>
      <c r="L1438" s="57" t="s">
        <v>60</v>
      </c>
    </row>
    <row r="1439" spans="1:12">
      <c r="A1439" s="57" t="s">
        <v>1280</v>
      </c>
      <c r="B1439" s="57" t="s">
        <v>1281</v>
      </c>
      <c r="C1439" s="57" t="s">
        <v>1282</v>
      </c>
      <c r="D1439" s="57" t="s">
        <v>21211</v>
      </c>
      <c r="E1439" s="58" t="s">
        <v>8816</v>
      </c>
      <c r="F1439" s="57" t="s">
        <v>8816</v>
      </c>
      <c r="G1439" s="57">
        <v>102664</v>
      </c>
      <c r="H1439" s="57" t="s">
        <v>22886</v>
      </c>
      <c r="I1439" s="57" t="s">
        <v>26</v>
      </c>
      <c r="J1439" s="57" t="s">
        <v>59</v>
      </c>
      <c r="K1439" s="58">
        <v>40.229999999999997</v>
      </c>
      <c r="L1439" s="57" t="s">
        <v>60</v>
      </c>
    </row>
    <row r="1440" spans="1:12">
      <c r="A1440" s="57" t="s">
        <v>1280</v>
      </c>
      <c r="B1440" s="57" t="s">
        <v>1281</v>
      </c>
      <c r="C1440" s="57" t="s">
        <v>1282</v>
      </c>
      <c r="D1440" s="57" t="s">
        <v>21211</v>
      </c>
      <c r="E1440" s="58" t="s">
        <v>8816</v>
      </c>
      <c r="F1440" s="57" t="s">
        <v>8816</v>
      </c>
      <c r="G1440" s="57">
        <v>102665</v>
      </c>
      <c r="H1440" s="57" t="s">
        <v>22887</v>
      </c>
      <c r="I1440" s="57" t="s">
        <v>26</v>
      </c>
      <c r="J1440" s="57" t="s">
        <v>59</v>
      </c>
      <c r="K1440" s="58">
        <v>22.14</v>
      </c>
      <c r="L1440" s="57" t="s">
        <v>60</v>
      </c>
    </row>
    <row r="1441" spans="1:12">
      <c r="A1441" s="57" t="s">
        <v>1280</v>
      </c>
      <c r="B1441" s="57" t="s">
        <v>1281</v>
      </c>
      <c r="C1441" s="57" t="s">
        <v>1282</v>
      </c>
      <c r="D1441" s="57" t="s">
        <v>21211</v>
      </c>
      <c r="E1441" s="58" t="s">
        <v>8816</v>
      </c>
      <c r="F1441" s="57" t="s">
        <v>8816</v>
      </c>
      <c r="G1441" s="57">
        <v>102666</v>
      </c>
      <c r="H1441" s="57" t="s">
        <v>22888</v>
      </c>
      <c r="I1441" s="57" t="s">
        <v>26</v>
      </c>
      <c r="J1441" s="57" t="s">
        <v>191</v>
      </c>
      <c r="K1441" s="58">
        <v>50.21</v>
      </c>
      <c r="L1441" s="57" t="s">
        <v>60</v>
      </c>
    </row>
    <row r="1442" spans="1:12">
      <c r="A1442" s="57" t="s">
        <v>1280</v>
      </c>
      <c r="B1442" s="57" t="s">
        <v>1281</v>
      </c>
      <c r="C1442" s="57" t="s">
        <v>1282</v>
      </c>
      <c r="D1442" s="57" t="s">
        <v>21211</v>
      </c>
      <c r="E1442" s="58" t="s">
        <v>8816</v>
      </c>
      <c r="F1442" s="57" t="s">
        <v>8816</v>
      </c>
      <c r="G1442" s="57">
        <v>102669</v>
      </c>
      <c r="H1442" s="57" t="s">
        <v>22889</v>
      </c>
      <c r="I1442" s="57" t="s">
        <v>26</v>
      </c>
      <c r="J1442" s="57" t="s">
        <v>59</v>
      </c>
      <c r="K1442" s="58">
        <v>89.14</v>
      </c>
      <c r="L1442" s="57" t="s">
        <v>60</v>
      </c>
    </row>
    <row r="1443" spans="1:12">
      <c r="A1443" s="57" t="s">
        <v>1280</v>
      </c>
      <c r="B1443" s="57" t="s">
        <v>1281</v>
      </c>
      <c r="C1443" s="57" t="s">
        <v>1282</v>
      </c>
      <c r="D1443" s="57" t="s">
        <v>21211</v>
      </c>
      <c r="E1443" s="58" t="s">
        <v>8816</v>
      </c>
      <c r="F1443" s="57" t="s">
        <v>8816</v>
      </c>
      <c r="G1443" s="57">
        <v>102670</v>
      </c>
      <c r="H1443" s="57" t="s">
        <v>22890</v>
      </c>
      <c r="I1443" s="57" t="s">
        <v>26</v>
      </c>
      <c r="J1443" s="57" t="s">
        <v>191</v>
      </c>
      <c r="K1443" s="58">
        <v>89.17</v>
      </c>
      <c r="L1443" s="57" t="s">
        <v>60</v>
      </c>
    </row>
    <row r="1444" spans="1:12">
      <c r="A1444" s="57" t="s">
        <v>1280</v>
      </c>
      <c r="B1444" s="57" t="s">
        <v>1281</v>
      </c>
      <c r="C1444" s="57" t="s">
        <v>1282</v>
      </c>
      <c r="D1444" s="57" t="s">
        <v>21211</v>
      </c>
      <c r="E1444" s="58" t="s">
        <v>8816</v>
      </c>
      <c r="F1444" s="57" t="s">
        <v>8816</v>
      </c>
      <c r="G1444" s="57">
        <v>102673</v>
      </c>
      <c r="H1444" s="57" t="s">
        <v>22891</v>
      </c>
      <c r="I1444" s="57" t="s">
        <v>26</v>
      </c>
      <c r="J1444" s="57" t="s">
        <v>59</v>
      </c>
      <c r="K1444" s="58">
        <v>151.35</v>
      </c>
      <c r="L1444" s="57" t="s">
        <v>60</v>
      </c>
    </row>
    <row r="1445" spans="1:12">
      <c r="A1445" s="57" t="s">
        <v>1280</v>
      </c>
      <c r="B1445" s="57" t="s">
        <v>1281</v>
      </c>
      <c r="C1445" s="57" t="s">
        <v>1282</v>
      </c>
      <c r="D1445" s="57" t="s">
        <v>21211</v>
      </c>
      <c r="E1445" s="58" t="s">
        <v>8816</v>
      </c>
      <c r="F1445" s="57" t="s">
        <v>8816</v>
      </c>
      <c r="G1445" s="57">
        <v>102674</v>
      </c>
      <c r="H1445" s="57" t="s">
        <v>22892</v>
      </c>
      <c r="I1445" s="57" t="s">
        <v>26</v>
      </c>
      <c r="J1445" s="57" t="s">
        <v>191</v>
      </c>
      <c r="K1445" s="58">
        <v>95.79</v>
      </c>
      <c r="L1445" s="57" t="s">
        <v>60</v>
      </c>
    </row>
    <row r="1446" spans="1:12">
      <c r="A1446" s="57" t="s">
        <v>1280</v>
      </c>
      <c r="B1446" s="57" t="s">
        <v>1281</v>
      </c>
      <c r="C1446" s="57" t="s">
        <v>1282</v>
      </c>
      <c r="D1446" s="57" t="s">
        <v>21211</v>
      </c>
      <c r="E1446" s="58" t="s">
        <v>8816</v>
      </c>
      <c r="F1446" s="57" t="s">
        <v>8816</v>
      </c>
      <c r="G1446" s="57">
        <v>102677</v>
      </c>
      <c r="H1446" s="57" t="s">
        <v>22893</v>
      </c>
      <c r="I1446" s="57" t="s">
        <v>26</v>
      </c>
      <c r="J1446" s="57" t="s">
        <v>59</v>
      </c>
      <c r="K1446" s="58">
        <v>140.22</v>
      </c>
      <c r="L1446" s="57" t="s">
        <v>60</v>
      </c>
    </row>
    <row r="1447" spans="1:12">
      <c r="A1447" s="57" t="s">
        <v>1280</v>
      </c>
      <c r="B1447" s="57" t="s">
        <v>1281</v>
      </c>
      <c r="C1447" s="57" t="s">
        <v>1282</v>
      </c>
      <c r="D1447" s="57" t="s">
        <v>21211</v>
      </c>
      <c r="E1447" s="58" t="s">
        <v>8816</v>
      </c>
      <c r="F1447" s="57" t="s">
        <v>8816</v>
      </c>
      <c r="G1447" s="57">
        <v>102678</v>
      </c>
      <c r="H1447" s="57" t="s">
        <v>22894</v>
      </c>
      <c r="I1447" s="57" t="s">
        <v>26</v>
      </c>
      <c r="J1447" s="57" t="s">
        <v>59</v>
      </c>
      <c r="K1447" s="58">
        <v>121.61</v>
      </c>
      <c r="L1447" s="57" t="s">
        <v>60</v>
      </c>
    </row>
    <row r="1448" spans="1:12">
      <c r="A1448" s="57" t="s">
        <v>1280</v>
      </c>
      <c r="B1448" s="57" t="s">
        <v>1281</v>
      </c>
      <c r="C1448" s="57" t="s">
        <v>1282</v>
      </c>
      <c r="D1448" s="57" t="s">
        <v>21211</v>
      </c>
      <c r="E1448" s="58" t="s">
        <v>8816</v>
      </c>
      <c r="F1448" s="57" t="s">
        <v>8816</v>
      </c>
      <c r="G1448" s="57">
        <v>102679</v>
      </c>
      <c r="H1448" s="57" t="s">
        <v>22895</v>
      </c>
      <c r="I1448" s="57" t="s">
        <v>26</v>
      </c>
      <c r="J1448" s="57" t="s">
        <v>59</v>
      </c>
      <c r="K1448" s="58">
        <v>131.65</v>
      </c>
      <c r="L1448" s="57" t="s">
        <v>60</v>
      </c>
    </row>
    <row r="1449" spans="1:12">
      <c r="A1449" s="57" t="s">
        <v>1280</v>
      </c>
      <c r="B1449" s="57" t="s">
        <v>1281</v>
      </c>
      <c r="C1449" s="57" t="s">
        <v>1282</v>
      </c>
      <c r="D1449" s="57" t="s">
        <v>21211</v>
      </c>
      <c r="E1449" s="58" t="s">
        <v>8816</v>
      </c>
      <c r="F1449" s="57" t="s">
        <v>8816</v>
      </c>
      <c r="G1449" s="57">
        <v>102680</v>
      </c>
      <c r="H1449" s="57" t="s">
        <v>22896</v>
      </c>
      <c r="I1449" s="57" t="s">
        <v>26</v>
      </c>
      <c r="J1449" s="57" t="s">
        <v>191</v>
      </c>
      <c r="K1449" s="58">
        <v>132.63</v>
      </c>
      <c r="L1449" s="57" t="s">
        <v>60</v>
      </c>
    </row>
    <row r="1450" spans="1:12">
      <c r="A1450" s="57" t="s">
        <v>1280</v>
      </c>
      <c r="B1450" s="57" t="s">
        <v>1281</v>
      </c>
      <c r="C1450" s="57" t="s">
        <v>1282</v>
      </c>
      <c r="D1450" s="57" t="s">
        <v>21211</v>
      </c>
      <c r="E1450" s="58" t="s">
        <v>8816</v>
      </c>
      <c r="F1450" s="57" t="s">
        <v>8816</v>
      </c>
      <c r="G1450" s="57">
        <v>102683</v>
      </c>
      <c r="H1450" s="57" t="s">
        <v>22897</v>
      </c>
      <c r="I1450" s="57" t="s">
        <v>26</v>
      </c>
      <c r="J1450" s="57" t="s">
        <v>59</v>
      </c>
      <c r="K1450" s="58">
        <v>180.69</v>
      </c>
      <c r="L1450" s="57" t="s">
        <v>60</v>
      </c>
    </row>
    <row r="1451" spans="1:12">
      <c r="A1451" s="57" t="s">
        <v>1280</v>
      </c>
      <c r="B1451" s="57" t="s">
        <v>1281</v>
      </c>
      <c r="C1451" s="57" t="s">
        <v>1282</v>
      </c>
      <c r="D1451" s="57" t="s">
        <v>21211</v>
      </c>
      <c r="E1451" s="58" t="s">
        <v>8816</v>
      </c>
      <c r="F1451" s="57" t="s">
        <v>8816</v>
      </c>
      <c r="G1451" s="57">
        <v>102684</v>
      </c>
      <c r="H1451" s="57" t="s">
        <v>22898</v>
      </c>
      <c r="I1451" s="57" t="s">
        <v>26</v>
      </c>
      <c r="J1451" s="57" t="s">
        <v>191</v>
      </c>
      <c r="K1451" s="58">
        <v>142.66999999999999</v>
      </c>
      <c r="L1451" s="57" t="s">
        <v>60</v>
      </c>
    </row>
    <row r="1452" spans="1:12">
      <c r="A1452" s="57" t="s">
        <v>1280</v>
      </c>
      <c r="B1452" s="57" t="s">
        <v>1281</v>
      </c>
      <c r="C1452" s="57" t="s">
        <v>1282</v>
      </c>
      <c r="D1452" s="57" t="s">
        <v>21211</v>
      </c>
      <c r="E1452" s="58" t="s">
        <v>8816</v>
      </c>
      <c r="F1452" s="57" t="s">
        <v>8816</v>
      </c>
      <c r="G1452" s="57">
        <v>102687</v>
      </c>
      <c r="H1452" s="57" t="s">
        <v>22899</v>
      </c>
      <c r="I1452" s="57" t="s">
        <v>26</v>
      </c>
      <c r="J1452" s="57" t="s">
        <v>59</v>
      </c>
      <c r="K1452" s="58">
        <v>186.76</v>
      </c>
      <c r="L1452" s="57" t="s">
        <v>60</v>
      </c>
    </row>
    <row r="1453" spans="1:12">
      <c r="A1453" s="57" t="s">
        <v>1280</v>
      </c>
      <c r="B1453" s="57" t="s">
        <v>1281</v>
      </c>
      <c r="C1453" s="57" t="s">
        <v>1282</v>
      </c>
      <c r="D1453" s="57" t="s">
        <v>21211</v>
      </c>
      <c r="E1453" s="58" t="s">
        <v>8816</v>
      </c>
      <c r="F1453" s="57" t="s">
        <v>8816</v>
      </c>
      <c r="G1453" s="57">
        <v>102688</v>
      </c>
      <c r="H1453" s="57" t="s">
        <v>22900</v>
      </c>
      <c r="I1453" s="57" t="s">
        <v>26</v>
      </c>
      <c r="J1453" s="57" t="s">
        <v>191</v>
      </c>
      <c r="K1453" s="58">
        <v>35.57</v>
      </c>
      <c r="L1453" s="57" t="s">
        <v>60</v>
      </c>
    </row>
    <row r="1454" spans="1:12">
      <c r="A1454" s="57" t="s">
        <v>1280</v>
      </c>
      <c r="B1454" s="57" t="s">
        <v>1281</v>
      </c>
      <c r="C1454" s="57" t="s">
        <v>1282</v>
      </c>
      <c r="D1454" s="57" t="s">
        <v>21211</v>
      </c>
      <c r="E1454" s="58" t="s">
        <v>8816</v>
      </c>
      <c r="F1454" s="57" t="s">
        <v>8816</v>
      </c>
      <c r="G1454" s="57">
        <v>102690</v>
      </c>
      <c r="H1454" s="57" t="s">
        <v>22901</v>
      </c>
      <c r="I1454" s="57" t="s">
        <v>26</v>
      </c>
      <c r="J1454" s="57" t="s">
        <v>191</v>
      </c>
      <c r="K1454" s="58">
        <v>55.82</v>
      </c>
      <c r="L1454" s="57" t="s">
        <v>60</v>
      </c>
    </row>
    <row r="1455" spans="1:12">
      <c r="A1455" s="57" t="s">
        <v>1280</v>
      </c>
      <c r="B1455" s="57" t="s">
        <v>1281</v>
      </c>
      <c r="C1455" s="57" t="s">
        <v>1282</v>
      </c>
      <c r="D1455" s="57" t="s">
        <v>21211</v>
      </c>
      <c r="E1455" s="58" t="s">
        <v>8816</v>
      </c>
      <c r="F1455" s="57" t="s">
        <v>8816</v>
      </c>
      <c r="G1455" s="57">
        <v>102694</v>
      </c>
      <c r="H1455" s="57" t="s">
        <v>22902</v>
      </c>
      <c r="I1455" s="57" t="s">
        <v>26</v>
      </c>
      <c r="J1455" s="57" t="s">
        <v>191</v>
      </c>
      <c r="K1455" s="58">
        <v>65.89</v>
      </c>
      <c r="L1455" s="57" t="s">
        <v>60</v>
      </c>
    </row>
    <row r="1456" spans="1:12">
      <c r="A1456" s="57" t="s">
        <v>1280</v>
      </c>
      <c r="B1456" s="57" t="s">
        <v>1281</v>
      </c>
      <c r="C1456" s="57" t="s">
        <v>1282</v>
      </c>
      <c r="D1456" s="57" t="s">
        <v>21211</v>
      </c>
      <c r="E1456" s="58" t="s">
        <v>8816</v>
      </c>
      <c r="F1456" s="57" t="s">
        <v>8816</v>
      </c>
      <c r="G1456" s="57">
        <v>102697</v>
      </c>
      <c r="H1456" s="57" t="s">
        <v>22903</v>
      </c>
      <c r="I1456" s="57" t="s">
        <v>26</v>
      </c>
      <c r="J1456" s="57" t="s">
        <v>191</v>
      </c>
      <c r="K1456" s="58">
        <v>96.32</v>
      </c>
      <c r="L1456" s="57" t="s">
        <v>60</v>
      </c>
    </row>
    <row r="1457" spans="1:12">
      <c r="A1457" s="57" t="s">
        <v>1280</v>
      </c>
      <c r="B1457" s="57" t="s">
        <v>1281</v>
      </c>
      <c r="C1457" s="57" t="s">
        <v>1282</v>
      </c>
      <c r="D1457" s="57" t="s">
        <v>21211</v>
      </c>
      <c r="E1457" s="58" t="s">
        <v>8816</v>
      </c>
      <c r="F1457" s="57" t="s">
        <v>8816</v>
      </c>
      <c r="G1457" s="57">
        <v>102704</v>
      </c>
      <c r="H1457" s="57" t="s">
        <v>22904</v>
      </c>
      <c r="I1457" s="57" t="s">
        <v>26</v>
      </c>
      <c r="J1457" s="57" t="s">
        <v>191</v>
      </c>
      <c r="K1457" s="58">
        <v>10.72</v>
      </c>
      <c r="L1457" s="57" t="s">
        <v>60</v>
      </c>
    </row>
    <row r="1458" spans="1:12">
      <c r="A1458" s="57" t="s">
        <v>1280</v>
      </c>
      <c r="B1458" s="57" t="s">
        <v>1281</v>
      </c>
      <c r="C1458" s="57" t="s">
        <v>1282</v>
      </c>
      <c r="D1458" s="57" t="s">
        <v>21211</v>
      </c>
      <c r="E1458" s="58" t="s">
        <v>8816</v>
      </c>
      <c r="F1458" s="57" t="s">
        <v>8816</v>
      </c>
      <c r="G1458" s="57">
        <v>102706</v>
      </c>
      <c r="H1458" s="57" t="s">
        <v>22905</v>
      </c>
      <c r="I1458" s="57" t="s">
        <v>26</v>
      </c>
      <c r="J1458" s="57" t="s">
        <v>191</v>
      </c>
      <c r="K1458" s="58">
        <v>12.38</v>
      </c>
      <c r="L1458" s="57" t="s">
        <v>60</v>
      </c>
    </row>
    <row r="1459" spans="1:12">
      <c r="A1459" s="57" t="s">
        <v>1280</v>
      </c>
      <c r="B1459" s="57" t="s">
        <v>1281</v>
      </c>
      <c r="C1459" s="57" t="s">
        <v>1282</v>
      </c>
      <c r="D1459" s="57" t="s">
        <v>21211</v>
      </c>
      <c r="E1459" s="58" t="s">
        <v>8816</v>
      </c>
      <c r="F1459" s="57" t="s">
        <v>8816</v>
      </c>
      <c r="G1459" s="57">
        <v>102707</v>
      </c>
      <c r="H1459" s="57" t="s">
        <v>22906</v>
      </c>
      <c r="I1459" s="57" t="s">
        <v>26</v>
      </c>
      <c r="J1459" s="57" t="s">
        <v>59</v>
      </c>
      <c r="K1459" s="58">
        <v>53.06</v>
      </c>
      <c r="L1459" s="57" t="s">
        <v>60</v>
      </c>
    </row>
    <row r="1460" spans="1:12">
      <c r="A1460" s="57" t="s">
        <v>1280</v>
      </c>
      <c r="B1460" s="57" t="s">
        <v>1281</v>
      </c>
      <c r="C1460" s="57" t="s">
        <v>1282</v>
      </c>
      <c r="D1460" s="57" t="s">
        <v>21211</v>
      </c>
      <c r="E1460" s="58" t="s">
        <v>8816</v>
      </c>
      <c r="F1460" s="57" t="s">
        <v>8816</v>
      </c>
      <c r="G1460" s="57">
        <v>102708</v>
      </c>
      <c r="H1460" s="57" t="s">
        <v>22907</v>
      </c>
      <c r="I1460" s="57" t="s">
        <v>25</v>
      </c>
      <c r="J1460" s="57" t="s">
        <v>59</v>
      </c>
      <c r="K1460" s="58">
        <v>21.94</v>
      </c>
      <c r="L1460" s="57" t="s">
        <v>60</v>
      </c>
    </row>
    <row r="1461" spans="1:12">
      <c r="A1461" s="57" t="s">
        <v>1280</v>
      </c>
      <c r="B1461" s="57" t="s">
        <v>1281</v>
      </c>
      <c r="C1461" s="57" t="s">
        <v>1282</v>
      </c>
      <c r="D1461" s="57" t="s">
        <v>21211</v>
      </c>
      <c r="E1461" s="58" t="s">
        <v>8816</v>
      </c>
      <c r="F1461" s="57" t="s">
        <v>8816</v>
      </c>
      <c r="G1461" s="57">
        <v>102710</v>
      </c>
      <c r="H1461" s="57" t="s">
        <v>22908</v>
      </c>
      <c r="I1461" s="57" t="s">
        <v>25</v>
      </c>
      <c r="J1461" s="57" t="s">
        <v>59</v>
      </c>
      <c r="K1461" s="58">
        <v>55.04</v>
      </c>
      <c r="L1461" s="57" t="s">
        <v>60</v>
      </c>
    </row>
    <row r="1462" spans="1:12">
      <c r="A1462" s="57" t="s">
        <v>1280</v>
      </c>
      <c r="B1462" s="57" t="s">
        <v>1281</v>
      </c>
      <c r="C1462" s="57" t="s">
        <v>1282</v>
      </c>
      <c r="D1462" s="57" t="s">
        <v>21211</v>
      </c>
      <c r="E1462" s="58" t="s">
        <v>8816</v>
      </c>
      <c r="F1462" s="57" t="s">
        <v>8816</v>
      </c>
      <c r="G1462" s="57">
        <v>102711</v>
      </c>
      <c r="H1462" s="57" t="s">
        <v>22909</v>
      </c>
      <c r="I1462" s="57" t="s">
        <v>25</v>
      </c>
      <c r="J1462" s="57" t="s">
        <v>59</v>
      </c>
      <c r="K1462" s="58">
        <v>77.19</v>
      </c>
      <c r="L1462" s="57" t="s">
        <v>60</v>
      </c>
    </row>
    <row r="1463" spans="1:12">
      <c r="A1463" s="57" t="s">
        <v>1280</v>
      </c>
      <c r="B1463" s="57" t="s">
        <v>1281</v>
      </c>
      <c r="C1463" s="57" t="s">
        <v>1282</v>
      </c>
      <c r="D1463" s="57" t="s">
        <v>21211</v>
      </c>
      <c r="E1463" s="58" t="s">
        <v>8816</v>
      </c>
      <c r="F1463" s="57" t="s">
        <v>8816</v>
      </c>
      <c r="G1463" s="57">
        <v>102712</v>
      </c>
      <c r="H1463" s="57" t="s">
        <v>22910</v>
      </c>
      <c r="I1463" s="57" t="s">
        <v>216</v>
      </c>
      <c r="J1463" s="57" t="s">
        <v>59</v>
      </c>
      <c r="K1463" s="58">
        <v>7.04</v>
      </c>
      <c r="L1463" s="57" t="s">
        <v>60</v>
      </c>
    </row>
    <row r="1464" spans="1:12">
      <c r="A1464" s="57" t="s">
        <v>1280</v>
      </c>
      <c r="B1464" s="57" t="s">
        <v>1281</v>
      </c>
      <c r="C1464" s="57" t="s">
        <v>1282</v>
      </c>
      <c r="D1464" s="57" t="s">
        <v>21211</v>
      </c>
      <c r="E1464" s="58" t="s">
        <v>8816</v>
      </c>
      <c r="F1464" s="57" t="s">
        <v>8816</v>
      </c>
      <c r="G1464" s="57">
        <v>102713</v>
      </c>
      <c r="H1464" s="57" t="s">
        <v>22911</v>
      </c>
      <c r="I1464" s="57" t="s">
        <v>216</v>
      </c>
      <c r="J1464" s="57" t="s">
        <v>59</v>
      </c>
      <c r="K1464" s="58">
        <v>9.68</v>
      </c>
      <c r="L1464" s="57" t="s">
        <v>60</v>
      </c>
    </row>
    <row r="1465" spans="1:12">
      <c r="A1465" s="57" t="s">
        <v>1280</v>
      </c>
      <c r="B1465" s="57" t="s">
        <v>1281</v>
      </c>
      <c r="C1465" s="57" t="s">
        <v>1282</v>
      </c>
      <c r="D1465" s="57" t="s">
        <v>21211</v>
      </c>
      <c r="E1465" s="58" t="s">
        <v>8816</v>
      </c>
      <c r="F1465" s="57" t="s">
        <v>8816</v>
      </c>
      <c r="G1465" s="57">
        <v>102715</v>
      </c>
      <c r="H1465" s="57" t="s">
        <v>22912</v>
      </c>
      <c r="I1465" s="57" t="s">
        <v>216</v>
      </c>
      <c r="J1465" s="57" t="s">
        <v>59</v>
      </c>
      <c r="K1465" s="58">
        <v>19.14</v>
      </c>
      <c r="L1465" s="57" t="s">
        <v>60</v>
      </c>
    </row>
    <row r="1466" spans="1:12">
      <c r="A1466" s="57" t="s">
        <v>1280</v>
      </c>
      <c r="B1466" s="57" t="s">
        <v>1281</v>
      </c>
      <c r="C1466" s="57" t="s">
        <v>1282</v>
      </c>
      <c r="D1466" s="57" t="s">
        <v>21211</v>
      </c>
      <c r="E1466" s="58" t="s">
        <v>8816</v>
      </c>
      <c r="F1466" s="57" t="s">
        <v>8816</v>
      </c>
      <c r="G1466" s="57">
        <v>102716</v>
      </c>
      <c r="H1466" s="57" t="s">
        <v>22913</v>
      </c>
      <c r="I1466" s="57" t="s">
        <v>1283</v>
      </c>
      <c r="J1466" s="57" t="s">
        <v>59</v>
      </c>
      <c r="K1466" s="58">
        <v>111.65</v>
      </c>
      <c r="L1466" s="57" t="s">
        <v>60</v>
      </c>
    </row>
    <row r="1467" spans="1:12">
      <c r="A1467" s="57" t="s">
        <v>1280</v>
      </c>
      <c r="B1467" s="57" t="s">
        <v>1281</v>
      </c>
      <c r="C1467" s="57" t="s">
        <v>1282</v>
      </c>
      <c r="D1467" s="57" t="s">
        <v>21211</v>
      </c>
      <c r="E1467" s="58" t="s">
        <v>8816</v>
      </c>
      <c r="F1467" s="57" t="s">
        <v>8816</v>
      </c>
      <c r="G1467" s="57">
        <v>102717</v>
      </c>
      <c r="H1467" s="57" t="s">
        <v>22914</v>
      </c>
      <c r="I1467" s="57" t="s">
        <v>1283</v>
      </c>
      <c r="J1467" s="57" t="s">
        <v>59</v>
      </c>
      <c r="K1467" s="58">
        <v>125.83</v>
      </c>
      <c r="L1467" s="57" t="s">
        <v>60</v>
      </c>
    </row>
    <row r="1468" spans="1:12">
      <c r="A1468" s="57" t="s">
        <v>1280</v>
      </c>
      <c r="B1468" s="57" t="s">
        <v>1281</v>
      </c>
      <c r="C1468" s="57" t="s">
        <v>1282</v>
      </c>
      <c r="D1468" s="57" t="s">
        <v>21211</v>
      </c>
      <c r="E1468" s="58" t="s">
        <v>8816</v>
      </c>
      <c r="F1468" s="57" t="s">
        <v>8816</v>
      </c>
      <c r="G1468" s="57">
        <v>102718</v>
      </c>
      <c r="H1468" s="57" t="s">
        <v>22915</v>
      </c>
      <c r="I1468" s="57" t="s">
        <v>1283</v>
      </c>
      <c r="J1468" s="57" t="s">
        <v>59</v>
      </c>
      <c r="K1468" s="58">
        <v>117.82</v>
      </c>
      <c r="L1468" s="57" t="s">
        <v>60</v>
      </c>
    </row>
    <row r="1469" spans="1:12">
      <c r="A1469" s="57" t="s">
        <v>1280</v>
      </c>
      <c r="B1469" s="57" t="s">
        <v>1281</v>
      </c>
      <c r="C1469" s="57" t="s">
        <v>1282</v>
      </c>
      <c r="D1469" s="57" t="s">
        <v>21211</v>
      </c>
      <c r="E1469" s="58" t="s">
        <v>8816</v>
      </c>
      <c r="F1469" s="57" t="s">
        <v>8816</v>
      </c>
      <c r="G1469" s="57">
        <v>102719</v>
      </c>
      <c r="H1469" s="57" t="s">
        <v>22916</v>
      </c>
      <c r="I1469" s="57" t="s">
        <v>1283</v>
      </c>
      <c r="J1469" s="57" t="s">
        <v>254</v>
      </c>
      <c r="K1469" s="58">
        <v>132</v>
      </c>
      <c r="L1469" s="57" t="s">
        <v>60</v>
      </c>
    </row>
    <row r="1470" spans="1:12">
      <c r="A1470" s="57" t="s">
        <v>1280</v>
      </c>
      <c r="B1470" s="57" t="s">
        <v>1281</v>
      </c>
      <c r="C1470" s="57" t="s">
        <v>1282</v>
      </c>
      <c r="D1470" s="57" t="s">
        <v>21211</v>
      </c>
      <c r="E1470" s="58" t="s">
        <v>8816</v>
      </c>
      <c r="F1470" s="57" t="s">
        <v>8816</v>
      </c>
      <c r="G1470" s="57">
        <v>102722</v>
      </c>
      <c r="H1470" s="57" t="s">
        <v>22917</v>
      </c>
      <c r="I1470" s="57" t="s">
        <v>26</v>
      </c>
      <c r="J1470" s="57" t="s">
        <v>191</v>
      </c>
      <c r="K1470" s="58">
        <v>44.85</v>
      </c>
      <c r="L1470" s="57" t="s">
        <v>60</v>
      </c>
    </row>
    <row r="1471" spans="1:12">
      <c r="A1471" s="57" t="s">
        <v>1280</v>
      </c>
      <c r="B1471" s="57" t="s">
        <v>1281</v>
      </c>
      <c r="C1471" s="57" t="s">
        <v>1282</v>
      </c>
      <c r="D1471" s="57" t="s">
        <v>21211</v>
      </c>
      <c r="E1471" s="58" t="s">
        <v>8816</v>
      </c>
      <c r="F1471" s="57" t="s">
        <v>8816</v>
      </c>
      <c r="G1471" s="57">
        <v>102723</v>
      </c>
      <c r="H1471" s="57" t="s">
        <v>22918</v>
      </c>
      <c r="I1471" s="57" t="s">
        <v>26</v>
      </c>
      <c r="J1471" s="57" t="s">
        <v>191</v>
      </c>
      <c r="K1471" s="58">
        <v>45.33</v>
      </c>
      <c r="L1471" s="57" t="s">
        <v>60</v>
      </c>
    </row>
    <row r="1472" spans="1:12">
      <c r="A1472" s="57" t="s">
        <v>1280</v>
      </c>
      <c r="B1472" s="57" t="s">
        <v>1281</v>
      </c>
      <c r="C1472" s="57" t="s">
        <v>1282</v>
      </c>
      <c r="D1472" s="57" t="s">
        <v>21211</v>
      </c>
      <c r="E1472" s="58" t="s">
        <v>8816</v>
      </c>
      <c r="F1472" s="57" t="s">
        <v>8816</v>
      </c>
      <c r="G1472" s="57">
        <v>102724</v>
      </c>
      <c r="H1472" s="57" t="s">
        <v>22919</v>
      </c>
      <c r="I1472" s="57" t="s">
        <v>25</v>
      </c>
      <c r="J1472" s="57" t="s">
        <v>59</v>
      </c>
      <c r="K1472" s="58">
        <v>26.98</v>
      </c>
      <c r="L1472" s="57" t="s">
        <v>60</v>
      </c>
    </row>
    <row r="1473" spans="1:12">
      <c r="A1473" s="57" t="s">
        <v>1280</v>
      </c>
      <c r="B1473" s="57" t="s">
        <v>1281</v>
      </c>
      <c r="C1473" s="57" t="s">
        <v>1282</v>
      </c>
      <c r="D1473" s="57" t="s">
        <v>21211</v>
      </c>
      <c r="E1473" s="58" t="s">
        <v>8816</v>
      </c>
      <c r="F1473" s="57" t="s">
        <v>8816</v>
      </c>
      <c r="G1473" s="57">
        <v>102725</v>
      </c>
      <c r="H1473" s="57" t="s">
        <v>22920</v>
      </c>
      <c r="I1473" s="57" t="s">
        <v>25</v>
      </c>
      <c r="J1473" s="57" t="s">
        <v>59</v>
      </c>
      <c r="K1473" s="58">
        <v>25.71</v>
      </c>
      <c r="L1473" s="57" t="s">
        <v>60</v>
      </c>
    </row>
    <row r="1474" spans="1:12">
      <c r="A1474" s="57" t="s">
        <v>1280</v>
      </c>
      <c r="B1474" s="57" t="s">
        <v>1281</v>
      </c>
      <c r="C1474" s="57" t="s">
        <v>1282</v>
      </c>
      <c r="D1474" s="57" t="s">
        <v>21211</v>
      </c>
      <c r="E1474" s="58" t="s">
        <v>8816</v>
      </c>
      <c r="F1474" s="57" t="s">
        <v>8816</v>
      </c>
      <c r="G1474" s="57">
        <v>102726</v>
      </c>
      <c r="H1474" s="57" t="s">
        <v>22921</v>
      </c>
      <c r="I1474" s="57" t="s">
        <v>25</v>
      </c>
      <c r="J1474" s="57" t="s">
        <v>59</v>
      </c>
      <c r="K1474" s="58">
        <v>22.99</v>
      </c>
      <c r="L1474" s="57" t="s">
        <v>60</v>
      </c>
    </row>
    <row r="1475" spans="1:12">
      <c r="A1475" s="57" t="s">
        <v>1280</v>
      </c>
      <c r="B1475" s="57" t="s">
        <v>1281</v>
      </c>
      <c r="C1475" s="57" t="s">
        <v>1282</v>
      </c>
      <c r="D1475" s="57" t="s">
        <v>21211</v>
      </c>
      <c r="E1475" s="58" t="s">
        <v>8816</v>
      </c>
      <c r="F1475" s="57" t="s">
        <v>8816</v>
      </c>
      <c r="G1475" s="57">
        <v>103653</v>
      </c>
      <c r="H1475" s="57" t="s">
        <v>28945</v>
      </c>
      <c r="I1475" s="57" t="s">
        <v>216</v>
      </c>
      <c r="J1475" s="57" t="s">
        <v>59</v>
      </c>
      <c r="K1475" s="58">
        <v>22.87</v>
      </c>
      <c r="L1475" s="57" t="s">
        <v>60</v>
      </c>
    </row>
    <row r="1476" spans="1:12">
      <c r="A1476" s="57" t="s">
        <v>1280</v>
      </c>
      <c r="B1476" s="57" t="s">
        <v>1281</v>
      </c>
      <c r="C1476" s="57" t="s">
        <v>1284</v>
      </c>
      <c r="D1476" s="57" t="s">
        <v>21212</v>
      </c>
      <c r="E1476" s="58" t="s">
        <v>8816</v>
      </c>
      <c r="F1476" s="57" t="s">
        <v>8816</v>
      </c>
      <c r="G1476" s="57">
        <v>92743</v>
      </c>
      <c r="H1476" s="57" t="s">
        <v>1285</v>
      </c>
      <c r="I1476" s="57" t="s">
        <v>1283</v>
      </c>
      <c r="J1476" s="57" t="s">
        <v>59</v>
      </c>
      <c r="K1476" s="58">
        <v>592.55999999999995</v>
      </c>
      <c r="L1476" s="57" t="s">
        <v>60</v>
      </c>
    </row>
    <row r="1477" spans="1:12">
      <c r="A1477" s="57" t="s">
        <v>1280</v>
      </c>
      <c r="B1477" s="57" t="s">
        <v>1281</v>
      </c>
      <c r="C1477" s="57" t="s">
        <v>1284</v>
      </c>
      <c r="D1477" s="57" t="s">
        <v>21212</v>
      </c>
      <c r="E1477" s="58" t="s">
        <v>8816</v>
      </c>
      <c r="F1477" s="57" t="s">
        <v>8816</v>
      </c>
      <c r="G1477" s="57">
        <v>92744</v>
      </c>
      <c r="H1477" s="57" t="s">
        <v>1286</v>
      </c>
      <c r="I1477" s="57" t="s">
        <v>1283</v>
      </c>
      <c r="J1477" s="57" t="s">
        <v>59</v>
      </c>
      <c r="K1477" s="58">
        <v>564.24</v>
      </c>
      <c r="L1477" s="57" t="s">
        <v>60</v>
      </c>
    </row>
    <row r="1478" spans="1:12">
      <c r="A1478" s="57" t="s">
        <v>1280</v>
      </c>
      <c r="B1478" s="57" t="s">
        <v>1281</v>
      </c>
      <c r="C1478" s="57" t="s">
        <v>1284</v>
      </c>
      <c r="D1478" s="57" t="s">
        <v>21212</v>
      </c>
      <c r="E1478" s="58" t="s">
        <v>8816</v>
      </c>
      <c r="F1478" s="57" t="s">
        <v>8816</v>
      </c>
      <c r="G1478" s="57">
        <v>92745</v>
      </c>
      <c r="H1478" s="57" t="s">
        <v>1287</v>
      </c>
      <c r="I1478" s="57" t="s">
        <v>1283</v>
      </c>
      <c r="J1478" s="57" t="s">
        <v>59</v>
      </c>
      <c r="K1478" s="58">
        <v>729.01</v>
      </c>
      <c r="L1478" s="57" t="s">
        <v>60</v>
      </c>
    </row>
    <row r="1479" spans="1:12">
      <c r="A1479" s="57" t="s">
        <v>1280</v>
      </c>
      <c r="B1479" s="57" t="s">
        <v>1281</v>
      </c>
      <c r="C1479" s="57" t="s">
        <v>1284</v>
      </c>
      <c r="D1479" s="57" t="s">
        <v>21212</v>
      </c>
      <c r="E1479" s="58" t="s">
        <v>8816</v>
      </c>
      <c r="F1479" s="57" t="s">
        <v>8816</v>
      </c>
      <c r="G1479" s="57">
        <v>92746</v>
      </c>
      <c r="H1479" s="57" t="s">
        <v>1288</v>
      </c>
      <c r="I1479" s="57" t="s">
        <v>1283</v>
      </c>
      <c r="J1479" s="57" t="s">
        <v>59</v>
      </c>
      <c r="K1479" s="58">
        <v>665.61</v>
      </c>
      <c r="L1479" s="57" t="s">
        <v>60</v>
      </c>
    </row>
    <row r="1480" spans="1:12">
      <c r="A1480" s="57" t="s">
        <v>1280</v>
      </c>
      <c r="B1480" s="57" t="s">
        <v>1281</v>
      </c>
      <c r="C1480" s="57" t="s">
        <v>1284</v>
      </c>
      <c r="D1480" s="57" t="s">
        <v>21212</v>
      </c>
      <c r="E1480" s="58" t="s">
        <v>8816</v>
      </c>
      <c r="F1480" s="57" t="s">
        <v>8816</v>
      </c>
      <c r="G1480" s="57">
        <v>92747</v>
      </c>
      <c r="H1480" s="57" t="s">
        <v>1289</v>
      </c>
      <c r="I1480" s="57" t="s">
        <v>1283</v>
      </c>
      <c r="J1480" s="57" t="s">
        <v>59</v>
      </c>
      <c r="K1480" s="58">
        <v>805.85</v>
      </c>
      <c r="L1480" s="57" t="s">
        <v>60</v>
      </c>
    </row>
    <row r="1481" spans="1:12">
      <c r="A1481" s="57" t="s">
        <v>1280</v>
      </c>
      <c r="B1481" s="57" t="s">
        <v>1281</v>
      </c>
      <c r="C1481" s="57" t="s">
        <v>1284</v>
      </c>
      <c r="D1481" s="57" t="s">
        <v>21212</v>
      </c>
      <c r="E1481" s="58" t="s">
        <v>8816</v>
      </c>
      <c r="F1481" s="57" t="s">
        <v>8816</v>
      </c>
      <c r="G1481" s="57">
        <v>92748</v>
      </c>
      <c r="H1481" s="57" t="s">
        <v>1290</v>
      </c>
      <c r="I1481" s="57" t="s">
        <v>1283</v>
      </c>
      <c r="J1481" s="57" t="s">
        <v>59</v>
      </c>
      <c r="K1481" s="58">
        <v>722.83</v>
      </c>
      <c r="L1481" s="57" t="s">
        <v>60</v>
      </c>
    </row>
    <row r="1482" spans="1:12">
      <c r="A1482" s="57" t="s">
        <v>1280</v>
      </c>
      <c r="B1482" s="57" t="s">
        <v>1281</v>
      </c>
      <c r="C1482" s="57" t="s">
        <v>1284</v>
      </c>
      <c r="D1482" s="57" t="s">
        <v>21212</v>
      </c>
      <c r="E1482" s="58" t="s">
        <v>8816</v>
      </c>
      <c r="F1482" s="57" t="s">
        <v>8816</v>
      </c>
      <c r="G1482" s="57">
        <v>92749</v>
      </c>
      <c r="H1482" s="57" t="s">
        <v>1291</v>
      </c>
      <c r="I1482" s="57" t="s">
        <v>1283</v>
      </c>
      <c r="J1482" s="57" t="s">
        <v>59</v>
      </c>
      <c r="K1482" s="58">
        <v>842.5</v>
      </c>
      <c r="L1482" s="57" t="s">
        <v>60</v>
      </c>
    </row>
    <row r="1483" spans="1:12">
      <c r="A1483" s="57" t="s">
        <v>1280</v>
      </c>
      <c r="B1483" s="57" t="s">
        <v>1281</v>
      </c>
      <c r="C1483" s="57" t="s">
        <v>1284</v>
      </c>
      <c r="D1483" s="57" t="s">
        <v>21212</v>
      </c>
      <c r="E1483" s="58" t="s">
        <v>8816</v>
      </c>
      <c r="F1483" s="57" t="s">
        <v>8816</v>
      </c>
      <c r="G1483" s="57">
        <v>92750</v>
      </c>
      <c r="H1483" s="57" t="s">
        <v>1292</v>
      </c>
      <c r="I1483" s="57" t="s">
        <v>1283</v>
      </c>
      <c r="J1483" s="57" t="s">
        <v>59</v>
      </c>
      <c r="K1483" s="59">
        <v>1429.67</v>
      </c>
      <c r="L1483" s="57" t="s">
        <v>60</v>
      </c>
    </row>
    <row r="1484" spans="1:12">
      <c r="A1484" s="57" t="s">
        <v>1280</v>
      </c>
      <c r="B1484" s="57" t="s">
        <v>1281</v>
      </c>
      <c r="C1484" s="57" t="s">
        <v>1284</v>
      </c>
      <c r="D1484" s="57" t="s">
        <v>21212</v>
      </c>
      <c r="E1484" s="58" t="s">
        <v>8816</v>
      </c>
      <c r="F1484" s="57" t="s">
        <v>8816</v>
      </c>
      <c r="G1484" s="57">
        <v>92751</v>
      </c>
      <c r="H1484" s="57" t="s">
        <v>1293</v>
      </c>
      <c r="I1484" s="57" t="s">
        <v>1283</v>
      </c>
      <c r="J1484" s="57" t="s">
        <v>59</v>
      </c>
      <c r="K1484" s="59">
        <v>1769.66</v>
      </c>
      <c r="L1484" s="57" t="s">
        <v>60</v>
      </c>
    </row>
    <row r="1485" spans="1:12">
      <c r="A1485" s="57" t="s">
        <v>1280</v>
      </c>
      <c r="B1485" s="57" t="s">
        <v>1281</v>
      </c>
      <c r="C1485" s="57" t="s">
        <v>1284</v>
      </c>
      <c r="D1485" s="57" t="s">
        <v>21212</v>
      </c>
      <c r="E1485" s="58" t="s">
        <v>8816</v>
      </c>
      <c r="F1485" s="57" t="s">
        <v>8816</v>
      </c>
      <c r="G1485" s="57">
        <v>92752</v>
      </c>
      <c r="H1485" s="57" t="s">
        <v>1294</v>
      </c>
      <c r="I1485" s="57" t="s">
        <v>1283</v>
      </c>
      <c r="J1485" s="57" t="s">
        <v>59</v>
      </c>
      <c r="K1485" s="59">
        <v>2108.21</v>
      </c>
      <c r="L1485" s="57" t="s">
        <v>60</v>
      </c>
    </row>
    <row r="1486" spans="1:12">
      <c r="A1486" s="57" t="s">
        <v>1280</v>
      </c>
      <c r="B1486" s="57" t="s">
        <v>1281</v>
      </c>
      <c r="C1486" s="57" t="s">
        <v>1284</v>
      </c>
      <c r="D1486" s="57" t="s">
        <v>21212</v>
      </c>
      <c r="E1486" s="58" t="s">
        <v>8816</v>
      </c>
      <c r="F1486" s="57" t="s">
        <v>8816</v>
      </c>
      <c r="G1486" s="57">
        <v>92753</v>
      </c>
      <c r="H1486" s="57" t="s">
        <v>1295</v>
      </c>
      <c r="I1486" s="57" t="s">
        <v>1283</v>
      </c>
      <c r="J1486" s="57" t="s">
        <v>191</v>
      </c>
      <c r="K1486" s="58">
        <v>552.13</v>
      </c>
      <c r="L1486" s="57" t="s">
        <v>60</v>
      </c>
    </row>
    <row r="1487" spans="1:12">
      <c r="A1487" s="57" t="s">
        <v>1280</v>
      </c>
      <c r="B1487" s="57" t="s">
        <v>1281</v>
      </c>
      <c r="C1487" s="57" t="s">
        <v>1284</v>
      </c>
      <c r="D1487" s="57" t="s">
        <v>21212</v>
      </c>
      <c r="E1487" s="58" t="s">
        <v>8816</v>
      </c>
      <c r="F1487" s="57" t="s">
        <v>8816</v>
      </c>
      <c r="G1487" s="57">
        <v>92754</v>
      </c>
      <c r="H1487" s="57" t="s">
        <v>1296</v>
      </c>
      <c r="I1487" s="57" t="s">
        <v>1283</v>
      </c>
      <c r="J1487" s="57" t="s">
        <v>191</v>
      </c>
      <c r="K1487" s="58">
        <v>501.04</v>
      </c>
      <c r="L1487" s="57" t="s">
        <v>60</v>
      </c>
    </row>
    <row r="1488" spans="1:12">
      <c r="A1488" s="57" t="s">
        <v>1280</v>
      </c>
      <c r="B1488" s="57" t="s">
        <v>1281</v>
      </c>
      <c r="C1488" s="57" t="s">
        <v>1284</v>
      </c>
      <c r="D1488" s="57" t="s">
        <v>21212</v>
      </c>
      <c r="E1488" s="58" t="s">
        <v>8816</v>
      </c>
      <c r="F1488" s="57" t="s">
        <v>8816</v>
      </c>
      <c r="G1488" s="57">
        <v>92755</v>
      </c>
      <c r="H1488" s="57" t="s">
        <v>1297</v>
      </c>
      <c r="I1488" s="57" t="s">
        <v>216</v>
      </c>
      <c r="J1488" s="57" t="s">
        <v>59</v>
      </c>
      <c r="K1488" s="58">
        <v>211.5</v>
      </c>
      <c r="L1488" s="57" t="s">
        <v>60</v>
      </c>
    </row>
    <row r="1489" spans="1:12">
      <c r="A1489" s="57" t="s">
        <v>1280</v>
      </c>
      <c r="B1489" s="57" t="s">
        <v>1281</v>
      </c>
      <c r="C1489" s="57" t="s">
        <v>1284</v>
      </c>
      <c r="D1489" s="57" t="s">
        <v>21212</v>
      </c>
      <c r="E1489" s="58" t="s">
        <v>8816</v>
      </c>
      <c r="F1489" s="57" t="s">
        <v>8816</v>
      </c>
      <c r="G1489" s="57">
        <v>92756</v>
      </c>
      <c r="H1489" s="57" t="s">
        <v>1298</v>
      </c>
      <c r="I1489" s="57" t="s">
        <v>216</v>
      </c>
      <c r="J1489" s="57" t="s">
        <v>59</v>
      </c>
      <c r="K1489" s="58">
        <v>240.87</v>
      </c>
      <c r="L1489" s="57" t="s">
        <v>60</v>
      </c>
    </row>
    <row r="1490" spans="1:12">
      <c r="A1490" s="57" t="s">
        <v>1280</v>
      </c>
      <c r="B1490" s="57" t="s">
        <v>1281</v>
      </c>
      <c r="C1490" s="57" t="s">
        <v>1284</v>
      </c>
      <c r="D1490" s="57" t="s">
        <v>21212</v>
      </c>
      <c r="E1490" s="58" t="s">
        <v>8816</v>
      </c>
      <c r="F1490" s="57" t="s">
        <v>8816</v>
      </c>
      <c r="G1490" s="57">
        <v>92757</v>
      </c>
      <c r="H1490" s="57" t="s">
        <v>1299</v>
      </c>
      <c r="I1490" s="57" t="s">
        <v>216</v>
      </c>
      <c r="J1490" s="57" t="s">
        <v>59</v>
      </c>
      <c r="K1490" s="58">
        <v>276.47000000000003</v>
      </c>
      <c r="L1490" s="57" t="s">
        <v>60</v>
      </c>
    </row>
    <row r="1491" spans="1:12">
      <c r="A1491" s="57" t="s">
        <v>1280</v>
      </c>
      <c r="B1491" s="57" t="s">
        <v>1281</v>
      </c>
      <c r="C1491" s="57" t="s">
        <v>1284</v>
      </c>
      <c r="D1491" s="57" t="s">
        <v>21212</v>
      </c>
      <c r="E1491" s="58" t="s">
        <v>8816</v>
      </c>
      <c r="F1491" s="57" t="s">
        <v>8816</v>
      </c>
      <c r="G1491" s="57">
        <v>92758</v>
      </c>
      <c r="H1491" s="57" t="s">
        <v>1300</v>
      </c>
      <c r="I1491" s="57" t="s">
        <v>1283</v>
      </c>
      <c r="J1491" s="57" t="s">
        <v>59</v>
      </c>
      <c r="K1491" s="58">
        <v>651.64</v>
      </c>
      <c r="L1491" s="57" t="s">
        <v>60</v>
      </c>
    </row>
    <row r="1492" spans="1:12">
      <c r="A1492" s="57" t="s">
        <v>1280</v>
      </c>
      <c r="B1492" s="57" t="s">
        <v>1281</v>
      </c>
      <c r="C1492" s="57" t="s">
        <v>1301</v>
      </c>
      <c r="D1492" s="57" t="s">
        <v>21213</v>
      </c>
      <c r="E1492" s="58" t="s">
        <v>8816</v>
      </c>
      <c r="F1492" s="57" t="s">
        <v>8816</v>
      </c>
      <c r="G1492" s="57">
        <v>91069</v>
      </c>
      <c r="H1492" s="57" t="s">
        <v>1302</v>
      </c>
      <c r="I1492" s="57" t="s">
        <v>216</v>
      </c>
      <c r="J1492" s="57" t="s">
        <v>191</v>
      </c>
      <c r="K1492" s="58">
        <v>113.5</v>
      </c>
      <c r="L1492" s="57" t="s">
        <v>60</v>
      </c>
    </row>
    <row r="1493" spans="1:12">
      <c r="A1493" s="57" t="s">
        <v>1280</v>
      </c>
      <c r="B1493" s="57" t="s">
        <v>1281</v>
      </c>
      <c r="C1493" s="57" t="s">
        <v>1301</v>
      </c>
      <c r="D1493" s="57" t="s">
        <v>21213</v>
      </c>
      <c r="E1493" s="58" t="s">
        <v>8816</v>
      </c>
      <c r="F1493" s="57" t="s">
        <v>8816</v>
      </c>
      <c r="G1493" s="57">
        <v>91070</v>
      </c>
      <c r="H1493" s="57" t="s">
        <v>1303</v>
      </c>
      <c r="I1493" s="57" t="s">
        <v>216</v>
      </c>
      <c r="J1493" s="57" t="s">
        <v>191</v>
      </c>
      <c r="K1493" s="58">
        <v>125.08</v>
      </c>
      <c r="L1493" s="57" t="s">
        <v>60</v>
      </c>
    </row>
    <row r="1494" spans="1:12">
      <c r="A1494" s="57" t="s">
        <v>1280</v>
      </c>
      <c r="B1494" s="57" t="s">
        <v>1281</v>
      </c>
      <c r="C1494" s="57" t="s">
        <v>1301</v>
      </c>
      <c r="D1494" s="57" t="s">
        <v>21213</v>
      </c>
      <c r="E1494" s="58" t="s">
        <v>8816</v>
      </c>
      <c r="F1494" s="57" t="s">
        <v>8816</v>
      </c>
      <c r="G1494" s="57">
        <v>91071</v>
      </c>
      <c r="H1494" s="57" t="s">
        <v>1304</v>
      </c>
      <c r="I1494" s="57" t="s">
        <v>216</v>
      </c>
      <c r="J1494" s="57" t="s">
        <v>191</v>
      </c>
      <c r="K1494" s="58">
        <v>151.76</v>
      </c>
      <c r="L1494" s="57" t="s">
        <v>60</v>
      </c>
    </row>
    <row r="1495" spans="1:12">
      <c r="A1495" s="57" t="s">
        <v>1280</v>
      </c>
      <c r="B1495" s="57" t="s">
        <v>1281</v>
      </c>
      <c r="C1495" s="57" t="s">
        <v>1301</v>
      </c>
      <c r="D1495" s="57" t="s">
        <v>21213</v>
      </c>
      <c r="E1495" s="58" t="s">
        <v>8816</v>
      </c>
      <c r="F1495" s="57" t="s">
        <v>8816</v>
      </c>
      <c r="G1495" s="57">
        <v>91072</v>
      </c>
      <c r="H1495" s="57" t="s">
        <v>1305</v>
      </c>
      <c r="I1495" s="57" t="s">
        <v>216</v>
      </c>
      <c r="J1495" s="57" t="s">
        <v>191</v>
      </c>
      <c r="K1495" s="58">
        <v>163.31</v>
      </c>
      <c r="L1495" s="57" t="s">
        <v>60</v>
      </c>
    </row>
    <row r="1496" spans="1:12">
      <c r="A1496" s="57" t="s">
        <v>1280</v>
      </c>
      <c r="B1496" s="57" t="s">
        <v>1281</v>
      </c>
      <c r="C1496" s="57" t="s">
        <v>1301</v>
      </c>
      <c r="D1496" s="57" t="s">
        <v>21213</v>
      </c>
      <c r="E1496" s="58" t="s">
        <v>8816</v>
      </c>
      <c r="F1496" s="57" t="s">
        <v>8816</v>
      </c>
      <c r="G1496" s="57">
        <v>91073</v>
      </c>
      <c r="H1496" s="57" t="s">
        <v>1306</v>
      </c>
      <c r="I1496" s="57" t="s">
        <v>216</v>
      </c>
      <c r="J1496" s="57" t="s">
        <v>191</v>
      </c>
      <c r="K1496" s="58">
        <v>126.49</v>
      </c>
      <c r="L1496" s="57" t="s">
        <v>60</v>
      </c>
    </row>
    <row r="1497" spans="1:12">
      <c r="A1497" s="57" t="s">
        <v>1280</v>
      </c>
      <c r="B1497" s="57" t="s">
        <v>1281</v>
      </c>
      <c r="C1497" s="57" t="s">
        <v>1301</v>
      </c>
      <c r="D1497" s="57" t="s">
        <v>21213</v>
      </c>
      <c r="E1497" s="58" t="s">
        <v>8816</v>
      </c>
      <c r="F1497" s="57" t="s">
        <v>8816</v>
      </c>
      <c r="G1497" s="57">
        <v>91074</v>
      </c>
      <c r="H1497" s="57" t="s">
        <v>1307</v>
      </c>
      <c r="I1497" s="57" t="s">
        <v>216</v>
      </c>
      <c r="J1497" s="57" t="s">
        <v>191</v>
      </c>
      <c r="K1497" s="58">
        <v>139.46</v>
      </c>
      <c r="L1497" s="57" t="s">
        <v>60</v>
      </c>
    </row>
    <row r="1498" spans="1:12">
      <c r="A1498" s="57" t="s">
        <v>1280</v>
      </c>
      <c r="B1498" s="57" t="s">
        <v>1281</v>
      </c>
      <c r="C1498" s="57" t="s">
        <v>1301</v>
      </c>
      <c r="D1498" s="57" t="s">
        <v>21213</v>
      </c>
      <c r="E1498" s="58" t="s">
        <v>8816</v>
      </c>
      <c r="F1498" s="57" t="s">
        <v>8816</v>
      </c>
      <c r="G1498" s="57">
        <v>91075</v>
      </c>
      <c r="H1498" s="57" t="s">
        <v>1308</v>
      </c>
      <c r="I1498" s="57" t="s">
        <v>216</v>
      </c>
      <c r="J1498" s="57" t="s">
        <v>191</v>
      </c>
      <c r="K1498" s="58">
        <v>166.72</v>
      </c>
      <c r="L1498" s="57" t="s">
        <v>60</v>
      </c>
    </row>
    <row r="1499" spans="1:12">
      <c r="A1499" s="57" t="s">
        <v>1280</v>
      </c>
      <c r="B1499" s="57" t="s">
        <v>1281</v>
      </c>
      <c r="C1499" s="57" t="s">
        <v>1301</v>
      </c>
      <c r="D1499" s="57" t="s">
        <v>21213</v>
      </c>
      <c r="E1499" s="58" t="s">
        <v>8816</v>
      </c>
      <c r="F1499" s="57" t="s">
        <v>8816</v>
      </c>
      <c r="G1499" s="57">
        <v>91076</v>
      </c>
      <c r="H1499" s="57" t="s">
        <v>1309</v>
      </c>
      <c r="I1499" s="57" t="s">
        <v>216</v>
      </c>
      <c r="J1499" s="57" t="s">
        <v>191</v>
      </c>
      <c r="K1499" s="58">
        <v>179.69</v>
      </c>
      <c r="L1499" s="57" t="s">
        <v>60</v>
      </c>
    </row>
    <row r="1500" spans="1:12">
      <c r="A1500" s="57" t="s">
        <v>1280</v>
      </c>
      <c r="B1500" s="57" t="s">
        <v>1281</v>
      </c>
      <c r="C1500" s="57" t="s">
        <v>1301</v>
      </c>
      <c r="D1500" s="57" t="s">
        <v>21213</v>
      </c>
      <c r="E1500" s="58" t="s">
        <v>8816</v>
      </c>
      <c r="F1500" s="57" t="s">
        <v>8816</v>
      </c>
      <c r="G1500" s="57">
        <v>91077</v>
      </c>
      <c r="H1500" s="57" t="s">
        <v>1310</v>
      </c>
      <c r="I1500" s="57" t="s">
        <v>216</v>
      </c>
      <c r="J1500" s="57" t="s">
        <v>191</v>
      </c>
      <c r="K1500" s="58">
        <v>122.9</v>
      </c>
      <c r="L1500" s="57" t="s">
        <v>60</v>
      </c>
    </row>
    <row r="1501" spans="1:12">
      <c r="A1501" s="57" t="s">
        <v>1280</v>
      </c>
      <c r="B1501" s="57" t="s">
        <v>1281</v>
      </c>
      <c r="C1501" s="57" t="s">
        <v>1301</v>
      </c>
      <c r="D1501" s="57" t="s">
        <v>21213</v>
      </c>
      <c r="E1501" s="58" t="s">
        <v>8816</v>
      </c>
      <c r="F1501" s="57" t="s">
        <v>8816</v>
      </c>
      <c r="G1501" s="57">
        <v>91078</v>
      </c>
      <c r="H1501" s="57" t="s">
        <v>1311</v>
      </c>
      <c r="I1501" s="57" t="s">
        <v>216</v>
      </c>
      <c r="J1501" s="57" t="s">
        <v>191</v>
      </c>
      <c r="K1501" s="58">
        <v>144.21</v>
      </c>
      <c r="L1501" s="57" t="s">
        <v>60</v>
      </c>
    </row>
    <row r="1502" spans="1:12">
      <c r="A1502" s="57" t="s">
        <v>1280</v>
      </c>
      <c r="B1502" s="57" t="s">
        <v>1281</v>
      </c>
      <c r="C1502" s="57" t="s">
        <v>1301</v>
      </c>
      <c r="D1502" s="57" t="s">
        <v>21213</v>
      </c>
      <c r="E1502" s="58" t="s">
        <v>8816</v>
      </c>
      <c r="F1502" s="57" t="s">
        <v>8816</v>
      </c>
      <c r="G1502" s="57">
        <v>91079</v>
      </c>
      <c r="H1502" s="57" t="s">
        <v>1312</v>
      </c>
      <c r="I1502" s="57" t="s">
        <v>216</v>
      </c>
      <c r="J1502" s="57" t="s">
        <v>191</v>
      </c>
      <c r="K1502" s="58">
        <v>128.44</v>
      </c>
      <c r="L1502" s="57" t="s">
        <v>60</v>
      </c>
    </row>
    <row r="1503" spans="1:12">
      <c r="A1503" s="57" t="s">
        <v>1280</v>
      </c>
      <c r="B1503" s="57" t="s">
        <v>1281</v>
      </c>
      <c r="C1503" s="57" t="s">
        <v>1301</v>
      </c>
      <c r="D1503" s="57" t="s">
        <v>21213</v>
      </c>
      <c r="E1503" s="58" t="s">
        <v>8816</v>
      </c>
      <c r="F1503" s="57" t="s">
        <v>8816</v>
      </c>
      <c r="G1503" s="57">
        <v>91080</v>
      </c>
      <c r="H1503" s="57" t="s">
        <v>1313</v>
      </c>
      <c r="I1503" s="57" t="s">
        <v>216</v>
      </c>
      <c r="J1503" s="57" t="s">
        <v>191</v>
      </c>
      <c r="K1503" s="58">
        <v>149.53</v>
      </c>
      <c r="L1503" s="57" t="s">
        <v>60</v>
      </c>
    </row>
    <row r="1504" spans="1:12">
      <c r="A1504" s="57" t="s">
        <v>1280</v>
      </c>
      <c r="B1504" s="57" t="s">
        <v>1281</v>
      </c>
      <c r="C1504" s="57" t="s">
        <v>1301</v>
      </c>
      <c r="D1504" s="57" t="s">
        <v>21213</v>
      </c>
      <c r="E1504" s="58" t="s">
        <v>8816</v>
      </c>
      <c r="F1504" s="57" t="s">
        <v>8816</v>
      </c>
      <c r="G1504" s="57">
        <v>91081</v>
      </c>
      <c r="H1504" s="57" t="s">
        <v>1314</v>
      </c>
      <c r="I1504" s="57" t="s">
        <v>216</v>
      </c>
      <c r="J1504" s="57" t="s">
        <v>191</v>
      </c>
      <c r="K1504" s="58">
        <v>137.57</v>
      </c>
      <c r="L1504" s="57" t="s">
        <v>60</v>
      </c>
    </row>
    <row r="1505" spans="1:12">
      <c r="A1505" s="57" t="s">
        <v>1280</v>
      </c>
      <c r="B1505" s="57" t="s">
        <v>1281</v>
      </c>
      <c r="C1505" s="57" t="s">
        <v>1301</v>
      </c>
      <c r="D1505" s="57" t="s">
        <v>21213</v>
      </c>
      <c r="E1505" s="58" t="s">
        <v>8816</v>
      </c>
      <c r="F1505" s="57" t="s">
        <v>8816</v>
      </c>
      <c r="G1505" s="57">
        <v>91082</v>
      </c>
      <c r="H1505" s="57" t="s">
        <v>1315</v>
      </c>
      <c r="I1505" s="57" t="s">
        <v>216</v>
      </c>
      <c r="J1505" s="57" t="s">
        <v>191</v>
      </c>
      <c r="K1505" s="58">
        <v>160.07</v>
      </c>
      <c r="L1505" s="57" t="s">
        <v>60</v>
      </c>
    </row>
    <row r="1506" spans="1:12">
      <c r="A1506" s="57" t="s">
        <v>1280</v>
      </c>
      <c r="B1506" s="57" t="s">
        <v>1281</v>
      </c>
      <c r="C1506" s="57" t="s">
        <v>1301</v>
      </c>
      <c r="D1506" s="57" t="s">
        <v>21213</v>
      </c>
      <c r="E1506" s="58" t="s">
        <v>8816</v>
      </c>
      <c r="F1506" s="57" t="s">
        <v>8816</v>
      </c>
      <c r="G1506" s="57">
        <v>91083</v>
      </c>
      <c r="H1506" s="57" t="s">
        <v>1316</v>
      </c>
      <c r="I1506" s="57" t="s">
        <v>216</v>
      </c>
      <c r="J1506" s="57" t="s">
        <v>191</v>
      </c>
      <c r="K1506" s="58">
        <v>147.22</v>
      </c>
      <c r="L1506" s="57" t="s">
        <v>60</v>
      </c>
    </row>
    <row r="1507" spans="1:12">
      <c r="A1507" s="57" t="s">
        <v>1280</v>
      </c>
      <c r="B1507" s="57" t="s">
        <v>1281</v>
      </c>
      <c r="C1507" s="57" t="s">
        <v>1301</v>
      </c>
      <c r="D1507" s="57" t="s">
        <v>21213</v>
      </c>
      <c r="E1507" s="58" t="s">
        <v>8816</v>
      </c>
      <c r="F1507" s="57" t="s">
        <v>8816</v>
      </c>
      <c r="G1507" s="57">
        <v>91084</v>
      </c>
      <c r="H1507" s="57" t="s">
        <v>1317</v>
      </c>
      <c r="I1507" s="57" t="s">
        <v>216</v>
      </c>
      <c r="J1507" s="57" t="s">
        <v>191</v>
      </c>
      <c r="K1507" s="58">
        <v>169.43</v>
      </c>
      <c r="L1507" s="57" t="s">
        <v>60</v>
      </c>
    </row>
    <row r="1508" spans="1:12">
      <c r="A1508" s="57" t="s">
        <v>1280</v>
      </c>
      <c r="B1508" s="57" t="s">
        <v>1281</v>
      </c>
      <c r="C1508" s="57" t="s">
        <v>1301</v>
      </c>
      <c r="D1508" s="57" t="s">
        <v>21213</v>
      </c>
      <c r="E1508" s="58" t="s">
        <v>8816</v>
      </c>
      <c r="F1508" s="57" t="s">
        <v>8816</v>
      </c>
      <c r="G1508" s="57">
        <v>91086</v>
      </c>
      <c r="H1508" s="57" t="s">
        <v>1318</v>
      </c>
      <c r="I1508" s="57" t="s">
        <v>216</v>
      </c>
      <c r="J1508" s="57" t="s">
        <v>191</v>
      </c>
      <c r="K1508" s="58">
        <v>123.58</v>
      </c>
      <c r="L1508" s="57" t="s">
        <v>60</v>
      </c>
    </row>
    <row r="1509" spans="1:12">
      <c r="A1509" s="57" t="s">
        <v>1280</v>
      </c>
      <c r="B1509" s="57" t="s">
        <v>1281</v>
      </c>
      <c r="C1509" s="57" t="s">
        <v>1301</v>
      </c>
      <c r="D1509" s="57" t="s">
        <v>21213</v>
      </c>
      <c r="E1509" s="58" t="s">
        <v>8816</v>
      </c>
      <c r="F1509" s="57" t="s">
        <v>8816</v>
      </c>
      <c r="G1509" s="57">
        <v>91087</v>
      </c>
      <c r="H1509" s="57" t="s">
        <v>1319</v>
      </c>
      <c r="I1509" s="57" t="s">
        <v>216</v>
      </c>
      <c r="J1509" s="57" t="s">
        <v>191</v>
      </c>
      <c r="K1509" s="58">
        <v>135.5</v>
      </c>
      <c r="L1509" s="57" t="s">
        <v>60</v>
      </c>
    </row>
    <row r="1510" spans="1:12">
      <c r="A1510" s="57" t="s">
        <v>1280</v>
      </c>
      <c r="B1510" s="57" t="s">
        <v>1281</v>
      </c>
      <c r="C1510" s="57" t="s">
        <v>1301</v>
      </c>
      <c r="D1510" s="57" t="s">
        <v>21213</v>
      </c>
      <c r="E1510" s="58" t="s">
        <v>8816</v>
      </c>
      <c r="F1510" s="57" t="s">
        <v>8816</v>
      </c>
      <c r="G1510" s="57">
        <v>91088</v>
      </c>
      <c r="H1510" s="57" t="s">
        <v>1320</v>
      </c>
      <c r="I1510" s="57" t="s">
        <v>216</v>
      </c>
      <c r="J1510" s="57" t="s">
        <v>191</v>
      </c>
      <c r="K1510" s="58">
        <v>163.16999999999999</v>
      </c>
      <c r="L1510" s="57" t="s">
        <v>60</v>
      </c>
    </row>
    <row r="1511" spans="1:12">
      <c r="A1511" s="57" t="s">
        <v>1280</v>
      </c>
      <c r="B1511" s="57" t="s">
        <v>1281</v>
      </c>
      <c r="C1511" s="57" t="s">
        <v>1301</v>
      </c>
      <c r="D1511" s="57" t="s">
        <v>21213</v>
      </c>
      <c r="E1511" s="58" t="s">
        <v>8816</v>
      </c>
      <c r="F1511" s="57" t="s">
        <v>8816</v>
      </c>
      <c r="G1511" s="57">
        <v>91089</v>
      </c>
      <c r="H1511" s="57" t="s">
        <v>1321</v>
      </c>
      <c r="I1511" s="57" t="s">
        <v>216</v>
      </c>
      <c r="J1511" s="57" t="s">
        <v>191</v>
      </c>
      <c r="K1511" s="58">
        <v>175.21</v>
      </c>
      <c r="L1511" s="57" t="s">
        <v>60</v>
      </c>
    </row>
    <row r="1512" spans="1:12">
      <c r="A1512" s="57" t="s">
        <v>1280</v>
      </c>
      <c r="B1512" s="57" t="s">
        <v>1281</v>
      </c>
      <c r="C1512" s="57" t="s">
        <v>1301</v>
      </c>
      <c r="D1512" s="57" t="s">
        <v>21213</v>
      </c>
      <c r="E1512" s="58" t="s">
        <v>8816</v>
      </c>
      <c r="F1512" s="57" t="s">
        <v>8816</v>
      </c>
      <c r="G1512" s="57">
        <v>91090</v>
      </c>
      <c r="H1512" s="57" t="s">
        <v>1322</v>
      </c>
      <c r="I1512" s="57" t="s">
        <v>216</v>
      </c>
      <c r="J1512" s="57" t="s">
        <v>191</v>
      </c>
      <c r="K1512" s="58">
        <v>134.58000000000001</v>
      </c>
      <c r="L1512" s="57" t="s">
        <v>60</v>
      </c>
    </row>
    <row r="1513" spans="1:12">
      <c r="A1513" s="57" t="s">
        <v>1280</v>
      </c>
      <c r="B1513" s="57" t="s">
        <v>1281</v>
      </c>
      <c r="C1513" s="57" t="s">
        <v>1301</v>
      </c>
      <c r="D1513" s="57" t="s">
        <v>21213</v>
      </c>
      <c r="E1513" s="58" t="s">
        <v>8816</v>
      </c>
      <c r="F1513" s="57" t="s">
        <v>8816</v>
      </c>
      <c r="G1513" s="57">
        <v>91091</v>
      </c>
      <c r="H1513" s="57" t="s">
        <v>1323</v>
      </c>
      <c r="I1513" s="57" t="s">
        <v>216</v>
      </c>
      <c r="J1513" s="57" t="s">
        <v>191</v>
      </c>
      <c r="K1513" s="58">
        <v>148.05000000000001</v>
      </c>
      <c r="L1513" s="57" t="s">
        <v>60</v>
      </c>
    </row>
    <row r="1514" spans="1:12">
      <c r="A1514" s="57" t="s">
        <v>1280</v>
      </c>
      <c r="B1514" s="57" t="s">
        <v>1281</v>
      </c>
      <c r="C1514" s="57" t="s">
        <v>1301</v>
      </c>
      <c r="D1514" s="57" t="s">
        <v>21213</v>
      </c>
      <c r="E1514" s="58" t="s">
        <v>8816</v>
      </c>
      <c r="F1514" s="57" t="s">
        <v>8816</v>
      </c>
      <c r="G1514" s="57">
        <v>91092</v>
      </c>
      <c r="H1514" s="57" t="s">
        <v>1324</v>
      </c>
      <c r="I1514" s="57" t="s">
        <v>216</v>
      </c>
      <c r="J1514" s="57" t="s">
        <v>191</v>
      </c>
      <c r="K1514" s="58">
        <v>175.69</v>
      </c>
      <c r="L1514" s="57" t="s">
        <v>60</v>
      </c>
    </row>
    <row r="1515" spans="1:12">
      <c r="A1515" s="57" t="s">
        <v>1280</v>
      </c>
      <c r="B1515" s="57" t="s">
        <v>1281</v>
      </c>
      <c r="C1515" s="57" t="s">
        <v>1301</v>
      </c>
      <c r="D1515" s="57" t="s">
        <v>21213</v>
      </c>
      <c r="E1515" s="58" t="s">
        <v>8816</v>
      </c>
      <c r="F1515" s="57" t="s">
        <v>8816</v>
      </c>
      <c r="G1515" s="57">
        <v>91093</v>
      </c>
      <c r="H1515" s="57" t="s">
        <v>1325</v>
      </c>
      <c r="I1515" s="57" t="s">
        <v>216</v>
      </c>
      <c r="J1515" s="57" t="s">
        <v>191</v>
      </c>
      <c r="K1515" s="58">
        <v>189.44</v>
      </c>
      <c r="L1515" s="57" t="s">
        <v>60</v>
      </c>
    </row>
    <row r="1516" spans="1:12">
      <c r="A1516" s="57" t="s">
        <v>1280</v>
      </c>
      <c r="B1516" s="57" t="s">
        <v>1281</v>
      </c>
      <c r="C1516" s="57" t="s">
        <v>1301</v>
      </c>
      <c r="D1516" s="57" t="s">
        <v>21213</v>
      </c>
      <c r="E1516" s="58" t="s">
        <v>8816</v>
      </c>
      <c r="F1516" s="57" t="s">
        <v>8816</v>
      </c>
      <c r="G1516" s="57">
        <v>91094</v>
      </c>
      <c r="H1516" s="57" t="s">
        <v>1326</v>
      </c>
      <c r="I1516" s="57" t="s">
        <v>216</v>
      </c>
      <c r="J1516" s="57" t="s">
        <v>191</v>
      </c>
      <c r="K1516" s="58">
        <v>128.77000000000001</v>
      </c>
      <c r="L1516" s="57" t="s">
        <v>60</v>
      </c>
    </row>
    <row r="1517" spans="1:12">
      <c r="A1517" s="57" t="s">
        <v>1280</v>
      </c>
      <c r="B1517" s="57" t="s">
        <v>1281</v>
      </c>
      <c r="C1517" s="57" t="s">
        <v>1301</v>
      </c>
      <c r="D1517" s="57" t="s">
        <v>21213</v>
      </c>
      <c r="E1517" s="58" t="s">
        <v>8816</v>
      </c>
      <c r="F1517" s="57" t="s">
        <v>8816</v>
      </c>
      <c r="G1517" s="57">
        <v>91095</v>
      </c>
      <c r="H1517" s="57" t="s">
        <v>1327</v>
      </c>
      <c r="I1517" s="57" t="s">
        <v>216</v>
      </c>
      <c r="J1517" s="57" t="s">
        <v>191</v>
      </c>
      <c r="K1517" s="58">
        <v>150.47</v>
      </c>
      <c r="L1517" s="57" t="s">
        <v>60</v>
      </c>
    </row>
    <row r="1518" spans="1:12">
      <c r="A1518" s="57" t="s">
        <v>1280</v>
      </c>
      <c r="B1518" s="57" t="s">
        <v>1281</v>
      </c>
      <c r="C1518" s="57" t="s">
        <v>1301</v>
      </c>
      <c r="D1518" s="57" t="s">
        <v>21213</v>
      </c>
      <c r="E1518" s="58" t="s">
        <v>8816</v>
      </c>
      <c r="F1518" s="57" t="s">
        <v>8816</v>
      </c>
      <c r="G1518" s="57">
        <v>91096</v>
      </c>
      <c r="H1518" s="57" t="s">
        <v>1328</v>
      </c>
      <c r="I1518" s="57" t="s">
        <v>216</v>
      </c>
      <c r="J1518" s="57" t="s">
        <v>191</v>
      </c>
      <c r="K1518" s="58">
        <v>131.56</v>
      </c>
      <c r="L1518" s="57" t="s">
        <v>60</v>
      </c>
    </row>
    <row r="1519" spans="1:12">
      <c r="A1519" s="57" t="s">
        <v>1280</v>
      </c>
      <c r="B1519" s="57" t="s">
        <v>1281</v>
      </c>
      <c r="C1519" s="57" t="s">
        <v>1301</v>
      </c>
      <c r="D1519" s="57" t="s">
        <v>21213</v>
      </c>
      <c r="E1519" s="58" t="s">
        <v>8816</v>
      </c>
      <c r="F1519" s="57" t="s">
        <v>8816</v>
      </c>
      <c r="G1519" s="57">
        <v>91097</v>
      </c>
      <c r="H1519" s="57" t="s">
        <v>1329</v>
      </c>
      <c r="I1519" s="57" t="s">
        <v>216</v>
      </c>
      <c r="J1519" s="57" t="s">
        <v>191</v>
      </c>
      <c r="K1519" s="58">
        <v>153.07</v>
      </c>
      <c r="L1519" s="57" t="s">
        <v>60</v>
      </c>
    </row>
    <row r="1520" spans="1:12">
      <c r="A1520" s="57" t="s">
        <v>1280</v>
      </c>
      <c r="B1520" s="57" t="s">
        <v>1281</v>
      </c>
      <c r="C1520" s="57" t="s">
        <v>1301</v>
      </c>
      <c r="D1520" s="57" t="s">
        <v>21213</v>
      </c>
      <c r="E1520" s="58" t="s">
        <v>8816</v>
      </c>
      <c r="F1520" s="57" t="s">
        <v>8816</v>
      </c>
      <c r="G1520" s="57">
        <v>91098</v>
      </c>
      <c r="H1520" s="57" t="s">
        <v>1330</v>
      </c>
      <c r="I1520" s="57" t="s">
        <v>216</v>
      </c>
      <c r="J1520" s="57" t="s">
        <v>191</v>
      </c>
      <c r="K1520" s="58">
        <v>143.16</v>
      </c>
      <c r="L1520" s="57" t="s">
        <v>60</v>
      </c>
    </row>
    <row r="1521" spans="1:12">
      <c r="A1521" s="57" t="s">
        <v>1280</v>
      </c>
      <c r="B1521" s="57" t="s">
        <v>1281</v>
      </c>
      <c r="C1521" s="57" t="s">
        <v>1301</v>
      </c>
      <c r="D1521" s="57" t="s">
        <v>21213</v>
      </c>
      <c r="E1521" s="58" t="s">
        <v>8816</v>
      </c>
      <c r="F1521" s="57" t="s">
        <v>8816</v>
      </c>
      <c r="G1521" s="57">
        <v>91099</v>
      </c>
      <c r="H1521" s="57" t="s">
        <v>1331</v>
      </c>
      <c r="I1521" s="57" t="s">
        <v>216</v>
      </c>
      <c r="J1521" s="57" t="s">
        <v>191</v>
      </c>
      <c r="K1521" s="58">
        <v>166.17</v>
      </c>
      <c r="L1521" s="57" t="s">
        <v>60</v>
      </c>
    </row>
    <row r="1522" spans="1:12">
      <c r="A1522" s="57" t="s">
        <v>1280</v>
      </c>
      <c r="B1522" s="57" t="s">
        <v>1281</v>
      </c>
      <c r="C1522" s="57" t="s">
        <v>1301</v>
      </c>
      <c r="D1522" s="57" t="s">
        <v>21213</v>
      </c>
      <c r="E1522" s="58" t="s">
        <v>8816</v>
      </c>
      <c r="F1522" s="57" t="s">
        <v>8816</v>
      </c>
      <c r="G1522" s="57">
        <v>91100</v>
      </c>
      <c r="H1522" s="57" t="s">
        <v>1332</v>
      </c>
      <c r="I1522" s="57" t="s">
        <v>216</v>
      </c>
      <c r="J1522" s="57" t="s">
        <v>191</v>
      </c>
      <c r="K1522" s="58">
        <v>150.79</v>
      </c>
      <c r="L1522" s="57" t="s">
        <v>60</v>
      </c>
    </row>
    <row r="1523" spans="1:12">
      <c r="A1523" s="57" t="s">
        <v>1280</v>
      </c>
      <c r="B1523" s="57" t="s">
        <v>1281</v>
      </c>
      <c r="C1523" s="57" t="s">
        <v>1301</v>
      </c>
      <c r="D1523" s="57" t="s">
        <v>21213</v>
      </c>
      <c r="E1523" s="58" t="s">
        <v>8816</v>
      </c>
      <c r="F1523" s="57" t="s">
        <v>8816</v>
      </c>
      <c r="G1523" s="57">
        <v>91101</v>
      </c>
      <c r="H1523" s="57" t="s">
        <v>1333</v>
      </c>
      <c r="I1523" s="57" t="s">
        <v>216</v>
      </c>
      <c r="J1523" s="57" t="s">
        <v>191</v>
      </c>
      <c r="K1523" s="58">
        <v>173.68</v>
      </c>
      <c r="L1523" s="57" t="s">
        <v>60</v>
      </c>
    </row>
    <row r="1524" spans="1:12">
      <c r="A1524" s="57" t="s">
        <v>1280</v>
      </c>
      <c r="B1524" s="57" t="s">
        <v>1281</v>
      </c>
      <c r="C1524" s="57" t="s">
        <v>1301</v>
      </c>
      <c r="D1524" s="57" t="s">
        <v>21213</v>
      </c>
      <c r="E1524" s="58" t="s">
        <v>8816</v>
      </c>
      <c r="F1524" s="57" t="s">
        <v>8816</v>
      </c>
      <c r="G1524" s="57">
        <v>93952</v>
      </c>
      <c r="H1524" s="57" t="s">
        <v>1334</v>
      </c>
      <c r="I1524" s="57" t="s">
        <v>26</v>
      </c>
      <c r="J1524" s="57" t="s">
        <v>191</v>
      </c>
      <c r="K1524" s="58">
        <v>212.82</v>
      </c>
      <c r="L1524" s="57" t="s">
        <v>60</v>
      </c>
    </row>
    <row r="1525" spans="1:12">
      <c r="A1525" s="57" t="s">
        <v>1280</v>
      </c>
      <c r="B1525" s="57" t="s">
        <v>1281</v>
      </c>
      <c r="C1525" s="57" t="s">
        <v>1301</v>
      </c>
      <c r="D1525" s="57" t="s">
        <v>21213</v>
      </c>
      <c r="E1525" s="58" t="s">
        <v>8816</v>
      </c>
      <c r="F1525" s="57" t="s">
        <v>8816</v>
      </c>
      <c r="G1525" s="57">
        <v>93953</v>
      </c>
      <c r="H1525" s="57" t="s">
        <v>1335</v>
      </c>
      <c r="I1525" s="57" t="s">
        <v>26</v>
      </c>
      <c r="J1525" s="57" t="s">
        <v>191</v>
      </c>
      <c r="K1525" s="58">
        <v>198.31</v>
      </c>
      <c r="L1525" s="57" t="s">
        <v>60</v>
      </c>
    </row>
    <row r="1526" spans="1:12">
      <c r="A1526" s="57" t="s">
        <v>1280</v>
      </c>
      <c r="B1526" s="57" t="s">
        <v>1281</v>
      </c>
      <c r="C1526" s="57" t="s">
        <v>1301</v>
      </c>
      <c r="D1526" s="57" t="s">
        <v>21213</v>
      </c>
      <c r="E1526" s="58" t="s">
        <v>8816</v>
      </c>
      <c r="F1526" s="57" t="s">
        <v>8816</v>
      </c>
      <c r="G1526" s="57">
        <v>93954</v>
      </c>
      <c r="H1526" s="57" t="s">
        <v>1336</v>
      </c>
      <c r="I1526" s="57" t="s">
        <v>26</v>
      </c>
      <c r="J1526" s="57" t="s">
        <v>191</v>
      </c>
      <c r="K1526" s="58">
        <v>189.61</v>
      </c>
      <c r="L1526" s="57" t="s">
        <v>60</v>
      </c>
    </row>
    <row r="1527" spans="1:12">
      <c r="A1527" s="57" t="s">
        <v>1280</v>
      </c>
      <c r="B1527" s="57" t="s">
        <v>1281</v>
      </c>
      <c r="C1527" s="57" t="s">
        <v>1301</v>
      </c>
      <c r="D1527" s="57" t="s">
        <v>21213</v>
      </c>
      <c r="E1527" s="58" t="s">
        <v>8816</v>
      </c>
      <c r="F1527" s="57" t="s">
        <v>8816</v>
      </c>
      <c r="G1527" s="57">
        <v>93955</v>
      </c>
      <c r="H1527" s="57" t="s">
        <v>1337</v>
      </c>
      <c r="I1527" s="57" t="s">
        <v>26</v>
      </c>
      <c r="J1527" s="57" t="s">
        <v>191</v>
      </c>
      <c r="K1527" s="58">
        <v>183.42</v>
      </c>
      <c r="L1527" s="57" t="s">
        <v>60</v>
      </c>
    </row>
    <row r="1528" spans="1:12">
      <c r="A1528" s="57" t="s">
        <v>1280</v>
      </c>
      <c r="B1528" s="57" t="s">
        <v>1281</v>
      </c>
      <c r="C1528" s="57" t="s">
        <v>1301</v>
      </c>
      <c r="D1528" s="57" t="s">
        <v>21213</v>
      </c>
      <c r="E1528" s="58" t="s">
        <v>8816</v>
      </c>
      <c r="F1528" s="57" t="s">
        <v>8816</v>
      </c>
      <c r="G1528" s="57">
        <v>93956</v>
      </c>
      <c r="H1528" s="57" t="s">
        <v>1338</v>
      </c>
      <c r="I1528" s="57" t="s">
        <v>26</v>
      </c>
      <c r="J1528" s="57" t="s">
        <v>191</v>
      </c>
      <c r="K1528" s="58">
        <v>178.52</v>
      </c>
      <c r="L1528" s="57" t="s">
        <v>60</v>
      </c>
    </row>
    <row r="1529" spans="1:12">
      <c r="A1529" s="57" t="s">
        <v>1280</v>
      </c>
      <c r="B1529" s="57" t="s">
        <v>1281</v>
      </c>
      <c r="C1529" s="57" t="s">
        <v>1301</v>
      </c>
      <c r="D1529" s="57" t="s">
        <v>21213</v>
      </c>
      <c r="E1529" s="58" t="s">
        <v>8816</v>
      </c>
      <c r="F1529" s="57" t="s">
        <v>8816</v>
      </c>
      <c r="G1529" s="57">
        <v>93957</v>
      </c>
      <c r="H1529" s="57" t="s">
        <v>1339</v>
      </c>
      <c r="I1529" s="57" t="s">
        <v>26</v>
      </c>
      <c r="J1529" s="57" t="s">
        <v>191</v>
      </c>
      <c r="K1529" s="58">
        <v>227.02</v>
      </c>
      <c r="L1529" s="57" t="s">
        <v>60</v>
      </c>
    </row>
    <row r="1530" spans="1:12">
      <c r="A1530" s="57" t="s">
        <v>1280</v>
      </c>
      <c r="B1530" s="57" t="s">
        <v>1281</v>
      </c>
      <c r="C1530" s="57" t="s">
        <v>1301</v>
      </c>
      <c r="D1530" s="57" t="s">
        <v>21213</v>
      </c>
      <c r="E1530" s="58" t="s">
        <v>8816</v>
      </c>
      <c r="F1530" s="57" t="s">
        <v>8816</v>
      </c>
      <c r="G1530" s="57">
        <v>93958</v>
      </c>
      <c r="H1530" s="57" t="s">
        <v>1340</v>
      </c>
      <c r="I1530" s="57" t="s">
        <v>26</v>
      </c>
      <c r="J1530" s="57" t="s">
        <v>191</v>
      </c>
      <c r="K1530" s="58">
        <v>211.62</v>
      </c>
      <c r="L1530" s="57" t="s">
        <v>60</v>
      </c>
    </row>
    <row r="1531" spans="1:12">
      <c r="A1531" s="57" t="s">
        <v>1280</v>
      </c>
      <c r="B1531" s="57" t="s">
        <v>1281</v>
      </c>
      <c r="C1531" s="57" t="s">
        <v>1301</v>
      </c>
      <c r="D1531" s="57" t="s">
        <v>21213</v>
      </c>
      <c r="E1531" s="58" t="s">
        <v>8816</v>
      </c>
      <c r="F1531" s="57" t="s">
        <v>8816</v>
      </c>
      <c r="G1531" s="57">
        <v>93959</v>
      </c>
      <c r="H1531" s="57" t="s">
        <v>1341</v>
      </c>
      <c r="I1531" s="57" t="s">
        <v>26</v>
      </c>
      <c r="J1531" s="57" t="s">
        <v>191</v>
      </c>
      <c r="K1531" s="58">
        <v>202.48</v>
      </c>
      <c r="L1531" s="57" t="s">
        <v>60</v>
      </c>
    </row>
    <row r="1532" spans="1:12">
      <c r="A1532" s="57" t="s">
        <v>1280</v>
      </c>
      <c r="B1532" s="57" t="s">
        <v>1281</v>
      </c>
      <c r="C1532" s="57" t="s">
        <v>1301</v>
      </c>
      <c r="D1532" s="57" t="s">
        <v>21213</v>
      </c>
      <c r="E1532" s="58" t="s">
        <v>8816</v>
      </c>
      <c r="F1532" s="57" t="s">
        <v>8816</v>
      </c>
      <c r="G1532" s="57">
        <v>93960</v>
      </c>
      <c r="H1532" s="57" t="s">
        <v>1342</v>
      </c>
      <c r="I1532" s="57" t="s">
        <v>26</v>
      </c>
      <c r="J1532" s="57" t="s">
        <v>191</v>
      </c>
      <c r="K1532" s="58">
        <v>196.05</v>
      </c>
      <c r="L1532" s="57" t="s">
        <v>60</v>
      </c>
    </row>
    <row r="1533" spans="1:12">
      <c r="A1533" s="57" t="s">
        <v>1280</v>
      </c>
      <c r="B1533" s="57" t="s">
        <v>1281</v>
      </c>
      <c r="C1533" s="57" t="s">
        <v>1301</v>
      </c>
      <c r="D1533" s="57" t="s">
        <v>21213</v>
      </c>
      <c r="E1533" s="58" t="s">
        <v>8816</v>
      </c>
      <c r="F1533" s="57" t="s">
        <v>8816</v>
      </c>
      <c r="G1533" s="57">
        <v>93961</v>
      </c>
      <c r="H1533" s="57" t="s">
        <v>1343</v>
      </c>
      <c r="I1533" s="57" t="s">
        <v>26</v>
      </c>
      <c r="J1533" s="57" t="s">
        <v>191</v>
      </c>
      <c r="K1533" s="58">
        <v>191</v>
      </c>
      <c r="L1533" s="57" t="s">
        <v>60</v>
      </c>
    </row>
    <row r="1534" spans="1:12">
      <c r="A1534" s="57" t="s">
        <v>1280</v>
      </c>
      <c r="B1534" s="57" t="s">
        <v>1281</v>
      </c>
      <c r="C1534" s="57" t="s">
        <v>1301</v>
      </c>
      <c r="D1534" s="57" t="s">
        <v>21213</v>
      </c>
      <c r="E1534" s="58" t="s">
        <v>8816</v>
      </c>
      <c r="F1534" s="57" t="s">
        <v>8816</v>
      </c>
      <c r="G1534" s="57">
        <v>93962</v>
      </c>
      <c r="H1534" s="57" t="s">
        <v>1344</v>
      </c>
      <c r="I1534" s="57" t="s">
        <v>26</v>
      </c>
      <c r="J1534" s="57" t="s">
        <v>191</v>
      </c>
      <c r="K1534" s="58">
        <v>200.54</v>
      </c>
      <c r="L1534" s="57" t="s">
        <v>60</v>
      </c>
    </row>
    <row r="1535" spans="1:12">
      <c r="A1535" s="57" t="s">
        <v>1280</v>
      </c>
      <c r="B1535" s="57" t="s">
        <v>1281</v>
      </c>
      <c r="C1535" s="57" t="s">
        <v>1301</v>
      </c>
      <c r="D1535" s="57" t="s">
        <v>21213</v>
      </c>
      <c r="E1535" s="58" t="s">
        <v>8816</v>
      </c>
      <c r="F1535" s="57" t="s">
        <v>8816</v>
      </c>
      <c r="G1535" s="57">
        <v>93963</v>
      </c>
      <c r="H1535" s="57" t="s">
        <v>1345</v>
      </c>
      <c r="I1535" s="57" t="s">
        <v>26</v>
      </c>
      <c r="J1535" s="57" t="s">
        <v>191</v>
      </c>
      <c r="K1535" s="58">
        <v>186.07</v>
      </c>
      <c r="L1535" s="57" t="s">
        <v>60</v>
      </c>
    </row>
    <row r="1536" spans="1:12">
      <c r="A1536" s="57" t="s">
        <v>1280</v>
      </c>
      <c r="B1536" s="57" t="s">
        <v>1281</v>
      </c>
      <c r="C1536" s="57" t="s">
        <v>1301</v>
      </c>
      <c r="D1536" s="57" t="s">
        <v>21213</v>
      </c>
      <c r="E1536" s="58" t="s">
        <v>8816</v>
      </c>
      <c r="F1536" s="57" t="s">
        <v>8816</v>
      </c>
      <c r="G1536" s="57">
        <v>93964</v>
      </c>
      <c r="H1536" s="57" t="s">
        <v>1346</v>
      </c>
      <c r="I1536" s="57" t="s">
        <v>26</v>
      </c>
      <c r="J1536" s="57" t="s">
        <v>191</v>
      </c>
      <c r="K1536" s="58">
        <v>177.41</v>
      </c>
      <c r="L1536" s="57" t="s">
        <v>60</v>
      </c>
    </row>
    <row r="1537" spans="1:12">
      <c r="A1537" s="57" t="s">
        <v>1280</v>
      </c>
      <c r="B1537" s="57" t="s">
        <v>1281</v>
      </c>
      <c r="C1537" s="57" t="s">
        <v>1301</v>
      </c>
      <c r="D1537" s="57" t="s">
        <v>21213</v>
      </c>
      <c r="E1537" s="58" t="s">
        <v>8816</v>
      </c>
      <c r="F1537" s="57" t="s">
        <v>8816</v>
      </c>
      <c r="G1537" s="57">
        <v>93965</v>
      </c>
      <c r="H1537" s="57" t="s">
        <v>1347</v>
      </c>
      <c r="I1537" s="57" t="s">
        <v>26</v>
      </c>
      <c r="J1537" s="57" t="s">
        <v>191</v>
      </c>
      <c r="K1537" s="58">
        <v>169</v>
      </c>
      <c r="L1537" s="57" t="s">
        <v>60</v>
      </c>
    </row>
    <row r="1538" spans="1:12">
      <c r="A1538" s="57" t="s">
        <v>1280</v>
      </c>
      <c r="B1538" s="57" t="s">
        <v>1281</v>
      </c>
      <c r="C1538" s="57" t="s">
        <v>1301</v>
      </c>
      <c r="D1538" s="57" t="s">
        <v>21213</v>
      </c>
      <c r="E1538" s="58" t="s">
        <v>8816</v>
      </c>
      <c r="F1538" s="57" t="s">
        <v>8816</v>
      </c>
      <c r="G1538" s="57">
        <v>93966</v>
      </c>
      <c r="H1538" s="57" t="s">
        <v>1348</v>
      </c>
      <c r="I1538" s="57" t="s">
        <v>26</v>
      </c>
      <c r="J1538" s="57" t="s">
        <v>191</v>
      </c>
      <c r="K1538" s="58">
        <v>166.38</v>
      </c>
      <c r="L1538" s="57" t="s">
        <v>60</v>
      </c>
    </row>
    <row r="1539" spans="1:12">
      <c r="A1539" s="57" t="s">
        <v>1280</v>
      </c>
      <c r="B1539" s="57" t="s">
        <v>1281</v>
      </c>
      <c r="C1539" s="57" t="s">
        <v>1301</v>
      </c>
      <c r="D1539" s="57" t="s">
        <v>21213</v>
      </c>
      <c r="E1539" s="58" t="s">
        <v>8816</v>
      </c>
      <c r="F1539" s="57" t="s">
        <v>8816</v>
      </c>
      <c r="G1539" s="57">
        <v>93967</v>
      </c>
      <c r="H1539" s="57" t="s">
        <v>1349</v>
      </c>
      <c r="I1539" s="57" t="s">
        <v>26</v>
      </c>
      <c r="J1539" s="57" t="s">
        <v>191</v>
      </c>
      <c r="K1539" s="58">
        <v>214.72</v>
      </c>
      <c r="L1539" s="57" t="s">
        <v>60</v>
      </c>
    </row>
    <row r="1540" spans="1:12">
      <c r="A1540" s="57" t="s">
        <v>1280</v>
      </c>
      <c r="B1540" s="57" t="s">
        <v>1281</v>
      </c>
      <c r="C1540" s="57" t="s">
        <v>1301</v>
      </c>
      <c r="D1540" s="57" t="s">
        <v>21213</v>
      </c>
      <c r="E1540" s="58" t="s">
        <v>8816</v>
      </c>
      <c r="F1540" s="57" t="s">
        <v>8816</v>
      </c>
      <c r="G1540" s="57">
        <v>93968</v>
      </c>
      <c r="H1540" s="57" t="s">
        <v>1350</v>
      </c>
      <c r="I1540" s="57" t="s">
        <v>26</v>
      </c>
      <c r="J1540" s="57" t="s">
        <v>191</v>
      </c>
      <c r="K1540" s="58">
        <v>199.41</v>
      </c>
      <c r="L1540" s="57" t="s">
        <v>60</v>
      </c>
    </row>
    <row r="1541" spans="1:12">
      <c r="A1541" s="57" t="s">
        <v>1280</v>
      </c>
      <c r="B1541" s="57" t="s">
        <v>1281</v>
      </c>
      <c r="C1541" s="57" t="s">
        <v>1301</v>
      </c>
      <c r="D1541" s="57" t="s">
        <v>21213</v>
      </c>
      <c r="E1541" s="58" t="s">
        <v>8816</v>
      </c>
      <c r="F1541" s="57" t="s">
        <v>8816</v>
      </c>
      <c r="G1541" s="57">
        <v>93969</v>
      </c>
      <c r="H1541" s="57" t="s">
        <v>1351</v>
      </c>
      <c r="I1541" s="57" t="s">
        <v>26</v>
      </c>
      <c r="J1541" s="57" t="s">
        <v>191</v>
      </c>
      <c r="K1541" s="58">
        <v>190.31</v>
      </c>
      <c r="L1541" s="57" t="s">
        <v>60</v>
      </c>
    </row>
    <row r="1542" spans="1:12">
      <c r="A1542" s="57" t="s">
        <v>1280</v>
      </c>
      <c r="B1542" s="57" t="s">
        <v>1281</v>
      </c>
      <c r="C1542" s="57" t="s">
        <v>1301</v>
      </c>
      <c r="D1542" s="57" t="s">
        <v>21213</v>
      </c>
      <c r="E1542" s="58" t="s">
        <v>8816</v>
      </c>
      <c r="F1542" s="57" t="s">
        <v>8816</v>
      </c>
      <c r="G1542" s="57">
        <v>93970</v>
      </c>
      <c r="H1542" s="57" t="s">
        <v>1352</v>
      </c>
      <c r="I1542" s="57" t="s">
        <v>26</v>
      </c>
      <c r="J1542" s="57" t="s">
        <v>191</v>
      </c>
      <c r="K1542" s="58">
        <v>183.9</v>
      </c>
      <c r="L1542" s="57" t="s">
        <v>60</v>
      </c>
    </row>
    <row r="1543" spans="1:12">
      <c r="A1543" s="57" t="s">
        <v>1280</v>
      </c>
      <c r="B1543" s="57" t="s">
        <v>1281</v>
      </c>
      <c r="C1543" s="57" t="s">
        <v>1301</v>
      </c>
      <c r="D1543" s="57" t="s">
        <v>21213</v>
      </c>
      <c r="E1543" s="58" t="s">
        <v>8816</v>
      </c>
      <c r="F1543" s="57" t="s">
        <v>8816</v>
      </c>
      <c r="G1543" s="57">
        <v>93971</v>
      </c>
      <c r="H1543" s="57" t="s">
        <v>1353</v>
      </c>
      <c r="I1543" s="57" t="s">
        <v>26</v>
      </c>
      <c r="J1543" s="57" t="s">
        <v>191</v>
      </c>
      <c r="K1543" s="58">
        <v>173.34</v>
      </c>
      <c r="L1543" s="57" t="s">
        <v>60</v>
      </c>
    </row>
    <row r="1544" spans="1:12">
      <c r="A1544" s="57" t="s">
        <v>1280</v>
      </c>
      <c r="B1544" s="57" t="s">
        <v>1281</v>
      </c>
      <c r="C1544" s="57" t="s">
        <v>1301</v>
      </c>
      <c r="D1544" s="57" t="s">
        <v>21213</v>
      </c>
      <c r="E1544" s="58" t="s">
        <v>8816</v>
      </c>
      <c r="F1544" s="57" t="s">
        <v>8816</v>
      </c>
      <c r="G1544" s="57">
        <v>95108</v>
      </c>
      <c r="H1544" s="57" t="s">
        <v>1354</v>
      </c>
      <c r="I1544" s="57" t="s">
        <v>25</v>
      </c>
      <c r="J1544" s="57" t="s">
        <v>59</v>
      </c>
      <c r="K1544" s="58">
        <v>26.97</v>
      </c>
      <c r="L1544" s="57" t="s">
        <v>60</v>
      </c>
    </row>
    <row r="1545" spans="1:12">
      <c r="A1545" s="57" t="s">
        <v>1280</v>
      </c>
      <c r="B1545" s="57" t="s">
        <v>1281</v>
      </c>
      <c r="C1545" s="57" t="s">
        <v>1301</v>
      </c>
      <c r="D1545" s="57" t="s">
        <v>21213</v>
      </c>
      <c r="E1545" s="58" t="s">
        <v>8816</v>
      </c>
      <c r="F1545" s="57" t="s">
        <v>8816</v>
      </c>
      <c r="G1545" s="57">
        <v>100332</v>
      </c>
      <c r="H1545" s="57" t="s">
        <v>1355</v>
      </c>
      <c r="I1545" s="57" t="s">
        <v>216</v>
      </c>
      <c r="J1545" s="57" t="s">
        <v>191</v>
      </c>
      <c r="K1545" s="58">
        <v>840.54</v>
      </c>
      <c r="L1545" s="57" t="s">
        <v>60</v>
      </c>
    </row>
    <row r="1546" spans="1:12">
      <c r="A1546" s="57" t="s">
        <v>1280</v>
      </c>
      <c r="B1546" s="57" t="s">
        <v>1281</v>
      </c>
      <c r="C1546" s="57" t="s">
        <v>1301</v>
      </c>
      <c r="D1546" s="57" t="s">
        <v>21213</v>
      </c>
      <c r="E1546" s="58" t="s">
        <v>8816</v>
      </c>
      <c r="F1546" s="57" t="s">
        <v>8816</v>
      </c>
      <c r="G1546" s="57">
        <v>100333</v>
      </c>
      <c r="H1546" s="57" t="s">
        <v>1356</v>
      </c>
      <c r="I1546" s="57" t="s">
        <v>216</v>
      </c>
      <c r="J1546" s="57" t="s">
        <v>191</v>
      </c>
      <c r="K1546" s="58">
        <v>515.76</v>
      </c>
      <c r="L1546" s="57" t="s">
        <v>60</v>
      </c>
    </row>
    <row r="1547" spans="1:12">
      <c r="A1547" s="57" t="s">
        <v>1280</v>
      </c>
      <c r="B1547" s="57" t="s">
        <v>1281</v>
      </c>
      <c r="C1547" s="57" t="s">
        <v>1301</v>
      </c>
      <c r="D1547" s="57" t="s">
        <v>21213</v>
      </c>
      <c r="E1547" s="58" t="s">
        <v>8816</v>
      </c>
      <c r="F1547" s="57" t="s">
        <v>8816</v>
      </c>
      <c r="G1547" s="57">
        <v>100334</v>
      </c>
      <c r="H1547" s="57" t="s">
        <v>1357</v>
      </c>
      <c r="I1547" s="57" t="s">
        <v>216</v>
      </c>
      <c r="J1547" s="57" t="s">
        <v>191</v>
      </c>
      <c r="K1547" s="58">
        <v>664.73</v>
      </c>
      <c r="L1547" s="57" t="s">
        <v>60</v>
      </c>
    </row>
    <row r="1548" spans="1:12">
      <c r="A1548" s="57" t="s">
        <v>1280</v>
      </c>
      <c r="B1548" s="57" t="s">
        <v>1281</v>
      </c>
      <c r="C1548" s="57" t="s">
        <v>1301</v>
      </c>
      <c r="D1548" s="57" t="s">
        <v>21213</v>
      </c>
      <c r="E1548" s="58" t="s">
        <v>8816</v>
      </c>
      <c r="F1548" s="57" t="s">
        <v>8816</v>
      </c>
      <c r="G1548" s="57">
        <v>100335</v>
      </c>
      <c r="H1548" s="57" t="s">
        <v>1358</v>
      </c>
      <c r="I1548" s="57" t="s">
        <v>216</v>
      </c>
      <c r="J1548" s="57" t="s">
        <v>191</v>
      </c>
      <c r="K1548" s="58">
        <v>421.14</v>
      </c>
      <c r="L1548" s="57" t="s">
        <v>60</v>
      </c>
    </row>
    <row r="1549" spans="1:12">
      <c r="A1549" s="57" t="s">
        <v>1280</v>
      </c>
      <c r="B1549" s="57" t="s">
        <v>1281</v>
      </c>
      <c r="C1549" s="57" t="s">
        <v>1301</v>
      </c>
      <c r="D1549" s="57" t="s">
        <v>21213</v>
      </c>
      <c r="E1549" s="58" t="s">
        <v>8816</v>
      </c>
      <c r="F1549" s="57" t="s">
        <v>8816</v>
      </c>
      <c r="G1549" s="57">
        <v>100341</v>
      </c>
      <c r="H1549" s="57" t="s">
        <v>1359</v>
      </c>
      <c r="I1549" s="57" t="s">
        <v>216</v>
      </c>
      <c r="J1549" s="57" t="s">
        <v>59</v>
      </c>
      <c r="K1549" s="58">
        <v>36.74</v>
      </c>
      <c r="L1549" s="57" t="s">
        <v>60</v>
      </c>
    </row>
    <row r="1550" spans="1:12">
      <c r="A1550" s="57" t="s">
        <v>1280</v>
      </c>
      <c r="B1550" s="57" t="s">
        <v>1281</v>
      </c>
      <c r="C1550" s="57" t="s">
        <v>1301</v>
      </c>
      <c r="D1550" s="57" t="s">
        <v>21213</v>
      </c>
      <c r="E1550" s="58" t="s">
        <v>8816</v>
      </c>
      <c r="F1550" s="57" t="s">
        <v>8816</v>
      </c>
      <c r="G1550" s="57">
        <v>100342</v>
      </c>
      <c r="H1550" s="57" t="s">
        <v>1360</v>
      </c>
      <c r="I1550" s="57" t="s">
        <v>1240</v>
      </c>
      <c r="J1550" s="57" t="s">
        <v>59</v>
      </c>
      <c r="K1550" s="58">
        <v>15.17</v>
      </c>
      <c r="L1550" s="57" t="s">
        <v>60</v>
      </c>
    </row>
    <row r="1551" spans="1:12">
      <c r="A1551" s="57" t="s">
        <v>1280</v>
      </c>
      <c r="B1551" s="57" t="s">
        <v>1281</v>
      </c>
      <c r="C1551" s="57" t="s">
        <v>1301</v>
      </c>
      <c r="D1551" s="57" t="s">
        <v>21213</v>
      </c>
      <c r="E1551" s="58" t="s">
        <v>8816</v>
      </c>
      <c r="F1551" s="57" t="s">
        <v>8816</v>
      </c>
      <c r="G1551" s="57">
        <v>100343</v>
      </c>
      <c r="H1551" s="57" t="s">
        <v>1361</v>
      </c>
      <c r="I1551" s="57" t="s">
        <v>1240</v>
      </c>
      <c r="J1551" s="57" t="s">
        <v>59</v>
      </c>
      <c r="K1551" s="58">
        <v>14.39</v>
      </c>
      <c r="L1551" s="57" t="s">
        <v>60</v>
      </c>
    </row>
    <row r="1552" spans="1:12">
      <c r="A1552" s="57" t="s">
        <v>1280</v>
      </c>
      <c r="B1552" s="57" t="s">
        <v>1281</v>
      </c>
      <c r="C1552" s="57" t="s">
        <v>1301</v>
      </c>
      <c r="D1552" s="57" t="s">
        <v>21213</v>
      </c>
      <c r="E1552" s="58" t="s">
        <v>8816</v>
      </c>
      <c r="F1552" s="57" t="s">
        <v>8816</v>
      </c>
      <c r="G1552" s="57">
        <v>100344</v>
      </c>
      <c r="H1552" s="57" t="s">
        <v>1362</v>
      </c>
      <c r="I1552" s="57" t="s">
        <v>1240</v>
      </c>
      <c r="J1552" s="57" t="s">
        <v>59</v>
      </c>
      <c r="K1552" s="58">
        <v>12.94</v>
      </c>
      <c r="L1552" s="57" t="s">
        <v>60</v>
      </c>
    </row>
    <row r="1553" spans="1:12">
      <c r="A1553" s="57" t="s">
        <v>1280</v>
      </c>
      <c r="B1553" s="57" t="s">
        <v>1281</v>
      </c>
      <c r="C1553" s="57" t="s">
        <v>1301</v>
      </c>
      <c r="D1553" s="57" t="s">
        <v>21213</v>
      </c>
      <c r="E1553" s="58" t="s">
        <v>8816</v>
      </c>
      <c r="F1553" s="57" t="s">
        <v>8816</v>
      </c>
      <c r="G1553" s="57">
        <v>100345</v>
      </c>
      <c r="H1553" s="57" t="s">
        <v>1363</v>
      </c>
      <c r="I1553" s="57" t="s">
        <v>1240</v>
      </c>
      <c r="J1553" s="57" t="s">
        <v>59</v>
      </c>
      <c r="K1553" s="58">
        <v>10.97</v>
      </c>
      <c r="L1553" s="57" t="s">
        <v>60</v>
      </c>
    </row>
    <row r="1554" spans="1:12">
      <c r="A1554" s="57" t="s">
        <v>1280</v>
      </c>
      <c r="B1554" s="57" t="s">
        <v>1281</v>
      </c>
      <c r="C1554" s="57" t="s">
        <v>1301</v>
      </c>
      <c r="D1554" s="57" t="s">
        <v>21213</v>
      </c>
      <c r="E1554" s="58" t="s">
        <v>8816</v>
      </c>
      <c r="F1554" s="57" t="s">
        <v>8816</v>
      </c>
      <c r="G1554" s="57">
        <v>100346</v>
      </c>
      <c r="H1554" s="57" t="s">
        <v>1364</v>
      </c>
      <c r="I1554" s="57" t="s">
        <v>1240</v>
      </c>
      <c r="J1554" s="57" t="s">
        <v>59</v>
      </c>
      <c r="K1554" s="58">
        <v>10.48</v>
      </c>
      <c r="L1554" s="57" t="s">
        <v>60</v>
      </c>
    </row>
    <row r="1555" spans="1:12">
      <c r="A1555" s="57" t="s">
        <v>1280</v>
      </c>
      <c r="B1555" s="57" t="s">
        <v>1281</v>
      </c>
      <c r="C1555" s="57" t="s">
        <v>1301</v>
      </c>
      <c r="D1555" s="57" t="s">
        <v>21213</v>
      </c>
      <c r="E1555" s="58" t="s">
        <v>8816</v>
      </c>
      <c r="F1555" s="57" t="s">
        <v>8816</v>
      </c>
      <c r="G1555" s="57">
        <v>100347</v>
      </c>
      <c r="H1555" s="57" t="s">
        <v>1365</v>
      </c>
      <c r="I1555" s="57" t="s">
        <v>1240</v>
      </c>
      <c r="J1555" s="57" t="s">
        <v>59</v>
      </c>
      <c r="K1555" s="58">
        <v>11.8</v>
      </c>
      <c r="L1555" s="57" t="s">
        <v>60</v>
      </c>
    </row>
    <row r="1556" spans="1:12">
      <c r="A1556" s="57" t="s">
        <v>1280</v>
      </c>
      <c r="B1556" s="57" t="s">
        <v>1281</v>
      </c>
      <c r="C1556" s="57" t="s">
        <v>1301</v>
      </c>
      <c r="D1556" s="57" t="s">
        <v>21213</v>
      </c>
      <c r="E1556" s="58" t="s">
        <v>8816</v>
      </c>
      <c r="F1556" s="57" t="s">
        <v>8816</v>
      </c>
      <c r="G1556" s="57">
        <v>100348</v>
      </c>
      <c r="H1556" s="57" t="s">
        <v>1366</v>
      </c>
      <c r="I1556" s="57" t="s">
        <v>1240</v>
      </c>
      <c r="J1556" s="57" t="s">
        <v>59</v>
      </c>
      <c r="K1556" s="58">
        <v>11.55</v>
      </c>
      <c r="L1556" s="57" t="s">
        <v>60</v>
      </c>
    </row>
    <row r="1557" spans="1:12">
      <c r="A1557" s="57" t="s">
        <v>1280</v>
      </c>
      <c r="B1557" s="57" t="s">
        <v>1281</v>
      </c>
      <c r="C1557" s="57" t="s">
        <v>1301</v>
      </c>
      <c r="D1557" s="57" t="s">
        <v>21213</v>
      </c>
      <c r="E1557" s="58" t="s">
        <v>8816</v>
      </c>
      <c r="F1557" s="57" t="s">
        <v>8816</v>
      </c>
      <c r="G1557" s="57">
        <v>100349</v>
      </c>
      <c r="H1557" s="57" t="s">
        <v>1367</v>
      </c>
      <c r="I1557" s="57" t="s">
        <v>1283</v>
      </c>
      <c r="J1557" s="57" t="s">
        <v>191</v>
      </c>
      <c r="K1557" s="58">
        <v>500.14</v>
      </c>
      <c r="L1557" s="57" t="s">
        <v>60</v>
      </c>
    </row>
    <row r="1558" spans="1:12">
      <c r="A1558" s="57" t="s">
        <v>1280</v>
      </c>
      <c r="B1558" s="57" t="s">
        <v>1281</v>
      </c>
      <c r="C1558" s="57" t="s">
        <v>23312</v>
      </c>
      <c r="D1558" s="57" t="s">
        <v>23313</v>
      </c>
      <c r="E1558" s="58" t="s">
        <v>8816</v>
      </c>
      <c r="F1558" s="57" t="s">
        <v>8816</v>
      </c>
      <c r="G1558" s="57">
        <v>102989</v>
      </c>
      <c r="H1558" s="57" t="s">
        <v>23314</v>
      </c>
      <c r="I1558" s="57" t="s">
        <v>26</v>
      </c>
      <c r="J1558" s="57" t="s">
        <v>59</v>
      </c>
      <c r="K1558" s="58">
        <v>41.98</v>
      </c>
      <c r="L1558" s="57" t="s">
        <v>60</v>
      </c>
    </row>
    <row r="1559" spans="1:12">
      <c r="A1559" s="57" t="s">
        <v>1280</v>
      </c>
      <c r="B1559" s="57" t="s">
        <v>1281</v>
      </c>
      <c r="C1559" s="57" t="s">
        <v>23312</v>
      </c>
      <c r="D1559" s="57" t="s">
        <v>23313</v>
      </c>
      <c r="E1559" s="58" t="s">
        <v>8816</v>
      </c>
      <c r="F1559" s="57" t="s">
        <v>8816</v>
      </c>
      <c r="G1559" s="57">
        <v>102990</v>
      </c>
      <c r="H1559" s="57" t="s">
        <v>23315</v>
      </c>
      <c r="I1559" s="57" t="s">
        <v>26</v>
      </c>
      <c r="J1559" s="57" t="s">
        <v>59</v>
      </c>
      <c r="K1559" s="58">
        <v>51.07</v>
      </c>
      <c r="L1559" s="57" t="s">
        <v>60</v>
      </c>
    </row>
    <row r="1560" spans="1:12">
      <c r="A1560" s="57" t="s">
        <v>1280</v>
      </c>
      <c r="B1560" s="57" t="s">
        <v>1281</v>
      </c>
      <c r="C1560" s="57" t="s">
        <v>23312</v>
      </c>
      <c r="D1560" s="57" t="s">
        <v>23313</v>
      </c>
      <c r="E1560" s="58" t="s">
        <v>8816</v>
      </c>
      <c r="F1560" s="57" t="s">
        <v>8816</v>
      </c>
      <c r="G1560" s="57">
        <v>102991</v>
      </c>
      <c r="H1560" s="57" t="s">
        <v>23316</v>
      </c>
      <c r="I1560" s="57" t="s">
        <v>26</v>
      </c>
      <c r="J1560" s="57" t="s">
        <v>59</v>
      </c>
      <c r="K1560" s="58">
        <v>66.31</v>
      </c>
      <c r="L1560" s="57" t="s">
        <v>60</v>
      </c>
    </row>
    <row r="1561" spans="1:12">
      <c r="A1561" s="57" t="s">
        <v>1280</v>
      </c>
      <c r="B1561" s="57" t="s">
        <v>1281</v>
      </c>
      <c r="C1561" s="57" t="s">
        <v>23312</v>
      </c>
      <c r="D1561" s="57" t="s">
        <v>23313</v>
      </c>
      <c r="E1561" s="58" t="s">
        <v>8816</v>
      </c>
      <c r="F1561" s="57" t="s">
        <v>8816</v>
      </c>
      <c r="G1561" s="57">
        <v>102992</v>
      </c>
      <c r="H1561" s="57" t="s">
        <v>23317</v>
      </c>
      <c r="I1561" s="57" t="s">
        <v>26</v>
      </c>
      <c r="J1561" s="57" t="s">
        <v>59</v>
      </c>
      <c r="K1561" s="58">
        <v>100.08</v>
      </c>
      <c r="L1561" s="57" t="s">
        <v>60</v>
      </c>
    </row>
    <row r="1562" spans="1:12">
      <c r="A1562" s="57" t="s">
        <v>1280</v>
      </c>
      <c r="B1562" s="57" t="s">
        <v>1281</v>
      </c>
      <c r="C1562" s="57" t="s">
        <v>23312</v>
      </c>
      <c r="D1562" s="57" t="s">
        <v>23313</v>
      </c>
      <c r="E1562" s="58" t="s">
        <v>8816</v>
      </c>
      <c r="F1562" s="57" t="s">
        <v>8816</v>
      </c>
      <c r="G1562" s="57">
        <v>102993</v>
      </c>
      <c r="H1562" s="57" t="s">
        <v>23318</v>
      </c>
      <c r="I1562" s="57" t="s">
        <v>26</v>
      </c>
      <c r="J1562" s="57" t="s">
        <v>59</v>
      </c>
      <c r="K1562" s="58">
        <v>130.09</v>
      </c>
      <c r="L1562" s="57" t="s">
        <v>60</v>
      </c>
    </row>
    <row r="1563" spans="1:12">
      <c r="A1563" s="57" t="s">
        <v>1280</v>
      </c>
      <c r="B1563" s="57" t="s">
        <v>1281</v>
      </c>
      <c r="C1563" s="57" t="s">
        <v>23312</v>
      </c>
      <c r="D1563" s="57" t="s">
        <v>23313</v>
      </c>
      <c r="E1563" s="58" t="s">
        <v>8816</v>
      </c>
      <c r="F1563" s="57" t="s">
        <v>8816</v>
      </c>
      <c r="G1563" s="57">
        <v>102994</v>
      </c>
      <c r="H1563" s="57" t="s">
        <v>23319</v>
      </c>
      <c r="I1563" s="57" t="s">
        <v>26</v>
      </c>
      <c r="J1563" s="57" t="s">
        <v>59</v>
      </c>
      <c r="K1563" s="58">
        <v>227.56</v>
      </c>
      <c r="L1563" s="57" t="s">
        <v>60</v>
      </c>
    </row>
    <row r="1564" spans="1:12">
      <c r="A1564" s="57" t="s">
        <v>1280</v>
      </c>
      <c r="B1564" s="57" t="s">
        <v>1281</v>
      </c>
      <c r="C1564" s="57" t="s">
        <v>23312</v>
      </c>
      <c r="D1564" s="57" t="s">
        <v>23313</v>
      </c>
      <c r="E1564" s="58" t="s">
        <v>8816</v>
      </c>
      <c r="F1564" s="57" t="s">
        <v>8816</v>
      </c>
      <c r="G1564" s="57">
        <v>102995</v>
      </c>
      <c r="H1564" s="57" t="s">
        <v>23320</v>
      </c>
      <c r="I1564" s="57" t="s">
        <v>26</v>
      </c>
      <c r="J1564" s="57" t="s">
        <v>59</v>
      </c>
      <c r="K1564" s="58">
        <v>44.5</v>
      </c>
      <c r="L1564" s="57" t="s">
        <v>60</v>
      </c>
    </row>
    <row r="1565" spans="1:12">
      <c r="A1565" s="57" t="s">
        <v>1280</v>
      </c>
      <c r="B1565" s="57" t="s">
        <v>1281</v>
      </c>
      <c r="C1565" s="57" t="s">
        <v>23312</v>
      </c>
      <c r="D1565" s="57" t="s">
        <v>23313</v>
      </c>
      <c r="E1565" s="58" t="s">
        <v>8816</v>
      </c>
      <c r="F1565" s="57" t="s">
        <v>8816</v>
      </c>
      <c r="G1565" s="57">
        <v>102996</v>
      </c>
      <c r="H1565" s="57" t="s">
        <v>23321</v>
      </c>
      <c r="I1565" s="57" t="s">
        <v>26</v>
      </c>
      <c r="J1565" s="57" t="s">
        <v>59</v>
      </c>
      <c r="K1565" s="58">
        <v>62.96</v>
      </c>
      <c r="L1565" s="57" t="s">
        <v>60</v>
      </c>
    </row>
    <row r="1566" spans="1:12">
      <c r="A1566" s="57" t="s">
        <v>1280</v>
      </c>
      <c r="B1566" s="57" t="s">
        <v>1281</v>
      </c>
      <c r="C1566" s="57" t="s">
        <v>23312</v>
      </c>
      <c r="D1566" s="57" t="s">
        <v>23313</v>
      </c>
      <c r="E1566" s="58" t="s">
        <v>8816</v>
      </c>
      <c r="F1566" s="57" t="s">
        <v>8816</v>
      </c>
      <c r="G1566" s="57">
        <v>102997</v>
      </c>
      <c r="H1566" s="57" t="s">
        <v>23322</v>
      </c>
      <c r="I1566" s="57" t="s">
        <v>26</v>
      </c>
      <c r="J1566" s="57" t="s">
        <v>59</v>
      </c>
      <c r="K1566" s="58">
        <v>84.22</v>
      </c>
      <c r="L1566" s="57" t="s">
        <v>60</v>
      </c>
    </row>
    <row r="1567" spans="1:12">
      <c r="A1567" s="57" t="s">
        <v>1280</v>
      </c>
      <c r="B1567" s="57" t="s">
        <v>1281</v>
      </c>
      <c r="C1567" s="57" t="s">
        <v>23312</v>
      </c>
      <c r="D1567" s="57" t="s">
        <v>23313</v>
      </c>
      <c r="E1567" s="58" t="s">
        <v>8816</v>
      </c>
      <c r="F1567" s="57" t="s">
        <v>8816</v>
      </c>
      <c r="G1567" s="57">
        <v>102998</v>
      </c>
      <c r="H1567" s="57" t="s">
        <v>23323</v>
      </c>
      <c r="I1567" s="57" t="s">
        <v>26</v>
      </c>
      <c r="J1567" s="57" t="s">
        <v>59</v>
      </c>
      <c r="K1567" s="58">
        <v>80.489999999999995</v>
      </c>
      <c r="L1567" s="57" t="s">
        <v>60</v>
      </c>
    </row>
    <row r="1568" spans="1:12">
      <c r="A1568" s="57" t="s">
        <v>1280</v>
      </c>
      <c r="B1568" s="57" t="s">
        <v>1281</v>
      </c>
      <c r="C1568" s="57" t="s">
        <v>23312</v>
      </c>
      <c r="D1568" s="57" t="s">
        <v>23313</v>
      </c>
      <c r="E1568" s="58" t="s">
        <v>8816</v>
      </c>
      <c r="F1568" s="57" t="s">
        <v>8816</v>
      </c>
      <c r="G1568" s="57">
        <v>102999</v>
      </c>
      <c r="H1568" s="57" t="s">
        <v>23324</v>
      </c>
      <c r="I1568" s="57" t="s">
        <v>26</v>
      </c>
      <c r="J1568" s="57" t="s">
        <v>59</v>
      </c>
      <c r="K1568" s="58">
        <v>101.84</v>
      </c>
      <c r="L1568" s="57" t="s">
        <v>60</v>
      </c>
    </row>
    <row r="1569" spans="1:12">
      <c r="A1569" s="57" t="s">
        <v>1280</v>
      </c>
      <c r="B1569" s="57" t="s">
        <v>1281</v>
      </c>
      <c r="C1569" s="57" t="s">
        <v>23312</v>
      </c>
      <c r="D1569" s="57" t="s">
        <v>23313</v>
      </c>
      <c r="E1569" s="58" t="s">
        <v>8816</v>
      </c>
      <c r="F1569" s="57" t="s">
        <v>8816</v>
      </c>
      <c r="G1569" s="57">
        <v>103000</v>
      </c>
      <c r="H1569" s="57" t="s">
        <v>23325</v>
      </c>
      <c r="I1569" s="57" t="s">
        <v>26</v>
      </c>
      <c r="J1569" s="57" t="s">
        <v>59</v>
      </c>
      <c r="K1569" s="58">
        <v>102.27</v>
      </c>
      <c r="L1569" s="57" t="s">
        <v>60</v>
      </c>
    </row>
    <row r="1570" spans="1:12">
      <c r="A1570" s="57" t="s">
        <v>1280</v>
      </c>
      <c r="B1570" s="57" t="s">
        <v>1281</v>
      </c>
      <c r="C1570" s="57" t="s">
        <v>23312</v>
      </c>
      <c r="D1570" s="57" t="s">
        <v>23313</v>
      </c>
      <c r="E1570" s="58" t="s">
        <v>8816</v>
      </c>
      <c r="F1570" s="57" t="s">
        <v>8816</v>
      </c>
      <c r="G1570" s="57">
        <v>103001</v>
      </c>
      <c r="H1570" s="57" t="s">
        <v>23326</v>
      </c>
      <c r="I1570" s="57" t="s">
        <v>25</v>
      </c>
      <c r="J1570" s="57" t="s">
        <v>59</v>
      </c>
      <c r="K1570" s="58">
        <v>168.37</v>
      </c>
      <c r="L1570" s="57" t="s">
        <v>60</v>
      </c>
    </row>
    <row r="1571" spans="1:12">
      <c r="A1571" s="57" t="s">
        <v>1280</v>
      </c>
      <c r="B1571" s="57" t="s">
        <v>1281</v>
      </c>
      <c r="C1571" s="57" t="s">
        <v>23312</v>
      </c>
      <c r="D1571" s="57" t="s">
        <v>23313</v>
      </c>
      <c r="E1571" s="58" t="s">
        <v>8816</v>
      </c>
      <c r="F1571" s="57" t="s">
        <v>8816</v>
      </c>
      <c r="G1571" s="57">
        <v>103002</v>
      </c>
      <c r="H1571" s="57" t="s">
        <v>23327</v>
      </c>
      <c r="I1571" s="57" t="s">
        <v>25</v>
      </c>
      <c r="J1571" s="57" t="s">
        <v>59</v>
      </c>
      <c r="K1571" s="58">
        <v>209.16</v>
      </c>
      <c r="L1571" s="57" t="s">
        <v>60</v>
      </c>
    </row>
    <row r="1572" spans="1:12">
      <c r="A1572" s="57" t="s">
        <v>1280</v>
      </c>
      <c r="B1572" s="57" t="s">
        <v>1281</v>
      </c>
      <c r="C1572" s="57" t="s">
        <v>23312</v>
      </c>
      <c r="D1572" s="57" t="s">
        <v>23313</v>
      </c>
      <c r="E1572" s="58" t="s">
        <v>8816</v>
      </c>
      <c r="F1572" s="57" t="s">
        <v>8816</v>
      </c>
      <c r="G1572" s="57">
        <v>103003</v>
      </c>
      <c r="H1572" s="57" t="s">
        <v>23328</v>
      </c>
      <c r="I1572" s="57" t="s">
        <v>25</v>
      </c>
      <c r="J1572" s="57" t="s">
        <v>59</v>
      </c>
      <c r="K1572" s="58">
        <v>290.79000000000002</v>
      </c>
      <c r="L1572" s="57" t="s">
        <v>60</v>
      </c>
    </row>
    <row r="1573" spans="1:12">
      <c r="A1573" s="57" t="s">
        <v>1280</v>
      </c>
      <c r="B1573" s="57" t="s">
        <v>1281</v>
      </c>
      <c r="C1573" s="57" t="s">
        <v>23312</v>
      </c>
      <c r="D1573" s="57" t="s">
        <v>23313</v>
      </c>
      <c r="E1573" s="58" t="s">
        <v>8816</v>
      </c>
      <c r="F1573" s="57" t="s">
        <v>8816</v>
      </c>
      <c r="G1573" s="57">
        <v>103005</v>
      </c>
      <c r="H1573" s="57" t="s">
        <v>23329</v>
      </c>
      <c r="I1573" s="57" t="s">
        <v>25</v>
      </c>
      <c r="J1573" s="57" t="s">
        <v>191</v>
      </c>
      <c r="K1573" s="58">
        <v>505.63</v>
      </c>
      <c r="L1573" s="57" t="s">
        <v>60</v>
      </c>
    </row>
    <row r="1574" spans="1:12">
      <c r="A1574" s="57" t="s">
        <v>1280</v>
      </c>
      <c r="B1574" s="57" t="s">
        <v>1281</v>
      </c>
      <c r="C1574" s="57" t="s">
        <v>23312</v>
      </c>
      <c r="D1574" s="57" t="s">
        <v>23313</v>
      </c>
      <c r="E1574" s="58" t="s">
        <v>8816</v>
      </c>
      <c r="F1574" s="57" t="s">
        <v>8816</v>
      </c>
      <c r="G1574" s="57">
        <v>103006</v>
      </c>
      <c r="H1574" s="57" t="s">
        <v>23330</v>
      </c>
      <c r="I1574" s="57" t="s">
        <v>25</v>
      </c>
      <c r="J1574" s="57" t="s">
        <v>191</v>
      </c>
      <c r="K1574" s="58">
        <v>698.3</v>
      </c>
      <c r="L1574" s="57" t="s">
        <v>60</v>
      </c>
    </row>
    <row r="1575" spans="1:12">
      <c r="A1575" s="57" t="s">
        <v>1280</v>
      </c>
      <c r="B1575" s="57" t="s">
        <v>1281</v>
      </c>
      <c r="C1575" s="57" t="s">
        <v>23312</v>
      </c>
      <c r="D1575" s="57" t="s">
        <v>23313</v>
      </c>
      <c r="E1575" s="58" t="s">
        <v>8816</v>
      </c>
      <c r="F1575" s="57" t="s">
        <v>8816</v>
      </c>
      <c r="G1575" s="57">
        <v>103007</v>
      </c>
      <c r="H1575" s="57" t="s">
        <v>23331</v>
      </c>
      <c r="I1575" s="57" t="s">
        <v>25</v>
      </c>
      <c r="J1575" s="57" t="s">
        <v>191</v>
      </c>
      <c r="K1575" s="58">
        <v>913.1</v>
      </c>
      <c r="L1575" s="57" t="s">
        <v>60</v>
      </c>
    </row>
    <row r="1576" spans="1:12">
      <c r="A1576" s="57" t="s">
        <v>1280</v>
      </c>
      <c r="B1576" s="57" t="s">
        <v>1281</v>
      </c>
      <c r="C1576" s="57" t="s">
        <v>1368</v>
      </c>
      <c r="D1576" s="57" t="s">
        <v>21214</v>
      </c>
      <c r="E1576" s="58" t="s">
        <v>8816</v>
      </c>
      <c r="F1576" s="57" t="s">
        <v>8816</v>
      </c>
      <c r="G1576" s="57">
        <v>97933</v>
      </c>
      <c r="H1576" s="57" t="s">
        <v>13076</v>
      </c>
      <c r="I1576" s="57" t="s">
        <v>25</v>
      </c>
      <c r="J1576" s="57" t="s">
        <v>191</v>
      </c>
      <c r="K1576" s="58">
        <v>938.33</v>
      </c>
      <c r="L1576" s="57" t="s">
        <v>60</v>
      </c>
    </row>
    <row r="1577" spans="1:12">
      <c r="A1577" s="57" t="s">
        <v>1280</v>
      </c>
      <c r="B1577" s="57" t="s">
        <v>1281</v>
      </c>
      <c r="C1577" s="57" t="s">
        <v>1368</v>
      </c>
      <c r="D1577" s="57" t="s">
        <v>21214</v>
      </c>
      <c r="E1577" s="58" t="s">
        <v>8816</v>
      </c>
      <c r="F1577" s="57" t="s">
        <v>8816</v>
      </c>
      <c r="G1577" s="57">
        <v>97934</v>
      </c>
      <c r="H1577" s="57" t="s">
        <v>13077</v>
      </c>
      <c r="I1577" s="57" t="s">
        <v>25</v>
      </c>
      <c r="J1577" s="57" t="s">
        <v>191</v>
      </c>
      <c r="K1577" s="59">
        <v>1976.67</v>
      </c>
      <c r="L1577" s="57" t="s">
        <v>60</v>
      </c>
    </row>
    <row r="1578" spans="1:12">
      <c r="A1578" s="57" t="s">
        <v>1280</v>
      </c>
      <c r="B1578" s="57" t="s">
        <v>1281</v>
      </c>
      <c r="C1578" s="57" t="s">
        <v>1368</v>
      </c>
      <c r="D1578" s="57" t="s">
        <v>21214</v>
      </c>
      <c r="E1578" s="58" t="s">
        <v>8816</v>
      </c>
      <c r="F1578" s="57" t="s">
        <v>8816</v>
      </c>
      <c r="G1578" s="57">
        <v>97935</v>
      </c>
      <c r="H1578" s="57" t="s">
        <v>13078</v>
      </c>
      <c r="I1578" s="57" t="s">
        <v>25</v>
      </c>
      <c r="J1578" s="57" t="s">
        <v>191</v>
      </c>
      <c r="K1578" s="58">
        <v>774.6</v>
      </c>
      <c r="L1578" s="57" t="s">
        <v>60</v>
      </c>
    </row>
    <row r="1579" spans="1:12">
      <c r="A1579" s="57" t="s">
        <v>1280</v>
      </c>
      <c r="B1579" s="57" t="s">
        <v>1281</v>
      </c>
      <c r="C1579" s="57" t="s">
        <v>1368</v>
      </c>
      <c r="D1579" s="57" t="s">
        <v>21214</v>
      </c>
      <c r="E1579" s="58" t="s">
        <v>8816</v>
      </c>
      <c r="F1579" s="57" t="s">
        <v>8816</v>
      </c>
      <c r="G1579" s="57">
        <v>97936</v>
      </c>
      <c r="H1579" s="57" t="s">
        <v>13079</v>
      </c>
      <c r="I1579" s="57" t="s">
        <v>25</v>
      </c>
      <c r="J1579" s="57" t="s">
        <v>191</v>
      </c>
      <c r="K1579" s="59">
        <v>1691.65</v>
      </c>
      <c r="L1579" s="57" t="s">
        <v>60</v>
      </c>
    </row>
    <row r="1580" spans="1:12">
      <c r="A1580" s="57" t="s">
        <v>1280</v>
      </c>
      <c r="B1580" s="57" t="s">
        <v>1281</v>
      </c>
      <c r="C1580" s="57" t="s">
        <v>1368</v>
      </c>
      <c r="D1580" s="57" t="s">
        <v>21214</v>
      </c>
      <c r="E1580" s="58" t="s">
        <v>8816</v>
      </c>
      <c r="F1580" s="57" t="s">
        <v>8816</v>
      </c>
      <c r="G1580" s="57">
        <v>97947</v>
      </c>
      <c r="H1580" s="57" t="s">
        <v>13080</v>
      </c>
      <c r="I1580" s="57" t="s">
        <v>25</v>
      </c>
      <c r="J1580" s="57" t="s">
        <v>191</v>
      </c>
      <c r="K1580" s="59">
        <v>1603.21</v>
      </c>
      <c r="L1580" s="57" t="s">
        <v>60</v>
      </c>
    </row>
    <row r="1581" spans="1:12">
      <c r="A1581" s="57" t="s">
        <v>1280</v>
      </c>
      <c r="B1581" s="57" t="s">
        <v>1281</v>
      </c>
      <c r="C1581" s="57" t="s">
        <v>1368</v>
      </c>
      <c r="D1581" s="57" t="s">
        <v>21214</v>
      </c>
      <c r="E1581" s="58" t="s">
        <v>8816</v>
      </c>
      <c r="F1581" s="57" t="s">
        <v>8816</v>
      </c>
      <c r="G1581" s="57">
        <v>97948</v>
      </c>
      <c r="H1581" s="57" t="s">
        <v>13081</v>
      </c>
      <c r="I1581" s="57" t="s">
        <v>25</v>
      </c>
      <c r="J1581" s="57" t="s">
        <v>191</v>
      </c>
      <c r="K1581" s="59">
        <v>2955.4</v>
      </c>
      <c r="L1581" s="57" t="s">
        <v>60</v>
      </c>
    </row>
    <row r="1582" spans="1:12">
      <c r="A1582" s="57" t="s">
        <v>1280</v>
      </c>
      <c r="B1582" s="57" t="s">
        <v>1281</v>
      </c>
      <c r="C1582" s="57" t="s">
        <v>1368</v>
      </c>
      <c r="D1582" s="57" t="s">
        <v>21214</v>
      </c>
      <c r="E1582" s="58" t="s">
        <v>8816</v>
      </c>
      <c r="F1582" s="57" t="s">
        <v>8816</v>
      </c>
      <c r="G1582" s="57">
        <v>97949</v>
      </c>
      <c r="H1582" s="57" t="s">
        <v>13082</v>
      </c>
      <c r="I1582" s="57" t="s">
        <v>25</v>
      </c>
      <c r="J1582" s="57" t="s">
        <v>191</v>
      </c>
      <c r="K1582" s="59">
        <v>1618.66</v>
      </c>
      <c r="L1582" s="57" t="s">
        <v>60</v>
      </c>
    </row>
    <row r="1583" spans="1:12">
      <c r="A1583" s="57" t="s">
        <v>1280</v>
      </c>
      <c r="B1583" s="57" t="s">
        <v>1281</v>
      </c>
      <c r="C1583" s="57" t="s">
        <v>1368</v>
      </c>
      <c r="D1583" s="57" t="s">
        <v>21214</v>
      </c>
      <c r="E1583" s="58" t="s">
        <v>8816</v>
      </c>
      <c r="F1583" s="57" t="s">
        <v>8816</v>
      </c>
      <c r="G1583" s="57">
        <v>97950</v>
      </c>
      <c r="H1583" s="57" t="s">
        <v>13083</v>
      </c>
      <c r="I1583" s="57" t="s">
        <v>25</v>
      </c>
      <c r="J1583" s="57" t="s">
        <v>191</v>
      </c>
      <c r="K1583" s="59">
        <v>2856.79</v>
      </c>
      <c r="L1583" s="57" t="s">
        <v>60</v>
      </c>
    </row>
    <row r="1584" spans="1:12">
      <c r="A1584" s="57" t="s">
        <v>1280</v>
      </c>
      <c r="B1584" s="57" t="s">
        <v>1281</v>
      </c>
      <c r="C1584" s="57" t="s">
        <v>1368</v>
      </c>
      <c r="D1584" s="57" t="s">
        <v>21214</v>
      </c>
      <c r="E1584" s="58" t="s">
        <v>8816</v>
      </c>
      <c r="F1584" s="57" t="s">
        <v>8816</v>
      </c>
      <c r="G1584" s="57">
        <v>97951</v>
      </c>
      <c r="H1584" s="57" t="s">
        <v>13084</v>
      </c>
      <c r="I1584" s="57" t="s">
        <v>25</v>
      </c>
      <c r="J1584" s="57" t="s">
        <v>191</v>
      </c>
      <c r="K1584" s="59">
        <v>2582.15</v>
      </c>
      <c r="L1584" s="57" t="s">
        <v>60</v>
      </c>
    </row>
    <row r="1585" spans="1:12">
      <c r="A1585" s="57" t="s">
        <v>1280</v>
      </c>
      <c r="B1585" s="57" t="s">
        <v>1281</v>
      </c>
      <c r="C1585" s="57" t="s">
        <v>1368</v>
      </c>
      <c r="D1585" s="57" t="s">
        <v>21214</v>
      </c>
      <c r="E1585" s="58" t="s">
        <v>8816</v>
      </c>
      <c r="F1585" s="57" t="s">
        <v>8816</v>
      </c>
      <c r="G1585" s="57">
        <v>97952</v>
      </c>
      <c r="H1585" s="57" t="s">
        <v>13085</v>
      </c>
      <c r="I1585" s="57" t="s">
        <v>25</v>
      </c>
      <c r="J1585" s="57" t="s">
        <v>191</v>
      </c>
      <c r="K1585" s="59">
        <v>4464.8599999999997</v>
      </c>
      <c r="L1585" s="57" t="s">
        <v>60</v>
      </c>
    </row>
    <row r="1586" spans="1:12">
      <c r="A1586" s="57" t="s">
        <v>1280</v>
      </c>
      <c r="B1586" s="57" t="s">
        <v>1281</v>
      </c>
      <c r="C1586" s="57" t="s">
        <v>1368</v>
      </c>
      <c r="D1586" s="57" t="s">
        <v>21214</v>
      </c>
      <c r="E1586" s="58" t="s">
        <v>8816</v>
      </c>
      <c r="F1586" s="57" t="s">
        <v>8816</v>
      </c>
      <c r="G1586" s="57">
        <v>97953</v>
      </c>
      <c r="H1586" s="57" t="s">
        <v>13086</v>
      </c>
      <c r="I1586" s="57" t="s">
        <v>25</v>
      </c>
      <c r="J1586" s="57" t="s">
        <v>191</v>
      </c>
      <c r="K1586" s="59">
        <v>1133.1600000000001</v>
      </c>
      <c r="L1586" s="57" t="s">
        <v>60</v>
      </c>
    </row>
    <row r="1587" spans="1:12">
      <c r="A1587" s="57" t="s">
        <v>1280</v>
      </c>
      <c r="B1587" s="57" t="s">
        <v>1281</v>
      </c>
      <c r="C1587" s="57" t="s">
        <v>1368</v>
      </c>
      <c r="D1587" s="57" t="s">
        <v>21214</v>
      </c>
      <c r="E1587" s="58" t="s">
        <v>8816</v>
      </c>
      <c r="F1587" s="57" t="s">
        <v>8816</v>
      </c>
      <c r="G1587" s="57">
        <v>97955</v>
      </c>
      <c r="H1587" s="57" t="s">
        <v>13087</v>
      </c>
      <c r="I1587" s="57" t="s">
        <v>25</v>
      </c>
      <c r="J1587" s="57" t="s">
        <v>191</v>
      </c>
      <c r="K1587" s="59">
        <v>2489.58</v>
      </c>
      <c r="L1587" s="57" t="s">
        <v>60</v>
      </c>
    </row>
    <row r="1588" spans="1:12">
      <c r="A1588" s="57" t="s">
        <v>1280</v>
      </c>
      <c r="B1588" s="57" t="s">
        <v>1281</v>
      </c>
      <c r="C1588" s="57" t="s">
        <v>1368</v>
      </c>
      <c r="D1588" s="57" t="s">
        <v>21214</v>
      </c>
      <c r="E1588" s="58" t="s">
        <v>8816</v>
      </c>
      <c r="F1588" s="57" t="s">
        <v>8816</v>
      </c>
      <c r="G1588" s="57">
        <v>97956</v>
      </c>
      <c r="H1588" s="57" t="s">
        <v>13088</v>
      </c>
      <c r="I1588" s="57" t="s">
        <v>25</v>
      </c>
      <c r="J1588" s="57" t="s">
        <v>191</v>
      </c>
      <c r="K1588" s="59">
        <v>1213.97</v>
      </c>
      <c r="L1588" s="57" t="s">
        <v>60</v>
      </c>
    </row>
    <row r="1589" spans="1:12">
      <c r="A1589" s="57" t="s">
        <v>1280</v>
      </c>
      <c r="B1589" s="57" t="s">
        <v>1281</v>
      </c>
      <c r="C1589" s="57" t="s">
        <v>1368</v>
      </c>
      <c r="D1589" s="57" t="s">
        <v>21214</v>
      </c>
      <c r="E1589" s="58" t="s">
        <v>8816</v>
      </c>
      <c r="F1589" s="57" t="s">
        <v>8816</v>
      </c>
      <c r="G1589" s="57">
        <v>97957</v>
      </c>
      <c r="H1589" s="57" t="s">
        <v>13089</v>
      </c>
      <c r="I1589" s="57" t="s">
        <v>25</v>
      </c>
      <c r="J1589" s="57" t="s">
        <v>191</v>
      </c>
      <c r="K1589" s="59">
        <v>2193.7199999999998</v>
      </c>
      <c r="L1589" s="57" t="s">
        <v>60</v>
      </c>
    </row>
    <row r="1590" spans="1:12">
      <c r="A1590" s="57" t="s">
        <v>1280</v>
      </c>
      <c r="B1590" s="57" t="s">
        <v>1281</v>
      </c>
      <c r="C1590" s="57" t="s">
        <v>1368</v>
      </c>
      <c r="D1590" s="57" t="s">
        <v>21214</v>
      </c>
      <c r="E1590" s="58" t="s">
        <v>8816</v>
      </c>
      <c r="F1590" s="57" t="s">
        <v>8816</v>
      </c>
      <c r="G1590" s="57">
        <v>97961</v>
      </c>
      <c r="H1590" s="57" t="s">
        <v>13090</v>
      </c>
      <c r="I1590" s="57" t="s">
        <v>25</v>
      </c>
      <c r="J1590" s="57" t="s">
        <v>191</v>
      </c>
      <c r="K1590" s="59">
        <v>1991.85</v>
      </c>
      <c r="L1590" s="57" t="s">
        <v>60</v>
      </c>
    </row>
    <row r="1591" spans="1:12">
      <c r="A1591" s="57" t="s">
        <v>1280</v>
      </c>
      <c r="B1591" s="57" t="s">
        <v>1281</v>
      </c>
      <c r="C1591" s="57" t="s">
        <v>1368</v>
      </c>
      <c r="D1591" s="57" t="s">
        <v>21214</v>
      </c>
      <c r="E1591" s="58" t="s">
        <v>8816</v>
      </c>
      <c r="F1591" s="57" t="s">
        <v>8816</v>
      </c>
      <c r="G1591" s="57">
        <v>97973</v>
      </c>
      <c r="H1591" s="57" t="s">
        <v>13091</v>
      </c>
      <c r="I1591" s="57" t="s">
        <v>25</v>
      </c>
      <c r="J1591" s="57" t="s">
        <v>191</v>
      </c>
      <c r="K1591" s="59">
        <v>3782.89</v>
      </c>
      <c r="L1591" s="57" t="s">
        <v>60</v>
      </c>
    </row>
    <row r="1592" spans="1:12">
      <c r="A1592" s="57" t="s">
        <v>1280</v>
      </c>
      <c r="B1592" s="57" t="s">
        <v>1281</v>
      </c>
      <c r="C1592" s="57" t="s">
        <v>1368</v>
      </c>
      <c r="D1592" s="57" t="s">
        <v>21214</v>
      </c>
      <c r="E1592" s="58" t="s">
        <v>8816</v>
      </c>
      <c r="F1592" s="57" t="s">
        <v>8816</v>
      </c>
      <c r="G1592" s="57">
        <v>97974</v>
      </c>
      <c r="H1592" s="57" t="s">
        <v>13092</v>
      </c>
      <c r="I1592" s="57" t="s">
        <v>25</v>
      </c>
      <c r="J1592" s="57" t="s">
        <v>191</v>
      </c>
      <c r="K1592" s="58">
        <v>432.46</v>
      </c>
      <c r="L1592" s="57" t="s">
        <v>60</v>
      </c>
    </row>
    <row r="1593" spans="1:12">
      <c r="A1593" s="57" t="s">
        <v>1280</v>
      </c>
      <c r="B1593" s="57" t="s">
        <v>1281</v>
      </c>
      <c r="C1593" s="57" t="s">
        <v>1368</v>
      </c>
      <c r="D1593" s="57" t="s">
        <v>21214</v>
      </c>
      <c r="E1593" s="58" t="s">
        <v>8816</v>
      </c>
      <c r="F1593" s="57" t="s">
        <v>8816</v>
      </c>
      <c r="G1593" s="57">
        <v>97975</v>
      </c>
      <c r="H1593" s="57" t="s">
        <v>13093</v>
      </c>
      <c r="I1593" s="57" t="s">
        <v>25</v>
      </c>
      <c r="J1593" s="57" t="s">
        <v>191</v>
      </c>
      <c r="K1593" s="58">
        <v>451.9</v>
      </c>
      <c r="L1593" s="57" t="s">
        <v>60</v>
      </c>
    </row>
    <row r="1594" spans="1:12">
      <c r="A1594" s="57" t="s">
        <v>1280</v>
      </c>
      <c r="B1594" s="57" t="s">
        <v>1281</v>
      </c>
      <c r="C1594" s="57" t="s">
        <v>1368</v>
      </c>
      <c r="D1594" s="57" t="s">
        <v>21214</v>
      </c>
      <c r="E1594" s="58" t="s">
        <v>8816</v>
      </c>
      <c r="F1594" s="57" t="s">
        <v>8816</v>
      </c>
      <c r="G1594" s="57">
        <v>97976</v>
      </c>
      <c r="H1594" s="57" t="s">
        <v>13094</v>
      </c>
      <c r="I1594" s="57" t="s">
        <v>25</v>
      </c>
      <c r="J1594" s="57" t="s">
        <v>191</v>
      </c>
      <c r="K1594" s="59">
        <v>1019.07</v>
      </c>
      <c r="L1594" s="57" t="s">
        <v>60</v>
      </c>
    </row>
    <row r="1595" spans="1:12">
      <c r="A1595" s="57" t="s">
        <v>1280</v>
      </c>
      <c r="B1595" s="57" t="s">
        <v>1281</v>
      </c>
      <c r="C1595" s="57" t="s">
        <v>1368</v>
      </c>
      <c r="D1595" s="57" t="s">
        <v>21214</v>
      </c>
      <c r="E1595" s="58" t="s">
        <v>8816</v>
      </c>
      <c r="F1595" s="57" t="s">
        <v>8816</v>
      </c>
      <c r="G1595" s="57">
        <v>97977</v>
      </c>
      <c r="H1595" s="57" t="s">
        <v>13095</v>
      </c>
      <c r="I1595" s="57" t="s">
        <v>25</v>
      </c>
      <c r="J1595" s="57" t="s">
        <v>191</v>
      </c>
      <c r="K1595" s="59">
        <v>1401.76</v>
      </c>
      <c r="L1595" s="57" t="s">
        <v>60</v>
      </c>
    </row>
    <row r="1596" spans="1:12">
      <c r="A1596" s="57" t="s">
        <v>1280</v>
      </c>
      <c r="B1596" s="57" t="s">
        <v>1281</v>
      </c>
      <c r="C1596" s="57" t="s">
        <v>1368</v>
      </c>
      <c r="D1596" s="57" t="s">
        <v>21214</v>
      </c>
      <c r="E1596" s="58" t="s">
        <v>8816</v>
      </c>
      <c r="F1596" s="57" t="s">
        <v>8816</v>
      </c>
      <c r="G1596" s="57">
        <v>97978</v>
      </c>
      <c r="H1596" s="57" t="s">
        <v>13096</v>
      </c>
      <c r="I1596" s="57" t="s">
        <v>25</v>
      </c>
      <c r="J1596" s="57" t="s">
        <v>191</v>
      </c>
      <c r="K1596" s="58">
        <v>849.3</v>
      </c>
      <c r="L1596" s="57" t="s">
        <v>60</v>
      </c>
    </row>
    <row r="1597" spans="1:12">
      <c r="A1597" s="57" t="s">
        <v>1280</v>
      </c>
      <c r="B1597" s="57" t="s">
        <v>1281</v>
      </c>
      <c r="C1597" s="57" t="s">
        <v>1368</v>
      </c>
      <c r="D1597" s="57" t="s">
        <v>21214</v>
      </c>
      <c r="E1597" s="58" t="s">
        <v>8816</v>
      </c>
      <c r="F1597" s="57" t="s">
        <v>8816</v>
      </c>
      <c r="G1597" s="57">
        <v>97980</v>
      </c>
      <c r="H1597" s="57" t="s">
        <v>13097</v>
      </c>
      <c r="I1597" s="57" t="s">
        <v>25</v>
      </c>
      <c r="J1597" s="57" t="s">
        <v>191</v>
      </c>
      <c r="K1597" s="59">
        <v>1874.65</v>
      </c>
      <c r="L1597" s="57" t="s">
        <v>60</v>
      </c>
    </row>
    <row r="1598" spans="1:12">
      <c r="A1598" s="57" t="s">
        <v>1280</v>
      </c>
      <c r="B1598" s="57" t="s">
        <v>1281</v>
      </c>
      <c r="C1598" s="57" t="s">
        <v>1368</v>
      </c>
      <c r="D1598" s="57" t="s">
        <v>21214</v>
      </c>
      <c r="E1598" s="58" t="s">
        <v>8816</v>
      </c>
      <c r="F1598" s="57" t="s">
        <v>8816</v>
      </c>
      <c r="G1598" s="57">
        <v>97981</v>
      </c>
      <c r="H1598" s="57" t="s">
        <v>13098</v>
      </c>
      <c r="I1598" s="57" t="s">
        <v>26</v>
      </c>
      <c r="J1598" s="57" t="s">
        <v>59</v>
      </c>
      <c r="K1598" s="59">
        <v>1034.0999999999999</v>
      </c>
      <c r="L1598" s="57" t="s">
        <v>60</v>
      </c>
    </row>
    <row r="1599" spans="1:12">
      <c r="A1599" s="57" t="s">
        <v>1280</v>
      </c>
      <c r="B1599" s="57" t="s">
        <v>1281</v>
      </c>
      <c r="C1599" s="57" t="s">
        <v>1368</v>
      </c>
      <c r="D1599" s="57" t="s">
        <v>21214</v>
      </c>
      <c r="E1599" s="58" t="s">
        <v>8816</v>
      </c>
      <c r="F1599" s="57" t="s">
        <v>8816</v>
      </c>
      <c r="G1599" s="57">
        <v>97983</v>
      </c>
      <c r="H1599" s="57" t="s">
        <v>13099</v>
      </c>
      <c r="I1599" s="57" t="s">
        <v>26</v>
      </c>
      <c r="J1599" s="57" t="s">
        <v>59</v>
      </c>
      <c r="K1599" s="58">
        <v>451.99</v>
      </c>
      <c r="L1599" s="57" t="s">
        <v>60</v>
      </c>
    </row>
    <row r="1600" spans="1:12">
      <c r="A1600" s="57" t="s">
        <v>1280</v>
      </c>
      <c r="B1600" s="57" t="s">
        <v>1281</v>
      </c>
      <c r="C1600" s="57" t="s">
        <v>1368</v>
      </c>
      <c r="D1600" s="57" t="s">
        <v>21214</v>
      </c>
      <c r="E1600" s="58" t="s">
        <v>8816</v>
      </c>
      <c r="F1600" s="57" t="s">
        <v>8816</v>
      </c>
      <c r="G1600" s="57">
        <v>97985</v>
      </c>
      <c r="H1600" s="57" t="s">
        <v>13100</v>
      </c>
      <c r="I1600" s="57" t="s">
        <v>26</v>
      </c>
      <c r="J1600" s="57" t="s">
        <v>59</v>
      </c>
      <c r="K1600" s="59">
        <v>1248.83</v>
      </c>
      <c r="L1600" s="57" t="s">
        <v>60</v>
      </c>
    </row>
    <row r="1601" spans="1:12">
      <c r="A1601" s="57" t="s">
        <v>1280</v>
      </c>
      <c r="B1601" s="57" t="s">
        <v>1281</v>
      </c>
      <c r="C1601" s="57" t="s">
        <v>1368</v>
      </c>
      <c r="D1601" s="57" t="s">
        <v>21214</v>
      </c>
      <c r="E1601" s="58" t="s">
        <v>8816</v>
      </c>
      <c r="F1601" s="57" t="s">
        <v>8816</v>
      </c>
      <c r="G1601" s="57">
        <v>97987</v>
      </c>
      <c r="H1601" s="57" t="s">
        <v>13101</v>
      </c>
      <c r="I1601" s="57" t="s">
        <v>26</v>
      </c>
      <c r="J1601" s="57" t="s">
        <v>59</v>
      </c>
      <c r="K1601" s="58">
        <v>601.63</v>
      </c>
      <c r="L1601" s="57" t="s">
        <v>60</v>
      </c>
    </row>
    <row r="1602" spans="1:12">
      <c r="A1602" s="57" t="s">
        <v>1280</v>
      </c>
      <c r="B1602" s="57" t="s">
        <v>1281</v>
      </c>
      <c r="C1602" s="57" t="s">
        <v>1368</v>
      </c>
      <c r="D1602" s="57" t="s">
        <v>21214</v>
      </c>
      <c r="E1602" s="58" t="s">
        <v>8816</v>
      </c>
      <c r="F1602" s="57" t="s">
        <v>8816</v>
      </c>
      <c r="G1602" s="57">
        <v>97988</v>
      </c>
      <c r="H1602" s="57" t="s">
        <v>13102</v>
      </c>
      <c r="I1602" s="57" t="s">
        <v>25</v>
      </c>
      <c r="J1602" s="57" t="s">
        <v>191</v>
      </c>
      <c r="K1602" s="59">
        <v>2767.01</v>
      </c>
      <c r="L1602" s="57" t="s">
        <v>60</v>
      </c>
    </row>
    <row r="1603" spans="1:12">
      <c r="A1603" s="57" t="s">
        <v>1280</v>
      </c>
      <c r="B1603" s="57" t="s">
        <v>1281</v>
      </c>
      <c r="C1603" s="57" t="s">
        <v>1368</v>
      </c>
      <c r="D1603" s="57" t="s">
        <v>21214</v>
      </c>
      <c r="E1603" s="58" t="s">
        <v>8816</v>
      </c>
      <c r="F1603" s="57" t="s">
        <v>8816</v>
      </c>
      <c r="G1603" s="57">
        <v>97989</v>
      </c>
      <c r="H1603" s="57" t="s">
        <v>13103</v>
      </c>
      <c r="I1603" s="57" t="s">
        <v>26</v>
      </c>
      <c r="J1603" s="57" t="s">
        <v>59</v>
      </c>
      <c r="K1603" s="59">
        <v>1463.58</v>
      </c>
      <c r="L1603" s="57" t="s">
        <v>60</v>
      </c>
    </row>
    <row r="1604" spans="1:12">
      <c r="A1604" s="57" t="s">
        <v>1280</v>
      </c>
      <c r="B1604" s="57" t="s">
        <v>1281</v>
      </c>
      <c r="C1604" s="57" t="s">
        <v>1368</v>
      </c>
      <c r="D1604" s="57" t="s">
        <v>21214</v>
      </c>
      <c r="E1604" s="58" t="s">
        <v>8816</v>
      </c>
      <c r="F1604" s="57" t="s">
        <v>8816</v>
      </c>
      <c r="G1604" s="57">
        <v>97991</v>
      </c>
      <c r="H1604" s="57" t="s">
        <v>13104</v>
      </c>
      <c r="I1604" s="57" t="s">
        <v>26</v>
      </c>
      <c r="J1604" s="57" t="s">
        <v>59</v>
      </c>
      <c r="K1604" s="58">
        <v>858.41</v>
      </c>
      <c r="L1604" s="57" t="s">
        <v>60</v>
      </c>
    </row>
    <row r="1605" spans="1:12">
      <c r="A1605" s="57" t="s">
        <v>1280</v>
      </c>
      <c r="B1605" s="57" t="s">
        <v>1281</v>
      </c>
      <c r="C1605" s="57" t="s">
        <v>1368</v>
      </c>
      <c r="D1605" s="57" t="s">
        <v>21214</v>
      </c>
      <c r="E1605" s="58" t="s">
        <v>8816</v>
      </c>
      <c r="F1605" s="57" t="s">
        <v>8816</v>
      </c>
      <c r="G1605" s="57">
        <v>97992</v>
      </c>
      <c r="H1605" s="57" t="s">
        <v>13105</v>
      </c>
      <c r="I1605" s="57" t="s">
        <v>25</v>
      </c>
      <c r="J1605" s="57" t="s">
        <v>191</v>
      </c>
      <c r="K1605" s="59">
        <v>3561.15</v>
      </c>
      <c r="L1605" s="57" t="s">
        <v>60</v>
      </c>
    </row>
    <row r="1606" spans="1:12">
      <c r="A1606" s="57" t="s">
        <v>1280</v>
      </c>
      <c r="B1606" s="57" t="s">
        <v>1281</v>
      </c>
      <c r="C1606" s="57" t="s">
        <v>1368</v>
      </c>
      <c r="D1606" s="57" t="s">
        <v>21214</v>
      </c>
      <c r="E1606" s="58" t="s">
        <v>8816</v>
      </c>
      <c r="F1606" s="57" t="s">
        <v>8816</v>
      </c>
      <c r="G1606" s="57">
        <v>97993</v>
      </c>
      <c r="H1606" s="57" t="s">
        <v>13106</v>
      </c>
      <c r="I1606" s="57" t="s">
        <v>26</v>
      </c>
      <c r="J1606" s="57" t="s">
        <v>59</v>
      </c>
      <c r="K1606" s="59">
        <v>1785.7</v>
      </c>
      <c r="L1606" s="57" t="s">
        <v>60</v>
      </c>
    </row>
    <row r="1607" spans="1:12">
      <c r="A1607" s="57" t="s">
        <v>1280</v>
      </c>
      <c r="B1607" s="57" t="s">
        <v>1281</v>
      </c>
      <c r="C1607" s="57" t="s">
        <v>1368</v>
      </c>
      <c r="D1607" s="57" t="s">
        <v>21214</v>
      </c>
      <c r="E1607" s="58" t="s">
        <v>8816</v>
      </c>
      <c r="F1607" s="57" t="s">
        <v>8816</v>
      </c>
      <c r="G1607" s="57">
        <v>97994</v>
      </c>
      <c r="H1607" s="57" t="s">
        <v>13107</v>
      </c>
      <c r="I1607" s="57" t="s">
        <v>25</v>
      </c>
      <c r="J1607" s="57" t="s">
        <v>191</v>
      </c>
      <c r="K1607" s="59">
        <v>2249.9299999999998</v>
      </c>
      <c r="L1607" s="57" t="s">
        <v>60</v>
      </c>
    </row>
    <row r="1608" spans="1:12">
      <c r="A1608" s="57" t="s">
        <v>1280</v>
      </c>
      <c r="B1608" s="57" t="s">
        <v>1281</v>
      </c>
      <c r="C1608" s="57" t="s">
        <v>1368</v>
      </c>
      <c r="D1608" s="57" t="s">
        <v>21214</v>
      </c>
      <c r="E1608" s="58" t="s">
        <v>8816</v>
      </c>
      <c r="F1608" s="57" t="s">
        <v>8816</v>
      </c>
      <c r="G1608" s="57">
        <v>97995</v>
      </c>
      <c r="H1608" s="57" t="s">
        <v>13108</v>
      </c>
      <c r="I1608" s="57" t="s">
        <v>26</v>
      </c>
      <c r="J1608" s="57" t="s">
        <v>59</v>
      </c>
      <c r="K1608" s="59">
        <v>1043.33</v>
      </c>
      <c r="L1608" s="57" t="s">
        <v>60</v>
      </c>
    </row>
    <row r="1609" spans="1:12">
      <c r="A1609" s="57" t="s">
        <v>1280</v>
      </c>
      <c r="B1609" s="57" t="s">
        <v>1281</v>
      </c>
      <c r="C1609" s="57" t="s">
        <v>1368</v>
      </c>
      <c r="D1609" s="57" t="s">
        <v>21214</v>
      </c>
      <c r="E1609" s="58" t="s">
        <v>8816</v>
      </c>
      <c r="F1609" s="57" t="s">
        <v>8816</v>
      </c>
      <c r="G1609" s="57">
        <v>97996</v>
      </c>
      <c r="H1609" s="57" t="s">
        <v>13109</v>
      </c>
      <c r="I1609" s="57" t="s">
        <v>25</v>
      </c>
      <c r="J1609" s="57" t="s">
        <v>191</v>
      </c>
      <c r="K1609" s="59">
        <v>2844.42</v>
      </c>
      <c r="L1609" s="57" t="s">
        <v>60</v>
      </c>
    </row>
    <row r="1610" spans="1:12">
      <c r="A1610" s="57" t="s">
        <v>1280</v>
      </c>
      <c r="B1610" s="57" t="s">
        <v>1281</v>
      </c>
      <c r="C1610" s="57" t="s">
        <v>1368</v>
      </c>
      <c r="D1610" s="57" t="s">
        <v>21214</v>
      </c>
      <c r="E1610" s="58" t="s">
        <v>8816</v>
      </c>
      <c r="F1610" s="57" t="s">
        <v>8816</v>
      </c>
      <c r="G1610" s="57">
        <v>97997</v>
      </c>
      <c r="H1610" s="57" t="s">
        <v>13110</v>
      </c>
      <c r="I1610" s="57" t="s">
        <v>26</v>
      </c>
      <c r="J1610" s="57" t="s">
        <v>59</v>
      </c>
      <c r="K1610" s="59">
        <v>1245.26</v>
      </c>
      <c r="L1610" s="57" t="s">
        <v>60</v>
      </c>
    </row>
    <row r="1611" spans="1:12">
      <c r="A1611" s="57" t="s">
        <v>1280</v>
      </c>
      <c r="B1611" s="57" t="s">
        <v>1281</v>
      </c>
      <c r="C1611" s="57" t="s">
        <v>1368</v>
      </c>
      <c r="D1611" s="57" t="s">
        <v>21214</v>
      </c>
      <c r="E1611" s="58" t="s">
        <v>8816</v>
      </c>
      <c r="F1611" s="57" t="s">
        <v>8816</v>
      </c>
      <c r="G1611" s="57">
        <v>97999</v>
      </c>
      <c r="H1611" s="57" t="s">
        <v>13111</v>
      </c>
      <c r="I1611" s="57" t="s">
        <v>26</v>
      </c>
      <c r="J1611" s="57" t="s">
        <v>59</v>
      </c>
      <c r="K1611" s="59">
        <v>1447.2</v>
      </c>
      <c r="L1611" s="57" t="s">
        <v>60</v>
      </c>
    </row>
    <row r="1612" spans="1:12">
      <c r="A1612" s="57" t="s">
        <v>1280</v>
      </c>
      <c r="B1612" s="57" t="s">
        <v>1281</v>
      </c>
      <c r="C1612" s="57" t="s">
        <v>1368</v>
      </c>
      <c r="D1612" s="57" t="s">
        <v>21214</v>
      </c>
      <c r="E1612" s="58" t="s">
        <v>8816</v>
      </c>
      <c r="F1612" s="57" t="s">
        <v>8816</v>
      </c>
      <c r="G1612" s="57">
        <v>98001</v>
      </c>
      <c r="H1612" s="57" t="s">
        <v>13112</v>
      </c>
      <c r="I1612" s="57" t="s">
        <v>26</v>
      </c>
      <c r="J1612" s="57" t="s">
        <v>59</v>
      </c>
      <c r="K1612" s="59">
        <v>1649.11</v>
      </c>
      <c r="L1612" s="57" t="s">
        <v>60</v>
      </c>
    </row>
    <row r="1613" spans="1:12">
      <c r="A1613" s="57" t="s">
        <v>1280</v>
      </c>
      <c r="B1613" s="57" t="s">
        <v>1281</v>
      </c>
      <c r="C1613" s="57" t="s">
        <v>1368</v>
      </c>
      <c r="D1613" s="57" t="s">
        <v>21214</v>
      </c>
      <c r="E1613" s="58" t="s">
        <v>8816</v>
      </c>
      <c r="F1613" s="57" t="s">
        <v>8816</v>
      </c>
      <c r="G1613" s="57">
        <v>98002</v>
      </c>
      <c r="H1613" s="57" t="s">
        <v>13113</v>
      </c>
      <c r="I1613" s="57" t="s">
        <v>25</v>
      </c>
      <c r="J1613" s="57" t="s">
        <v>191</v>
      </c>
      <c r="K1613" s="59">
        <v>4657.55</v>
      </c>
      <c r="L1613" s="57" t="s">
        <v>60</v>
      </c>
    </row>
    <row r="1614" spans="1:12">
      <c r="A1614" s="57" t="s">
        <v>1280</v>
      </c>
      <c r="B1614" s="57" t="s">
        <v>1281</v>
      </c>
      <c r="C1614" s="57" t="s">
        <v>1368</v>
      </c>
      <c r="D1614" s="57" t="s">
        <v>21214</v>
      </c>
      <c r="E1614" s="58" t="s">
        <v>8816</v>
      </c>
      <c r="F1614" s="57" t="s">
        <v>8816</v>
      </c>
      <c r="G1614" s="57">
        <v>98003</v>
      </c>
      <c r="H1614" s="57" t="s">
        <v>13114</v>
      </c>
      <c r="I1614" s="57" t="s">
        <v>26</v>
      </c>
      <c r="J1614" s="57" t="s">
        <v>59</v>
      </c>
      <c r="K1614" s="59">
        <v>1851.1</v>
      </c>
      <c r="L1614" s="57" t="s">
        <v>60</v>
      </c>
    </row>
    <row r="1615" spans="1:12">
      <c r="A1615" s="57" t="s">
        <v>1280</v>
      </c>
      <c r="B1615" s="57" t="s">
        <v>1281</v>
      </c>
      <c r="C1615" s="57" t="s">
        <v>1368</v>
      </c>
      <c r="D1615" s="57" t="s">
        <v>21214</v>
      </c>
      <c r="E1615" s="58" t="s">
        <v>8816</v>
      </c>
      <c r="F1615" s="57" t="s">
        <v>8816</v>
      </c>
      <c r="G1615" s="57">
        <v>98005</v>
      </c>
      <c r="H1615" s="57" t="s">
        <v>13115</v>
      </c>
      <c r="I1615" s="57" t="s">
        <v>26</v>
      </c>
      <c r="J1615" s="57" t="s">
        <v>59</v>
      </c>
      <c r="K1615" s="59">
        <v>2053.0300000000002</v>
      </c>
      <c r="L1615" s="57" t="s">
        <v>60</v>
      </c>
    </row>
    <row r="1616" spans="1:12">
      <c r="A1616" s="57" t="s">
        <v>1280</v>
      </c>
      <c r="B1616" s="57" t="s">
        <v>1281</v>
      </c>
      <c r="C1616" s="57" t="s">
        <v>1368</v>
      </c>
      <c r="D1616" s="57" t="s">
        <v>21214</v>
      </c>
      <c r="E1616" s="58" t="s">
        <v>8816</v>
      </c>
      <c r="F1616" s="57" t="s">
        <v>8816</v>
      </c>
      <c r="G1616" s="57">
        <v>98006</v>
      </c>
      <c r="H1616" s="57" t="s">
        <v>13116</v>
      </c>
      <c r="I1616" s="57" t="s">
        <v>25</v>
      </c>
      <c r="J1616" s="57" t="s">
        <v>191</v>
      </c>
      <c r="K1616" s="59">
        <v>5846.01</v>
      </c>
      <c r="L1616" s="57" t="s">
        <v>60</v>
      </c>
    </row>
    <row r="1617" spans="1:12">
      <c r="A1617" s="57" t="s">
        <v>1280</v>
      </c>
      <c r="B1617" s="57" t="s">
        <v>1281</v>
      </c>
      <c r="C1617" s="57" t="s">
        <v>1368</v>
      </c>
      <c r="D1617" s="57" t="s">
        <v>21214</v>
      </c>
      <c r="E1617" s="58" t="s">
        <v>8816</v>
      </c>
      <c r="F1617" s="57" t="s">
        <v>8816</v>
      </c>
      <c r="G1617" s="57">
        <v>98007</v>
      </c>
      <c r="H1617" s="57" t="s">
        <v>13117</v>
      </c>
      <c r="I1617" s="57" t="s">
        <v>26</v>
      </c>
      <c r="J1617" s="57" t="s">
        <v>59</v>
      </c>
      <c r="K1617" s="59">
        <v>2254.9499999999998</v>
      </c>
      <c r="L1617" s="57" t="s">
        <v>60</v>
      </c>
    </row>
    <row r="1618" spans="1:12">
      <c r="A1618" s="57" t="s">
        <v>1280</v>
      </c>
      <c r="B1618" s="57" t="s">
        <v>1281</v>
      </c>
      <c r="C1618" s="57" t="s">
        <v>1368</v>
      </c>
      <c r="D1618" s="57" t="s">
        <v>21214</v>
      </c>
      <c r="E1618" s="58" t="s">
        <v>8816</v>
      </c>
      <c r="F1618" s="57" t="s">
        <v>8816</v>
      </c>
      <c r="G1618" s="57">
        <v>98008</v>
      </c>
      <c r="H1618" s="57" t="s">
        <v>13118</v>
      </c>
      <c r="I1618" s="57" t="s">
        <v>25</v>
      </c>
      <c r="J1618" s="57" t="s">
        <v>191</v>
      </c>
      <c r="K1618" s="59">
        <v>3526.98</v>
      </c>
      <c r="L1618" s="57" t="s">
        <v>60</v>
      </c>
    </row>
    <row r="1619" spans="1:12">
      <c r="A1619" s="57" t="s">
        <v>1280</v>
      </c>
      <c r="B1619" s="57" t="s">
        <v>1281</v>
      </c>
      <c r="C1619" s="57" t="s">
        <v>1368</v>
      </c>
      <c r="D1619" s="57" t="s">
        <v>21214</v>
      </c>
      <c r="E1619" s="58" t="s">
        <v>8816</v>
      </c>
      <c r="F1619" s="57" t="s">
        <v>8816</v>
      </c>
      <c r="G1619" s="57">
        <v>98009</v>
      </c>
      <c r="H1619" s="57" t="s">
        <v>13119</v>
      </c>
      <c r="I1619" s="57" t="s">
        <v>26</v>
      </c>
      <c r="J1619" s="57" t="s">
        <v>59</v>
      </c>
      <c r="K1619" s="59">
        <v>1447.2</v>
      </c>
      <c r="L1619" s="57" t="s">
        <v>60</v>
      </c>
    </row>
    <row r="1620" spans="1:12">
      <c r="A1620" s="57" t="s">
        <v>1280</v>
      </c>
      <c r="B1620" s="57" t="s">
        <v>1281</v>
      </c>
      <c r="C1620" s="57" t="s">
        <v>1368</v>
      </c>
      <c r="D1620" s="57" t="s">
        <v>21214</v>
      </c>
      <c r="E1620" s="58" t="s">
        <v>8816</v>
      </c>
      <c r="F1620" s="57" t="s">
        <v>8816</v>
      </c>
      <c r="G1620" s="57">
        <v>98010</v>
      </c>
      <c r="H1620" s="57" t="s">
        <v>13120</v>
      </c>
      <c r="I1620" s="57" t="s">
        <v>25</v>
      </c>
      <c r="J1620" s="57" t="s">
        <v>191</v>
      </c>
      <c r="K1620" s="59">
        <v>4303.24</v>
      </c>
      <c r="L1620" s="57" t="s">
        <v>60</v>
      </c>
    </row>
    <row r="1621" spans="1:12">
      <c r="A1621" s="57" t="s">
        <v>1280</v>
      </c>
      <c r="B1621" s="57" t="s">
        <v>1281</v>
      </c>
      <c r="C1621" s="57" t="s">
        <v>1368</v>
      </c>
      <c r="D1621" s="57" t="s">
        <v>21214</v>
      </c>
      <c r="E1621" s="58" t="s">
        <v>8816</v>
      </c>
      <c r="F1621" s="57" t="s">
        <v>8816</v>
      </c>
      <c r="G1621" s="57">
        <v>98011</v>
      </c>
      <c r="H1621" s="57" t="s">
        <v>13121</v>
      </c>
      <c r="I1621" s="57" t="s">
        <v>26</v>
      </c>
      <c r="J1621" s="57" t="s">
        <v>59</v>
      </c>
      <c r="K1621" s="59">
        <v>1649.11</v>
      </c>
      <c r="L1621" s="57" t="s">
        <v>60</v>
      </c>
    </row>
    <row r="1622" spans="1:12">
      <c r="A1622" s="57" t="s">
        <v>1280</v>
      </c>
      <c r="B1622" s="57" t="s">
        <v>1281</v>
      </c>
      <c r="C1622" s="57" t="s">
        <v>1368</v>
      </c>
      <c r="D1622" s="57" t="s">
        <v>21214</v>
      </c>
      <c r="E1622" s="58" t="s">
        <v>8816</v>
      </c>
      <c r="F1622" s="57" t="s">
        <v>8816</v>
      </c>
      <c r="G1622" s="57">
        <v>98012</v>
      </c>
      <c r="H1622" s="57" t="s">
        <v>13122</v>
      </c>
      <c r="I1622" s="57" t="s">
        <v>25</v>
      </c>
      <c r="J1622" s="57" t="s">
        <v>191</v>
      </c>
      <c r="K1622" s="59">
        <v>5055.7</v>
      </c>
      <c r="L1622" s="57" t="s">
        <v>60</v>
      </c>
    </row>
    <row r="1623" spans="1:12">
      <c r="A1623" s="57" t="s">
        <v>1280</v>
      </c>
      <c r="B1623" s="57" t="s">
        <v>1281</v>
      </c>
      <c r="C1623" s="57" t="s">
        <v>1368</v>
      </c>
      <c r="D1623" s="57" t="s">
        <v>21214</v>
      </c>
      <c r="E1623" s="58" t="s">
        <v>8816</v>
      </c>
      <c r="F1623" s="57" t="s">
        <v>8816</v>
      </c>
      <c r="G1623" s="57">
        <v>98013</v>
      </c>
      <c r="H1623" s="57" t="s">
        <v>13123</v>
      </c>
      <c r="I1623" s="57" t="s">
        <v>26</v>
      </c>
      <c r="J1623" s="57" t="s">
        <v>59</v>
      </c>
      <c r="K1623" s="59">
        <v>1851.1</v>
      </c>
      <c r="L1623" s="57" t="s">
        <v>60</v>
      </c>
    </row>
    <row r="1624" spans="1:12">
      <c r="A1624" s="57" t="s">
        <v>1280</v>
      </c>
      <c r="B1624" s="57" t="s">
        <v>1281</v>
      </c>
      <c r="C1624" s="57" t="s">
        <v>1368</v>
      </c>
      <c r="D1624" s="57" t="s">
        <v>21214</v>
      </c>
      <c r="E1624" s="58" t="s">
        <v>8816</v>
      </c>
      <c r="F1624" s="57" t="s">
        <v>8816</v>
      </c>
      <c r="G1624" s="57">
        <v>98014</v>
      </c>
      <c r="H1624" s="57" t="s">
        <v>13124</v>
      </c>
      <c r="I1624" s="57" t="s">
        <v>25</v>
      </c>
      <c r="J1624" s="57" t="s">
        <v>191</v>
      </c>
      <c r="K1624" s="59">
        <v>5808.12</v>
      </c>
      <c r="L1624" s="57" t="s">
        <v>60</v>
      </c>
    </row>
    <row r="1625" spans="1:12">
      <c r="A1625" s="57" t="s">
        <v>1280</v>
      </c>
      <c r="B1625" s="57" t="s">
        <v>1281</v>
      </c>
      <c r="C1625" s="57" t="s">
        <v>1368</v>
      </c>
      <c r="D1625" s="57" t="s">
        <v>21214</v>
      </c>
      <c r="E1625" s="58" t="s">
        <v>8816</v>
      </c>
      <c r="F1625" s="57" t="s">
        <v>8816</v>
      </c>
      <c r="G1625" s="57">
        <v>98015</v>
      </c>
      <c r="H1625" s="57" t="s">
        <v>13125</v>
      </c>
      <c r="I1625" s="57" t="s">
        <v>26</v>
      </c>
      <c r="J1625" s="57" t="s">
        <v>59</v>
      </c>
      <c r="K1625" s="59">
        <v>2053.0300000000002</v>
      </c>
      <c r="L1625" s="57" t="s">
        <v>60</v>
      </c>
    </row>
    <row r="1626" spans="1:12">
      <c r="A1626" s="57" t="s">
        <v>1280</v>
      </c>
      <c r="B1626" s="57" t="s">
        <v>1281</v>
      </c>
      <c r="C1626" s="57" t="s">
        <v>1368</v>
      </c>
      <c r="D1626" s="57" t="s">
        <v>21214</v>
      </c>
      <c r="E1626" s="58" t="s">
        <v>8816</v>
      </c>
      <c r="F1626" s="57" t="s">
        <v>8816</v>
      </c>
      <c r="G1626" s="57">
        <v>98016</v>
      </c>
      <c r="H1626" s="57" t="s">
        <v>13126</v>
      </c>
      <c r="I1626" s="57" t="s">
        <v>25</v>
      </c>
      <c r="J1626" s="57" t="s">
        <v>191</v>
      </c>
      <c r="K1626" s="59">
        <v>6563.99</v>
      </c>
      <c r="L1626" s="57" t="s">
        <v>60</v>
      </c>
    </row>
    <row r="1627" spans="1:12">
      <c r="A1627" s="57" t="s">
        <v>1280</v>
      </c>
      <c r="B1627" s="57" t="s">
        <v>1281</v>
      </c>
      <c r="C1627" s="57" t="s">
        <v>1368</v>
      </c>
      <c r="D1627" s="57" t="s">
        <v>21214</v>
      </c>
      <c r="E1627" s="58" t="s">
        <v>8816</v>
      </c>
      <c r="F1627" s="57" t="s">
        <v>8816</v>
      </c>
      <c r="G1627" s="57">
        <v>98017</v>
      </c>
      <c r="H1627" s="57" t="s">
        <v>13127</v>
      </c>
      <c r="I1627" s="57" t="s">
        <v>26</v>
      </c>
      <c r="J1627" s="57" t="s">
        <v>59</v>
      </c>
      <c r="K1627" s="59">
        <v>2254.9499999999998</v>
      </c>
      <c r="L1627" s="57" t="s">
        <v>60</v>
      </c>
    </row>
    <row r="1628" spans="1:12">
      <c r="A1628" s="57" t="s">
        <v>1280</v>
      </c>
      <c r="B1628" s="57" t="s">
        <v>1281</v>
      </c>
      <c r="C1628" s="57" t="s">
        <v>1368</v>
      </c>
      <c r="D1628" s="57" t="s">
        <v>21214</v>
      </c>
      <c r="E1628" s="58" t="s">
        <v>8816</v>
      </c>
      <c r="F1628" s="57" t="s">
        <v>8816</v>
      </c>
      <c r="G1628" s="57">
        <v>98018</v>
      </c>
      <c r="H1628" s="57" t="s">
        <v>13128</v>
      </c>
      <c r="I1628" s="57" t="s">
        <v>25</v>
      </c>
      <c r="J1628" s="57" t="s">
        <v>191</v>
      </c>
      <c r="K1628" s="59">
        <v>7313</v>
      </c>
      <c r="L1628" s="57" t="s">
        <v>60</v>
      </c>
    </row>
    <row r="1629" spans="1:12">
      <c r="A1629" s="57" t="s">
        <v>1280</v>
      </c>
      <c r="B1629" s="57" t="s">
        <v>1281</v>
      </c>
      <c r="C1629" s="57" t="s">
        <v>1368</v>
      </c>
      <c r="D1629" s="57" t="s">
        <v>21214</v>
      </c>
      <c r="E1629" s="58" t="s">
        <v>8816</v>
      </c>
      <c r="F1629" s="57" t="s">
        <v>8816</v>
      </c>
      <c r="G1629" s="57">
        <v>98019</v>
      </c>
      <c r="H1629" s="57" t="s">
        <v>13129</v>
      </c>
      <c r="I1629" s="57" t="s">
        <v>26</v>
      </c>
      <c r="J1629" s="57" t="s">
        <v>59</v>
      </c>
      <c r="K1629" s="59">
        <v>2476.29</v>
      </c>
      <c r="L1629" s="57" t="s">
        <v>60</v>
      </c>
    </row>
    <row r="1630" spans="1:12">
      <c r="A1630" s="57" t="s">
        <v>1280</v>
      </c>
      <c r="B1630" s="57" t="s">
        <v>1281</v>
      </c>
      <c r="C1630" s="57" t="s">
        <v>1368</v>
      </c>
      <c r="D1630" s="57" t="s">
        <v>21214</v>
      </c>
      <c r="E1630" s="58" t="s">
        <v>8816</v>
      </c>
      <c r="F1630" s="57" t="s">
        <v>8816</v>
      </c>
      <c r="G1630" s="57">
        <v>98020</v>
      </c>
      <c r="H1630" s="57" t="s">
        <v>13130</v>
      </c>
      <c r="I1630" s="57" t="s">
        <v>25</v>
      </c>
      <c r="J1630" s="57" t="s">
        <v>191</v>
      </c>
      <c r="K1630" s="59">
        <v>5190.92</v>
      </c>
      <c r="L1630" s="57" t="s">
        <v>60</v>
      </c>
    </row>
    <row r="1631" spans="1:12">
      <c r="A1631" s="57" t="s">
        <v>1280</v>
      </c>
      <c r="B1631" s="57" t="s">
        <v>1281</v>
      </c>
      <c r="C1631" s="57" t="s">
        <v>1368</v>
      </c>
      <c r="D1631" s="57" t="s">
        <v>21214</v>
      </c>
      <c r="E1631" s="58" t="s">
        <v>8816</v>
      </c>
      <c r="F1631" s="57" t="s">
        <v>8816</v>
      </c>
      <c r="G1631" s="57">
        <v>98021</v>
      </c>
      <c r="H1631" s="57" t="s">
        <v>13131</v>
      </c>
      <c r="I1631" s="57" t="s">
        <v>26</v>
      </c>
      <c r="J1631" s="57" t="s">
        <v>59</v>
      </c>
      <c r="K1631" s="59">
        <v>1870.54</v>
      </c>
      <c r="L1631" s="57" t="s">
        <v>60</v>
      </c>
    </row>
    <row r="1632" spans="1:12">
      <c r="A1632" s="57" t="s">
        <v>1280</v>
      </c>
      <c r="B1632" s="57" t="s">
        <v>1281</v>
      </c>
      <c r="C1632" s="57" t="s">
        <v>1368</v>
      </c>
      <c r="D1632" s="57" t="s">
        <v>21214</v>
      </c>
      <c r="E1632" s="58" t="s">
        <v>8816</v>
      </c>
      <c r="F1632" s="57" t="s">
        <v>8816</v>
      </c>
      <c r="G1632" s="57">
        <v>98022</v>
      </c>
      <c r="H1632" s="57" t="s">
        <v>13132</v>
      </c>
      <c r="I1632" s="57" t="s">
        <v>25</v>
      </c>
      <c r="J1632" s="57" t="s">
        <v>191</v>
      </c>
      <c r="K1632" s="59">
        <v>6092.1</v>
      </c>
      <c r="L1632" s="57" t="s">
        <v>60</v>
      </c>
    </row>
    <row r="1633" spans="1:12">
      <c r="A1633" s="57" t="s">
        <v>1280</v>
      </c>
      <c r="B1633" s="57" t="s">
        <v>1281</v>
      </c>
      <c r="C1633" s="57" t="s">
        <v>1368</v>
      </c>
      <c r="D1633" s="57" t="s">
        <v>21214</v>
      </c>
      <c r="E1633" s="58" t="s">
        <v>8816</v>
      </c>
      <c r="F1633" s="57" t="s">
        <v>8816</v>
      </c>
      <c r="G1633" s="57">
        <v>98023</v>
      </c>
      <c r="H1633" s="57" t="s">
        <v>13133</v>
      </c>
      <c r="I1633" s="57" t="s">
        <v>26</v>
      </c>
      <c r="J1633" s="57" t="s">
        <v>59</v>
      </c>
      <c r="K1633" s="59">
        <v>2072.42</v>
      </c>
      <c r="L1633" s="57" t="s">
        <v>60</v>
      </c>
    </row>
    <row r="1634" spans="1:12">
      <c r="A1634" s="57" t="s">
        <v>1280</v>
      </c>
      <c r="B1634" s="57" t="s">
        <v>1281</v>
      </c>
      <c r="C1634" s="57" t="s">
        <v>1368</v>
      </c>
      <c r="D1634" s="57" t="s">
        <v>21214</v>
      </c>
      <c r="E1634" s="58" t="s">
        <v>8816</v>
      </c>
      <c r="F1634" s="57" t="s">
        <v>8816</v>
      </c>
      <c r="G1634" s="57">
        <v>98024</v>
      </c>
      <c r="H1634" s="57" t="s">
        <v>13134</v>
      </c>
      <c r="I1634" s="57" t="s">
        <v>25</v>
      </c>
      <c r="J1634" s="57" t="s">
        <v>191</v>
      </c>
      <c r="K1634" s="59">
        <v>7040.69</v>
      </c>
      <c r="L1634" s="57" t="s">
        <v>60</v>
      </c>
    </row>
    <row r="1635" spans="1:12">
      <c r="A1635" s="57" t="s">
        <v>1280</v>
      </c>
      <c r="B1635" s="57" t="s">
        <v>1281</v>
      </c>
      <c r="C1635" s="57" t="s">
        <v>1368</v>
      </c>
      <c r="D1635" s="57" t="s">
        <v>21214</v>
      </c>
      <c r="E1635" s="58" t="s">
        <v>8816</v>
      </c>
      <c r="F1635" s="57" t="s">
        <v>8816</v>
      </c>
      <c r="G1635" s="57">
        <v>98025</v>
      </c>
      <c r="H1635" s="57" t="s">
        <v>13135</v>
      </c>
      <c r="I1635" s="57" t="s">
        <v>26</v>
      </c>
      <c r="J1635" s="57" t="s">
        <v>59</v>
      </c>
      <c r="K1635" s="59">
        <v>2274.39</v>
      </c>
      <c r="L1635" s="57" t="s">
        <v>60</v>
      </c>
    </row>
    <row r="1636" spans="1:12">
      <c r="A1636" s="57" t="s">
        <v>1280</v>
      </c>
      <c r="B1636" s="57" t="s">
        <v>1281</v>
      </c>
      <c r="C1636" s="57" t="s">
        <v>1368</v>
      </c>
      <c r="D1636" s="57" t="s">
        <v>21214</v>
      </c>
      <c r="E1636" s="58" t="s">
        <v>8816</v>
      </c>
      <c r="F1636" s="57" t="s">
        <v>8816</v>
      </c>
      <c r="G1636" s="57">
        <v>98026</v>
      </c>
      <c r="H1636" s="57" t="s">
        <v>13136</v>
      </c>
      <c r="I1636" s="57" t="s">
        <v>25</v>
      </c>
      <c r="J1636" s="57" t="s">
        <v>191</v>
      </c>
      <c r="K1636" s="59">
        <v>7943.21</v>
      </c>
      <c r="L1636" s="57" t="s">
        <v>60</v>
      </c>
    </row>
    <row r="1637" spans="1:12">
      <c r="A1637" s="57" t="s">
        <v>1280</v>
      </c>
      <c r="B1637" s="57" t="s">
        <v>1281</v>
      </c>
      <c r="C1637" s="57" t="s">
        <v>1368</v>
      </c>
      <c r="D1637" s="57" t="s">
        <v>21214</v>
      </c>
      <c r="E1637" s="58" t="s">
        <v>8816</v>
      </c>
      <c r="F1637" s="57" t="s">
        <v>8816</v>
      </c>
      <c r="G1637" s="57">
        <v>98027</v>
      </c>
      <c r="H1637" s="57" t="s">
        <v>13137</v>
      </c>
      <c r="I1637" s="57" t="s">
        <v>26</v>
      </c>
      <c r="J1637" s="57" t="s">
        <v>59</v>
      </c>
      <c r="K1637" s="59">
        <v>2476.29</v>
      </c>
      <c r="L1637" s="57" t="s">
        <v>60</v>
      </c>
    </row>
    <row r="1638" spans="1:12">
      <c r="A1638" s="57" t="s">
        <v>1280</v>
      </c>
      <c r="B1638" s="57" t="s">
        <v>1281</v>
      </c>
      <c r="C1638" s="57" t="s">
        <v>1368</v>
      </c>
      <c r="D1638" s="57" t="s">
        <v>21214</v>
      </c>
      <c r="E1638" s="58" t="s">
        <v>8816</v>
      </c>
      <c r="F1638" s="57" t="s">
        <v>8816</v>
      </c>
      <c r="G1638" s="57">
        <v>98028</v>
      </c>
      <c r="H1638" s="57" t="s">
        <v>13138</v>
      </c>
      <c r="I1638" s="57" t="s">
        <v>25</v>
      </c>
      <c r="J1638" s="57" t="s">
        <v>191</v>
      </c>
      <c r="K1638" s="59">
        <v>8845.82</v>
      </c>
      <c r="L1638" s="57" t="s">
        <v>60</v>
      </c>
    </row>
    <row r="1639" spans="1:12">
      <c r="A1639" s="57" t="s">
        <v>1280</v>
      </c>
      <c r="B1639" s="57" t="s">
        <v>1281</v>
      </c>
      <c r="C1639" s="57" t="s">
        <v>1368</v>
      </c>
      <c r="D1639" s="57" t="s">
        <v>21214</v>
      </c>
      <c r="E1639" s="58" t="s">
        <v>8816</v>
      </c>
      <c r="F1639" s="57" t="s">
        <v>8816</v>
      </c>
      <c r="G1639" s="57">
        <v>98029</v>
      </c>
      <c r="H1639" s="57" t="s">
        <v>13139</v>
      </c>
      <c r="I1639" s="57" t="s">
        <v>26</v>
      </c>
      <c r="J1639" s="57" t="s">
        <v>59</v>
      </c>
      <c r="K1639" s="59">
        <v>2682.22</v>
      </c>
      <c r="L1639" s="57" t="s">
        <v>60</v>
      </c>
    </row>
    <row r="1640" spans="1:12">
      <c r="A1640" s="57" t="s">
        <v>1280</v>
      </c>
      <c r="B1640" s="57" t="s">
        <v>1281</v>
      </c>
      <c r="C1640" s="57" t="s">
        <v>1368</v>
      </c>
      <c r="D1640" s="57" t="s">
        <v>21214</v>
      </c>
      <c r="E1640" s="58" t="s">
        <v>8816</v>
      </c>
      <c r="F1640" s="57" t="s">
        <v>8816</v>
      </c>
      <c r="G1640" s="57">
        <v>98030</v>
      </c>
      <c r="H1640" s="57" t="s">
        <v>13140</v>
      </c>
      <c r="I1640" s="57" t="s">
        <v>25</v>
      </c>
      <c r="J1640" s="57" t="s">
        <v>191</v>
      </c>
      <c r="K1640" s="59">
        <v>7203.32</v>
      </c>
      <c r="L1640" s="57" t="s">
        <v>60</v>
      </c>
    </row>
    <row r="1641" spans="1:12">
      <c r="A1641" s="57" t="s">
        <v>1280</v>
      </c>
      <c r="B1641" s="57" t="s">
        <v>1281</v>
      </c>
      <c r="C1641" s="57" t="s">
        <v>1368</v>
      </c>
      <c r="D1641" s="57" t="s">
        <v>21214</v>
      </c>
      <c r="E1641" s="58" t="s">
        <v>8816</v>
      </c>
      <c r="F1641" s="57" t="s">
        <v>8816</v>
      </c>
      <c r="G1641" s="57">
        <v>98031</v>
      </c>
      <c r="H1641" s="57" t="s">
        <v>13141</v>
      </c>
      <c r="I1641" s="57" t="s">
        <v>26</v>
      </c>
      <c r="J1641" s="57" t="s">
        <v>59</v>
      </c>
      <c r="K1641" s="59">
        <v>2278.44</v>
      </c>
      <c r="L1641" s="57" t="s">
        <v>60</v>
      </c>
    </row>
    <row r="1642" spans="1:12">
      <c r="A1642" s="57" t="s">
        <v>1280</v>
      </c>
      <c r="B1642" s="57" t="s">
        <v>1281</v>
      </c>
      <c r="C1642" s="57" t="s">
        <v>1368</v>
      </c>
      <c r="D1642" s="57" t="s">
        <v>21214</v>
      </c>
      <c r="E1642" s="58" t="s">
        <v>8816</v>
      </c>
      <c r="F1642" s="57" t="s">
        <v>8816</v>
      </c>
      <c r="G1642" s="57">
        <v>98032</v>
      </c>
      <c r="H1642" s="57" t="s">
        <v>13142</v>
      </c>
      <c r="I1642" s="57" t="s">
        <v>25</v>
      </c>
      <c r="J1642" s="57" t="s">
        <v>191</v>
      </c>
      <c r="K1642" s="59">
        <v>8288.4500000000007</v>
      </c>
      <c r="L1642" s="57" t="s">
        <v>60</v>
      </c>
    </row>
    <row r="1643" spans="1:12">
      <c r="A1643" s="57" t="s">
        <v>1280</v>
      </c>
      <c r="B1643" s="57" t="s">
        <v>1281</v>
      </c>
      <c r="C1643" s="57" t="s">
        <v>1368</v>
      </c>
      <c r="D1643" s="57" t="s">
        <v>21214</v>
      </c>
      <c r="E1643" s="58" t="s">
        <v>8816</v>
      </c>
      <c r="F1643" s="57" t="s">
        <v>8816</v>
      </c>
      <c r="G1643" s="57">
        <v>98033</v>
      </c>
      <c r="H1643" s="57" t="s">
        <v>13143</v>
      </c>
      <c r="I1643" s="57" t="s">
        <v>26</v>
      </c>
      <c r="J1643" s="57" t="s">
        <v>59</v>
      </c>
      <c r="K1643" s="59">
        <v>2480.33</v>
      </c>
      <c r="L1643" s="57" t="s">
        <v>60</v>
      </c>
    </row>
    <row r="1644" spans="1:12">
      <c r="A1644" s="57" t="s">
        <v>1280</v>
      </c>
      <c r="B1644" s="57" t="s">
        <v>1281</v>
      </c>
      <c r="C1644" s="57" t="s">
        <v>1368</v>
      </c>
      <c r="D1644" s="57" t="s">
        <v>21214</v>
      </c>
      <c r="E1644" s="58" t="s">
        <v>8816</v>
      </c>
      <c r="F1644" s="57" t="s">
        <v>8816</v>
      </c>
      <c r="G1644" s="57">
        <v>98034</v>
      </c>
      <c r="H1644" s="57" t="s">
        <v>13144</v>
      </c>
      <c r="I1644" s="57" t="s">
        <v>25</v>
      </c>
      <c r="J1644" s="57" t="s">
        <v>191</v>
      </c>
      <c r="K1644" s="59">
        <v>9373.5499999999993</v>
      </c>
      <c r="L1644" s="57" t="s">
        <v>60</v>
      </c>
    </row>
    <row r="1645" spans="1:12">
      <c r="A1645" s="57" t="s">
        <v>1280</v>
      </c>
      <c r="B1645" s="57" t="s">
        <v>1281</v>
      </c>
      <c r="C1645" s="57" t="s">
        <v>1368</v>
      </c>
      <c r="D1645" s="57" t="s">
        <v>21214</v>
      </c>
      <c r="E1645" s="58" t="s">
        <v>8816</v>
      </c>
      <c r="F1645" s="57" t="s">
        <v>8816</v>
      </c>
      <c r="G1645" s="57">
        <v>98035</v>
      </c>
      <c r="H1645" s="57" t="s">
        <v>13145</v>
      </c>
      <c r="I1645" s="57" t="s">
        <v>26</v>
      </c>
      <c r="J1645" s="57" t="s">
        <v>59</v>
      </c>
      <c r="K1645" s="59">
        <v>2682.22</v>
      </c>
      <c r="L1645" s="57" t="s">
        <v>60</v>
      </c>
    </row>
    <row r="1646" spans="1:12">
      <c r="A1646" s="57" t="s">
        <v>1280</v>
      </c>
      <c r="B1646" s="57" t="s">
        <v>1281</v>
      </c>
      <c r="C1646" s="57" t="s">
        <v>1368</v>
      </c>
      <c r="D1646" s="57" t="s">
        <v>21214</v>
      </c>
      <c r="E1646" s="58" t="s">
        <v>8816</v>
      </c>
      <c r="F1646" s="57" t="s">
        <v>8816</v>
      </c>
      <c r="G1646" s="57">
        <v>98036</v>
      </c>
      <c r="H1646" s="57" t="s">
        <v>13146</v>
      </c>
      <c r="I1646" s="57" t="s">
        <v>25</v>
      </c>
      <c r="J1646" s="57" t="s">
        <v>191</v>
      </c>
      <c r="K1646" s="59">
        <v>10458.67</v>
      </c>
      <c r="L1646" s="57" t="s">
        <v>60</v>
      </c>
    </row>
    <row r="1647" spans="1:12">
      <c r="A1647" s="57" t="s">
        <v>1280</v>
      </c>
      <c r="B1647" s="57" t="s">
        <v>1281</v>
      </c>
      <c r="C1647" s="57" t="s">
        <v>1368</v>
      </c>
      <c r="D1647" s="57" t="s">
        <v>21214</v>
      </c>
      <c r="E1647" s="58" t="s">
        <v>8816</v>
      </c>
      <c r="F1647" s="57" t="s">
        <v>8816</v>
      </c>
      <c r="G1647" s="57">
        <v>98037</v>
      </c>
      <c r="H1647" s="57" t="s">
        <v>13147</v>
      </c>
      <c r="I1647" s="57" t="s">
        <v>26</v>
      </c>
      <c r="J1647" s="57" t="s">
        <v>59</v>
      </c>
      <c r="K1647" s="59">
        <v>2888.21</v>
      </c>
      <c r="L1647" s="57" t="s">
        <v>60</v>
      </c>
    </row>
    <row r="1648" spans="1:12">
      <c r="A1648" s="57" t="s">
        <v>1280</v>
      </c>
      <c r="B1648" s="57" t="s">
        <v>1281</v>
      </c>
      <c r="C1648" s="57" t="s">
        <v>1368</v>
      </c>
      <c r="D1648" s="57" t="s">
        <v>21214</v>
      </c>
      <c r="E1648" s="58" t="s">
        <v>8816</v>
      </c>
      <c r="F1648" s="57" t="s">
        <v>8816</v>
      </c>
      <c r="G1648" s="57">
        <v>98038</v>
      </c>
      <c r="H1648" s="57" t="s">
        <v>13148</v>
      </c>
      <c r="I1648" s="57" t="s">
        <v>25</v>
      </c>
      <c r="J1648" s="57" t="s">
        <v>191</v>
      </c>
      <c r="K1648" s="59">
        <v>9568.0499999999993</v>
      </c>
      <c r="L1648" s="57" t="s">
        <v>60</v>
      </c>
    </row>
    <row r="1649" spans="1:12">
      <c r="A1649" s="57" t="s">
        <v>1280</v>
      </c>
      <c r="B1649" s="57" t="s">
        <v>1281</v>
      </c>
      <c r="C1649" s="57" t="s">
        <v>1368</v>
      </c>
      <c r="D1649" s="57" t="s">
        <v>21214</v>
      </c>
      <c r="E1649" s="58" t="s">
        <v>8816</v>
      </c>
      <c r="F1649" s="57" t="s">
        <v>8816</v>
      </c>
      <c r="G1649" s="57">
        <v>98039</v>
      </c>
      <c r="H1649" s="57" t="s">
        <v>13149</v>
      </c>
      <c r="I1649" s="57" t="s">
        <v>26</v>
      </c>
      <c r="J1649" s="57" t="s">
        <v>59</v>
      </c>
      <c r="K1649" s="59">
        <v>2686.28</v>
      </c>
      <c r="L1649" s="57" t="s">
        <v>60</v>
      </c>
    </row>
    <row r="1650" spans="1:12">
      <c r="A1650" s="57" t="s">
        <v>1280</v>
      </c>
      <c r="B1650" s="57" t="s">
        <v>1281</v>
      </c>
      <c r="C1650" s="57" t="s">
        <v>1368</v>
      </c>
      <c r="D1650" s="57" t="s">
        <v>21214</v>
      </c>
      <c r="E1650" s="58" t="s">
        <v>8816</v>
      </c>
      <c r="F1650" s="57" t="s">
        <v>8816</v>
      </c>
      <c r="G1650" s="57">
        <v>98040</v>
      </c>
      <c r="H1650" s="57" t="s">
        <v>13150</v>
      </c>
      <c r="I1650" s="57" t="s">
        <v>25</v>
      </c>
      <c r="J1650" s="57" t="s">
        <v>191</v>
      </c>
      <c r="K1650" s="59">
        <v>10815.47</v>
      </c>
      <c r="L1650" s="57" t="s">
        <v>60</v>
      </c>
    </row>
    <row r="1651" spans="1:12">
      <c r="A1651" s="57" t="s">
        <v>1280</v>
      </c>
      <c r="B1651" s="57" t="s">
        <v>1281</v>
      </c>
      <c r="C1651" s="57" t="s">
        <v>1368</v>
      </c>
      <c r="D1651" s="57" t="s">
        <v>21214</v>
      </c>
      <c r="E1651" s="58" t="s">
        <v>8816</v>
      </c>
      <c r="F1651" s="57" t="s">
        <v>8816</v>
      </c>
      <c r="G1651" s="57">
        <v>98041</v>
      </c>
      <c r="H1651" s="57" t="s">
        <v>13151</v>
      </c>
      <c r="I1651" s="57" t="s">
        <v>26</v>
      </c>
      <c r="J1651" s="57" t="s">
        <v>59</v>
      </c>
      <c r="K1651" s="59">
        <v>2888.21</v>
      </c>
      <c r="L1651" s="57" t="s">
        <v>60</v>
      </c>
    </row>
    <row r="1652" spans="1:12">
      <c r="A1652" s="57" t="s">
        <v>1280</v>
      </c>
      <c r="B1652" s="57" t="s">
        <v>1281</v>
      </c>
      <c r="C1652" s="57" t="s">
        <v>1368</v>
      </c>
      <c r="D1652" s="57" t="s">
        <v>21214</v>
      </c>
      <c r="E1652" s="58" t="s">
        <v>8816</v>
      </c>
      <c r="F1652" s="57" t="s">
        <v>8816</v>
      </c>
      <c r="G1652" s="57">
        <v>98042</v>
      </c>
      <c r="H1652" s="57" t="s">
        <v>13152</v>
      </c>
      <c r="I1652" s="57" t="s">
        <v>25</v>
      </c>
      <c r="J1652" s="57" t="s">
        <v>191</v>
      </c>
      <c r="K1652" s="59">
        <v>12062.89</v>
      </c>
      <c r="L1652" s="57" t="s">
        <v>60</v>
      </c>
    </row>
    <row r="1653" spans="1:12">
      <c r="A1653" s="57" t="s">
        <v>1280</v>
      </c>
      <c r="B1653" s="57" t="s">
        <v>1281</v>
      </c>
      <c r="C1653" s="57" t="s">
        <v>1368</v>
      </c>
      <c r="D1653" s="57" t="s">
        <v>21214</v>
      </c>
      <c r="E1653" s="58" t="s">
        <v>8816</v>
      </c>
      <c r="F1653" s="57" t="s">
        <v>8816</v>
      </c>
      <c r="G1653" s="57">
        <v>98043</v>
      </c>
      <c r="H1653" s="57" t="s">
        <v>13153</v>
      </c>
      <c r="I1653" s="57" t="s">
        <v>26</v>
      </c>
      <c r="J1653" s="57" t="s">
        <v>59</v>
      </c>
      <c r="K1653" s="59">
        <v>3094.2</v>
      </c>
      <c r="L1653" s="57" t="s">
        <v>60</v>
      </c>
    </row>
    <row r="1654" spans="1:12">
      <c r="A1654" s="57" t="s">
        <v>1280</v>
      </c>
      <c r="B1654" s="57" t="s">
        <v>1281</v>
      </c>
      <c r="C1654" s="57" t="s">
        <v>1368</v>
      </c>
      <c r="D1654" s="57" t="s">
        <v>21214</v>
      </c>
      <c r="E1654" s="58" t="s">
        <v>8816</v>
      </c>
      <c r="F1654" s="57" t="s">
        <v>8816</v>
      </c>
      <c r="G1654" s="57">
        <v>98044</v>
      </c>
      <c r="H1654" s="57" t="s">
        <v>13154</v>
      </c>
      <c r="I1654" s="57" t="s">
        <v>25</v>
      </c>
      <c r="J1654" s="57" t="s">
        <v>191</v>
      </c>
      <c r="K1654" s="59">
        <v>12247.36</v>
      </c>
      <c r="L1654" s="57" t="s">
        <v>60</v>
      </c>
    </row>
    <row r="1655" spans="1:12">
      <c r="A1655" s="57" t="s">
        <v>1280</v>
      </c>
      <c r="B1655" s="57" t="s">
        <v>1281</v>
      </c>
      <c r="C1655" s="57" t="s">
        <v>1368</v>
      </c>
      <c r="D1655" s="57" t="s">
        <v>21214</v>
      </c>
      <c r="E1655" s="58" t="s">
        <v>8816</v>
      </c>
      <c r="F1655" s="57" t="s">
        <v>8816</v>
      </c>
      <c r="G1655" s="57">
        <v>98045</v>
      </c>
      <c r="H1655" s="57" t="s">
        <v>13155</v>
      </c>
      <c r="I1655" s="57" t="s">
        <v>26</v>
      </c>
      <c r="J1655" s="57" t="s">
        <v>59</v>
      </c>
      <c r="K1655" s="59">
        <v>3094.2</v>
      </c>
      <c r="L1655" s="57" t="s">
        <v>60</v>
      </c>
    </row>
    <row r="1656" spans="1:12">
      <c r="A1656" s="57" t="s">
        <v>1280</v>
      </c>
      <c r="B1656" s="57" t="s">
        <v>1281</v>
      </c>
      <c r="C1656" s="57" t="s">
        <v>1368</v>
      </c>
      <c r="D1656" s="57" t="s">
        <v>21214</v>
      </c>
      <c r="E1656" s="58" t="s">
        <v>8816</v>
      </c>
      <c r="F1656" s="57" t="s">
        <v>8816</v>
      </c>
      <c r="G1656" s="57">
        <v>98046</v>
      </c>
      <c r="H1656" s="57" t="s">
        <v>13156</v>
      </c>
      <c r="I1656" s="57" t="s">
        <v>25</v>
      </c>
      <c r="J1656" s="57" t="s">
        <v>191</v>
      </c>
      <c r="K1656" s="59">
        <v>13667.12</v>
      </c>
      <c r="L1656" s="57" t="s">
        <v>60</v>
      </c>
    </row>
    <row r="1657" spans="1:12">
      <c r="A1657" s="57" t="s">
        <v>1280</v>
      </c>
      <c r="B1657" s="57" t="s">
        <v>1281</v>
      </c>
      <c r="C1657" s="57" t="s">
        <v>1368</v>
      </c>
      <c r="D1657" s="57" t="s">
        <v>21214</v>
      </c>
      <c r="E1657" s="58" t="s">
        <v>8816</v>
      </c>
      <c r="F1657" s="57" t="s">
        <v>8816</v>
      </c>
      <c r="G1657" s="57">
        <v>98047</v>
      </c>
      <c r="H1657" s="57" t="s">
        <v>13157</v>
      </c>
      <c r="I1657" s="57" t="s">
        <v>26</v>
      </c>
      <c r="J1657" s="57" t="s">
        <v>59</v>
      </c>
      <c r="K1657" s="59">
        <v>3300.18</v>
      </c>
      <c r="L1657" s="57" t="s">
        <v>60</v>
      </c>
    </row>
    <row r="1658" spans="1:12">
      <c r="A1658" s="57" t="s">
        <v>1280</v>
      </c>
      <c r="B1658" s="57" t="s">
        <v>1281</v>
      </c>
      <c r="C1658" s="57" t="s">
        <v>1368</v>
      </c>
      <c r="D1658" s="57" t="s">
        <v>21214</v>
      </c>
      <c r="E1658" s="58" t="s">
        <v>8816</v>
      </c>
      <c r="F1658" s="57" t="s">
        <v>8816</v>
      </c>
      <c r="G1658" s="57">
        <v>98048</v>
      </c>
      <c r="H1658" s="57" t="s">
        <v>13158</v>
      </c>
      <c r="I1658" s="57" t="s">
        <v>25</v>
      </c>
      <c r="J1658" s="57" t="s">
        <v>191</v>
      </c>
      <c r="K1658" s="59">
        <v>15941.84</v>
      </c>
      <c r="L1658" s="57" t="s">
        <v>60</v>
      </c>
    </row>
    <row r="1659" spans="1:12">
      <c r="A1659" s="57" t="s">
        <v>1280</v>
      </c>
      <c r="B1659" s="57" t="s">
        <v>1281</v>
      </c>
      <c r="C1659" s="57" t="s">
        <v>1368</v>
      </c>
      <c r="D1659" s="57" t="s">
        <v>21214</v>
      </c>
      <c r="E1659" s="58" t="s">
        <v>8816</v>
      </c>
      <c r="F1659" s="57" t="s">
        <v>8816</v>
      </c>
      <c r="G1659" s="57">
        <v>98049</v>
      </c>
      <c r="H1659" s="57" t="s">
        <v>13159</v>
      </c>
      <c r="I1659" s="57" t="s">
        <v>26</v>
      </c>
      <c r="J1659" s="57" t="s">
        <v>59</v>
      </c>
      <c r="K1659" s="59">
        <v>3466.51</v>
      </c>
      <c r="L1659" s="57" t="s">
        <v>60</v>
      </c>
    </row>
    <row r="1660" spans="1:12">
      <c r="A1660" s="57" t="s">
        <v>1280</v>
      </c>
      <c r="B1660" s="57" t="s">
        <v>1281</v>
      </c>
      <c r="C1660" s="57" t="s">
        <v>1368</v>
      </c>
      <c r="D1660" s="57" t="s">
        <v>21214</v>
      </c>
      <c r="E1660" s="58" t="s">
        <v>8816</v>
      </c>
      <c r="F1660" s="57" t="s">
        <v>8816</v>
      </c>
      <c r="G1660" s="57">
        <v>98050</v>
      </c>
      <c r="H1660" s="57" t="s">
        <v>13160</v>
      </c>
      <c r="I1660" s="57" t="s">
        <v>26</v>
      </c>
      <c r="J1660" s="57" t="s">
        <v>59</v>
      </c>
      <c r="K1660" s="58">
        <v>250.23</v>
      </c>
      <c r="L1660" s="57" t="s">
        <v>60</v>
      </c>
    </row>
    <row r="1661" spans="1:12">
      <c r="A1661" s="57" t="s">
        <v>1280</v>
      </c>
      <c r="B1661" s="57" t="s">
        <v>1281</v>
      </c>
      <c r="C1661" s="57" t="s">
        <v>1368</v>
      </c>
      <c r="D1661" s="57" t="s">
        <v>21214</v>
      </c>
      <c r="E1661" s="58" t="s">
        <v>8816</v>
      </c>
      <c r="F1661" s="57" t="s">
        <v>8816</v>
      </c>
      <c r="G1661" s="57">
        <v>98051</v>
      </c>
      <c r="H1661" s="57" t="s">
        <v>13161</v>
      </c>
      <c r="I1661" s="57" t="s">
        <v>26</v>
      </c>
      <c r="J1661" s="57" t="s">
        <v>59</v>
      </c>
      <c r="K1661" s="58">
        <v>830.35</v>
      </c>
      <c r="L1661" s="57" t="s">
        <v>60</v>
      </c>
    </row>
    <row r="1662" spans="1:12">
      <c r="A1662" s="57" t="s">
        <v>1280</v>
      </c>
      <c r="B1662" s="57" t="s">
        <v>1281</v>
      </c>
      <c r="C1662" s="57" t="s">
        <v>1368</v>
      </c>
      <c r="D1662" s="57" t="s">
        <v>21214</v>
      </c>
      <c r="E1662" s="58" t="s">
        <v>8816</v>
      </c>
      <c r="F1662" s="57" t="s">
        <v>8816</v>
      </c>
      <c r="G1662" s="57">
        <v>98405</v>
      </c>
      <c r="H1662" s="57" t="s">
        <v>13162</v>
      </c>
      <c r="I1662" s="57" t="s">
        <v>25</v>
      </c>
      <c r="J1662" s="57" t="s">
        <v>191</v>
      </c>
      <c r="K1662" s="59">
        <v>2318.89</v>
      </c>
      <c r="L1662" s="57" t="s">
        <v>60</v>
      </c>
    </row>
    <row r="1663" spans="1:12">
      <c r="A1663" s="57" t="s">
        <v>1280</v>
      </c>
      <c r="B1663" s="57" t="s">
        <v>1281</v>
      </c>
      <c r="C1663" s="57" t="s">
        <v>1368</v>
      </c>
      <c r="D1663" s="57" t="s">
        <v>21214</v>
      </c>
      <c r="E1663" s="58" t="s">
        <v>8816</v>
      </c>
      <c r="F1663" s="57" t="s">
        <v>8816</v>
      </c>
      <c r="G1663" s="57">
        <v>98406</v>
      </c>
      <c r="H1663" s="57" t="s">
        <v>13163</v>
      </c>
      <c r="I1663" s="57" t="s">
        <v>25</v>
      </c>
      <c r="J1663" s="57" t="s">
        <v>191</v>
      </c>
      <c r="K1663" s="59">
        <v>5255.74</v>
      </c>
      <c r="L1663" s="57" t="s">
        <v>60</v>
      </c>
    </row>
    <row r="1664" spans="1:12">
      <c r="A1664" s="57" t="s">
        <v>1280</v>
      </c>
      <c r="B1664" s="57" t="s">
        <v>1281</v>
      </c>
      <c r="C1664" s="57" t="s">
        <v>1368</v>
      </c>
      <c r="D1664" s="57" t="s">
        <v>21214</v>
      </c>
      <c r="E1664" s="58" t="s">
        <v>8816</v>
      </c>
      <c r="F1664" s="57" t="s">
        <v>8816</v>
      </c>
      <c r="G1664" s="57">
        <v>98407</v>
      </c>
      <c r="H1664" s="57" t="s">
        <v>13164</v>
      </c>
      <c r="I1664" s="57" t="s">
        <v>25</v>
      </c>
      <c r="J1664" s="57" t="s">
        <v>191</v>
      </c>
      <c r="K1664" s="59">
        <v>3438.75</v>
      </c>
      <c r="L1664" s="57" t="s">
        <v>60</v>
      </c>
    </row>
    <row r="1665" spans="1:12">
      <c r="A1665" s="57" t="s">
        <v>1280</v>
      </c>
      <c r="B1665" s="57" t="s">
        <v>1281</v>
      </c>
      <c r="C1665" s="57" t="s">
        <v>1368</v>
      </c>
      <c r="D1665" s="57" t="s">
        <v>21214</v>
      </c>
      <c r="E1665" s="58" t="s">
        <v>8816</v>
      </c>
      <c r="F1665" s="57" t="s">
        <v>8816</v>
      </c>
      <c r="G1665" s="57">
        <v>98408</v>
      </c>
      <c r="H1665" s="57" t="s">
        <v>13165</v>
      </c>
      <c r="I1665" s="57" t="s">
        <v>25</v>
      </c>
      <c r="J1665" s="57" t="s">
        <v>191</v>
      </c>
      <c r="K1665" s="59">
        <v>4033.15</v>
      </c>
      <c r="L1665" s="57" t="s">
        <v>60</v>
      </c>
    </row>
    <row r="1666" spans="1:12">
      <c r="A1666" s="57" t="s">
        <v>1280</v>
      </c>
      <c r="B1666" s="57" t="s">
        <v>1281</v>
      </c>
      <c r="C1666" s="57" t="s">
        <v>1368</v>
      </c>
      <c r="D1666" s="57" t="s">
        <v>21214</v>
      </c>
      <c r="E1666" s="58" t="s">
        <v>8816</v>
      </c>
      <c r="F1666" s="57" t="s">
        <v>8816</v>
      </c>
      <c r="G1666" s="57">
        <v>98409</v>
      </c>
      <c r="H1666" s="57" t="s">
        <v>13166</v>
      </c>
      <c r="I1666" s="57" t="s">
        <v>26</v>
      </c>
      <c r="J1666" s="57" t="s">
        <v>59</v>
      </c>
      <c r="K1666" s="58">
        <v>342.34</v>
      </c>
      <c r="L1666" s="57" t="s">
        <v>60</v>
      </c>
    </row>
    <row r="1667" spans="1:12">
      <c r="A1667" s="57" t="s">
        <v>1280</v>
      </c>
      <c r="B1667" s="57" t="s">
        <v>1281</v>
      </c>
      <c r="C1667" s="57" t="s">
        <v>1368</v>
      </c>
      <c r="D1667" s="57" t="s">
        <v>21214</v>
      </c>
      <c r="E1667" s="58" t="s">
        <v>8816</v>
      </c>
      <c r="F1667" s="57" t="s">
        <v>8816</v>
      </c>
      <c r="G1667" s="57">
        <v>98410</v>
      </c>
      <c r="H1667" s="57" t="s">
        <v>13167</v>
      </c>
      <c r="I1667" s="57" t="s">
        <v>25</v>
      </c>
      <c r="J1667" s="57" t="s">
        <v>191</v>
      </c>
      <c r="K1667" s="59">
        <v>1108.68</v>
      </c>
      <c r="L1667" s="57" t="s">
        <v>60</v>
      </c>
    </row>
    <row r="1668" spans="1:12">
      <c r="A1668" s="57" t="s">
        <v>1280</v>
      </c>
      <c r="B1668" s="57" t="s">
        <v>1281</v>
      </c>
      <c r="C1668" s="57" t="s">
        <v>1368</v>
      </c>
      <c r="D1668" s="57" t="s">
        <v>21214</v>
      </c>
      <c r="E1668" s="58" t="s">
        <v>8816</v>
      </c>
      <c r="F1668" s="57" t="s">
        <v>8816</v>
      </c>
      <c r="G1668" s="57">
        <v>98414</v>
      </c>
      <c r="H1668" s="57" t="s">
        <v>13168</v>
      </c>
      <c r="I1668" s="57" t="s">
        <v>25</v>
      </c>
      <c r="J1668" s="57" t="s">
        <v>191</v>
      </c>
      <c r="K1668" s="59">
        <v>1097.77</v>
      </c>
      <c r="L1668" s="57" t="s">
        <v>60</v>
      </c>
    </row>
    <row r="1669" spans="1:12">
      <c r="A1669" s="57" t="s">
        <v>1280</v>
      </c>
      <c r="B1669" s="57" t="s">
        <v>1281</v>
      </c>
      <c r="C1669" s="57" t="s">
        <v>1368</v>
      </c>
      <c r="D1669" s="57" t="s">
        <v>21214</v>
      </c>
      <c r="E1669" s="58" t="s">
        <v>8816</v>
      </c>
      <c r="F1669" s="57" t="s">
        <v>8816</v>
      </c>
      <c r="G1669" s="57">
        <v>98415</v>
      </c>
      <c r="H1669" s="57" t="s">
        <v>1369</v>
      </c>
      <c r="I1669" s="57" t="s">
        <v>25</v>
      </c>
      <c r="J1669" s="57" t="s">
        <v>191</v>
      </c>
      <c r="K1669" s="59">
        <v>1269.78</v>
      </c>
      <c r="L1669" s="57" t="s">
        <v>60</v>
      </c>
    </row>
    <row r="1670" spans="1:12">
      <c r="A1670" s="57" t="s">
        <v>1280</v>
      </c>
      <c r="B1670" s="57" t="s">
        <v>1281</v>
      </c>
      <c r="C1670" s="57" t="s">
        <v>1368</v>
      </c>
      <c r="D1670" s="57" t="s">
        <v>21214</v>
      </c>
      <c r="E1670" s="58" t="s">
        <v>8816</v>
      </c>
      <c r="F1670" s="57" t="s">
        <v>8816</v>
      </c>
      <c r="G1670" s="57">
        <v>98416</v>
      </c>
      <c r="H1670" s="57" t="s">
        <v>1370</v>
      </c>
      <c r="I1670" s="57" t="s">
        <v>25</v>
      </c>
      <c r="J1670" s="57" t="s">
        <v>191</v>
      </c>
      <c r="K1670" s="59">
        <v>1323.76</v>
      </c>
      <c r="L1670" s="57" t="s">
        <v>60</v>
      </c>
    </row>
    <row r="1671" spans="1:12">
      <c r="A1671" s="57" t="s">
        <v>1280</v>
      </c>
      <c r="B1671" s="57" t="s">
        <v>1281</v>
      </c>
      <c r="C1671" s="57" t="s">
        <v>1368</v>
      </c>
      <c r="D1671" s="57" t="s">
        <v>21214</v>
      </c>
      <c r="E1671" s="58" t="s">
        <v>8816</v>
      </c>
      <c r="F1671" s="57" t="s">
        <v>8816</v>
      </c>
      <c r="G1671" s="57">
        <v>98417</v>
      </c>
      <c r="H1671" s="57" t="s">
        <v>1371</v>
      </c>
      <c r="I1671" s="57" t="s">
        <v>25</v>
      </c>
      <c r="J1671" s="57" t="s">
        <v>191</v>
      </c>
      <c r="K1671" s="59">
        <v>1549.76</v>
      </c>
      <c r="L1671" s="57" t="s">
        <v>60</v>
      </c>
    </row>
    <row r="1672" spans="1:12">
      <c r="A1672" s="57" t="s">
        <v>1280</v>
      </c>
      <c r="B1672" s="57" t="s">
        <v>1281</v>
      </c>
      <c r="C1672" s="57" t="s">
        <v>1368</v>
      </c>
      <c r="D1672" s="57" t="s">
        <v>21214</v>
      </c>
      <c r="E1672" s="58" t="s">
        <v>8816</v>
      </c>
      <c r="F1672" s="57" t="s">
        <v>8816</v>
      </c>
      <c r="G1672" s="57">
        <v>98418</v>
      </c>
      <c r="H1672" s="57" t="s">
        <v>1372</v>
      </c>
      <c r="I1672" s="57" t="s">
        <v>25</v>
      </c>
      <c r="J1672" s="57" t="s">
        <v>191</v>
      </c>
      <c r="K1672" s="59">
        <v>1674.87</v>
      </c>
      <c r="L1672" s="57" t="s">
        <v>60</v>
      </c>
    </row>
    <row r="1673" spans="1:12">
      <c r="A1673" s="57" t="s">
        <v>1280</v>
      </c>
      <c r="B1673" s="57" t="s">
        <v>1281</v>
      </c>
      <c r="C1673" s="57" t="s">
        <v>1368</v>
      </c>
      <c r="D1673" s="57" t="s">
        <v>21214</v>
      </c>
      <c r="E1673" s="58" t="s">
        <v>8816</v>
      </c>
      <c r="F1673" s="57" t="s">
        <v>8816</v>
      </c>
      <c r="G1673" s="57">
        <v>98419</v>
      </c>
      <c r="H1673" s="57" t="s">
        <v>1373</v>
      </c>
      <c r="I1673" s="57" t="s">
        <v>25</v>
      </c>
      <c r="J1673" s="57" t="s">
        <v>191</v>
      </c>
      <c r="K1673" s="59">
        <v>1799.99</v>
      </c>
      <c r="L1673" s="57" t="s">
        <v>60</v>
      </c>
    </row>
    <row r="1674" spans="1:12">
      <c r="A1674" s="57" t="s">
        <v>1280</v>
      </c>
      <c r="B1674" s="57" t="s">
        <v>1281</v>
      </c>
      <c r="C1674" s="57" t="s">
        <v>1368</v>
      </c>
      <c r="D1674" s="57" t="s">
        <v>21214</v>
      </c>
      <c r="E1674" s="58" t="s">
        <v>8816</v>
      </c>
      <c r="F1674" s="57" t="s">
        <v>8816</v>
      </c>
      <c r="G1674" s="57">
        <v>98420</v>
      </c>
      <c r="H1674" s="57" t="s">
        <v>1374</v>
      </c>
      <c r="I1674" s="57" t="s">
        <v>25</v>
      </c>
      <c r="J1674" s="57" t="s">
        <v>191</v>
      </c>
      <c r="K1674" s="59">
        <v>1600.83</v>
      </c>
      <c r="L1674" s="57" t="s">
        <v>60</v>
      </c>
    </row>
    <row r="1675" spans="1:12">
      <c r="A1675" s="57" t="s">
        <v>1280</v>
      </c>
      <c r="B1675" s="57" t="s">
        <v>1281</v>
      </c>
      <c r="C1675" s="57" t="s">
        <v>1368</v>
      </c>
      <c r="D1675" s="57" t="s">
        <v>21214</v>
      </c>
      <c r="E1675" s="58" t="s">
        <v>8816</v>
      </c>
      <c r="F1675" s="57" t="s">
        <v>8816</v>
      </c>
      <c r="G1675" s="57">
        <v>98421</v>
      </c>
      <c r="H1675" s="57" t="s">
        <v>1375</v>
      </c>
      <c r="I1675" s="57" t="s">
        <v>25</v>
      </c>
      <c r="J1675" s="57" t="s">
        <v>191</v>
      </c>
      <c r="K1675" s="59">
        <v>1826.82</v>
      </c>
      <c r="L1675" s="57" t="s">
        <v>60</v>
      </c>
    </row>
    <row r="1676" spans="1:12">
      <c r="A1676" s="57" t="s">
        <v>1280</v>
      </c>
      <c r="B1676" s="57" t="s">
        <v>1281</v>
      </c>
      <c r="C1676" s="57" t="s">
        <v>1368</v>
      </c>
      <c r="D1676" s="57" t="s">
        <v>21214</v>
      </c>
      <c r="E1676" s="58" t="s">
        <v>8816</v>
      </c>
      <c r="F1676" s="57" t="s">
        <v>8816</v>
      </c>
      <c r="G1676" s="57">
        <v>98422</v>
      </c>
      <c r="H1676" s="57" t="s">
        <v>1376</v>
      </c>
      <c r="I1676" s="57" t="s">
        <v>25</v>
      </c>
      <c r="J1676" s="57" t="s">
        <v>191</v>
      </c>
      <c r="K1676" s="59">
        <v>2052.8200000000002</v>
      </c>
      <c r="L1676" s="57" t="s">
        <v>60</v>
      </c>
    </row>
    <row r="1677" spans="1:12">
      <c r="A1677" s="57" t="s">
        <v>1280</v>
      </c>
      <c r="B1677" s="57" t="s">
        <v>1281</v>
      </c>
      <c r="C1677" s="57" t="s">
        <v>1368</v>
      </c>
      <c r="D1677" s="57" t="s">
        <v>21214</v>
      </c>
      <c r="E1677" s="58" t="s">
        <v>8816</v>
      </c>
      <c r="F1677" s="57" t="s">
        <v>8816</v>
      </c>
      <c r="G1677" s="57">
        <v>98423</v>
      </c>
      <c r="H1677" s="57" t="s">
        <v>1377</v>
      </c>
      <c r="I1677" s="57" t="s">
        <v>25</v>
      </c>
      <c r="J1677" s="57" t="s">
        <v>191</v>
      </c>
      <c r="K1677" s="59">
        <v>2177.9299999999998</v>
      </c>
      <c r="L1677" s="57" t="s">
        <v>60</v>
      </c>
    </row>
    <row r="1678" spans="1:12">
      <c r="A1678" s="57" t="s">
        <v>1280</v>
      </c>
      <c r="B1678" s="57" t="s">
        <v>1281</v>
      </c>
      <c r="C1678" s="57" t="s">
        <v>1368</v>
      </c>
      <c r="D1678" s="57" t="s">
        <v>21214</v>
      </c>
      <c r="E1678" s="58" t="s">
        <v>8816</v>
      </c>
      <c r="F1678" s="57" t="s">
        <v>8816</v>
      </c>
      <c r="G1678" s="57">
        <v>98424</v>
      </c>
      <c r="H1678" s="57" t="s">
        <v>1378</v>
      </c>
      <c r="I1678" s="57" t="s">
        <v>25</v>
      </c>
      <c r="J1678" s="57" t="s">
        <v>191</v>
      </c>
      <c r="K1678" s="59">
        <v>2303.0500000000002</v>
      </c>
      <c r="L1678" s="57" t="s">
        <v>60</v>
      </c>
    </row>
    <row r="1679" spans="1:12">
      <c r="A1679" s="57" t="s">
        <v>1280</v>
      </c>
      <c r="B1679" s="57" t="s">
        <v>1281</v>
      </c>
      <c r="C1679" s="57" t="s">
        <v>1368</v>
      </c>
      <c r="D1679" s="57" t="s">
        <v>21214</v>
      </c>
      <c r="E1679" s="58" t="s">
        <v>8816</v>
      </c>
      <c r="F1679" s="57" t="s">
        <v>8816</v>
      </c>
      <c r="G1679" s="57">
        <v>98425</v>
      </c>
      <c r="H1679" s="57" t="s">
        <v>1379</v>
      </c>
      <c r="I1679" s="57" t="s">
        <v>25</v>
      </c>
      <c r="J1679" s="57" t="s">
        <v>191</v>
      </c>
      <c r="K1679" s="59">
        <v>2767.01</v>
      </c>
      <c r="L1679" s="57" t="s">
        <v>60</v>
      </c>
    </row>
    <row r="1680" spans="1:12">
      <c r="A1680" s="57" t="s">
        <v>1280</v>
      </c>
      <c r="B1680" s="57" t="s">
        <v>1281</v>
      </c>
      <c r="C1680" s="57" t="s">
        <v>1368</v>
      </c>
      <c r="D1680" s="57" t="s">
        <v>21214</v>
      </c>
      <c r="E1680" s="58" t="s">
        <v>8816</v>
      </c>
      <c r="F1680" s="57" t="s">
        <v>8816</v>
      </c>
      <c r="G1680" s="57">
        <v>98426</v>
      </c>
      <c r="H1680" s="57" t="s">
        <v>1380</v>
      </c>
      <c r="I1680" s="57" t="s">
        <v>25</v>
      </c>
      <c r="J1680" s="57" t="s">
        <v>191</v>
      </c>
      <c r="K1680" s="59">
        <v>3498.8</v>
      </c>
      <c r="L1680" s="57" t="s">
        <v>60</v>
      </c>
    </row>
    <row r="1681" spans="1:12">
      <c r="A1681" s="57" t="s">
        <v>1280</v>
      </c>
      <c r="B1681" s="57" t="s">
        <v>1281</v>
      </c>
      <c r="C1681" s="57" t="s">
        <v>1368</v>
      </c>
      <c r="D1681" s="57" t="s">
        <v>21214</v>
      </c>
      <c r="E1681" s="58" t="s">
        <v>8816</v>
      </c>
      <c r="F1681" s="57" t="s">
        <v>8816</v>
      </c>
      <c r="G1681" s="57">
        <v>98427</v>
      </c>
      <c r="H1681" s="57" t="s">
        <v>1381</v>
      </c>
      <c r="I1681" s="57" t="s">
        <v>25</v>
      </c>
      <c r="J1681" s="57" t="s">
        <v>191</v>
      </c>
      <c r="K1681" s="59">
        <v>4230.59</v>
      </c>
      <c r="L1681" s="57" t="s">
        <v>60</v>
      </c>
    </row>
    <row r="1682" spans="1:12">
      <c r="A1682" s="57" t="s">
        <v>1280</v>
      </c>
      <c r="B1682" s="57" t="s">
        <v>1281</v>
      </c>
      <c r="C1682" s="57" t="s">
        <v>1368</v>
      </c>
      <c r="D1682" s="57" t="s">
        <v>21214</v>
      </c>
      <c r="E1682" s="58" t="s">
        <v>8816</v>
      </c>
      <c r="F1682" s="57" t="s">
        <v>8816</v>
      </c>
      <c r="G1682" s="57">
        <v>98428</v>
      </c>
      <c r="H1682" s="57" t="s">
        <v>1382</v>
      </c>
      <c r="I1682" s="57" t="s">
        <v>25</v>
      </c>
      <c r="J1682" s="57" t="s">
        <v>191</v>
      </c>
      <c r="K1682" s="59">
        <v>4645.76</v>
      </c>
      <c r="L1682" s="57" t="s">
        <v>60</v>
      </c>
    </row>
    <row r="1683" spans="1:12">
      <c r="A1683" s="57" t="s">
        <v>1280</v>
      </c>
      <c r="B1683" s="57" t="s">
        <v>1281</v>
      </c>
      <c r="C1683" s="57" t="s">
        <v>1368</v>
      </c>
      <c r="D1683" s="57" t="s">
        <v>21214</v>
      </c>
      <c r="E1683" s="58" t="s">
        <v>8816</v>
      </c>
      <c r="F1683" s="57" t="s">
        <v>8816</v>
      </c>
      <c r="G1683" s="57">
        <v>98429</v>
      </c>
      <c r="H1683" s="57" t="s">
        <v>1383</v>
      </c>
      <c r="I1683" s="57" t="s">
        <v>25</v>
      </c>
      <c r="J1683" s="57" t="s">
        <v>191</v>
      </c>
      <c r="K1683" s="59">
        <v>5060.9399999999996</v>
      </c>
      <c r="L1683" s="57" t="s">
        <v>60</v>
      </c>
    </row>
    <row r="1684" spans="1:12">
      <c r="A1684" s="57" t="s">
        <v>1280</v>
      </c>
      <c r="B1684" s="57" t="s">
        <v>1281</v>
      </c>
      <c r="C1684" s="57" t="s">
        <v>1368</v>
      </c>
      <c r="D1684" s="57" t="s">
        <v>21214</v>
      </c>
      <c r="E1684" s="58" t="s">
        <v>8816</v>
      </c>
      <c r="F1684" s="57" t="s">
        <v>8816</v>
      </c>
      <c r="G1684" s="57">
        <v>98430</v>
      </c>
      <c r="H1684" s="57" t="s">
        <v>1384</v>
      </c>
      <c r="I1684" s="57" t="s">
        <v>25</v>
      </c>
      <c r="J1684" s="57" t="s">
        <v>191</v>
      </c>
      <c r="K1684" s="59">
        <v>3270.07</v>
      </c>
      <c r="L1684" s="57" t="s">
        <v>60</v>
      </c>
    </row>
    <row r="1685" spans="1:12">
      <c r="A1685" s="57" t="s">
        <v>1280</v>
      </c>
      <c r="B1685" s="57" t="s">
        <v>1281</v>
      </c>
      <c r="C1685" s="57" t="s">
        <v>1368</v>
      </c>
      <c r="D1685" s="57" t="s">
        <v>21214</v>
      </c>
      <c r="E1685" s="58" t="s">
        <v>8816</v>
      </c>
      <c r="F1685" s="57" t="s">
        <v>8816</v>
      </c>
      <c r="G1685" s="57">
        <v>98431</v>
      </c>
      <c r="H1685" s="57" t="s">
        <v>1385</v>
      </c>
      <c r="I1685" s="57" t="s">
        <v>25</v>
      </c>
      <c r="J1685" s="57" t="s">
        <v>191</v>
      </c>
      <c r="K1685" s="59">
        <v>4001.86</v>
      </c>
      <c r="L1685" s="57" t="s">
        <v>60</v>
      </c>
    </row>
    <row r="1686" spans="1:12">
      <c r="A1686" s="57" t="s">
        <v>1280</v>
      </c>
      <c r="B1686" s="57" t="s">
        <v>1281</v>
      </c>
      <c r="C1686" s="57" t="s">
        <v>1368</v>
      </c>
      <c r="D1686" s="57" t="s">
        <v>21214</v>
      </c>
      <c r="E1686" s="58" t="s">
        <v>8816</v>
      </c>
      <c r="F1686" s="57" t="s">
        <v>8816</v>
      </c>
      <c r="G1686" s="57">
        <v>98432</v>
      </c>
      <c r="H1686" s="57" t="s">
        <v>1386</v>
      </c>
      <c r="I1686" s="57" t="s">
        <v>25</v>
      </c>
      <c r="J1686" s="57" t="s">
        <v>191</v>
      </c>
      <c r="K1686" s="59">
        <v>4733.6499999999996</v>
      </c>
      <c r="L1686" s="57" t="s">
        <v>60</v>
      </c>
    </row>
    <row r="1687" spans="1:12">
      <c r="A1687" s="57" t="s">
        <v>1280</v>
      </c>
      <c r="B1687" s="57" t="s">
        <v>1281</v>
      </c>
      <c r="C1687" s="57" t="s">
        <v>1368</v>
      </c>
      <c r="D1687" s="57" t="s">
        <v>21214</v>
      </c>
      <c r="E1687" s="58" t="s">
        <v>8816</v>
      </c>
      <c r="F1687" s="57" t="s">
        <v>8816</v>
      </c>
      <c r="G1687" s="57">
        <v>98433</v>
      </c>
      <c r="H1687" s="57" t="s">
        <v>1387</v>
      </c>
      <c r="I1687" s="57" t="s">
        <v>25</v>
      </c>
      <c r="J1687" s="57" t="s">
        <v>191</v>
      </c>
      <c r="K1687" s="59">
        <v>5148.82</v>
      </c>
      <c r="L1687" s="57" t="s">
        <v>60</v>
      </c>
    </row>
    <row r="1688" spans="1:12">
      <c r="A1688" s="57" t="s">
        <v>1280</v>
      </c>
      <c r="B1688" s="57" t="s">
        <v>1281</v>
      </c>
      <c r="C1688" s="57" t="s">
        <v>1368</v>
      </c>
      <c r="D1688" s="57" t="s">
        <v>21214</v>
      </c>
      <c r="E1688" s="58" t="s">
        <v>8816</v>
      </c>
      <c r="F1688" s="57" t="s">
        <v>8816</v>
      </c>
      <c r="G1688" s="57">
        <v>98434</v>
      </c>
      <c r="H1688" s="57" t="s">
        <v>1388</v>
      </c>
      <c r="I1688" s="57" t="s">
        <v>25</v>
      </c>
      <c r="J1688" s="57" t="s">
        <v>191</v>
      </c>
      <c r="K1688" s="59">
        <v>5564</v>
      </c>
      <c r="L1688" s="57" t="s">
        <v>60</v>
      </c>
    </row>
    <row r="1689" spans="1:12">
      <c r="A1689" s="57" t="s">
        <v>1280</v>
      </c>
      <c r="B1689" s="57" t="s">
        <v>1281</v>
      </c>
      <c r="C1689" s="57" t="s">
        <v>1368</v>
      </c>
      <c r="D1689" s="57" t="s">
        <v>21214</v>
      </c>
      <c r="E1689" s="58" t="s">
        <v>8816</v>
      </c>
      <c r="F1689" s="57" t="s">
        <v>8816</v>
      </c>
      <c r="G1689" s="57">
        <v>99240</v>
      </c>
      <c r="H1689" s="57" t="s">
        <v>13169</v>
      </c>
      <c r="I1689" s="57" t="s">
        <v>26</v>
      </c>
      <c r="J1689" s="57" t="s">
        <v>59</v>
      </c>
      <c r="K1689" s="58">
        <v>599.14</v>
      </c>
      <c r="L1689" s="57" t="s">
        <v>60</v>
      </c>
    </row>
    <row r="1690" spans="1:12">
      <c r="A1690" s="57" t="s">
        <v>1280</v>
      </c>
      <c r="B1690" s="57" t="s">
        <v>1281</v>
      </c>
      <c r="C1690" s="57" t="s">
        <v>1368</v>
      </c>
      <c r="D1690" s="57" t="s">
        <v>21214</v>
      </c>
      <c r="E1690" s="58" t="s">
        <v>8816</v>
      </c>
      <c r="F1690" s="57" t="s">
        <v>8816</v>
      </c>
      <c r="G1690" s="57">
        <v>99241</v>
      </c>
      <c r="H1690" s="57" t="s">
        <v>13170</v>
      </c>
      <c r="I1690" s="57" t="s">
        <v>26</v>
      </c>
      <c r="J1690" s="57" t="s">
        <v>59</v>
      </c>
      <c r="K1690" s="59">
        <v>1394.95</v>
      </c>
      <c r="L1690" s="57" t="s">
        <v>60</v>
      </c>
    </row>
    <row r="1691" spans="1:12">
      <c r="A1691" s="57" t="s">
        <v>1280</v>
      </c>
      <c r="B1691" s="57" t="s">
        <v>1281</v>
      </c>
      <c r="C1691" s="57" t="s">
        <v>1368</v>
      </c>
      <c r="D1691" s="57" t="s">
        <v>21214</v>
      </c>
      <c r="E1691" s="58" t="s">
        <v>8816</v>
      </c>
      <c r="F1691" s="57" t="s">
        <v>8816</v>
      </c>
      <c r="G1691" s="57">
        <v>99242</v>
      </c>
      <c r="H1691" s="57" t="s">
        <v>13171</v>
      </c>
      <c r="I1691" s="57" t="s">
        <v>25</v>
      </c>
      <c r="J1691" s="57" t="s">
        <v>191</v>
      </c>
      <c r="K1691" s="59">
        <v>2695.96</v>
      </c>
      <c r="L1691" s="57" t="s">
        <v>60</v>
      </c>
    </row>
    <row r="1692" spans="1:12">
      <c r="A1692" s="57" t="s">
        <v>1280</v>
      </c>
      <c r="B1692" s="57" t="s">
        <v>1281</v>
      </c>
      <c r="C1692" s="57" t="s">
        <v>1368</v>
      </c>
      <c r="D1692" s="57" t="s">
        <v>21214</v>
      </c>
      <c r="E1692" s="58" t="s">
        <v>8816</v>
      </c>
      <c r="F1692" s="57" t="s">
        <v>8816</v>
      </c>
      <c r="G1692" s="57">
        <v>99243</v>
      </c>
      <c r="H1692" s="57" t="s">
        <v>13172</v>
      </c>
      <c r="I1692" s="57" t="s">
        <v>26</v>
      </c>
      <c r="J1692" s="57" t="s">
        <v>59</v>
      </c>
      <c r="K1692" s="59">
        <v>1396.3</v>
      </c>
      <c r="L1692" s="57" t="s">
        <v>60</v>
      </c>
    </row>
    <row r="1693" spans="1:12">
      <c r="A1693" s="57" t="s">
        <v>1280</v>
      </c>
      <c r="B1693" s="57" t="s">
        <v>1281</v>
      </c>
      <c r="C1693" s="57" t="s">
        <v>1368</v>
      </c>
      <c r="D1693" s="57" t="s">
        <v>21214</v>
      </c>
      <c r="E1693" s="58" t="s">
        <v>8816</v>
      </c>
      <c r="F1693" s="57" t="s">
        <v>8816</v>
      </c>
      <c r="G1693" s="57">
        <v>99244</v>
      </c>
      <c r="H1693" s="57" t="s">
        <v>13173</v>
      </c>
      <c r="I1693" s="57" t="s">
        <v>25</v>
      </c>
      <c r="J1693" s="57" t="s">
        <v>191</v>
      </c>
      <c r="K1693" s="59">
        <v>4217.88</v>
      </c>
      <c r="L1693" s="57" t="s">
        <v>60</v>
      </c>
    </row>
    <row r="1694" spans="1:12">
      <c r="A1694" s="57" t="s">
        <v>1280</v>
      </c>
      <c r="B1694" s="57" t="s">
        <v>1281</v>
      </c>
      <c r="C1694" s="57" t="s">
        <v>1368</v>
      </c>
      <c r="D1694" s="57" t="s">
        <v>21214</v>
      </c>
      <c r="E1694" s="58" t="s">
        <v>8816</v>
      </c>
      <c r="F1694" s="57" t="s">
        <v>8816</v>
      </c>
      <c r="G1694" s="57">
        <v>99246</v>
      </c>
      <c r="H1694" s="57" t="s">
        <v>13174</v>
      </c>
      <c r="I1694" s="57" t="s">
        <v>26</v>
      </c>
      <c r="J1694" s="57" t="s">
        <v>59</v>
      </c>
      <c r="K1694" s="58">
        <v>855.01</v>
      </c>
      <c r="L1694" s="57" t="s">
        <v>60</v>
      </c>
    </row>
    <row r="1695" spans="1:12">
      <c r="A1695" s="57" t="s">
        <v>1280</v>
      </c>
      <c r="B1695" s="57" t="s">
        <v>1281</v>
      </c>
      <c r="C1695" s="57" t="s">
        <v>1368</v>
      </c>
      <c r="D1695" s="57" t="s">
        <v>21214</v>
      </c>
      <c r="E1695" s="58" t="s">
        <v>8816</v>
      </c>
      <c r="F1695" s="57" t="s">
        <v>8816</v>
      </c>
      <c r="G1695" s="57">
        <v>99247</v>
      </c>
      <c r="H1695" s="57" t="s">
        <v>13175</v>
      </c>
      <c r="I1695" s="57" t="s">
        <v>26</v>
      </c>
      <c r="J1695" s="57" t="s">
        <v>59</v>
      </c>
      <c r="K1695" s="59">
        <v>1589.19</v>
      </c>
      <c r="L1695" s="57" t="s">
        <v>60</v>
      </c>
    </row>
    <row r="1696" spans="1:12">
      <c r="A1696" s="57" t="s">
        <v>1280</v>
      </c>
      <c r="B1696" s="57" t="s">
        <v>1281</v>
      </c>
      <c r="C1696" s="57" t="s">
        <v>1368</v>
      </c>
      <c r="D1696" s="57" t="s">
        <v>21214</v>
      </c>
      <c r="E1696" s="58" t="s">
        <v>8816</v>
      </c>
      <c r="F1696" s="57" t="s">
        <v>8816</v>
      </c>
      <c r="G1696" s="57">
        <v>99248</v>
      </c>
      <c r="H1696" s="57" t="s">
        <v>13176</v>
      </c>
      <c r="I1696" s="57" t="s">
        <v>25</v>
      </c>
      <c r="J1696" s="57" t="s">
        <v>191</v>
      </c>
      <c r="K1696" s="59">
        <v>4113.76</v>
      </c>
      <c r="L1696" s="57" t="s">
        <v>60</v>
      </c>
    </row>
    <row r="1697" spans="1:12">
      <c r="A1697" s="57" t="s">
        <v>1280</v>
      </c>
      <c r="B1697" s="57" t="s">
        <v>1281</v>
      </c>
      <c r="C1697" s="57" t="s">
        <v>1368</v>
      </c>
      <c r="D1697" s="57" t="s">
        <v>21214</v>
      </c>
      <c r="E1697" s="58" t="s">
        <v>8816</v>
      </c>
      <c r="F1697" s="57" t="s">
        <v>8816</v>
      </c>
      <c r="G1697" s="57">
        <v>99249</v>
      </c>
      <c r="H1697" s="57" t="s">
        <v>13177</v>
      </c>
      <c r="I1697" s="57" t="s">
        <v>26</v>
      </c>
      <c r="J1697" s="57" t="s">
        <v>59</v>
      </c>
      <c r="K1697" s="59">
        <v>1707.95</v>
      </c>
      <c r="L1697" s="57" t="s">
        <v>60</v>
      </c>
    </row>
    <row r="1698" spans="1:12">
      <c r="A1698" s="57" t="s">
        <v>1280</v>
      </c>
      <c r="B1698" s="57" t="s">
        <v>1281</v>
      </c>
      <c r="C1698" s="57" t="s">
        <v>1368</v>
      </c>
      <c r="D1698" s="57" t="s">
        <v>21214</v>
      </c>
      <c r="E1698" s="58" t="s">
        <v>8816</v>
      </c>
      <c r="F1698" s="57" t="s">
        <v>8816</v>
      </c>
      <c r="G1698" s="57">
        <v>99252</v>
      </c>
      <c r="H1698" s="57" t="s">
        <v>13178</v>
      </c>
      <c r="I1698" s="57" t="s">
        <v>25</v>
      </c>
      <c r="J1698" s="57" t="s">
        <v>191</v>
      </c>
      <c r="K1698" s="59">
        <v>2205.4299999999998</v>
      </c>
      <c r="L1698" s="57" t="s">
        <v>60</v>
      </c>
    </row>
    <row r="1699" spans="1:12">
      <c r="A1699" s="57" t="s">
        <v>1280</v>
      </c>
      <c r="B1699" s="57" t="s">
        <v>1281</v>
      </c>
      <c r="C1699" s="57" t="s">
        <v>1368</v>
      </c>
      <c r="D1699" s="57" t="s">
        <v>21214</v>
      </c>
      <c r="E1699" s="58" t="s">
        <v>8816</v>
      </c>
      <c r="F1699" s="57" t="s">
        <v>8816</v>
      </c>
      <c r="G1699" s="57">
        <v>99254</v>
      </c>
      <c r="H1699" s="57" t="s">
        <v>13179</v>
      </c>
      <c r="I1699" s="57" t="s">
        <v>26</v>
      </c>
      <c r="J1699" s="57" t="s">
        <v>59</v>
      </c>
      <c r="K1699" s="59">
        <v>1006.44</v>
      </c>
      <c r="L1699" s="57" t="s">
        <v>60</v>
      </c>
    </row>
    <row r="1700" spans="1:12">
      <c r="A1700" s="57" t="s">
        <v>1280</v>
      </c>
      <c r="B1700" s="57" t="s">
        <v>1281</v>
      </c>
      <c r="C1700" s="57" t="s">
        <v>1368</v>
      </c>
      <c r="D1700" s="57" t="s">
        <v>21214</v>
      </c>
      <c r="E1700" s="58" t="s">
        <v>8816</v>
      </c>
      <c r="F1700" s="57" t="s">
        <v>8816</v>
      </c>
      <c r="G1700" s="57">
        <v>99256</v>
      </c>
      <c r="H1700" s="57" t="s">
        <v>13180</v>
      </c>
      <c r="I1700" s="57" t="s">
        <v>25</v>
      </c>
      <c r="J1700" s="57" t="s">
        <v>191</v>
      </c>
      <c r="K1700" s="59">
        <v>4965.6099999999997</v>
      </c>
      <c r="L1700" s="57" t="s">
        <v>60</v>
      </c>
    </row>
    <row r="1701" spans="1:12">
      <c r="A1701" s="57" t="s">
        <v>1280</v>
      </c>
      <c r="B1701" s="57" t="s">
        <v>1281</v>
      </c>
      <c r="C1701" s="57" t="s">
        <v>1368</v>
      </c>
      <c r="D1701" s="57" t="s">
        <v>21214</v>
      </c>
      <c r="E1701" s="58" t="s">
        <v>8816</v>
      </c>
      <c r="F1701" s="57" t="s">
        <v>8816</v>
      </c>
      <c r="G1701" s="57">
        <v>99259</v>
      </c>
      <c r="H1701" s="57" t="s">
        <v>13181</v>
      </c>
      <c r="I1701" s="57" t="s">
        <v>25</v>
      </c>
      <c r="J1701" s="57" t="s">
        <v>191</v>
      </c>
      <c r="K1701" s="59">
        <v>2787.64</v>
      </c>
      <c r="L1701" s="57" t="s">
        <v>60</v>
      </c>
    </row>
    <row r="1702" spans="1:12">
      <c r="A1702" s="57" t="s">
        <v>1280</v>
      </c>
      <c r="B1702" s="57" t="s">
        <v>1281</v>
      </c>
      <c r="C1702" s="57" t="s">
        <v>1368</v>
      </c>
      <c r="D1702" s="57" t="s">
        <v>21214</v>
      </c>
      <c r="E1702" s="58" t="s">
        <v>8816</v>
      </c>
      <c r="F1702" s="57" t="s">
        <v>8816</v>
      </c>
      <c r="G1702" s="57">
        <v>99261</v>
      </c>
      <c r="H1702" s="57" t="s">
        <v>13182</v>
      </c>
      <c r="I1702" s="57" t="s">
        <v>26</v>
      </c>
      <c r="J1702" s="57" t="s">
        <v>59</v>
      </c>
      <c r="K1702" s="59">
        <v>1200.7</v>
      </c>
      <c r="L1702" s="57" t="s">
        <v>60</v>
      </c>
    </row>
    <row r="1703" spans="1:12">
      <c r="A1703" s="57" t="s">
        <v>1280</v>
      </c>
      <c r="B1703" s="57" t="s">
        <v>1281</v>
      </c>
      <c r="C1703" s="57" t="s">
        <v>1368</v>
      </c>
      <c r="D1703" s="57" t="s">
        <v>21214</v>
      </c>
      <c r="E1703" s="58" t="s">
        <v>8816</v>
      </c>
      <c r="F1703" s="57" t="s">
        <v>8816</v>
      </c>
      <c r="G1703" s="57">
        <v>99263</v>
      </c>
      <c r="H1703" s="57" t="s">
        <v>13183</v>
      </c>
      <c r="I1703" s="57" t="s">
        <v>26</v>
      </c>
      <c r="J1703" s="57" t="s">
        <v>59</v>
      </c>
      <c r="K1703" s="59">
        <v>1783.49</v>
      </c>
      <c r="L1703" s="57" t="s">
        <v>60</v>
      </c>
    </row>
    <row r="1704" spans="1:12">
      <c r="A1704" s="57" t="s">
        <v>1280</v>
      </c>
      <c r="B1704" s="57" t="s">
        <v>1281</v>
      </c>
      <c r="C1704" s="57" t="s">
        <v>1368</v>
      </c>
      <c r="D1704" s="57" t="s">
        <v>21214</v>
      </c>
      <c r="E1704" s="58" t="s">
        <v>8816</v>
      </c>
      <c r="F1704" s="57" t="s">
        <v>8816</v>
      </c>
      <c r="G1704" s="57">
        <v>99265</v>
      </c>
      <c r="H1704" s="57" t="s">
        <v>13184</v>
      </c>
      <c r="I1704" s="57" t="s">
        <v>25</v>
      </c>
      <c r="J1704" s="57" t="s">
        <v>191</v>
      </c>
      <c r="K1704" s="59">
        <v>3369.67</v>
      </c>
      <c r="L1704" s="57" t="s">
        <v>60</v>
      </c>
    </row>
    <row r="1705" spans="1:12">
      <c r="A1705" s="57" t="s">
        <v>1280</v>
      </c>
      <c r="B1705" s="57" t="s">
        <v>1281</v>
      </c>
      <c r="C1705" s="57" t="s">
        <v>1368</v>
      </c>
      <c r="D1705" s="57" t="s">
        <v>21214</v>
      </c>
      <c r="E1705" s="58" t="s">
        <v>8816</v>
      </c>
      <c r="F1705" s="57" t="s">
        <v>8816</v>
      </c>
      <c r="G1705" s="57">
        <v>99266</v>
      </c>
      <c r="H1705" s="57" t="s">
        <v>13185</v>
      </c>
      <c r="I1705" s="57" t="s">
        <v>26</v>
      </c>
      <c r="J1705" s="57" t="s">
        <v>59</v>
      </c>
      <c r="K1705" s="59">
        <v>1394.95</v>
      </c>
      <c r="L1705" s="57" t="s">
        <v>60</v>
      </c>
    </row>
    <row r="1706" spans="1:12">
      <c r="A1706" s="57" t="s">
        <v>1280</v>
      </c>
      <c r="B1706" s="57" t="s">
        <v>1281</v>
      </c>
      <c r="C1706" s="57" t="s">
        <v>1368</v>
      </c>
      <c r="D1706" s="57" t="s">
        <v>21214</v>
      </c>
      <c r="E1706" s="58" t="s">
        <v>8816</v>
      </c>
      <c r="F1706" s="57" t="s">
        <v>8816</v>
      </c>
      <c r="G1706" s="57">
        <v>99267</v>
      </c>
      <c r="H1706" s="57" t="s">
        <v>13186</v>
      </c>
      <c r="I1706" s="57" t="s">
        <v>25</v>
      </c>
      <c r="J1706" s="57" t="s">
        <v>191</v>
      </c>
      <c r="K1706" s="59">
        <v>3954.03</v>
      </c>
      <c r="L1706" s="57" t="s">
        <v>60</v>
      </c>
    </row>
    <row r="1707" spans="1:12">
      <c r="A1707" s="57" t="s">
        <v>1280</v>
      </c>
      <c r="B1707" s="57" t="s">
        <v>1281</v>
      </c>
      <c r="C1707" s="57" t="s">
        <v>1368</v>
      </c>
      <c r="D1707" s="57" t="s">
        <v>21214</v>
      </c>
      <c r="E1707" s="58" t="s">
        <v>8816</v>
      </c>
      <c r="F1707" s="57" t="s">
        <v>8816</v>
      </c>
      <c r="G1707" s="57">
        <v>99268</v>
      </c>
      <c r="H1707" s="57" t="s">
        <v>13187</v>
      </c>
      <c r="I1707" s="57" t="s">
        <v>25</v>
      </c>
      <c r="J1707" s="57" t="s">
        <v>191</v>
      </c>
      <c r="K1707" s="58">
        <v>429.28</v>
      </c>
      <c r="L1707" s="57" t="s">
        <v>60</v>
      </c>
    </row>
    <row r="1708" spans="1:12">
      <c r="A1708" s="57" t="s">
        <v>1280</v>
      </c>
      <c r="B1708" s="57" t="s">
        <v>1281</v>
      </c>
      <c r="C1708" s="57" t="s">
        <v>1368</v>
      </c>
      <c r="D1708" s="57" t="s">
        <v>21214</v>
      </c>
      <c r="E1708" s="58" t="s">
        <v>8816</v>
      </c>
      <c r="F1708" s="57" t="s">
        <v>8816</v>
      </c>
      <c r="G1708" s="57">
        <v>99269</v>
      </c>
      <c r="H1708" s="57" t="s">
        <v>13188</v>
      </c>
      <c r="I1708" s="57" t="s">
        <v>26</v>
      </c>
      <c r="J1708" s="57" t="s">
        <v>59</v>
      </c>
      <c r="K1708" s="59">
        <v>1589.19</v>
      </c>
      <c r="L1708" s="57" t="s">
        <v>60</v>
      </c>
    </row>
    <row r="1709" spans="1:12">
      <c r="A1709" s="57" t="s">
        <v>1280</v>
      </c>
      <c r="B1709" s="57" t="s">
        <v>1281</v>
      </c>
      <c r="C1709" s="57" t="s">
        <v>1368</v>
      </c>
      <c r="D1709" s="57" t="s">
        <v>21214</v>
      </c>
      <c r="E1709" s="58" t="s">
        <v>8816</v>
      </c>
      <c r="F1709" s="57" t="s">
        <v>8816</v>
      </c>
      <c r="G1709" s="57">
        <v>99270</v>
      </c>
      <c r="H1709" s="57" t="s">
        <v>13189</v>
      </c>
      <c r="I1709" s="57" t="s">
        <v>25</v>
      </c>
      <c r="J1709" s="57" t="s">
        <v>191</v>
      </c>
      <c r="K1709" s="58">
        <v>595.32000000000005</v>
      </c>
      <c r="L1709" s="57" t="s">
        <v>60</v>
      </c>
    </row>
    <row r="1710" spans="1:12">
      <c r="A1710" s="57" t="s">
        <v>1280</v>
      </c>
      <c r="B1710" s="57" t="s">
        <v>1281</v>
      </c>
      <c r="C1710" s="57" t="s">
        <v>1368</v>
      </c>
      <c r="D1710" s="57" t="s">
        <v>21214</v>
      </c>
      <c r="E1710" s="58" t="s">
        <v>8816</v>
      </c>
      <c r="F1710" s="57" t="s">
        <v>8816</v>
      </c>
      <c r="G1710" s="57">
        <v>99271</v>
      </c>
      <c r="H1710" s="57" t="s">
        <v>13190</v>
      </c>
      <c r="I1710" s="57" t="s">
        <v>25</v>
      </c>
      <c r="J1710" s="57" t="s">
        <v>191</v>
      </c>
      <c r="K1710" s="59">
        <v>5691.97</v>
      </c>
      <c r="L1710" s="57" t="s">
        <v>60</v>
      </c>
    </row>
    <row r="1711" spans="1:12">
      <c r="A1711" s="57" t="s">
        <v>1280</v>
      </c>
      <c r="B1711" s="57" t="s">
        <v>1281</v>
      </c>
      <c r="C1711" s="57" t="s">
        <v>1368</v>
      </c>
      <c r="D1711" s="57" t="s">
        <v>21214</v>
      </c>
      <c r="E1711" s="58" t="s">
        <v>8816</v>
      </c>
      <c r="F1711" s="57" t="s">
        <v>8816</v>
      </c>
      <c r="G1711" s="57">
        <v>99272</v>
      </c>
      <c r="H1711" s="57" t="s">
        <v>13191</v>
      </c>
      <c r="I1711" s="57" t="s">
        <v>25</v>
      </c>
      <c r="J1711" s="57" t="s">
        <v>191</v>
      </c>
      <c r="K1711" s="58">
        <v>987.09</v>
      </c>
      <c r="L1711" s="57" t="s">
        <v>60</v>
      </c>
    </row>
    <row r="1712" spans="1:12">
      <c r="A1712" s="57" t="s">
        <v>1280</v>
      </c>
      <c r="B1712" s="57" t="s">
        <v>1281</v>
      </c>
      <c r="C1712" s="57" t="s">
        <v>1368</v>
      </c>
      <c r="D1712" s="57" t="s">
        <v>21214</v>
      </c>
      <c r="E1712" s="58" t="s">
        <v>8816</v>
      </c>
      <c r="F1712" s="57" t="s">
        <v>8816</v>
      </c>
      <c r="G1712" s="57">
        <v>99273</v>
      </c>
      <c r="H1712" s="57" t="s">
        <v>13192</v>
      </c>
      <c r="I1712" s="57" t="s">
        <v>25</v>
      </c>
      <c r="J1712" s="57" t="s">
        <v>191</v>
      </c>
      <c r="K1712" s="59">
        <v>1377.52</v>
      </c>
      <c r="L1712" s="57" t="s">
        <v>60</v>
      </c>
    </row>
    <row r="1713" spans="1:12">
      <c r="A1713" s="57" t="s">
        <v>1280</v>
      </c>
      <c r="B1713" s="57" t="s">
        <v>1281</v>
      </c>
      <c r="C1713" s="57" t="s">
        <v>1368</v>
      </c>
      <c r="D1713" s="57" t="s">
        <v>21214</v>
      </c>
      <c r="E1713" s="58" t="s">
        <v>8816</v>
      </c>
      <c r="F1713" s="57" t="s">
        <v>8816</v>
      </c>
      <c r="G1713" s="57">
        <v>99274</v>
      </c>
      <c r="H1713" s="57" t="s">
        <v>13193</v>
      </c>
      <c r="I1713" s="57" t="s">
        <v>25</v>
      </c>
      <c r="J1713" s="57" t="s">
        <v>191</v>
      </c>
      <c r="K1713" s="59">
        <v>4563.95</v>
      </c>
      <c r="L1713" s="57" t="s">
        <v>60</v>
      </c>
    </row>
    <row r="1714" spans="1:12">
      <c r="A1714" s="57" t="s">
        <v>1280</v>
      </c>
      <c r="B1714" s="57" t="s">
        <v>1281</v>
      </c>
      <c r="C1714" s="57" t="s">
        <v>1368</v>
      </c>
      <c r="D1714" s="57" t="s">
        <v>21214</v>
      </c>
      <c r="E1714" s="58" t="s">
        <v>8816</v>
      </c>
      <c r="F1714" s="57" t="s">
        <v>8816</v>
      </c>
      <c r="G1714" s="57">
        <v>99275</v>
      </c>
      <c r="H1714" s="57" t="s">
        <v>13194</v>
      </c>
      <c r="I1714" s="57" t="s">
        <v>25</v>
      </c>
      <c r="J1714" s="57" t="s">
        <v>191</v>
      </c>
      <c r="K1714" s="58">
        <v>843.06</v>
      </c>
      <c r="L1714" s="57" t="s">
        <v>60</v>
      </c>
    </row>
    <row r="1715" spans="1:12">
      <c r="A1715" s="57" t="s">
        <v>1280</v>
      </c>
      <c r="B1715" s="57" t="s">
        <v>1281</v>
      </c>
      <c r="C1715" s="57" t="s">
        <v>1368</v>
      </c>
      <c r="D1715" s="57" t="s">
        <v>21214</v>
      </c>
      <c r="E1715" s="58" t="s">
        <v>8816</v>
      </c>
      <c r="F1715" s="57" t="s">
        <v>8816</v>
      </c>
      <c r="G1715" s="57">
        <v>99276</v>
      </c>
      <c r="H1715" s="57" t="s">
        <v>13195</v>
      </c>
      <c r="I1715" s="57" t="s">
        <v>26</v>
      </c>
      <c r="J1715" s="57" t="s">
        <v>59</v>
      </c>
      <c r="K1715" s="59">
        <v>1977.73</v>
      </c>
      <c r="L1715" s="57" t="s">
        <v>60</v>
      </c>
    </row>
    <row r="1716" spans="1:12">
      <c r="A1716" s="57" t="s">
        <v>1280</v>
      </c>
      <c r="B1716" s="57" t="s">
        <v>1281</v>
      </c>
      <c r="C1716" s="57" t="s">
        <v>1368</v>
      </c>
      <c r="D1716" s="57" t="s">
        <v>21214</v>
      </c>
      <c r="E1716" s="58" t="s">
        <v>8816</v>
      </c>
      <c r="F1716" s="57" t="s">
        <v>8816</v>
      </c>
      <c r="G1716" s="57">
        <v>99277</v>
      </c>
      <c r="H1716" s="57" t="s">
        <v>13196</v>
      </c>
      <c r="I1716" s="57" t="s">
        <v>26</v>
      </c>
      <c r="J1716" s="57" t="s">
        <v>59</v>
      </c>
      <c r="K1716" s="59">
        <v>1783.49</v>
      </c>
      <c r="L1716" s="57" t="s">
        <v>60</v>
      </c>
    </row>
    <row r="1717" spans="1:12">
      <c r="A1717" s="57" t="s">
        <v>1280</v>
      </c>
      <c r="B1717" s="57" t="s">
        <v>1281</v>
      </c>
      <c r="C1717" s="57" t="s">
        <v>1368</v>
      </c>
      <c r="D1717" s="57" t="s">
        <v>21214</v>
      </c>
      <c r="E1717" s="58" t="s">
        <v>8816</v>
      </c>
      <c r="F1717" s="57" t="s">
        <v>8816</v>
      </c>
      <c r="G1717" s="57">
        <v>99278</v>
      </c>
      <c r="H1717" s="57" t="s">
        <v>13197</v>
      </c>
      <c r="I1717" s="57" t="s">
        <v>26</v>
      </c>
      <c r="J1717" s="57" t="s">
        <v>59</v>
      </c>
      <c r="K1717" s="58">
        <v>340.83</v>
      </c>
      <c r="L1717" s="57" t="s">
        <v>60</v>
      </c>
    </row>
    <row r="1718" spans="1:12">
      <c r="A1718" s="57" t="s">
        <v>1280</v>
      </c>
      <c r="B1718" s="57" t="s">
        <v>1281</v>
      </c>
      <c r="C1718" s="57" t="s">
        <v>1368</v>
      </c>
      <c r="D1718" s="57" t="s">
        <v>21214</v>
      </c>
      <c r="E1718" s="58" t="s">
        <v>8816</v>
      </c>
      <c r="F1718" s="57" t="s">
        <v>8816</v>
      </c>
      <c r="G1718" s="57">
        <v>99279</v>
      </c>
      <c r="H1718" s="57" t="s">
        <v>13198</v>
      </c>
      <c r="I1718" s="57" t="s">
        <v>25</v>
      </c>
      <c r="J1718" s="57" t="s">
        <v>191</v>
      </c>
      <c r="K1718" s="59">
        <v>5149.8500000000004</v>
      </c>
      <c r="L1718" s="57" t="s">
        <v>60</v>
      </c>
    </row>
    <row r="1719" spans="1:12">
      <c r="A1719" s="57" t="s">
        <v>1280</v>
      </c>
      <c r="B1719" s="57" t="s">
        <v>1281</v>
      </c>
      <c r="C1719" s="57" t="s">
        <v>1368</v>
      </c>
      <c r="D1719" s="57" t="s">
        <v>21214</v>
      </c>
      <c r="E1719" s="58" t="s">
        <v>8816</v>
      </c>
      <c r="F1719" s="57" t="s">
        <v>8816</v>
      </c>
      <c r="G1719" s="57">
        <v>99280</v>
      </c>
      <c r="H1719" s="57" t="s">
        <v>13199</v>
      </c>
      <c r="I1719" s="57" t="s">
        <v>25</v>
      </c>
      <c r="J1719" s="57" t="s">
        <v>191</v>
      </c>
      <c r="K1719" s="59">
        <v>1818.62</v>
      </c>
      <c r="L1719" s="57" t="s">
        <v>60</v>
      </c>
    </row>
    <row r="1720" spans="1:12">
      <c r="A1720" s="57" t="s">
        <v>1280</v>
      </c>
      <c r="B1720" s="57" t="s">
        <v>1281</v>
      </c>
      <c r="C1720" s="57" t="s">
        <v>1368</v>
      </c>
      <c r="D1720" s="57" t="s">
        <v>21214</v>
      </c>
      <c r="E1720" s="58" t="s">
        <v>8816</v>
      </c>
      <c r="F1720" s="57" t="s">
        <v>8816</v>
      </c>
      <c r="G1720" s="57">
        <v>99281</v>
      </c>
      <c r="H1720" s="57" t="s">
        <v>13200</v>
      </c>
      <c r="I1720" s="57" t="s">
        <v>26</v>
      </c>
      <c r="J1720" s="57" t="s">
        <v>59</v>
      </c>
      <c r="K1720" s="59">
        <v>1977.73</v>
      </c>
      <c r="L1720" s="57" t="s">
        <v>60</v>
      </c>
    </row>
    <row r="1721" spans="1:12">
      <c r="A1721" s="57" t="s">
        <v>1280</v>
      </c>
      <c r="B1721" s="57" t="s">
        <v>1281</v>
      </c>
      <c r="C1721" s="57" t="s">
        <v>1368</v>
      </c>
      <c r="D1721" s="57" t="s">
        <v>21214</v>
      </c>
      <c r="E1721" s="58" t="s">
        <v>8816</v>
      </c>
      <c r="F1721" s="57" t="s">
        <v>8816</v>
      </c>
      <c r="G1721" s="57">
        <v>99282</v>
      </c>
      <c r="H1721" s="57" t="s">
        <v>13201</v>
      </c>
      <c r="I1721" s="57" t="s">
        <v>26</v>
      </c>
      <c r="J1721" s="57" t="s">
        <v>59</v>
      </c>
      <c r="K1721" s="59">
        <v>2192.67</v>
      </c>
      <c r="L1721" s="57" t="s">
        <v>60</v>
      </c>
    </row>
    <row r="1722" spans="1:12">
      <c r="A1722" s="57" t="s">
        <v>1280</v>
      </c>
      <c r="B1722" s="57" t="s">
        <v>1281</v>
      </c>
      <c r="C1722" s="57" t="s">
        <v>1368</v>
      </c>
      <c r="D1722" s="57" t="s">
        <v>21214</v>
      </c>
      <c r="E1722" s="58" t="s">
        <v>8816</v>
      </c>
      <c r="F1722" s="57" t="s">
        <v>8816</v>
      </c>
      <c r="G1722" s="57">
        <v>99283</v>
      </c>
      <c r="H1722" s="57" t="s">
        <v>13202</v>
      </c>
      <c r="I1722" s="57" t="s">
        <v>26</v>
      </c>
      <c r="J1722" s="57" t="s">
        <v>59</v>
      </c>
      <c r="K1722" s="58">
        <v>980.77</v>
      </c>
      <c r="L1722" s="57" t="s">
        <v>60</v>
      </c>
    </row>
    <row r="1723" spans="1:12">
      <c r="A1723" s="57" t="s">
        <v>1280</v>
      </c>
      <c r="B1723" s="57" t="s">
        <v>1281</v>
      </c>
      <c r="C1723" s="57" t="s">
        <v>1368</v>
      </c>
      <c r="D1723" s="57" t="s">
        <v>21214</v>
      </c>
      <c r="E1723" s="58" t="s">
        <v>8816</v>
      </c>
      <c r="F1723" s="57" t="s">
        <v>8816</v>
      </c>
      <c r="G1723" s="57">
        <v>99284</v>
      </c>
      <c r="H1723" s="57" t="s">
        <v>13203</v>
      </c>
      <c r="I1723" s="57" t="s">
        <v>25</v>
      </c>
      <c r="J1723" s="57" t="s">
        <v>191</v>
      </c>
      <c r="K1723" s="59">
        <v>6429.09</v>
      </c>
      <c r="L1723" s="57" t="s">
        <v>60</v>
      </c>
    </row>
    <row r="1724" spans="1:12">
      <c r="A1724" s="57" t="s">
        <v>1280</v>
      </c>
      <c r="B1724" s="57" t="s">
        <v>1281</v>
      </c>
      <c r="C1724" s="57" t="s">
        <v>1368</v>
      </c>
      <c r="D1724" s="57" t="s">
        <v>21214</v>
      </c>
      <c r="E1724" s="58" t="s">
        <v>8816</v>
      </c>
      <c r="F1724" s="57" t="s">
        <v>8816</v>
      </c>
      <c r="G1724" s="57">
        <v>99285</v>
      </c>
      <c r="H1724" s="57" t="s">
        <v>12565</v>
      </c>
      <c r="I1724" s="57" t="s">
        <v>25</v>
      </c>
      <c r="J1724" s="57" t="s">
        <v>191</v>
      </c>
      <c r="K1724" s="59">
        <v>1185.81</v>
      </c>
      <c r="L1724" s="57" t="s">
        <v>60</v>
      </c>
    </row>
    <row r="1725" spans="1:12">
      <c r="A1725" s="57" t="s">
        <v>1280</v>
      </c>
      <c r="B1725" s="57" t="s">
        <v>1281</v>
      </c>
      <c r="C1725" s="57" t="s">
        <v>1368</v>
      </c>
      <c r="D1725" s="57" t="s">
        <v>21214</v>
      </c>
      <c r="E1725" s="58" t="s">
        <v>8816</v>
      </c>
      <c r="F1725" s="57" t="s">
        <v>8816</v>
      </c>
      <c r="G1725" s="57">
        <v>99286</v>
      </c>
      <c r="H1725" s="57" t="s">
        <v>13204</v>
      </c>
      <c r="I1725" s="57" t="s">
        <v>25</v>
      </c>
      <c r="J1725" s="57" t="s">
        <v>191</v>
      </c>
      <c r="K1725" s="59">
        <v>5727.86</v>
      </c>
      <c r="L1725" s="57" t="s">
        <v>60</v>
      </c>
    </row>
    <row r="1726" spans="1:12">
      <c r="A1726" s="57" t="s">
        <v>1280</v>
      </c>
      <c r="B1726" s="57" t="s">
        <v>1281</v>
      </c>
      <c r="C1726" s="57" t="s">
        <v>1368</v>
      </c>
      <c r="D1726" s="57" t="s">
        <v>21214</v>
      </c>
      <c r="E1726" s="58" t="s">
        <v>8816</v>
      </c>
      <c r="F1726" s="57" t="s">
        <v>8816</v>
      </c>
      <c r="G1726" s="57">
        <v>99287</v>
      </c>
      <c r="H1726" s="57" t="s">
        <v>13205</v>
      </c>
      <c r="I1726" s="57" t="s">
        <v>25</v>
      </c>
      <c r="J1726" s="57" t="s">
        <v>191</v>
      </c>
      <c r="K1726" s="59">
        <v>8121.19</v>
      </c>
      <c r="L1726" s="57" t="s">
        <v>60</v>
      </c>
    </row>
    <row r="1727" spans="1:12">
      <c r="A1727" s="57" t="s">
        <v>1280</v>
      </c>
      <c r="B1727" s="57" t="s">
        <v>1281</v>
      </c>
      <c r="C1727" s="57" t="s">
        <v>1368</v>
      </c>
      <c r="D1727" s="57" t="s">
        <v>21214</v>
      </c>
      <c r="E1727" s="58" t="s">
        <v>8816</v>
      </c>
      <c r="F1727" s="57" t="s">
        <v>8816</v>
      </c>
      <c r="G1727" s="57">
        <v>99288</v>
      </c>
      <c r="H1727" s="57" t="s">
        <v>13206</v>
      </c>
      <c r="I1727" s="57" t="s">
        <v>26</v>
      </c>
      <c r="J1727" s="57" t="s">
        <v>59</v>
      </c>
      <c r="K1727" s="58">
        <v>450</v>
      </c>
      <c r="L1727" s="57" t="s">
        <v>60</v>
      </c>
    </row>
    <row r="1728" spans="1:12">
      <c r="A1728" s="57" t="s">
        <v>1280</v>
      </c>
      <c r="B1728" s="57" t="s">
        <v>1281</v>
      </c>
      <c r="C1728" s="57" t="s">
        <v>1368</v>
      </c>
      <c r="D1728" s="57" t="s">
        <v>21214</v>
      </c>
      <c r="E1728" s="58" t="s">
        <v>8816</v>
      </c>
      <c r="F1728" s="57" t="s">
        <v>8816</v>
      </c>
      <c r="G1728" s="57">
        <v>99289</v>
      </c>
      <c r="H1728" s="57" t="s">
        <v>13207</v>
      </c>
      <c r="I1728" s="57" t="s">
        <v>26</v>
      </c>
      <c r="J1728" s="57" t="s">
        <v>59</v>
      </c>
      <c r="K1728" s="59">
        <v>2131.98</v>
      </c>
      <c r="L1728" s="57" t="s">
        <v>60</v>
      </c>
    </row>
    <row r="1729" spans="1:12">
      <c r="A1729" s="57" t="s">
        <v>1280</v>
      </c>
      <c r="B1729" s="57" t="s">
        <v>1281</v>
      </c>
      <c r="C1729" s="57" t="s">
        <v>1368</v>
      </c>
      <c r="D1729" s="57" t="s">
        <v>21214</v>
      </c>
      <c r="E1729" s="58" t="s">
        <v>8816</v>
      </c>
      <c r="F1729" s="57" t="s">
        <v>8816</v>
      </c>
      <c r="G1729" s="57">
        <v>99290</v>
      </c>
      <c r="H1729" s="57" t="s">
        <v>13208</v>
      </c>
      <c r="I1729" s="57" t="s">
        <v>25</v>
      </c>
      <c r="J1729" s="57" t="s">
        <v>191</v>
      </c>
      <c r="K1729" s="59">
        <v>3457.02</v>
      </c>
      <c r="L1729" s="57" t="s">
        <v>60</v>
      </c>
    </row>
    <row r="1730" spans="1:12">
      <c r="A1730" s="57" t="s">
        <v>1280</v>
      </c>
      <c r="B1730" s="57" t="s">
        <v>1281</v>
      </c>
      <c r="C1730" s="57" t="s">
        <v>1368</v>
      </c>
      <c r="D1730" s="57" t="s">
        <v>21214</v>
      </c>
      <c r="E1730" s="58" t="s">
        <v>8816</v>
      </c>
      <c r="F1730" s="57" t="s">
        <v>8816</v>
      </c>
      <c r="G1730" s="57">
        <v>99291</v>
      </c>
      <c r="H1730" s="57" t="s">
        <v>13209</v>
      </c>
      <c r="I1730" s="57" t="s">
        <v>26</v>
      </c>
      <c r="J1730" s="57" t="s">
        <v>59</v>
      </c>
      <c r="K1730" s="59">
        <v>2171.9699999999998</v>
      </c>
      <c r="L1730" s="57" t="s">
        <v>60</v>
      </c>
    </row>
    <row r="1731" spans="1:12">
      <c r="A1731" s="57" t="s">
        <v>1280</v>
      </c>
      <c r="B1731" s="57" t="s">
        <v>1281</v>
      </c>
      <c r="C1731" s="57" t="s">
        <v>1368</v>
      </c>
      <c r="D1731" s="57" t="s">
        <v>21214</v>
      </c>
      <c r="E1731" s="58" t="s">
        <v>8816</v>
      </c>
      <c r="F1731" s="57" t="s">
        <v>8816</v>
      </c>
      <c r="G1731" s="57">
        <v>99292</v>
      </c>
      <c r="H1731" s="57" t="s">
        <v>13210</v>
      </c>
      <c r="I1731" s="57" t="s">
        <v>25</v>
      </c>
      <c r="J1731" s="57" t="s">
        <v>191</v>
      </c>
      <c r="K1731" s="59">
        <v>2255.0100000000002</v>
      </c>
      <c r="L1731" s="57" t="s">
        <v>60</v>
      </c>
    </row>
    <row r="1732" spans="1:12">
      <c r="A1732" s="57" t="s">
        <v>1280</v>
      </c>
      <c r="B1732" s="57" t="s">
        <v>1281</v>
      </c>
      <c r="C1732" s="57" t="s">
        <v>1368</v>
      </c>
      <c r="D1732" s="57" t="s">
        <v>21214</v>
      </c>
      <c r="E1732" s="58" t="s">
        <v>8816</v>
      </c>
      <c r="F1732" s="57" t="s">
        <v>8816</v>
      </c>
      <c r="G1732" s="57">
        <v>99293</v>
      </c>
      <c r="H1732" s="57" t="s">
        <v>13211</v>
      </c>
      <c r="I1732" s="57" t="s">
        <v>26</v>
      </c>
      <c r="J1732" s="57" t="s">
        <v>59</v>
      </c>
      <c r="K1732" s="59">
        <v>1188.52</v>
      </c>
      <c r="L1732" s="57" t="s">
        <v>60</v>
      </c>
    </row>
    <row r="1733" spans="1:12">
      <c r="A1733" s="57" t="s">
        <v>1280</v>
      </c>
      <c r="B1733" s="57" t="s">
        <v>1281</v>
      </c>
      <c r="C1733" s="57" t="s">
        <v>1368</v>
      </c>
      <c r="D1733" s="57" t="s">
        <v>21214</v>
      </c>
      <c r="E1733" s="58" t="s">
        <v>8816</v>
      </c>
      <c r="F1733" s="57" t="s">
        <v>8816</v>
      </c>
      <c r="G1733" s="57">
        <v>99294</v>
      </c>
      <c r="H1733" s="57" t="s">
        <v>13212</v>
      </c>
      <c r="I1733" s="57" t="s">
        <v>25</v>
      </c>
      <c r="J1733" s="57" t="s">
        <v>191</v>
      </c>
      <c r="K1733" s="59">
        <v>7065.91</v>
      </c>
      <c r="L1733" s="57" t="s">
        <v>60</v>
      </c>
    </row>
    <row r="1734" spans="1:12">
      <c r="A1734" s="57" t="s">
        <v>1280</v>
      </c>
      <c r="B1734" s="57" t="s">
        <v>1281</v>
      </c>
      <c r="C1734" s="57" t="s">
        <v>1368</v>
      </c>
      <c r="D1734" s="57" t="s">
        <v>21214</v>
      </c>
      <c r="E1734" s="58" t="s">
        <v>8816</v>
      </c>
      <c r="F1734" s="57" t="s">
        <v>8816</v>
      </c>
      <c r="G1734" s="57">
        <v>99296</v>
      </c>
      <c r="H1734" s="57" t="s">
        <v>13213</v>
      </c>
      <c r="I1734" s="57" t="s">
        <v>26</v>
      </c>
      <c r="J1734" s="57" t="s">
        <v>59</v>
      </c>
      <c r="K1734" s="59">
        <v>2386.88</v>
      </c>
      <c r="L1734" s="57" t="s">
        <v>60</v>
      </c>
    </row>
    <row r="1735" spans="1:12">
      <c r="A1735" s="57" t="s">
        <v>1280</v>
      </c>
      <c r="B1735" s="57" t="s">
        <v>1281</v>
      </c>
      <c r="C1735" s="57" t="s">
        <v>1368</v>
      </c>
      <c r="D1735" s="57" t="s">
        <v>21214</v>
      </c>
      <c r="E1735" s="58" t="s">
        <v>8816</v>
      </c>
      <c r="F1735" s="57" t="s">
        <v>8816</v>
      </c>
      <c r="G1735" s="57">
        <v>99297</v>
      </c>
      <c r="H1735" s="57" t="s">
        <v>13214</v>
      </c>
      <c r="I1735" s="57" t="s">
        <v>26</v>
      </c>
      <c r="J1735" s="57" t="s">
        <v>59</v>
      </c>
      <c r="K1735" s="59">
        <v>2383.3200000000002</v>
      </c>
      <c r="L1735" s="57" t="s">
        <v>60</v>
      </c>
    </row>
    <row r="1736" spans="1:12">
      <c r="A1736" s="57" t="s">
        <v>1280</v>
      </c>
      <c r="B1736" s="57" t="s">
        <v>1281</v>
      </c>
      <c r="C1736" s="57" t="s">
        <v>1368</v>
      </c>
      <c r="D1736" s="57" t="s">
        <v>21214</v>
      </c>
      <c r="E1736" s="58" t="s">
        <v>8816</v>
      </c>
      <c r="F1736" s="57" t="s">
        <v>8816</v>
      </c>
      <c r="G1736" s="57">
        <v>99298</v>
      </c>
      <c r="H1736" s="57" t="s">
        <v>13215</v>
      </c>
      <c r="I1736" s="57" t="s">
        <v>25</v>
      </c>
      <c r="J1736" s="57" t="s">
        <v>191</v>
      </c>
      <c r="K1736" s="59">
        <v>9183.64</v>
      </c>
      <c r="L1736" s="57" t="s">
        <v>60</v>
      </c>
    </row>
    <row r="1737" spans="1:12">
      <c r="A1737" s="57" t="s">
        <v>1280</v>
      </c>
      <c r="B1737" s="57" t="s">
        <v>1281</v>
      </c>
      <c r="C1737" s="57" t="s">
        <v>1368</v>
      </c>
      <c r="D1737" s="57" t="s">
        <v>21214</v>
      </c>
      <c r="E1737" s="58" t="s">
        <v>8816</v>
      </c>
      <c r="F1737" s="57" t="s">
        <v>8816</v>
      </c>
      <c r="G1737" s="57">
        <v>99299</v>
      </c>
      <c r="H1737" s="57" t="s">
        <v>13216</v>
      </c>
      <c r="I1737" s="57" t="s">
        <v>26</v>
      </c>
      <c r="J1737" s="57" t="s">
        <v>59</v>
      </c>
      <c r="K1737" s="59">
        <v>2581.08</v>
      </c>
      <c r="L1737" s="57" t="s">
        <v>60</v>
      </c>
    </row>
    <row r="1738" spans="1:12">
      <c r="A1738" s="57" t="s">
        <v>1280</v>
      </c>
      <c r="B1738" s="57" t="s">
        <v>1281</v>
      </c>
      <c r="C1738" s="57" t="s">
        <v>1368</v>
      </c>
      <c r="D1738" s="57" t="s">
        <v>21214</v>
      </c>
      <c r="E1738" s="58" t="s">
        <v>8816</v>
      </c>
      <c r="F1738" s="57" t="s">
        <v>8816</v>
      </c>
      <c r="G1738" s="57">
        <v>99300</v>
      </c>
      <c r="H1738" s="57" t="s">
        <v>13217</v>
      </c>
      <c r="I1738" s="57" t="s">
        <v>25</v>
      </c>
      <c r="J1738" s="57" t="s">
        <v>191</v>
      </c>
      <c r="K1738" s="59">
        <v>10246.27</v>
      </c>
      <c r="L1738" s="57" t="s">
        <v>60</v>
      </c>
    </row>
    <row r="1739" spans="1:12">
      <c r="A1739" s="57" t="s">
        <v>1280</v>
      </c>
      <c r="B1739" s="57" t="s">
        <v>1281</v>
      </c>
      <c r="C1739" s="57" t="s">
        <v>1368</v>
      </c>
      <c r="D1739" s="57" t="s">
        <v>21214</v>
      </c>
      <c r="E1739" s="58" t="s">
        <v>8816</v>
      </c>
      <c r="F1739" s="57" t="s">
        <v>8816</v>
      </c>
      <c r="G1739" s="57">
        <v>99301</v>
      </c>
      <c r="H1739" s="57" t="s">
        <v>13218</v>
      </c>
      <c r="I1739" s="57" t="s">
        <v>25</v>
      </c>
      <c r="J1739" s="57" t="s">
        <v>191</v>
      </c>
      <c r="K1739" s="59">
        <v>5092.21</v>
      </c>
      <c r="L1739" s="57" t="s">
        <v>60</v>
      </c>
    </row>
    <row r="1740" spans="1:12">
      <c r="A1740" s="57" t="s">
        <v>1280</v>
      </c>
      <c r="B1740" s="57" t="s">
        <v>1281</v>
      </c>
      <c r="C1740" s="57" t="s">
        <v>1368</v>
      </c>
      <c r="D1740" s="57" t="s">
        <v>21214</v>
      </c>
      <c r="E1740" s="58" t="s">
        <v>8816</v>
      </c>
      <c r="F1740" s="57" t="s">
        <v>8816</v>
      </c>
      <c r="G1740" s="57">
        <v>99302</v>
      </c>
      <c r="H1740" s="57" t="s">
        <v>13219</v>
      </c>
      <c r="I1740" s="57" t="s">
        <v>26</v>
      </c>
      <c r="J1740" s="57" t="s">
        <v>59</v>
      </c>
      <c r="K1740" s="59">
        <v>2778.91</v>
      </c>
      <c r="L1740" s="57" t="s">
        <v>60</v>
      </c>
    </row>
    <row r="1741" spans="1:12">
      <c r="A1741" s="57" t="s">
        <v>1280</v>
      </c>
      <c r="B1741" s="57" t="s">
        <v>1281</v>
      </c>
      <c r="C1741" s="57" t="s">
        <v>1368</v>
      </c>
      <c r="D1741" s="57" t="s">
        <v>21214</v>
      </c>
      <c r="E1741" s="58" t="s">
        <v>8816</v>
      </c>
      <c r="F1741" s="57" t="s">
        <v>8816</v>
      </c>
      <c r="G1741" s="57">
        <v>99303</v>
      </c>
      <c r="H1741" s="57" t="s">
        <v>13220</v>
      </c>
      <c r="I1741" s="57" t="s">
        <v>25</v>
      </c>
      <c r="J1741" s="57" t="s">
        <v>191</v>
      </c>
      <c r="K1741" s="59">
        <v>9373.85</v>
      </c>
      <c r="L1741" s="57" t="s">
        <v>60</v>
      </c>
    </row>
    <row r="1742" spans="1:12">
      <c r="A1742" s="57" t="s">
        <v>1280</v>
      </c>
      <c r="B1742" s="57" t="s">
        <v>1281</v>
      </c>
      <c r="C1742" s="57" t="s">
        <v>1368</v>
      </c>
      <c r="D1742" s="57" t="s">
        <v>21214</v>
      </c>
      <c r="E1742" s="58" t="s">
        <v>8816</v>
      </c>
      <c r="F1742" s="57" t="s">
        <v>8816</v>
      </c>
      <c r="G1742" s="57">
        <v>99304</v>
      </c>
      <c r="H1742" s="57" t="s">
        <v>13221</v>
      </c>
      <c r="I1742" s="57" t="s">
        <v>26</v>
      </c>
      <c r="J1742" s="57" t="s">
        <v>59</v>
      </c>
      <c r="K1742" s="59">
        <v>2584.66</v>
      </c>
      <c r="L1742" s="57" t="s">
        <v>60</v>
      </c>
    </row>
    <row r="1743" spans="1:12">
      <c r="A1743" s="57" t="s">
        <v>1280</v>
      </c>
      <c r="B1743" s="57" t="s">
        <v>1281</v>
      </c>
      <c r="C1743" s="57" t="s">
        <v>1368</v>
      </c>
      <c r="D1743" s="57" t="s">
        <v>21214</v>
      </c>
      <c r="E1743" s="58" t="s">
        <v>8816</v>
      </c>
      <c r="F1743" s="57" t="s">
        <v>8816</v>
      </c>
      <c r="G1743" s="57">
        <v>99305</v>
      </c>
      <c r="H1743" s="57" t="s">
        <v>13222</v>
      </c>
      <c r="I1743" s="57" t="s">
        <v>25</v>
      </c>
      <c r="J1743" s="57" t="s">
        <v>191</v>
      </c>
      <c r="K1743" s="59">
        <v>10595.5</v>
      </c>
      <c r="L1743" s="57" t="s">
        <v>60</v>
      </c>
    </row>
    <row r="1744" spans="1:12">
      <c r="A1744" s="57" t="s">
        <v>1280</v>
      </c>
      <c r="B1744" s="57" t="s">
        <v>1281</v>
      </c>
      <c r="C1744" s="57" t="s">
        <v>1368</v>
      </c>
      <c r="D1744" s="57" t="s">
        <v>21214</v>
      </c>
      <c r="E1744" s="58" t="s">
        <v>8816</v>
      </c>
      <c r="F1744" s="57" t="s">
        <v>8816</v>
      </c>
      <c r="G1744" s="57">
        <v>99306</v>
      </c>
      <c r="H1744" s="57" t="s">
        <v>13223</v>
      </c>
      <c r="I1744" s="57" t="s">
        <v>26</v>
      </c>
      <c r="J1744" s="57" t="s">
        <v>59</v>
      </c>
      <c r="K1744" s="59">
        <v>2778.91</v>
      </c>
      <c r="L1744" s="57" t="s">
        <v>60</v>
      </c>
    </row>
    <row r="1745" spans="1:12">
      <c r="A1745" s="57" t="s">
        <v>1280</v>
      </c>
      <c r="B1745" s="57" t="s">
        <v>1281</v>
      </c>
      <c r="C1745" s="57" t="s">
        <v>1368</v>
      </c>
      <c r="D1745" s="57" t="s">
        <v>21214</v>
      </c>
      <c r="E1745" s="58" t="s">
        <v>8816</v>
      </c>
      <c r="F1745" s="57" t="s">
        <v>8816</v>
      </c>
      <c r="G1745" s="57">
        <v>99307</v>
      </c>
      <c r="H1745" s="57" t="s">
        <v>13224</v>
      </c>
      <c r="I1745" s="57" t="s">
        <v>26</v>
      </c>
      <c r="J1745" s="57" t="s">
        <v>59</v>
      </c>
      <c r="K1745" s="59">
        <v>1867.05</v>
      </c>
      <c r="L1745" s="57" t="s">
        <v>60</v>
      </c>
    </row>
    <row r="1746" spans="1:12">
      <c r="A1746" s="57" t="s">
        <v>1280</v>
      </c>
      <c r="B1746" s="57" t="s">
        <v>1281</v>
      </c>
      <c r="C1746" s="57" t="s">
        <v>1368</v>
      </c>
      <c r="D1746" s="57" t="s">
        <v>21214</v>
      </c>
      <c r="E1746" s="58" t="s">
        <v>8816</v>
      </c>
      <c r="F1746" s="57" t="s">
        <v>8816</v>
      </c>
      <c r="G1746" s="57">
        <v>99308</v>
      </c>
      <c r="H1746" s="57" t="s">
        <v>13225</v>
      </c>
      <c r="I1746" s="57" t="s">
        <v>25</v>
      </c>
      <c r="J1746" s="57" t="s">
        <v>191</v>
      </c>
      <c r="K1746" s="59">
        <v>11810</v>
      </c>
      <c r="L1746" s="57" t="s">
        <v>60</v>
      </c>
    </row>
    <row r="1747" spans="1:12">
      <c r="A1747" s="57" t="s">
        <v>1280</v>
      </c>
      <c r="B1747" s="57" t="s">
        <v>1281</v>
      </c>
      <c r="C1747" s="57" t="s">
        <v>1368</v>
      </c>
      <c r="D1747" s="57" t="s">
        <v>21214</v>
      </c>
      <c r="E1747" s="58" t="s">
        <v>8816</v>
      </c>
      <c r="F1747" s="57" t="s">
        <v>8816</v>
      </c>
      <c r="G1747" s="57">
        <v>99309</v>
      </c>
      <c r="H1747" s="57" t="s">
        <v>13226</v>
      </c>
      <c r="I1747" s="57" t="s">
        <v>26</v>
      </c>
      <c r="J1747" s="57" t="s">
        <v>59</v>
      </c>
      <c r="K1747" s="59">
        <v>2976.73</v>
      </c>
      <c r="L1747" s="57" t="s">
        <v>60</v>
      </c>
    </row>
    <row r="1748" spans="1:12">
      <c r="A1748" s="57" t="s">
        <v>1280</v>
      </c>
      <c r="B1748" s="57" t="s">
        <v>1281</v>
      </c>
      <c r="C1748" s="57" t="s">
        <v>1368</v>
      </c>
      <c r="D1748" s="57" t="s">
        <v>21214</v>
      </c>
      <c r="E1748" s="58" t="s">
        <v>8816</v>
      </c>
      <c r="F1748" s="57" t="s">
        <v>8816</v>
      </c>
      <c r="G1748" s="57">
        <v>99310</v>
      </c>
      <c r="H1748" s="57" t="s">
        <v>13227</v>
      </c>
      <c r="I1748" s="57" t="s">
        <v>25</v>
      </c>
      <c r="J1748" s="57" t="s">
        <v>191</v>
      </c>
      <c r="K1748" s="59">
        <v>12009.17</v>
      </c>
      <c r="L1748" s="57" t="s">
        <v>60</v>
      </c>
    </row>
    <row r="1749" spans="1:12">
      <c r="A1749" s="57" t="s">
        <v>1280</v>
      </c>
      <c r="B1749" s="57" t="s">
        <v>1281</v>
      </c>
      <c r="C1749" s="57" t="s">
        <v>1368</v>
      </c>
      <c r="D1749" s="57" t="s">
        <v>21214</v>
      </c>
      <c r="E1749" s="58" t="s">
        <v>8816</v>
      </c>
      <c r="F1749" s="57" t="s">
        <v>8816</v>
      </c>
      <c r="G1749" s="57">
        <v>99311</v>
      </c>
      <c r="H1749" s="57" t="s">
        <v>13228</v>
      </c>
      <c r="I1749" s="57" t="s">
        <v>26</v>
      </c>
      <c r="J1749" s="57" t="s">
        <v>59</v>
      </c>
      <c r="K1749" s="59">
        <v>2976.73</v>
      </c>
      <c r="L1749" s="57" t="s">
        <v>60</v>
      </c>
    </row>
    <row r="1750" spans="1:12">
      <c r="A1750" s="57" t="s">
        <v>1280</v>
      </c>
      <c r="B1750" s="57" t="s">
        <v>1281</v>
      </c>
      <c r="C1750" s="57" t="s">
        <v>1368</v>
      </c>
      <c r="D1750" s="57" t="s">
        <v>21214</v>
      </c>
      <c r="E1750" s="58" t="s">
        <v>8816</v>
      </c>
      <c r="F1750" s="57" t="s">
        <v>8816</v>
      </c>
      <c r="G1750" s="57">
        <v>99312</v>
      </c>
      <c r="H1750" s="57" t="s">
        <v>13229</v>
      </c>
      <c r="I1750" s="57" t="s">
        <v>25</v>
      </c>
      <c r="J1750" s="57" t="s">
        <v>191</v>
      </c>
      <c r="K1750" s="59">
        <v>5969.99</v>
      </c>
      <c r="L1750" s="57" t="s">
        <v>60</v>
      </c>
    </row>
    <row r="1751" spans="1:12">
      <c r="A1751" s="57" t="s">
        <v>1280</v>
      </c>
      <c r="B1751" s="57" t="s">
        <v>1281</v>
      </c>
      <c r="C1751" s="57" t="s">
        <v>1368</v>
      </c>
      <c r="D1751" s="57" t="s">
        <v>21214</v>
      </c>
      <c r="E1751" s="58" t="s">
        <v>8816</v>
      </c>
      <c r="F1751" s="57" t="s">
        <v>8816</v>
      </c>
      <c r="G1751" s="57">
        <v>99313</v>
      </c>
      <c r="H1751" s="57" t="s">
        <v>13230</v>
      </c>
      <c r="I1751" s="57" t="s">
        <v>25</v>
      </c>
      <c r="J1751" s="57" t="s">
        <v>191</v>
      </c>
      <c r="K1751" s="59">
        <v>13388.02</v>
      </c>
      <c r="L1751" s="57" t="s">
        <v>60</v>
      </c>
    </row>
    <row r="1752" spans="1:12">
      <c r="A1752" s="57" t="s">
        <v>1280</v>
      </c>
      <c r="B1752" s="57" t="s">
        <v>1281</v>
      </c>
      <c r="C1752" s="57" t="s">
        <v>1368</v>
      </c>
      <c r="D1752" s="57" t="s">
        <v>21214</v>
      </c>
      <c r="E1752" s="58" t="s">
        <v>8816</v>
      </c>
      <c r="F1752" s="57" t="s">
        <v>8816</v>
      </c>
      <c r="G1752" s="57">
        <v>99314</v>
      </c>
      <c r="H1752" s="57" t="s">
        <v>13231</v>
      </c>
      <c r="I1752" s="57" t="s">
        <v>26</v>
      </c>
      <c r="J1752" s="57" t="s">
        <v>59</v>
      </c>
      <c r="K1752" s="59">
        <v>3174.55</v>
      </c>
      <c r="L1752" s="57" t="s">
        <v>60</v>
      </c>
    </row>
    <row r="1753" spans="1:12">
      <c r="A1753" s="57" t="s">
        <v>1280</v>
      </c>
      <c r="B1753" s="57" t="s">
        <v>1281</v>
      </c>
      <c r="C1753" s="57" t="s">
        <v>1368</v>
      </c>
      <c r="D1753" s="57" t="s">
        <v>21214</v>
      </c>
      <c r="E1753" s="58" t="s">
        <v>8816</v>
      </c>
      <c r="F1753" s="57" t="s">
        <v>8816</v>
      </c>
      <c r="G1753" s="57">
        <v>99315</v>
      </c>
      <c r="H1753" s="57" t="s">
        <v>13232</v>
      </c>
      <c r="I1753" s="57" t="s">
        <v>25</v>
      </c>
      <c r="J1753" s="57" t="s">
        <v>191</v>
      </c>
      <c r="K1753" s="59">
        <v>14958.92</v>
      </c>
      <c r="L1753" s="57" t="s">
        <v>60</v>
      </c>
    </row>
    <row r="1754" spans="1:12">
      <c r="A1754" s="57" t="s">
        <v>1280</v>
      </c>
      <c r="B1754" s="57" t="s">
        <v>1281</v>
      </c>
      <c r="C1754" s="57" t="s">
        <v>1368</v>
      </c>
      <c r="D1754" s="57" t="s">
        <v>21214</v>
      </c>
      <c r="E1754" s="58" t="s">
        <v>8816</v>
      </c>
      <c r="F1754" s="57" t="s">
        <v>8816</v>
      </c>
      <c r="G1754" s="57">
        <v>99317</v>
      </c>
      <c r="H1754" s="57" t="s">
        <v>13233</v>
      </c>
      <c r="I1754" s="57" t="s">
        <v>26</v>
      </c>
      <c r="J1754" s="57" t="s">
        <v>59</v>
      </c>
      <c r="K1754" s="59">
        <v>1994.82</v>
      </c>
      <c r="L1754" s="57" t="s">
        <v>60</v>
      </c>
    </row>
    <row r="1755" spans="1:12">
      <c r="A1755" s="57" t="s">
        <v>1280</v>
      </c>
      <c r="B1755" s="57" t="s">
        <v>1281</v>
      </c>
      <c r="C1755" s="57" t="s">
        <v>1368</v>
      </c>
      <c r="D1755" s="57" t="s">
        <v>21214</v>
      </c>
      <c r="E1755" s="58" t="s">
        <v>8816</v>
      </c>
      <c r="F1755" s="57" t="s">
        <v>8816</v>
      </c>
      <c r="G1755" s="57">
        <v>99318</v>
      </c>
      <c r="H1755" s="57" t="s">
        <v>13234</v>
      </c>
      <c r="I1755" s="57" t="s">
        <v>26</v>
      </c>
      <c r="J1755" s="57" t="s">
        <v>59</v>
      </c>
      <c r="K1755" s="58">
        <v>249.55</v>
      </c>
      <c r="L1755" s="57" t="s">
        <v>60</v>
      </c>
    </row>
    <row r="1756" spans="1:12">
      <c r="A1756" s="57" t="s">
        <v>1280</v>
      </c>
      <c r="B1756" s="57" t="s">
        <v>1281</v>
      </c>
      <c r="C1756" s="57" t="s">
        <v>1368</v>
      </c>
      <c r="D1756" s="57" t="s">
        <v>21214</v>
      </c>
      <c r="E1756" s="58" t="s">
        <v>8816</v>
      </c>
      <c r="F1756" s="57" t="s">
        <v>8816</v>
      </c>
      <c r="G1756" s="57">
        <v>99319</v>
      </c>
      <c r="H1756" s="57" t="s">
        <v>13235</v>
      </c>
      <c r="I1756" s="57" t="s">
        <v>26</v>
      </c>
      <c r="J1756" s="57" t="s">
        <v>59</v>
      </c>
      <c r="K1756" s="58">
        <v>785.74</v>
      </c>
      <c r="L1756" s="57" t="s">
        <v>60</v>
      </c>
    </row>
    <row r="1757" spans="1:12">
      <c r="A1757" s="57" t="s">
        <v>1280</v>
      </c>
      <c r="B1757" s="57" t="s">
        <v>1281</v>
      </c>
      <c r="C1757" s="57" t="s">
        <v>1368</v>
      </c>
      <c r="D1757" s="57" t="s">
        <v>21214</v>
      </c>
      <c r="E1757" s="58" t="s">
        <v>8816</v>
      </c>
      <c r="F1757" s="57" t="s">
        <v>8816</v>
      </c>
      <c r="G1757" s="57">
        <v>99320</v>
      </c>
      <c r="H1757" s="57" t="s">
        <v>13236</v>
      </c>
      <c r="I1757" s="57" t="s">
        <v>25</v>
      </c>
      <c r="J1757" s="57" t="s">
        <v>191</v>
      </c>
      <c r="K1757" s="59">
        <v>6900.45</v>
      </c>
      <c r="L1757" s="57" t="s">
        <v>60</v>
      </c>
    </row>
    <row r="1758" spans="1:12">
      <c r="A1758" s="57" t="s">
        <v>1280</v>
      </c>
      <c r="B1758" s="57" t="s">
        <v>1281</v>
      </c>
      <c r="C1758" s="57" t="s">
        <v>1368</v>
      </c>
      <c r="D1758" s="57" t="s">
        <v>21214</v>
      </c>
      <c r="E1758" s="58" t="s">
        <v>8816</v>
      </c>
      <c r="F1758" s="57" t="s">
        <v>8816</v>
      </c>
      <c r="G1758" s="57">
        <v>99321</v>
      </c>
      <c r="H1758" s="57" t="s">
        <v>13237</v>
      </c>
      <c r="I1758" s="57" t="s">
        <v>26</v>
      </c>
      <c r="J1758" s="57" t="s">
        <v>59</v>
      </c>
      <c r="K1758" s="59">
        <v>2189.09</v>
      </c>
      <c r="L1758" s="57" t="s">
        <v>60</v>
      </c>
    </row>
    <row r="1759" spans="1:12">
      <c r="A1759" s="57" t="s">
        <v>1280</v>
      </c>
      <c r="B1759" s="57" t="s">
        <v>1281</v>
      </c>
      <c r="C1759" s="57" t="s">
        <v>1368</v>
      </c>
      <c r="D1759" s="57" t="s">
        <v>21214</v>
      </c>
      <c r="E1759" s="58" t="s">
        <v>8816</v>
      </c>
      <c r="F1759" s="57" t="s">
        <v>8816</v>
      </c>
      <c r="G1759" s="57">
        <v>99322</v>
      </c>
      <c r="H1759" s="57" t="s">
        <v>13238</v>
      </c>
      <c r="I1759" s="57" t="s">
        <v>25</v>
      </c>
      <c r="J1759" s="57" t="s">
        <v>191</v>
      </c>
      <c r="K1759" s="59">
        <v>7784.84</v>
      </c>
      <c r="L1759" s="57" t="s">
        <v>60</v>
      </c>
    </row>
    <row r="1760" spans="1:12">
      <c r="A1760" s="57" t="s">
        <v>1280</v>
      </c>
      <c r="B1760" s="57" t="s">
        <v>1281</v>
      </c>
      <c r="C1760" s="57" t="s">
        <v>1368</v>
      </c>
      <c r="D1760" s="57" t="s">
        <v>21214</v>
      </c>
      <c r="E1760" s="58" t="s">
        <v>8816</v>
      </c>
      <c r="F1760" s="57" t="s">
        <v>8816</v>
      </c>
      <c r="G1760" s="57">
        <v>99323</v>
      </c>
      <c r="H1760" s="57" t="s">
        <v>13239</v>
      </c>
      <c r="I1760" s="57" t="s">
        <v>26</v>
      </c>
      <c r="J1760" s="57" t="s">
        <v>59</v>
      </c>
      <c r="K1760" s="59">
        <v>2383.3200000000002</v>
      </c>
      <c r="L1760" s="57" t="s">
        <v>60</v>
      </c>
    </row>
    <row r="1761" spans="1:12">
      <c r="A1761" s="57" t="s">
        <v>1280</v>
      </c>
      <c r="B1761" s="57" t="s">
        <v>1281</v>
      </c>
      <c r="C1761" s="57" t="s">
        <v>1368</v>
      </c>
      <c r="D1761" s="57" t="s">
        <v>21214</v>
      </c>
      <c r="E1761" s="58" t="s">
        <v>8816</v>
      </c>
      <c r="F1761" s="57" t="s">
        <v>8816</v>
      </c>
      <c r="G1761" s="57">
        <v>99324</v>
      </c>
      <c r="H1761" s="57" t="s">
        <v>13240</v>
      </c>
      <c r="I1761" s="57" t="s">
        <v>25</v>
      </c>
      <c r="J1761" s="57" t="s">
        <v>191</v>
      </c>
      <c r="K1761" s="59">
        <v>8669.31</v>
      </c>
      <c r="L1761" s="57" t="s">
        <v>60</v>
      </c>
    </row>
    <row r="1762" spans="1:12">
      <c r="A1762" s="57" t="s">
        <v>1280</v>
      </c>
      <c r="B1762" s="57" t="s">
        <v>1281</v>
      </c>
      <c r="C1762" s="57" t="s">
        <v>1368</v>
      </c>
      <c r="D1762" s="57" t="s">
        <v>21214</v>
      </c>
      <c r="E1762" s="58" t="s">
        <v>8816</v>
      </c>
      <c r="F1762" s="57" t="s">
        <v>8816</v>
      </c>
      <c r="G1762" s="57">
        <v>99325</v>
      </c>
      <c r="H1762" s="57" t="s">
        <v>13241</v>
      </c>
      <c r="I1762" s="57" t="s">
        <v>26</v>
      </c>
      <c r="J1762" s="57" t="s">
        <v>59</v>
      </c>
      <c r="K1762" s="59">
        <v>2581.08</v>
      </c>
      <c r="L1762" s="57" t="s">
        <v>60</v>
      </c>
    </row>
    <row r="1763" spans="1:12">
      <c r="A1763" s="57" t="s">
        <v>1280</v>
      </c>
      <c r="B1763" s="57" t="s">
        <v>1281</v>
      </c>
      <c r="C1763" s="57" t="s">
        <v>1368</v>
      </c>
      <c r="D1763" s="57" t="s">
        <v>21214</v>
      </c>
      <c r="E1763" s="58" t="s">
        <v>8816</v>
      </c>
      <c r="F1763" s="57" t="s">
        <v>8816</v>
      </c>
      <c r="G1763" s="57">
        <v>99326</v>
      </c>
      <c r="H1763" s="57" t="s">
        <v>13242</v>
      </c>
      <c r="I1763" s="57" t="s">
        <v>25</v>
      </c>
      <c r="J1763" s="57" t="s">
        <v>191</v>
      </c>
      <c r="K1763" s="59">
        <v>7058.41</v>
      </c>
      <c r="L1763" s="57" t="s">
        <v>60</v>
      </c>
    </row>
    <row r="1764" spans="1:12">
      <c r="A1764" s="57" t="s">
        <v>1280</v>
      </c>
      <c r="B1764" s="57" t="s">
        <v>1281</v>
      </c>
      <c r="C1764" s="57" t="s">
        <v>1368</v>
      </c>
      <c r="D1764" s="57" t="s">
        <v>21214</v>
      </c>
      <c r="E1764" s="58" t="s">
        <v>8816</v>
      </c>
      <c r="F1764" s="57" t="s">
        <v>8816</v>
      </c>
      <c r="G1764" s="57">
        <v>99327</v>
      </c>
      <c r="H1764" s="57" t="s">
        <v>13243</v>
      </c>
      <c r="I1764" s="57" t="s">
        <v>26</v>
      </c>
      <c r="J1764" s="57" t="s">
        <v>59</v>
      </c>
      <c r="K1764" s="59">
        <v>3337.42</v>
      </c>
      <c r="L1764" s="57" t="s">
        <v>60</v>
      </c>
    </row>
    <row r="1765" spans="1:12">
      <c r="A1765" s="57" t="s">
        <v>1280</v>
      </c>
      <c r="B1765" s="57" t="s">
        <v>1281</v>
      </c>
      <c r="C1765" s="57" t="s">
        <v>1368</v>
      </c>
      <c r="D1765" s="57" t="s">
        <v>21214</v>
      </c>
      <c r="E1765" s="58" t="s">
        <v>8816</v>
      </c>
      <c r="F1765" s="57" t="s">
        <v>8816</v>
      </c>
      <c r="G1765" s="57">
        <v>101800</v>
      </c>
      <c r="H1765" s="57" t="s">
        <v>13244</v>
      </c>
      <c r="I1765" s="57" t="s">
        <v>25</v>
      </c>
      <c r="J1765" s="57" t="s">
        <v>191</v>
      </c>
      <c r="K1765" s="59">
        <v>1215.95</v>
      </c>
      <c r="L1765" s="57" t="s">
        <v>60</v>
      </c>
    </row>
    <row r="1766" spans="1:12">
      <c r="A1766" s="57" t="s">
        <v>1280</v>
      </c>
      <c r="B1766" s="57" t="s">
        <v>1281</v>
      </c>
      <c r="C1766" s="57" t="s">
        <v>1368</v>
      </c>
      <c r="D1766" s="57" t="s">
        <v>21214</v>
      </c>
      <c r="E1766" s="58" t="s">
        <v>8816</v>
      </c>
      <c r="F1766" s="57" t="s">
        <v>8816</v>
      </c>
      <c r="G1766" s="57">
        <v>101801</v>
      </c>
      <c r="H1766" s="57" t="s">
        <v>13245</v>
      </c>
      <c r="I1766" s="57" t="s">
        <v>25</v>
      </c>
      <c r="J1766" s="57" t="s">
        <v>191</v>
      </c>
      <c r="K1766" s="58">
        <v>884.43</v>
      </c>
      <c r="L1766" s="57" t="s">
        <v>60</v>
      </c>
    </row>
    <row r="1767" spans="1:12">
      <c r="A1767" s="57" t="s">
        <v>1280</v>
      </c>
      <c r="B1767" s="57" t="s">
        <v>1281</v>
      </c>
      <c r="C1767" s="57" t="s">
        <v>1368</v>
      </c>
      <c r="D1767" s="57" t="s">
        <v>21214</v>
      </c>
      <c r="E1767" s="58" t="s">
        <v>8816</v>
      </c>
      <c r="F1767" s="57" t="s">
        <v>8816</v>
      </c>
      <c r="G1767" s="57">
        <v>101806</v>
      </c>
      <c r="H1767" s="57" t="s">
        <v>13246</v>
      </c>
      <c r="I1767" s="57" t="s">
        <v>25</v>
      </c>
      <c r="J1767" s="57" t="s">
        <v>191</v>
      </c>
      <c r="K1767" s="58">
        <v>468.55</v>
      </c>
      <c r="L1767" s="57" t="s">
        <v>60</v>
      </c>
    </row>
    <row r="1768" spans="1:12">
      <c r="A1768" s="57" t="s">
        <v>1280</v>
      </c>
      <c r="B1768" s="57" t="s">
        <v>1281</v>
      </c>
      <c r="C1768" s="57" t="s">
        <v>1368</v>
      </c>
      <c r="D1768" s="57" t="s">
        <v>21214</v>
      </c>
      <c r="E1768" s="58" t="s">
        <v>8816</v>
      </c>
      <c r="F1768" s="57" t="s">
        <v>8816</v>
      </c>
      <c r="G1768" s="57">
        <v>101807</v>
      </c>
      <c r="H1768" s="57" t="s">
        <v>13247</v>
      </c>
      <c r="I1768" s="57" t="s">
        <v>25</v>
      </c>
      <c r="J1768" s="57" t="s">
        <v>191</v>
      </c>
      <c r="K1768" s="58">
        <v>407.96</v>
      </c>
      <c r="L1768" s="57" t="s">
        <v>60</v>
      </c>
    </row>
    <row r="1769" spans="1:12">
      <c r="A1769" s="57" t="s">
        <v>1280</v>
      </c>
      <c r="B1769" s="57" t="s">
        <v>1281</v>
      </c>
      <c r="C1769" s="57" t="s">
        <v>1368</v>
      </c>
      <c r="D1769" s="57" t="s">
        <v>21214</v>
      </c>
      <c r="E1769" s="58" t="s">
        <v>8816</v>
      </c>
      <c r="F1769" s="57" t="s">
        <v>8816</v>
      </c>
      <c r="G1769" s="57">
        <v>101808</v>
      </c>
      <c r="H1769" s="57" t="s">
        <v>13248</v>
      </c>
      <c r="I1769" s="57" t="s">
        <v>25</v>
      </c>
      <c r="J1769" s="57" t="s">
        <v>191</v>
      </c>
      <c r="K1769" s="58">
        <v>449.93</v>
      </c>
      <c r="L1769" s="57" t="s">
        <v>60</v>
      </c>
    </row>
    <row r="1770" spans="1:12">
      <c r="A1770" s="57" t="s">
        <v>1280</v>
      </c>
      <c r="B1770" s="57" t="s">
        <v>1281</v>
      </c>
      <c r="C1770" s="57" t="s">
        <v>1368</v>
      </c>
      <c r="D1770" s="57" t="s">
        <v>21214</v>
      </c>
      <c r="E1770" s="58" t="s">
        <v>8816</v>
      </c>
      <c r="F1770" s="57" t="s">
        <v>8816</v>
      </c>
      <c r="G1770" s="57">
        <v>101809</v>
      </c>
      <c r="H1770" s="57" t="s">
        <v>13249</v>
      </c>
      <c r="I1770" s="57" t="s">
        <v>25</v>
      </c>
      <c r="J1770" s="57" t="s">
        <v>191</v>
      </c>
      <c r="K1770" s="59">
        <v>2866.4</v>
      </c>
      <c r="L1770" s="57" t="s">
        <v>60</v>
      </c>
    </row>
    <row r="1771" spans="1:12">
      <c r="A1771" s="57" t="s">
        <v>1280</v>
      </c>
      <c r="B1771" s="57" t="s">
        <v>1281</v>
      </c>
      <c r="C1771" s="57" t="s">
        <v>1368</v>
      </c>
      <c r="D1771" s="57" t="s">
        <v>21214</v>
      </c>
      <c r="E1771" s="58" t="s">
        <v>8816</v>
      </c>
      <c r="F1771" s="57" t="s">
        <v>8816</v>
      </c>
      <c r="G1771" s="57">
        <v>102139</v>
      </c>
      <c r="H1771" s="57" t="s">
        <v>13250</v>
      </c>
      <c r="I1771" s="57" t="s">
        <v>25</v>
      </c>
      <c r="J1771" s="57" t="s">
        <v>191</v>
      </c>
      <c r="K1771" s="59">
        <v>1527.46</v>
      </c>
      <c r="L1771" s="57" t="s">
        <v>60</v>
      </c>
    </row>
    <row r="1772" spans="1:12">
      <c r="A1772" s="57" t="s">
        <v>1280</v>
      </c>
      <c r="B1772" s="57" t="s">
        <v>1281</v>
      </c>
      <c r="C1772" s="57" t="s">
        <v>1368</v>
      </c>
      <c r="D1772" s="57" t="s">
        <v>21214</v>
      </c>
      <c r="E1772" s="58" t="s">
        <v>8816</v>
      </c>
      <c r="F1772" s="57" t="s">
        <v>8816</v>
      </c>
      <c r="G1772" s="57">
        <v>102141</v>
      </c>
      <c r="H1772" s="57" t="s">
        <v>13251</v>
      </c>
      <c r="I1772" s="57" t="s">
        <v>25</v>
      </c>
      <c r="J1772" s="57" t="s">
        <v>191</v>
      </c>
      <c r="K1772" s="59">
        <v>2428.66</v>
      </c>
      <c r="L1772" s="57" t="s">
        <v>60</v>
      </c>
    </row>
    <row r="1773" spans="1:12">
      <c r="A1773" s="57" t="s">
        <v>1280</v>
      </c>
      <c r="B1773" s="57" t="s">
        <v>1281</v>
      </c>
      <c r="C1773" s="57" t="s">
        <v>1368</v>
      </c>
      <c r="D1773" s="57" t="s">
        <v>21214</v>
      </c>
      <c r="E1773" s="58" t="s">
        <v>8816</v>
      </c>
      <c r="F1773" s="57" t="s">
        <v>8816</v>
      </c>
      <c r="G1773" s="57">
        <v>102142</v>
      </c>
      <c r="H1773" s="57" t="s">
        <v>13252</v>
      </c>
      <c r="I1773" s="57" t="s">
        <v>25</v>
      </c>
      <c r="J1773" s="57" t="s">
        <v>191</v>
      </c>
      <c r="K1773" s="59">
        <v>2400.4699999999998</v>
      </c>
      <c r="L1773" s="57" t="s">
        <v>60</v>
      </c>
    </row>
    <row r="1774" spans="1:12">
      <c r="A1774" s="57" t="s">
        <v>1280</v>
      </c>
      <c r="B1774" s="57" t="s">
        <v>1281</v>
      </c>
      <c r="C1774" s="57" t="s">
        <v>1368</v>
      </c>
      <c r="D1774" s="57" t="s">
        <v>21214</v>
      </c>
      <c r="E1774" s="58" t="s">
        <v>8816</v>
      </c>
      <c r="F1774" s="57" t="s">
        <v>8816</v>
      </c>
      <c r="G1774" s="57">
        <v>102457</v>
      </c>
      <c r="H1774" s="57" t="s">
        <v>21530</v>
      </c>
      <c r="I1774" s="57" t="s">
        <v>25</v>
      </c>
      <c r="J1774" s="57" t="s">
        <v>191</v>
      </c>
      <c r="K1774" s="59">
        <v>1510.75</v>
      </c>
      <c r="L1774" s="57" t="s">
        <v>60</v>
      </c>
    </row>
    <row r="1775" spans="1:12">
      <c r="A1775" s="57" t="s">
        <v>1280</v>
      </c>
      <c r="B1775" s="57" t="s">
        <v>1281</v>
      </c>
      <c r="C1775" s="57" t="s">
        <v>1389</v>
      </c>
      <c r="D1775" s="57" t="s">
        <v>21215</v>
      </c>
      <c r="E1775" s="58" t="s">
        <v>8816</v>
      </c>
      <c r="F1775" s="57" t="s">
        <v>8816</v>
      </c>
      <c r="G1775" s="57">
        <v>94263</v>
      </c>
      <c r="H1775" s="57" t="s">
        <v>1390</v>
      </c>
      <c r="I1775" s="57" t="s">
        <v>26</v>
      </c>
      <c r="J1775" s="57" t="s">
        <v>191</v>
      </c>
      <c r="K1775" s="58">
        <v>27.54</v>
      </c>
      <c r="L1775" s="57" t="s">
        <v>60</v>
      </c>
    </row>
    <row r="1776" spans="1:12">
      <c r="A1776" s="57" t="s">
        <v>1280</v>
      </c>
      <c r="B1776" s="57" t="s">
        <v>1281</v>
      </c>
      <c r="C1776" s="57" t="s">
        <v>1389</v>
      </c>
      <c r="D1776" s="57" t="s">
        <v>21215</v>
      </c>
      <c r="E1776" s="58" t="s">
        <v>8816</v>
      </c>
      <c r="F1776" s="57" t="s">
        <v>8816</v>
      </c>
      <c r="G1776" s="57">
        <v>94264</v>
      </c>
      <c r="H1776" s="57" t="s">
        <v>1391</v>
      </c>
      <c r="I1776" s="57" t="s">
        <v>26</v>
      </c>
      <c r="J1776" s="57" t="s">
        <v>191</v>
      </c>
      <c r="K1776" s="58">
        <v>30.59</v>
      </c>
      <c r="L1776" s="57" t="s">
        <v>60</v>
      </c>
    </row>
    <row r="1777" spans="1:12">
      <c r="A1777" s="57" t="s">
        <v>1280</v>
      </c>
      <c r="B1777" s="57" t="s">
        <v>1281</v>
      </c>
      <c r="C1777" s="57" t="s">
        <v>1389</v>
      </c>
      <c r="D1777" s="57" t="s">
        <v>21215</v>
      </c>
      <c r="E1777" s="58" t="s">
        <v>8816</v>
      </c>
      <c r="F1777" s="57" t="s">
        <v>8816</v>
      </c>
      <c r="G1777" s="57">
        <v>94265</v>
      </c>
      <c r="H1777" s="57" t="s">
        <v>1392</v>
      </c>
      <c r="I1777" s="57" t="s">
        <v>26</v>
      </c>
      <c r="J1777" s="57" t="s">
        <v>191</v>
      </c>
      <c r="K1777" s="58">
        <v>36.08</v>
      </c>
      <c r="L1777" s="57" t="s">
        <v>60</v>
      </c>
    </row>
    <row r="1778" spans="1:12">
      <c r="A1778" s="57" t="s">
        <v>1280</v>
      </c>
      <c r="B1778" s="57" t="s">
        <v>1281</v>
      </c>
      <c r="C1778" s="57" t="s">
        <v>1389</v>
      </c>
      <c r="D1778" s="57" t="s">
        <v>21215</v>
      </c>
      <c r="E1778" s="58" t="s">
        <v>8816</v>
      </c>
      <c r="F1778" s="57" t="s">
        <v>8816</v>
      </c>
      <c r="G1778" s="57">
        <v>94266</v>
      </c>
      <c r="H1778" s="57" t="s">
        <v>1393</v>
      </c>
      <c r="I1778" s="57" t="s">
        <v>26</v>
      </c>
      <c r="J1778" s="57" t="s">
        <v>191</v>
      </c>
      <c r="K1778" s="58">
        <v>39.57</v>
      </c>
      <c r="L1778" s="57" t="s">
        <v>60</v>
      </c>
    </row>
    <row r="1779" spans="1:12">
      <c r="A1779" s="57" t="s">
        <v>1280</v>
      </c>
      <c r="B1779" s="57" t="s">
        <v>1281</v>
      </c>
      <c r="C1779" s="57" t="s">
        <v>1389</v>
      </c>
      <c r="D1779" s="57" t="s">
        <v>21215</v>
      </c>
      <c r="E1779" s="58" t="s">
        <v>8816</v>
      </c>
      <c r="F1779" s="57" t="s">
        <v>8816</v>
      </c>
      <c r="G1779" s="57">
        <v>94267</v>
      </c>
      <c r="H1779" s="57" t="s">
        <v>1394</v>
      </c>
      <c r="I1779" s="57" t="s">
        <v>26</v>
      </c>
      <c r="J1779" s="57" t="s">
        <v>191</v>
      </c>
      <c r="K1779" s="58">
        <v>42.89</v>
      </c>
      <c r="L1779" s="57" t="s">
        <v>60</v>
      </c>
    </row>
    <row r="1780" spans="1:12">
      <c r="A1780" s="57" t="s">
        <v>1280</v>
      </c>
      <c r="B1780" s="57" t="s">
        <v>1281</v>
      </c>
      <c r="C1780" s="57" t="s">
        <v>1389</v>
      </c>
      <c r="D1780" s="57" t="s">
        <v>21215</v>
      </c>
      <c r="E1780" s="58" t="s">
        <v>8816</v>
      </c>
      <c r="F1780" s="57" t="s">
        <v>8816</v>
      </c>
      <c r="G1780" s="57">
        <v>94268</v>
      </c>
      <c r="H1780" s="57" t="s">
        <v>1395</v>
      </c>
      <c r="I1780" s="57" t="s">
        <v>26</v>
      </c>
      <c r="J1780" s="57" t="s">
        <v>191</v>
      </c>
      <c r="K1780" s="58">
        <v>46.75</v>
      </c>
      <c r="L1780" s="57" t="s">
        <v>60</v>
      </c>
    </row>
    <row r="1781" spans="1:12">
      <c r="A1781" s="57" t="s">
        <v>1280</v>
      </c>
      <c r="B1781" s="57" t="s">
        <v>1281</v>
      </c>
      <c r="C1781" s="57" t="s">
        <v>1389</v>
      </c>
      <c r="D1781" s="57" t="s">
        <v>21215</v>
      </c>
      <c r="E1781" s="58" t="s">
        <v>8816</v>
      </c>
      <c r="F1781" s="57" t="s">
        <v>8816</v>
      </c>
      <c r="G1781" s="57">
        <v>94269</v>
      </c>
      <c r="H1781" s="57" t="s">
        <v>1396</v>
      </c>
      <c r="I1781" s="57" t="s">
        <v>26</v>
      </c>
      <c r="J1781" s="57" t="s">
        <v>191</v>
      </c>
      <c r="K1781" s="58">
        <v>61.21</v>
      </c>
      <c r="L1781" s="57" t="s">
        <v>60</v>
      </c>
    </row>
    <row r="1782" spans="1:12">
      <c r="A1782" s="57" t="s">
        <v>1280</v>
      </c>
      <c r="B1782" s="57" t="s">
        <v>1281</v>
      </c>
      <c r="C1782" s="57" t="s">
        <v>1389</v>
      </c>
      <c r="D1782" s="57" t="s">
        <v>21215</v>
      </c>
      <c r="E1782" s="58" t="s">
        <v>8816</v>
      </c>
      <c r="F1782" s="57" t="s">
        <v>8816</v>
      </c>
      <c r="G1782" s="57">
        <v>94270</v>
      </c>
      <c r="H1782" s="57" t="s">
        <v>1397</v>
      </c>
      <c r="I1782" s="57" t="s">
        <v>26</v>
      </c>
      <c r="J1782" s="57" t="s">
        <v>191</v>
      </c>
      <c r="K1782" s="58">
        <v>66.59</v>
      </c>
      <c r="L1782" s="57" t="s">
        <v>60</v>
      </c>
    </row>
    <row r="1783" spans="1:12">
      <c r="A1783" s="57" t="s">
        <v>1280</v>
      </c>
      <c r="B1783" s="57" t="s">
        <v>1281</v>
      </c>
      <c r="C1783" s="57" t="s">
        <v>1389</v>
      </c>
      <c r="D1783" s="57" t="s">
        <v>21215</v>
      </c>
      <c r="E1783" s="58" t="s">
        <v>8816</v>
      </c>
      <c r="F1783" s="57" t="s">
        <v>8816</v>
      </c>
      <c r="G1783" s="57">
        <v>94271</v>
      </c>
      <c r="H1783" s="57" t="s">
        <v>1398</v>
      </c>
      <c r="I1783" s="57" t="s">
        <v>26</v>
      </c>
      <c r="J1783" s="57" t="s">
        <v>191</v>
      </c>
      <c r="K1783" s="58">
        <v>74.61</v>
      </c>
      <c r="L1783" s="57" t="s">
        <v>60</v>
      </c>
    </row>
    <row r="1784" spans="1:12">
      <c r="A1784" s="57" t="s">
        <v>1280</v>
      </c>
      <c r="B1784" s="57" t="s">
        <v>1281</v>
      </c>
      <c r="C1784" s="57" t="s">
        <v>1389</v>
      </c>
      <c r="D1784" s="57" t="s">
        <v>21215</v>
      </c>
      <c r="E1784" s="58" t="s">
        <v>8816</v>
      </c>
      <c r="F1784" s="57" t="s">
        <v>8816</v>
      </c>
      <c r="G1784" s="57">
        <v>94272</v>
      </c>
      <c r="H1784" s="57" t="s">
        <v>1399</v>
      </c>
      <c r="I1784" s="57" t="s">
        <v>26</v>
      </c>
      <c r="J1784" s="57" t="s">
        <v>191</v>
      </c>
      <c r="K1784" s="58">
        <v>81.790000000000006</v>
      </c>
      <c r="L1784" s="57" t="s">
        <v>60</v>
      </c>
    </row>
    <row r="1785" spans="1:12">
      <c r="A1785" s="57" t="s">
        <v>1280</v>
      </c>
      <c r="B1785" s="57" t="s">
        <v>1281</v>
      </c>
      <c r="C1785" s="57" t="s">
        <v>1389</v>
      </c>
      <c r="D1785" s="57" t="s">
        <v>21215</v>
      </c>
      <c r="E1785" s="58" t="s">
        <v>8816</v>
      </c>
      <c r="F1785" s="57" t="s">
        <v>8816</v>
      </c>
      <c r="G1785" s="57">
        <v>94273</v>
      </c>
      <c r="H1785" s="57" t="s">
        <v>1400</v>
      </c>
      <c r="I1785" s="57" t="s">
        <v>26</v>
      </c>
      <c r="J1785" s="57" t="s">
        <v>59</v>
      </c>
      <c r="K1785" s="58">
        <v>57.59</v>
      </c>
      <c r="L1785" s="57" t="s">
        <v>60</v>
      </c>
    </row>
    <row r="1786" spans="1:12">
      <c r="A1786" s="57" t="s">
        <v>1280</v>
      </c>
      <c r="B1786" s="57" t="s">
        <v>1281</v>
      </c>
      <c r="C1786" s="57" t="s">
        <v>1389</v>
      </c>
      <c r="D1786" s="57" t="s">
        <v>21215</v>
      </c>
      <c r="E1786" s="58" t="s">
        <v>8816</v>
      </c>
      <c r="F1786" s="57" t="s">
        <v>8816</v>
      </c>
      <c r="G1786" s="57">
        <v>94274</v>
      </c>
      <c r="H1786" s="57" t="s">
        <v>1401</v>
      </c>
      <c r="I1786" s="57" t="s">
        <v>26</v>
      </c>
      <c r="J1786" s="57" t="s">
        <v>59</v>
      </c>
      <c r="K1786" s="58">
        <v>61.13</v>
      </c>
      <c r="L1786" s="57" t="s">
        <v>60</v>
      </c>
    </row>
    <row r="1787" spans="1:12">
      <c r="A1787" s="57" t="s">
        <v>1280</v>
      </c>
      <c r="B1787" s="57" t="s">
        <v>1281</v>
      </c>
      <c r="C1787" s="57" t="s">
        <v>1389</v>
      </c>
      <c r="D1787" s="57" t="s">
        <v>21215</v>
      </c>
      <c r="E1787" s="58" t="s">
        <v>8816</v>
      </c>
      <c r="F1787" s="57" t="s">
        <v>8816</v>
      </c>
      <c r="G1787" s="57">
        <v>94275</v>
      </c>
      <c r="H1787" s="57" t="s">
        <v>1402</v>
      </c>
      <c r="I1787" s="57" t="s">
        <v>26</v>
      </c>
      <c r="J1787" s="57" t="s">
        <v>59</v>
      </c>
      <c r="K1787" s="58">
        <v>55.68</v>
      </c>
      <c r="L1787" s="57" t="s">
        <v>60</v>
      </c>
    </row>
    <row r="1788" spans="1:12">
      <c r="A1788" s="57" t="s">
        <v>1280</v>
      </c>
      <c r="B1788" s="57" t="s">
        <v>1281</v>
      </c>
      <c r="C1788" s="57" t="s">
        <v>1389</v>
      </c>
      <c r="D1788" s="57" t="s">
        <v>21215</v>
      </c>
      <c r="E1788" s="58" t="s">
        <v>8816</v>
      </c>
      <c r="F1788" s="57" t="s">
        <v>8816</v>
      </c>
      <c r="G1788" s="57">
        <v>94276</v>
      </c>
      <c r="H1788" s="57" t="s">
        <v>1403</v>
      </c>
      <c r="I1788" s="57" t="s">
        <v>26</v>
      </c>
      <c r="J1788" s="57" t="s">
        <v>59</v>
      </c>
      <c r="K1788" s="58">
        <v>59.23</v>
      </c>
      <c r="L1788" s="57" t="s">
        <v>60</v>
      </c>
    </row>
    <row r="1789" spans="1:12">
      <c r="A1789" s="57" t="s">
        <v>1280</v>
      </c>
      <c r="B1789" s="57" t="s">
        <v>1281</v>
      </c>
      <c r="C1789" s="57" t="s">
        <v>1389</v>
      </c>
      <c r="D1789" s="57" t="s">
        <v>21215</v>
      </c>
      <c r="E1789" s="58" t="s">
        <v>8816</v>
      </c>
      <c r="F1789" s="57" t="s">
        <v>8816</v>
      </c>
      <c r="G1789" s="57">
        <v>94277</v>
      </c>
      <c r="H1789" s="57" t="s">
        <v>21531</v>
      </c>
      <c r="I1789" s="57" t="s">
        <v>26</v>
      </c>
      <c r="J1789" s="57" t="s">
        <v>59</v>
      </c>
      <c r="K1789" s="58">
        <v>45.48</v>
      </c>
      <c r="L1789" s="57" t="s">
        <v>60</v>
      </c>
    </row>
    <row r="1790" spans="1:12">
      <c r="A1790" s="57" t="s">
        <v>1280</v>
      </c>
      <c r="B1790" s="57" t="s">
        <v>1281</v>
      </c>
      <c r="C1790" s="57" t="s">
        <v>1389</v>
      </c>
      <c r="D1790" s="57" t="s">
        <v>21215</v>
      </c>
      <c r="E1790" s="58" t="s">
        <v>8816</v>
      </c>
      <c r="F1790" s="57" t="s">
        <v>8816</v>
      </c>
      <c r="G1790" s="57">
        <v>94278</v>
      </c>
      <c r="H1790" s="57" t="s">
        <v>21532</v>
      </c>
      <c r="I1790" s="57" t="s">
        <v>26</v>
      </c>
      <c r="J1790" s="57" t="s">
        <v>59</v>
      </c>
      <c r="K1790" s="58">
        <v>49.03</v>
      </c>
      <c r="L1790" s="57" t="s">
        <v>60</v>
      </c>
    </row>
    <row r="1791" spans="1:12">
      <c r="A1791" s="57" t="s">
        <v>1280</v>
      </c>
      <c r="B1791" s="57" t="s">
        <v>1281</v>
      </c>
      <c r="C1791" s="57" t="s">
        <v>1389</v>
      </c>
      <c r="D1791" s="57" t="s">
        <v>21215</v>
      </c>
      <c r="E1791" s="58" t="s">
        <v>8816</v>
      </c>
      <c r="F1791" s="57" t="s">
        <v>8816</v>
      </c>
      <c r="G1791" s="57">
        <v>94279</v>
      </c>
      <c r="H1791" s="57" t="s">
        <v>21533</v>
      </c>
      <c r="I1791" s="57" t="s">
        <v>26</v>
      </c>
      <c r="J1791" s="57" t="s">
        <v>59</v>
      </c>
      <c r="K1791" s="58">
        <v>54.1</v>
      </c>
      <c r="L1791" s="57" t="s">
        <v>60</v>
      </c>
    </row>
    <row r="1792" spans="1:12">
      <c r="A1792" s="57" t="s">
        <v>1280</v>
      </c>
      <c r="B1792" s="57" t="s">
        <v>1281</v>
      </c>
      <c r="C1792" s="57" t="s">
        <v>1389</v>
      </c>
      <c r="D1792" s="57" t="s">
        <v>21215</v>
      </c>
      <c r="E1792" s="58" t="s">
        <v>8816</v>
      </c>
      <c r="F1792" s="57" t="s">
        <v>8816</v>
      </c>
      <c r="G1792" s="57">
        <v>94280</v>
      </c>
      <c r="H1792" s="57" t="s">
        <v>21534</v>
      </c>
      <c r="I1792" s="57" t="s">
        <v>26</v>
      </c>
      <c r="J1792" s="57" t="s">
        <v>59</v>
      </c>
      <c r="K1792" s="58">
        <v>57.66</v>
      </c>
      <c r="L1792" s="57" t="s">
        <v>60</v>
      </c>
    </row>
    <row r="1793" spans="1:12">
      <c r="A1793" s="57" t="s">
        <v>1280</v>
      </c>
      <c r="B1793" s="57" t="s">
        <v>1281</v>
      </c>
      <c r="C1793" s="57" t="s">
        <v>1389</v>
      </c>
      <c r="D1793" s="57" t="s">
        <v>21215</v>
      </c>
      <c r="E1793" s="58" t="s">
        <v>8816</v>
      </c>
      <c r="F1793" s="57" t="s">
        <v>8816</v>
      </c>
      <c r="G1793" s="57">
        <v>94281</v>
      </c>
      <c r="H1793" s="57" t="s">
        <v>1404</v>
      </c>
      <c r="I1793" s="57" t="s">
        <v>26</v>
      </c>
      <c r="J1793" s="57" t="s">
        <v>59</v>
      </c>
      <c r="K1793" s="58">
        <v>48.57</v>
      </c>
      <c r="L1793" s="57" t="s">
        <v>60</v>
      </c>
    </row>
    <row r="1794" spans="1:12">
      <c r="A1794" s="57" t="s">
        <v>1280</v>
      </c>
      <c r="B1794" s="57" t="s">
        <v>1281</v>
      </c>
      <c r="C1794" s="57" t="s">
        <v>1389</v>
      </c>
      <c r="D1794" s="57" t="s">
        <v>21215</v>
      </c>
      <c r="E1794" s="58" t="s">
        <v>8816</v>
      </c>
      <c r="F1794" s="57" t="s">
        <v>8816</v>
      </c>
      <c r="G1794" s="57">
        <v>94282</v>
      </c>
      <c r="H1794" s="57" t="s">
        <v>1405</v>
      </c>
      <c r="I1794" s="57" t="s">
        <v>26</v>
      </c>
      <c r="J1794" s="57" t="s">
        <v>59</v>
      </c>
      <c r="K1794" s="58">
        <v>59.38</v>
      </c>
      <c r="L1794" s="57" t="s">
        <v>60</v>
      </c>
    </row>
    <row r="1795" spans="1:12">
      <c r="A1795" s="57" t="s">
        <v>1280</v>
      </c>
      <c r="B1795" s="57" t="s">
        <v>1281</v>
      </c>
      <c r="C1795" s="57" t="s">
        <v>1389</v>
      </c>
      <c r="D1795" s="57" t="s">
        <v>21215</v>
      </c>
      <c r="E1795" s="58" t="s">
        <v>8816</v>
      </c>
      <c r="F1795" s="57" t="s">
        <v>8816</v>
      </c>
      <c r="G1795" s="57">
        <v>94283</v>
      </c>
      <c r="H1795" s="57" t="s">
        <v>1406</v>
      </c>
      <c r="I1795" s="57" t="s">
        <v>26</v>
      </c>
      <c r="J1795" s="57" t="s">
        <v>59</v>
      </c>
      <c r="K1795" s="58">
        <v>61.26</v>
      </c>
      <c r="L1795" s="57" t="s">
        <v>60</v>
      </c>
    </row>
    <row r="1796" spans="1:12">
      <c r="A1796" s="57" t="s">
        <v>1280</v>
      </c>
      <c r="B1796" s="57" t="s">
        <v>1281</v>
      </c>
      <c r="C1796" s="57" t="s">
        <v>1389</v>
      </c>
      <c r="D1796" s="57" t="s">
        <v>21215</v>
      </c>
      <c r="E1796" s="58" t="s">
        <v>8816</v>
      </c>
      <c r="F1796" s="57" t="s">
        <v>8816</v>
      </c>
      <c r="G1796" s="57">
        <v>94284</v>
      </c>
      <c r="H1796" s="57" t="s">
        <v>1407</v>
      </c>
      <c r="I1796" s="57" t="s">
        <v>26</v>
      </c>
      <c r="J1796" s="57" t="s">
        <v>59</v>
      </c>
      <c r="K1796" s="58">
        <v>72.08</v>
      </c>
      <c r="L1796" s="57" t="s">
        <v>60</v>
      </c>
    </row>
    <row r="1797" spans="1:12">
      <c r="A1797" s="57" t="s">
        <v>1280</v>
      </c>
      <c r="B1797" s="57" t="s">
        <v>1281</v>
      </c>
      <c r="C1797" s="57" t="s">
        <v>1389</v>
      </c>
      <c r="D1797" s="57" t="s">
        <v>21215</v>
      </c>
      <c r="E1797" s="58" t="s">
        <v>8816</v>
      </c>
      <c r="F1797" s="57" t="s">
        <v>8816</v>
      </c>
      <c r="G1797" s="57">
        <v>94285</v>
      </c>
      <c r="H1797" s="57" t="s">
        <v>1408</v>
      </c>
      <c r="I1797" s="57" t="s">
        <v>26</v>
      </c>
      <c r="J1797" s="57" t="s">
        <v>59</v>
      </c>
      <c r="K1797" s="58">
        <v>73.45</v>
      </c>
      <c r="L1797" s="57" t="s">
        <v>60</v>
      </c>
    </row>
    <row r="1798" spans="1:12">
      <c r="A1798" s="57" t="s">
        <v>1280</v>
      </c>
      <c r="B1798" s="57" t="s">
        <v>1281</v>
      </c>
      <c r="C1798" s="57" t="s">
        <v>1389</v>
      </c>
      <c r="D1798" s="57" t="s">
        <v>21215</v>
      </c>
      <c r="E1798" s="58" t="s">
        <v>8816</v>
      </c>
      <c r="F1798" s="57" t="s">
        <v>8816</v>
      </c>
      <c r="G1798" s="57">
        <v>94286</v>
      </c>
      <c r="H1798" s="57" t="s">
        <v>1409</v>
      </c>
      <c r="I1798" s="57" t="s">
        <v>26</v>
      </c>
      <c r="J1798" s="57" t="s">
        <v>59</v>
      </c>
      <c r="K1798" s="58">
        <v>84.27</v>
      </c>
      <c r="L1798" s="57" t="s">
        <v>60</v>
      </c>
    </row>
    <row r="1799" spans="1:12">
      <c r="A1799" s="57" t="s">
        <v>1280</v>
      </c>
      <c r="B1799" s="57" t="s">
        <v>1281</v>
      </c>
      <c r="C1799" s="57" t="s">
        <v>1389</v>
      </c>
      <c r="D1799" s="57" t="s">
        <v>21215</v>
      </c>
      <c r="E1799" s="58" t="s">
        <v>8816</v>
      </c>
      <c r="F1799" s="57" t="s">
        <v>8816</v>
      </c>
      <c r="G1799" s="57">
        <v>94287</v>
      </c>
      <c r="H1799" s="57" t="s">
        <v>1410</v>
      </c>
      <c r="I1799" s="57" t="s">
        <v>26</v>
      </c>
      <c r="J1799" s="57" t="s">
        <v>59</v>
      </c>
      <c r="K1799" s="58">
        <v>37.56</v>
      </c>
      <c r="L1799" s="57" t="s">
        <v>60</v>
      </c>
    </row>
    <row r="1800" spans="1:12">
      <c r="A1800" s="57" t="s">
        <v>1280</v>
      </c>
      <c r="B1800" s="57" t="s">
        <v>1281</v>
      </c>
      <c r="C1800" s="57" t="s">
        <v>1389</v>
      </c>
      <c r="D1800" s="57" t="s">
        <v>21215</v>
      </c>
      <c r="E1800" s="58" t="s">
        <v>8816</v>
      </c>
      <c r="F1800" s="57" t="s">
        <v>8816</v>
      </c>
      <c r="G1800" s="57">
        <v>94288</v>
      </c>
      <c r="H1800" s="57" t="s">
        <v>1411</v>
      </c>
      <c r="I1800" s="57" t="s">
        <v>26</v>
      </c>
      <c r="J1800" s="57" t="s">
        <v>59</v>
      </c>
      <c r="K1800" s="58">
        <v>47.02</v>
      </c>
      <c r="L1800" s="57" t="s">
        <v>60</v>
      </c>
    </row>
    <row r="1801" spans="1:12">
      <c r="A1801" s="57" t="s">
        <v>1280</v>
      </c>
      <c r="B1801" s="57" t="s">
        <v>1281</v>
      </c>
      <c r="C1801" s="57" t="s">
        <v>1389</v>
      </c>
      <c r="D1801" s="57" t="s">
        <v>21215</v>
      </c>
      <c r="E1801" s="58" t="s">
        <v>8816</v>
      </c>
      <c r="F1801" s="57" t="s">
        <v>8816</v>
      </c>
      <c r="G1801" s="57">
        <v>94289</v>
      </c>
      <c r="H1801" s="57" t="s">
        <v>1412</v>
      </c>
      <c r="I1801" s="57" t="s">
        <v>26</v>
      </c>
      <c r="J1801" s="57" t="s">
        <v>59</v>
      </c>
      <c r="K1801" s="58">
        <v>46.69</v>
      </c>
      <c r="L1801" s="57" t="s">
        <v>60</v>
      </c>
    </row>
    <row r="1802" spans="1:12">
      <c r="A1802" s="57" t="s">
        <v>1280</v>
      </c>
      <c r="B1802" s="57" t="s">
        <v>1281</v>
      </c>
      <c r="C1802" s="57" t="s">
        <v>1389</v>
      </c>
      <c r="D1802" s="57" t="s">
        <v>21215</v>
      </c>
      <c r="E1802" s="58" t="s">
        <v>8816</v>
      </c>
      <c r="F1802" s="57" t="s">
        <v>8816</v>
      </c>
      <c r="G1802" s="57">
        <v>94290</v>
      </c>
      <c r="H1802" s="57" t="s">
        <v>1413</v>
      </c>
      <c r="I1802" s="57" t="s">
        <v>26</v>
      </c>
      <c r="J1802" s="57" t="s">
        <v>59</v>
      </c>
      <c r="K1802" s="58">
        <v>56.14</v>
      </c>
      <c r="L1802" s="57" t="s">
        <v>60</v>
      </c>
    </row>
    <row r="1803" spans="1:12">
      <c r="A1803" s="57" t="s">
        <v>1280</v>
      </c>
      <c r="B1803" s="57" t="s">
        <v>1281</v>
      </c>
      <c r="C1803" s="57" t="s">
        <v>1389</v>
      </c>
      <c r="D1803" s="57" t="s">
        <v>21215</v>
      </c>
      <c r="E1803" s="58" t="s">
        <v>8816</v>
      </c>
      <c r="F1803" s="57" t="s">
        <v>8816</v>
      </c>
      <c r="G1803" s="57">
        <v>94291</v>
      </c>
      <c r="H1803" s="57" t="s">
        <v>1414</v>
      </c>
      <c r="I1803" s="57" t="s">
        <v>26</v>
      </c>
      <c r="J1803" s="57" t="s">
        <v>59</v>
      </c>
      <c r="K1803" s="58">
        <v>55.33</v>
      </c>
      <c r="L1803" s="57" t="s">
        <v>60</v>
      </c>
    </row>
    <row r="1804" spans="1:12">
      <c r="A1804" s="57" t="s">
        <v>1280</v>
      </c>
      <c r="B1804" s="57" t="s">
        <v>1281</v>
      </c>
      <c r="C1804" s="57" t="s">
        <v>1389</v>
      </c>
      <c r="D1804" s="57" t="s">
        <v>21215</v>
      </c>
      <c r="E1804" s="58" t="s">
        <v>8816</v>
      </c>
      <c r="F1804" s="57" t="s">
        <v>8816</v>
      </c>
      <c r="G1804" s="57">
        <v>94292</v>
      </c>
      <c r="H1804" s="57" t="s">
        <v>1415</v>
      </c>
      <c r="I1804" s="57" t="s">
        <v>26</v>
      </c>
      <c r="J1804" s="57" t="s">
        <v>59</v>
      </c>
      <c r="K1804" s="58">
        <v>64.790000000000006</v>
      </c>
      <c r="L1804" s="57" t="s">
        <v>60</v>
      </c>
    </row>
    <row r="1805" spans="1:12">
      <c r="A1805" s="57" t="s">
        <v>1280</v>
      </c>
      <c r="B1805" s="57" t="s">
        <v>1281</v>
      </c>
      <c r="C1805" s="57" t="s">
        <v>1389</v>
      </c>
      <c r="D1805" s="57" t="s">
        <v>21215</v>
      </c>
      <c r="E1805" s="58" t="s">
        <v>8816</v>
      </c>
      <c r="F1805" s="57" t="s">
        <v>8816</v>
      </c>
      <c r="G1805" s="57">
        <v>94293</v>
      </c>
      <c r="H1805" s="57" t="s">
        <v>1416</v>
      </c>
      <c r="I1805" s="57" t="s">
        <v>26</v>
      </c>
      <c r="J1805" s="57" t="s">
        <v>59</v>
      </c>
      <c r="K1805" s="58">
        <v>148.97</v>
      </c>
      <c r="L1805" s="57" t="s">
        <v>60</v>
      </c>
    </row>
    <row r="1806" spans="1:12">
      <c r="A1806" s="57" t="s">
        <v>1280</v>
      </c>
      <c r="B1806" s="57" t="s">
        <v>1281</v>
      </c>
      <c r="C1806" s="57" t="s">
        <v>1389</v>
      </c>
      <c r="D1806" s="57" t="s">
        <v>21215</v>
      </c>
      <c r="E1806" s="58" t="s">
        <v>8816</v>
      </c>
      <c r="F1806" s="57" t="s">
        <v>8816</v>
      </c>
      <c r="G1806" s="57">
        <v>94294</v>
      </c>
      <c r="H1806" s="57" t="s">
        <v>1417</v>
      </c>
      <c r="I1806" s="57" t="s">
        <v>26</v>
      </c>
      <c r="J1806" s="57" t="s">
        <v>59</v>
      </c>
      <c r="K1806" s="58">
        <v>7.74</v>
      </c>
      <c r="L1806" s="57" t="s">
        <v>60</v>
      </c>
    </row>
    <row r="1807" spans="1:12">
      <c r="A1807" s="57" t="s">
        <v>1280</v>
      </c>
      <c r="B1807" s="57" t="s">
        <v>1281</v>
      </c>
      <c r="C1807" s="57" t="s">
        <v>22922</v>
      </c>
      <c r="D1807" s="57" t="s">
        <v>22923</v>
      </c>
      <c r="E1807" s="58" t="s">
        <v>8816</v>
      </c>
      <c r="F1807" s="57" t="s">
        <v>8816</v>
      </c>
      <c r="G1807" s="57">
        <v>102727</v>
      </c>
      <c r="H1807" s="57" t="s">
        <v>22924</v>
      </c>
      <c r="I1807" s="57" t="s">
        <v>216</v>
      </c>
      <c r="J1807" s="57" t="s">
        <v>59</v>
      </c>
      <c r="K1807" s="58">
        <v>95.13</v>
      </c>
      <c r="L1807" s="57" t="s">
        <v>60</v>
      </c>
    </row>
    <row r="1808" spans="1:12">
      <c r="A1808" s="57" t="s">
        <v>1280</v>
      </c>
      <c r="B1808" s="57" t="s">
        <v>1281</v>
      </c>
      <c r="C1808" s="57" t="s">
        <v>22922</v>
      </c>
      <c r="D1808" s="57" t="s">
        <v>22923</v>
      </c>
      <c r="E1808" s="58" t="s">
        <v>8816</v>
      </c>
      <c r="F1808" s="57" t="s">
        <v>8816</v>
      </c>
      <c r="G1808" s="57">
        <v>102728</v>
      </c>
      <c r="H1808" s="57" t="s">
        <v>22925</v>
      </c>
      <c r="I1808" s="57" t="s">
        <v>1240</v>
      </c>
      <c r="J1808" s="57" t="s">
        <v>59</v>
      </c>
      <c r="K1808" s="58">
        <v>15.48</v>
      </c>
      <c r="L1808" s="57" t="s">
        <v>60</v>
      </c>
    </row>
    <row r="1809" spans="1:12">
      <c r="A1809" s="57" t="s">
        <v>1280</v>
      </c>
      <c r="B1809" s="57" t="s">
        <v>1281</v>
      </c>
      <c r="C1809" s="57" t="s">
        <v>22922</v>
      </c>
      <c r="D1809" s="57" t="s">
        <v>22923</v>
      </c>
      <c r="E1809" s="58" t="s">
        <v>8816</v>
      </c>
      <c r="F1809" s="57" t="s">
        <v>8816</v>
      </c>
      <c r="G1809" s="57">
        <v>102729</v>
      </c>
      <c r="H1809" s="57" t="s">
        <v>22926</v>
      </c>
      <c r="I1809" s="57" t="s">
        <v>1240</v>
      </c>
      <c r="J1809" s="57" t="s">
        <v>59</v>
      </c>
      <c r="K1809" s="58">
        <v>14.62</v>
      </c>
      <c r="L1809" s="57" t="s">
        <v>60</v>
      </c>
    </row>
    <row r="1810" spans="1:12">
      <c r="A1810" s="57" t="s">
        <v>1280</v>
      </c>
      <c r="B1810" s="57" t="s">
        <v>1281</v>
      </c>
      <c r="C1810" s="57" t="s">
        <v>22922</v>
      </c>
      <c r="D1810" s="57" t="s">
        <v>22923</v>
      </c>
      <c r="E1810" s="58" t="s">
        <v>8816</v>
      </c>
      <c r="F1810" s="57" t="s">
        <v>8816</v>
      </c>
      <c r="G1810" s="57">
        <v>102730</v>
      </c>
      <c r="H1810" s="57" t="s">
        <v>22927</v>
      </c>
      <c r="I1810" s="57" t="s">
        <v>1240</v>
      </c>
      <c r="J1810" s="57" t="s">
        <v>59</v>
      </c>
      <c r="K1810" s="58">
        <v>13.11</v>
      </c>
      <c r="L1810" s="57" t="s">
        <v>60</v>
      </c>
    </row>
    <row r="1811" spans="1:12">
      <c r="A1811" s="57" t="s">
        <v>1280</v>
      </c>
      <c r="B1811" s="57" t="s">
        <v>1281</v>
      </c>
      <c r="C1811" s="57" t="s">
        <v>22922</v>
      </c>
      <c r="D1811" s="57" t="s">
        <v>22923</v>
      </c>
      <c r="E1811" s="58" t="s">
        <v>8816</v>
      </c>
      <c r="F1811" s="57" t="s">
        <v>8816</v>
      </c>
      <c r="G1811" s="57">
        <v>102731</v>
      </c>
      <c r="H1811" s="57" t="s">
        <v>22928</v>
      </c>
      <c r="I1811" s="57" t="s">
        <v>1240</v>
      </c>
      <c r="J1811" s="57" t="s">
        <v>59</v>
      </c>
      <c r="K1811" s="58">
        <v>11.08</v>
      </c>
      <c r="L1811" s="57" t="s">
        <v>60</v>
      </c>
    </row>
    <row r="1812" spans="1:12">
      <c r="A1812" s="57" t="s">
        <v>1280</v>
      </c>
      <c r="B1812" s="57" t="s">
        <v>1281</v>
      </c>
      <c r="C1812" s="57" t="s">
        <v>22922</v>
      </c>
      <c r="D1812" s="57" t="s">
        <v>22923</v>
      </c>
      <c r="E1812" s="58" t="s">
        <v>8816</v>
      </c>
      <c r="F1812" s="57" t="s">
        <v>8816</v>
      </c>
      <c r="G1812" s="57">
        <v>102732</v>
      </c>
      <c r="H1812" s="57" t="s">
        <v>22929</v>
      </c>
      <c r="I1812" s="57" t="s">
        <v>1240</v>
      </c>
      <c r="J1812" s="57" t="s">
        <v>59</v>
      </c>
      <c r="K1812" s="58">
        <v>10.57</v>
      </c>
      <c r="L1812" s="57" t="s">
        <v>60</v>
      </c>
    </row>
    <row r="1813" spans="1:12">
      <c r="A1813" s="57" t="s">
        <v>1280</v>
      </c>
      <c r="B1813" s="57" t="s">
        <v>1281</v>
      </c>
      <c r="C1813" s="57" t="s">
        <v>22922</v>
      </c>
      <c r="D1813" s="57" t="s">
        <v>22923</v>
      </c>
      <c r="E1813" s="58" t="s">
        <v>8816</v>
      </c>
      <c r="F1813" s="57" t="s">
        <v>8816</v>
      </c>
      <c r="G1813" s="57">
        <v>102733</v>
      </c>
      <c r="H1813" s="57" t="s">
        <v>22930</v>
      </c>
      <c r="I1813" s="57" t="s">
        <v>1240</v>
      </c>
      <c r="J1813" s="57" t="s">
        <v>59</v>
      </c>
      <c r="K1813" s="58">
        <v>11.86</v>
      </c>
      <c r="L1813" s="57" t="s">
        <v>60</v>
      </c>
    </row>
    <row r="1814" spans="1:12">
      <c r="A1814" s="57" t="s">
        <v>1280</v>
      </c>
      <c r="B1814" s="57" t="s">
        <v>1281</v>
      </c>
      <c r="C1814" s="57" t="s">
        <v>22922</v>
      </c>
      <c r="D1814" s="57" t="s">
        <v>22923</v>
      </c>
      <c r="E1814" s="58" t="s">
        <v>8816</v>
      </c>
      <c r="F1814" s="57" t="s">
        <v>8816</v>
      </c>
      <c r="G1814" s="57">
        <v>102734</v>
      </c>
      <c r="H1814" s="57" t="s">
        <v>22931</v>
      </c>
      <c r="I1814" s="57" t="s">
        <v>1240</v>
      </c>
      <c r="J1814" s="57" t="s">
        <v>59</v>
      </c>
      <c r="K1814" s="58">
        <v>14.44</v>
      </c>
      <c r="L1814" s="57" t="s">
        <v>60</v>
      </c>
    </row>
    <row r="1815" spans="1:12">
      <c r="A1815" s="57" t="s">
        <v>1280</v>
      </c>
      <c r="B1815" s="57" t="s">
        <v>1281</v>
      </c>
      <c r="C1815" s="57" t="s">
        <v>22922</v>
      </c>
      <c r="D1815" s="57" t="s">
        <v>22923</v>
      </c>
      <c r="E1815" s="58" t="s">
        <v>8816</v>
      </c>
      <c r="F1815" s="57" t="s">
        <v>8816</v>
      </c>
      <c r="G1815" s="57">
        <v>102735</v>
      </c>
      <c r="H1815" s="57" t="s">
        <v>22932</v>
      </c>
      <c r="I1815" s="57" t="s">
        <v>1240</v>
      </c>
      <c r="J1815" s="57" t="s">
        <v>59</v>
      </c>
      <c r="K1815" s="58">
        <v>13.77</v>
      </c>
      <c r="L1815" s="57" t="s">
        <v>60</v>
      </c>
    </row>
    <row r="1816" spans="1:12">
      <c r="A1816" s="57" t="s">
        <v>1280</v>
      </c>
      <c r="B1816" s="57" t="s">
        <v>1281</v>
      </c>
      <c r="C1816" s="57" t="s">
        <v>22922</v>
      </c>
      <c r="D1816" s="57" t="s">
        <v>22923</v>
      </c>
      <c r="E1816" s="58" t="s">
        <v>8816</v>
      </c>
      <c r="F1816" s="57" t="s">
        <v>8816</v>
      </c>
      <c r="G1816" s="57">
        <v>102736</v>
      </c>
      <c r="H1816" s="57" t="s">
        <v>22933</v>
      </c>
      <c r="I1816" s="57" t="s">
        <v>1283</v>
      </c>
      <c r="J1816" s="57" t="s">
        <v>191</v>
      </c>
      <c r="K1816" s="58">
        <v>483.88</v>
      </c>
      <c r="L1816" s="57" t="s">
        <v>60</v>
      </c>
    </row>
    <row r="1817" spans="1:12">
      <c r="A1817" s="57" t="s">
        <v>1280</v>
      </c>
      <c r="B1817" s="57" t="s">
        <v>1281</v>
      </c>
      <c r="C1817" s="57" t="s">
        <v>22922</v>
      </c>
      <c r="D1817" s="57" t="s">
        <v>22923</v>
      </c>
      <c r="E1817" s="58" t="s">
        <v>8816</v>
      </c>
      <c r="F1817" s="57" t="s">
        <v>8816</v>
      </c>
      <c r="G1817" s="57">
        <v>102737</v>
      </c>
      <c r="H1817" s="57" t="s">
        <v>22934</v>
      </c>
      <c r="I1817" s="57" t="s">
        <v>25</v>
      </c>
      <c r="J1817" s="57" t="s">
        <v>191</v>
      </c>
      <c r="K1817" s="59">
        <v>1013.97</v>
      </c>
      <c r="L1817" s="57" t="s">
        <v>60</v>
      </c>
    </row>
    <row r="1818" spans="1:12">
      <c r="A1818" s="57" t="s">
        <v>1280</v>
      </c>
      <c r="B1818" s="57" t="s">
        <v>1281</v>
      </c>
      <c r="C1818" s="57" t="s">
        <v>22922</v>
      </c>
      <c r="D1818" s="57" t="s">
        <v>22923</v>
      </c>
      <c r="E1818" s="58" t="s">
        <v>8816</v>
      </c>
      <c r="F1818" s="57" t="s">
        <v>8816</v>
      </c>
      <c r="G1818" s="57">
        <v>102738</v>
      </c>
      <c r="H1818" s="57" t="s">
        <v>22935</v>
      </c>
      <c r="I1818" s="57" t="s">
        <v>25</v>
      </c>
      <c r="J1818" s="57" t="s">
        <v>191</v>
      </c>
      <c r="K1818" s="59">
        <v>2073.9699999999998</v>
      </c>
      <c r="L1818" s="57" t="s">
        <v>60</v>
      </c>
    </row>
    <row r="1819" spans="1:12">
      <c r="A1819" s="57" t="s">
        <v>1280</v>
      </c>
      <c r="B1819" s="57" t="s">
        <v>1281</v>
      </c>
      <c r="C1819" s="57" t="s">
        <v>22922</v>
      </c>
      <c r="D1819" s="57" t="s">
        <v>22923</v>
      </c>
      <c r="E1819" s="58" t="s">
        <v>8816</v>
      </c>
      <c r="F1819" s="57" t="s">
        <v>8816</v>
      </c>
      <c r="G1819" s="57">
        <v>102739</v>
      </c>
      <c r="H1819" s="57" t="s">
        <v>22936</v>
      </c>
      <c r="I1819" s="57" t="s">
        <v>25</v>
      </c>
      <c r="J1819" s="57" t="s">
        <v>191</v>
      </c>
      <c r="K1819" s="59">
        <v>3475.9</v>
      </c>
      <c r="L1819" s="57" t="s">
        <v>60</v>
      </c>
    </row>
    <row r="1820" spans="1:12">
      <c r="A1820" s="57" t="s">
        <v>1280</v>
      </c>
      <c r="B1820" s="57" t="s">
        <v>1281</v>
      </c>
      <c r="C1820" s="57" t="s">
        <v>22922</v>
      </c>
      <c r="D1820" s="57" t="s">
        <v>22923</v>
      </c>
      <c r="E1820" s="58" t="s">
        <v>8816</v>
      </c>
      <c r="F1820" s="57" t="s">
        <v>8816</v>
      </c>
      <c r="G1820" s="57">
        <v>102740</v>
      </c>
      <c r="H1820" s="57" t="s">
        <v>22937</v>
      </c>
      <c r="I1820" s="57" t="s">
        <v>25</v>
      </c>
      <c r="J1820" s="57" t="s">
        <v>191</v>
      </c>
      <c r="K1820" s="59">
        <v>5210.2299999999996</v>
      </c>
      <c r="L1820" s="57" t="s">
        <v>60</v>
      </c>
    </row>
    <row r="1821" spans="1:12">
      <c r="A1821" s="57" t="s">
        <v>1280</v>
      </c>
      <c r="B1821" s="57" t="s">
        <v>1281</v>
      </c>
      <c r="C1821" s="57" t="s">
        <v>22922</v>
      </c>
      <c r="D1821" s="57" t="s">
        <v>22923</v>
      </c>
      <c r="E1821" s="58" t="s">
        <v>8816</v>
      </c>
      <c r="F1821" s="57" t="s">
        <v>8816</v>
      </c>
      <c r="G1821" s="57">
        <v>102741</v>
      </c>
      <c r="H1821" s="57" t="s">
        <v>22938</v>
      </c>
      <c r="I1821" s="57" t="s">
        <v>25</v>
      </c>
      <c r="J1821" s="57" t="s">
        <v>191</v>
      </c>
      <c r="K1821" s="59">
        <v>7311.51</v>
      </c>
      <c r="L1821" s="57" t="s">
        <v>60</v>
      </c>
    </row>
    <row r="1822" spans="1:12">
      <c r="A1822" s="57" t="s">
        <v>1280</v>
      </c>
      <c r="B1822" s="57" t="s">
        <v>1281</v>
      </c>
      <c r="C1822" s="57" t="s">
        <v>22922</v>
      </c>
      <c r="D1822" s="57" t="s">
        <v>22923</v>
      </c>
      <c r="E1822" s="58" t="s">
        <v>8816</v>
      </c>
      <c r="F1822" s="57" t="s">
        <v>8816</v>
      </c>
      <c r="G1822" s="57">
        <v>102742</v>
      </c>
      <c r="H1822" s="57" t="s">
        <v>22939</v>
      </c>
      <c r="I1822" s="57" t="s">
        <v>25</v>
      </c>
      <c r="J1822" s="57" t="s">
        <v>191</v>
      </c>
      <c r="K1822" s="59">
        <v>12654.09</v>
      </c>
      <c r="L1822" s="57" t="s">
        <v>60</v>
      </c>
    </row>
    <row r="1823" spans="1:12">
      <c r="A1823" s="57" t="s">
        <v>1280</v>
      </c>
      <c r="B1823" s="57" t="s">
        <v>1281</v>
      </c>
      <c r="C1823" s="57" t="s">
        <v>22922</v>
      </c>
      <c r="D1823" s="57" t="s">
        <v>22923</v>
      </c>
      <c r="E1823" s="58" t="s">
        <v>8816</v>
      </c>
      <c r="F1823" s="57" t="s">
        <v>8816</v>
      </c>
      <c r="G1823" s="57">
        <v>102743</v>
      </c>
      <c r="H1823" s="57" t="s">
        <v>22940</v>
      </c>
      <c r="I1823" s="57" t="s">
        <v>25</v>
      </c>
      <c r="J1823" s="57" t="s">
        <v>191</v>
      </c>
      <c r="K1823" s="59">
        <v>4198.66</v>
      </c>
      <c r="L1823" s="57" t="s">
        <v>60</v>
      </c>
    </row>
    <row r="1824" spans="1:12">
      <c r="A1824" s="57" t="s">
        <v>1280</v>
      </c>
      <c r="B1824" s="57" t="s">
        <v>1281</v>
      </c>
      <c r="C1824" s="57" t="s">
        <v>22922</v>
      </c>
      <c r="D1824" s="57" t="s">
        <v>22923</v>
      </c>
      <c r="E1824" s="58" t="s">
        <v>8816</v>
      </c>
      <c r="F1824" s="57" t="s">
        <v>8816</v>
      </c>
      <c r="G1824" s="57">
        <v>102744</v>
      </c>
      <c r="H1824" s="57" t="s">
        <v>22941</v>
      </c>
      <c r="I1824" s="57" t="s">
        <v>25</v>
      </c>
      <c r="J1824" s="57" t="s">
        <v>191</v>
      </c>
      <c r="K1824" s="59">
        <v>6291.52</v>
      </c>
      <c r="L1824" s="57" t="s">
        <v>60</v>
      </c>
    </row>
    <row r="1825" spans="1:12">
      <c r="A1825" s="57" t="s">
        <v>1280</v>
      </c>
      <c r="B1825" s="57" t="s">
        <v>1281</v>
      </c>
      <c r="C1825" s="57" t="s">
        <v>22922</v>
      </c>
      <c r="D1825" s="57" t="s">
        <v>22923</v>
      </c>
      <c r="E1825" s="58" t="s">
        <v>8816</v>
      </c>
      <c r="F1825" s="57" t="s">
        <v>8816</v>
      </c>
      <c r="G1825" s="57">
        <v>102745</v>
      </c>
      <c r="H1825" s="57" t="s">
        <v>22942</v>
      </c>
      <c r="I1825" s="57" t="s">
        <v>25</v>
      </c>
      <c r="J1825" s="57" t="s">
        <v>191</v>
      </c>
      <c r="K1825" s="59">
        <v>8842.5300000000007</v>
      </c>
      <c r="L1825" s="57" t="s">
        <v>60</v>
      </c>
    </row>
    <row r="1826" spans="1:12">
      <c r="A1826" s="57" t="s">
        <v>1280</v>
      </c>
      <c r="B1826" s="57" t="s">
        <v>1281</v>
      </c>
      <c r="C1826" s="57" t="s">
        <v>22922</v>
      </c>
      <c r="D1826" s="57" t="s">
        <v>22923</v>
      </c>
      <c r="E1826" s="58" t="s">
        <v>8816</v>
      </c>
      <c r="F1826" s="57" t="s">
        <v>8816</v>
      </c>
      <c r="G1826" s="57">
        <v>102746</v>
      </c>
      <c r="H1826" s="57" t="s">
        <v>22943</v>
      </c>
      <c r="I1826" s="57" t="s">
        <v>25</v>
      </c>
      <c r="J1826" s="57" t="s">
        <v>191</v>
      </c>
      <c r="K1826" s="59">
        <v>15322.02</v>
      </c>
      <c r="L1826" s="57" t="s">
        <v>60</v>
      </c>
    </row>
    <row r="1827" spans="1:12">
      <c r="A1827" s="57" t="s">
        <v>1280</v>
      </c>
      <c r="B1827" s="57" t="s">
        <v>1281</v>
      </c>
      <c r="C1827" s="57" t="s">
        <v>22922</v>
      </c>
      <c r="D1827" s="57" t="s">
        <v>22923</v>
      </c>
      <c r="E1827" s="58" t="s">
        <v>8816</v>
      </c>
      <c r="F1827" s="57" t="s">
        <v>8816</v>
      </c>
      <c r="G1827" s="57">
        <v>102747</v>
      </c>
      <c r="H1827" s="57" t="s">
        <v>22944</v>
      </c>
      <c r="I1827" s="57" t="s">
        <v>25</v>
      </c>
      <c r="J1827" s="57" t="s">
        <v>191</v>
      </c>
      <c r="K1827" s="59">
        <v>7797.87</v>
      </c>
      <c r="L1827" s="57" t="s">
        <v>60</v>
      </c>
    </row>
    <row r="1828" spans="1:12">
      <c r="A1828" s="57" t="s">
        <v>1280</v>
      </c>
      <c r="B1828" s="57" t="s">
        <v>1281</v>
      </c>
      <c r="C1828" s="57" t="s">
        <v>22922</v>
      </c>
      <c r="D1828" s="57" t="s">
        <v>22923</v>
      </c>
      <c r="E1828" s="58" t="s">
        <v>8816</v>
      </c>
      <c r="F1828" s="57" t="s">
        <v>8816</v>
      </c>
      <c r="G1828" s="57">
        <v>102748</v>
      </c>
      <c r="H1828" s="57" t="s">
        <v>22945</v>
      </c>
      <c r="I1828" s="57" t="s">
        <v>25</v>
      </c>
      <c r="J1828" s="57" t="s">
        <v>191</v>
      </c>
      <c r="K1828" s="59">
        <v>10912.94</v>
      </c>
      <c r="L1828" s="57" t="s">
        <v>60</v>
      </c>
    </row>
    <row r="1829" spans="1:12">
      <c r="A1829" s="57" t="s">
        <v>1280</v>
      </c>
      <c r="B1829" s="57" t="s">
        <v>1281</v>
      </c>
      <c r="C1829" s="57" t="s">
        <v>22922</v>
      </c>
      <c r="D1829" s="57" t="s">
        <v>22923</v>
      </c>
      <c r="E1829" s="58" t="s">
        <v>8816</v>
      </c>
      <c r="F1829" s="57" t="s">
        <v>8816</v>
      </c>
      <c r="G1829" s="57">
        <v>102749</v>
      </c>
      <c r="H1829" s="57" t="s">
        <v>22946</v>
      </c>
      <c r="I1829" s="57" t="s">
        <v>25</v>
      </c>
      <c r="J1829" s="57" t="s">
        <v>191</v>
      </c>
      <c r="K1829" s="59">
        <v>18725.55</v>
      </c>
      <c r="L1829" s="57" t="s">
        <v>60</v>
      </c>
    </row>
    <row r="1830" spans="1:12">
      <c r="A1830" s="57" t="s">
        <v>1280</v>
      </c>
      <c r="B1830" s="57" t="s">
        <v>1281</v>
      </c>
      <c r="C1830" s="57" t="s">
        <v>22922</v>
      </c>
      <c r="D1830" s="57" t="s">
        <v>22923</v>
      </c>
      <c r="E1830" s="58" t="s">
        <v>8816</v>
      </c>
      <c r="F1830" s="57" t="s">
        <v>8816</v>
      </c>
      <c r="G1830" s="57">
        <v>102750</v>
      </c>
      <c r="H1830" s="57" t="s">
        <v>22947</v>
      </c>
      <c r="I1830" s="57" t="s">
        <v>25</v>
      </c>
      <c r="J1830" s="57" t="s">
        <v>191</v>
      </c>
      <c r="K1830" s="59">
        <v>2528.44</v>
      </c>
      <c r="L1830" s="57" t="s">
        <v>60</v>
      </c>
    </row>
    <row r="1831" spans="1:12">
      <c r="A1831" s="57" t="s">
        <v>1280</v>
      </c>
      <c r="B1831" s="57" t="s">
        <v>1281</v>
      </c>
      <c r="C1831" s="57" t="s">
        <v>22922</v>
      </c>
      <c r="D1831" s="57" t="s">
        <v>22923</v>
      </c>
      <c r="E1831" s="58" t="s">
        <v>8816</v>
      </c>
      <c r="F1831" s="57" t="s">
        <v>8816</v>
      </c>
      <c r="G1831" s="57">
        <v>102751</v>
      </c>
      <c r="H1831" s="57" t="s">
        <v>22948</v>
      </c>
      <c r="I1831" s="57" t="s">
        <v>25</v>
      </c>
      <c r="J1831" s="57" t="s">
        <v>191</v>
      </c>
      <c r="K1831" s="59">
        <v>4395.92</v>
      </c>
      <c r="L1831" s="57" t="s">
        <v>60</v>
      </c>
    </row>
    <row r="1832" spans="1:12">
      <c r="A1832" s="57" t="s">
        <v>1280</v>
      </c>
      <c r="B1832" s="57" t="s">
        <v>1281</v>
      </c>
      <c r="C1832" s="57" t="s">
        <v>22922</v>
      </c>
      <c r="D1832" s="57" t="s">
        <v>22923</v>
      </c>
      <c r="E1832" s="58" t="s">
        <v>8816</v>
      </c>
      <c r="F1832" s="57" t="s">
        <v>8816</v>
      </c>
      <c r="G1832" s="57">
        <v>102752</v>
      </c>
      <c r="H1832" s="57" t="s">
        <v>22949</v>
      </c>
      <c r="I1832" s="57" t="s">
        <v>25</v>
      </c>
      <c r="J1832" s="57" t="s">
        <v>191</v>
      </c>
      <c r="K1832" s="59">
        <v>7006.24</v>
      </c>
      <c r="L1832" s="57" t="s">
        <v>60</v>
      </c>
    </row>
    <row r="1833" spans="1:12">
      <c r="A1833" s="57" t="s">
        <v>1280</v>
      </c>
      <c r="B1833" s="57" t="s">
        <v>1281</v>
      </c>
      <c r="C1833" s="57" t="s">
        <v>22922</v>
      </c>
      <c r="D1833" s="57" t="s">
        <v>22923</v>
      </c>
      <c r="E1833" s="58" t="s">
        <v>8816</v>
      </c>
      <c r="F1833" s="57" t="s">
        <v>8816</v>
      </c>
      <c r="G1833" s="57">
        <v>102753</v>
      </c>
      <c r="H1833" s="57" t="s">
        <v>22950</v>
      </c>
      <c r="I1833" s="57" t="s">
        <v>25</v>
      </c>
      <c r="J1833" s="57" t="s">
        <v>191</v>
      </c>
      <c r="K1833" s="59">
        <v>10375.73</v>
      </c>
      <c r="L1833" s="57" t="s">
        <v>60</v>
      </c>
    </row>
    <row r="1834" spans="1:12">
      <c r="A1834" s="57" t="s">
        <v>1280</v>
      </c>
      <c r="B1834" s="57" t="s">
        <v>1281</v>
      </c>
      <c r="C1834" s="57" t="s">
        <v>22922</v>
      </c>
      <c r="D1834" s="57" t="s">
        <v>22923</v>
      </c>
      <c r="E1834" s="58" t="s">
        <v>8816</v>
      </c>
      <c r="F1834" s="57" t="s">
        <v>8816</v>
      </c>
      <c r="G1834" s="57">
        <v>102754</v>
      </c>
      <c r="H1834" s="57" t="s">
        <v>22951</v>
      </c>
      <c r="I1834" s="57" t="s">
        <v>25</v>
      </c>
      <c r="J1834" s="57" t="s">
        <v>191</v>
      </c>
      <c r="K1834" s="59">
        <v>19705.09</v>
      </c>
      <c r="L1834" s="57" t="s">
        <v>60</v>
      </c>
    </row>
    <row r="1835" spans="1:12">
      <c r="A1835" s="57" t="s">
        <v>1280</v>
      </c>
      <c r="B1835" s="57" t="s">
        <v>1281</v>
      </c>
      <c r="C1835" s="57" t="s">
        <v>22922</v>
      </c>
      <c r="D1835" s="57" t="s">
        <v>22923</v>
      </c>
      <c r="E1835" s="58" t="s">
        <v>8816</v>
      </c>
      <c r="F1835" s="57" t="s">
        <v>8816</v>
      </c>
      <c r="G1835" s="57">
        <v>102755</v>
      </c>
      <c r="H1835" s="57" t="s">
        <v>22952</v>
      </c>
      <c r="I1835" s="57" t="s">
        <v>25</v>
      </c>
      <c r="J1835" s="57" t="s">
        <v>191</v>
      </c>
      <c r="K1835" s="59">
        <v>9773.4500000000007</v>
      </c>
      <c r="L1835" s="57" t="s">
        <v>60</v>
      </c>
    </row>
    <row r="1836" spans="1:12">
      <c r="A1836" s="57" t="s">
        <v>1280</v>
      </c>
      <c r="B1836" s="57" t="s">
        <v>1281</v>
      </c>
      <c r="C1836" s="57" t="s">
        <v>22922</v>
      </c>
      <c r="D1836" s="57" t="s">
        <v>22923</v>
      </c>
      <c r="E1836" s="58" t="s">
        <v>8816</v>
      </c>
      <c r="F1836" s="57" t="s">
        <v>8816</v>
      </c>
      <c r="G1836" s="57">
        <v>102756</v>
      </c>
      <c r="H1836" s="57" t="s">
        <v>22953</v>
      </c>
      <c r="I1836" s="57" t="s">
        <v>25</v>
      </c>
      <c r="J1836" s="57" t="s">
        <v>191</v>
      </c>
      <c r="K1836" s="59">
        <v>14521.75</v>
      </c>
      <c r="L1836" s="57" t="s">
        <v>60</v>
      </c>
    </row>
    <row r="1837" spans="1:12">
      <c r="A1837" s="57" t="s">
        <v>1280</v>
      </c>
      <c r="B1837" s="57" t="s">
        <v>1281</v>
      </c>
      <c r="C1837" s="57" t="s">
        <v>22922</v>
      </c>
      <c r="D1837" s="57" t="s">
        <v>22923</v>
      </c>
      <c r="E1837" s="58" t="s">
        <v>8816</v>
      </c>
      <c r="F1837" s="57" t="s">
        <v>8816</v>
      </c>
      <c r="G1837" s="57">
        <v>102757</v>
      </c>
      <c r="H1837" s="57" t="s">
        <v>22954</v>
      </c>
      <c r="I1837" s="57" t="s">
        <v>25</v>
      </c>
      <c r="J1837" s="57" t="s">
        <v>191</v>
      </c>
      <c r="K1837" s="59">
        <v>26988.5</v>
      </c>
      <c r="L1837" s="57" t="s">
        <v>60</v>
      </c>
    </row>
    <row r="1838" spans="1:12">
      <c r="A1838" s="57" t="s">
        <v>1280</v>
      </c>
      <c r="B1838" s="57" t="s">
        <v>1281</v>
      </c>
      <c r="C1838" s="57" t="s">
        <v>22922</v>
      </c>
      <c r="D1838" s="57" t="s">
        <v>22923</v>
      </c>
      <c r="E1838" s="58" t="s">
        <v>8816</v>
      </c>
      <c r="F1838" s="57" t="s">
        <v>8816</v>
      </c>
      <c r="G1838" s="57">
        <v>102758</v>
      </c>
      <c r="H1838" s="57" t="s">
        <v>22955</v>
      </c>
      <c r="I1838" s="57" t="s">
        <v>25</v>
      </c>
      <c r="J1838" s="57" t="s">
        <v>191</v>
      </c>
      <c r="K1838" s="59">
        <v>12553.85</v>
      </c>
      <c r="L1838" s="57" t="s">
        <v>60</v>
      </c>
    </row>
    <row r="1839" spans="1:12">
      <c r="A1839" s="57" t="s">
        <v>1280</v>
      </c>
      <c r="B1839" s="57" t="s">
        <v>1281</v>
      </c>
      <c r="C1839" s="57" t="s">
        <v>22922</v>
      </c>
      <c r="D1839" s="57" t="s">
        <v>22923</v>
      </c>
      <c r="E1839" s="58" t="s">
        <v>8816</v>
      </c>
      <c r="F1839" s="57" t="s">
        <v>8816</v>
      </c>
      <c r="G1839" s="57">
        <v>102759</v>
      </c>
      <c r="H1839" s="57" t="s">
        <v>22956</v>
      </c>
      <c r="I1839" s="57" t="s">
        <v>25</v>
      </c>
      <c r="J1839" s="57" t="s">
        <v>191</v>
      </c>
      <c r="K1839" s="59">
        <v>18687.810000000001</v>
      </c>
      <c r="L1839" s="57" t="s">
        <v>60</v>
      </c>
    </row>
    <row r="1840" spans="1:12">
      <c r="A1840" s="57" t="s">
        <v>1280</v>
      </c>
      <c r="B1840" s="57" t="s">
        <v>1281</v>
      </c>
      <c r="C1840" s="57" t="s">
        <v>22922</v>
      </c>
      <c r="D1840" s="57" t="s">
        <v>22923</v>
      </c>
      <c r="E1840" s="58" t="s">
        <v>8816</v>
      </c>
      <c r="F1840" s="57" t="s">
        <v>8816</v>
      </c>
      <c r="G1840" s="57">
        <v>102760</v>
      </c>
      <c r="H1840" s="57" t="s">
        <v>22957</v>
      </c>
      <c r="I1840" s="57" t="s">
        <v>25</v>
      </c>
      <c r="J1840" s="57" t="s">
        <v>191</v>
      </c>
      <c r="K1840" s="59">
        <v>34412.230000000003</v>
      </c>
      <c r="L1840" s="57" t="s">
        <v>60</v>
      </c>
    </row>
    <row r="1841" spans="1:12">
      <c r="A1841" s="57" t="s">
        <v>1280</v>
      </c>
      <c r="B1841" s="57" t="s">
        <v>1281</v>
      </c>
      <c r="C1841" s="57" t="s">
        <v>22922</v>
      </c>
      <c r="D1841" s="57" t="s">
        <v>22923</v>
      </c>
      <c r="E1841" s="58" t="s">
        <v>8816</v>
      </c>
      <c r="F1841" s="57" t="s">
        <v>8816</v>
      </c>
      <c r="G1841" s="57">
        <v>102761</v>
      </c>
      <c r="H1841" s="57" t="s">
        <v>22958</v>
      </c>
      <c r="I1841" s="57" t="s">
        <v>25</v>
      </c>
      <c r="J1841" s="57" t="s">
        <v>191</v>
      </c>
      <c r="K1841" s="59">
        <v>12090.63</v>
      </c>
      <c r="L1841" s="57" t="s">
        <v>60</v>
      </c>
    </row>
    <row r="1842" spans="1:12">
      <c r="A1842" s="57" t="s">
        <v>1280</v>
      </c>
      <c r="B1842" s="57" t="s">
        <v>1281</v>
      </c>
      <c r="C1842" s="57" t="s">
        <v>22922</v>
      </c>
      <c r="D1842" s="57" t="s">
        <v>22923</v>
      </c>
      <c r="E1842" s="58" t="s">
        <v>8816</v>
      </c>
      <c r="F1842" s="57" t="s">
        <v>8816</v>
      </c>
      <c r="G1842" s="57">
        <v>102762</v>
      </c>
      <c r="H1842" s="57" t="s">
        <v>22959</v>
      </c>
      <c r="I1842" s="57" t="s">
        <v>25</v>
      </c>
      <c r="J1842" s="57" t="s">
        <v>191</v>
      </c>
      <c r="K1842" s="59">
        <v>18648.32</v>
      </c>
      <c r="L1842" s="57" t="s">
        <v>60</v>
      </c>
    </row>
    <row r="1843" spans="1:12">
      <c r="A1843" s="57" t="s">
        <v>1280</v>
      </c>
      <c r="B1843" s="57" t="s">
        <v>1281</v>
      </c>
      <c r="C1843" s="57" t="s">
        <v>22922</v>
      </c>
      <c r="D1843" s="57" t="s">
        <v>22923</v>
      </c>
      <c r="E1843" s="58" t="s">
        <v>8816</v>
      </c>
      <c r="F1843" s="57" t="s">
        <v>8816</v>
      </c>
      <c r="G1843" s="57">
        <v>102763</v>
      </c>
      <c r="H1843" s="57" t="s">
        <v>22960</v>
      </c>
      <c r="I1843" s="57" t="s">
        <v>25</v>
      </c>
      <c r="J1843" s="57" t="s">
        <v>191</v>
      </c>
      <c r="K1843" s="59">
        <v>25961.57</v>
      </c>
      <c r="L1843" s="57" t="s">
        <v>60</v>
      </c>
    </row>
    <row r="1844" spans="1:12">
      <c r="A1844" s="57" t="s">
        <v>1280</v>
      </c>
      <c r="B1844" s="57" t="s">
        <v>1281</v>
      </c>
      <c r="C1844" s="57" t="s">
        <v>22922</v>
      </c>
      <c r="D1844" s="57" t="s">
        <v>22923</v>
      </c>
      <c r="E1844" s="58" t="s">
        <v>8816</v>
      </c>
      <c r="F1844" s="57" t="s">
        <v>8816</v>
      </c>
      <c r="G1844" s="57">
        <v>102764</v>
      </c>
      <c r="H1844" s="57" t="s">
        <v>22961</v>
      </c>
      <c r="I1844" s="57" t="s">
        <v>25</v>
      </c>
      <c r="J1844" s="57" t="s">
        <v>191</v>
      </c>
      <c r="K1844" s="59">
        <v>36659.86</v>
      </c>
      <c r="L1844" s="57" t="s">
        <v>60</v>
      </c>
    </row>
    <row r="1845" spans="1:12">
      <c r="A1845" s="57" t="s">
        <v>1280</v>
      </c>
      <c r="B1845" s="57" t="s">
        <v>1281</v>
      </c>
      <c r="C1845" s="57" t="s">
        <v>22922</v>
      </c>
      <c r="D1845" s="57" t="s">
        <v>22923</v>
      </c>
      <c r="E1845" s="58" t="s">
        <v>8816</v>
      </c>
      <c r="F1845" s="57" t="s">
        <v>8816</v>
      </c>
      <c r="G1845" s="57">
        <v>102765</v>
      </c>
      <c r="H1845" s="57" t="s">
        <v>22962</v>
      </c>
      <c r="I1845" s="57" t="s">
        <v>25</v>
      </c>
      <c r="J1845" s="57" t="s">
        <v>191</v>
      </c>
      <c r="K1845" s="59">
        <v>14984.32</v>
      </c>
      <c r="L1845" s="57" t="s">
        <v>60</v>
      </c>
    </row>
    <row r="1846" spans="1:12">
      <c r="A1846" s="57" t="s">
        <v>1280</v>
      </c>
      <c r="B1846" s="57" t="s">
        <v>1281</v>
      </c>
      <c r="C1846" s="57" t="s">
        <v>22922</v>
      </c>
      <c r="D1846" s="57" t="s">
        <v>22923</v>
      </c>
      <c r="E1846" s="58" t="s">
        <v>8816</v>
      </c>
      <c r="F1846" s="57" t="s">
        <v>8816</v>
      </c>
      <c r="G1846" s="57">
        <v>102766</v>
      </c>
      <c r="H1846" s="57" t="s">
        <v>22963</v>
      </c>
      <c r="I1846" s="57" t="s">
        <v>25</v>
      </c>
      <c r="J1846" s="57" t="s">
        <v>191</v>
      </c>
      <c r="K1846" s="59">
        <v>22527.919999999998</v>
      </c>
      <c r="L1846" s="57" t="s">
        <v>60</v>
      </c>
    </row>
    <row r="1847" spans="1:12">
      <c r="A1847" s="57" t="s">
        <v>1280</v>
      </c>
      <c r="B1847" s="57" t="s">
        <v>1281</v>
      </c>
      <c r="C1847" s="57" t="s">
        <v>22922</v>
      </c>
      <c r="D1847" s="57" t="s">
        <v>22923</v>
      </c>
      <c r="E1847" s="58" t="s">
        <v>8816</v>
      </c>
      <c r="F1847" s="57" t="s">
        <v>8816</v>
      </c>
      <c r="G1847" s="57">
        <v>102767</v>
      </c>
      <c r="H1847" s="57" t="s">
        <v>22964</v>
      </c>
      <c r="I1847" s="57" t="s">
        <v>25</v>
      </c>
      <c r="J1847" s="57" t="s">
        <v>191</v>
      </c>
      <c r="K1847" s="59">
        <v>31634.05</v>
      </c>
      <c r="L1847" s="57" t="s">
        <v>60</v>
      </c>
    </row>
    <row r="1848" spans="1:12">
      <c r="A1848" s="57" t="s">
        <v>1280</v>
      </c>
      <c r="B1848" s="57" t="s">
        <v>1281</v>
      </c>
      <c r="C1848" s="57" t="s">
        <v>22922</v>
      </c>
      <c r="D1848" s="57" t="s">
        <v>22923</v>
      </c>
      <c r="E1848" s="58" t="s">
        <v>8816</v>
      </c>
      <c r="F1848" s="57" t="s">
        <v>8816</v>
      </c>
      <c r="G1848" s="57">
        <v>102768</v>
      </c>
      <c r="H1848" s="57" t="s">
        <v>22965</v>
      </c>
      <c r="I1848" s="57" t="s">
        <v>25</v>
      </c>
      <c r="J1848" s="57" t="s">
        <v>191</v>
      </c>
      <c r="K1848" s="59">
        <v>44307.86</v>
      </c>
      <c r="L1848" s="57" t="s">
        <v>60</v>
      </c>
    </row>
    <row r="1849" spans="1:12">
      <c r="A1849" s="57" t="s">
        <v>1280</v>
      </c>
      <c r="B1849" s="57" t="s">
        <v>1281</v>
      </c>
      <c r="C1849" s="57" t="s">
        <v>22922</v>
      </c>
      <c r="D1849" s="57" t="s">
        <v>22923</v>
      </c>
      <c r="E1849" s="58" t="s">
        <v>8816</v>
      </c>
      <c r="F1849" s="57" t="s">
        <v>8816</v>
      </c>
      <c r="G1849" s="57">
        <v>102769</v>
      </c>
      <c r="H1849" s="57" t="s">
        <v>22966</v>
      </c>
      <c r="I1849" s="57" t="s">
        <v>25</v>
      </c>
      <c r="J1849" s="57" t="s">
        <v>191</v>
      </c>
      <c r="K1849" s="59">
        <v>17251.93</v>
      </c>
      <c r="L1849" s="57" t="s">
        <v>60</v>
      </c>
    </row>
    <row r="1850" spans="1:12">
      <c r="A1850" s="57" t="s">
        <v>1280</v>
      </c>
      <c r="B1850" s="57" t="s">
        <v>1281</v>
      </c>
      <c r="C1850" s="57" t="s">
        <v>22922</v>
      </c>
      <c r="D1850" s="57" t="s">
        <v>22923</v>
      </c>
      <c r="E1850" s="58" t="s">
        <v>8816</v>
      </c>
      <c r="F1850" s="57" t="s">
        <v>8816</v>
      </c>
      <c r="G1850" s="57">
        <v>102770</v>
      </c>
      <c r="H1850" s="57" t="s">
        <v>22967</v>
      </c>
      <c r="I1850" s="57" t="s">
        <v>25</v>
      </c>
      <c r="J1850" s="57" t="s">
        <v>191</v>
      </c>
      <c r="K1850" s="59">
        <v>26465.71</v>
      </c>
      <c r="L1850" s="57" t="s">
        <v>60</v>
      </c>
    </row>
    <row r="1851" spans="1:12">
      <c r="A1851" s="57" t="s">
        <v>1280</v>
      </c>
      <c r="B1851" s="57" t="s">
        <v>1281</v>
      </c>
      <c r="C1851" s="57" t="s">
        <v>22922</v>
      </c>
      <c r="D1851" s="57" t="s">
        <v>22923</v>
      </c>
      <c r="E1851" s="58" t="s">
        <v>8816</v>
      </c>
      <c r="F1851" s="57" t="s">
        <v>8816</v>
      </c>
      <c r="G1851" s="57">
        <v>102771</v>
      </c>
      <c r="H1851" s="57" t="s">
        <v>22968</v>
      </c>
      <c r="I1851" s="57" t="s">
        <v>25</v>
      </c>
      <c r="J1851" s="57" t="s">
        <v>191</v>
      </c>
      <c r="K1851" s="59">
        <v>37140.5</v>
      </c>
      <c r="L1851" s="57" t="s">
        <v>60</v>
      </c>
    </row>
    <row r="1852" spans="1:12">
      <c r="A1852" s="57" t="s">
        <v>1280</v>
      </c>
      <c r="B1852" s="57" t="s">
        <v>1281</v>
      </c>
      <c r="C1852" s="57" t="s">
        <v>22922</v>
      </c>
      <c r="D1852" s="57" t="s">
        <v>22923</v>
      </c>
      <c r="E1852" s="58" t="s">
        <v>8816</v>
      </c>
      <c r="F1852" s="57" t="s">
        <v>8816</v>
      </c>
      <c r="G1852" s="57">
        <v>102772</v>
      </c>
      <c r="H1852" s="57" t="s">
        <v>22969</v>
      </c>
      <c r="I1852" s="57" t="s">
        <v>25</v>
      </c>
      <c r="J1852" s="57" t="s">
        <v>191</v>
      </c>
      <c r="K1852" s="59">
        <v>52512.94</v>
      </c>
      <c r="L1852" s="57" t="s">
        <v>60</v>
      </c>
    </row>
    <row r="1853" spans="1:12">
      <c r="A1853" s="57" t="s">
        <v>1280</v>
      </c>
      <c r="B1853" s="57" t="s">
        <v>1281</v>
      </c>
      <c r="C1853" s="57" t="s">
        <v>22922</v>
      </c>
      <c r="D1853" s="57" t="s">
        <v>22923</v>
      </c>
      <c r="E1853" s="58" t="s">
        <v>8816</v>
      </c>
      <c r="F1853" s="57" t="s">
        <v>8816</v>
      </c>
      <c r="G1853" s="57">
        <v>102773</v>
      </c>
      <c r="H1853" s="57" t="s">
        <v>22970</v>
      </c>
      <c r="I1853" s="57" t="s">
        <v>25</v>
      </c>
      <c r="J1853" s="57" t="s">
        <v>59</v>
      </c>
      <c r="K1853" s="59">
        <v>7149.18</v>
      </c>
      <c r="L1853" s="57" t="s">
        <v>60</v>
      </c>
    </row>
    <row r="1854" spans="1:12">
      <c r="A1854" s="57" t="s">
        <v>1280</v>
      </c>
      <c r="B1854" s="57" t="s">
        <v>1281</v>
      </c>
      <c r="C1854" s="57" t="s">
        <v>22922</v>
      </c>
      <c r="D1854" s="57" t="s">
        <v>22923</v>
      </c>
      <c r="E1854" s="58" t="s">
        <v>8816</v>
      </c>
      <c r="F1854" s="57" t="s">
        <v>8816</v>
      </c>
      <c r="G1854" s="57">
        <v>102774</v>
      </c>
      <c r="H1854" s="57" t="s">
        <v>22971</v>
      </c>
      <c r="I1854" s="57" t="s">
        <v>25</v>
      </c>
      <c r="J1854" s="57" t="s">
        <v>59</v>
      </c>
      <c r="K1854" s="59">
        <v>7149.18</v>
      </c>
      <c r="L1854" s="57" t="s">
        <v>60</v>
      </c>
    </row>
    <row r="1855" spans="1:12">
      <c r="A1855" s="57" t="s">
        <v>1280</v>
      </c>
      <c r="B1855" s="57" t="s">
        <v>1281</v>
      </c>
      <c r="C1855" s="57" t="s">
        <v>22922</v>
      </c>
      <c r="D1855" s="57" t="s">
        <v>22923</v>
      </c>
      <c r="E1855" s="58" t="s">
        <v>8816</v>
      </c>
      <c r="F1855" s="57" t="s">
        <v>8816</v>
      </c>
      <c r="G1855" s="57">
        <v>102775</v>
      </c>
      <c r="H1855" s="57" t="s">
        <v>22972</v>
      </c>
      <c r="I1855" s="57" t="s">
        <v>25</v>
      </c>
      <c r="J1855" s="57" t="s">
        <v>59</v>
      </c>
      <c r="K1855" s="59">
        <v>10704.54</v>
      </c>
      <c r="L1855" s="57" t="s">
        <v>60</v>
      </c>
    </row>
    <row r="1856" spans="1:12">
      <c r="A1856" s="57" t="s">
        <v>1280</v>
      </c>
      <c r="B1856" s="57" t="s">
        <v>1281</v>
      </c>
      <c r="C1856" s="57" t="s">
        <v>22922</v>
      </c>
      <c r="D1856" s="57" t="s">
        <v>22923</v>
      </c>
      <c r="E1856" s="58" t="s">
        <v>8816</v>
      </c>
      <c r="F1856" s="57" t="s">
        <v>8816</v>
      </c>
      <c r="G1856" s="57">
        <v>102776</v>
      </c>
      <c r="H1856" s="57" t="s">
        <v>22973</v>
      </c>
      <c r="I1856" s="57" t="s">
        <v>25</v>
      </c>
      <c r="J1856" s="57" t="s">
        <v>59</v>
      </c>
      <c r="K1856" s="59">
        <v>10704.54</v>
      </c>
      <c r="L1856" s="57" t="s">
        <v>60</v>
      </c>
    </row>
    <row r="1857" spans="1:12">
      <c r="A1857" s="57" t="s">
        <v>1280</v>
      </c>
      <c r="B1857" s="57" t="s">
        <v>1281</v>
      </c>
      <c r="C1857" s="57" t="s">
        <v>22922</v>
      </c>
      <c r="D1857" s="57" t="s">
        <v>22923</v>
      </c>
      <c r="E1857" s="58" t="s">
        <v>8816</v>
      </c>
      <c r="F1857" s="57" t="s">
        <v>8816</v>
      </c>
      <c r="G1857" s="57">
        <v>102777</v>
      </c>
      <c r="H1857" s="57" t="s">
        <v>22974</v>
      </c>
      <c r="I1857" s="57" t="s">
        <v>25</v>
      </c>
      <c r="J1857" s="57" t="s">
        <v>59</v>
      </c>
      <c r="K1857" s="59">
        <v>16223.04</v>
      </c>
      <c r="L1857" s="57" t="s">
        <v>60</v>
      </c>
    </row>
    <row r="1858" spans="1:12">
      <c r="A1858" s="57" t="s">
        <v>1280</v>
      </c>
      <c r="B1858" s="57" t="s">
        <v>1281</v>
      </c>
      <c r="C1858" s="57" t="s">
        <v>22922</v>
      </c>
      <c r="D1858" s="57" t="s">
        <v>22923</v>
      </c>
      <c r="E1858" s="58" t="s">
        <v>8816</v>
      </c>
      <c r="F1858" s="57" t="s">
        <v>8816</v>
      </c>
      <c r="G1858" s="57">
        <v>102778</v>
      </c>
      <c r="H1858" s="57" t="s">
        <v>22975</v>
      </c>
      <c r="I1858" s="57" t="s">
        <v>25</v>
      </c>
      <c r="J1858" s="57" t="s">
        <v>59</v>
      </c>
      <c r="K1858" s="59">
        <v>24331.08</v>
      </c>
      <c r="L1858" s="57" t="s">
        <v>60</v>
      </c>
    </row>
    <row r="1859" spans="1:12">
      <c r="A1859" s="57" t="s">
        <v>1280</v>
      </c>
      <c r="B1859" s="57" t="s">
        <v>1281</v>
      </c>
      <c r="C1859" s="57" t="s">
        <v>22922</v>
      </c>
      <c r="D1859" s="57" t="s">
        <v>22923</v>
      </c>
      <c r="E1859" s="58" t="s">
        <v>8816</v>
      </c>
      <c r="F1859" s="57" t="s">
        <v>8816</v>
      </c>
      <c r="G1859" s="57">
        <v>102779</v>
      </c>
      <c r="H1859" s="57" t="s">
        <v>22976</v>
      </c>
      <c r="I1859" s="57" t="s">
        <v>25</v>
      </c>
      <c r="J1859" s="57" t="s">
        <v>59</v>
      </c>
      <c r="K1859" s="59">
        <v>7149.18</v>
      </c>
      <c r="L1859" s="57" t="s">
        <v>60</v>
      </c>
    </row>
    <row r="1860" spans="1:12">
      <c r="A1860" s="57" t="s">
        <v>1280</v>
      </c>
      <c r="B1860" s="57" t="s">
        <v>1281</v>
      </c>
      <c r="C1860" s="57" t="s">
        <v>22922</v>
      </c>
      <c r="D1860" s="57" t="s">
        <v>22923</v>
      </c>
      <c r="E1860" s="58" t="s">
        <v>8816</v>
      </c>
      <c r="F1860" s="57" t="s">
        <v>8816</v>
      </c>
      <c r="G1860" s="57">
        <v>102780</v>
      </c>
      <c r="H1860" s="57" t="s">
        <v>22977</v>
      </c>
      <c r="I1860" s="57" t="s">
        <v>25</v>
      </c>
      <c r="J1860" s="57" t="s">
        <v>59</v>
      </c>
      <c r="K1860" s="59">
        <v>8223.48</v>
      </c>
      <c r="L1860" s="57" t="s">
        <v>60</v>
      </c>
    </row>
    <row r="1861" spans="1:12">
      <c r="A1861" s="57" t="s">
        <v>1280</v>
      </c>
      <c r="B1861" s="57" t="s">
        <v>1281</v>
      </c>
      <c r="C1861" s="57" t="s">
        <v>22922</v>
      </c>
      <c r="D1861" s="57" t="s">
        <v>22923</v>
      </c>
      <c r="E1861" s="58" t="s">
        <v>8816</v>
      </c>
      <c r="F1861" s="57" t="s">
        <v>8816</v>
      </c>
      <c r="G1861" s="57">
        <v>102781</v>
      </c>
      <c r="H1861" s="57" t="s">
        <v>22978</v>
      </c>
      <c r="I1861" s="57" t="s">
        <v>25</v>
      </c>
      <c r="J1861" s="57" t="s">
        <v>59</v>
      </c>
      <c r="K1861" s="59">
        <v>12223.26</v>
      </c>
      <c r="L1861" s="57" t="s">
        <v>60</v>
      </c>
    </row>
    <row r="1862" spans="1:12">
      <c r="A1862" s="57" t="s">
        <v>1280</v>
      </c>
      <c r="B1862" s="57" t="s">
        <v>1281</v>
      </c>
      <c r="C1862" s="57" t="s">
        <v>22922</v>
      </c>
      <c r="D1862" s="57" t="s">
        <v>22923</v>
      </c>
      <c r="E1862" s="58" t="s">
        <v>8816</v>
      </c>
      <c r="F1862" s="57" t="s">
        <v>8816</v>
      </c>
      <c r="G1862" s="57">
        <v>102782</v>
      </c>
      <c r="H1862" s="57" t="s">
        <v>22979</v>
      </c>
      <c r="I1862" s="57" t="s">
        <v>25</v>
      </c>
      <c r="J1862" s="57" t="s">
        <v>59</v>
      </c>
      <c r="K1862" s="59">
        <v>13628.7</v>
      </c>
      <c r="L1862" s="57" t="s">
        <v>60</v>
      </c>
    </row>
    <row r="1863" spans="1:12">
      <c r="A1863" s="57" t="s">
        <v>1280</v>
      </c>
      <c r="B1863" s="57" t="s">
        <v>1281</v>
      </c>
      <c r="C1863" s="57" t="s">
        <v>22922</v>
      </c>
      <c r="D1863" s="57" t="s">
        <v>22923</v>
      </c>
      <c r="E1863" s="58" t="s">
        <v>8816</v>
      </c>
      <c r="F1863" s="57" t="s">
        <v>8816</v>
      </c>
      <c r="G1863" s="57">
        <v>102783</v>
      </c>
      <c r="H1863" s="57" t="s">
        <v>22980</v>
      </c>
      <c r="I1863" s="57" t="s">
        <v>25</v>
      </c>
      <c r="J1863" s="57" t="s">
        <v>59</v>
      </c>
      <c r="K1863" s="59">
        <v>18072.900000000001</v>
      </c>
      <c r="L1863" s="57" t="s">
        <v>60</v>
      </c>
    </row>
    <row r="1864" spans="1:12">
      <c r="A1864" s="57" t="s">
        <v>1280</v>
      </c>
      <c r="B1864" s="57" t="s">
        <v>1281</v>
      </c>
      <c r="C1864" s="57" t="s">
        <v>22922</v>
      </c>
      <c r="D1864" s="57" t="s">
        <v>22923</v>
      </c>
      <c r="E1864" s="58" t="s">
        <v>8816</v>
      </c>
      <c r="F1864" s="57" t="s">
        <v>8816</v>
      </c>
      <c r="G1864" s="57">
        <v>102784</v>
      </c>
      <c r="H1864" s="57" t="s">
        <v>22981</v>
      </c>
      <c r="I1864" s="57" t="s">
        <v>25</v>
      </c>
      <c r="J1864" s="57" t="s">
        <v>59</v>
      </c>
      <c r="K1864" s="59">
        <v>28385.1</v>
      </c>
      <c r="L1864" s="57" t="s">
        <v>60</v>
      </c>
    </row>
    <row r="1865" spans="1:12">
      <c r="A1865" s="57" t="s">
        <v>1280</v>
      </c>
      <c r="B1865" s="57" t="s">
        <v>1281</v>
      </c>
      <c r="C1865" s="57" t="s">
        <v>22922</v>
      </c>
      <c r="D1865" s="57" t="s">
        <v>22923</v>
      </c>
      <c r="E1865" s="58" t="s">
        <v>8816</v>
      </c>
      <c r="F1865" s="57" t="s">
        <v>8816</v>
      </c>
      <c r="G1865" s="57">
        <v>102785</v>
      </c>
      <c r="H1865" s="57" t="s">
        <v>22982</v>
      </c>
      <c r="I1865" s="57" t="s">
        <v>25</v>
      </c>
      <c r="J1865" s="57" t="s">
        <v>59</v>
      </c>
      <c r="K1865" s="59">
        <v>8223.48</v>
      </c>
      <c r="L1865" s="57" t="s">
        <v>60</v>
      </c>
    </row>
    <row r="1866" spans="1:12">
      <c r="A1866" s="57" t="s">
        <v>1280</v>
      </c>
      <c r="B1866" s="57" t="s">
        <v>1281</v>
      </c>
      <c r="C1866" s="57" t="s">
        <v>22922</v>
      </c>
      <c r="D1866" s="57" t="s">
        <v>22923</v>
      </c>
      <c r="E1866" s="58" t="s">
        <v>8816</v>
      </c>
      <c r="F1866" s="57" t="s">
        <v>8816</v>
      </c>
      <c r="G1866" s="57">
        <v>102786</v>
      </c>
      <c r="H1866" s="57" t="s">
        <v>22983</v>
      </c>
      <c r="I1866" s="57" t="s">
        <v>25</v>
      </c>
      <c r="J1866" s="57" t="s">
        <v>59</v>
      </c>
      <c r="K1866" s="59">
        <v>9184.5</v>
      </c>
      <c r="L1866" s="57" t="s">
        <v>60</v>
      </c>
    </row>
    <row r="1867" spans="1:12">
      <c r="A1867" s="57" t="s">
        <v>1280</v>
      </c>
      <c r="B1867" s="57" t="s">
        <v>1281</v>
      </c>
      <c r="C1867" s="57" t="s">
        <v>22922</v>
      </c>
      <c r="D1867" s="57" t="s">
        <v>22923</v>
      </c>
      <c r="E1867" s="58" t="s">
        <v>8816</v>
      </c>
      <c r="F1867" s="57" t="s">
        <v>8816</v>
      </c>
      <c r="G1867" s="57">
        <v>102787</v>
      </c>
      <c r="H1867" s="57" t="s">
        <v>22984</v>
      </c>
      <c r="I1867" s="57" t="s">
        <v>25</v>
      </c>
      <c r="J1867" s="57" t="s">
        <v>59</v>
      </c>
      <c r="K1867" s="59">
        <v>13628.7</v>
      </c>
      <c r="L1867" s="57" t="s">
        <v>60</v>
      </c>
    </row>
    <row r="1868" spans="1:12">
      <c r="A1868" s="57" t="s">
        <v>1280</v>
      </c>
      <c r="B1868" s="57" t="s">
        <v>1281</v>
      </c>
      <c r="C1868" s="57" t="s">
        <v>22922</v>
      </c>
      <c r="D1868" s="57" t="s">
        <v>22923</v>
      </c>
      <c r="E1868" s="58" t="s">
        <v>8816</v>
      </c>
      <c r="F1868" s="57" t="s">
        <v>8816</v>
      </c>
      <c r="G1868" s="57">
        <v>102788</v>
      </c>
      <c r="H1868" s="57" t="s">
        <v>22985</v>
      </c>
      <c r="I1868" s="57" t="s">
        <v>25</v>
      </c>
      <c r="J1868" s="57" t="s">
        <v>59</v>
      </c>
      <c r="K1868" s="59">
        <v>15012.9</v>
      </c>
      <c r="L1868" s="57" t="s">
        <v>60</v>
      </c>
    </row>
    <row r="1869" spans="1:12">
      <c r="A1869" s="57" t="s">
        <v>1280</v>
      </c>
      <c r="B1869" s="57" t="s">
        <v>1281</v>
      </c>
      <c r="C1869" s="57" t="s">
        <v>22922</v>
      </c>
      <c r="D1869" s="57" t="s">
        <v>22923</v>
      </c>
      <c r="E1869" s="58" t="s">
        <v>8816</v>
      </c>
      <c r="F1869" s="57" t="s">
        <v>8816</v>
      </c>
      <c r="G1869" s="57">
        <v>102789</v>
      </c>
      <c r="H1869" s="57" t="s">
        <v>22986</v>
      </c>
      <c r="I1869" s="57" t="s">
        <v>25</v>
      </c>
      <c r="J1869" s="57" t="s">
        <v>59</v>
      </c>
      <c r="K1869" s="59">
        <v>19795.32</v>
      </c>
      <c r="L1869" s="57" t="s">
        <v>60</v>
      </c>
    </row>
    <row r="1870" spans="1:12">
      <c r="A1870" s="57" t="s">
        <v>1280</v>
      </c>
      <c r="B1870" s="57" t="s">
        <v>1281</v>
      </c>
      <c r="C1870" s="57" t="s">
        <v>22922</v>
      </c>
      <c r="D1870" s="57" t="s">
        <v>22923</v>
      </c>
      <c r="E1870" s="58" t="s">
        <v>8816</v>
      </c>
      <c r="F1870" s="57" t="s">
        <v>8816</v>
      </c>
      <c r="G1870" s="57">
        <v>102790</v>
      </c>
      <c r="H1870" s="57" t="s">
        <v>22987</v>
      </c>
      <c r="I1870" s="57" t="s">
        <v>25</v>
      </c>
      <c r="J1870" s="57" t="s">
        <v>59</v>
      </c>
      <c r="K1870" s="59">
        <v>32793.120000000003</v>
      </c>
      <c r="L1870" s="57" t="s">
        <v>60</v>
      </c>
    </row>
    <row r="1871" spans="1:12">
      <c r="A1871" s="57" t="s">
        <v>1280</v>
      </c>
      <c r="B1871" s="57" t="s">
        <v>1281</v>
      </c>
      <c r="C1871" s="57" t="s">
        <v>22922</v>
      </c>
      <c r="D1871" s="57" t="s">
        <v>22923</v>
      </c>
      <c r="E1871" s="58" t="s">
        <v>8816</v>
      </c>
      <c r="F1871" s="57" t="s">
        <v>8816</v>
      </c>
      <c r="G1871" s="57">
        <v>102791</v>
      </c>
      <c r="H1871" s="57" t="s">
        <v>22988</v>
      </c>
      <c r="I1871" s="57" t="s">
        <v>25</v>
      </c>
      <c r="J1871" s="57" t="s">
        <v>59</v>
      </c>
      <c r="K1871" s="59">
        <v>26237.279999999999</v>
      </c>
      <c r="L1871" s="57" t="s">
        <v>60</v>
      </c>
    </row>
    <row r="1872" spans="1:12">
      <c r="A1872" s="57" t="s">
        <v>1280</v>
      </c>
      <c r="B1872" s="57" t="s">
        <v>1281</v>
      </c>
      <c r="C1872" s="57" t="s">
        <v>22922</v>
      </c>
      <c r="D1872" s="57" t="s">
        <v>22923</v>
      </c>
      <c r="E1872" s="58" t="s">
        <v>8816</v>
      </c>
      <c r="F1872" s="57" t="s">
        <v>8816</v>
      </c>
      <c r="G1872" s="57">
        <v>102792</v>
      </c>
      <c r="H1872" s="57" t="s">
        <v>22989</v>
      </c>
      <c r="I1872" s="57" t="s">
        <v>25</v>
      </c>
      <c r="J1872" s="57" t="s">
        <v>59</v>
      </c>
      <c r="K1872" s="59">
        <v>42776.22</v>
      </c>
      <c r="L1872" s="57" t="s">
        <v>60</v>
      </c>
    </row>
    <row r="1873" spans="1:12">
      <c r="A1873" s="57" t="s">
        <v>1280</v>
      </c>
      <c r="B1873" s="57" t="s">
        <v>1281</v>
      </c>
      <c r="C1873" s="57" t="s">
        <v>22922</v>
      </c>
      <c r="D1873" s="57" t="s">
        <v>22923</v>
      </c>
      <c r="E1873" s="58" t="s">
        <v>8816</v>
      </c>
      <c r="F1873" s="57" t="s">
        <v>8816</v>
      </c>
      <c r="G1873" s="57">
        <v>102793</v>
      </c>
      <c r="H1873" s="57" t="s">
        <v>22990</v>
      </c>
      <c r="I1873" s="57" t="s">
        <v>25</v>
      </c>
      <c r="J1873" s="57" t="s">
        <v>59</v>
      </c>
      <c r="K1873" s="59">
        <v>57696</v>
      </c>
      <c r="L1873" s="57" t="s">
        <v>60</v>
      </c>
    </row>
    <row r="1874" spans="1:12">
      <c r="A1874" s="57" t="s">
        <v>1280</v>
      </c>
      <c r="B1874" s="57" t="s">
        <v>1281</v>
      </c>
      <c r="C1874" s="57" t="s">
        <v>22922</v>
      </c>
      <c r="D1874" s="57" t="s">
        <v>22923</v>
      </c>
      <c r="E1874" s="58" t="s">
        <v>8816</v>
      </c>
      <c r="F1874" s="57" t="s">
        <v>8816</v>
      </c>
      <c r="G1874" s="57">
        <v>102794</v>
      </c>
      <c r="H1874" s="57" t="s">
        <v>22991</v>
      </c>
      <c r="I1874" s="57" t="s">
        <v>25</v>
      </c>
      <c r="J1874" s="57" t="s">
        <v>59</v>
      </c>
      <c r="K1874" s="59">
        <v>82819.679999999993</v>
      </c>
      <c r="L1874" s="57" t="s">
        <v>60</v>
      </c>
    </row>
    <row r="1875" spans="1:12">
      <c r="A1875" s="57" t="s">
        <v>1280</v>
      </c>
      <c r="B1875" s="57" t="s">
        <v>1281</v>
      </c>
      <c r="C1875" s="57" t="s">
        <v>22922</v>
      </c>
      <c r="D1875" s="57" t="s">
        <v>22923</v>
      </c>
      <c r="E1875" s="58" t="s">
        <v>8816</v>
      </c>
      <c r="F1875" s="57" t="s">
        <v>8816</v>
      </c>
      <c r="G1875" s="57">
        <v>102795</v>
      </c>
      <c r="H1875" s="57" t="s">
        <v>22992</v>
      </c>
      <c r="I1875" s="57" t="s">
        <v>25</v>
      </c>
      <c r="J1875" s="57" t="s">
        <v>59</v>
      </c>
      <c r="K1875" s="59">
        <v>27964.62</v>
      </c>
      <c r="L1875" s="57" t="s">
        <v>60</v>
      </c>
    </row>
    <row r="1876" spans="1:12">
      <c r="A1876" s="57" t="s">
        <v>1280</v>
      </c>
      <c r="B1876" s="57" t="s">
        <v>1281</v>
      </c>
      <c r="C1876" s="57" t="s">
        <v>22922</v>
      </c>
      <c r="D1876" s="57" t="s">
        <v>22923</v>
      </c>
      <c r="E1876" s="58" t="s">
        <v>8816</v>
      </c>
      <c r="F1876" s="57" t="s">
        <v>8816</v>
      </c>
      <c r="G1876" s="57">
        <v>102796</v>
      </c>
      <c r="H1876" s="57" t="s">
        <v>22993</v>
      </c>
      <c r="I1876" s="57" t="s">
        <v>25</v>
      </c>
      <c r="J1876" s="57" t="s">
        <v>59</v>
      </c>
      <c r="K1876" s="59">
        <v>45224.94</v>
      </c>
      <c r="L1876" s="57" t="s">
        <v>60</v>
      </c>
    </row>
    <row r="1877" spans="1:12">
      <c r="A1877" s="57" t="s">
        <v>1280</v>
      </c>
      <c r="B1877" s="57" t="s">
        <v>1281</v>
      </c>
      <c r="C1877" s="57" t="s">
        <v>22922</v>
      </c>
      <c r="D1877" s="57" t="s">
        <v>22923</v>
      </c>
      <c r="E1877" s="58" t="s">
        <v>8816</v>
      </c>
      <c r="F1877" s="57" t="s">
        <v>8816</v>
      </c>
      <c r="G1877" s="57">
        <v>102797</v>
      </c>
      <c r="H1877" s="57" t="s">
        <v>22994</v>
      </c>
      <c r="I1877" s="57" t="s">
        <v>25</v>
      </c>
      <c r="J1877" s="57" t="s">
        <v>59</v>
      </c>
      <c r="K1877" s="59">
        <v>64139.1</v>
      </c>
      <c r="L1877" s="57" t="s">
        <v>60</v>
      </c>
    </row>
    <row r="1878" spans="1:12">
      <c r="A1878" s="57" t="s">
        <v>1280</v>
      </c>
      <c r="B1878" s="57" t="s">
        <v>1281</v>
      </c>
      <c r="C1878" s="57" t="s">
        <v>22922</v>
      </c>
      <c r="D1878" s="57" t="s">
        <v>22923</v>
      </c>
      <c r="E1878" s="58" t="s">
        <v>8816</v>
      </c>
      <c r="F1878" s="57" t="s">
        <v>8816</v>
      </c>
      <c r="G1878" s="57">
        <v>102798</v>
      </c>
      <c r="H1878" s="57" t="s">
        <v>22995</v>
      </c>
      <c r="I1878" s="57" t="s">
        <v>25</v>
      </c>
      <c r="J1878" s="57" t="s">
        <v>59</v>
      </c>
      <c r="K1878" s="59">
        <v>78617.100000000006</v>
      </c>
      <c r="L1878" s="57" t="s">
        <v>60</v>
      </c>
    </row>
    <row r="1879" spans="1:12">
      <c r="A1879" s="57" t="s">
        <v>1280</v>
      </c>
      <c r="B1879" s="57" t="s">
        <v>1281</v>
      </c>
      <c r="C1879" s="57" t="s">
        <v>22922</v>
      </c>
      <c r="D1879" s="57" t="s">
        <v>22923</v>
      </c>
      <c r="E1879" s="58" t="s">
        <v>8816</v>
      </c>
      <c r="F1879" s="57" t="s">
        <v>8816</v>
      </c>
      <c r="G1879" s="57">
        <v>102799</v>
      </c>
      <c r="H1879" s="57" t="s">
        <v>22996</v>
      </c>
      <c r="I1879" s="57" t="s">
        <v>25</v>
      </c>
      <c r="J1879" s="57" t="s">
        <v>59</v>
      </c>
      <c r="K1879" s="59">
        <v>28557.18</v>
      </c>
      <c r="L1879" s="57" t="s">
        <v>60</v>
      </c>
    </row>
    <row r="1880" spans="1:12">
      <c r="A1880" s="57" t="s">
        <v>1280</v>
      </c>
      <c r="B1880" s="57" t="s">
        <v>1281</v>
      </c>
      <c r="C1880" s="57" t="s">
        <v>22922</v>
      </c>
      <c r="D1880" s="57" t="s">
        <v>22923</v>
      </c>
      <c r="E1880" s="58" t="s">
        <v>8816</v>
      </c>
      <c r="F1880" s="57" t="s">
        <v>8816</v>
      </c>
      <c r="G1880" s="57">
        <v>102800</v>
      </c>
      <c r="H1880" s="57" t="s">
        <v>22997</v>
      </c>
      <c r="I1880" s="57" t="s">
        <v>25</v>
      </c>
      <c r="J1880" s="57" t="s">
        <v>59</v>
      </c>
      <c r="K1880" s="59">
        <v>49613.64</v>
      </c>
      <c r="L1880" s="57" t="s">
        <v>60</v>
      </c>
    </row>
    <row r="1881" spans="1:12">
      <c r="A1881" s="57" t="s">
        <v>1280</v>
      </c>
      <c r="B1881" s="57" t="s">
        <v>1281</v>
      </c>
      <c r="C1881" s="57" t="s">
        <v>22922</v>
      </c>
      <c r="D1881" s="57" t="s">
        <v>22923</v>
      </c>
      <c r="E1881" s="58" t="s">
        <v>8816</v>
      </c>
      <c r="F1881" s="57" t="s">
        <v>8816</v>
      </c>
      <c r="G1881" s="57">
        <v>102801</v>
      </c>
      <c r="H1881" s="57" t="s">
        <v>22998</v>
      </c>
      <c r="I1881" s="57" t="s">
        <v>25</v>
      </c>
      <c r="J1881" s="57" t="s">
        <v>59</v>
      </c>
      <c r="K1881" s="59">
        <v>69517.14</v>
      </c>
      <c r="L1881" s="57" t="s">
        <v>60</v>
      </c>
    </row>
    <row r="1882" spans="1:12">
      <c r="A1882" s="57" t="s">
        <v>1280</v>
      </c>
      <c r="B1882" s="57" t="s">
        <v>1281</v>
      </c>
      <c r="C1882" s="57" t="s">
        <v>22922</v>
      </c>
      <c r="D1882" s="57" t="s">
        <v>22923</v>
      </c>
      <c r="E1882" s="58" t="s">
        <v>8816</v>
      </c>
      <c r="F1882" s="57" t="s">
        <v>8816</v>
      </c>
      <c r="G1882" s="57">
        <v>102802</v>
      </c>
      <c r="H1882" s="57" t="s">
        <v>22999</v>
      </c>
      <c r="I1882" s="57" t="s">
        <v>25</v>
      </c>
      <c r="J1882" s="57" t="s">
        <v>59</v>
      </c>
      <c r="K1882" s="59">
        <v>83423.039999999994</v>
      </c>
      <c r="L1882" s="57" t="s">
        <v>60</v>
      </c>
    </row>
    <row r="1883" spans="1:12">
      <c r="A1883" s="57" t="s">
        <v>1418</v>
      </c>
      <c r="B1883" s="57" t="s">
        <v>1419</v>
      </c>
      <c r="C1883" s="57" t="s">
        <v>1420</v>
      </c>
      <c r="D1883" s="57" t="s">
        <v>21216</v>
      </c>
      <c r="E1883" s="58" t="s">
        <v>8816</v>
      </c>
      <c r="F1883" s="57" t="s">
        <v>8816</v>
      </c>
      <c r="G1883" s="57">
        <v>101570</v>
      </c>
      <c r="H1883" s="57" t="s">
        <v>11815</v>
      </c>
      <c r="I1883" s="57" t="s">
        <v>216</v>
      </c>
      <c r="J1883" s="57" t="s">
        <v>59</v>
      </c>
      <c r="K1883" s="58">
        <v>25.31</v>
      </c>
      <c r="L1883" s="57" t="s">
        <v>60</v>
      </c>
    </row>
    <row r="1884" spans="1:12">
      <c r="A1884" s="57" t="s">
        <v>1418</v>
      </c>
      <c r="B1884" s="57" t="s">
        <v>1419</v>
      </c>
      <c r="C1884" s="57" t="s">
        <v>1420</v>
      </c>
      <c r="D1884" s="57" t="s">
        <v>21216</v>
      </c>
      <c r="E1884" s="58" t="s">
        <v>8816</v>
      </c>
      <c r="F1884" s="57" t="s">
        <v>8816</v>
      </c>
      <c r="G1884" s="57">
        <v>101571</v>
      </c>
      <c r="H1884" s="57" t="s">
        <v>11816</v>
      </c>
      <c r="I1884" s="57" t="s">
        <v>216</v>
      </c>
      <c r="J1884" s="57" t="s">
        <v>59</v>
      </c>
      <c r="K1884" s="58">
        <v>32.29</v>
      </c>
      <c r="L1884" s="57" t="s">
        <v>60</v>
      </c>
    </row>
    <row r="1885" spans="1:12">
      <c r="A1885" s="57" t="s">
        <v>1418</v>
      </c>
      <c r="B1885" s="57" t="s">
        <v>1419</v>
      </c>
      <c r="C1885" s="57" t="s">
        <v>1420</v>
      </c>
      <c r="D1885" s="57" t="s">
        <v>21216</v>
      </c>
      <c r="E1885" s="58" t="s">
        <v>8816</v>
      </c>
      <c r="F1885" s="57" t="s">
        <v>8816</v>
      </c>
      <c r="G1885" s="57">
        <v>101572</v>
      </c>
      <c r="H1885" s="57" t="s">
        <v>11817</v>
      </c>
      <c r="I1885" s="57" t="s">
        <v>216</v>
      </c>
      <c r="J1885" s="57" t="s">
        <v>59</v>
      </c>
      <c r="K1885" s="58">
        <v>20.38</v>
      </c>
      <c r="L1885" s="57" t="s">
        <v>60</v>
      </c>
    </row>
    <row r="1886" spans="1:12">
      <c r="A1886" s="57" t="s">
        <v>1418</v>
      </c>
      <c r="B1886" s="57" t="s">
        <v>1419</v>
      </c>
      <c r="C1886" s="57" t="s">
        <v>1420</v>
      </c>
      <c r="D1886" s="57" t="s">
        <v>21216</v>
      </c>
      <c r="E1886" s="58" t="s">
        <v>8816</v>
      </c>
      <c r="F1886" s="57" t="s">
        <v>8816</v>
      </c>
      <c r="G1886" s="57">
        <v>101573</v>
      </c>
      <c r="H1886" s="57" t="s">
        <v>11818</v>
      </c>
      <c r="I1886" s="57" t="s">
        <v>216</v>
      </c>
      <c r="J1886" s="57" t="s">
        <v>59</v>
      </c>
      <c r="K1886" s="58">
        <v>27.37</v>
      </c>
      <c r="L1886" s="57" t="s">
        <v>60</v>
      </c>
    </row>
    <row r="1887" spans="1:12">
      <c r="A1887" s="57" t="s">
        <v>1418</v>
      </c>
      <c r="B1887" s="57" t="s">
        <v>1419</v>
      </c>
      <c r="C1887" s="57" t="s">
        <v>1420</v>
      </c>
      <c r="D1887" s="57" t="s">
        <v>21216</v>
      </c>
      <c r="E1887" s="58" t="s">
        <v>8816</v>
      </c>
      <c r="F1887" s="57" t="s">
        <v>8816</v>
      </c>
      <c r="G1887" s="57">
        <v>101574</v>
      </c>
      <c r="H1887" s="57" t="s">
        <v>11819</v>
      </c>
      <c r="I1887" s="57" t="s">
        <v>216</v>
      </c>
      <c r="J1887" s="57" t="s">
        <v>59</v>
      </c>
      <c r="K1887" s="58">
        <v>16.559999999999999</v>
      </c>
      <c r="L1887" s="57" t="s">
        <v>60</v>
      </c>
    </row>
    <row r="1888" spans="1:12">
      <c r="A1888" s="57" t="s">
        <v>1418</v>
      </c>
      <c r="B1888" s="57" t="s">
        <v>1419</v>
      </c>
      <c r="C1888" s="57" t="s">
        <v>1420</v>
      </c>
      <c r="D1888" s="57" t="s">
        <v>21216</v>
      </c>
      <c r="E1888" s="58" t="s">
        <v>8816</v>
      </c>
      <c r="F1888" s="57" t="s">
        <v>8816</v>
      </c>
      <c r="G1888" s="57">
        <v>101575</v>
      </c>
      <c r="H1888" s="57" t="s">
        <v>11820</v>
      </c>
      <c r="I1888" s="57" t="s">
        <v>216</v>
      </c>
      <c r="J1888" s="57" t="s">
        <v>59</v>
      </c>
      <c r="K1888" s="58">
        <v>23.68</v>
      </c>
      <c r="L1888" s="57" t="s">
        <v>60</v>
      </c>
    </row>
    <row r="1889" spans="1:12">
      <c r="A1889" s="57" t="s">
        <v>1418</v>
      </c>
      <c r="B1889" s="57" t="s">
        <v>1419</v>
      </c>
      <c r="C1889" s="57" t="s">
        <v>1420</v>
      </c>
      <c r="D1889" s="57" t="s">
        <v>21216</v>
      </c>
      <c r="E1889" s="58" t="s">
        <v>8816</v>
      </c>
      <c r="F1889" s="57" t="s">
        <v>8816</v>
      </c>
      <c r="G1889" s="57">
        <v>101576</v>
      </c>
      <c r="H1889" s="57" t="s">
        <v>11821</v>
      </c>
      <c r="I1889" s="57" t="s">
        <v>216</v>
      </c>
      <c r="J1889" s="57" t="s">
        <v>59</v>
      </c>
      <c r="K1889" s="58">
        <v>52.94</v>
      </c>
      <c r="L1889" s="57" t="s">
        <v>60</v>
      </c>
    </row>
    <row r="1890" spans="1:12">
      <c r="A1890" s="57" t="s">
        <v>1418</v>
      </c>
      <c r="B1890" s="57" t="s">
        <v>1419</v>
      </c>
      <c r="C1890" s="57" t="s">
        <v>1420</v>
      </c>
      <c r="D1890" s="57" t="s">
        <v>21216</v>
      </c>
      <c r="E1890" s="58" t="s">
        <v>8816</v>
      </c>
      <c r="F1890" s="57" t="s">
        <v>8816</v>
      </c>
      <c r="G1890" s="57">
        <v>101577</v>
      </c>
      <c r="H1890" s="57" t="s">
        <v>11822</v>
      </c>
      <c r="I1890" s="57" t="s">
        <v>216</v>
      </c>
      <c r="J1890" s="57" t="s">
        <v>59</v>
      </c>
      <c r="K1890" s="58">
        <v>61.89</v>
      </c>
      <c r="L1890" s="57" t="s">
        <v>60</v>
      </c>
    </row>
    <row r="1891" spans="1:12">
      <c r="A1891" s="57" t="s">
        <v>1418</v>
      </c>
      <c r="B1891" s="57" t="s">
        <v>1419</v>
      </c>
      <c r="C1891" s="57" t="s">
        <v>1420</v>
      </c>
      <c r="D1891" s="57" t="s">
        <v>21216</v>
      </c>
      <c r="E1891" s="58" t="s">
        <v>8816</v>
      </c>
      <c r="F1891" s="57" t="s">
        <v>8816</v>
      </c>
      <c r="G1891" s="57">
        <v>101578</v>
      </c>
      <c r="H1891" s="57" t="s">
        <v>11823</v>
      </c>
      <c r="I1891" s="57" t="s">
        <v>216</v>
      </c>
      <c r="J1891" s="57" t="s">
        <v>59</v>
      </c>
      <c r="K1891" s="58">
        <v>45.25</v>
      </c>
      <c r="L1891" s="57" t="s">
        <v>60</v>
      </c>
    </row>
    <row r="1892" spans="1:12">
      <c r="A1892" s="57" t="s">
        <v>1418</v>
      </c>
      <c r="B1892" s="57" t="s">
        <v>1419</v>
      </c>
      <c r="C1892" s="57" t="s">
        <v>1420</v>
      </c>
      <c r="D1892" s="57" t="s">
        <v>21216</v>
      </c>
      <c r="E1892" s="58" t="s">
        <v>8816</v>
      </c>
      <c r="F1892" s="57" t="s">
        <v>8816</v>
      </c>
      <c r="G1892" s="57">
        <v>101579</v>
      </c>
      <c r="H1892" s="57" t="s">
        <v>11824</v>
      </c>
      <c r="I1892" s="57" t="s">
        <v>216</v>
      </c>
      <c r="J1892" s="57" t="s">
        <v>59</v>
      </c>
      <c r="K1892" s="58">
        <v>54.19</v>
      </c>
      <c r="L1892" s="57" t="s">
        <v>60</v>
      </c>
    </row>
    <row r="1893" spans="1:12">
      <c r="A1893" s="57" t="s">
        <v>1418</v>
      </c>
      <c r="B1893" s="57" t="s">
        <v>1419</v>
      </c>
      <c r="C1893" s="57" t="s">
        <v>1420</v>
      </c>
      <c r="D1893" s="57" t="s">
        <v>21216</v>
      </c>
      <c r="E1893" s="58" t="s">
        <v>8816</v>
      </c>
      <c r="F1893" s="57" t="s">
        <v>8816</v>
      </c>
      <c r="G1893" s="57">
        <v>101580</v>
      </c>
      <c r="H1893" s="57" t="s">
        <v>11825</v>
      </c>
      <c r="I1893" s="57" t="s">
        <v>216</v>
      </c>
      <c r="J1893" s="57" t="s">
        <v>59</v>
      </c>
      <c r="K1893" s="58">
        <v>43.09</v>
      </c>
      <c r="L1893" s="57" t="s">
        <v>60</v>
      </c>
    </row>
    <row r="1894" spans="1:12">
      <c r="A1894" s="57" t="s">
        <v>1418</v>
      </c>
      <c r="B1894" s="57" t="s">
        <v>1419</v>
      </c>
      <c r="C1894" s="57" t="s">
        <v>1420</v>
      </c>
      <c r="D1894" s="57" t="s">
        <v>21216</v>
      </c>
      <c r="E1894" s="58" t="s">
        <v>8816</v>
      </c>
      <c r="F1894" s="57" t="s">
        <v>8816</v>
      </c>
      <c r="G1894" s="57">
        <v>101581</v>
      </c>
      <c r="H1894" s="57" t="s">
        <v>11826</v>
      </c>
      <c r="I1894" s="57" t="s">
        <v>216</v>
      </c>
      <c r="J1894" s="57" t="s">
        <v>59</v>
      </c>
      <c r="K1894" s="58">
        <v>52.17</v>
      </c>
      <c r="L1894" s="57" t="s">
        <v>60</v>
      </c>
    </row>
    <row r="1895" spans="1:12">
      <c r="A1895" s="57" t="s">
        <v>1418</v>
      </c>
      <c r="B1895" s="57" t="s">
        <v>1419</v>
      </c>
      <c r="C1895" s="57" t="s">
        <v>1420</v>
      </c>
      <c r="D1895" s="57" t="s">
        <v>21216</v>
      </c>
      <c r="E1895" s="58" t="s">
        <v>8816</v>
      </c>
      <c r="F1895" s="57" t="s">
        <v>8816</v>
      </c>
      <c r="G1895" s="57">
        <v>101582</v>
      </c>
      <c r="H1895" s="57" t="s">
        <v>11827</v>
      </c>
      <c r="I1895" s="57" t="s">
        <v>216</v>
      </c>
      <c r="J1895" s="57" t="s">
        <v>59</v>
      </c>
      <c r="K1895" s="58">
        <v>88.41</v>
      </c>
      <c r="L1895" s="57" t="s">
        <v>60</v>
      </c>
    </row>
    <row r="1896" spans="1:12">
      <c r="A1896" s="57" t="s">
        <v>1418</v>
      </c>
      <c r="B1896" s="57" t="s">
        <v>1419</v>
      </c>
      <c r="C1896" s="57" t="s">
        <v>1420</v>
      </c>
      <c r="D1896" s="57" t="s">
        <v>21216</v>
      </c>
      <c r="E1896" s="58" t="s">
        <v>8816</v>
      </c>
      <c r="F1896" s="57" t="s">
        <v>8816</v>
      </c>
      <c r="G1896" s="57">
        <v>101583</v>
      </c>
      <c r="H1896" s="57" t="s">
        <v>11828</v>
      </c>
      <c r="I1896" s="57" t="s">
        <v>216</v>
      </c>
      <c r="J1896" s="57" t="s">
        <v>59</v>
      </c>
      <c r="K1896" s="58">
        <v>102.36</v>
      </c>
      <c r="L1896" s="57" t="s">
        <v>60</v>
      </c>
    </row>
    <row r="1897" spans="1:12">
      <c r="A1897" s="57" t="s">
        <v>1418</v>
      </c>
      <c r="B1897" s="57" t="s">
        <v>1419</v>
      </c>
      <c r="C1897" s="57" t="s">
        <v>1420</v>
      </c>
      <c r="D1897" s="57" t="s">
        <v>21216</v>
      </c>
      <c r="E1897" s="58" t="s">
        <v>8816</v>
      </c>
      <c r="F1897" s="57" t="s">
        <v>8816</v>
      </c>
      <c r="G1897" s="57">
        <v>101584</v>
      </c>
      <c r="H1897" s="57" t="s">
        <v>11829</v>
      </c>
      <c r="I1897" s="57" t="s">
        <v>216</v>
      </c>
      <c r="J1897" s="57" t="s">
        <v>59</v>
      </c>
      <c r="K1897" s="58">
        <v>74.95</v>
      </c>
      <c r="L1897" s="57" t="s">
        <v>60</v>
      </c>
    </row>
    <row r="1898" spans="1:12">
      <c r="A1898" s="57" t="s">
        <v>1418</v>
      </c>
      <c r="B1898" s="57" t="s">
        <v>1419</v>
      </c>
      <c r="C1898" s="57" t="s">
        <v>1420</v>
      </c>
      <c r="D1898" s="57" t="s">
        <v>21216</v>
      </c>
      <c r="E1898" s="58" t="s">
        <v>8816</v>
      </c>
      <c r="F1898" s="57" t="s">
        <v>8816</v>
      </c>
      <c r="G1898" s="57">
        <v>101585</v>
      </c>
      <c r="H1898" s="57" t="s">
        <v>11830</v>
      </c>
      <c r="I1898" s="57" t="s">
        <v>216</v>
      </c>
      <c r="J1898" s="57" t="s">
        <v>59</v>
      </c>
      <c r="K1898" s="58">
        <v>88.9</v>
      </c>
      <c r="L1898" s="57" t="s">
        <v>60</v>
      </c>
    </row>
    <row r="1899" spans="1:12">
      <c r="A1899" s="57" t="s">
        <v>1418</v>
      </c>
      <c r="B1899" s="57" t="s">
        <v>1419</v>
      </c>
      <c r="C1899" s="57" t="s">
        <v>1420</v>
      </c>
      <c r="D1899" s="57" t="s">
        <v>21216</v>
      </c>
      <c r="E1899" s="58" t="s">
        <v>8816</v>
      </c>
      <c r="F1899" s="57" t="s">
        <v>8816</v>
      </c>
      <c r="G1899" s="57">
        <v>101586</v>
      </c>
      <c r="H1899" s="57" t="s">
        <v>11831</v>
      </c>
      <c r="I1899" s="57" t="s">
        <v>216</v>
      </c>
      <c r="J1899" s="57" t="s">
        <v>59</v>
      </c>
      <c r="K1899" s="58">
        <v>69.17</v>
      </c>
      <c r="L1899" s="57" t="s">
        <v>60</v>
      </c>
    </row>
    <row r="1900" spans="1:12">
      <c r="A1900" s="57" t="s">
        <v>1418</v>
      </c>
      <c r="B1900" s="57" t="s">
        <v>1419</v>
      </c>
      <c r="C1900" s="57" t="s">
        <v>1420</v>
      </c>
      <c r="D1900" s="57" t="s">
        <v>21216</v>
      </c>
      <c r="E1900" s="58" t="s">
        <v>8816</v>
      </c>
      <c r="F1900" s="57" t="s">
        <v>8816</v>
      </c>
      <c r="G1900" s="57">
        <v>101587</v>
      </c>
      <c r="H1900" s="57" t="s">
        <v>11832</v>
      </c>
      <c r="I1900" s="57" t="s">
        <v>216</v>
      </c>
      <c r="J1900" s="57" t="s">
        <v>59</v>
      </c>
      <c r="K1900" s="58">
        <v>83.25</v>
      </c>
      <c r="L1900" s="57" t="s">
        <v>60</v>
      </c>
    </row>
    <row r="1901" spans="1:12">
      <c r="A1901" s="57" t="s">
        <v>1418</v>
      </c>
      <c r="B1901" s="57" t="s">
        <v>1419</v>
      </c>
      <c r="C1901" s="57" t="s">
        <v>11833</v>
      </c>
      <c r="D1901" s="57" t="s">
        <v>21217</v>
      </c>
      <c r="E1901" s="58" t="s">
        <v>8816</v>
      </c>
      <c r="F1901" s="57" t="s">
        <v>8816</v>
      </c>
      <c r="G1901" s="57">
        <v>101588</v>
      </c>
      <c r="H1901" s="57" t="s">
        <v>11834</v>
      </c>
      <c r="I1901" s="57" t="s">
        <v>216</v>
      </c>
      <c r="J1901" s="57" t="s">
        <v>59</v>
      </c>
      <c r="K1901" s="58">
        <v>82.77</v>
      </c>
      <c r="L1901" s="57" t="s">
        <v>60</v>
      </c>
    </row>
    <row r="1902" spans="1:12">
      <c r="A1902" s="57" t="s">
        <v>1418</v>
      </c>
      <c r="B1902" s="57" t="s">
        <v>1419</v>
      </c>
      <c r="C1902" s="57" t="s">
        <v>11833</v>
      </c>
      <c r="D1902" s="57" t="s">
        <v>21217</v>
      </c>
      <c r="E1902" s="58" t="s">
        <v>8816</v>
      </c>
      <c r="F1902" s="57" t="s">
        <v>8816</v>
      </c>
      <c r="G1902" s="57">
        <v>101589</v>
      </c>
      <c r="H1902" s="57" t="s">
        <v>11835</v>
      </c>
      <c r="I1902" s="57" t="s">
        <v>216</v>
      </c>
      <c r="J1902" s="57" t="s">
        <v>59</v>
      </c>
      <c r="K1902" s="58">
        <v>118.76</v>
      </c>
      <c r="L1902" s="57" t="s">
        <v>60</v>
      </c>
    </row>
    <row r="1903" spans="1:12">
      <c r="A1903" s="57" t="s">
        <v>1418</v>
      </c>
      <c r="B1903" s="57" t="s">
        <v>1419</v>
      </c>
      <c r="C1903" s="57" t="s">
        <v>11833</v>
      </c>
      <c r="D1903" s="57" t="s">
        <v>21217</v>
      </c>
      <c r="E1903" s="58" t="s">
        <v>8816</v>
      </c>
      <c r="F1903" s="57" t="s">
        <v>8816</v>
      </c>
      <c r="G1903" s="57">
        <v>101590</v>
      </c>
      <c r="H1903" s="57" t="s">
        <v>11836</v>
      </c>
      <c r="I1903" s="57" t="s">
        <v>216</v>
      </c>
      <c r="J1903" s="57" t="s">
        <v>59</v>
      </c>
      <c r="K1903" s="58">
        <v>63.61</v>
      </c>
      <c r="L1903" s="57" t="s">
        <v>60</v>
      </c>
    </row>
    <row r="1904" spans="1:12">
      <c r="A1904" s="57" t="s">
        <v>1418</v>
      </c>
      <c r="B1904" s="57" t="s">
        <v>1419</v>
      </c>
      <c r="C1904" s="57" t="s">
        <v>11833</v>
      </c>
      <c r="D1904" s="57" t="s">
        <v>21217</v>
      </c>
      <c r="E1904" s="58" t="s">
        <v>8816</v>
      </c>
      <c r="F1904" s="57" t="s">
        <v>8816</v>
      </c>
      <c r="G1904" s="57">
        <v>101591</v>
      </c>
      <c r="H1904" s="57" t="s">
        <v>11837</v>
      </c>
      <c r="I1904" s="57" t="s">
        <v>216</v>
      </c>
      <c r="J1904" s="57" t="s">
        <v>59</v>
      </c>
      <c r="K1904" s="58">
        <v>99.61</v>
      </c>
      <c r="L1904" s="57" t="s">
        <v>60</v>
      </c>
    </row>
    <row r="1905" spans="1:12">
      <c r="A1905" s="57" t="s">
        <v>1418</v>
      </c>
      <c r="B1905" s="57" t="s">
        <v>1419</v>
      </c>
      <c r="C1905" s="57" t="s">
        <v>11833</v>
      </c>
      <c r="D1905" s="57" t="s">
        <v>21217</v>
      </c>
      <c r="E1905" s="58" t="s">
        <v>8816</v>
      </c>
      <c r="F1905" s="57" t="s">
        <v>8816</v>
      </c>
      <c r="G1905" s="57">
        <v>101592</v>
      </c>
      <c r="H1905" s="57" t="s">
        <v>11838</v>
      </c>
      <c r="I1905" s="57" t="s">
        <v>216</v>
      </c>
      <c r="J1905" s="57" t="s">
        <v>59</v>
      </c>
      <c r="K1905" s="58">
        <v>47.16</v>
      </c>
      <c r="L1905" s="57" t="s">
        <v>60</v>
      </c>
    </row>
    <row r="1906" spans="1:12">
      <c r="A1906" s="57" t="s">
        <v>1418</v>
      </c>
      <c r="B1906" s="57" t="s">
        <v>1419</v>
      </c>
      <c r="C1906" s="57" t="s">
        <v>11833</v>
      </c>
      <c r="D1906" s="57" t="s">
        <v>21217</v>
      </c>
      <c r="E1906" s="58" t="s">
        <v>8816</v>
      </c>
      <c r="F1906" s="57" t="s">
        <v>8816</v>
      </c>
      <c r="G1906" s="57">
        <v>101593</v>
      </c>
      <c r="H1906" s="57" t="s">
        <v>11839</v>
      </c>
      <c r="I1906" s="57" t="s">
        <v>216</v>
      </c>
      <c r="J1906" s="57" t="s">
        <v>59</v>
      </c>
      <c r="K1906" s="58">
        <v>83.25</v>
      </c>
      <c r="L1906" s="57" t="s">
        <v>60</v>
      </c>
    </row>
    <row r="1907" spans="1:12">
      <c r="A1907" s="57" t="s">
        <v>1418</v>
      </c>
      <c r="B1907" s="57" t="s">
        <v>1419</v>
      </c>
      <c r="C1907" s="57" t="s">
        <v>11833</v>
      </c>
      <c r="D1907" s="57" t="s">
        <v>21217</v>
      </c>
      <c r="E1907" s="58" t="s">
        <v>8816</v>
      </c>
      <c r="F1907" s="57" t="s">
        <v>8816</v>
      </c>
      <c r="G1907" s="57">
        <v>101600</v>
      </c>
      <c r="H1907" s="57" t="s">
        <v>11840</v>
      </c>
      <c r="I1907" s="57" t="s">
        <v>216</v>
      </c>
      <c r="J1907" s="57" t="s">
        <v>254</v>
      </c>
      <c r="K1907" s="58">
        <v>14.78</v>
      </c>
      <c r="L1907" s="57" t="s">
        <v>60</v>
      </c>
    </row>
    <row r="1908" spans="1:12">
      <c r="A1908" s="57" t="s">
        <v>1418</v>
      </c>
      <c r="B1908" s="57" t="s">
        <v>1419</v>
      </c>
      <c r="C1908" s="57" t="s">
        <v>11833</v>
      </c>
      <c r="D1908" s="57" t="s">
        <v>21217</v>
      </c>
      <c r="E1908" s="58" t="s">
        <v>8816</v>
      </c>
      <c r="F1908" s="57" t="s">
        <v>8816</v>
      </c>
      <c r="G1908" s="57">
        <v>101601</v>
      </c>
      <c r="H1908" s="57" t="s">
        <v>11841</v>
      </c>
      <c r="I1908" s="57" t="s">
        <v>216</v>
      </c>
      <c r="J1908" s="57" t="s">
        <v>254</v>
      </c>
      <c r="K1908" s="58">
        <v>21.86</v>
      </c>
      <c r="L1908" s="57" t="s">
        <v>60</v>
      </c>
    </row>
    <row r="1909" spans="1:12">
      <c r="A1909" s="57" t="s">
        <v>1418</v>
      </c>
      <c r="B1909" s="57" t="s">
        <v>1419</v>
      </c>
      <c r="C1909" s="57" t="s">
        <v>11833</v>
      </c>
      <c r="D1909" s="57" t="s">
        <v>21217</v>
      </c>
      <c r="E1909" s="58" t="s">
        <v>8816</v>
      </c>
      <c r="F1909" s="57" t="s">
        <v>8816</v>
      </c>
      <c r="G1909" s="57">
        <v>101602</v>
      </c>
      <c r="H1909" s="57" t="s">
        <v>11842</v>
      </c>
      <c r="I1909" s="57" t="s">
        <v>216</v>
      </c>
      <c r="J1909" s="57" t="s">
        <v>254</v>
      </c>
      <c r="K1909" s="58">
        <v>10.95</v>
      </c>
      <c r="L1909" s="57" t="s">
        <v>60</v>
      </c>
    </row>
    <row r="1910" spans="1:12">
      <c r="A1910" s="57" t="s">
        <v>1418</v>
      </c>
      <c r="B1910" s="57" t="s">
        <v>1419</v>
      </c>
      <c r="C1910" s="57" t="s">
        <v>11833</v>
      </c>
      <c r="D1910" s="57" t="s">
        <v>21217</v>
      </c>
      <c r="E1910" s="58" t="s">
        <v>8816</v>
      </c>
      <c r="F1910" s="57" t="s">
        <v>8816</v>
      </c>
      <c r="G1910" s="57">
        <v>101603</v>
      </c>
      <c r="H1910" s="57" t="s">
        <v>11843</v>
      </c>
      <c r="I1910" s="57" t="s">
        <v>216</v>
      </c>
      <c r="J1910" s="57" t="s">
        <v>254</v>
      </c>
      <c r="K1910" s="58">
        <v>18.05</v>
      </c>
      <c r="L1910" s="57" t="s">
        <v>60</v>
      </c>
    </row>
    <row r="1911" spans="1:12">
      <c r="A1911" s="57" t="s">
        <v>1418</v>
      </c>
      <c r="B1911" s="57" t="s">
        <v>1419</v>
      </c>
      <c r="C1911" s="57" t="s">
        <v>11833</v>
      </c>
      <c r="D1911" s="57" t="s">
        <v>21217</v>
      </c>
      <c r="E1911" s="58" t="s">
        <v>8816</v>
      </c>
      <c r="F1911" s="57" t="s">
        <v>8816</v>
      </c>
      <c r="G1911" s="57">
        <v>101604</v>
      </c>
      <c r="H1911" s="57" t="s">
        <v>11844</v>
      </c>
      <c r="I1911" s="57" t="s">
        <v>216</v>
      </c>
      <c r="J1911" s="57" t="s">
        <v>254</v>
      </c>
      <c r="K1911" s="58">
        <v>7.16</v>
      </c>
      <c r="L1911" s="57" t="s">
        <v>60</v>
      </c>
    </row>
    <row r="1912" spans="1:12">
      <c r="A1912" s="57" t="s">
        <v>1418</v>
      </c>
      <c r="B1912" s="57" t="s">
        <v>1419</v>
      </c>
      <c r="C1912" s="57" t="s">
        <v>11833</v>
      </c>
      <c r="D1912" s="57" t="s">
        <v>21217</v>
      </c>
      <c r="E1912" s="58" t="s">
        <v>8816</v>
      </c>
      <c r="F1912" s="57" t="s">
        <v>8816</v>
      </c>
      <c r="G1912" s="57">
        <v>101605</v>
      </c>
      <c r="H1912" s="57" t="s">
        <v>11845</v>
      </c>
      <c r="I1912" s="57" t="s">
        <v>216</v>
      </c>
      <c r="J1912" s="57" t="s">
        <v>254</v>
      </c>
      <c r="K1912" s="58">
        <v>14.26</v>
      </c>
      <c r="L1912" s="57" t="s">
        <v>60</v>
      </c>
    </row>
    <row r="1913" spans="1:12">
      <c r="A1913" s="57" t="s">
        <v>1421</v>
      </c>
      <c r="B1913" s="57" t="s">
        <v>1422</v>
      </c>
      <c r="C1913" s="57" t="s">
        <v>1423</v>
      </c>
      <c r="D1913" s="57" t="s">
        <v>21218</v>
      </c>
      <c r="E1913" s="58" t="s">
        <v>8816</v>
      </c>
      <c r="F1913" s="57" t="s">
        <v>8816</v>
      </c>
      <c r="G1913" s="57">
        <v>90788</v>
      </c>
      <c r="H1913" s="57" t="s">
        <v>1424</v>
      </c>
      <c r="I1913" s="57" t="s">
        <v>25</v>
      </c>
      <c r="J1913" s="57" t="s">
        <v>59</v>
      </c>
      <c r="K1913" s="58">
        <v>755.41</v>
      </c>
      <c r="L1913" s="57" t="s">
        <v>60</v>
      </c>
    </row>
    <row r="1914" spans="1:12">
      <c r="A1914" s="57" t="s">
        <v>1421</v>
      </c>
      <c r="B1914" s="57" t="s">
        <v>1422</v>
      </c>
      <c r="C1914" s="57" t="s">
        <v>1423</v>
      </c>
      <c r="D1914" s="57" t="s">
        <v>21218</v>
      </c>
      <c r="E1914" s="58" t="s">
        <v>8816</v>
      </c>
      <c r="F1914" s="57" t="s">
        <v>8816</v>
      </c>
      <c r="G1914" s="57">
        <v>90789</v>
      </c>
      <c r="H1914" s="57" t="s">
        <v>1425</v>
      </c>
      <c r="I1914" s="57" t="s">
        <v>25</v>
      </c>
      <c r="J1914" s="57" t="s">
        <v>59</v>
      </c>
      <c r="K1914" s="58">
        <v>757.05</v>
      </c>
      <c r="L1914" s="57" t="s">
        <v>60</v>
      </c>
    </row>
    <row r="1915" spans="1:12">
      <c r="A1915" s="57" t="s">
        <v>1421</v>
      </c>
      <c r="B1915" s="57" t="s">
        <v>1422</v>
      </c>
      <c r="C1915" s="57" t="s">
        <v>1423</v>
      </c>
      <c r="D1915" s="57" t="s">
        <v>21218</v>
      </c>
      <c r="E1915" s="58" t="s">
        <v>8816</v>
      </c>
      <c r="F1915" s="57" t="s">
        <v>8816</v>
      </c>
      <c r="G1915" s="57">
        <v>90790</v>
      </c>
      <c r="H1915" s="57" t="s">
        <v>1426</v>
      </c>
      <c r="I1915" s="57" t="s">
        <v>25</v>
      </c>
      <c r="J1915" s="57" t="s">
        <v>59</v>
      </c>
      <c r="K1915" s="58">
        <v>780.84</v>
      </c>
      <c r="L1915" s="57" t="s">
        <v>60</v>
      </c>
    </row>
    <row r="1916" spans="1:12">
      <c r="A1916" s="57" t="s">
        <v>1421</v>
      </c>
      <c r="B1916" s="57" t="s">
        <v>1422</v>
      </c>
      <c r="C1916" s="57" t="s">
        <v>1423</v>
      </c>
      <c r="D1916" s="57" t="s">
        <v>21218</v>
      </c>
      <c r="E1916" s="58" t="s">
        <v>8816</v>
      </c>
      <c r="F1916" s="57" t="s">
        <v>8816</v>
      </c>
      <c r="G1916" s="57">
        <v>90791</v>
      </c>
      <c r="H1916" s="57" t="s">
        <v>12566</v>
      </c>
      <c r="I1916" s="57" t="s">
        <v>25</v>
      </c>
      <c r="J1916" s="57" t="s">
        <v>59</v>
      </c>
      <c r="K1916" s="58">
        <v>915.07</v>
      </c>
      <c r="L1916" s="57" t="s">
        <v>60</v>
      </c>
    </row>
    <row r="1917" spans="1:12">
      <c r="A1917" s="57" t="s">
        <v>1421</v>
      </c>
      <c r="B1917" s="57" t="s">
        <v>1422</v>
      </c>
      <c r="C1917" s="57" t="s">
        <v>1423</v>
      </c>
      <c r="D1917" s="57" t="s">
        <v>21218</v>
      </c>
      <c r="E1917" s="58" t="s">
        <v>8816</v>
      </c>
      <c r="F1917" s="57" t="s">
        <v>8816</v>
      </c>
      <c r="G1917" s="57">
        <v>90793</v>
      </c>
      <c r="H1917" s="57" t="s">
        <v>12567</v>
      </c>
      <c r="I1917" s="57" t="s">
        <v>25</v>
      </c>
      <c r="J1917" s="57" t="s">
        <v>59</v>
      </c>
      <c r="K1917" s="58">
        <v>970.71</v>
      </c>
      <c r="L1917" s="57" t="s">
        <v>60</v>
      </c>
    </row>
    <row r="1918" spans="1:12">
      <c r="A1918" s="57" t="s">
        <v>1421</v>
      </c>
      <c r="B1918" s="57" t="s">
        <v>1422</v>
      </c>
      <c r="C1918" s="57" t="s">
        <v>1423</v>
      </c>
      <c r="D1918" s="57" t="s">
        <v>21218</v>
      </c>
      <c r="E1918" s="58" t="s">
        <v>8816</v>
      </c>
      <c r="F1918" s="57" t="s">
        <v>8816</v>
      </c>
      <c r="G1918" s="57">
        <v>90794</v>
      </c>
      <c r="H1918" s="57" t="s">
        <v>12568</v>
      </c>
      <c r="I1918" s="57" t="s">
        <v>25</v>
      </c>
      <c r="J1918" s="57" t="s">
        <v>59</v>
      </c>
      <c r="K1918" s="58">
        <v>646.80999999999995</v>
      </c>
      <c r="L1918" s="57" t="s">
        <v>60</v>
      </c>
    </row>
    <row r="1919" spans="1:12">
      <c r="A1919" s="57" t="s">
        <v>1421</v>
      </c>
      <c r="B1919" s="57" t="s">
        <v>1422</v>
      </c>
      <c r="C1919" s="57" t="s">
        <v>1423</v>
      </c>
      <c r="D1919" s="57" t="s">
        <v>21218</v>
      </c>
      <c r="E1919" s="58" t="s">
        <v>8816</v>
      </c>
      <c r="F1919" s="57" t="s">
        <v>8816</v>
      </c>
      <c r="G1919" s="57">
        <v>90795</v>
      </c>
      <c r="H1919" s="57" t="s">
        <v>12569</v>
      </c>
      <c r="I1919" s="57" t="s">
        <v>25</v>
      </c>
      <c r="J1919" s="57" t="s">
        <v>59</v>
      </c>
      <c r="K1919" s="58">
        <v>653.12</v>
      </c>
      <c r="L1919" s="57" t="s">
        <v>60</v>
      </c>
    </row>
    <row r="1920" spans="1:12">
      <c r="A1920" s="57" t="s">
        <v>1421</v>
      </c>
      <c r="B1920" s="57" t="s">
        <v>1422</v>
      </c>
      <c r="C1920" s="57" t="s">
        <v>1423</v>
      </c>
      <c r="D1920" s="57" t="s">
        <v>21218</v>
      </c>
      <c r="E1920" s="58" t="s">
        <v>8816</v>
      </c>
      <c r="F1920" s="57" t="s">
        <v>8816</v>
      </c>
      <c r="G1920" s="57">
        <v>90796</v>
      </c>
      <c r="H1920" s="57" t="s">
        <v>12570</v>
      </c>
      <c r="I1920" s="57" t="s">
        <v>25</v>
      </c>
      <c r="J1920" s="57" t="s">
        <v>59</v>
      </c>
      <c r="K1920" s="58">
        <v>659.46</v>
      </c>
      <c r="L1920" s="57" t="s">
        <v>60</v>
      </c>
    </row>
    <row r="1921" spans="1:12">
      <c r="A1921" s="57" t="s">
        <v>1421</v>
      </c>
      <c r="B1921" s="57" t="s">
        <v>1422</v>
      </c>
      <c r="C1921" s="57" t="s">
        <v>1423</v>
      </c>
      <c r="D1921" s="57" t="s">
        <v>21218</v>
      </c>
      <c r="E1921" s="58" t="s">
        <v>8816</v>
      </c>
      <c r="F1921" s="57" t="s">
        <v>8816</v>
      </c>
      <c r="G1921" s="57">
        <v>90797</v>
      </c>
      <c r="H1921" s="57" t="s">
        <v>12571</v>
      </c>
      <c r="I1921" s="57" t="s">
        <v>25</v>
      </c>
      <c r="J1921" s="57" t="s">
        <v>59</v>
      </c>
      <c r="K1921" s="58">
        <v>665.77</v>
      </c>
      <c r="L1921" s="57" t="s">
        <v>60</v>
      </c>
    </row>
    <row r="1922" spans="1:12">
      <c r="A1922" s="57" t="s">
        <v>1421</v>
      </c>
      <c r="B1922" s="57" t="s">
        <v>1422</v>
      </c>
      <c r="C1922" s="57" t="s">
        <v>1423</v>
      </c>
      <c r="D1922" s="57" t="s">
        <v>21218</v>
      </c>
      <c r="E1922" s="58" t="s">
        <v>8816</v>
      </c>
      <c r="F1922" s="57" t="s">
        <v>8816</v>
      </c>
      <c r="G1922" s="57">
        <v>90798</v>
      </c>
      <c r="H1922" s="57" t="s">
        <v>12572</v>
      </c>
      <c r="I1922" s="57" t="s">
        <v>25</v>
      </c>
      <c r="J1922" s="57" t="s">
        <v>59</v>
      </c>
      <c r="K1922" s="58">
        <v>967.23</v>
      </c>
      <c r="L1922" s="57" t="s">
        <v>60</v>
      </c>
    </row>
    <row r="1923" spans="1:12">
      <c r="A1923" s="57" t="s">
        <v>1421</v>
      </c>
      <c r="B1923" s="57" t="s">
        <v>1422</v>
      </c>
      <c r="C1923" s="57" t="s">
        <v>1423</v>
      </c>
      <c r="D1923" s="57" t="s">
        <v>21218</v>
      </c>
      <c r="E1923" s="58" t="s">
        <v>8816</v>
      </c>
      <c r="F1923" s="57" t="s">
        <v>8816</v>
      </c>
      <c r="G1923" s="57">
        <v>90799</v>
      </c>
      <c r="H1923" s="57" t="s">
        <v>12573</v>
      </c>
      <c r="I1923" s="57" t="s">
        <v>25</v>
      </c>
      <c r="J1923" s="57" t="s">
        <v>59</v>
      </c>
      <c r="K1923" s="58">
        <v>998.11</v>
      </c>
      <c r="L1923" s="57" t="s">
        <v>60</v>
      </c>
    </row>
    <row r="1924" spans="1:12">
      <c r="A1924" s="57" t="s">
        <v>1421</v>
      </c>
      <c r="B1924" s="57" t="s">
        <v>1422</v>
      </c>
      <c r="C1924" s="57" t="s">
        <v>1423</v>
      </c>
      <c r="D1924" s="57" t="s">
        <v>21218</v>
      </c>
      <c r="E1924" s="58" t="s">
        <v>8816</v>
      </c>
      <c r="F1924" s="57" t="s">
        <v>8816</v>
      </c>
      <c r="G1924" s="57">
        <v>90801</v>
      </c>
      <c r="H1924" s="57" t="s">
        <v>1427</v>
      </c>
      <c r="I1924" s="57" t="s">
        <v>25</v>
      </c>
      <c r="J1924" s="57" t="s">
        <v>59</v>
      </c>
      <c r="K1924" s="58">
        <v>334.44</v>
      </c>
      <c r="L1924" s="57" t="s">
        <v>60</v>
      </c>
    </row>
    <row r="1925" spans="1:12">
      <c r="A1925" s="57" t="s">
        <v>1421</v>
      </c>
      <c r="B1925" s="57" t="s">
        <v>1422</v>
      </c>
      <c r="C1925" s="57" t="s">
        <v>1423</v>
      </c>
      <c r="D1925" s="57" t="s">
        <v>21218</v>
      </c>
      <c r="E1925" s="58" t="s">
        <v>8816</v>
      </c>
      <c r="F1925" s="57" t="s">
        <v>8816</v>
      </c>
      <c r="G1925" s="57">
        <v>90806</v>
      </c>
      <c r="H1925" s="57" t="s">
        <v>1428</v>
      </c>
      <c r="I1925" s="57" t="s">
        <v>25</v>
      </c>
      <c r="J1925" s="57" t="s">
        <v>59</v>
      </c>
      <c r="K1925" s="58">
        <v>414.22</v>
      </c>
      <c r="L1925" s="57" t="s">
        <v>60</v>
      </c>
    </row>
    <row r="1926" spans="1:12">
      <c r="A1926" s="57" t="s">
        <v>1421</v>
      </c>
      <c r="B1926" s="57" t="s">
        <v>1422</v>
      </c>
      <c r="C1926" s="57" t="s">
        <v>1423</v>
      </c>
      <c r="D1926" s="57" t="s">
        <v>21218</v>
      </c>
      <c r="E1926" s="58" t="s">
        <v>8816</v>
      </c>
      <c r="F1926" s="57" t="s">
        <v>8816</v>
      </c>
      <c r="G1926" s="57">
        <v>90820</v>
      </c>
      <c r="H1926" s="57" t="s">
        <v>1429</v>
      </c>
      <c r="I1926" s="57" t="s">
        <v>25</v>
      </c>
      <c r="J1926" s="57" t="s">
        <v>59</v>
      </c>
      <c r="K1926" s="58">
        <v>284.32</v>
      </c>
      <c r="L1926" s="57" t="s">
        <v>60</v>
      </c>
    </row>
    <row r="1927" spans="1:12">
      <c r="A1927" s="57" t="s">
        <v>1421</v>
      </c>
      <c r="B1927" s="57" t="s">
        <v>1422</v>
      </c>
      <c r="C1927" s="57" t="s">
        <v>1423</v>
      </c>
      <c r="D1927" s="57" t="s">
        <v>21218</v>
      </c>
      <c r="E1927" s="58" t="s">
        <v>8816</v>
      </c>
      <c r="F1927" s="57" t="s">
        <v>8816</v>
      </c>
      <c r="G1927" s="57">
        <v>90821</v>
      </c>
      <c r="H1927" s="57" t="s">
        <v>1430</v>
      </c>
      <c r="I1927" s="57" t="s">
        <v>25</v>
      </c>
      <c r="J1927" s="57" t="s">
        <v>59</v>
      </c>
      <c r="K1927" s="58">
        <v>290.51</v>
      </c>
      <c r="L1927" s="57" t="s">
        <v>60</v>
      </c>
    </row>
    <row r="1928" spans="1:12">
      <c r="A1928" s="57" t="s">
        <v>1421</v>
      </c>
      <c r="B1928" s="57" t="s">
        <v>1422</v>
      </c>
      <c r="C1928" s="57" t="s">
        <v>1423</v>
      </c>
      <c r="D1928" s="57" t="s">
        <v>21218</v>
      </c>
      <c r="E1928" s="58" t="s">
        <v>8816</v>
      </c>
      <c r="F1928" s="57" t="s">
        <v>8816</v>
      </c>
      <c r="G1928" s="57">
        <v>90822</v>
      </c>
      <c r="H1928" s="57" t="s">
        <v>1431</v>
      </c>
      <c r="I1928" s="57" t="s">
        <v>25</v>
      </c>
      <c r="J1928" s="57" t="s">
        <v>59</v>
      </c>
      <c r="K1928" s="58">
        <v>312.26</v>
      </c>
      <c r="L1928" s="57" t="s">
        <v>60</v>
      </c>
    </row>
    <row r="1929" spans="1:12">
      <c r="A1929" s="57" t="s">
        <v>1421</v>
      </c>
      <c r="B1929" s="57" t="s">
        <v>1422</v>
      </c>
      <c r="C1929" s="57" t="s">
        <v>1423</v>
      </c>
      <c r="D1929" s="57" t="s">
        <v>21218</v>
      </c>
      <c r="E1929" s="58" t="s">
        <v>8816</v>
      </c>
      <c r="F1929" s="57" t="s">
        <v>8816</v>
      </c>
      <c r="G1929" s="57">
        <v>90823</v>
      </c>
      <c r="H1929" s="57" t="s">
        <v>1432</v>
      </c>
      <c r="I1929" s="57" t="s">
        <v>25</v>
      </c>
      <c r="J1929" s="57" t="s">
        <v>59</v>
      </c>
      <c r="K1929" s="58">
        <v>385.25</v>
      </c>
      <c r="L1929" s="57" t="s">
        <v>60</v>
      </c>
    </row>
    <row r="1930" spans="1:12">
      <c r="A1930" s="57" t="s">
        <v>1421</v>
      </c>
      <c r="B1930" s="57" t="s">
        <v>1422</v>
      </c>
      <c r="C1930" s="57" t="s">
        <v>1423</v>
      </c>
      <c r="D1930" s="57" t="s">
        <v>21218</v>
      </c>
      <c r="E1930" s="58" t="s">
        <v>8816</v>
      </c>
      <c r="F1930" s="57" t="s">
        <v>8816</v>
      </c>
      <c r="G1930" s="57">
        <v>90824</v>
      </c>
      <c r="H1930" s="57" t="s">
        <v>1433</v>
      </c>
      <c r="I1930" s="57" t="s">
        <v>25</v>
      </c>
      <c r="J1930" s="57" t="s">
        <v>59</v>
      </c>
      <c r="K1930" s="58">
        <v>553.91999999999996</v>
      </c>
      <c r="L1930" s="57" t="s">
        <v>60</v>
      </c>
    </row>
    <row r="1931" spans="1:12">
      <c r="A1931" s="57" t="s">
        <v>1421</v>
      </c>
      <c r="B1931" s="57" t="s">
        <v>1422</v>
      </c>
      <c r="C1931" s="57" t="s">
        <v>1423</v>
      </c>
      <c r="D1931" s="57" t="s">
        <v>21218</v>
      </c>
      <c r="E1931" s="58" t="s">
        <v>8816</v>
      </c>
      <c r="F1931" s="57" t="s">
        <v>8816</v>
      </c>
      <c r="G1931" s="57">
        <v>90825</v>
      </c>
      <c r="H1931" s="57" t="s">
        <v>1434</v>
      </c>
      <c r="I1931" s="57" t="s">
        <v>25</v>
      </c>
      <c r="J1931" s="57" t="s">
        <v>59</v>
      </c>
      <c r="K1931" s="58">
        <v>617.71</v>
      </c>
      <c r="L1931" s="57" t="s">
        <v>60</v>
      </c>
    </row>
    <row r="1932" spans="1:12">
      <c r="A1932" s="57" t="s">
        <v>1421</v>
      </c>
      <c r="B1932" s="57" t="s">
        <v>1422</v>
      </c>
      <c r="C1932" s="57" t="s">
        <v>1423</v>
      </c>
      <c r="D1932" s="57" t="s">
        <v>21218</v>
      </c>
      <c r="E1932" s="58" t="s">
        <v>8816</v>
      </c>
      <c r="F1932" s="57" t="s">
        <v>8816</v>
      </c>
      <c r="G1932" s="57">
        <v>90830</v>
      </c>
      <c r="H1932" s="57" t="s">
        <v>1435</v>
      </c>
      <c r="I1932" s="57" t="s">
        <v>25</v>
      </c>
      <c r="J1932" s="57" t="s">
        <v>59</v>
      </c>
      <c r="K1932" s="58">
        <v>160.65</v>
      </c>
      <c r="L1932" s="57" t="s">
        <v>60</v>
      </c>
    </row>
    <row r="1933" spans="1:12">
      <c r="A1933" s="57" t="s">
        <v>1421</v>
      </c>
      <c r="B1933" s="57" t="s">
        <v>1422</v>
      </c>
      <c r="C1933" s="57" t="s">
        <v>1423</v>
      </c>
      <c r="D1933" s="57" t="s">
        <v>21218</v>
      </c>
      <c r="E1933" s="58" t="s">
        <v>8816</v>
      </c>
      <c r="F1933" s="57" t="s">
        <v>8816</v>
      </c>
      <c r="G1933" s="57">
        <v>90831</v>
      </c>
      <c r="H1933" s="57" t="s">
        <v>1436</v>
      </c>
      <c r="I1933" s="57" t="s">
        <v>25</v>
      </c>
      <c r="J1933" s="57" t="s">
        <v>59</v>
      </c>
      <c r="K1933" s="58">
        <v>140.76</v>
      </c>
      <c r="L1933" s="57" t="s">
        <v>60</v>
      </c>
    </row>
    <row r="1934" spans="1:12">
      <c r="A1934" s="57" t="s">
        <v>1421</v>
      </c>
      <c r="B1934" s="57" t="s">
        <v>1422</v>
      </c>
      <c r="C1934" s="57" t="s">
        <v>1423</v>
      </c>
      <c r="D1934" s="57" t="s">
        <v>21218</v>
      </c>
      <c r="E1934" s="58" t="s">
        <v>8816</v>
      </c>
      <c r="F1934" s="57" t="s">
        <v>8816</v>
      </c>
      <c r="G1934" s="57">
        <v>90841</v>
      </c>
      <c r="H1934" s="57" t="s">
        <v>1437</v>
      </c>
      <c r="I1934" s="57" t="s">
        <v>25</v>
      </c>
      <c r="J1934" s="57" t="s">
        <v>59</v>
      </c>
      <c r="K1934" s="58">
        <v>960.26</v>
      </c>
      <c r="L1934" s="57" t="s">
        <v>60</v>
      </c>
    </row>
    <row r="1935" spans="1:12">
      <c r="A1935" s="57" t="s">
        <v>1421</v>
      </c>
      <c r="B1935" s="57" t="s">
        <v>1422</v>
      </c>
      <c r="C1935" s="57" t="s">
        <v>1423</v>
      </c>
      <c r="D1935" s="57" t="s">
        <v>21218</v>
      </c>
      <c r="E1935" s="58" t="s">
        <v>8816</v>
      </c>
      <c r="F1935" s="57" t="s">
        <v>8816</v>
      </c>
      <c r="G1935" s="57">
        <v>90842</v>
      </c>
      <c r="H1935" s="57" t="s">
        <v>1438</v>
      </c>
      <c r="I1935" s="57" t="s">
        <v>25</v>
      </c>
      <c r="J1935" s="57" t="s">
        <v>59</v>
      </c>
      <c r="K1935" s="58">
        <v>968.97</v>
      </c>
      <c r="L1935" s="57" t="s">
        <v>60</v>
      </c>
    </row>
    <row r="1936" spans="1:12">
      <c r="A1936" s="57" t="s">
        <v>1421</v>
      </c>
      <c r="B1936" s="57" t="s">
        <v>1422</v>
      </c>
      <c r="C1936" s="57" t="s">
        <v>1423</v>
      </c>
      <c r="D1936" s="57" t="s">
        <v>21218</v>
      </c>
      <c r="E1936" s="58" t="s">
        <v>8816</v>
      </c>
      <c r="F1936" s="57" t="s">
        <v>8816</v>
      </c>
      <c r="G1936" s="57">
        <v>90843</v>
      </c>
      <c r="H1936" s="57" t="s">
        <v>1439</v>
      </c>
      <c r="I1936" s="57" t="s">
        <v>25</v>
      </c>
      <c r="J1936" s="57" t="s">
        <v>59</v>
      </c>
      <c r="K1936" s="59">
        <v>1013.13</v>
      </c>
      <c r="L1936" s="57" t="s">
        <v>60</v>
      </c>
    </row>
    <row r="1937" spans="1:12">
      <c r="A1937" s="57" t="s">
        <v>1421</v>
      </c>
      <c r="B1937" s="57" t="s">
        <v>1422</v>
      </c>
      <c r="C1937" s="57" t="s">
        <v>1423</v>
      </c>
      <c r="D1937" s="57" t="s">
        <v>21218</v>
      </c>
      <c r="E1937" s="58" t="s">
        <v>8816</v>
      </c>
      <c r="F1937" s="57" t="s">
        <v>8816</v>
      </c>
      <c r="G1937" s="57">
        <v>90844</v>
      </c>
      <c r="H1937" s="57" t="s">
        <v>1440</v>
      </c>
      <c r="I1937" s="57" t="s">
        <v>25</v>
      </c>
      <c r="J1937" s="57" t="s">
        <v>59</v>
      </c>
      <c r="K1937" s="59">
        <v>1088.6400000000001</v>
      </c>
      <c r="L1937" s="57" t="s">
        <v>60</v>
      </c>
    </row>
    <row r="1938" spans="1:12">
      <c r="A1938" s="57" t="s">
        <v>1421</v>
      </c>
      <c r="B1938" s="57" t="s">
        <v>1422</v>
      </c>
      <c r="C1938" s="57" t="s">
        <v>1423</v>
      </c>
      <c r="D1938" s="57" t="s">
        <v>21218</v>
      </c>
      <c r="E1938" s="58" t="s">
        <v>8816</v>
      </c>
      <c r="F1938" s="57" t="s">
        <v>8816</v>
      </c>
      <c r="G1938" s="57">
        <v>90845</v>
      </c>
      <c r="H1938" s="57" t="s">
        <v>11846</v>
      </c>
      <c r="I1938" s="57" t="s">
        <v>25</v>
      </c>
      <c r="J1938" s="57" t="s">
        <v>59</v>
      </c>
      <c r="K1938" s="59">
        <v>1254.79</v>
      </c>
      <c r="L1938" s="57" t="s">
        <v>60</v>
      </c>
    </row>
    <row r="1939" spans="1:12">
      <c r="A1939" s="57" t="s">
        <v>1421</v>
      </c>
      <c r="B1939" s="57" t="s">
        <v>1422</v>
      </c>
      <c r="C1939" s="57" t="s">
        <v>1423</v>
      </c>
      <c r="D1939" s="57" t="s">
        <v>21218</v>
      </c>
      <c r="E1939" s="58" t="s">
        <v>8816</v>
      </c>
      <c r="F1939" s="57" t="s">
        <v>8816</v>
      </c>
      <c r="G1939" s="57">
        <v>90846</v>
      </c>
      <c r="H1939" s="57" t="s">
        <v>11847</v>
      </c>
      <c r="I1939" s="57" t="s">
        <v>25</v>
      </c>
      <c r="J1939" s="57" t="s">
        <v>59</v>
      </c>
      <c r="K1939" s="59">
        <v>1321.1</v>
      </c>
      <c r="L1939" s="57" t="s">
        <v>60</v>
      </c>
    </row>
    <row r="1940" spans="1:12">
      <c r="A1940" s="57" t="s">
        <v>1421</v>
      </c>
      <c r="B1940" s="57" t="s">
        <v>1422</v>
      </c>
      <c r="C1940" s="57" t="s">
        <v>1423</v>
      </c>
      <c r="D1940" s="57" t="s">
        <v>21218</v>
      </c>
      <c r="E1940" s="58" t="s">
        <v>8816</v>
      </c>
      <c r="F1940" s="57" t="s">
        <v>8816</v>
      </c>
      <c r="G1940" s="57">
        <v>90847</v>
      </c>
      <c r="H1940" s="57" t="s">
        <v>1441</v>
      </c>
      <c r="I1940" s="57" t="s">
        <v>25</v>
      </c>
      <c r="J1940" s="57" t="s">
        <v>59</v>
      </c>
      <c r="K1940" s="58">
        <v>819.5</v>
      </c>
      <c r="L1940" s="57" t="s">
        <v>60</v>
      </c>
    </row>
    <row r="1941" spans="1:12">
      <c r="A1941" s="57" t="s">
        <v>1421</v>
      </c>
      <c r="B1941" s="57" t="s">
        <v>1422</v>
      </c>
      <c r="C1941" s="57" t="s">
        <v>1423</v>
      </c>
      <c r="D1941" s="57" t="s">
        <v>21218</v>
      </c>
      <c r="E1941" s="58" t="s">
        <v>8816</v>
      </c>
      <c r="F1941" s="57" t="s">
        <v>8816</v>
      </c>
      <c r="G1941" s="57">
        <v>90848</v>
      </c>
      <c r="H1941" s="57" t="s">
        <v>1442</v>
      </c>
      <c r="I1941" s="57" t="s">
        <v>25</v>
      </c>
      <c r="J1941" s="57" t="s">
        <v>59</v>
      </c>
      <c r="K1941" s="58">
        <v>828.21</v>
      </c>
      <c r="L1941" s="57" t="s">
        <v>60</v>
      </c>
    </row>
    <row r="1942" spans="1:12">
      <c r="A1942" s="57" t="s">
        <v>1421</v>
      </c>
      <c r="B1942" s="57" t="s">
        <v>1422</v>
      </c>
      <c r="C1942" s="57" t="s">
        <v>1423</v>
      </c>
      <c r="D1942" s="57" t="s">
        <v>21218</v>
      </c>
      <c r="E1942" s="58" t="s">
        <v>8816</v>
      </c>
      <c r="F1942" s="57" t="s">
        <v>8816</v>
      </c>
      <c r="G1942" s="57">
        <v>90849</v>
      </c>
      <c r="H1942" s="57" t="s">
        <v>1443</v>
      </c>
      <c r="I1942" s="57" t="s">
        <v>25</v>
      </c>
      <c r="J1942" s="57" t="s">
        <v>59</v>
      </c>
      <c r="K1942" s="58">
        <v>852.48</v>
      </c>
      <c r="L1942" s="57" t="s">
        <v>60</v>
      </c>
    </row>
    <row r="1943" spans="1:12">
      <c r="A1943" s="57" t="s">
        <v>1421</v>
      </c>
      <c r="B1943" s="57" t="s">
        <v>1422</v>
      </c>
      <c r="C1943" s="57" t="s">
        <v>1423</v>
      </c>
      <c r="D1943" s="57" t="s">
        <v>21218</v>
      </c>
      <c r="E1943" s="58" t="s">
        <v>8816</v>
      </c>
      <c r="F1943" s="57" t="s">
        <v>8816</v>
      </c>
      <c r="G1943" s="57">
        <v>90850</v>
      </c>
      <c r="H1943" s="57" t="s">
        <v>1444</v>
      </c>
      <c r="I1943" s="57" t="s">
        <v>25</v>
      </c>
      <c r="J1943" s="57" t="s">
        <v>59</v>
      </c>
      <c r="K1943" s="58">
        <v>927.99</v>
      </c>
      <c r="L1943" s="57" t="s">
        <v>60</v>
      </c>
    </row>
    <row r="1944" spans="1:12">
      <c r="A1944" s="57" t="s">
        <v>1421</v>
      </c>
      <c r="B1944" s="57" t="s">
        <v>1422</v>
      </c>
      <c r="C1944" s="57" t="s">
        <v>1423</v>
      </c>
      <c r="D1944" s="57" t="s">
        <v>21218</v>
      </c>
      <c r="E1944" s="58" t="s">
        <v>8816</v>
      </c>
      <c r="F1944" s="57" t="s">
        <v>8816</v>
      </c>
      <c r="G1944" s="57">
        <v>90851</v>
      </c>
      <c r="H1944" s="57" t="s">
        <v>11848</v>
      </c>
      <c r="I1944" s="57" t="s">
        <v>25</v>
      </c>
      <c r="J1944" s="57" t="s">
        <v>59</v>
      </c>
      <c r="K1944" s="59">
        <v>1094.1400000000001</v>
      </c>
      <c r="L1944" s="57" t="s">
        <v>60</v>
      </c>
    </row>
    <row r="1945" spans="1:12">
      <c r="A1945" s="57" t="s">
        <v>1421</v>
      </c>
      <c r="B1945" s="57" t="s">
        <v>1422</v>
      </c>
      <c r="C1945" s="57" t="s">
        <v>1423</v>
      </c>
      <c r="D1945" s="57" t="s">
        <v>21218</v>
      </c>
      <c r="E1945" s="58" t="s">
        <v>8816</v>
      </c>
      <c r="F1945" s="57" t="s">
        <v>8816</v>
      </c>
      <c r="G1945" s="57">
        <v>90852</v>
      </c>
      <c r="H1945" s="57" t="s">
        <v>11849</v>
      </c>
      <c r="I1945" s="57" t="s">
        <v>25</v>
      </c>
      <c r="J1945" s="57" t="s">
        <v>59</v>
      </c>
      <c r="K1945" s="59">
        <v>1160.45</v>
      </c>
      <c r="L1945" s="57" t="s">
        <v>60</v>
      </c>
    </row>
    <row r="1946" spans="1:12">
      <c r="A1946" s="57" t="s">
        <v>1421</v>
      </c>
      <c r="B1946" s="57" t="s">
        <v>1422</v>
      </c>
      <c r="C1946" s="57" t="s">
        <v>1423</v>
      </c>
      <c r="D1946" s="57" t="s">
        <v>21218</v>
      </c>
      <c r="E1946" s="58" t="s">
        <v>8816</v>
      </c>
      <c r="F1946" s="57" t="s">
        <v>8816</v>
      </c>
      <c r="G1946" s="57">
        <v>91009</v>
      </c>
      <c r="H1946" s="57" t="s">
        <v>1445</v>
      </c>
      <c r="I1946" s="57" t="s">
        <v>25</v>
      </c>
      <c r="J1946" s="57" t="s">
        <v>59</v>
      </c>
      <c r="K1946" s="58">
        <v>294.58</v>
      </c>
      <c r="L1946" s="57" t="s">
        <v>60</v>
      </c>
    </row>
    <row r="1947" spans="1:12">
      <c r="A1947" s="57" t="s">
        <v>1421</v>
      </c>
      <c r="B1947" s="57" t="s">
        <v>1422</v>
      </c>
      <c r="C1947" s="57" t="s">
        <v>1423</v>
      </c>
      <c r="D1947" s="57" t="s">
        <v>21218</v>
      </c>
      <c r="E1947" s="58" t="s">
        <v>8816</v>
      </c>
      <c r="F1947" s="57" t="s">
        <v>8816</v>
      </c>
      <c r="G1947" s="57">
        <v>91010</v>
      </c>
      <c r="H1947" s="57" t="s">
        <v>1446</v>
      </c>
      <c r="I1947" s="57" t="s">
        <v>25</v>
      </c>
      <c r="J1947" s="57" t="s">
        <v>59</v>
      </c>
      <c r="K1947" s="58">
        <v>301.25</v>
      </c>
      <c r="L1947" s="57" t="s">
        <v>60</v>
      </c>
    </row>
    <row r="1948" spans="1:12">
      <c r="A1948" s="57" t="s">
        <v>1421</v>
      </c>
      <c r="B1948" s="57" t="s">
        <v>1422</v>
      </c>
      <c r="C1948" s="57" t="s">
        <v>1423</v>
      </c>
      <c r="D1948" s="57" t="s">
        <v>21218</v>
      </c>
      <c r="E1948" s="58" t="s">
        <v>8816</v>
      </c>
      <c r="F1948" s="57" t="s">
        <v>8816</v>
      </c>
      <c r="G1948" s="57">
        <v>91011</v>
      </c>
      <c r="H1948" s="57" t="s">
        <v>1447</v>
      </c>
      <c r="I1948" s="57" t="s">
        <v>25</v>
      </c>
      <c r="J1948" s="57" t="s">
        <v>59</v>
      </c>
      <c r="K1948" s="58">
        <v>353.9</v>
      </c>
      <c r="L1948" s="57" t="s">
        <v>60</v>
      </c>
    </row>
    <row r="1949" spans="1:12">
      <c r="A1949" s="57" t="s">
        <v>1421</v>
      </c>
      <c r="B1949" s="57" t="s">
        <v>1422</v>
      </c>
      <c r="C1949" s="57" t="s">
        <v>1423</v>
      </c>
      <c r="D1949" s="57" t="s">
        <v>21218</v>
      </c>
      <c r="E1949" s="58" t="s">
        <v>8816</v>
      </c>
      <c r="F1949" s="57" t="s">
        <v>8816</v>
      </c>
      <c r="G1949" s="57">
        <v>91012</v>
      </c>
      <c r="H1949" s="57" t="s">
        <v>1448</v>
      </c>
      <c r="I1949" s="57" t="s">
        <v>25</v>
      </c>
      <c r="J1949" s="57" t="s">
        <v>59</v>
      </c>
      <c r="K1949" s="58">
        <v>394.34</v>
      </c>
      <c r="L1949" s="57" t="s">
        <v>60</v>
      </c>
    </row>
    <row r="1950" spans="1:12">
      <c r="A1950" s="57" t="s">
        <v>1421</v>
      </c>
      <c r="B1950" s="57" t="s">
        <v>1422</v>
      </c>
      <c r="C1950" s="57" t="s">
        <v>1423</v>
      </c>
      <c r="D1950" s="57" t="s">
        <v>21218</v>
      </c>
      <c r="E1950" s="58" t="s">
        <v>8816</v>
      </c>
      <c r="F1950" s="57" t="s">
        <v>8816</v>
      </c>
      <c r="G1950" s="57">
        <v>91013</v>
      </c>
      <c r="H1950" s="57" t="s">
        <v>1449</v>
      </c>
      <c r="I1950" s="57" t="s">
        <v>25</v>
      </c>
      <c r="J1950" s="57" t="s">
        <v>59</v>
      </c>
      <c r="K1950" s="58">
        <v>829.76</v>
      </c>
      <c r="L1950" s="57" t="s">
        <v>60</v>
      </c>
    </row>
    <row r="1951" spans="1:12">
      <c r="A1951" s="57" t="s">
        <v>1421</v>
      </c>
      <c r="B1951" s="57" t="s">
        <v>1422</v>
      </c>
      <c r="C1951" s="57" t="s">
        <v>1423</v>
      </c>
      <c r="D1951" s="57" t="s">
        <v>21218</v>
      </c>
      <c r="E1951" s="58" t="s">
        <v>8816</v>
      </c>
      <c r="F1951" s="57" t="s">
        <v>8816</v>
      </c>
      <c r="G1951" s="57">
        <v>91014</v>
      </c>
      <c r="H1951" s="57" t="s">
        <v>1450</v>
      </c>
      <c r="I1951" s="57" t="s">
        <v>25</v>
      </c>
      <c r="J1951" s="57" t="s">
        <v>59</v>
      </c>
      <c r="K1951" s="58">
        <v>838.95</v>
      </c>
      <c r="L1951" s="57" t="s">
        <v>60</v>
      </c>
    </row>
    <row r="1952" spans="1:12">
      <c r="A1952" s="57" t="s">
        <v>1421</v>
      </c>
      <c r="B1952" s="57" t="s">
        <v>1422</v>
      </c>
      <c r="C1952" s="57" t="s">
        <v>1423</v>
      </c>
      <c r="D1952" s="57" t="s">
        <v>21218</v>
      </c>
      <c r="E1952" s="58" t="s">
        <v>8816</v>
      </c>
      <c r="F1952" s="57" t="s">
        <v>8816</v>
      </c>
      <c r="G1952" s="57">
        <v>91015</v>
      </c>
      <c r="H1952" s="57" t="s">
        <v>1451</v>
      </c>
      <c r="I1952" s="57" t="s">
        <v>25</v>
      </c>
      <c r="J1952" s="57" t="s">
        <v>59</v>
      </c>
      <c r="K1952" s="58">
        <v>894.12</v>
      </c>
      <c r="L1952" s="57" t="s">
        <v>60</v>
      </c>
    </row>
    <row r="1953" spans="1:12">
      <c r="A1953" s="57" t="s">
        <v>1421</v>
      </c>
      <c r="B1953" s="57" t="s">
        <v>1422</v>
      </c>
      <c r="C1953" s="57" t="s">
        <v>1423</v>
      </c>
      <c r="D1953" s="57" t="s">
        <v>21218</v>
      </c>
      <c r="E1953" s="58" t="s">
        <v>8816</v>
      </c>
      <c r="F1953" s="57" t="s">
        <v>8816</v>
      </c>
      <c r="G1953" s="57">
        <v>91016</v>
      </c>
      <c r="H1953" s="57" t="s">
        <v>1452</v>
      </c>
      <c r="I1953" s="57" t="s">
        <v>25</v>
      </c>
      <c r="J1953" s="57" t="s">
        <v>59</v>
      </c>
      <c r="K1953" s="58">
        <v>937.08</v>
      </c>
      <c r="L1953" s="57" t="s">
        <v>60</v>
      </c>
    </row>
    <row r="1954" spans="1:12">
      <c r="A1954" s="57" t="s">
        <v>1421</v>
      </c>
      <c r="B1954" s="57" t="s">
        <v>1422</v>
      </c>
      <c r="C1954" s="57" t="s">
        <v>1423</v>
      </c>
      <c r="D1954" s="57" t="s">
        <v>21218</v>
      </c>
      <c r="E1954" s="58" t="s">
        <v>8816</v>
      </c>
      <c r="F1954" s="57" t="s">
        <v>8816</v>
      </c>
      <c r="G1954" s="57">
        <v>91287</v>
      </c>
      <c r="H1954" s="57" t="s">
        <v>1453</v>
      </c>
      <c r="I1954" s="57" t="s">
        <v>25</v>
      </c>
      <c r="J1954" s="57" t="s">
        <v>59</v>
      </c>
      <c r="K1954" s="58">
        <v>243.28</v>
      </c>
      <c r="L1954" s="57" t="s">
        <v>60</v>
      </c>
    </row>
    <row r="1955" spans="1:12">
      <c r="A1955" s="57" t="s">
        <v>1421</v>
      </c>
      <c r="B1955" s="57" t="s">
        <v>1422</v>
      </c>
      <c r="C1955" s="57" t="s">
        <v>1423</v>
      </c>
      <c r="D1955" s="57" t="s">
        <v>21218</v>
      </c>
      <c r="E1955" s="58" t="s">
        <v>8816</v>
      </c>
      <c r="F1955" s="57" t="s">
        <v>8816</v>
      </c>
      <c r="G1955" s="57">
        <v>91292</v>
      </c>
      <c r="H1955" s="57" t="s">
        <v>1454</v>
      </c>
      <c r="I1955" s="57" t="s">
        <v>25</v>
      </c>
      <c r="J1955" s="57" t="s">
        <v>59</v>
      </c>
      <c r="K1955" s="58">
        <v>323.06</v>
      </c>
      <c r="L1955" s="57" t="s">
        <v>60</v>
      </c>
    </row>
    <row r="1956" spans="1:12">
      <c r="A1956" s="57" t="s">
        <v>1421</v>
      </c>
      <c r="B1956" s="57" t="s">
        <v>1422</v>
      </c>
      <c r="C1956" s="57" t="s">
        <v>1423</v>
      </c>
      <c r="D1956" s="57" t="s">
        <v>21218</v>
      </c>
      <c r="E1956" s="58" t="s">
        <v>8816</v>
      </c>
      <c r="F1956" s="57" t="s">
        <v>8816</v>
      </c>
      <c r="G1956" s="57">
        <v>91295</v>
      </c>
      <c r="H1956" s="57" t="s">
        <v>1455</v>
      </c>
      <c r="I1956" s="57" t="s">
        <v>25</v>
      </c>
      <c r="J1956" s="57" t="s">
        <v>59</v>
      </c>
      <c r="K1956" s="58">
        <v>303.45999999999998</v>
      </c>
      <c r="L1956" s="57" t="s">
        <v>60</v>
      </c>
    </row>
    <row r="1957" spans="1:12">
      <c r="A1957" s="57" t="s">
        <v>1421</v>
      </c>
      <c r="B1957" s="57" t="s">
        <v>1422</v>
      </c>
      <c r="C1957" s="57" t="s">
        <v>1423</v>
      </c>
      <c r="D1957" s="57" t="s">
        <v>21218</v>
      </c>
      <c r="E1957" s="58" t="s">
        <v>8816</v>
      </c>
      <c r="F1957" s="57" t="s">
        <v>8816</v>
      </c>
      <c r="G1957" s="57">
        <v>91296</v>
      </c>
      <c r="H1957" s="57" t="s">
        <v>1456</v>
      </c>
      <c r="I1957" s="57" t="s">
        <v>25</v>
      </c>
      <c r="J1957" s="57" t="s">
        <v>59</v>
      </c>
      <c r="K1957" s="58">
        <v>326.06</v>
      </c>
      <c r="L1957" s="57" t="s">
        <v>60</v>
      </c>
    </row>
    <row r="1958" spans="1:12">
      <c r="A1958" s="57" t="s">
        <v>1421</v>
      </c>
      <c r="B1958" s="57" t="s">
        <v>1422</v>
      </c>
      <c r="C1958" s="57" t="s">
        <v>1423</v>
      </c>
      <c r="D1958" s="57" t="s">
        <v>21218</v>
      </c>
      <c r="E1958" s="58" t="s">
        <v>8816</v>
      </c>
      <c r="F1958" s="57" t="s">
        <v>8816</v>
      </c>
      <c r="G1958" s="57">
        <v>91297</v>
      </c>
      <c r="H1958" s="57" t="s">
        <v>1457</v>
      </c>
      <c r="I1958" s="57" t="s">
        <v>25</v>
      </c>
      <c r="J1958" s="57" t="s">
        <v>59</v>
      </c>
      <c r="K1958" s="58">
        <v>359.82</v>
      </c>
      <c r="L1958" s="57" t="s">
        <v>60</v>
      </c>
    </row>
    <row r="1959" spans="1:12">
      <c r="A1959" s="57" t="s">
        <v>1421</v>
      </c>
      <c r="B1959" s="57" t="s">
        <v>1422</v>
      </c>
      <c r="C1959" s="57" t="s">
        <v>1423</v>
      </c>
      <c r="D1959" s="57" t="s">
        <v>21218</v>
      </c>
      <c r="E1959" s="58" t="s">
        <v>8816</v>
      </c>
      <c r="F1959" s="57" t="s">
        <v>8816</v>
      </c>
      <c r="G1959" s="57">
        <v>91298</v>
      </c>
      <c r="H1959" s="57" t="s">
        <v>1458</v>
      </c>
      <c r="I1959" s="57" t="s">
        <v>25</v>
      </c>
      <c r="J1959" s="57" t="s">
        <v>59</v>
      </c>
      <c r="K1959" s="59">
        <v>1004.55</v>
      </c>
      <c r="L1959" s="57" t="s">
        <v>60</v>
      </c>
    </row>
    <row r="1960" spans="1:12">
      <c r="A1960" s="57" t="s">
        <v>1421</v>
      </c>
      <c r="B1960" s="57" t="s">
        <v>1422</v>
      </c>
      <c r="C1960" s="57" t="s">
        <v>1423</v>
      </c>
      <c r="D1960" s="57" t="s">
        <v>21218</v>
      </c>
      <c r="E1960" s="58" t="s">
        <v>8816</v>
      </c>
      <c r="F1960" s="57" t="s">
        <v>8816</v>
      </c>
      <c r="G1960" s="57">
        <v>91299</v>
      </c>
      <c r="H1960" s="57" t="s">
        <v>1459</v>
      </c>
      <c r="I1960" s="57" t="s">
        <v>25</v>
      </c>
      <c r="J1960" s="57" t="s">
        <v>59</v>
      </c>
      <c r="K1960" s="59">
        <v>1418.21</v>
      </c>
      <c r="L1960" s="57" t="s">
        <v>60</v>
      </c>
    </row>
    <row r="1961" spans="1:12">
      <c r="A1961" s="57" t="s">
        <v>1421</v>
      </c>
      <c r="B1961" s="57" t="s">
        <v>1422</v>
      </c>
      <c r="C1961" s="57" t="s">
        <v>1423</v>
      </c>
      <c r="D1961" s="57" t="s">
        <v>21218</v>
      </c>
      <c r="E1961" s="58" t="s">
        <v>8816</v>
      </c>
      <c r="F1961" s="57" t="s">
        <v>8816</v>
      </c>
      <c r="G1961" s="57">
        <v>91304</v>
      </c>
      <c r="H1961" s="57" t="s">
        <v>1460</v>
      </c>
      <c r="I1961" s="57" t="s">
        <v>25</v>
      </c>
      <c r="J1961" s="57" t="s">
        <v>59</v>
      </c>
      <c r="K1961" s="58">
        <v>98.13</v>
      </c>
      <c r="L1961" s="57" t="s">
        <v>60</v>
      </c>
    </row>
    <row r="1962" spans="1:12">
      <c r="A1962" s="57" t="s">
        <v>1421</v>
      </c>
      <c r="B1962" s="57" t="s">
        <v>1422</v>
      </c>
      <c r="C1962" s="57" t="s">
        <v>1423</v>
      </c>
      <c r="D1962" s="57" t="s">
        <v>21218</v>
      </c>
      <c r="E1962" s="58" t="s">
        <v>8816</v>
      </c>
      <c r="F1962" s="57" t="s">
        <v>8816</v>
      </c>
      <c r="G1962" s="57">
        <v>91305</v>
      </c>
      <c r="H1962" s="57" t="s">
        <v>1461</v>
      </c>
      <c r="I1962" s="57" t="s">
        <v>25</v>
      </c>
      <c r="J1962" s="57" t="s">
        <v>59</v>
      </c>
      <c r="K1962" s="58">
        <v>97.74</v>
      </c>
      <c r="L1962" s="57" t="s">
        <v>60</v>
      </c>
    </row>
    <row r="1963" spans="1:12">
      <c r="A1963" s="57" t="s">
        <v>1421</v>
      </c>
      <c r="B1963" s="57" t="s">
        <v>1422</v>
      </c>
      <c r="C1963" s="57" t="s">
        <v>1423</v>
      </c>
      <c r="D1963" s="57" t="s">
        <v>21218</v>
      </c>
      <c r="E1963" s="58" t="s">
        <v>8816</v>
      </c>
      <c r="F1963" s="57" t="s">
        <v>8816</v>
      </c>
      <c r="G1963" s="57">
        <v>91306</v>
      </c>
      <c r="H1963" s="57" t="s">
        <v>1462</v>
      </c>
      <c r="I1963" s="57" t="s">
        <v>25</v>
      </c>
      <c r="J1963" s="57" t="s">
        <v>59</v>
      </c>
      <c r="K1963" s="58">
        <v>140.76</v>
      </c>
      <c r="L1963" s="57" t="s">
        <v>60</v>
      </c>
    </row>
    <row r="1964" spans="1:12">
      <c r="A1964" s="57" t="s">
        <v>1421</v>
      </c>
      <c r="B1964" s="57" t="s">
        <v>1422</v>
      </c>
      <c r="C1964" s="57" t="s">
        <v>1423</v>
      </c>
      <c r="D1964" s="57" t="s">
        <v>21218</v>
      </c>
      <c r="E1964" s="58" t="s">
        <v>8816</v>
      </c>
      <c r="F1964" s="57" t="s">
        <v>8816</v>
      </c>
      <c r="G1964" s="57">
        <v>91307</v>
      </c>
      <c r="H1964" s="57" t="s">
        <v>1463</v>
      </c>
      <c r="I1964" s="57" t="s">
        <v>25</v>
      </c>
      <c r="J1964" s="57" t="s">
        <v>59</v>
      </c>
      <c r="K1964" s="58">
        <v>83.23</v>
      </c>
      <c r="L1964" s="57" t="s">
        <v>60</v>
      </c>
    </row>
    <row r="1965" spans="1:12">
      <c r="A1965" s="57" t="s">
        <v>1421</v>
      </c>
      <c r="B1965" s="57" t="s">
        <v>1422</v>
      </c>
      <c r="C1965" s="57" t="s">
        <v>1423</v>
      </c>
      <c r="D1965" s="57" t="s">
        <v>21218</v>
      </c>
      <c r="E1965" s="58" t="s">
        <v>8816</v>
      </c>
      <c r="F1965" s="57" t="s">
        <v>8816</v>
      </c>
      <c r="G1965" s="57">
        <v>91312</v>
      </c>
      <c r="H1965" s="57" t="s">
        <v>1464</v>
      </c>
      <c r="I1965" s="57" t="s">
        <v>25</v>
      </c>
      <c r="J1965" s="57" t="s">
        <v>59</v>
      </c>
      <c r="K1965" s="58">
        <v>786.72</v>
      </c>
      <c r="L1965" s="57" t="s">
        <v>60</v>
      </c>
    </row>
    <row r="1966" spans="1:12">
      <c r="A1966" s="57" t="s">
        <v>1421</v>
      </c>
      <c r="B1966" s="57" t="s">
        <v>1422</v>
      </c>
      <c r="C1966" s="57" t="s">
        <v>1423</v>
      </c>
      <c r="D1966" s="57" t="s">
        <v>21218</v>
      </c>
      <c r="E1966" s="58" t="s">
        <v>8816</v>
      </c>
      <c r="F1966" s="57" t="s">
        <v>8816</v>
      </c>
      <c r="G1966" s="57">
        <v>91313</v>
      </c>
      <c r="H1966" s="57" t="s">
        <v>1465</v>
      </c>
      <c r="I1966" s="57" t="s">
        <v>25</v>
      </c>
      <c r="J1966" s="57" t="s">
        <v>59</v>
      </c>
      <c r="K1966" s="58">
        <v>780.1</v>
      </c>
      <c r="L1966" s="57" t="s">
        <v>60</v>
      </c>
    </row>
    <row r="1967" spans="1:12">
      <c r="A1967" s="57" t="s">
        <v>1421</v>
      </c>
      <c r="B1967" s="57" t="s">
        <v>1422</v>
      </c>
      <c r="C1967" s="57" t="s">
        <v>1423</v>
      </c>
      <c r="D1967" s="57" t="s">
        <v>21218</v>
      </c>
      <c r="E1967" s="58" t="s">
        <v>8816</v>
      </c>
      <c r="F1967" s="57" t="s">
        <v>8816</v>
      </c>
      <c r="G1967" s="57">
        <v>91314</v>
      </c>
      <c r="H1967" s="57" t="s">
        <v>1466</v>
      </c>
      <c r="I1967" s="57" t="s">
        <v>25</v>
      </c>
      <c r="J1967" s="57" t="s">
        <v>59</v>
      </c>
      <c r="K1967" s="58">
        <v>818.45</v>
      </c>
      <c r="L1967" s="57" t="s">
        <v>60</v>
      </c>
    </row>
    <row r="1968" spans="1:12">
      <c r="A1968" s="57" t="s">
        <v>1421</v>
      </c>
      <c r="B1968" s="57" t="s">
        <v>1422</v>
      </c>
      <c r="C1968" s="57" t="s">
        <v>1423</v>
      </c>
      <c r="D1968" s="57" t="s">
        <v>21218</v>
      </c>
      <c r="E1968" s="58" t="s">
        <v>8816</v>
      </c>
      <c r="F1968" s="57" t="s">
        <v>8816</v>
      </c>
      <c r="G1968" s="57">
        <v>91315</v>
      </c>
      <c r="H1968" s="57" t="s">
        <v>1467</v>
      </c>
      <c r="I1968" s="57" t="s">
        <v>25</v>
      </c>
      <c r="J1968" s="57" t="s">
        <v>59</v>
      </c>
      <c r="K1968" s="58">
        <v>893.14</v>
      </c>
      <c r="L1968" s="57" t="s">
        <v>60</v>
      </c>
    </row>
    <row r="1969" spans="1:12">
      <c r="A1969" s="57" t="s">
        <v>1421</v>
      </c>
      <c r="B1969" s="57" t="s">
        <v>1422</v>
      </c>
      <c r="C1969" s="57" t="s">
        <v>1423</v>
      </c>
      <c r="D1969" s="57" t="s">
        <v>21218</v>
      </c>
      <c r="E1969" s="58" t="s">
        <v>8816</v>
      </c>
      <c r="F1969" s="57" t="s">
        <v>8816</v>
      </c>
      <c r="G1969" s="57">
        <v>91316</v>
      </c>
      <c r="H1969" s="57" t="s">
        <v>11850</v>
      </c>
      <c r="I1969" s="57" t="s">
        <v>25</v>
      </c>
      <c r="J1969" s="57" t="s">
        <v>59</v>
      </c>
      <c r="K1969" s="59">
        <v>1060.1099999999999</v>
      </c>
      <c r="L1969" s="57" t="s">
        <v>60</v>
      </c>
    </row>
    <row r="1970" spans="1:12">
      <c r="A1970" s="57" t="s">
        <v>1421</v>
      </c>
      <c r="B1970" s="57" t="s">
        <v>1422</v>
      </c>
      <c r="C1970" s="57" t="s">
        <v>1423</v>
      </c>
      <c r="D1970" s="57" t="s">
        <v>21218</v>
      </c>
      <c r="E1970" s="58" t="s">
        <v>8816</v>
      </c>
      <c r="F1970" s="57" t="s">
        <v>8816</v>
      </c>
      <c r="G1970" s="57">
        <v>91317</v>
      </c>
      <c r="H1970" s="57" t="s">
        <v>11851</v>
      </c>
      <c r="I1970" s="57" t="s">
        <v>25</v>
      </c>
      <c r="J1970" s="57" t="s">
        <v>59</v>
      </c>
      <c r="K1970" s="59">
        <v>1125.5999999999999</v>
      </c>
      <c r="L1970" s="57" t="s">
        <v>60</v>
      </c>
    </row>
    <row r="1971" spans="1:12">
      <c r="A1971" s="57" t="s">
        <v>1421</v>
      </c>
      <c r="B1971" s="57" t="s">
        <v>1422</v>
      </c>
      <c r="C1971" s="57" t="s">
        <v>1423</v>
      </c>
      <c r="D1971" s="57" t="s">
        <v>21218</v>
      </c>
      <c r="E1971" s="58" t="s">
        <v>8816</v>
      </c>
      <c r="F1971" s="57" t="s">
        <v>8816</v>
      </c>
      <c r="G1971" s="57">
        <v>91318</v>
      </c>
      <c r="H1971" s="57" t="s">
        <v>1468</v>
      </c>
      <c r="I1971" s="57" t="s">
        <v>25</v>
      </c>
      <c r="J1971" s="57" t="s">
        <v>59</v>
      </c>
      <c r="K1971" s="58">
        <v>688.98</v>
      </c>
      <c r="L1971" s="57" t="s">
        <v>60</v>
      </c>
    </row>
    <row r="1972" spans="1:12">
      <c r="A1972" s="57" t="s">
        <v>1421</v>
      </c>
      <c r="B1972" s="57" t="s">
        <v>1422</v>
      </c>
      <c r="C1972" s="57" t="s">
        <v>1423</v>
      </c>
      <c r="D1972" s="57" t="s">
        <v>21218</v>
      </c>
      <c r="E1972" s="58" t="s">
        <v>8816</v>
      </c>
      <c r="F1972" s="57" t="s">
        <v>8816</v>
      </c>
      <c r="G1972" s="57">
        <v>91319</v>
      </c>
      <c r="H1972" s="57" t="s">
        <v>1469</v>
      </c>
      <c r="I1972" s="57" t="s">
        <v>25</v>
      </c>
      <c r="J1972" s="57" t="s">
        <v>59</v>
      </c>
      <c r="K1972" s="58">
        <v>696.87</v>
      </c>
      <c r="L1972" s="57" t="s">
        <v>60</v>
      </c>
    </row>
    <row r="1973" spans="1:12">
      <c r="A1973" s="57" t="s">
        <v>1421</v>
      </c>
      <c r="B1973" s="57" t="s">
        <v>1422</v>
      </c>
      <c r="C1973" s="57" t="s">
        <v>1423</v>
      </c>
      <c r="D1973" s="57" t="s">
        <v>21218</v>
      </c>
      <c r="E1973" s="58" t="s">
        <v>8816</v>
      </c>
      <c r="F1973" s="57" t="s">
        <v>8816</v>
      </c>
      <c r="G1973" s="57">
        <v>91320</v>
      </c>
      <c r="H1973" s="57" t="s">
        <v>1470</v>
      </c>
      <c r="I1973" s="57" t="s">
        <v>25</v>
      </c>
      <c r="J1973" s="57" t="s">
        <v>59</v>
      </c>
      <c r="K1973" s="58">
        <v>720.32</v>
      </c>
      <c r="L1973" s="57" t="s">
        <v>60</v>
      </c>
    </row>
    <row r="1974" spans="1:12">
      <c r="A1974" s="57" t="s">
        <v>1421</v>
      </c>
      <c r="B1974" s="57" t="s">
        <v>1422</v>
      </c>
      <c r="C1974" s="57" t="s">
        <v>1423</v>
      </c>
      <c r="D1974" s="57" t="s">
        <v>21218</v>
      </c>
      <c r="E1974" s="58" t="s">
        <v>8816</v>
      </c>
      <c r="F1974" s="57" t="s">
        <v>8816</v>
      </c>
      <c r="G1974" s="57">
        <v>91321</v>
      </c>
      <c r="H1974" s="57" t="s">
        <v>1471</v>
      </c>
      <c r="I1974" s="57" t="s">
        <v>25</v>
      </c>
      <c r="J1974" s="57" t="s">
        <v>59</v>
      </c>
      <c r="K1974" s="58">
        <v>795.01</v>
      </c>
      <c r="L1974" s="57" t="s">
        <v>60</v>
      </c>
    </row>
    <row r="1975" spans="1:12">
      <c r="A1975" s="57" t="s">
        <v>1421</v>
      </c>
      <c r="B1975" s="57" t="s">
        <v>1422</v>
      </c>
      <c r="C1975" s="57" t="s">
        <v>1423</v>
      </c>
      <c r="D1975" s="57" t="s">
        <v>21218</v>
      </c>
      <c r="E1975" s="58" t="s">
        <v>8816</v>
      </c>
      <c r="F1975" s="57" t="s">
        <v>8816</v>
      </c>
      <c r="G1975" s="57">
        <v>91322</v>
      </c>
      <c r="H1975" s="57" t="s">
        <v>11852</v>
      </c>
      <c r="I1975" s="57" t="s">
        <v>25</v>
      </c>
      <c r="J1975" s="57" t="s">
        <v>59</v>
      </c>
      <c r="K1975" s="58">
        <v>961.98</v>
      </c>
      <c r="L1975" s="57" t="s">
        <v>60</v>
      </c>
    </row>
    <row r="1976" spans="1:12">
      <c r="A1976" s="57" t="s">
        <v>1421</v>
      </c>
      <c r="B1976" s="57" t="s">
        <v>1422</v>
      </c>
      <c r="C1976" s="57" t="s">
        <v>1423</v>
      </c>
      <c r="D1976" s="57" t="s">
        <v>21218</v>
      </c>
      <c r="E1976" s="58" t="s">
        <v>8816</v>
      </c>
      <c r="F1976" s="57" t="s">
        <v>8816</v>
      </c>
      <c r="G1976" s="57">
        <v>91323</v>
      </c>
      <c r="H1976" s="57" t="s">
        <v>11853</v>
      </c>
      <c r="I1976" s="57" t="s">
        <v>25</v>
      </c>
      <c r="J1976" s="57" t="s">
        <v>59</v>
      </c>
      <c r="K1976" s="59">
        <v>1027.47</v>
      </c>
      <c r="L1976" s="57" t="s">
        <v>60</v>
      </c>
    </row>
    <row r="1977" spans="1:12">
      <c r="A1977" s="57" t="s">
        <v>1421</v>
      </c>
      <c r="B1977" s="57" t="s">
        <v>1422</v>
      </c>
      <c r="C1977" s="57" t="s">
        <v>1423</v>
      </c>
      <c r="D1977" s="57" t="s">
        <v>21218</v>
      </c>
      <c r="E1977" s="58" t="s">
        <v>8816</v>
      </c>
      <c r="F1977" s="57" t="s">
        <v>8816</v>
      </c>
      <c r="G1977" s="57">
        <v>91324</v>
      </c>
      <c r="H1977" s="57" t="s">
        <v>1472</v>
      </c>
      <c r="I1977" s="57" t="s">
        <v>25</v>
      </c>
      <c r="J1977" s="57" t="s">
        <v>59</v>
      </c>
      <c r="K1977" s="58">
        <v>699.24</v>
      </c>
      <c r="L1977" s="57" t="s">
        <v>60</v>
      </c>
    </row>
    <row r="1978" spans="1:12">
      <c r="A1978" s="57" t="s">
        <v>1421</v>
      </c>
      <c r="B1978" s="57" t="s">
        <v>1422</v>
      </c>
      <c r="C1978" s="57" t="s">
        <v>1423</v>
      </c>
      <c r="D1978" s="57" t="s">
        <v>21218</v>
      </c>
      <c r="E1978" s="58" t="s">
        <v>8816</v>
      </c>
      <c r="F1978" s="57" t="s">
        <v>8816</v>
      </c>
      <c r="G1978" s="57">
        <v>91325</v>
      </c>
      <c r="H1978" s="57" t="s">
        <v>1473</v>
      </c>
      <c r="I1978" s="57" t="s">
        <v>25</v>
      </c>
      <c r="J1978" s="57" t="s">
        <v>59</v>
      </c>
      <c r="K1978" s="58">
        <v>707.61</v>
      </c>
      <c r="L1978" s="57" t="s">
        <v>60</v>
      </c>
    </row>
    <row r="1979" spans="1:12">
      <c r="A1979" s="57" t="s">
        <v>1421</v>
      </c>
      <c r="B1979" s="57" t="s">
        <v>1422</v>
      </c>
      <c r="C1979" s="57" t="s">
        <v>1423</v>
      </c>
      <c r="D1979" s="57" t="s">
        <v>21218</v>
      </c>
      <c r="E1979" s="58" t="s">
        <v>8816</v>
      </c>
      <c r="F1979" s="57" t="s">
        <v>8816</v>
      </c>
      <c r="G1979" s="57">
        <v>91326</v>
      </c>
      <c r="H1979" s="57" t="s">
        <v>1474</v>
      </c>
      <c r="I1979" s="57" t="s">
        <v>25</v>
      </c>
      <c r="J1979" s="57" t="s">
        <v>59</v>
      </c>
      <c r="K1979" s="58">
        <v>761.96</v>
      </c>
      <c r="L1979" s="57" t="s">
        <v>60</v>
      </c>
    </row>
    <row r="1980" spans="1:12">
      <c r="A1980" s="57" t="s">
        <v>1421</v>
      </c>
      <c r="B1980" s="57" t="s">
        <v>1422</v>
      </c>
      <c r="C1980" s="57" t="s">
        <v>1423</v>
      </c>
      <c r="D1980" s="57" t="s">
        <v>21218</v>
      </c>
      <c r="E1980" s="58" t="s">
        <v>8816</v>
      </c>
      <c r="F1980" s="57" t="s">
        <v>8816</v>
      </c>
      <c r="G1980" s="57">
        <v>91327</v>
      </c>
      <c r="H1980" s="57" t="s">
        <v>1475</v>
      </c>
      <c r="I1980" s="57" t="s">
        <v>25</v>
      </c>
      <c r="J1980" s="57" t="s">
        <v>59</v>
      </c>
      <c r="K1980" s="58">
        <v>804.1</v>
      </c>
      <c r="L1980" s="57" t="s">
        <v>60</v>
      </c>
    </row>
    <row r="1981" spans="1:12">
      <c r="A1981" s="57" t="s">
        <v>1421</v>
      </c>
      <c r="B1981" s="57" t="s">
        <v>1422</v>
      </c>
      <c r="C1981" s="57" t="s">
        <v>1423</v>
      </c>
      <c r="D1981" s="57" t="s">
        <v>21218</v>
      </c>
      <c r="E1981" s="58" t="s">
        <v>8816</v>
      </c>
      <c r="F1981" s="57" t="s">
        <v>8816</v>
      </c>
      <c r="G1981" s="57">
        <v>91328</v>
      </c>
      <c r="H1981" s="57" t="s">
        <v>1476</v>
      </c>
      <c r="I1981" s="57" t="s">
        <v>25</v>
      </c>
      <c r="J1981" s="57" t="s">
        <v>59</v>
      </c>
      <c r="K1981" s="58">
        <v>838.64</v>
      </c>
      <c r="L1981" s="57" t="s">
        <v>60</v>
      </c>
    </row>
    <row r="1982" spans="1:12">
      <c r="A1982" s="57" t="s">
        <v>1421</v>
      </c>
      <c r="B1982" s="57" t="s">
        <v>1422</v>
      </c>
      <c r="C1982" s="57" t="s">
        <v>1423</v>
      </c>
      <c r="D1982" s="57" t="s">
        <v>21218</v>
      </c>
      <c r="E1982" s="58" t="s">
        <v>8816</v>
      </c>
      <c r="F1982" s="57" t="s">
        <v>8816</v>
      </c>
      <c r="G1982" s="57">
        <v>91329</v>
      </c>
      <c r="H1982" s="57" t="s">
        <v>1477</v>
      </c>
      <c r="I1982" s="57" t="s">
        <v>25</v>
      </c>
      <c r="J1982" s="57" t="s">
        <v>59</v>
      </c>
      <c r="K1982" s="58">
        <v>708.12</v>
      </c>
      <c r="L1982" s="57" t="s">
        <v>60</v>
      </c>
    </row>
    <row r="1983" spans="1:12">
      <c r="A1983" s="57" t="s">
        <v>1421</v>
      </c>
      <c r="B1983" s="57" t="s">
        <v>1422</v>
      </c>
      <c r="C1983" s="57" t="s">
        <v>1423</v>
      </c>
      <c r="D1983" s="57" t="s">
        <v>21218</v>
      </c>
      <c r="E1983" s="58" t="s">
        <v>8816</v>
      </c>
      <c r="F1983" s="57" t="s">
        <v>8816</v>
      </c>
      <c r="G1983" s="57">
        <v>91330</v>
      </c>
      <c r="H1983" s="57" t="s">
        <v>1478</v>
      </c>
      <c r="I1983" s="57" t="s">
        <v>25</v>
      </c>
      <c r="J1983" s="57" t="s">
        <v>59</v>
      </c>
      <c r="K1983" s="58">
        <v>863.76</v>
      </c>
      <c r="L1983" s="57" t="s">
        <v>60</v>
      </c>
    </row>
    <row r="1984" spans="1:12">
      <c r="A1984" s="57" t="s">
        <v>1421</v>
      </c>
      <c r="B1984" s="57" t="s">
        <v>1422</v>
      </c>
      <c r="C1984" s="57" t="s">
        <v>1423</v>
      </c>
      <c r="D1984" s="57" t="s">
        <v>21218</v>
      </c>
      <c r="E1984" s="58" t="s">
        <v>8816</v>
      </c>
      <c r="F1984" s="57" t="s">
        <v>8816</v>
      </c>
      <c r="G1984" s="57">
        <v>91331</v>
      </c>
      <c r="H1984" s="57" t="s">
        <v>1479</v>
      </c>
      <c r="I1984" s="57" t="s">
        <v>25</v>
      </c>
      <c r="J1984" s="57" t="s">
        <v>59</v>
      </c>
      <c r="K1984" s="58">
        <v>732.42</v>
      </c>
      <c r="L1984" s="57" t="s">
        <v>60</v>
      </c>
    </row>
    <row r="1985" spans="1:12">
      <c r="A1985" s="57" t="s">
        <v>1421</v>
      </c>
      <c r="B1985" s="57" t="s">
        <v>1422</v>
      </c>
      <c r="C1985" s="57" t="s">
        <v>1423</v>
      </c>
      <c r="D1985" s="57" t="s">
        <v>21218</v>
      </c>
      <c r="E1985" s="58" t="s">
        <v>8816</v>
      </c>
      <c r="F1985" s="57" t="s">
        <v>8816</v>
      </c>
      <c r="G1985" s="57">
        <v>91332</v>
      </c>
      <c r="H1985" s="57" t="s">
        <v>1480</v>
      </c>
      <c r="I1985" s="57" t="s">
        <v>25</v>
      </c>
      <c r="J1985" s="57" t="s">
        <v>59</v>
      </c>
      <c r="K1985" s="58">
        <v>900.04</v>
      </c>
      <c r="L1985" s="57" t="s">
        <v>60</v>
      </c>
    </row>
    <row r="1986" spans="1:12">
      <c r="A1986" s="57" t="s">
        <v>1421</v>
      </c>
      <c r="B1986" s="57" t="s">
        <v>1422</v>
      </c>
      <c r="C1986" s="57" t="s">
        <v>1423</v>
      </c>
      <c r="D1986" s="57" t="s">
        <v>21218</v>
      </c>
      <c r="E1986" s="58" t="s">
        <v>8816</v>
      </c>
      <c r="F1986" s="57" t="s">
        <v>8816</v>
      </c>
      <c r="G1986" s="57">
        <v>91333</v>
      </c>
      <c r="H1986" s="57" t="s">
        <v>1481</v>
      </c>
      <c r="I1986" s="57" t="s">
        <v>25</v>
      </c>
      <c r="J1986" s="57" t="s">
        <v>59</v>
      </c>
      <c r="K1986" s="58">
        <v>767.88</v>
      </c>
      <c r="L1986" s="57" t="s">
        <v>60</v>
      </c>
    </row>
    <row r="1987" spans="1:12">
      <c r="A1987" s="57" t="s">
        <v>1421</v>
      </c>
      <c r="B1987" s="57" t="s">
        <v>1422</v>
      </c>
      <c r="C1987" s="57" t="s">
        <v>1423</v>
      </c>
      <c r="D1987" s="57" t="s">
        <v>21218</v>
      </c>
      <c r="E1987" s="58" t="s">
        <v>8816</v>
      </c>
      <c r="F1987" s="57" t="s">
        <v>8816</v>
      </c>
      <c r="G1987" s="57">
        <v>91334</v>
      </c>
      <c r="H1987" s="57" t="s">
        <v>1482</v>
      </c>
      <c r="I1987" s="57" t="s">
        <v>25</v>
      </c>
      <c r="J1987" s="57" t="s">
        <v>59</v>
      </c>
      <c r="K1987" s="59">
        <v>1544.77</v>
      </c>
      <c r="L1987" s="57" t="s">
        <v>60</v>
      </c>
    </row>
    <row r="1988" spans="1:12">
      <c r="A1988" s="57" t="s">
        <v>1421</v>
      </c>
      <c r="B1988" s="57" t="s">
        <v>1422</v>
      </c>
      <c r="C1988" s="57" t="s">
        <v>1423</v>
      </c>
      <c r="D1988" s="57" t="s">
        <v>21218</v>
      </c>
      <c r="E1988" s="58" t="s">
        <v>8816</v>
      </c>
      <c r="F1988" s="57" t="s">
        <v>8816</v>
      </c>
      <c r="G1988" s="57">
        <v>91335</v>
      </c>
      <c r="H1988" s="57" t="s">
        <v>1483</v>
      </c>
      <c r="I1988" s="57" t="s">
        <v>25</v>
      </c>
      <c r="J1988" s="57" t="s">
        <v>59</v>
      </c>
      <c r="K1988" s="59">
        <v>1412.61</v>
      </c>
      <c r="L1988" s="57" t="s">
        <v>60</v>
      </c>
    </row>
    <row r="1989" spans="1:12">
      <c r="A1989" s="57" t="s">
        <v>1421</v>
      </c>
      <c r="B1989" s="57" t="s">
        <v>1422</v>
      </c>
      <c r="C1989" s="57" t="s">
        <v>1423</v>
      </c>
      <c r="D1989" s="57" t="s">
        <v>21218</v>
      </c>
      <c r="E1989" s="58" t="s">
        <v>8816</v>
      </c>
      <c r="F1989" s="57" t="s">
        <v>8816</v>
      </c>
      <c r="G1989" s="57">
        <v>91336</v>
      </c>
      <c r="H1989" s="57" t="s">
        <v>1484</v>
      </c>
      <c r="I1989" s="57" t="s">
        <v>25</v>
      </c>
      <c r="J1989" s="57" t="s">
        <v>59</v>
      </c>
      <c r="K1989" s="59">
        <v>1958.43</v>
      </c>
      <c r="L1989" s="57" t="s">
        <v>60</v>
      </c>
    </row>
    <row r="1990" spans="1:12">
      <c r="A1990" s="57" t="s">
        <v>1421</v>
      </c>
      <c r="B1990" s="57" t="s">
        <v>1422</v>
      </c>
      <c r="C1990" s="57" t="s">
        <v>1423</v>
      </c>
      <c r="D1990" s="57" t="s">
        <v>21218</v>
      </c>
      <c r="E1990" s="58" t="s">
        <v>8816</v>
      </c>
      <c r="F1990" s="57" t="s">
        <v>8816</v>
      </c>
      <c r="G1990" s="57">
        <v>91337</v>
      </c>
      <c r="H1990" s="57" t="s">
        <v>1485</v>
      </c>
      <c r="I1990" s="57" t="s">
        <v>25</v>
      </c>
      <c r="J1990" s="57" t="s">
        <v>59</v>
      </c>
      <c r="K1990" s="59">
        <v>1826.27</v>
      </c>
      <c r="L1990" s="57" t="s">
        <v>60</v>
      </c>
    </row>
    <row r="1991" spans="1:12">
      <c r="A1991" s="57" t="s">
        <v>1421</v>
      </c>
      <c r="B1991" s="57" t="s">
        <v>1422</v>
      </c>
      <c r="C1991" s="57" t="s">
        <v>1423</v>
      </c>
      <c r="D1991" s="57" t="s">
        <v>21218</v>
      </c>
      <c r="E1991" s="58" t="s">
        <v>8816</v>
      </c>
      <c r="F1991" s="57" t="s">
        <v>8816</v>
      </c>
      <c r="G1991" s="57">
        <v>100659</v>
      </c>
      <c r="H1991" s="57" t="s">
        <v>1486</v>
      </c>
      <c r="I1991" s="57" t="s">
        <v>26</v>
      </c>
      <c r="J1991" s="57" t="s">
        <v>59</v>
      </c>
      <c r="K1991" s="58">
        <v>12.6</v>
      </c>
      <c r="L1991" s="57" t="s">
        <v>60</v>
      </c>
    </row>
    <row r="1992" spans="1:12">
      <c r="A1992" s="57" t="s">
        <v>1421</v>
      </c>
      <c r="B1992" s="57" t="s">
        <v>1422</v>
      </c>
      <c r="C1992" s="57" t="s">
        <v>1423</v>
      </c>
      <c r="D1992" s="57" t="s">
        <v>21218</v>
      </c>
      <c r="E1992" s="58" t="s">
        <v>8816</v>
      </c>
      <c r="F1992" s="57" t="s">
        <v>8816</v>
      </c>
      <c r="G1992" s="57">
        <v>100660</v>
      </c>
      <c r="H1992" s="57" t="s">
        <v>1487</v>
      </c>
      <c r="I1992" s="57" t="s">
        <v>26</v>
      </c>
      <c r="J1992" s="57" t="s">
        <v>59</v>
      </c>
      <c r="K1992" s="58">
        <v>8.5</v>
      </c>
      <c r="L1992" s="57" t="s">
        <v>60</v>
      </c>
    </row>
    <row r="1993" spans="1:12">
      <c r="A1993" s="57" t="s">
        <v>1421</v>
      </c>
      <c r="B1993" s="57" t="s">
        <v>1422</v>
      </c>
      <c r="C1993" s="57" t="s">
        <v>1423</v>
      </c>
      <c r="D1993" s="57" t="s">
        <v>21218</v>
      </c>
      <c r="E1993" s="58" t="s">
        <v>8816</v>
      </c>
      <c r="F1993" s="57" t="s">
        <v>8816</v>
      </c>
      <c r="G1993" s="57">
        <v>100675</v>
      </c>
      <c r="H1993" s="57" t="s">
        <v>1488</v>
      </c>
      <c r="I1993" s="57" t="s">
        <v>25</v>
      </c>
      <c r="J1993" s="57" t="s">
        <v>59</v>
      </c>
      <c r="K1993" s="58">
        <v>865.35</v>
      </c>
      <c r="L1993" s="57" t="s">
        <v>60</v>
      </c>
    </row>
    <row r="1994" spans="1:12">
      <c r="A1994" s="57" t="s">
        <v>1421</v>
      </c>
      <c r="B1994" s="57" t="s">
        <v>1422</v>
      </c>
      <c r="C1994" s="57" t="s">
        <v>1423</v>
      </c>
      <c r="D1994" s="57" t="s">
        <v>21218</v>
      </c>
      <c r="E1994" s="58" t="s">
        <v>8816</v>
      </c>
      <c r="F1994" s="57" t="s">
        <v>8816</v>
      </c>
      <c r="G1994" s="57">
        <v>100676</v>
      </c>
      <c r="H1994" s="57" t="s">
        <v>1489</v>
      </c>
      <c r="I1994" s="57" t="s">
        <v>25</v>
      </c>
      <c r="J1994" s="57" t="s">
        <v>59</v>
      </c>
      <c r="K1994" s="58">
        <v>201.28</v>
      </c>
      <c r="L1994" s="57" t="s">
        <v>60</v>
      </c>
    </row>
    <row r="1995" spans="1:12">
      <c r="A1995" s="57" t="s">
        <v>1421</v>
      </c>
      <c r="B1995" s="57" t="s">
        <v>1422</v>
      </c>
      <c r="C1995" s="57" t="s">
        <v>1423</v>
      </c>
      <c r="D1995" s="57" t="s">
        <v>21218</v>
      </c>
      <c r="E1995" s="58" t="s">
        <v>8816</v>
      </c>
      <c r="F1995" s="57" t="s">
        <v>8816</v>
      </c>
      <c r="G1995" s="57">
        <v>100678</v>
      </c>
      <c r="H1995" s="57" t="s">
        <v>1490</v>
      </c>
      <c r="I1995" s="57" t="s">
        <v>25</v>
      </c>
      <c r="J1995" s="57" t="s">
        <v>59</v>
      </c>
      <c r="K1995" s="58">
        <v>970.52</v>
      </c>
      <c r="L1995" s="57" t="s">
        <v>60</v>
      </c>
    </row>
    <row r="1996" spans="1:12">
      <c r="A1996" s="57" t="s">
        <v>1421</v>
      </c>
      <c r="B1996" s="57" t="s">
        <v>1422</v>
      </c>
      <c r="C1996" s="57" t="s">
        <v>1423</v>
      </c>
      <c r="D1996" s="57" t="s">
        <v>21218</v>
      </c>
      <c r="E1996" s="58" t="s">
        <v>8816</v>
      </c>
      <c r="F1996" s="57" t="s">
        <v>8816</v>
      </c>
      <c r="G1996" s="57">
        <v>100679</v>
      </c>
      <c r="H1996" s="57" t="s">
        <v>1491</v>
      </c>
      <c r="I1996" s="57" t="s">
        <v>25</v>
      </c>
      <c r="J1996" s="57" t="s">
        <v>59</v>
      </c>
      <c r="K1996" s="58">
        <v>796.98</v>
      </c>
      <c r="L1996" s="57" t="s">
        <v>60</v>
      </c>
    </row>
    <row r="1997" spans="1:12">
      <c r="A1997" s="57" t="s">
        <v>1421</v>
      </c>
      <c r="B1997" s="57" t="s">
        <v>1422</v>
      </c>
      <c r="C1997" s="57" t="s">
        <v>1423</v>
      </c>
      <c r="D1997" s="57" t="s">
        <v>21218</v>
      </c>
      <c r="E1997" s="58" t="s">
        <v>8816</v>
      </c>
      <c r="F1997" s="57" t="s">
        <v>8816</v>
      </c>
      <c r="G1997" s="57">
        <v>100680</v>
      </c>
      <c r="H1997" s="57" t="s">
        <v>1492</v>
      </c>
      <c r="I1997" s="57" t="s">
        <v>25</v>
      </c>
      <c r="J1997" s="57" t="s">
        <v>59</v>
      </c>
      <c r="K1997" s="58">
        <v>979.71</v>
      </c>
      <c r="L1997" s="57" t="s">
        <v>60</v>
      </c>
    </row>
    <row r="1998" spans="1:12">
      <c r="A1998" s="57" t="s">
        <v>1421</v>
      </c>
      <c r="B1998" s="57" t="s">
        <v>1422</v>
      </c>
      <c r="C1998" s="57" t="s">
        <v>1423</v>
      </c>
      <c r="D1998" s="57" t="s">
        <v>21218</v>
      </c>
      <c r="E1998" s="58" t="s">
        <v>8816</v>
      </c>
      <c r="F1998" s="57" t="s">
        <v>8816</v>
      </c>
      <c r="G1998" s="57">
        <v>100681</v>
      </c>
      <c r="H1998" s="57" t="s">
        <v>1493</v>
      </c>
      <c r="I1998" s="57" t="s">
        <v>25</v>
      </c>
      <c r="J1998" s="57" t="s">
        <v>59</v>
      </c>
      <c r="K1998" s="59">
        <v>1004.52</v>
      </c>
      <c r="L1998" s="57" t="s">
        <v>60</v>
      </c>
    </row>
    <row r="1999" spans="1:12">
      <c r="A1999" s="57" t="s">
        <v>1421</v>
      </c>
      <c r="B1999" s="57" t="s">
        <v>1422</v>
      </c>
      <c r="C1999" s="57" t="s">
        <v>1423</v>
      </c>
      <c r="D1999" s="57" t="s">
        <v>21218</v>
      </c>
      <c r="E1999" s="58" t="s">
        <v>8816</v>
      </c>
      <c r="F1999" s="57" t="s">
        <v>8816</v>
      </c>
      <c r="G1999" s="57">
        <v>100682</v>
      </c>
      <c r="H1999" s="57" t="s">
        <v>1494</v>
      </c>
      <c r="I1999" s="57" t="s">
        <v>25</v>
      </c>
      <c r="J1999" s="57" t="s">
        <v>59</v>
      </c>
      <c r="K1999" s="58">
        <v>815.65</v>
      </c>
      <c r="L1999" s="57" t="s">
        <v>60</v>
      </c>
    </row>
    <row r="2000" spans="1:12">
      <c r="A2000" s="57" t="s">
        <v>1421</v>
      </c>
      <c r="B2000" s="57" t="s">
        <v>1422</v>
      </c>
      <c r="C2000" s="57" t="s">
        <v>1423</v>
      </c>
      <c r="D2000" s="57" t="s">
        <v>21218</v>
      </c>
      <c r="E2000" s="58" t="s">
        <v>8816</v>
      </c>
      <c r="F2000" s="57" t="s">
        <v>8816</v>
      </c>
      <c r="G2000" s="57">
        <v>100683</v>
      </c>
      <c r="H2000" s="57" t="s">
        <v>1495</v>
      </c>
      <c r="I2000" s="57" t="s">
        <v>25</v>
      </c>
      <c r="J2000" s="57" t="s">
        <v>59</v>
      </c>
      <c r="K2000" s="59">
        <v>1054.77</v>
      </c>
      <c r="L2000" s="57" t="s">
        <v>60</v>
      </c>
    </row>
    <row r="2001" spans="1:12">
      <c r="A2001" s="57" t="s">
        <v>1421</v>
      </c>
      <c r="B2001" s="57" t="s">
        <v>1422</v>
      </c>
      <c r="C2001" s="57" t="s">
        <v>1423</v>
      </c>
      <c r="D2001" s="57" t="s">
        <v>21218</v>
      </c>
      <c r="E2001" s="58" t="s">
        <v>8816</v>
      </c>
      <c r="F2001" s="57" t="s">
        <v>8816</v>
      </c>
      <c r="G2001" s="57">
        <v>100684</v>
      </c>
      <c r="H2001" s="57" t="s">
        <v>1496</v>
      </c>
      <c r="I2001" s="57" t="s">
        <v>25</v>
      </c>
      <c r="J2001" s="57" t="s">
        <v>59</v>
      </c>
      <c r="K2001" s="58">
        <v>860.09</v>
      </c>
      <c r="L2001" s="57" t="s">
        <v>60</v>
      </c>
    </row>
    <row r="2002" spans="1:12">
      <c r="A2002" s="57" t="s">
        <v>1421</v>
      </c>
      <c r="B2002" s="57" t="s">
        <v>1422</v>
      </c>
      <c r="C2002" s="57" t="s">
        <v>1423</v>
      </c>
      <c r="D2002" s="57" t="s">
        <v>21218</v>
      </c>
      <c r="E2002" s="58" t="s">
        <v>8816</v>
      </c>
      <c r="F2002" s="57" t="s">
        <v>8816</v>
      </c>
      <c r="G2002" s="57">
        <v>100685</v>
      </c>
      <c r="H2002" s="57" t="s">
        <v>1497</v>
      </c>
      <c r="I2002" s="57" t="s">
        <v>25</v>
      </c>
      <c r="J2002" s="57" t="s">
        <v>59</v>
      </c>
      <c r="K2002" s="59">
        <v>1097.73</v>
      </c>
      <c r="L2002" s="57" t="s">
        <v>60</v>
      </c>
    </row>
    <row r="2003" spans="1:12">
      <c r="A2003" s="57" t="s">
        <v>1421</v>
      </c>
      <c r="B2003" s="57" t="s">
        <v>1422</v>
      </c>
      <c r="C2003" s="57" t="s">
        <v>1423</v>
      </c>
      <c r="D2003" s="57" t="s">
        <v>21218</v>
      </c>
      <c r="E2003" s="58" t="s">
        <v>8816</v>
      </c>
      <c r="F2003" s="57" t="s">
        <v>8816</v>
      </c>
      <c r="G2003" s="57">
        <v>100686</v>
      </c>
      <c r="H2003" s="57" t="s">
        <v>1498</v>
      </c>
      <c r="I2003" s="57" t="s">
        <v>25</v>
      </c>
      <c r="J2003" s="57" t="s">
        <v>59</v>
      </c>
      <c r="K2003" s="58">
        <v>902.23</v>
      </c>
      <c r="L2003" s="57" t="s">
        <v>60</v>
      </c>
    </row>
    <row r="2004" spans="1:12">
      <c r="A2004" s="57" t="s">
        <v>1421</v>
      </c>
      <c r="B2004" s="57" t="s">
        <v>1422</v>
      </c>
      <c r="C2004" s="57" t="s">
        <v>1423</v>
      </c>
      <c r="D2004" s="57" t="s">
        <v>21218</v>
      </c>
      <c r="E2004" s="58" t="s">
        <v>8816</v>
      </c>
      <c r="F2004" s="57" t="s">
        <v>8816</v>
      </c>
      <c r="G2004" s="57">
        <v>100687</v>
      </c>
      <c r="H2004" s="57" t="s">
        <v>1499</v>
      </c>
      <c r="I2004" s="57" t="s">
        <v>25</v>
      </c>
      <c r="J2004" s="57" t="s">
        <v>59</v>
      </c>
      <c r="K2004" s="58">
        <v>979.4</v>
      </c>
      <c r="L2004" s="57" t="s">
        <v>60</v>
      </c>
    </row>
    <row r="2005" spans="1:12">
      <c r="A2005" s="57" t="s">
        <v>1421</v>
      </c>
      <c r="B2005" s="57" t="s">
        <v>1422</v>
      </c>
      <c r="C2005" s="57" t="s">
        <v>1423</v>
      </c>
      <c r="D2005" s="57" t="s">
        <v>21218</v>
      </c>
      <c r="E2005" s="58" t="s">
        <v>8816</v>
      </c>
      <c r="F2005" s="57" t="s">
        <v>8816</v>
      </c>
      <c r="G2005" s="57">
        <v>100688</v>
      </c>
      <c r="H2005" s="57" t="s">
        <v>1500</v>
      </c>
      <c r="I2005" s="57" t="s">
        <v>25</v>
      </c>
      <c r="J2005" s="57" t="s">
        <v>59</v>
      </c>
      <c r="K2005" s="58">
        <v>805.86</v>
      </c>
      <c r="L2005" s="57" t="s">
        <v>60</v>
      </c>
    </row>
    <row r="2006" spans="1:12">
      <c r="A2006" s="57" t="s">
        <v>1421</v>
      </c>
      <c r="B2006" s="57" t="s">
        <v>1422</v>
      </c>
      <c r="C2006" s="57" t="s">
        <v>1423</v>
      </c>
      <c r="D2006" s="57" t="s">
        <v>21218</v>
      </c>
      <c r="E2006" s="58" t="s">
        <v>8816</v>
      </c>
      <c r="F2006" s="57" t="s">
        <v>8816</v>
      </c>
      <c r="G2006" s="57">
        <v>100689</v>
      </c>
      <c r="H2006" s="57" t="s">
        <v>1501</v>
      </c>
      <c r="I2006" s="57" t="s">
        <v>25</v>
      </c>
      <c r="J2006" s="57" t="s">
        <v>59</v>
      </c>
      <c r="K2006" s="59">
        <v>1060.69</v>
      </c>
      <c r="L2006" s="57" t="s">
        <v>60</v>
      </c>
    </row>
    <row r="2007" spans="1:12">
      <c r="A2007" s="57" t="s">
        <v>1421</v>
      </c>
      <c r="B2007" s="57" t="s">
        <v>1422</v>
      </c>
      <c r="C2007" s="57" t="s">
        <v>1423</v>
      </c>
      <c r="D2007" s="57" t="s">
        <v>21218</v>
      </c>
      <c r="E2007" s="58" t="s">
        <v>8816</v>
      </c>
      <c r="F2007" s="57" t="s">
        <v>8816</v>
      </c>
      <c r="G2007" s="57">
        <v>100690</v>
      </c>
      <c r="H2007" s="57" t="s">
        <v>1502</v>
      </c>
      <c r="I2007" s="57" t="s">
        <v>25</v>
      </c>
      <c r="J2007" s="57" t="s">
        <v>59</v>
      </c>
      <c r="K2007" s="58">
        <v>866.01</v>
      </c>
      <c r="L2007" s="57" t="s">
        <v>60</v>
      </c>
    </row>
    <row r="2008" spans="1:12">
      <c r="A2008" s="57" t="s">
        <v>1421</v>
      </c>
      <c r="B2008" s="57" t="s">
        <v>1422</v>
      </c>
      <c r="C2008" s="57" t="s">
        <v>1423</v>
      </c>
      <c r="D2008" s="57" t="s">
        <v>21218</v>
      </c>
      <c r="E2008" s="58" t="s">
        <v>8816</v>
      </c>
      <c r="F2008" s="57" t="s">
        <v>8816</v>
      </c>
      <c r="G2008" s="57">
        <v>100691</v>
      </c>
      <c r="H2008" s="57" t="s">
        <v>1503</v>
      </c>
      <c r="I2008" s="57" t="s">
        <v>25</v>
      </c>
      <c r="J2008" s="57" t="s">
        <v>59</v>
      </c>
      <c r="K2008" s="59">
        <v>1705.42</v>
      </c>
      <c r="L2008" s="57" t="s">
        <v>60</v>
      </c>
    </row>
    <row r="2009" spans="1:12">
      <c r="A2009" s="57" t="s">
        <v>1421</v>
      </c>
      <c r="B2009" s="57" t="s">
        <v>1422</v>
      </c>
      <c r="C2009" s="57" t="s">
        <v>1423</v>
      </c>
      <c r="D2009" s="57" t="s">
        <v>21218</v>
      </c>
      <c r="E2009" s="58" t="s">
        <v>8816</v>
      </c>
      <c r="F2009" s="57" t="s">
        <v>8816</v>
      </c>
      <c r="G2009" s="57">
        <v>100692</v>
      </c>
      <c r="H2009" s="57" t="s">
        <v>1504</v>
      </c>
      <c r="I2009" s="57" t="s">
        <v>25</v>
      </c>
      <c r="J2009" s="57" t="s">
        <v>59</v>
      </c>
      <c r="K2009" s="59">
        <v>1510.74</v>
      </c>
      <c r="L2009" s="57" t="s">
        <v>60</v>
      </c>
    </row>
    <row r="2010" spans="1:12">
      <c r="A2010" s="57" t="s">
        <v>1421</v>
      </c>
      <c r="B2010" s="57" t="s">
        <v>1422</v>
      </c>
      <c r="C2010" s="57" t="s">
        <v>1423</v>
      </c>
      <c r="D2010" s="57" t="s">
        <v>21218</v>
      </c>
      <c r="E2010" s="58" t="s">
        <v>8816</v>
      </c>
      <c r="F2010" s="57" t="s">
        <v>8816</v>
      </c>
      <c r="G2010" s="57">
        <v>100693</v>
      </c>
      <c r="H2010" s="57" t="s">
        <v>1505</v>
      </c>
      <c r="I2010" s="57" t="s">
        <v>25</v>
      </c>
      <c r="J2010" s="57" t="s">
        <v>59</v>
      </c>
      <c r="K2010" s="59">
        <v>2119.08</v>
      </c>
      <c r="L2010" s="57" t="s">
        <v>60</v>
      </c>
    </row>
    <row r="2011" spans="1:12">
      <c r="A2011" s="57" t="s">
        <v>1421</v>
      </c>
      <c r="B2011" s="57" t="s">
        <v>1422</v>
      </c>
      <c r="C2011" s="57" t="s">
        <v>1423</v>
      </c>
      <c r="D2011" s="57" t="s">
        <v>21218</v>
      </c>
      <c r="E2011" s="58" t="s">
        <v>8816</v>
      </c>
      <c r="F2011" s="57" t="s">
        <v>8816</v>
      </c>
      <c r="G2011" s="57">
        <v>100694</v>
      </c>
      <c r="H2011" s="57" t="s">
        <v>1506</v>
      </c>
      <c r="I2011" s="57" t="s">
        <v>25</v>
      </c>
      <c r="J2011" s="57" t="s">
        <v>59</v>
      </c>
      <c r="K2011" s="59">
        <v>1924.4</v>
      </c>
      <c r="L2011" s="57" t="s">
        <v>60</v>
      </c>
    </row>
    <row r="2012" spans="1:12">
      <c r="A2012" s="57" t="s">
        <v>1421</v>
      </c>
      <c r="B2012" s="57" t="s">
        <v>1422</v>
      </c>
      <c r="C2012" s="57" t="s">
        <v>1423</v>
      </c>
      <c r="D2012" s="57" t="s">
        <v>21218</v>
      </c>
      <c r="E2012" s="58" t="s">
        <v>8816</v>
      </c>
      <c r="F2012" s="57" t="s">
        <v>8816</v>
      </c>
      <c r="G2012" s="57">
        <v>100695</v>
      </c>
      <c r="H2012" s="57" t="s">
        <v>1507</v>
      </c>
      <c r="I2012" s="57" t="s">
        <v>25</v>
      </c>
      <c r="J2012" s="57" t="s">
        <v>59</v>
      </c>
      <c r="K2012" s="58">
        <v>54.86</v>
      </c>
      <c r="L2012" s="57" t="s">
        <v>60</v>
      </c>
    </row>
    <row r="2013" spans="1:12">
      <c r="A2013" s="57" t="s">
        <v>1421</v>
      </c>
      <c r="B2013" s="57" t="s">
        <v>1422</v>
      </c>
      <c r="C2013" s="57" t="s">
        <v>1423</v>
      </c>
      <c r="D2013" s="57" t="s">
        <v>21218</v>
      </c>
      <c r="E2013" s="58" t="s">
        <v>8816</v>
      </c>
      <c r="F2013" s="57" t="s">
        <v>8816</v>
      </c>
      <c r="G2013" s="57">
        <v>100696</v>
      </c>
      <c r="H2013" s="57" t="s">
        <v>1508</v>
      </c>
      <c r="I2013" s="57" t="s">
        <v>25</v>
      </c>
      <c r="J2013" s="57" t="s">
        <v>59</v>
      </c>
      <c r="K2013" s="58">
        <v>60.9</v>
      </c>
      <c r="L2013" s="57" t="s">
        <v>60</v>
      </c>
    </row>
    <row r="2014" spans="1:12">
      <c r="A2014" s="57" t="s">
        <v>1421</v>
      </c>
      <c r="B2014" s="57" t="s">
        <v>1422</v>
      </c>
      <c r="C2014" s="57" t="s">
        <v>1423</v>
      </c>
      <c r="D2014" s="57" t="s">
        <v>21218</v>
      </c>
      <c r="E2014" s="58" t="s">
        <v>8816</v>
      </c>
      <c r="F2014" s="57" t="s">
        <v>8816</v>
      </c>
      <c r="G2014" s="57">
        <v>100697</v>
      </c>
      <c r="H2014" s="57" t="s">
        <v>1509</v>
      </c>
      <c r="I2014" s="57" t="s">
        <v>25</v>
      </c>
      <c r="J2014" s="57" t="s">
        <v>59</v>
      </c>
      <c r="K2014" s="58">
        <v>66.98</v>
      </c>
      <c r="L2014" s="57" t="s">
        <v>60</v>
      </c>
    </row>
    <row r="2015" spans="1:12">
      <c r="A2015" s="57" t="s">
        <v>1421</v>
      </c>
      <c r="B2015" s="57" t="s">
        <v>1422</v>
      </c>
      <c r="C2015" s="57" t="s">
        <v>1423</v>
      </c>
      <c r="D2015" s="57" t="s">
        <v>21218</v>
      </c>
      <c r="E2015" s="58" t="s">
        <v>8816</v>
      </c>
      <c r="F2015" s="57" t="s">
        <v>8816</v>
      </c>
      <c r="G2015" s="57">
        <v>100698</v>
      </c>
      <c r="H2015" s="57" t="s">
        <v>1510</v>
      </c>
      <c r="I2015" s="57" t="s">
        <v>25</v>
      </c>
      <c r="J2015" s="57" t="s">
        <v>59</v>
      </c>
      <c r="K2015" s="58">
        <v>73.05</v>
      </c>
      <c r="L2015" s="57" t="s">
        <v>60</v>
      </c>
    </row>
    <row r="2016" spans="1:12">
      <c r="A2016" s="57" t="s">
        <v>1421</v>
      </c>
      <c r="B2016" s="57" t="s">
        <v>1422</v>
      </c>
      <c r="C2016" s="57" t="s">
        <v>1423</v>
      </c>
      <c r="D2016" s="57" t="s">
        <v>21218</v>
      </c>
      <c r="E2016" s="58" t="s">
        <v>8816</v>
      </c>
      <c r="F2016" s="57" t="s">
        <v>8816</v>
      </c>
      <c r="G2016" s="57">
        <v>100699</v>
      </c>
      <c r="H2016" s="57" t="s">
        <v>1511</v>
      </c>
      <c r="I2016" s="57" t="s">
        <v>25</v>
      </c>
      <c r="J2016" s="57" t="s">
        <v>59</v>
      </c>
      <c r="K2016" s="58">
        <v>87.44</v>
      </c>
      <c r="L2016" s="57" t="s">
        <v>60</v>
      </c>
    </row>
    <row r="2017" spans="1:12">
      <c r="A2017" s="57" t="s">
        <v>1421</v>
      </c>
      <c r="B2017" s="57" t="s">
        <v>1422</v>
      </c>
      <c r="C2017" s="57" t="s">
        <v>1423</v>
      </c>
      <c r="D2017" s="57" t="s">
        <v>21218</v>
      </c>
      <c r="E2017" s="58" t="s">
        <v>8816</v>
      </c>
      <c r="F2017" s="57" t="s">
        <v>8816</v>
      </c>
      <c r="G2017" s="57">
        <v>100700</v>
      </c>
      <c r="H2017" s="57" t="s">
        <v>1512</v>
      </c>
      <c r="I2017" s="57" t="s">
        <v>25</v>
      </c>
      <c r="J2017" s="57" t="s">
        <v>59</v>
      </c>
      <c r="K2017" s="58">
        <v>798.97</v>
      </c>
      <c r="L2017" s="57" t="s">
        <v>60</v>
      </c>
    </row>
    <row r="2018" spans="1:12">
      <c r="A2018" s="57" t="s">
        <v>1421</v>
      </c>
      <c r="B2018" s="57" t="s">
        <v>1422</v>
      </c>
      <c r="C2018" s="57" t="s">
        <v>1423</v>
      </c>
      <c r="D2018" s="57" t="s">
        <v>21218</v>
      </c>
      <c r="E2018" s="58" t="s">
        <v>8816</v>
      </c>
      <c r="F2018" s="57" t="s">
        <v>8816</v>
      </c>
      <c r="G2018" s="57">
        <v>100712</v>
      </c>
      <c r="H2018" s="57" t="s">
        <v>1513</v>
      </c>
      <c r="I2018" s="57" t="s">
        <v>25</v>
      </c>
      <c r="J2018" s="57" t="s">
        <v>59</v>
      </c>
      <c r="K2018" s="58">
        <v>790.84</v>
      </c>
      <c r="L2018" s="57" t="s">
        <v>60</v>
      </c>
    </row>
    <row r="2019" spans="1:12">
      <c r="A2019" s="57" t="s">
        <v>1421</v>
      </c>
      <c r="B2019" s="57" t="s">
        <v>1422</v>
      </c>
      <c r="C2019" s="57" t="s">
        <v>1514</v>
      </c>
      <c r="D2019" s="57" t="s">
        <v>21219</v>
      </c>
      <c r="E2019" s="58" t="s">
        <v>8816</v>
      </c>
      <c r="F2019" s="57" t="s">
        <v>8816</v>
      </c>
      <c r="G2019" s="57">
        <v>100665</v>
      </c>
      <c r="H2019" s="57" t="s">
        <v>1515</v>
      </c>
      <c r="I2019" s="57" t="s">
        <v>216</v>
      </c>
      <c r="J2019" s="57" t="s">
        <v>191</v>
      </c>
      <c r="K2019" s="59">
        <v>1004.71</v>
      </c>
      <c r="L2019" s="57" t="s">
        <v>60</v>
      </c>
    </row>
    <row r="2020" spans="1:12">
      <c r="A2020" s="57" t="s">
        <v>1421</v>
      </c>
      <c r="B2020" s="57" t="s">
        <v>1422</v>
      </c>
      <c r="C2020" s="57" t="s">
        <v>1514</v>
      </c>
      <c r="D2020" s="57" t="s">
        <v>21219</v>
      </c>
      <c r="E2020" s="58" t="s">
        <v>8816</v>
      </c>
      <c r="F2020" s="57" t="s">
        <v>8816</v>
      </c>
      <c r="G2020" s="57">
        <v>100666</v>
      </c>
      <c r="H2020" s="57" t="s">
        <v>1516</v>
      </c>
      <c r="I2020" s="57" t="s">
        <v>216</v>
      </c>
      <c r="J2020" s="57" t="s">
        <v>191</v>
      </c>
      <c r="K2020" s="58">
        <v>795.67</v>
      </c>
      <c r="L2020" s="57" t="s">
        <v>60</v>
      </c>
    </row>
    <row r="2021" spans="1:12">
      <c r="A2021" s="57" t="s">
        <v>1421</v>
      </c>
      <c r="B2021" s="57" t="s">
        <v>1422</v>
      </c>
      <c r="C2021" s="57" t="s">
        <v>1514</v>
      </c>
      <c r="D2021" s="57" t="s">
        <v>21219</v>
      </c>
      <c r="E2021" s="58" t="s">
        <v>8816</v>
      </c>
      <c r="F2021" s="57" t="s">
        <v>8816</v>
      </c>
      <c r="G2021" s="57">
        <v>100667</v>
      </c>
      <c r="H2021" s="57" t="s">
        <v>1517</v>
      </c>
      <c r="I2021" s="57" t="s">
        <v>216</v>
      </c>
      <c r="J2021" s="57" t="s">
        <v>191</v>
      </c>
      <c r="K2021" s="59">
        <v>1300.23</v>
      </c>
      <c r="L2021" s="57" t="s">
        <v>60</v>
      </c>
    </row>
    <row r="2022" spans="1:12">
      <c r="A2022" s="57" t="s">
        <v>1421</v>
      </c>
      <c r="B2022" s="57" t="s">
        <v>1422</v>
      </c>
      <c r="C2022" s="57" t="s">
        <v>1514</v>
      </c>
      <c r="D2022" s="57" t="s">
        <v>21219</v>
      </c>
      <c r="E2022" s="58" t="s">
        <v>8816</v>
      </c>
      <c r="F2022" s="57" t="s">
        <v>8816</v>
      </c>
      <c r="G2022" s="57">
        <v>100668</v>
      </c>
      <c r="H2022" s="57" t="s">
        <v>1518</v>
      </c>
      <c r="I2022" s="57" t="s">
        <v>216</v>
      </c>
      <c r="J2022" s="57" t="s">
        <v>191</v>
      </c>
      <c r="K2022" s="59">
        <v>1558.72</v>
      </c>
      <c r="L2022" s="57" t="s">
        <v>60</v>
      </c>
    </row>
    <row r="2023" spans="1:12">
      <c r="A2023" s="57" t="s">
        <v>1421</v>
      </c>
      <c r="B2023" s="57" t="s">
        <v>1422</v>
      </c>
      <c r="C2023" s="57" t="s">
        <v>1514</v>
      </c>
      <c r="D2023" s="57" t="s">
        <v>21219</v>
      </c>
      <c r="E2023" s="58" t="s">
        <v>8816</v>
      </c>
      <c r="F2023" s="57" t="s">
        <v>8816</v>
      </c>
      <c r="G2023" s="57">
        <v>100669</v>
      </c>
      <c r="H2023" s="57" t="s">
        <v>1519</v>
      </c>
      <c r="I2023" s="57" t="s">
        <v>216</v>
      </c>
      <c r="J2023" s="57" t="s">
        <v>191</v>
      </c>
      <c r="K2023" s="58">
        <v>932.89</v>
      </c>
      <c r="L2023" s="57" t="s">
        <v>60</v>
      </c>
    </row>
    <row r="2024" spans="1:12">
      <c r="A2024" s="57" t="s">
        <v>1421</v>
      </c>
      <c r="B2024" s="57" t="s">
        <v>1422</v>
      </c>
      <c r="C2024" s="57" t="s">
        <v>1514</v>
      </c>
      <c r="D2024" s="57" t="s">
        <v>21219</v>
      </c>
      <c r="E2024" s="58" t="s">
        <v>8816</v>
      </c>
      <c r="F2024" s="57" t="s">
        <v>8816</v>
      </c>
      <c r="G2024" s="57">
        <v>100670</v>
      </c>
      <c r="H2024" s="57" t="s">
        <v>1520</v>
      </c>
      <c r="I2024" s="57" t="s">
        <v>216</v>
      </c>
      <c r="J2024" s="57" t="s">
        <v>191</v>
      </c>
      <c r="K2024" s="59">
        <v>1253.0899999999999</v>
      </c>
      <c r="L2024" s="57" t="s">
        <v>60</v>
      </c>
    </row>
    <row r="2025" spans="1:12">
      <c r="A2025" s="57" t="s">
        <v>1421</v>
      </c>
      <c r="B2025" s="57" t="s">
        <v>1422</v>
      </c>
      <c r="C2025" s="57" t="s">
        <v>1514</v>
      </c>
      <c r="D2025" s="57" t="s">
        <v>21219</v>
      </c>
      <c r="E2025" s="58" t="s">
        <v>8816</v>
      </c>
      <c r="F2025" s="57" t="s">
        <v>8816</v>
      </c>
      <c r="G2025" s="57">
        <v>100671</v>
      </c>
      <c r="H2025" s="57" t="s">
        <v>1521</v>
      </c>
      <c r="I2025" s="57" t="s">
        <v>216</v>
      </c>
      <c r="J2025" s="57" t="s">
        <v>191</v>
      </c>
      <c r="K2025" s="59">
        <v>1553.61</v>
      </c>
      <c r="L2025" s="57" t="s">
        <v>60</v>
      </c>
    </row>
    <row r="2026" spans="1:12">
      <c r="A2026" s="57" t="s">
        <v>1421</v>
      </c>
      <c r="B2026" s="57" t="s">
        <v>1422</v>
      </c>
      <c r="C2026" s="57" t="s">
        <v>1514</v>
      </c>
      <c r="D2026" s="57" t="s">
        <v>21219</v>
      </c>
      <c r="E2026" s="58" t="s">
        <v>8816</v>
      </c>
      <c r="F2026" s="57" t="s">
        <v>8816</v>
      </c>
      <c r="G2026" s="57">
        <v>100672</v>
      </c>
      <c r="H2026" s="57" t="s">
        <v>1522</v>
      </c>
      <c r="I2026" s="57" t="s">
        <v>216</v>
      </c>
      <c r="J2026" s="57" t="s">
        <v>191</v>
      </c>
      <c r="K2026" s="59">
        <v>1005.53</v>
      </c>
      <c r="L2026" s="57" t="s">
        <v>60</v>
      </c>
    </row>
    <row r="2027" spans="1:12">
      <c r="A2027" s="57" t="s">
        <v>1421</v>
      </c>
      <c r="B2027" s="57" t="s">
        <v>1422</v>
      </c>
      <c r="C2027" s="57" t="s">
        <v>1523</v>
      </c>
      <c r="D2027" s="57" t="s">
        <v>21220</v>
      </c>
      <c r="E2027" s="58" t="s">
        <v>8816</v>
      </c>
      <c r="F2027" s="57" t="s">
        <v>8816</v>
      </c>
      <c r="G2027" s="57">
        <v>100701</v>
      </c>
      <c r="H2027" s="57" t="s">
        <v>1524</v>
      </c>
      <c r="I2027" s="57" t="s">
        <v>216</v>
      </c>
      <c r="J2027" s="57" t="s">
        <v>191</v>
      </c>
      <c r="K2027" s="58">
        <v>596.03</v>
      </c>
      <c r="L2027" s="57" t="s">
        <v>60</v>
      </c>
    </row>
    <row r="2028" spans="1:12">
      <c r="A2028" s="57" t="s">
        <v>1421</v>
      </c>
      <c r="B2028" s="57" t="s">
        <v>1422</v>
      </c>
      <c r="C2028" s="57" t="s">
        <v>1525</v>
      </c>
      <c r="D2028" s="57" t="s">
        <v>21221</v>
      </c>
      <c r="E2028" s="58" t="s">
        <v>8816</v>
      </c>
      <c r="F2028" s="57" t="s">
        <v>8816</v>
      </c>
      <c r="G2028" s="57">
        <v>94559</v>
      </c>
      <c r="H2028" s="57" t="s">
        <v>1526</v>
      </c>
      <c r="I2028" s="57" t="s">
        <v>216</v>
      </c>
      <c r="J2028" s="57" t="s">
        <v>191</v>
      </c>
      <c r="K2028" s="58">
        <v>792.03</v>
      </c>
      <c r="L2028" s="57" t="s">
        <v>60</v>
      </c>
    </row>
    <row r="2029" spans="1:12">
      <c r="A2029" s="57" t="s">
        <v>1421</v>
      </c>
      <c r="B2029" s="57" t="s">
        <v>1422</v>
      </c>
      <c r="C2029" s="57" t="s">
        <v>1525</v>
      </c>
      <c r="D2029" s="57" t="s">
        <v>21221</v>
      </c>
      <c r="E2029" s="58" t="s">
        <v>8816</v>
      </c>
      <c r="F2029" s="57" t="s">
        <v>8816</v>
      </c>
      <c r="G2029" s="57">
        <v>94562</v>
      </c>
      <c r="H2029" s="57" t="s">
        <v>1527</v>
      </c>
      <c r="I2029" s="57" t="s">
        <v>216</v>
      </c>
      <c r="J2029" s="57" t="s">
        <v>191</v>
      </c>
      <c r="K2029" s="58">
        <v>773.43</v>
      </c>
      <c r="L2029" s="57" t="s">
        <v>60</v>
      </c>
    </row>
    <row r="2030" spans="1:12">
      <c r="A2030" s="57" t="s">
        <v>1421</v>
      </c>
      <c r="B2030" s="57" t="s">
        <v>1422</v>
      </c>
      <c r="C2030" s="57" t="s">
        <v>1525</v>
      </c>
      <c r="D2030" s="57" t="s">
        <v>21221</v>
      </c>
      <c r="E2030" s="58" t="s">
        <v>8816</v>
      </c>
      <c r="F2030" s="57" t="s">
        <v>8816</v>
      </c>
      <c r="G2030" s="57">
        <v>94587</v>
      </c>
      <c r="H2030" s="57" t="s">
        <v>1528</v>
      </c>
      <c r="I2030" s="57" t="s">
        <v>26</v>
      </c>
      <c r="J2030" s="57" t="s">
        <v>59</v>
      </c>
      <c r="K2030" s="58">
        <v>59.96</v>
      </c>
      <c r="L2030" s="57" t="s">
        <v>60</v>
      </c>
    </row>
    <row r="2031" spans="1:12">
      <c r="A2031" s="57" t="s">
        <v>1421</v>
      </c>
      <c r="B2031" s="57" t="s">
        <v>1422</v>
      </c>
      <c r="C2031" s="57" t="s">
        <v>1525</v>
      </c>
      <c r="D2031" s="57" t="s">
        <v>21221</v>
      </c>
      <c r="E2031" s="58" t="s">
        <v>8816</v>
      </c>
      <c r="F2031" s="57" t="s">
        <v>8816</v>
      </c>
      <c r="G2031" s="57">
        <v>94588</v>
      </c>
      <c r="H2031" s="57" t="s">
        <v>1529</v>
      </c>
      <c r="I2031" s="57" t="s">
        <v>26</v>
      </c>
      <c r="J2031" s="57" t="s">
        <v>59</v>
      </c>
      <c r="K2031" s="58">
        <v>52.75</v>
      </c>
      <c r="L2031" s="57" t="s">
        <v>60</v>
      </c>
    </row>
    <row r="2032" spans="1:12">
      <c r="A2032" s="57" t="s">
        <v>1421</v>
      </c>
      <c r="B2032" s="57" t="s">
        <v>1422</v>
      </c>
      <c r="C2032" s="57" t="s">
        <v>1530</v>
      </c>
      <c r="D2032" s="57" t="s">
        <v>21222</v>
      </c>
      <c r="E2032" s="58" t="s">
        <v>8816</v>
      </c>
      <c r="F2032" s="57" t="s">
        <v>8816</v>
      </c>
      <c r="G2032" s="57">
        <v>99837</v>
      </c>
      <c r="H2032" s="57" t="s">
        <v>1531</v>
      </c>
      <c r="I2032" s="57" t="s">
        <v>26</v>
      </c>
      <c r="J2032" s="57" t="s">
        <v>59</v>
      </c>
      <c r="K2032" s="58">
        <v>637.08000000000004</v>
      </c>
      <c r="L2032" s="57" t="s">
        <v>60</v>
      </c>
    </row>
    <row r="2033" spans="1:12">
      <c r="A2033" s="57" t="s">
        <v>1421</v>
      </c>
      <c r="B2033" s="57" t="s">
        <v>1422</v>
      </c>
      <c r="C2033" s="57" t="s">
        <v>1530</v>
      </c>
      <c r="D2033" s="57" t="s">
        <v>21222</v>
      </c>
      <c r="E2033" s="58" t="s">
        <v>8816</v>
      </c>
      <c r="F2033" s="57" t="s">
        <v>8816</v>
      </c>
      <c r="G2033" s="57">
        <v>99839</v>
      </c>
      <c r="H2033" s="57" t="s">
        <v>1532</v>
      </c>
      <c r="I2033" s="57" t="s">
        <v>26</v>
      </c>
      <c r="J2033" s="57" t="s">
        <v>59</v>
      </c>
      <c r="K2033" s="58">
        <v>492.51</v>
      </c>
      <c r="L2033" s="57" t="s">
        <v>60</v>
      </c>
    </row>
    <row r="2034" spans="1:12">
      <c r="A2034" s="57" t="s">
        <v>1421</v>
      </c>
      <c r="B2034" s="57" t="s">
        <v>1422</v>
      </c>
      <c r="C2034" s="57" t="s">
        <v>1530</v>
      </c>
      <c r="D2034" s="57" t="s">
        <v>21222</v>
      </c>
      <c r="E2034" s="58" t="s">
        <v>8816</v>
      </c>
      <c r="F2034" s="57" t="s">
        <v>8816</v>
      </c>
      <c r="G2034" s="57">
        <v>99841</v>
      </c>
      <c r="H2034" s="57" t="s">
        <v>1533</v>
      </c>
      <c r="I2034" s="57" t="s">
        <v>26</v>
      </c>
      <c r="J2034" s="57" t="s">
        <v>191</v>
      </c>
      <c r="K2034" s="59">
        <v>1087.97</v>
      </c>
      <c r="L2034" s="57" t="s">
        <v>60</v>
      </c>
    </row>
    <row r="2035" spans="1:12">
      <c r="A2035" s="57" t="s">
        <v>1421</v>
      </c>
      <c r="B2035" s="57" t="s">
        <v>1422</v>
      </c>
      <c r="C2035" s="57" t="s">
        <v>1530</v>
      </c>
      <c r="D2035" s="57" t="s">
        <v>21222</v>
      </c>
      <c r="E2035" s="58" t="s">
        <v>8816</v>
      </c>
      <c r="F2035" s="57" t="s">
        <v>8816</v>
      </c>
      <c r="G2035" s="57">
        <v>99855</v>
      </c>
      <c r="H2035" s="57" t="s">
        <v>1534</v>
      </c>
      <c r="I2035" s="57" t="s">
        <v>26</v>
      </c>
      <c r="J2035" s="57" t="s">
        <v>59</v>
      </c>
      <c r="K2035" s="58">
        <v>115.73</v>
      </c>
      <c r="L2035" s="57" t="s">
        <v>60</v>
      </c>
    </row>
    <row r="2036" spans="1:12">
      <c r="A2036" s="57" t="s">
        <v>1421</v>
      </c>
      <c r="B2036" s="57" t="s">
        <v>1422</v>
      </c>
      <c r="C2036" s="57" t="s">
        <v>1530</v>
      </c>
      <c r="D2036" s="57" t="s">
        <v>21222</v>
      </c>
      <c r="E2036" s="58" t="s">
        <v>8816</v>
      </c>
      <c r="F2036" s="57" t="s">
        <v>8816</v>
      </c>
      <c r="G2036" s="57">
        <v>99857</v>
      </c>
      <c r="H2036" s="57" t="s">
        <v>1535</v>
      </c>
      <c r="I2036" s="57" t="s">
        <v>26</v>
      </c>
      <c r="J2036" s="57" t="s">
        <v>59</v>
      </c>
      <c r="K2036" s="58">
        <v>90.68</v>
      </c>
      <c r="L2036" s="57" t="s">
        <v>60</v>
      </c>
    </row>
    <row r="2037" spans="1:12">
      <c r="A2037" s="57" t="s">
        <v>1421</v>
      </c>
      <c r="B2037" s="57" t="s">
        <v>1422</v>
      </c>
      <c r="C2037" s="57" t="s">
        <v>1530</v>
      </c>
      <c r="D2037" s="57" t="s">
        <v>21222</v>
      </c>
      <c r="E2037" s="58" t="s">
        <v>8816</v>
      </c>
      <c r="F2037" s="57" t="s">
        <v>8816</v>
      </c>
      <c r="G2037" s="57">
        <v>99861</v>
      </c>
      <c r="H2037" s="57" t="s">
        <v>1536</v>
      </c>
      <c r="I2037" s="57" t="s">
        <v>216</v>
      </c>
      <c r="J2037" s="57" t="s">
        <v>59</v>
      </c>
      <c r="K2037" s="58">
        <v>563.19000000000005</v>
      </c>
      <c r="L2037" s="57" t="s">
        <v>60</v>
      </c>
    </row>
    <row r="2038" spans="1:12">
      <c r="A2038" s="57" t="s">
        <v>1421</v>
      </c>
      <c r="B2038" s="57" t="s">
        <v>1422</v>
      </c>
      <c r="C2038" s="57" t="s">
        <v>1530</v>
      </c>
      <c r="D2038" s="57" t="s">
        <v>21222</v>
      </c>
      <c r="E2038" s="58" t="s">
        <v>8816</v>
      </c>
      <c r="F2038" s="57" t="s">
        <v>8816</v>
      </c>
      <c r="G2038" s="57">
        <v>99862</v>
      </c>
      <c r="H2038" s="57" t="s">
        <v>1537</v>
      </c>
      <c r="I2038" s="57" t="s">
        <v>216</v>
      </c>
      <c r="J2038" s="57" t="s">
        <v>59</v>
      </c>
      <c r="K2038" s="58">
        <v>614.76</v>
      </c>
      <c r="L2038" s="57" t="s">
        <v>60</v>
      </c>
    </row>
    <row r="2039" spans="1:12">
      <c r="A2039" s="57" t="s">
        <v>1421</v>
      </c>
      <c r="B2039" s="57" t="s">
        <v>1422</v>
      </c>
      <c r="C2039" s="57" t="s">
        <v>1538</v>
      </c>
      <c r="D2039" s="57" t="s">
        <v>21223</v>
      </c>
      <c r="E2039" s="58" t="s">
        <v>8816</v>
      </c>
      <c r="F2039" s="57" t="s">
        <v>8816</v>
      </c>
      <c r="G2039" s="57">
        <v>90838</v>
      </c>
      <c r="H2039" s="57" t="s">
        <v>1539</v>
      </c>
      <c r="I2039" s="57" t="s">
        <v>25</v>
      </c>
      <c r="J2039" s="57" t="s">
        <v>191</v>
      </c>
      <c r="K2039" s="59">
        <v>1490.77</v>
      </c>
      <c r="L2039" s="57" t="s">
        <v>60</v>
      </c>
    </row>
    <row r="2040" spans="1:12">
      <c r="A2040" s="57" t="s">
        <v>1421</v>
      </c>
      <c r="B2040" s="57" t="s">
        <v>1422</v>
      </c>
      <c r="C2040" s="57" t="s">
        <v>1538</v>
      </c>
      <c r="D2040" s="57" t="s">
        <v>21223</v>
      </c>
      <c r="E2040" s="58" t="s">
        <v>8816</v>
      </c>
      <c r="F2040" s="57" t="s">
        <v>8816</v>
      </c>
      <c r="G2040" s="57">
        <v>91338</v>
      </c>
      <c r="H2040" s="57" t="s">
        <v>1540</v>
      </c>
      <c r="I2040" s="57" t="s">
        <v>216</v>
      </c>
      <c r="J2040" s="57" t="s">
        <v>59</v>
      </c>
      <c r="K2040" s="58">
        <v>829.88</v>
      </c>
      <c r="L2040" s="57" t="s">
        <v>60</v>
      </c>
    </row>
    <row r="2041" spans="1:12">
      <c r="A2041" s="57" t="s">
        <v>1421</v>
      </c>
      <c r="B2041" s="57" t="s">
        <v>1422</v>
      </c>
      <c r="C2041" s="57" t="s">
        <v>1538</v>
      </c>
      <c r="D2041" s="57" t="s">
        <v>21223</v>
      </c>
      <c r="E2041" s="58" t="s">
        <v>8816</v>
      </c>
      <c r="F2041" s="57" t="s">
        <v>8816</v>
      </c>
      <c r="G2041" s="57">
        <v>91341</v>
      </c>
      <c r="H2041" s="57" t="s">
        <v>1541</v>
      </c>
      <c r="I2041" s="57" t="s">
        <v>216</v>
      </c>
      <c r="J2041" s="57" t="s">
        <v>59</v>
      </c>
      <c r="K2041" s="58">
        <v>623.23</v>
      </c>
      <c r="L2041" s="57" t="s">
        <v>60</v>
      </c>
    </row>
    <row r="2042" spans="1:12">
      <c r="A2042" s="57" t="s">
        <v>1421</v>
      </c>
      <c r="B2042" s="57" t="s">
        <v>1422</v>
      </c>
      <c r="C2042" s="57" t="s">
        <v>1538</v>
      </c>
      <c r="D2042" s="57" t="s">
        <v>21223</v>
      </c>
      <c r="E2042" s="58" t="s">
        <v>8816</v>
      </c>
      <c r="F2042" s="57" t="s">
        <v>8816</v>
      </c>
      <c r="G2042" s="57">
        <v>94805</v>
      </c>
      <c r="H2042" s="57" t="s">
        <v>1542</v>
      </c>
      <c r="I2042" s="57" t="s">
        <v>25</v>
      </c>
      <c r="J2042" s="57" t="s">
        <v>59</v>
      </c>
      <c r="K2042" s="58">
        <v>895.97</v>
      </c>
      <c r="L2042" s="57" t="s">
        <v>60</v>
      </c>
    </row>
    <row r="2043" spans="1:12">
      <c r="A2043" s="57" t="s">
        <v>1421</v>
      </c>
      <c r="B2043" s="57" t="s">
        <v>1422</v>
      </c>
      <c r="C2043" s="57" t="s">
        <v>1538</v>
      </c>
      <c r="D2043" s="57" t="s">
        <v>21223</v>
      </c>
      <c r="E2043" s="58" t="s">
        <v>8816</v>
      </c>
      <c r="F2043" s="57" t="s">
        <v>8816</v>
      </c>
      <c r="G2043" s="57">
        <v>94806</v>
      </c>
      <c r="H2043" s="57" t="s">
        <v>1543</v>
      </c>
      <c r="I2043" s="57" t="s">
        <v>25</v>
      </c>
      <c r="J2043" s="57" t="s">
        <v>191</v>
      </c>
      <c r="K2043" s="58">
        <v>685.11</v>
      </c>
      <c r="L2043" s="57" t="s">
        <v>60</v>
      </c>
    </row>
    <row r="2044" spans="1:12">
      <c r="A2044" s="57" t="s">
        <v>1421</v>
      </c>
      <c r="B2044" s="57" t="s">
        <v>1422</v>
      </c>
      <c r="C2044" s="57" t="s">
        <v>1538</v>
      </c>
      <c r="D2044" s="57" t="s">
        <v>21223</v>
      </c>
      <c r="E2044" s="58" t="s">
        <v>8816</v>
      </c>
      <c r="F2044" s="57" t="s">
        <v>8816</v>
      </c>
      <c r="G2044" s="57">
        <v>94807</v>
      </c>
      <c r="H2044" s="57" t="s">
        <v>1544</v>
      </c>
      <c r="I2044" s="57" t="s">
        <v>25</v>
      </c>
      <c r="J2044" s="57" t="s">
        <v>191</v>
      </c>
      <c r="K2044" s="58">
        <v>622.86</v>
      </c>
      <c r="L2044" s="57" t="s">
        <v>60</v>
      </c>
    </row>
    <row r="2045" spans="1:12">
      <c r="A2045" s="57" t="s">
        <v>1421</v>
      </c>
      <c r="B2045" s="57" t="s">
        <v>1422</v>
      </c>
      <c r="C2045" s="57" t="s">
        <v>1538</v>
      </c>
      <c r="D2045" s="57" t="s">
        <v>21223</v>
      </c>
      <c r="E2045" s="58" t="s">
        <v>8816</v>
      </c>
      <c r="F2045" s="57" t="s">
        <v>8816</v>
      </c>
      <c r="G2045" s="57">
        <v>100702</v>
      </c>
      <c r="H2045" s="57" t="s">
        <v>1545</v>
      </c>
      <c r="I2045" s="57" t="s">
        <v>216</v>
      </c>
      <c r="J2045" s="57" t="s">
        <v>59</v>
      </c>
      <c r="K2045" s="58">
        <v>483.19</v>
      </c>
      <c r="L2045" s="57" t="s">
        <v>60</v>
      </c>
    </row>
    <row r="2046" spans="1:12">
      <c r="A2046" s="57" t="s">
        <v>1421</v>
      </c>
      <c r="B2046" s="57" t="s">
        <v>1422</v>
      </c>
      <c r="C2046" s="57" t="s">
        <v>1546</v>
      </c>
      <c r="D2046" s="57" t="s">
        <v>21224</v>
      </c>
      <c r="E2046" s="58" t="s">
        <v>8816</v>
      </c>
      <c r="F2046" s="57" t="s">
        <v>8816</v>
      </c>
      <c r="G2046" s="57">
        <v>102188</v>
      </c>
      <c r="H2046" s="57" t="s">
        <v>21393</v>
      </c>
      <c r="I2046" s="57" t="s">
        <v>25</v>
      </c>
      <c r="J2046" s="57" t="s">
        <v>59</v>
      </c>
      <c r="K2046" s="58">
        <v>857.16</v>
      </c>
      <c r="L2046" s="57" t="s">
        <v>60</v>
      </c>
    </row>
    <row r="2047" spans="1:12">
      <c r="A2047" s="57" t="s">
        <v>1421</v>
      </c>
      <c r="B2047" s="57" t="s">
        <v>1422</v>
      </c>
      <c r="C2047" s="57" t="s">
        <v>1546</v>
      </c>
      <c r="D2047" s="57" t="s">
        <v>21224</v>
      </c>
      <c r="E2047" s="58" t="s">
        <v>8816</v>
      </c>
      <c r="F2047" s="57" t="s">
        <v>8816</v>
      </c>
      <c r="G2047" s="57">
        <v>102189</v>
      </c>
      <c r="H2047" s="57" t="s">
        <v>21394</v>
      </c>
      <c r="I2047" s="57" t="s">
        <v>25</v>
      </c>
      <c r="J2047" s="57" t="s">
        <v>59</v>
      </c>
      <c r="K2047" s="58">
        <v>217.83</v>
      </c>
      <c r="L2047" s="57" t="s">
        <v>60</v>
      </c>
    </row>
    <row r="2048" spans="1:12">
      <c r="A2048" s="57" t="s">
        <v>1421</v>
      </c>
      <c r="B2048" s="57" t="s">
        <v>1422</v>
      </c>
      <c r="C2048" s="57" t="s">
        <v>1547</v>
      </c>
      <c r="D2048" s="57" t="s">
        <v>21225</v>
      </c>
      <c r="E2048" s="58" t="s">
        <v>8816</v>
      </c>
      <c r="F2048" s="57" t="s">
        <v>8816</v>
      </c>
      <c r="G2048" s="57">
        <v>100703</v>
      </c>
      <c r="H2048" s="57" t="s">
        <v>1548</v>
      </c>
      <c r="I2048" s="57" t="s">
        <v>25</v>
      </c>
      <c r="J2048" s="57" t="s">
        <v>59</v>
      </c>
      <c r="K2048" s="58">
        <v>32.130000000000003</v>
      </c>
      <c r="L2048" s="57" t="s">
        <v>60</v>
      </c>
    </row>
    <row r="2049" spans="1:12">
      <c r="A2049" s="57" t="s">
        <v>1421</v>
      </c>
      <c r="B2049" s="57" t="s">
        <v>1422</v>
      </c>
      <c r="C2049" s="57" t="s">
        <v>1547</v>
      </c>
      <c r="D2049" s="57" t="s">
        <v>21225</v>
      </c>
      <c r="E2049" s="58" t="s">
        <v>8816</v>
      </c>
      <c r="F2049" s="57" t="s">
        <v>8816</v>
      </c>
      <c r="G2049" s="57">
        <v>100704</v>
      </c>
      <c r="H2049" s="57" t="s">
        <v>1549</v>
      </c>
      <c r="I2049" s="57" t="s">
        <v>25</v>
      </c>
      <c r="J2049" s="57" t="s">
        <v>59</v>
      </c>
      <c r="K2049" s="58">
        <v>68.58</v>
      </c>
      <c r="L2049" s="57" t="s">
        <v>60</v>
      </c>
    </row>
    <row r="2050" spans="1:12">
      <c r="A2050" s="57" t="s">
        <v>1421</v>
      </c>
      <c r="B2050" s="57" t="s">
        <v>1422</v>
      </c>
      <c r="C2050" s="57" t="s">
        <v>1547</v>
      </c>
      <c r="D2050" s="57" t="s">
        <v>21225</v>
      </c>
      <c r="E2050" s="58" t="s">
        <v>8816</v>
      </c>
      <c r="F2050" s="57" t="s">
        <v>8816</v>
      </c>
      <c r="G2050" s="57">
        <v>100705</v>
      </c>
      <c r="H2050" s="57" t="s">
        <v>1550</v>
      </c>
      <c r="I2050" s="57" t="s">
        <v>25</v>
      </c>
      <c r="J2050" s="57" t="s">
        <v>59</v>
      </c>
      <c r="K2050" s="58">
        <v>78.16</v>
      </c>
      <c r="L2050" s="57" t="s">
        <v>60</v>
      </c>
    </row>
    <row r="2051" spans="1:12">
      <c r="A2051" s="57" t="s">
        <v>1421</v>
      </c>
      <c r="B2051" s="57" t="s">
        <v>1422</v>
      </c>
      <c r="C2051" s="57" t="s">
        <v>1547</v>
      </c>
      <c r="D2051" s="57" t="s">
        <v>21225</v>
      </c>
      <c r="E2051" s="58" t="s">
        <v>8816</v>
      </c>
      <c r="F2051" s="57" t="s">
        <v>8816</v>
      </c>
      <c r="G2051" s="57">
        <v>100706</v>
      </c>
      <c r="H2051" s="57" t="s">
        <v>1551</v>
      </c>
      <c r="I2051" s="57" t="s">
        <v>25</v>
      </c>
      <c r="J2051" s="57" t="s">
        <v>59</v>
      </c>
      <c r="K2051" s="58">
        <v>68.69</v>
      </c>
      <c r="L2051" s="57" t="s">
        <v>60</v>
      </c>
    </row>
    <row r="2052" spans="1:12">
      <c r="A2052" s="57" t="s">
        <v>1421</v>
      </c>
      <c r="B2052" s="57" t="s">
        <v>1422</v>
      </c>
      <c r="C2052" s="57" t="s">
        <v>1547</v>
      </c>
      <c r="D2052" s="57" t="s">
        <v>21225</v>
      </c>
      <c r="E2052" s="58" t="s">
        <v>8816</v>
      </c>
      <c r="F2052" s="57" t="s">
        <v>8816</v>
      </c>
      <c r="G2052" s="57">
        <v>100707</v>
      </c>
      <c r="H2052" s="57" t="s">
        <v>1552</v>
      </c>
      <c r="I2052" s="57" t="s">
        <v>25</v>
      </c>
      <c r="J2052" s="57" t="s">
        <v>59</v>
      </c>
      <c r="K2052" s="58">
        <v>145.07</v>
      </c>
      <c r="L2052" s="57" t="s">
        <v>60</v>
      </c>
    </row>
    <row r="2053" spans="1:12">
      <c r="A2053" s="57" t="s">
        <v>1421</v>
      </c>
      <c r="B2053" s="57" t="s">
        <v>1422</v>
      </c>
      <c r="C2053" s="57" t="s">
        <v>1547</v>
      </c>
      <c r="D2053" s="57" t="s">
        <v>21225</v>
      </c>
      <c r="E2053" s="58" t="s">
        <v>8816</v>
      </c>
      <c r="F2053" s="57" t="s">
        <v>8816</v>
      </c>
      <c r="G2053" s="57">
        <v>100708</v>
      </c>
      <c r="H2053" s="57" t="s">
        <v>1553</v>
      </c>
      <c r="I2053" s="57" t="s">
        <v>25</v>
      </c>
      <c r="J2053" s="57" t="s">
        <v>59</v>
      </c>
      <c r="K2053" s="58">
        <v>182.09</v>
      </c>
      <c r="L2053" s="57" t="s">
        <v>60</v>
      </c>
    </row>
    <row r="2054" spans="1:12">
      <c r="A2054" s="57" t="s">
        <v>1421</v>
      </c>
      <c r="B2054" s="57" t="s">
        <v>1422</v>
      </c>
      <c r="C2054" s="57" t="s">
        <v>1547</v>
      </c>
      <c r="D2054" s="57" t="s">
        <v>21225</v>
      </c>
      <c r="E2054" s="58" t="s">
        <v>8816</v>
      </c>
      <c r="F2054" s="57" t="s">
        <v>8816</v>
      </c>
      <c r="G2054" s="57">
        <v>100709</v>
      </c>
      <c r="H2054" s="57" t="s">
        <v>1554</v>
      </c>
      <c r="I2054" s="57" t="s">
        <v>25</v>
      </c>
      <c r="J2054" s="57" t="s">
        <v>59</v>
      </c>
      <c r="K2054" s="58">
        <v>40.96</v>
      </c>
      <c r="L2054" s="57" t="s">
        <v>60</v>
      </c>
    </row>
    <row r="2055" spans="1:12">
      <c r="A2055" s="57" t="s">
        <v>1421</v>
      </c>
      <c r="B2055" s="57" t="s">
        <v>1422</v>
      </c>
      <c r="C2055" s="57" t="s">
        <v>1547</v>
      </c>
      <c r="D2055" s="57" t="s">
        <v>21225</v>
      </c>
      <c r="E2055" s="58" t="s">
        <v>8816</v>
      </c>
      <c r="F2055" s="57" t="s">
        <v>8816</v>
      </c>
      <c r="G2055" s="57">
        <v>100710</v>
      </c>
      <c r="H2055" s="57" t="s">
        <v>1555</v>
      </c>
      <c r="I2055" s="57" t="s">
        <v>25</v>
      </c>
      <c r="J2055" s="57" t="s">
        <v>59</v>
      </c>
      <c r="K2055" s="58">
        <v>93.04</v>
      </c>
      <c r="L2055" s="57" t="s">
        <v>60</v>
      </c>
    </row>
    <row r="2056" spans="1:12">
      <c r="A2056" s="57" t="s">
        <v>1421</v>
      </c>
      <c r="B2056" s="57" t="s">
        <v>1422</v>
      </c>
      <c r="C2056" s="57" t="s">
        <v>1556</v>
      </c>
      <c r="D2056" s="57" t="s">
        <v>21226</v>
      </c>
      <c r="E2056" s="58" t="s">
        <v>8816</v>
      </c>
      <c r="F2056" s="57" t="s">
        <v>8816</v>
      </c>
      <c r="G2056" s="57">
        <v>102151</v>
      </c>
      <c r="H2056" s="57" t="s">
        <v>21395</v>
      </c>
      <c r="I2056" s="57" t="s">
        <v>216</v>
      </c>
      <c r="J2056" s="57" t="s">
        <v>59</v>
      </c>
      <c r="K2056" s="58">
        <v>137.56</v>
      </c>
      <c r="L2056" s="57" t="s">
        <v>60</v>
      </c>
    </row>
    <row r="2057" spans="1:12">
      <c r="A2057" s="57" t="s">
        <v>1421</v>
      </c>
      <c r="B2057" s="57" t="s">
        <v>1422</v>
      </c>
      <c r="C2057" s="57" t="s">
        <v>1556</v>
      </c>
      <c r="D2057" s="57" t="s">
        <v>21226</v>
      </c>
      <c r="E2057" s="58" t="s">
        <v>8816</v>
      </c>
      <c r="F2057" s="57" t="s">
        <v>8816</v>
      </c>
      <c r="G2057" s="57">
        <v>102152</v>
      </c>
      <c r="H2057" s="57" t="s">
        <v>21396</v>
      </c>
      <c r="I2057" s="57" t="s">
        <v>216</v>
      </c>
      <c r="J2057" s="57" t="s">
        <v>59</v>
      </c>
      <c r="K2057" s="58">
        <v>172.55</v>
      </c>
      <c r="L2057" s="57" t="s">
        <v>60</v>
      </c>
    </row>
    <row r="2058" spans="1:12">
      <c r="A2058" s="57" t="s">
        <v>1421</v>
      </c>
      <c r="B2058" s="57" t="s">
        <v>1422</v>
      </c>
      <c r="C2058" s="57" t="s">
        <v>1556</v>
      </c>
      <c r="D2058" s="57" t="s">
        <v>21226</v>
      </c>
      <c r="E2058" s="58" t="s">
        <v>8816</v>
      </c>
      <c r="F2058" s="57" t="s">
        <v>8816</v>
      </c>
      <c r="G2058" s="57">
        <v>102153</v>
      </c>
      <c r="H2058" s="57" t="s">
        <v>21397</v>
      </c>
      <c r="I2058" s="57" t="s">
        <v>216</v>
      </c>
      <c r="J2058" s="57" t="s">
        <v>59</v>
      </c>
      <c r="K2058" s="58">
        <v>219.22</v>
      </c>
      <c r="L2058" s="57" t="s">
        <v>60</v>
      </c>
    </row>
    <row r="2059" spans="1:12">
      <c r="A2059" s="57" t="s">
        <v>1421</v>
      </c>
      <c r="B2059" s="57" t="s">
        <v>1422</v>
      </c>
      <c r="C2059" s="57" t="s">
        <v>1556</v>
      </c>
      <c r="D2059" s="57" t="s">
        <v>21226</v>
      </c>
      <c r="E2059" s="58" t="s">
        <v>8816</v>
      </c>
      <c r="F2059" s="57" t="s">
        <v>8816</v>
      </c>
      <c r="G2059" s="57">
        <v>102154</v>
      </c>
      <c r="H2059" s="57" t="s">
        <v>21398</v>
      </c>
      <c r="I2059" s="57" t="s">
        <v>216</v>
      </c>
      <c r="J2059" s="57" t="s">
        <v>59</v>
      </c>
      <c r="K2059" s="58">
        <v>189.52</v>
      </c>
      <c r="L2059" s="57" t="s">
        <v>60</v>
      </c>
    </row>
    <row r="2060" spans="1:12">
      <c r="A2060" s="57" t="s">
        <v>1421</v>
      </c>
      <c r="B2060" s="57" t="s">
        <v>1422</v>
      </c>
      <c r="C2060" s="57" t="s">
        <v>1556</v>
      </c>
      <c r="D2060" s="57" t="s">
        <v>21226</v>
      </c>
      <c r="E2060" s="58" t="s">
        <v>8816</v>
      </c>
      <c r="F2060" s="57" t="s">
        <v>8816</v>
      </c>
      <c r="G2060" s="57">
        <v>102155</v>
      </c>
      <c r="H2060" s="57" t="s">
        <v>21399</v>
      </c>
      <c r="I2060" s="57" t="s">
        <v>216</v>
      </c>
      <c r="J2060" s="57" t="s">
        <v>59</v>
      </c>
      <c r="K2060" s="58">
        <v>227.68</v>
      </c>
      <c r="L2060" s="57" t="s">
        <v>60</v>
      </c>
    </row>
    <row r="2061" spans="1:12">
      <c r="A2061" s="57" t="s">
        <v>1421</v>
      </c>
      <c r="B2061" s="57" t="s">
        <v>1422</v>
      </c>
      <c r="C2061" s="57" t="s">
        <v>1556</v>
      </c>
      <c r="D2061" s="57" t="s">
        <v>21226</v>
      </c>
      <c r="E2061" s="58" t="s">
        <v>8816</v>
      </c>
      <c r="F2061" s="57" t="s">
        <v>8816</v>
      </c>
      <c r="G2061" s="57">
        <v>102156</v>
      </c>
      <c r="H2061" s="57" t="s">
        <v>21400</v>
      </c>
      <c r="I2061" s="57" t="s">
        <v>216</v>
      </c>
      <c r="J2061" s="57" t="s">
        <v>59</v>
      </c>
      <c r="K2061" s="58">
        <v>218.4</v>
      </c>
      <c r="L2061" s="57" t="s">
        <v>60</v>
      </c>
    </row>
    <row r="2062" spans="1:12">
      <c r="A2062" s="57" t="s">
        <v>1421</v>
      </c>
      <c r="B2062" s="57" t="s">
        <v>1422</v>
      </c>
      <c r="C2062" s="57" t="s">
        <v>1556</v>
      </c>
      <c r="D2062" s="57" t="s">
        <v>21226</v>
      </c>
      <c r="E2062" s="58" t="s">
        <v>8816</v>
      </c>
      <c r="F2062" s="57" t="s">
        <v>8816</v>
      </c>
      <c r="G2062" s="57">
        <v>102157</v>
      </c>
      <c r="H2062" s="57" t="s">
        <v>21401</v>
      </c>
      <c r="I2062" s="57" t="s">
        <v>216</v>
      </c>
      <c r="J2062" s="57" t="s">
        <v>59</v>
      </c>
      <c r="K2062" s="58">
        <v>300.07</v>
      </c>
      <c r="L2062" s="57" t="s">
        <v>60</v>
      </c>
    </row>
    <row r="2063" spans="1:12">
      <c r="A2063" s="57" t="s">
        <v>1421</v>
      </c>
      <c r="B2063" s="57" t="s">
        <v>1422</v>
      </c>
      <c r="C2063" s="57" t="s">
        <v>1556</v>
      </c>
      <c r="D2063" s="57" t="s">
        <v>21226</v>
      </c>
      <c r="E2063" s="58" t="s">
        <v>8816</v>
      </c>
      <c r="F2063" s="57" t="s">
        <v>8816</v>
      </c>
      <c r="G2063" s="57">
        <v>102158</v>
      </c>
      <c r="H2063" s="57" t="s">
        <v>21402</v>
      </c>
      <c r="I2063" s="57" t="s">
        <v>216</v>
      </c>
      <c r="J2063" s="57" t="s">
        <v>59</v>
      </c>
      <c r="K2063" s="58">
        <v>304.24</v>
      </c>
      <c r="L2063" s="57" t="s">
        <v>60</v>
      </c>
    </row>
    <row r="2064" spans="1:12">
      <c r="A2064" s="57" t="s">
        <v>1421</v>
      </c>
      <c r="B2064" s="57" t="s">
        <v>1422</v>
      </c>
      <c r="C2064" s="57" t="s">
        <v>1556</v>
      </c>
      <c r="D2064" s="57" t="s">
        <v>21226</v>
      </c>
      <c r="E2064" s="58" t="s">
        <v>8816</v>
      </c>
      <c r="F2064" s="57" t="s">
        <v>8816</v>
      </c>
      <c r="G2064" s="57">
        <v>102159</v>
      </c>
      <c r="H2064" s="57" t="s">
        <v>21403</v>
      </c>
      <c r="I2064" s="57" t="s">
        <v>216</v>
      </c>
      <c r="J2064" s="57" t="s">
        <v>59</v>
      </c>
      <c r="K2064" s="58">
        <v>363.04</v>
      </c>
      <c r="L2064" s="57" t="s">
        <v>60</v>
      </c>
    </row>
    <row r="2065" spans="1:12">
      <c r="A2065" s="57" t="s">
        <v>1421</v>
      </c>
      <c r="B2065" s="57" t="s">
        <v>1422</v>
      </c>
      <c r="C2065" s="57" t="s">
        <v>1556</v>
      </c>
      <c r="D2065" s="57" t="s">
        <v>21226</v>
      </c>
      <c r="E2065" s="58" t="s">
        <v>8816</v>
      </c>
      <c r="F2065" s="57" t="s">
        <v>8816</v>
      </c>
      <c r="G2065" s="57">
        <v>102160</v>
      </c>
      <c r="H2065" s="57" t="s">
        <v>21404</v>
      </c>
      <c r="I2065" s="57" t="s">
        <v>216</v>
      </c>
      <c r="J2065" s="57" t="s">
        <v>59</v>
      </c>
      <c r="K2065" s="58">
        <v>149.22</v>
      </c>
      <c r="L2065" s="57" t="s">
        <v>60</v>
      </c>
    </row>
    <row r="2066" spans="1:12">
      <c r="A2066" s="57" t="s">
        <v>1421</v>
      </c>
      <c r="B2066" s="57" t="s">
        <v>1422</v>
      </c>
      <c r="C2066" s="57" t="s">
        <v>1556</v>
      </c>
      <c r="D2066" s="57" t="s">
        <v>21226</v>
      </c>
      <c r="E2066" s="58" t="s">
        <v>8816</v>
      </c>
      <c r="F2066" s="57" t="s">
        <v>8816</v>
      </c>
      <c r="G2066" s="57">
        <v>102161</v>
      </c>
      <c r="H2066" s="57" t="s">
        <v>21405</v>
      </c>
      <c r="I2066" s="57" t="s">
        <v>216</v>
      </c>
      <c r="J2066" s="57" t="s">
        <v>191</v>
      </c>
      <c r="K2066" s="58">
        <v>229.26</v>
      </c>
      <c r="L2066" s="57" t="s">
        <v>60</v>
      </c>
    </row>
    <row r="2067" spans="1:12">
      <c r="A2067" s="57" t="s">
        <v>1421</v>
      </c>
      <c r="B2067" s="57" t="s">
        <v>1422</v>
      </c>
      <c r="C2067" s="57" t="s">
        <v>1556</v>
      </c>
      <c r="D2067" s="57" t="s">
        <v>21226</v>
      </c>
      <c r="E2067" s="58" t="s">
        <v>8816</v>
      </c>
      <c r="F2067" s="57" t="s">
        <v>8816</v>
      </c>
      <c r="G2067" s="57">
        <v>102162</v>
      </c>
      <c r="H2067" s="57" t="s">
        <v>21406</v>
      </c>
      <c r="I2067" s="57" t="s">
        <v>216</v>
      </c>
      <c r="J2067" s="57" t="s">
        <v>191</v>
      </c>
      <c r="K2067" s="58">
        <v>264.25</v>
      </c>
      <c r="L2067" s="57" t="s">
        <v>60</v>
      </c>
    </row>
    <row r="2068" spans="1:12">
      <c r="A2068" s="57" t="s">
        <v>1421</v>
      </c>
      <c r="B2068" s="57" t="s">
        <v>1422</v>
      </c>
      <c r="C2068" s="57" t="s">
        <v>1556</v>
      </c>
      <c r="D2068" s="57" t="s">
        <v>21226</v>
      </c>
      <c r="E2068" s="58" t="s">
        <v>8816</v>
      </c>
      <c r="F2068" s="57" t="s">
        <v>8816</v>
      </c>
      <c r="G2068" s="57">
        <v>102163</v>
      </c>
      <c r="H2068" s="57" t="s">
        <v>21407</v>
      </c>
      <c r="I2068" s="57" t="s">
        <v>216</v>
      </c>
      <c r="J2068" s="57" t="s">
        <v>191</v>
      </c>
      <c r="K2068" s="58">
        <v>310.92</v>
      </c>
      <c r="L2068" s="57" t="s">
        <v>60</v>
      </c>
    </row>
    <row r="2069" spans="1:12">
      <c r="A2069" s="57" t="s">
        <v>1421</v>
      </c>
      <c r="B2069" s="57" t="s">
        <v>1422</v>
      </c>
      <c r="C2069" s="57" t="s">
        <v>1556</v>
      </c>
      <c r="D2069" s="57" t="s">
        <v>21226</v>
      </c>
      <c r="E2069" s="58" t="s">
        <v>8816</v>
      </c>
      <c r="F2069" s="57" t="s">
        <v>8816</v>
      </c>
      <c r="G2069" s="57">
        <v>102164</v>
      </c>
      <c r="H2069" s="57" t="s">
        <v>21408</v>
      </c>
      <c r="I2069" s="57" t="s">
        <v>216</v>
      </c>
      <c r="J2069" s="57" t="s">
        <v>191</v>
      </c>
      <c r="K2069" s="58">
        <v>264.35000000000002</v>
      </c>
      <c r="L2069" s="57" t="s">
        <v>60</v>
      </c>
    </row>
    <row r="2070" spans="1:12">
      <c r="A2070" s="57" t="s">
        <v>1421</v>
      </c>
      <c r="B2070" s="57" t="s">
        <v>1422</v>
      </c>
      <c r="C2070" s="57" t="s">
        <v>1556</v>
      </c>
      <c r="D2070" s="57" t="s">
        <v>21226</v>
      </c>
      <c r="E2070" s="58" t="s">
        <v>8816</v>
      </c>
      <c r="F2070" s="57" t="s">
        <v>8816</v>
      </c>
      <c r="G2070" s="57">
        <v>102165</v>
      </c>
      <c r="H2070" s="57" t="s">
        <v>21409</v>
      </c>
      <c r="I2070" s="57" t="s">
        <v>216</v>
      </c>
      <c r="J2070" s="57" t="s">
        <v>191</v>
      </c>
      <c r="K2070" s="58">
        <v>302.51</v>
      </c>
      <c r="L2070" s="57" t="s">
        <v>60</v>
      </c>
    </row>
    <row r="2071" spans="1:12">
      <c r="A2071" s="57" t="s">
        <v>1421</v>
      </c>
      <c r="B2071" s="57" t="s">
        <v>1422</v>
      </c>
      <c r="C2071" s="57" t="s">
        <v>1556</v>
      </c>
      <c r="D2071" s="57" t="s">
        <v>21226</v>
      </c>
      <c r="E2071" s="58" t="s">
        <v>8816</v>
      </c>
      <c r="F2071" s="57" t="s">
        <v>8816</v>
      </c>
      <c r="G2071" s="57">
        <v>102166</v>
      </c>
      <c r="H2071" s="57" t="s">
        <v>21410</v>
      </c>
      <c r="I2071" s="57" t="s">
        <v>216</v>
      </c>
      <c r="J2071" s="57" t="s">
        <v>191</v>
      </c>
      <c r="K2071" s="58">
        <v>276.35000000000002</v>
      </c>
      <c r="L2071" s="57" t="s">
        <v>60</v>
      </c>
    </row>
    <row r="2072" spans="1:12">
      <c r="A2072" s="57" t="s">
        <v>1421</v>
      </c>
      <c r="B2072" s="57" t="s">
        <v>1422</v>
      </c>
      <c r="C2072" s="57" t="s">
        <v>1556</v>
      </c>
      <c r="D2072" s="57" t="s">
        <v>21226</v>
      </c>
      <c r="E2072" s="58" t="s">
        <v>8816</v>
      </c>
      <c r="F2072" s="57" t="s">
        <v>8816</v>
      </c>
      <c r="G2072" s="57">
        <v>102167</v>
      </c>
      <c r="H2072" s="57" t="s">
        <v>21411</v>
      </c>
      <c r="I2072" s="57" t="s">
        <v>216</v>
      </c>
      <c r="J2072" s="57" t="s">
        <v>191</v>
      </c>
      <c r="K2072" s="58">
        <v>358.02</v>
      </c>
      <c r="L2072" s="57" t="s">
        <v>60</v>
      </c>
    </row>
    <row r="2073" spans="1:12">
      <c r="A2073" s="57" t="s">
        <v>1421</v>
      </c>
      <c r="B2073" s="57" t="s">
        <v>1422</v>
      </c>
      <c r="C2073" s="57" t="s">
        <v>1556</v>
      </c>
      <c r="D2073" s="57" t="s">
        <v>21226</v>
      </c>
      <c r="E2073" s="58" t="s">
        <v>8816</v>
      </c>
      <c r="F2073" s="57" t="s">
        <v>8816</v>
      </c>
      <c r="G2073" s="57">
        <v>102168</v>
      </c>
      <c r="H2073" s="57" t="s">
        <v>21412</v>
      </c>
      <c r="I2073" s="57" t="s">
        <v>216</v>
      </c>
      <c r="J2073" s="57" t="s">
        <v>191</v>
      </c>
      <c r="K2073" s="58">
        <v>347.18</v>
      </c>
      <c r="L2073" s="57" t="s">
        <v>60</v>
      </c>
    </row>
    <row r="2074" spans="1:12">
      <c r="A2074" s="57" t="s">
        <v>1421</v>
      </c>
      <c r="B2074" s="57" t="s">
        <v>1422</v>
      </c>
      <c r="C2074" s="57" t="s">
        <v>1556</v>
      </c>
      <c r="D2074" s="57" t="s">
        <v>21226</v>
      </c>
      <c r="E2074" s="58" t="s">
        <v>8816</v>
      </c>
      <c r="F2074" s="57" t="s">
        <v>8816</v>
      </c>
      <c r="G2074" s="57">
        <v>102169</v>
      </c>
      <c r="H2074" s="57" t="s">
        <v>21413</v>
      </c>
      <c r="I2074" s="57" t="s">
        <v>216</v>
      </c>
      <c r="J2074" s="57" t="s">
        <v>191</v>
      </c>
      <c r="K2074" s="58">
        <v>400.44</v>
      </c>
      <c r="L2074" s="57" t="s">
        <v>60</v>
      </c>
    </row>
    <row r="2075" spans="1:12">
      <c r="A2075" s="57" t="s">
        <v>1421</v>
      </c>
      <c r="B2075" s="57" t="s">
        <v>1422</v>
      </c>
      <c r="C2075" s="57" t="s">
        <v>1556</v>
      </c>
      <c r="D2075" s="57" t="s">
        <v>21226</v>
      </c>
      <c r="E2075" s="58" t="s">
        <v>8816</v>
      </c>
      <c r="F2075" s="57" t="s">
        <v>8816</v>
      </c>
      <c r="G2075" s="57">
        <v>102170</v>
      </c>
      <c r="H2075" s="57" t="s">
        <v>21414</v>
      </c>
      <c r="I2075" s="57" t="s">
        <v>216</v>
      </c>
      <c r="J2075" s="57" t="s">
        <v>191</v>
      </c>
      <c r="K2075" s="58">
        <v>240.92</v>
      </c>
      <c r="L2075" s="57" t="s">
        <v>60</v>
      </c>
    </row>
    <row r="2076" spans="1:12">
      <c r="A2076" s="57" t="s">
        <v>1421</v>
      </c>
      <c r="B2076" s="57" t="s">
        <v>1422</v>
      </c>
      <c r="C2076" s="57" t="s">
        <v>1556</v>
      </c>
      <c r="D2076" s="57" t="s">
        <v>21226</v>
      </c>
      <c r="E2076" s="58" t="s">
        <v>8816</v>
      </c>
      <c r="F2076" s="57" t="s">
        <v>8816</v>
      </c>
      <c r="G2076" s="57">
        <v>102171</v>
      </c>
      <c r="H2076" s="57" t="s">
        <v>21415</v>
      </c>
      <c r="I2076" s="57" t="s">
        <v>216</v>
      </c>
      <c r="J2076" s="57" t="s">
        <v>191</v>
      </c>
      <c r="K2076" s="58">
        <v>451.01</v>
      </c>
      <c r="L2076" s="57" t="s">
        <v>60</v>
      </c>
    </row>
    <row r="2077" spans="1:12">
      <c r="A2077" s="57" t="s">
        <v>1421</v>
      </c>
      <c r="B2077" s="57" t="s">
        <v>1422</v>
      </c>
      <c r="C2077" s="57" t="s">
        <v>1556</v>
      </c>
      <c r="D2077" s="57" t="s">
        <v>21226</v>
      </c>
      <c r="E2077" s="58" t="s">
        <v>8816</v>
      </c>
      <c r="F2077" s="57" t="s">
        <v>8816</v>
      </c>
      <c r="G2077" s="57">
        <v>102172</v>
      </c>
      <c r="H2077" s="57" t="s">
        <v>21416</v>
      </c>
      <c r="I2077" s="57" t="s">
        <v>216</v>
      </c>
      <c r="J2077" s="57" t="s">
        <v>191</v>
      </c>
      <c r="K2077" s="58">
        <v>439.68</v>
      </c>
      <c r="L2077" s="57" t="s">
        <v>60</v>
      </c>
    </row>
    <row r="2078" spans="1:12">
      <c r="A2078" s="57" t="s">
        <v>1421</v>
      </c>
      <c r="B2078" s="57" t="s">
        <v>1422</v>
      </c>
      <c r="C2078" s="57" t="s">
        <v>1556</v>
      </c>
      <c r="D2078" s="57" t="s">
        <v>21226</v>
      </c>
      <c r="E2078" s="58" t="s">
        <v>8816</v>
      </c>
      <c r="F2078" s="57" t="s">
        <v>8816</v>
      </c>
      <c r="G2078" s="57">
        <v>102176</v>
      </c>
      <c r="H2078" s="57" t="s">
        <v>21417</v>
      </c>
      <c r="I2078" s="57" t="s">
        <v>216</v>
      </c>
      <c r="J2078" s="57" t="s">
        <v>191</v>
      </c>
      <c r="K2078" s="58">
        <v>833.71</v>
      </c>
      <c r="L2078" s="57" t="s">
        <v>60</v>
      </c>
    </row>
    <row r="2079" spans="1:12">
      <c r="A2079" s="57" t="s">
        <v>1421</v>
      </c>
      <c r="B2079" s="57" t="s">
        <v>1422</v>
      </c>
      <c r="C2079" s="57" t="s">
        <v>1556</v>
      </c>
      <c r="D2079" s="57" t="s">
        <v>21226</v>
      </c>
      <c r="E2079" s="58" t="s">
        <v>8816</v>
      </c>
      <c r="F2079" s="57" t="s">
        <v>8816</v>
      </c>
      <c r="G2079" s="57">
        <v>102177</v>
      </c>
      <c r="H2079" s="57" t="s">
        <v>21418</v>
      </c>
      <c r="I2079" s="57" t="s">
        <v>216</v>
      </c>
      <c r="J2079" s="57" t="s">
        <v>191</v>
      </c>
      <c r="K2079" s="59">
        <v>1661.35</v>
      </c>
      <c r="L2079" s="57" t="s">
        <v>60</v>
      </c>
    </row>
    <row r="2080" spans="1:12">
      <c r="A2080" s="57" t="s">
        <v>1421</v>
      </c>
      <c r="B2080" s="57" t="s">
        <v>1422</v>
      </c>
      <c r="C2080" s="57" t="s">
        <v>1556</v>
      </c>
      <c r="D2080" s="57" t="s">
        <v>21226</v>
      </c>
      <c r="E2080" s="58" t="s">
        <v>8816</v>
      </c>
      <c r="F2080" s="57" t="s">
        <v>8816</v>
      </c>
      <c r="G2080" s="57">
        <v>102178</v>
      </c>
      <c r="H2080" s="57" t="s">
        <v>21419</v>
      </c>
      <c r="I2080" s="57" t="s">
        <v>216</v>
      </c>
      <c r="J2080" s="57" t="s">
        <v>191</v>
      </c>
      <c r="K2080" s="59">
        <v>1903.61</v>
      </c>
      <c r="L2080" s="57" t="s">
        <v>60</v>
      </c>
    </row>
    <row r="2081" spans="1:12">
      <c r="A2081" s="57" t="s">
        <v>1421</v>
      </c>
      <c r="B2081" s="57" t="s">
        <v>1422</v>
      </c>
      <c r="C2081" s="57" t="s">
        <v>1556</v>
      </c>
      <c r="D2081" s="57" t="s">
        <v>21226</v>
      </c>
      <c r="E2081" s="58" t="s">
        <v>8816</v>
      </c>
      <c r="F2081" s="57" t="s">
        <v>8816</v>
      </c>
      <c r="G2081" s="57">
        <v>102179</v>
      </c>
      <c r="H2081" s="57" t="s">
        <v>21420</v>
      </c>
      <c r="I2081" s="57" t="s">
        <v>216</v>
      </c>
      <c r="J2081" s="57" t="s">
        <v>59</v>
      </c>
      <c r="K2081" s="58">
        <v>295.60000000000002</v>
      </c>
      <c r="L2081" s="57" t="s">
        <v>60</v>
      </c>
    </row>
    <row r="2082" spans="1:12">
      <c r="A2082" s="57" t="s">
        <v>1421</v>
      </c>
      <c r="B2082" s="57" t="s">
        <v>1422</v>
      </c>
      <c r="C2082" s="57" t="s">
        <v>1556</v>
      </c>
      <c r="D2082" s="57" t="s">
        <v>21226</v>
      </c>
      <c r="E2082" s="58" t="s">
        <v>8816</v>
      </c>
      <c r="F2082" s="57" t="s">
        <v>8816</v>
      </c>
      <c r="G2082" s="57">
        <v>102180</v>
      </c>
      <c r="H2082" s="57" t="s">
        <v>21421</v>
      </c>
      <c r="I2082" s="57" t="s">
        <v>216</v>
      </c>
      <c r="J2082" s="57" t="s">
        <v>59</v>
      </c>
      <c r="K2082" s="58">
        <v>333.99</v>
      </c>
      <c r="L2082" s="57" t="s">
        <v>60</v>
      </c>
    </row>
    <row r="2083" spans="1:12">
      <c r="A2083" s="57" t="s">
        <v>1421</v>
      </c>
      <c r="B2083" s="57" t="s">
        <v>1422</v>
      </c>
      <c r="C2083" s="57" t="s">
        <v>1556</v>
      </c>
      <c r="D2083" s="57" t="s">
        <v>21226</v>
      </c>
      <c r="E2083" s="58" t="s">
        <v>8816</v>
      </c>
      <c r="F2083" s="57" t="s">
        <v>8816</v>
      </c>
      <c r="G2083" s="57">
        <v>102181</v>
      </c>
      <c r="H2083" s="57" t="s">
        <v>21422</v>
      </c>
      <c r="I2083" s="57" t="s">
        <v>216</v>
      </c>
      <c r="J2083" s="57" t="s">
        <v>59</v>
      </c>
      <c r="K2083" s="58">
        <v>388.29</v>
      </c>
      <c r="L2083" s="57" t="s">
        <v>60</v>
      </c>
    </row>
    <row r="2084" spans="1:12">
      <c r="A2084" s="57" t="s">
        <v>1421</v>
      </c>
      <c r="B2084" s="57" t="s">
        <v>1422</v>
      </c>
      <c r="C2084" s="57" t="s">
        <v>1556</v>
      </c>
      <c r="D2084" s="57" t="s">
        <v>21226</v>
      </c>
      <c r="E2084" s="58" t="s">
        <v>8816</v>
      </c>
      <c r="F2084" s="57" t="s">
        <v>8816</v>
      </c>
      <c r="G2084" s="57">
        <v>102182</v>
      </c>
      <c r="H2084" s="57" t="s">
        <v>21423</v>
      </c>
      <c r="I2084" s="57" t="s">
        <v>25</v>
      </c>
      <c r="J2084" s="57" t="s">
        <v>59</v>
      </c>
      <c r="K2084" s="58">
        <v>788.87</v>
      </c>
      <c r="L2084" s="57" t="s">
        <v>60</v>
      </c>
    </row>
    <row r="2085" spans="1:12">
      <c r="A2085" s="57" t="s">
        <v>1421</v>
      </c>
      <c r="B2085" s="57" t="s">
        <v>1422</v>
      </c>
      <c r="C2085" s="57" t="s">
        <v>1556</v>
      </c>
      <c r="D2085" s="57" t="s">
        <v>21226</v>
      </c>
      <c r="E2085" s="58" t="s">
        <v>8816</v>
      </c>
      <c r="F2085" s="57" t="s">
        <v>8816</v>
      </c>
      <c r="G2085" s="57">
        <v>102183</v>
      </c>
      <c r="H2085" s="57" t="s">
        <v>21424</v>
      </c>
      <c r="I2085" s="57" t="s">
        <v>25</v>
      </c>
      <c r="J2085" s="57" t="s">
        <v>59</v>
      </c>
      <c r="K2085" s="59">
        <v>1586.84</v>
      </c>
      <c r="L2085" s="57" t="s">
        <v>60</v>
      </c>
    </row>
    <row r="2086" spans="1:12">
      <c r="A2086" s="57" t="s">
        <v>1421</v>
      </c>
      <c r="B2086" s="57" t="s">
        <v>1422</v>
      </c>
      <c r="C2086" s="57" t="s">
        <v>1556</v>
      </c>
      <c r="D2086" s="57" t="s">
        <v>21226</v>
      </c>
      <c r="E2086" s="58" t="s">
        <v>8816</v>
      </c>
      <c r="F2086" s="57" t="s">
        <v>8816</v>
      </c>
      <c r="G2086" s="57">
        <v>102184</v>
      </c>
      <c r="H2086" s="57" t="s">
        <v>21425</v>
      </c>
      <c r="I2086" s="57" t="s">
        <v>25</v>
      </c>
      <c r="J2086" s="57" t="s">
        <v>59</v>
      </c>
      <c r="K2086" s="59">
        <v>1629.09</v>
      </c>
      <c r="L2086" s="57" t="s">
        <v>60</v>
      </c>
    </row>
    <row r="2087" spans="1:12">
      <c r="A2087" s="57" t="s">
        <v>1421</v>
      </c>
      <c r="B2087" s="57" t="s">
        <v>1422</v>
      </c>
      <c r="C2087" s="57" t="s">
        <v>1556</v>
      </c>
      <c r="D2087" s="57" t="s">
        <v>21226</v>
      </c>
      <c r="E2087" s="58" t="s">
        <v>8816</v>
      </c>
      <c r="F2087" s="57" t="s">
        <v>8816</v>
      </c>
      <c r="G2087" s="57">
        <v>102185</v>
      </c>
      <c r="H2087" s="57" t="s">
        <v>21426</v>
      </c>
      <c r="I2087" s="57" t="s">
        <v>25</v>
      </c>
      <c r="J2087" s="57" t="s">
        <v>59</v>
      </c>
      <c r="K2087" s="59">
        <v>3267.05</v>
      </c>
      <c r="L2087" s="57" t="s">
        <v>60</v>
      </c>
    </row>
    <row r="2088" spans="1:12">
      <c r="A2088" s="57" t="s">
        <v>1421</v>
      </c>
      <c r="B2088" s="57" t="s">
        <v>1422</v>
      </c>
      <c r="C2088" s="57" t="s">
        <v>1556</v>
      </c>
      <c r="D2088" s="57" t="s">
        <v>21226</v>
      </c>
      <c r="E2088" s="58" t="s">
        <v>8816</v>
      </c>
      <c r="F2088" s="57" t="s">
        <v>8816</v>
      </c>
      <c r="G2088" s="57">
        <v>102190</v>
      </c>
      <c r="H2088" s="57" t="s">
        <v>21427</v>
      </c>
      <c r="I2088" s="57" t="s">
        <v>216</v>
      </c>
      <c r="J2088" s="57" t="s">
        <v>59</v>
      </c>
      <c r="K2088" s="58">
        <v>13.99</v>
      </c>
      <c r="L2088" s="57" t="s">
        <v>60</v>
      </c>
    </row>
    <row r="2089" spans="1:12">
      <c r="A2089" s="57" t="s">
        <v>1421</v>
      </c>
      <c r="B2089" s="57" t="s">
        <v>1422</v>
      </c>
      <c r="C2089" s="57" t="s">
        <v>1556</v>
      </c>
      <c r="D2089" s="57" t="s">
        <v>21226</v>
      </c>
      <c r="E2089" s="58" t="s">
        <v>8816</v>
      </c>
      <c r="F2089" s="57" t="s">
        <v>8816</v>
      </c>
      <c r="G2089" s="57">
        <v>102191</v>
      </c>
      <c r="H2089" s="57" t="s">
        <v>21428</v>
      </c>
      <c r="I2089" s="57" t="s">
        <v>216</v>
      </c>
      <c r="J2089" s="57" t="s">
        <v>59</v>
      </c>
      <c r="K2089" s="58">
        <v>17</v>
      </c>
      <c r="L2089" s="57" t="s">
        <v>60</v>
      </c>
    </row>
    <row r="2090" spans="1:12">
      <c r="A2090" s="57" t="s">
        <v>1421</v>
      </c>
      <c r="B2090" s="57" t="s">
        <v>1422</v>
      </c>
      <c r="C2090" s="57" t="s">
        <v>1556</v>
      </c>
      <c r="D2090" s="57" t="s">
        <v>21226</v>
      </c>
      <c r="E2090" s="58" t="s">
        <v>8816</v>
      </c>
      <c r="F2090" s="57" t="s">
        <v>8816</v>
      </c>
      <c r="G2090" s="57">
        <v>102192</v>
      </c>
      <c r="H2090" s="57" t="s">
        <v>21429</v>
      </c>
      <c r="I2090" s="57" t="s">
        <v>216</v>
      </c>
      <c r="J2090" s="57" t="s">
        <v>59</v>
      </c>
      <c r="K2090" s="58">
        <v>12.14</v>
      </c>
      <c r="L2090" s="57" t="s">
        <v>60</v>
      </c>
    </row>
    <row r="2091" spans="1:12">
      <c r="A2091" s="57" t="s">
        <v>1421</v>
      </c>
      <c r="B2091" s="57" t="s">
        <v>1422</v>
      </c>
      <c r="C2091" s="57" t="s">
        <v>1557</v>
      </c>
      <c r="D2091" s="57" t="s">
        <v>21227</v>
      </c>
      <c r="E2091" s="58" t="s">
        <v>8816</v>
      </c>
      <c r="F2091" s="57" t="s">
        <v>8816</v>
      </c>
      <c r="G2091" s="57">
        <v>94569</v>
      </c>
      <c r="H2091" s="57" t="s">
        <v>1558</v>
      </c>
      <c r="I2091" s="57" t="s">
        <v>216</v>
      </c>
      <c r="J2091" s="57" t="s">
        <v>59</v>
      </c>
      <c r="K2091" s="58">
        <v>448.09</v>
      </c>
      <c r="L2091" s="57" t="s">
        <v>60</v>
      </c>
    </row>
    <row r="2092" spans="1:12">
      <c r="A2092" s="57" t="s">
        <v>1421</v>
      </c>
      <c r="B2092" s="57" t="s">
        <v>1422</v>
      </c>
      <c r="C2092" s="57" t="s">
        <v>1557</v>
      </c>
      <c r="D2092" s="57" t="s">
        <v>21227</v>
      </c>
      <c r="E2092" s="58" t="s">
        <v>8816</v>
      </c>
      <c r="F2092" s="57" t="s">
        <v>8816</v>
      </c>
      <c r="G2092" s="57">
        <v>94570</v>
      </c>
      <c r="H2092" s="57" t="s">
        <v>1559</v>
      </c>
      <c r="I2092" s="57" t="s">
        <v>216</v>
      </c>
      <c r="J2092" s="57" t="s">
        <v>59</v>
      </c>
      <c r="K2092" s="58">
        <v>228.65</v>
      </c>
      <c r="L2092" s="57" t="s">
        <v>60</v>
      </c>
    </row>
    <row r="2093" spans="1:12">
      <c r="A2093" s="57" t="s">
        <v>1421</v>
      </c>
      <c r="B2093" s="57" t="s">
        <v>1422</v>
      </c>
      <c r="C2093" s="57" t="s">
        <v>1557</v>
      </c>
      <c r="D2093" s="57" t="s">
        <v>21227</v>
      </c>
      <c r="E2093" s="58" t="s">
        <v>8816</v>
      </c>
      <c r="F2093" s="57" t="s">
        <v>8816</v>
      </c>
      <c r="G2093" s="57">
        <v>94572</v>
      </c>
      <c r="H2093" s="57" t="s">
        <v>1560</v>
      </c>
      <c r="I2093" s="57" t="s">
        <v>216</v>
      </c>
      <c r="J2093" s="57" t="s">
        <v>59</v>
      </c>
      <c r="K2093" s="58">
        <v>324.48</v>
      </c>
      <c r="L2093" s="57" t="s">
        <v>60</v>
      </c>
    </row>
    <row r="2094" spans="1:12">
      <c r="A2094" s="57" t="s">
        <v>1421</v>
      </c>
      <c r="B2094" s="57" t="s">
        <v>1422</v>
      </c>
      <c r="C2094" s="57" t="s">
        <v>1557</v>
      </c>
      <c r="D2094" s="57" t="s">
        <v>21227</v>
      </c>
      <c r="E2094" s="58" t="s">
        <v>8816</v>
      </c>
      <c r="F2094" s="57" t="s">
        <v>8816</v>
      </c>
      <c r="G2094" s="57">
        <v>94573</v>
      </c>
      <c r="H2094" s="57" t="s">
        <v>1561</v>
      </c>
      <c r="I2094" s="57" t="s">
        <v>216</v>
      </c>
      <c r="J2094" s="57" t="s">
        <v>59</v>
      </c>
      <c r="K2094" s="58">
        <v>267.12</v>
      </c>
      <c r="L2094" s="57" t="s">
        <v>60</v>
      </c>
    </row>
    <row r="2095" spans="1:12">
      <c r="A2095" s="57" t="s">
        <v>1421</v>
      </c>
      <c r="B2095" s="57" t="s">
        <v>1422</v>
      </c>
      <c r="C2095" s="57" t="s">
        <v>1557</v>
      </c>
      <c r="D2095" s="57" t="s">
        <v>21227</v>
      </c>
      <c r="E2095" s="58" t="s">
        <v>8816</v>
      </c>
      <c r="F2095" s="57" t="s">
        <v>8816</v>
      </c>
      <c r="G2095" s="57">
        <v>94580</v>
      </c>
      <c r="H2095" s="57" t="s">
        <v>1562</v>
      </c>
      <c r="I2095" s="57" t="s">
        <v>216</v>
      </c>
      <c r="J2095" s="57" t="s">
        <v>59</v>
      </c>
      <c r="K2095" s="58">
        <v>363.2</v>
      </c>
      <c r="L2095" s="57" t="s">
        <v>60</v>
      </c>
    </row>
    <row r="2096" spans="1:12">
      <c r="A2096" s="57" t="s">
        <v>1421</v>
      </c>
      <c r="B2096" s="57" t="s">
        <v>1422</v>
      </c>
      <c r="C2096" s="57" t="s">
        <v>1557</v>
      </c>
      <c r="D2096" s="57" t="s">
        <v>21227</v>
      </c>
      <c r="E2096" s="58" t="s">
        <v>8816</v>
      </c>
      <c r="F2096" s="57" t="s">
        <v>8816</v>
      </c>
      <c r="G2096" s="57">
        <v>94589</v>
      </c>
      <c r="H2096" s="57" t="s">
        <v>28946</v>
      </c>
      <c r="I2096" s="57" t="s">
        <v>26</v>
      </c>
      <c r="J2096" s="57" t="s">
        <v>59</v>
      </c>
      <c r="K2096" s="58">
        <v>16.63</v>
      </c>
      <c r="L2096" s="57" t="s">
        <v>60</v>
      </c>
    </row>
    <row r="2097" spans="1:12">
      <c r="A2097" s="57" t="s">
        <v>1421</v>
      </c>
      <c r="B2097" s="57" t="s">
        <v>1422</v>
      </c>
      <c r="C2097" s="57" t="s">
        <v>1557</v>
      </c>
      <c r="D2097" s="57" t="s">
        <v>21227</v>
      </c>
      <c r="E2097" s="58" t="s">
        <v>8816</v>
      </c>
      <c r="F2097" s="57" t="s">
        <v>8816</v>
      </c>
      <c r="G2097" s="57">
        <v>94590</v>
      </c>
      <c r="H2097" s="57" t="s">
        <v>28947</v>
      </c>
      <c r="I2097" s="57" t="s">
        <v>26</v>
      </c>
      <c r="J2097" s="57" t="s">
        <v>59</v>
      </c>
      <c r="K2097" s="58">
        <v>13.1</v>
      </c>
      <c r="L2097" s="57" t="s">
        <v>60</v>
      </c>
    </row>
    <row r="2098" spans="1:12">
      <c r="A2098" s="57" t="s">
        <v>1421</v>
      </c>
      <c r="B2098" s="57" t="s">
        <v>1422</v>
      </c>
      <c r="C2098" s="57" t="s">
        <v>1557</v>
      </c>
      <c r="D2098" s="57" t="s">
        <v>21227</v>
      </c>
      <c r="E2098" s="58" t="s">
        <v>8816</v>
      </c>
      <c r="F2098" s="57" t="s">
        <v>8816</v>
      </c>
      <c r="G2098" s="57">
        <v>100674</v>
      </c>
      <c r="H2098" s="57" t="s">
        <v>1563</v>
      </c>
      <c r="I2098" s="57" t="s">
        <v>216</v>
      </c>
      <c r="J2098" s="57" t="s">
        <v>59</v>
      </c>
      <c r="K2098" s="58">
        <v>471.32</v>
      </c>
      <c r="L2098" s="57" t="s">
        <v>60</v>
      </c>
    </row>
    <row r="2099" spans="1:12">
      <c r="A2099" s="57" t="s">
        <v>1564</v>
      </c>
      <c r="B2099" s="57" t="s">
        <v>1565</v>
      </c>
      <c r="C2099" s="57" t="s">
        <v>1566</v>
      </c>
      <c r="D2099" s="57" t="s">
        <v>21228</v>
      </c>
      <c r="E2099" s="58" t="s">
        <v>8816</v>
      </c>
      <c r="F2099" s="57" t="s">
        <v>8816</v>
      </c>
      <c r="G2099" s="57">
        <v>101096</v>
      </c>
      <c r="H2099" s="57" t="s">
        <v>1567</v>
      </c>
      <c r="I2099" s="57" t="s">
        <v>1283</v>
      </c>
      <c r="J2099" s="57" t="s">
        <v>59</v>
      </c>
      <c r="K2099" s="59">
        <v>1135.03</v>
      </c>
      <c r="L2099" s="57" t="s">
        <v>60</v>
      </c>
    </row>
    <row r="2100" spans="1:12">
      <c r="A2100" s="57" t="s">
        <v>1564</v>
      </c>
      <c r="B2100" s="57" t="s">
        <v>1565</v>
      </c>
      <c r="C2100" s="57" t="s">
        <v>1566</v>
      </c>
      <c r="D2100" s="57" t="s">
        <v>21228</v>
      </c>
      <c r="E2100" s="58" t="s">
        <v>8816</v>
      </c>
      <c r="F2100" s="57" t="s">
        <v>8816</v>
      </c>
      <c r="G2100" s="57">
        <v>101097</v>
      </c>
      <c r="H2100" s="57" t="s">
        <v>1568</v>
      </c>
      <c r="I2100" s="57" t="s">
        <v>1283</v>
      </c>
      <c r="J2100" s="57" t="s">
        <v>59</v>
      </c>
      <c r="K2100" s="59">
        <v>1075.5999999999999</v>
      </c>
      <c r="L2100" s="57" t="s">
        <v>60</v>
      </c>
    </row>
    <row r="2101" spans="1:12">
      <c r="A2101" s="57" t="s">
        <v>1564</v>
      </c>
      <c r="B2101" s="57" t="s">
        <v>1565</v>
      </c>
      <c r="C2101" s="57" t="s">
        <v>1566</v>
      </c>
      <c r="D2101" s="57" t="s">
        <v>21228</v>
      </c>
      <c r="E2101" s="58" t="s">
        <v>8816</v>
      </c>
      <c r="F2101" s="57" t="s">
        <v>8816</v>
      </c>
      <c r="G2101" s="57">
        <v>101098</v>
      </c>
      <c r="H2101" s="57" t="s">
        <v>1569</v>
      </c>
      <c r="I2101" s="57" t="s">
        <v>1283</v>
      </c>
      <c r="J2101" s="57" t="s">
        <v>59</v>
      </c>
      <c r="K2101" s="59">
        <v>1002.01</v>
      </c>
      <c r="L2101" s="57" t="s">
        <v>60</v>
      </c>
    </row>
    <row r="2102" spans="1:12">
      <c r="A2102" s="57" t="s">
        <v>1564</v>
      </c>
      <c r="B2102" s="57" t="s">
        <v>1565</v>
      </c>
      <c r="C2102" s="57" t="s">
        <v>1566</v>
      </c>
      <c r="D2102" s="57" t="s">
        <v>21228</v>
      </c>
      <c r="E2102" s="58" t="s">
        <v>8816</v>
      </c>
      <c r="F2102" s="57" t="s">
        <v>8816</v>
      </c>
      <c r="G2102" s="57">
        <v>101099</v>
      </c>
      <c r="H2102" s="57" t="s">
        <v>1570</v>
      </c>
      <c r="I2102" s="57" t="s">
        <v>1283</v>
      </c>
      <c r="J2102" s="57" t="s">
        <v>59</v>
      </c>
      <c r="K2102" s="58">
        <v>915.98</v>
      </c>
      <c r="L2102" s="57" t="s">
        <v>60</v>
      </c>
    </row>
    <row r="2103" spans="1:12">
      <c r="A2103" s="57" t="s">
        <v>1564</v>
      </c>
      <c r="B2103" s="57" t="s">
        <v>1565</v>
      </c>
      <c r="C2103" s="57" t="s">
        <v>1566</v>
      </c>
      <c r="D2103" s="57" t="s">
        <v>21228</v>
      </c>
      <c r="E2103" s="58" t="s">
        <v>8816</v>
      </c>
      <c r="F2103" s="57" t="s">
        <v>8816</v>
      </c>
      <c r="G2103" s="57">
        <v>101100</v>
      </c>
      <c r="H2103" s="57" t="s">
        <v>1571</v>
      </c>
      <c r="I2103" s="57" t="s">
        <v>1283</v>
      </c>
      <c r="J2103" s="57" t="s">
        <v>59</v>
      </c>
      <c r="K2103" s="58">
        <v>838.24</v>
      </c>
      <c r="L2103" s="57" t="s">
        <v>60</v>
      </c>
    </row>
    <row r="2104" spans="1:12">
      <c r="A2104" s="57" t="s">
        <v>1564</v>
      </c>
      <c r="B2104" s="57" t="s">
        <v>1565</v>
      </c>
      <c r="C2104" s="57" t="s">
        <v>1566</v>
      </c>
      <c r="D2104" s="57" t="s">
        <v>21228</v>
      </c>
      <c r="E2104" s="58" t="s">
        <v>8816</v>
      </c>
      <c r="F2104" s="57" t="s">
        <v>8816</v>
      </c>
      <c r="G2104" s="57">
        <v>101101</v>
      </c>
      <c r="H2104" s="57" t="s">
        <v>1572</v>
      </c>
      <c r="I2104" s="57" t="s">
        <v>1283</v>
      </c>
      <c r="J2104" s="57" t="s">
        <v>59</v>
      </c>
      <c r="K2104" s="58">
        <v>820.24</v>
      </c>
      <c r="L2104" s="57" t="s">
        <v>60</v>
      </c>
    </row>
    <row r="2105" spans="1:12">
      <c r="A2105" s="57" t="s">
        <v>1564</v>
      </c>
      <c r="B2105" s="57" t="s">
        <v>1565</v>
      </c>
      <c r="C2105" s="57" t="s">
        <v>1566</v>
      </c>
      <c r="D2105" s="57" t="s">
        <v>21228</v>
      </c>
      <c r="E2105" s="58" t="s">
        <v>8816</v>
      </c>
      <c r="F2105" s="57" t="s">
        <v>8816</v>
      </c>
      <c r="G2105" s="57">
        <v>101102</v>
      </c>
      <c r="H2105" s="57" t="s">
        <v>1573</v>
      </c>
      <c r="I2105" s="57" t="s">
        <v>1283</v>
      </c>
      <c r="J2105" s="57" t="s">
        <v>59</v>
      </c>
      <c r="K2105" s="58">
        <v>803.78</v>
      </c>
      <c r="L2105" s="57" t="s">
        <v>60</v>
      </c>
    </row>
    <row r="2106" spans="1:12">
      <c r="A2106" s="57" t="s">
        <v>1564</v>
      </c>
      <c r="B2106" s="57" t="s">
        <v>1565</v>
      </c>
      <c r="C2106" s="57" t="s">
        <v>1566</v>
      </c>
      <c r="D2106" s="57" t="s">
        <v>21228</v>
      </c>
      <c r="E2106" s="58" t="s">
        <v>8816</v>
      </c>
      <c r="F2106" s="57" t="s">
        <v>8816</v>
      </c>
      <c r="G2106" s="57">
        <v>101103</v>
      </c>
      <c r="H2106" s="57" t="s">
        <v>1574</v>
      </c>
      <c r="I2106" s="57" t="s">
        <v>1283</v>
      </c>
      <c r="J2106" s="57" t="s">
        <v>59</v>
      </c>
      <c r="K2106" s="58">
        <v>754.84</v>
      </c>
      <c r="L2106" s="57" t="s">
        <v>60</v>
      </c>
    </row>
    <row r="2107" spans="1:12">
      <c r="A2107" s="57" t="s">
        <v>1564</v>
      </c>
      <c r="B2107" s="57" t="s">
        <v>1565</v>
      </c>
      <c r="C2107" s="57" t="s">
        <v>1566</v>
      </c>
      <c r="D2107" s="57" t="s">
        <v>21228</v>
      </c>
      <c r="E2107" s="58" t="s">
        <v>8816</v>
      </c>
      <c r="F2107" s="57" t="s">
        <v>8816</v>
      </c>
      <c r="G2107" s="57">
        <v>101104</v>
      </c>
      <c r="H2107" s="57" t="s">
        <v>1575</v>
      </c>
      <c r="I2107" s="57" t="s">
        <v>1283</v>
      </c>
      <c r="J2107" s="57" t="s">
        <v>59</v>
      </c>
      <c r="K2107" s="59">
        <v>1087.56</v>
      </c>
      <c r="L2107" s="57" t="s">
        <v>60</v>
      </c>
    </row>
    <row r="2108" spans="1:12">
      <c r="A2108" s="57" t="s">
        <v>1564</v>
      </c>
      <c r="B2108" s="57" t="s">
        <v>1565</v>
      </c>
      <c r="C2108" s="57" t="s">
        <v>1566</v>
      </c>
      <c r="D2108" s="57" t="s">
        <v>21228</v>
      </c>
      <c r="E2108" s="58" t="s">
        <v>8816</v>
      </c>
      <c r="F2108" s="57" t="s">
        <v>8816</v>
      </c>
      <c r="G2108" s="57">
        <v>101105</v>
      </c>
      <c r="H2108" s="57" t="s">
        <v>1576</v>
      </c>
      <c r="I2108" s="57" t="s">
        <v>1283</v>
      </c>
      <c r="J2108" s="57" t="s">
        <v>59</v>
      </c>
      <c r="K2108" s="59">
        <v>1029.05</v>
      </c>
      <c r="L2108" s="57" t="s">
        <v>60</v>
      </c>
    </row>
    <row r="2109" spans="1:12">
      <c r="A2109" s="57" t="s">
        <v>1564</v>
      </c>
      <c r="B2109" s="57" t="s">
        <v>1565</v>
      </c>
      <c r="C2109" s="57" t="s">
        <v>1566</v>
      </c>
      <c r="D2109" s="57" t="s">
        <v>21228</v>
      </c>
      <c r="E2109" s="58" t="s">
        <v>8816</v>
      </c>
      <c r="F2109" s="57" t="s">
        <v>8816</v>
      </c>
      <c r="G2109" s="57">
        <v>101106</v>
      </c>
      <c r="H2109" s="57" t="s">
        <v>1577</v>
      </c>
      <c r="I2109" s="57" t="s">
        <v>1283</v>
      </c>
      <c r="J2109" s="57" t="s">
        <v>59</v>
      </c>
      <c r="K2109" s="58">
        <v>957.2</v>
      </c>
      <c r="L2109" s="57" t="s">
        <v>60</v>
      </c>
    </row>
    <row r="2110" spans="1:12">
      <c r="A2110" s="57" t="s">
        <v>1564</v>
      </c>
      <c r="B2110" s="57" t="s">
        <v>1565</v>
      </c>
      <c r="C2110" s="57" t="s">
        <v>1566</v>
      </c>
      <c r="D2110" s="57" t="s">
        <v>21228</v>
      </c>
      <c r="E2110" s="58" t="s">
        <v>8816</v>
      </c>
      <c r="F2110" s="57" t="s">
        <v>8816</v>
      </c>
      <c r="G2110" s="57">
        <v>101107</v>
      </c>
      <c r="H2110" s="57" t="s">
        <v>1578</v>
      </c>
      <c r="I2110" s="57" t="s">
        <v>1283</v>
      </c>
      <c r="J2110" s="57" t="s">
        <v>59</v>
      </c>
      <c r="K2110" s="58">
        <v>873.04</v>
      </c>
      <c r="L2110" s="57" t="s">
        <v>60</v>
      </c>
    </row>
    <row r="2111" spans="1:12">
      <c r="A2111" s="57" t="s">
        <v>1564</v>
      </c>
      <c r="B2111" s="57" t="s">
        <v>1565</v>
      </c>
      <c r="C2111" s="57" t="s">
        <v>1566</v>
      </c>
      <c r="D2111" s="57" t="s">
        <v>21228</v>
      </c>
      <c r="E2111" s="58" t="s">
        <v>8816</v>
      </c>
      <c r="F2111" s="57" t="s">
        <v>8816</v>
      </c>
      <c r="G2111" s="57">
        <v>101108</v>
      </c>
      <c r="H2111" s="57" t="s">
        <v>1579</v>
      </c>
      <c r="I2111" s="57" t="s">
        <v>1283</v>
      </c>
      <c r="J2111" s="57" t="s">
        <v>59</v>
      </c>
      <c r="K2111" s="58">
        <v>785.34</v>
      </c>
      <c r="L2111" s="57" t="s">
        <v>60</v>
      </c>
    </row>
    <row r="2112" spans="1:12">
      <c r="A2112" s="57" t="s">
        <v>1564</v>
      </c>
      <c r="B2112" s="57" t="s">
        <v>1565</v>
      </c>
      <c r="C2112" s="57" t="s">
        <v>1566</v>
      </c>
      <c r="D2112" s="57" t="s">
        <v>21228</v>
      </c>
      <c r="E2112" s="58" t="s">
        <v>8816</v>
      </c>
      <c r="F2112" s="57" t="s">
        <v>8816</v>
      </c>
      <c r="G2112" s="57">
        <v>101109</v>
      </c>
      <c r="H2112" s="57" t="s">
        <v>1580</v>
      </c>
      <c r="I2112" s="57" t="s">
        <v>1283</v>
      </c>
      <c r="J2112" s="57" t="s">
        <v>59</v>
      </c>
      <c r="K2112" s="58">
        <v>768.55</v>
      </c>
      <c r="L2112" s="57" t="s">
        <v>60</v>
      </c>
    </row>
    <row r="2113" spans="1:12">
      <c r="A2113" s="57" t="s">
        <v>1564</v>
      </c>
      <c r="B2113" s="57" t="s">
        <v>1565</v>
      </c>
      <c r="C2113" s="57" t="s">
        <v>1566</v>
      </c>
      <c r="D2113" s="57" t="s">
        <v>21228</v>
      </c>
      <c r="E2113" s="58" t="s">
        <v>8816</v>
      </c>
      <c r="F2113" s="57" t="s">
        <v>8816</v>
      </c>
      <c r="G2113" s="57">
        <v>101110</v>
      </c>
      <c r="H2113" s="57" t="s">
        <v>1581</v>
      </c>
      <c r="I2113" s="57" t="s">
        <v>1283</v>
      </c>
      <c r="J2113" s="57" t="s">
        <v>59</v>
      </c>
      <c r="K2113" s="58">
        <v>754.45</v>
      </c>
      <c r="L2113" s="57" t="s">
        <v>60</v>
      </c>
    </row>
    <row r="2114" spans="1:12">
      <c r="A2114" s="57" t="s">
        <v>1564</v>
      </c>
      <c r="B2114" s="57" t="s">
        <v>1565</v>
      </c>
      <c r="C2114" s="57" t="s">
        <v>1566</v>
      </c>
      <c r="D2114" s="57" t="s">
        <v>21228</v>
      </c>
      <c r="E2114" s="58" t="s">
        <v>8816</v>
      </c>
      <c r="F2114" s="57" t="s">
        <v>8816</v>
      </c>
      <c r="G2114" s="57">
        <v>101111</v>
      </c>
      <c r="H2114" s="57" t="s">
        <v>1582</v>
      </c>
      <c r="I2114" s="57" t="s">
        <v>1283</v>
      </c>
      <c r="J2114" s="57" t="s">
        <v>59</v>
      </c>
      <c r="K2114" s="58">
        <v>707.99</v>
      </c>
      <c r="L2114" s="57" t="s">
        <v>60</v>
      </c>
    </row>
    <row r="2115" spans="1:12">
      <c r="A2115" s="57" t="s">
        <v>1564</v>
      </c>
      <c r="B2115" s="57" t="s">
        <v>1565</v>
      </c>
      <c r="C2115" s="57" t="s">
        <v>1566</v>
      </c>
      <c r="D2115" s="57" t="s">
        <v>21228</v>
      </c>
      <c r="E2115" s="58" t="s">
        <v>8816</v>
      </c>
      <c r="F2115" s="57" t="s">
        <v>8816</v>
      </c>
      <c r="G2115" s="57">
        <v>101112</v>
      </c>
      <c r="H2115" s="57" t="s">
        <v>1583</v>
      </c>
      <c r="I2115" s="57" t="s">
        <v>1283</v>
      </c>
      <c r="J2115" s="57" t="s">
        <v>59</v>
      </c>
      <c r="K2115" s="58">
        <v>783.16</v>
      </c>
      <c r="L2115" s="57" t="s">
        <v>60</v>
      </c>
    </row>
    <row r="2116" spans="1:12">
      <c r="A2116" s="57" t="s">
        <v>1564</v>
      </c>
      <c r="B2116" s="57" t="s">
        <v>1565</v>
      </c>
      <c r="C2116" s="57" t="s">
        <v>1566</v>
      </c>
      <c r="D2116" s="57" t="s">
        <v>21228</v>
      </c>
      <c r="E2116" s="58" t="s">
        <v>8816</v>
      </c>
      <c r="F2116" s="57" t="s">
        <v>8816</v>
      </c>
      <c r="G2116" s="57">
        <v>101113</v>
      </c>
      <c r="H2116" s="57" t="s">
        <v>1584</v>
      </c>
      <c r="I2116" s="57" t="s">
        <v>1283</v>
      </c>
      <c r="J2116" s="57" t="s">
        <v>59</v>
      </c>
      <c r="K2116" s="58">
        <v>738.59</v>
      </c>
      <c r="L2116" s="57" t="s">
        <v>60</v>
      </c>
    </row>
    <row r="2117" spans="1:12">
      <c r="A2117" s="57" t="s">
        <v>1564</v>
      </c>
      <c r="B2117" s="57" t="s">
        <v>1565</v>
      </c>
      <c r="C2117" s="57" t="s">
        <v>13</v>
      </c>
      <c r="D2117" s="57" t="s">
        <v>21229</v>
      </c>
      <c r="E2117" s="58" t="s">
        <v>8816</v>
      </c>
      <c r="F2117" s="57" t="s">
        <v>8816</v>
      </c>
      <c r="G2117" s="57">
        <v>95601</v>
      </c>
      <c r="H2117" s="57" t="s">
        <v>21535</v>
      </c>
      <c r="I2117" s="57" t="s">
        <v>25</v>
      </c>
      <c r="J2117" s="57" t="s">
        <v>59</v>
      </c>
      <c r="K2117" s="58">
        <v>13.67</v>
      </c>
      <c r="L2117" s="57" t="s">
        <v>60</v>
      </c>
    </row>
    <row r="2118" spans="1:12">
      <c r="A2118" s="57" t="s">
        <v>1564</v>
      </c>
      <c r="B2118" s="57" t="s">
        <v>1565</v>
      </c>
      <c r="C2118" s="57" t="s">
        <v>13</v>
      </c>
      <c r="D2118" s="57" t="s">
        <v>21229</v>
      </c>
      <c r="E2118" s="58" t="s">
        <v>8816</v>
      </c>
      <c r="F2118" s="57" t="s">
        <v>8816</v>
      </c>
      <c r="G2118" s="57">
        <v>95602</v>
      </c>
      <c r="H2118" s="57" t="s">
        <v>21536</v>
      </c>
      <c r="I2118" s="57" t="s">
        <v>25</v>
      </c>
      <c r="J2118" s="57" t="s">
        <v>59</v>
      </c>
      <c r="K2118" s="58">
        <v>21.88</v>
      </c>
      <c r="L2118" s="57" t="s">
        <v>60</v>
      </c>
    </row>
    <row r="2119" spans="1:12">
      <c r="A2119" s="57" t="s">
        <v>1564</v>
      </c>
      <c r="B2119" s="57" t="s">
        <v>1565</v>
      </c>
      <c r="C2119" s="57" t="s">
        <v>13</v>
      </c>
      <c r="D2119" s="57" t="s">
        <v>21229</v>
      </c>
      <c r="E2119" s="58" t="s">
        <v>8816</v>
      </c>
      <c r="F2119" s="57" t="s">
        <v>8816</v>
      </c>
      <c r="G2119" s="57">
        <v>95603</v>
      </c>
      <c r="H2119" s="57" t="s">
        <v>21537</v>
      </c>
      <c r="I2119" s="57" t="s">
        <v>25</v>
      </c>
      <c r="J2119" s="57" t="s">
        <v>59</v>
      </c>
      <c r="K2119" s="58">
        <v>37.33</v>
      </c>
      <c r="L2119" s="57" t="s">
        <v>60</v>
      </c>
    </row>
    <row r="2120" spans="1:12">
      <c r="A2120" s="57" t="s">
        <v>1564</v>
      </c>
      <c r="B2120" s="57" t="s">
        <v>1565</v>
      </c>
      <c r="C2120" s="57" t="s">
        <v>13</v>
      </c>
      <c r="D2120" s="57" t="s">
        <v>21229</v>
      </c>
      <c r="E2120" s="58" t="s">
        <v>8816</v>
      </c>
      <c r="F2120" s="57" t="s">
        <v>8816</v>
      </c>
      <c r="G2120" s="57">
        <v>95604</v>
      </c>
      <c r="H2120" s="57" t="s">
        <v>21538</v>
      </c>
      <c r="I2120" s="57" t="s">
        <v>25</v>
      </c>
      <c r="J2120" s="57" t="s">
        <v>59</v>
      </c>
      <c r="K2120" s="58">
        <v>57.93</v>
      </c>
      <c r="L2120" s="57" t="s">
        <v>60</v>
      </c>
    </row>
    <row r="2121" spans="1:12">
      <c r="A2121" s="57" t="s">
        <v>1564</v>
      </c>
      <c r="B2121" s="57" t="s">
        <v>1565</v>
      </c>
      <c r="C2121" s="57" t="s">
        <v>13</v>
      </c>
      <c r="D2121" s="57" t="s">
        <v>21229</v>
      </c>
      <c r="E2121" s="58" t="s">
        <v>8816</v>
      </c>
      <c r="F2121" s="57" t="s">
        <v>8816</v>
      </c>
      <c r="G2121" s="57">
        <v>95605</v>
      </c>
      <c r="H2121" s="57" t="s">
        <v>21539</v>
      </c>
      <c r="I2121" s="57" t="s">
        <v>25</v>
      </c>
      <c r="J2121" s="57" t="s">
        <v>59</v>
      </c>
      <c r="K2121" s="58">
        <v>106.39</v>
      </c>
      <c r="L2121" s="57" t="s">
        <v>60</v>
      </c>
    </row>
    <row r="2122" spans="1:12">
      <c r="A2122" s="57" t="s">
        <v>1564</v>
      </c>
      <c r="B2122" s="57" t="s">
        <v>1565</v>
      </c>
      <c r="C2122" s="57" t="s">
        <v>13</v>
      </c>
      <c r="D2122" s="57" t="s">
        <v>21229</v>
      </c>
      <c r="E2122" s="58" t="s">
        <v>8816</v>
      </c>
      <c r="F2122" s="57" t="s">
        <v>8816</v>
      </c>
      <c r="G2122" s="57">
        <v>95607</v>
      </c>
      <c r="H2122" s="57" t="s">
        <v>21540</v>
      </c>
      <c r="I2122" s="57" t="s">
        <v>25</v>
      </c>
      <c r="J2122" s="57" t="s">
        <v>59</v>
      </c>
      <c r="K2122" s="58">
        <v>13.53</v>
      </c>
      <c r="L2122" s="57" t="s">
        <v>60</v>
      </c>
    </row>
    <row r="2123" spans="1:12">
      <c r="A2123" s="57" t="s">
        <v>1564</v>
      </c>
      <c r="B2123" s="57" t="s">
        <v>1565</v>
      </c>
      <c r="C2123" s="57" t="s">
        <v>13</v>
      </c>
      <c r="D2123" s="57" t="s">
        <v>21229</v>
      </c>
      <c r="E2123" s="58" t="s">
        <v>8816</v>
      </c>
      <c r="F2123" s="57" t="s">
        <v>8816</v>
      </c>
      <c r="G2123" s="57">
        <v>95608</v>
      </c>
      <c r="H2123" s="57" t="s">
        <v>21541</v>
      </c>
      <c r="I2123" s="57" t="s">
        <v>25</v>
      </c>
      <c r="J2123" s="57" t="s">
        <v>59</v>
      </c>
      <c r="K2123" s="58">
        <v>19.61</v>
      </c>
      <c r="L2123" s="57" t="s">
        <v>60</v>
      </c>
    </row>
    <row r="2124" spans="1:12">
      <c r="A2124" s="57" t="s">
        <v>1564</v>
      </c>
      <c r="B2124" s="57" t="s">
        <v>1565</v>
      </c>
      <c r="C2124" s="57" t="s">
        <v>13</v>
      </c>
      <c r="D2124" s="57" t="s">
        <v>21229</v>
      </c>
      <c r="E2124" s="58" t="s">
        <v>8816</v>
      </c>
      <c r="F2124" s="57" t="s">
        <v>8816</v>
      </c>
      <c r="G2124" s="57">
        <v>95609</v>
      </c>
      <c r="H2124" s="57" t="s">
        <v>21542</v>
      </c>
      <c r="I2124" s="57" t="s">
        <v>25</v>
      </c>
      <c r="J2124" s="57" t="s">
        <v>59</v>
      </c>
      <c r="K2124" s="58">
        <v>24.89</v>
      </c>
      <c r="L2124" s="57" t="s">
        <v>60</v>
      </c>
    </row>
    <row r="2125" spans="1:12">
      <c r="A2125" s="57" t="s">
        <v>1564</v>
      </c>
      <c r="B2125" s="57" t="s">
        <v>1565</v>
      </c>
      <c r="C2125" s="57" t="s">
        <v>13</v>
      </c>
      <c r="D2125" s="57" t="s">
        <v>21229</v>
      </c>
      <c r="E2125" s="58" t="s">
        <v>8816</v>
      </c>
      <c r="F2125" s="57" t="s">
        <v>8816</v>
      </c>
      <c r="G2125" s="57">
        <v>100651</v>
      </c>
      <c r="H2125" s="57" t="s">
        <v>12952</v>
      </c>
      <c r="I2125" s="57" t="s">
        <v>26</v>
      </c>
      <c r="J2125" s="57" t="s">
        <v>59</v>
      </c>
      <c r="K2125" s="58">
        <v>117.77</v>
      </c>
      <c r="L2125" s="57" t="s">
        <v>60</v>
      </c>
    </row>
    <row r="2126" spans="1:12">
      <c r="A2126" s="57" t="s">
        <v>1564</v>
      </c>
      <c r="B2126" s="57" t="s">
        <v>1565</v>
      </c>
      <c r="C2126" s="57" t="s">
        <v>13</v>
      </c>
      <c r="D2126" s="57" t="s">
        <v>21229</v>
      </c>
      <c r="E2126" s="58" t="s">
        <v>8816</v>
      </c>
      <c r="F2126" s="57" t="s">
        <v>8816</v>
      </c>
      <c r="G2126" s="57">
        <v>100652</v>
      </c>
      <c r="H2126" s="57" t="s">
        <v>12953</v>
      </c>
      <c r="I2126" s="57" t="s">
        <v>26</v>
      </c>
      <c r="J2126" s="57" t="s">
        <v>59</v>
      </c>
      <c r="K2126" s="58">
        <v>219.14</v>
      </c>
      <c r="L2126" s="57" t="s">
        <v>60</v>
      </c>
    </row>
    <row r="2127" spans="1:12">
      <c r="A2127" s="57" t="s">
        <v>1564</v>
      </c>
      <c r="B2127" s="57" t="s">
        <v>1565</v>
      </c>
      <c r="C2127" s="57" t="s">
        <v>13</v>
      </c>
      <c r="D2127" s="57" t="s">
        <v>21229</v>
      </c>
      <c r="E2127" s="58" t="s">
        <v>8816</v>
      </c>
      <c r="F2127" s="57" t="s">
        <v>8816</v>
      </c>
      <c r="G2127" s="57">
        <v>100653</v>
      </c>
      <c r="H2127" s="57" t="s">
        <v>12954</v>
      </c>
      <c r="I2127" s="57" t="s">
        <v>26</v>
      </c>
      <c r="J2127" s="57" t="s">
        <v>59</v>
      </c>
      <c r="K2127" s="58">
        <v>361.25</v>
      </c>
      <c r="L2127" s="57" t="s">
        <v>60</v>
      </c>
    </row>
    <row r="2128" spans="1:12">
      <c r="A2128" s="57" t="s">
        <v>1564</v>
      </c>
      <c r="B2128" s="57" t="s">
        <v>1565</v>
      </c>
      <c r="C2128" s="57" t="s">
        <v>13</v>
      </c>
      <c r="D2128" s="57" t="s">
        <v>21229</v>
      </c>
      <c r="E2128" s="58" t="s">
        <v>8816</v>
      </c>
      <c r="F2128" s="57" t="s">
        <v>8816</v>
      </c>
      <c r="G2128" s="57">
        <v>100654</v>
      </c>
      <c r="H2128" s="57" t="s">
        <v>12955</v>
      </c>
      <c r="I2128" s="57" t="s">
        <v>26</v>
      </c>
      <c r="J2128" s="57" t="s">
        <v>59</v>
      </c>
      <c r="K2128" s="58">
        <v>496.36</v>
      </c>
      <c r="L2128" s="57" t="s">
        <v>60</v>
      </c>
    </row>
    <row r="2129" spans="1:12">
      <c r="A2129" s="57" t="s">
        <v>1564</v>
      </c>
      <c r="B2129" s="57" t="s">
        <v>1565</v>
      </c>
      <c r="C2129" s="57" t="s">
        <v>13</v>
      </c>
      <c r="D2129" s="57" t="s">
        <v>21229</v>
      </c>
      <c r="E2129" s="58" t="s">
        <v>8816</v>
      </c>
      <c r="F2129" s="57" t="s">
        <v>8816</v>
      </c>
      <c r="G2129" s="57">
        <v>100655</v>
      </c>
      <c r="H2129" s="57" t="s">
        <v>12956</v>
      </c>
      <c r="I2129" s="57" t="s">
        <v>26</v>
      </c>
      <c r="J2129" s="57" t="s">
        <v>59</v>
      </c>
      <c r="K2129" s="58">
        <v>570.34</v>
      </c>
      <c r="L2129" s="57" t="s">
        <v>60</v>
      </c>
    </row>
    <row r="2130" spans="1:12">
      <c r="A2130" s="57" t="s">
        <v>1564</v>
      </c>
      <c r="B2130" s="57" t="s">
        <v>1565</v>
      </c>
      <c r="C2130" s="57" t="s">
        <v>13</v>
      </c>
      <c r="D2130" s="57" t="s">
        <v>21229</v>
      </c>
      <c r="E2130" s="58" t="s">
        <v>8816</v>
      </c>
      <c r="F2130" s="57" t="s">
        <v>8816</v>
      </c>
      <c r="G2130" s="57">
        <v>100656</v>
      </c>
      <c r="H2130" s="57" t="s">
        <v>1585</v>
      </c>
      <c r="I2130" s="57" t="s">
        <v>26</v>
      </c>
      <c r="J2130" s="57" t="s">
        <v>191</v>
      </c>
      <c r="K2130" s="58">
        <v>108.22</v>
      </c>
      <c r="L2130" s="57" t="s">
        <v>60</v>
      </c>
    </row>
    <row r="2131" spans="1:12">
      <c r="A2131" s="57" t="s">
        <v>1564</v>
      </c>
      <c r="B2131" s="57" t="s">
        <v>1565</v>
      </c>
      <c r="C2131" s="57" t="s">
        <v>13</v>
      </c>
      <c r="D2131" s="57" t="s">
        <v>21229</v>
      </c>
      <c r="E2131" s="58" t="s">
        <v>8816</v>
      </c>
      <c r="F2131" s="57" t="s">
        <v>8816</v>
      </c>
      <c r="G2131" s="57">
        <v>100657</v>
      </c>
      <c r="H2131" s="57" t="s">
        <v>1586</v>
      </c>
      <c r="I2131" s="57" t="s">
        <v>26</v>
      </c>
      <c r="J2131" s="57" t="s">
        <v>191</v>
      </c>
      <c r="K2131" s="58">
        <v>140.34</v>
      </c>
      <c r="L2131" s="57" t="s">
        <v>60</v>
      </c>
    </row>
    <row r="2132" spans="1:12">
      <c r="A2132" s="57" t="s">
        <v>1564</v>
      </c>
      <c r="B2132" s="57" t="s">
        <v>1565</v>
      </c>
      <c r="C2132" s="57" t="s">
        <v>13</v>
      </c>
      <c r="D2132" s="57" t="s">
        <v>21229</v>
      </c>
      <c r="E2132" s="58" t="s">
        <v>8816</v>
      </c>
      <c r="F2132" s="57" t="s">
        <v>8816</v>
      </c>
      <c r="G2132" s="57">
        <v>100658</v>
      </c>
      <c r="H2132" s="57" t="s">
        <v>1587</v>
      </c>
      <c r="I2132" s="57" t="s">
        <v>26</v>
      </c>
      <c r="J2132" s="57" t="s">
        <v>191</v>
      </c>
      <c r="K2132" s="58">
        <v>324.14999999999998</v>
      </c>
      <c r="L2132" s="57" t="s">
        <v>60</v>
      </c>
    </row>
    <row r="2133" spans="1:12">
      <c r="A2133" s="57" t="s">
        <v>1564</v>
      </c>
      <c r="B2133" s="57" t="s">
        <v>1565</v>
      </c>
      <c r="C2133" s="57" t="s">
        <v>13</v>
      </c>
      <c r="D2133" s="57" t="s">
        <v>21229</v>
      </c>
      <c r="E2133" s="58" t="s">
        <v>8816</v>
      </c>
      <c r="F2133" s="57" t="s">
        <v>8816</v>
      </c>
      <c r="G2133" s="57">
        <v>100889</v>
      </c>
      <c r="H2133" s="57" t="s">
        <v>1588</v>
      </c>
      <c r="I2133" s="57" t="s">
        <v>1240</v>
      </c>
      <c r="J2133" s="57" t="s">
        <v>191</v>
      </c>
      <c r="K2133" s="58">
        <v>13.4</v>
      </c>
      <c r="L2133" s="57" t="s">
        <v>60</v>
      </c>
    </row>
    <row r="2134" spans="1:12">
      <c r="A2134" s="57" t="s">
        <v>1564</v>
      </c>
      <c r="B2134" s="57" t="s">
        <v>1565</v>
      </c>
      <c r="C2134" s="57" t="s">
        <v>13</v>
      </c>
      <c r="D2134" s="57" t="s">
        <v>21229</v>
      </c>
      <c r="E2134" s="58" t="s">
        <v>8816</v>
      </c>
      <c r="F2134" s="57" t="s">
        <v>8816</v>
      </c>
      <c r="G2134" s="57">
        <v>100890</v>
      </c>
      <c r="H2134" s="57" t="s">
        <v>1589</v>
      </c>
      <c r="I2134" s="57" t="s">
        <v>1240</v>
      </c>
      <c r="J2134" s="57" t="s">
        <v>191</v>
      </c>
      <c r="K2134" s="58">
        <v>13.23</v>
      </c>
      <c r="L2134" s="57" t="s">
        <v>60</v>
      </c>
    </row>
    <row r="2135" spans="1:12">
      <c r="A2135" s="57" t="s">
        <v>1564</v>
      </c>
      <c r="B2135" s="57" t="s">
        <v>1565</v>
      </c>
      <c r="C2135" s="57" t="s">
        <v>13</v>
      </c>
      <c r="D2135" s="57" t="s">
        <v>21229</v>
      </c>
      <c r="E2135" s="58" t="s">
        <v>8816</v>
      </c>
      <c r="F2135" s="57" t="s">
        <v>8816</v>
      </c>
      <c r="G2135" s="57">
        <v>100892</v>
      </c>
      <c r="H2135" s="57" t="s">
        <v>1590</v>
      </c>
      <c r="I2135" s="57" t="s">
        <v>1240</v>
      </c>
      <c r="J2135" s="57" t="s">
        <v>191</v>
      </c>
      <c r="K2135" s="58">
        <v>12.77</v>
      </c>
      <c r="L2135" s="57" t="s">
        <v>60</v>
      </c>
    </row>
    <row r="2136" spans="1:12">
      <c r="A2136" s="57" t="s">
        <v>1564</v>
      </c>
      <c r="B2136" s="57" t="s">
        <v>1565</v>
      </c>
      <c r="C2136" s="57" t="s">
        <v>13</v>
      </c>
      <c r="D2136" s="57" t="s">
        <v>21229</v>
      </c>
      <c r="E2136" s="58" t="s">
        <v>8816</v>
      </c>
      <c r="F2136" s="57" t="s">
        <v>8816</v>
      </c>
      <c r="G2136" s="57">
        <v>100893</v>
      </c>
      <c r="H2136" s="57" t="s">
        <v>1591</v>
      </c>
      <c r="I2136" s="57" t="s">
        <v>1240</v>
      </c>
      <c r="J2136" s="57" t="s">
        <v>191</v>
      </c>
      <c r="K2136" s="58">
        <v>12.6</v>
      </c>
      <c r="L2136" s="57" t="s">
        <v>60</v>
      </c>
    </row>
    <row r="2137" spans="1:12">
      <c r="A2137" s="57" t="s">
        <v>1564</v>
      </c>
      <c r="B2137" s="57" t="s">
        <v>1565</v>
      </c>
      <c r="C2137" s="57" t="s">
        <v>13</v>
      </c>
      <c r="D2137" s="57" t="s">
        <v>21229</v>
      </c>
      <c r="E2137" s="58" t="s">
        <v>8816</v>
      </c>
      <c r="F2137" s="57" t="s">
        <v>8816</v>
      </c>
      <c r="G2137" s="57">
        <v>100894</v>
      </c>
      <c r="H2137" s="57" t="s">
        <v>1592</v>
      </c>
      <c r="I2137" s="57" t="s">
        <v>1240</v>
      </c>
      <c r="J2137" s="57" t="s">
        <v>191</v>
      </c>
      <c r="K2137" s="58">
        <v>12.52</v>
      </c>
      <c r="L2137" s="57" t="s">
        <v>60</v>
      </c>
    </row>
    <row r="2138" spans="1:12">
      <c r="A2138" s="57" t="s">
        <v>1564</v>
      </c>
      <c r="B2138" s="57" t="s">
        <v>1565</v>
      </c>
      <c r="C2138" s="57" t="s">
        <v>13</v>
      </c>
      <c r="D2138" s="57" t="s">
        <v>21229</v>
      </c>
      <c r="E2138" s="58" t="s">
        <v>8816</v>
      </c>
      <c r="F2138" s="57" t="s">
        <v>8816</v>
      </c>
      <c r="G2138" s="57">
        <v>100896</v>
      </c>
      <c r="H2138" s="57" t="s">
        <v>1593</v>
      </c>
      <c r="I2138" s="57" t="s">
        <v>26</v>
      </c>
      <c r="J2138" s="57" t="s">
        <v>59</v>
      </c>
      <c r="K2138" s="58">
        <v>51.53</v>
      </c>
      <c r="L2138" s="57" t="s">
        <v>60</v>
      </c>
    </row>
    <row r="2139" spans="1:12">
      <c r="A2139" s="57" t="s">
        <v>1564</v>
      </c>
      <c r="B2139" s="57" t="s">
        <v>1565</v>
      </c>
      <c r="C2139" s="57" t="s">
        <v>13</v>
      </c>
      <c r="D2139" s="57" t="s">
        <v>21229</v>
      </c>
      <c r="E2139" s="58" t="s">
        <v>8816</v>
      </c>
      <c r="F2139" s="57" t="s">
        <v>8816</v>
      </c>
      <c r="G2139" s="57">
        <v>100897</v>
      </c>
      <c r="H2139" s="57" t="s">
        <v>1594</v>
      </c>
      <c r="I2139" s="57" t="s">
        <v>26</v>
      </c>
      <c r="J2139" s="57" t="s">
        <v>59</v>
      </c>
      <c r="K2139" s="58">
        <v>98.39</v>
      </c>
      <c r="L2139" s="57" t="s">
        <v>60</v>
      </c>
    </row>
    <row r="2140" spans="1:12">
      <c r="A2140" s="57" t="s">
        <v>1564</v>
      </c>
      <c r="B2140" s="57" t="s">
        <v>1565</v>
      </c>
      <c r="C2140" s="57" t="s">
        <v>13</v>
      </c>
      <c r="D2140" s="57" t="s">
        <v>21229</v>
      </c>
      <c r="E2140" s="58" t="s">
        <v>8816</v>
      </c>
      <c r="F2140" s="57" t="s">
        <v>8816</v>
      </c>
      <c r="G2140" s="57">
        <v>100898</v>
      </c>
      <c r="H2140" s="57" t="s">
        <v>1595</v>
      </c>
      <c r="I2140" s="57" t="s">
        <v>26</v>
      </c>
      <c r="J2140" s="57" t="s">
        <v>59</v>
      </c>
      <c r="K2140" s="58">
        <v>187.32</v>
      </c>
      <c r="L2140" s="57" t="s">
        <v>60</v>
      </c>
    </row>
    <row r="2141" spans="1:12">
      <c r="A2141" s="57" t="s">
        <v>1564</v>
      </c>
      <c r="B2141" s="57" t="s">
        <v>1565</v>
      </c>
      <c r="C2141" s="57" t="s">
        <v>13</v>
      </c>
      <c r="D2141" s="57" t="s">
        <v>21229</v>
      </c>
      <c r="E2141" s="58" t="s">
        <v>8816</v>
      </c>
      <c r="F2141" s="57" t="s">
        <v>8816</v>
      </c>
      <c r="G2141" s="57">
        <v>100899</v>
      </c>
      <c r="H2141" s="57" t="s">
        <v>1596</v>
      </c>
      <c r="I2141" s="57" t="s">
        <v>26</v>
      </c>
      <c r="J2141" s="57" t="s">
        <v>59</v>
      </c>
      <c r="K2141" s="58">
        <v>70.75</v>
      </c>
      <c r="L2141" s="57" t="s">
        <v>60</v>
      </c>
    </row>
    <row r="2142" spans="1:12">
      <c r="A2142" s="57" t="s">
        <v>1564</v>
      </c>
      <c r="B2142" s="57" t="s">
        <v>1565</v>
      </c>
      <c r="C2142" s="57" t="s">
        <v>13</v>
      </c>
      <c r="D2142" s="57" t="s">
        <v>21229</v>
      </c>
      <c r="E2142" s="58" t="s">
        <v>8816</v>
      </c>
      <c r="F2142" s="57" t="s">
        <v>8816</v>
      </c>
      <c r="G2142" s="57">
        <v>100900</v>
      </c>
      <c r="H2142" s="57" t="s">
        <v>1597</v>
      </c>
      <c r="I2142" s="57" t="s">
        <v>26</v>
      </c>
      <c r="J2142" s="57" t="s">
        <v>59</v>
      </c>
      <c r="K2142" s="58">
        <v>213.72</v>
      </c>
      <c r="L2142" s="57" t="s">
        <v>60</v>
      </c>
    </row>
    <row r="2143" spans="1:12">
      <c r="A2143" s="57" t="s">
        <v>1564</v>
      </c>
      <c r="B2143" s="57" t="s">
        <v>1565</v>
      </c>
      <c r="C2143" s="57" t="s">
        <v>13</v>
      </c>
      <c r="D2143" s="57" t="s">
        <v>21229</v>
      </c>
      <c r="E2143" s="58" t="s">
        <v>8816</v>
      </c>
      <c r="F2143" s="57" t="s">
        <v>8816</v>
      </c>
      <c r="G2143" s="57">
        <v>101173</v>
      </c>
      <c r="H2143" s="57" t="s">
        <v>1598</v>
      </c>
      <c r="I2143" s="57" t="s">
        <v>26</v>
      </c>
      <c r="J2143" s="57" t="s">
        <v>59</v>
      </c>
      <c r="K2143" s="58">
        <v>53.85</v>
      </c>
      <c r="L2143" s="57" t="s">
        <v>60</v>
      </c>
    </row>
    <row r="2144" spans="1:12">
      <c r="A2144" s="57" t="s">
        <v>1564</v>
      </c>
      <c r="B2144" s="57" t="s">
        <v>1565</v>
      </c>
      <c r="C2144" s="57" t="s">
        <v>13</v>
      </c>
      <c r="D2144" s="57" t="s">
        <v>21229</v>
      </c>
      <c r="E2144" s="58" t="s">
        <v>8816</v>
      </c>
      <c r="F2144" s="57" t="s">
        <v>8816</v>
      </c>
      <c r="G2144" s="57">
        <v>101174</v>
      </c>
      <c r="H2144" s="57" t="s">
        <v>1599</v>
      </c>
      <c r="I2144" s="57" t="s">
        <v>26</v>
      </c>
      <c r="J2144" s="57" t="s">
        <v>59</v>
      </c>
      <c r="K2144" s="58">
        <v>74.11</v>
      </c>
      <c r="L2144" s="57" t="s">
        <v>60</v>
      </c>
    </row>
    <row r="2145" spans="1:12">
      <c r="A2145" s="57" t="s">
        <v>1564</v>
      </c>
      <c r="B2145" s="57" t="s">
        <v>1565</v>
      </c>
      <c r="C2145" s="57" t="s">
        <v>13</v>
      </c>
      <c r="D2145" s="57" t="s">
        <v>21229</v>
      </c>
      <c r="E2145" s="58" t="s">
        <v>8816</v>
      </c>
      <c r="F2145" s="57" t="s">
        <v>8816</v>
      </c>
      <c r="G2145" s="57">
        <v>101175</v>
      </c>
      <c r="H2145" s="57" t="s">
        <v>1600</v>
      </c>
      <c r="I2145" s="57" t="s">
        <v>26</v>
      </c>
      <c r="J2145" s="57" t="s">
        <v>59</v>
      </c>
      <c r="K2145" s="58">
        <v>101.17</v>
      </c>
      <c r="L2145" s="57" t="s">
        <v>60</v>
      </c>
    </row>
    <row r="2146" spans="1:12">
      <c r="A2146" s="57" t="s">
        <v>1564</v>
      </c>
      <c r="B2146" s="57" t="s">
        <v>1565</v>
      </c>
      <c r="C2146" s="57" t="s">
        <v>13</v>
      </c>
      <c r="D2146" s="57" t="s">
        <v>21229</v>
      </c>
      <c r="E2146" s="58" t="s">
        <v>8816</v>
      </c>
      <c r="F2146" s="57" t="s">
        <v>8816</v>
      </c>
      <c r="G2146" s="57">
        <v>101176</v>
      </c>
      <c r="H2146" s="57" t="s">
        <v>1601</v>
      </c>
      <c r="I2146" s="57" t="s">
        <v>26</v>
      </c>
      <c r="J2146" s="57" t="s">
        <v>59</v>
      </c>
      <c r="K2146" s="58">
        <v>130.01</v>
      </c>
      <c r="L2146" s="57" t="s">
        <v>60</v>
      </c>
    </row>
    <row r="2147" spans="1:12">
      <c r="A2147" s="57" t="s">
        <v>1564</v>
      </c>
      <c r="B2147" s="57" t="s">
        <v>1565</v>
      </c>
      <c r="C2147" s="57" t="s">
        <v>13</v>
      </c>
      <c r="D2147" s="57" t="s">
        <v>21229</v>
      </c>
      <c r="E2147" s="58" t="s">
        <v>8816</v>
      </c>
      <c r="F2147" s="57" t="s">
        <v>8816</v>
      </c>
      <c r="G2147" s="57">
        <v>102521</v>
      </c>
      <c r="H2147" s="57" t="s">
        <v>21543</v>
      </c>
      <c r="I2147" s="57" t="s">
        <v>25</v>
      </c>
      <c r="J2147" s="57" t="s">
        <v>59</v>
      </c>
      <c r="K2147" s="58">
        <v>87.76</v>
      </c>
      <c r="L2147" s="57" t="s">
        <v>60</v>
      </c>
    </row>
    <row r="2148" spans="1:12">
      <c r="A2148" s="57" t="s">
        <v>1564</v>
      </c>
      <c r="B2148" s="57" t="s">
        <v>1565</v>
      </c>
      <c r="C2148" s="57" t="s">
        <v>13</v>
      </c>
      <c r="D2148" s="57" t="s">
        <v>21229</v>
      </c>
      <c r="E2148" s="58" t="s">
        <v>8816</v>
      </c>
      <c r="F2148" s="57" t="s">
        <v>8816</v>
      </c>
      <c r="G2148" s="57">
        <v>102522</v>
      </c>
      <c r="H2148" s="57" t="s">
        <v>21544</v>
      </c>
      <c r="I2148" s="57" t="s">
        <v>25</v>
      </c>
      <c r="J2148" s="57" t="s">
        <v>59</v>
      </c>
      <c r="K2148" s="58">
        <v>128.75</v>
      </c>
      <c r="L2148" s="57" t="s">
        <v>60</v>
      </c>
    </row>
    <row r="2149" spans="1:12">
      <c r="A2149" s="57" t="s">
        <v>1564</v>
      </c>
      <c r="B2149" s="57" t="s">
        <v>1565</v>
      </c>
      <c r="C2149" s="57" t="s">
        <v>13</v>
      </c>
      <c r="D2149" s="57" t="s">
        <v>21229</v>
      </c>
      <c r="E2149" s="58" t="s">
        <v>8816</v>
      </c>
      <c r="F2149" s="57" t="s">
        <v>8816</v>
      </c>
      <c r="G2149" s="57">
        <v>102523</v>
      </c>
      <c r="H2149" s="57" t="s">
        <v>21545</v>
      </c>
      <c r="I2149" s="57" t="s">
        <v>25</v>
      </c>
      <c r="J2149" s="57" t="s">
        <v>59</v>
      </c>
      <c r="K2149" s="58">
        <v>169.75</v>
      </c>
      <c r="L2149" s="57" t="s">
        <v>60</v>
      </c>
    </row>
    <row r="2150" spans="1:12">
      <c r="A2150" s="57" t="s">
        <v>1564</v>
      </c>
      <c r="B2150" s="57" t="s">
        <v>1565</v>
      </c>
      <c r="C2150" s="57" t="s">
        <v>1602</v>
      </c>
      <c r="D2150" s="57" t="s">
        <v>21230</v>
      </c>
      <c r="E2150" s="58" t="s">
        <v>8816</v>
      </c>
      <c r="F2150" s="57" t="s">
        <v>8816</v>
      </c>
      <c r="G2150" s="57">
        <v>95240</v>
      </c>
      <c r="H2150" s="57" t="s">
        <v>21465</v>
      </c>
      <c r="I2150" s="57" t="s">
        <v>216</v>
      </c>
      <c r="J2150" s="57" t="s">
        <v>59</v>
      </c>
      <c r="K2150" s="58">
        <v>15.67</v>
      </c>
      <c r="L2150" s="57" t="s">
        <v>60</v>
      </c>
    </row>
    <row r="2151" spans="1:12">
      <c r="A2151" s="57" t="s">
        <v>1564</v>
      </c>
      <c r="B2151" s="57" t="s">
        <v>1565</v>
      </c>
      <c r="C2151" s="57" t="s">
        <v>1602</v>
      </c>
      <c r="D2151" s="57" t="s">
        <v>21230</v>
      </c>
      <c r="E2151" s="58" t="s">
        <v>8816</v>
      </c>
      <c r="F2151" s="57" t="s">
        <v>8816</v>
      </c>
      <c r="G2151" s="57">
        <v>95241</v>
      </c>
      <c r="H2151" s="57" t="s">
        <v>21466</v>
      </c>
      <c r="I2151" s="57" t="s">
        <v>216</v>
      </c>
      <c r="J2151" s="57" t="s">
        <v>59</v>
      </c>
      <c r="K2151" s="58">
        <v>26.14</v>
      </c>
      <c r="L2151" s="57" t="s">
        <v>60</v>
      </c>
    </row>
    <row r="2152" spans="1:12">
      <c r="A2152" s="57" t="s">
        <v>1564</v>
      </c>
      <c r="B2152" s="57" t="s">
        <v>1565</v>
      </c>
      <c r="C2152" s="57" t="s">
        <v>1602</v>
      </c>
      <c r="D2152" s="57" t="s">
        <v>21230</v>
      </c>
      <c r="E2152" s="58" t="s">
        <v>8816</v>
      </c>
      <c r="F2152" s="57" t="s">
        <v>8816</v>
      </c>
      <c r="G2152" s="57">
        <v>96616</v>
      </c>
      <c r="H2152" s="57" t="s">
        <v>1603</v>
      </c>
      <c r="I2152" s="57" t="s">
        <v>1283</v>
      </c>
      <c r="J2152" s="57" t="s">
        <v>59</v>
      </c>
      <c r="K2152" s="58">
        <v>544.57000000000005</v>
      </c>
      <c r="L2152" s="57" t="s">
        <v>60</v>
      </c>
    </row>
    <row r="2153" spans="1:12">
      <c r="A2153" s="57" t="s">
        <v>1564</v>
      </c>
      <c r="B2153" s="57" t="s">
        <v>1565</v>
      </c>
      <c r="C2153" s="57" t="s">
        <v>1602</v>
      </c>
      <c r="D2153" s="57" t="s">
        <v>21230</v>
      </c>
      <c r="E2153" s="58" t="s">
        <v>8816</v>
      </c>
      <c r="F2153" s="57" t="s">
        <v>8816</v>
      </c>
      <c r="G2153" s="57">
        <v>96617</v>
      </c>
      <c r="H2153" s="57" t="s">
        <v>1604</v>
      </c>
      <c r="I2153" s="57" t="s">
        <v>216</v>
      </c>
      <c r="J2153" s="57" t="s">
        <v>59</v>
      </c>
      <c r="K2153" s="58">
        <v>16.32</v>
      </c>
      <c r="L2153" s="57" t="s">
        <v>60</v>
      </c>
    </row>
    <row r="2154" spans="1:12">
      <c r="A2154" s="57" t="s">
        <v>1564</v>
      </c>
      <c r="B2154" s="57" t="s">
        <v>1565</v>
      </c>
      <c r="C2154" s="57" t="s">
        <v>1602</v>
      </c>
      <c r="D2154" s="57" t="s">
        <v>21230</v>
      </c>
      <c r="E2154" s="58" t="s">
        <v>8816</v>
      </c>
      <c r="F2154" s="57" t="s">
        <v>8816</v>
      </c>
      <c r="G2154" s="57">
        <v>96619</v>
      </c>
      <c r="H2154" s="57" t="s">
        <v>1605</v>
      </c>
      <c r="I2154" s="57" t="s">
        <v>216</v>
      </c>
      <c r="J2154" s="57" t="s">
        <v>59</v>
      </c>
      <c r="K2154" s="58">
        <v>27.22</v>
      </c>
      <c r="L2154" s="57" t="s">
        <v>60</v>
      </c>
    </row>
    <row r="2155" spans="1:12">
      <c r="A2155" s="57" t="s">
        <v>1564</v>
      </c>
      <c r="B2155" s="57" t="s">
        <v>1565</v>
      </c>
      <c r="C2155" s="57" t="s">
        <v>1602</v>
      </c>
      <c r="D2155" s="57" t="s">
        <v>21230</v>
      </c>
      <c r="E2155" s="58" t="s">
        <v>8816</v>
      </c>
      <c r="F2155" s="57" t="s">
        <v>8816</v>
      </c>
      <c r="G2155" s="57">
        <v>96620</v>
      </c>
      <c r="H2155" s="57" t="s">
        <v>21467</v>
      </c>
      <c r="I2155" s="57" t="s">
        <v>1283</v>
      </c>
      <c r="J2155" s="57" t="s">
        <v>59</v>
      </c>
      <c r="K2155" s="58">
        <v>523.12</v>
      </c>
      <c r="L2155" s="57" t="s">
        <v>60</v>
      </c>
    </row>
    <row r="2156" spans="1:12">
      <c r="A2156" s="57" t="s">
        <v>1564</v>
      </c>
      <c r="B2156" s="57" t="s">
        <v>1565</v>
      </c>
      <c r="C2156" s="57" t="s">
        <v>1602</v>
      </c>
      <c r="D2156" s="57" t="s">
        <v>21230</v>
      </c>
      <c r="E2156" s="58" t="s">
        <v>8816</v>
      </c>
      <c r="F2156" s="57" t="s">
        <v>8816</v>
      </c>
      <c r="G2156" s="57">
        <v>96621</v>
      </c>
      <c r="H2156" s="57" t="s">
        <v>1606</v>
      </c>
      <c r="I2156" s="57" t="s">
        <v>1283</v>
      </c>
      <c r="J2156" s="57" t="s">
        <v>191</v>
      </c>
      <c r="K2156" s="58">
        <v>205.77</v>
      </c>
      <c r="L2156" s="57" t="s">
        <v>60</v>
      </c>
    </row>
    <row r="2157" spans="1:12">
      <c r="A2157" s="57" t="s">
        <v>1564</v>
      </c>
      <c r="B2157" s="57" t="s">
        <v>1565</v>
      </c>
      <c r="C2157" s="57" t="s">
        <v>1602</v>
      </c>
      <c r="D2157" s="57" t="s">
        <v>21230</v>
      </c>
      <c r="E2157" s="58" t="s">
        <v>8816</v>
      </c>
      <c r="F2157" s="57" t="s">
        <v>8816</v>
      </c>
      <c r="G2157" s="57">
        <v>96622</v>
      </c>
      <c r="H2157" s="57" t="s">
        <v>21468</v>
      </c>
      <c r="I2157" s="57" t="s">
        <v>1283</v>
      </c>
      <c r="J2157" s="57" t="s">
        <v>191</v>
      </c>
      <c r="K2157" s="58">
        <v>142.66</v>
      </c>
      <c r="L2157" s="57" t="s">
        <v>60</v>
      </c>
    </row>
    <row r="2158" spans="1:12">
      <c r="A2158" s="57" t="s">
        <v>1564</v>
      </c>
      <c r="B2158" s="57" t="s">
        <v>1565</v>
      </c>
      <c r="C2158" s="57" t="s">
        <v>1602</v>
      </c>
      <c r="D2158" s="57" t="s">
        <v>21230</v>
      </c>
      <c r="E2158" s="58" t="s">
        <v>8816</v>
      </c>
      <c r="F2158" s="57" t="s">
        <v>8816</v>
      </c>
      <c r="G2158" s="57">
        <v>96623</v>
      </c>
      <c r="H2158" s="57" t="s">
        <v>1607</v>
      </c>
      <c r="I2158" s="57" t="s">
        <v>1283</v>
      </c>
      <c r="J2158" s="57" t="s">
        <v>191</v>
      </c>
      <c r="K2158" s="58">
        <v>191.09</v>
      </c>
      <c r="L2158" s="57" t="s">
        <v>60</v>
      </c>
    </row>
    <row r="2159" spans="1:12">
      <c r="A2159" s="57" t="s">
        <v>1564</v>
      </c>
      <c r="B2159" s="57" t="s">
        <v>1565</v>
      </c>
      <c r="C2159" s="57" t="s">
        <v>1602</v>
      </c>
      <c r="D2159" s="57" t="s">
        <v>21230</v>
      </c>
      <c r="E2159" s="58" t="s">
        <v>8816</v>
      </c>
      <c r="F2159" s="57" t="s">
        <v>8816</v>
      </c>
      <c r="G2159" s="57">
        <v>96624</v>
      </c>
      <c r="H2159" s="57" t="s">
        <v>21469</v>
      </c>
      <c r="I2159" s="57" t="s">
        <v>1283</v>
      </c>
      <c r="J2159" s="57" t="s">
        <v>191</v>
      </c>
      <c r="K2159" s="58">
        <v>137.47999999999999</v>
      </c>
      <c r="L2159" s="57" t="s">
        <v>60</v>
      </c>
    </row>
    <row r="2160" spans="1:12">
      <c r="A2160" s="57" t="s">
        <v>1564</v>
      </c>
      <c r="B2160" s="57" t="s">
        <v>1565</v>
      </c>
      <c r="C2160" s="57" t="s">
        <v>1602</v>
      </c>
      <c r="D2160" s="57" t="s">
        <v>21230</v>
      </c>
      <c r="E2160" s="58" t="s">
        <v>8816</v>
      </c>
      <c r="F2160" s="57" t="s">
        <v>8816</v>
      </c>
      <c r="G2160" s="57">
        <v>97082</v>
      </c>
      <c r="H2160" s="57" t="s">
        <v>23332</v>
      </c>
      <c r="I2160" s="57" t="s">
        <v>1283</v>
      </c>
      <c r="J2160" s="57" t="s">
        <v>254</v>
      </c>
      <c r="K2160" s="58">
        <v>48.81</v>
      </c>
      <c r="L2160" s="57" t="s">
        <v>60</v>
      </c>
    </row>
    <row r="2161" spans="1:12">
      <c r="A2161" s="57" t="s">
        <v>1564</v>
      </c>
      <c r="B2161" s="57" t="s">
        <v>1565</v>
      </c>
      <c r="C2161" s="57" t="s">
        <v>1602</v>
      </c>
      <c r="D2161" s="57" t="s">
        <v>21230</v>
      </c>
      <c r="E2161" s="58" t="s">
        <v>8816</v>
      </c>
      <c r="F2161" s="57" t="s">
        <v>8816</v>
      </c>
      <c r="G2161" s="57">
        <v>97083</v>
      </c>
      <c r="H2161" s="57" t="s">
        <v>23333</v>
      </c>
      <c r="I2161" s="57" t="s">
        <v>216</v>
      </c>
      <c r="J2161" s="57" t="s">
        <v>191</v>
      </c>
      <c r="K2161" s="58">
        <v>2.72</v>
      </c>
      <c r="L2161" s="57" t="s">
        <v>60</v>
      </c>
    </row>
    <row r="2162" spans="1:12">
      <c r="A2162" s="57" t="s">
        <v>1564</v>
      </c>
      <c r="B2162" s="57" t="s">
        <v>1565</v>
      </c>
      <c r="C2162" s="57" t="s">
        <v>1602</v>
      </c>
      <c r="D2162" s="57" t="s">
        <v>21230</v>
      </c>
      <c r="E2162" s="58" t="s">
        <v>8816</v>
      </c>
      <c r="F2162" s="57" t="s">
        <v>8816</v>
      </c>
      <c r="G2162" s="57">
        <v>97084</v>
      </c>
      <c r="H2162" s="57" t="s">
        <v>23334</v>
      </c>
      <c r="I2162" s="57" t="s">
        <v>216</v>
      </c>
      <c r="J2162" s="57" t="s">
        <v>191</v>
      </c>
      <c r="K2162" s="58">
        <v>0.56000000000000005</v>
      </c>
      <c r="L2162" s="57" t="s">
        <v>60</v>
      </c>
    </row>
    <row r="2163" spans="1:12">
      <c r="A2163" s="57" t="s">
        <v>1564</v>
      </c>
      <c r="B2163" s="57" t="s">
        <v>1565</v>
      </c>
      <c r="C2163" s="57" t="s">
        <v>1602</v>
      </c>
      <c r="D2163" s="57" t="s">
        <v>21230</v>
      </c>
      <c r="E2163" s="58" t="s">
        <v>8816</v>
      </c>
      <c r="F2163" s="57" t="s">
        <v>8816</v>
      </c>
      <c r="G2163" s="57">
        <v>97086</v>
      </c>
      <c r="H2163" s="57" t="s">
        <v>23335</v>
      </c>
      <c r="I2163" s="57" t="s">
        <v>216</v>
      </c>
      <c r="J2163" s="57" t="s">
        <v>59</v>
      </c>
      <c r="K2163" s="58">
        <v>134.56</v>
      </c>
      <c r="L2163" s="57" t="s">
        <v>60</v>
      </c>
    </row>
    <row r="2164" spans="1:12">
      <c r="A2164" s="57" t="s">
        <v>1564</v>
      </c>
      <c r="B2164" s="57" t="s">
        <v>1565</v>
      </c>
      <c r="C2164" s="57" t="s">
        <v>1602</v>
      </c>
      <c r="D2164" s="57" t="s">
        <v>21230</v>
      </c>
      <c r="E2164" s="58" t="s">
        <v>8816</v>
      </c>
      <c r="F2164" s="57" t="s">
        <v>8816</v>
      </c>
      <c r="G2164" s="57">
        <v>97087</v>
      </c>
      <c r="H2164" s="57" t="s">
        <v>23336</v>
      </c>
      <c r="I2164" s="57" t="s">
        <v>216</v>
      </c>
      <c r="J2164" s="57" t="s">
        <v>59</v>
      </c>
      <c r="K2164" s="58">
        <v>2.4900000000000002</v>
      </c>
      <c r="L2164" s="57" t="s">
        <v>60</v>
      </c>
    </row>
    <row r="2165" spans="1:12">
      <c r="A2165" s="57" t="s">
        <v>1564</v>
      </c>
      <c r="B2165" s="57" t="s">
        <v>1565</v>
      </c>
      <c r="C2165" s="57" t="s">
        <v>1602</v>
      </c>
      <c r="D2165" s="57" t="s">
        <v>21230</v>
      </c>
      <c r="E2165" s="58" t="s">
        <v>8816</v>
      </c>
      <c r="F2165" s="57" t="s">
        <v>8816</v>
      </c>
      <c r="G2165" s="57">
        <v>97088</v>
      </c>
      <c r="H2165" s="57" t="s">
        <v>23337</v>
      </c>
      <c r="I2165" s="57" t="s">
        <v>1240</v>
      </c>
      <c r="J2165" s="57" t="s">
        <v>59</v>
      </c>
      <c r="K2165" s="58">
        <v>21.35</v>
      </c>
      <c r="L2165" s="57" t="s">
        <v>60</v>
      </c>
    </row>
    <row r="2166" spans="1:12">
      <c r="A2166" s="57" t="s">
        <v>1564</v>
      </c>
      <c r="B2166" s="57" t="s">
        <v>1565</v>
      </c>
      <c r="C2166" s="57" t="s">
        <v>1602</v>
      </c>
      <c r="D2166" s="57" t="s">
        <v>21230</v>
      </c>
      <c r="E2166" s="58" t="s">
        <v>8816</v>
      </c>
      <c r="F2166" s="57" t="s">
        <v>8816</v>
      </c>
      <c r="G2166" s="57">
        <v>97089</v>
      </c>
      <c r="H2166" s="57" t="s">
        <v>23338</v>
      </c>
      <c r="I2166" s="57" t="s">
        <v>1240</v>
      </c>
      <c r="J2166" s="57" t="s">
        <v>59</v>
      </c>
      <c r="K2166" s="58">
        <v>19.559999999999999</v>
      </c>
      <c r="L2166" s="57" t="s">
        <v>60</v>
      </c>
    </row>
    <row r="2167" spans="1:12">
      <c r="A2167" s="57" t="s">
        <v>1564</v>
      </c>
      <c r="B2167" s="57" t="s">
        <v>1565</v>
      </c>
      <c r="C2167" s="57" t="s">
        <v>1602</v>
      </c>
      <c r="D2167" s="57" t="s">
        <v>21230</v>
      </c>
      <c r="E2167" s="58" t="s">
        <v>8816</v>
      </c>
      <c r="F2167" s="57" t="s">
        <v>8816</v>
      </c>
      <c r="G2167" s="57">
        <v>97090</v>
      </c>
      <c r="H2167" s="57" t="s">
        <v>23339</v>
      </c>
      <c r="I2167" s="57" t="s">
        <v>1240</v>
      </c>
      <c r="J2167" s="57" t="s">
        <v>59</v>
      </c>
      <c r="K2167" s="58">
        <v>19.239999999999998</v>
      </c>
      <c r="L2167" s="57" t="s">
        <v>60</v>
      </c>
    </row>
    <row r="2168" spans="1:12">
      <c r="A2168" s="57" t="s">
        <v>1564</v>
      </c>
      <c r="B2168" s="57" t="s">
        <v>1565</v>
      </c>
      <c r="C2168" s="57" t="s">
        <v>1602</v>
      </c>
      <c r="D2168" s="57" t="s">
        <v>21230</v>
      </c>
      <c r="E2168" s="58" t="s">
        <v>8816</v>
      </c>
      <c r="F2168" s="57" t="s">
        <v>8816</v>
      </c>
      <c r="G2168" s="57">
        <v>97091</v>
      </c>
      <c r="H2168" s="57" t="s">
        <v>23340</v>
      </c>
      <c r="I2168" s="57" t="s">
        <v>1240</v>
      </c>
      <c r="J2168" s="57" t="s">
        <v>59</v>
      </c>
      <c r="K2168" s="58">
        <v>18.670000000000002</v>
      </c>
      <c r="L2168" s="57" t="s">
        <v>60</v>
      </c>
    </row>
    <row r="2169" spans="1:12">
      <c r="A2169" s="57" t="s">
        <v>1564</v>
      </c>
      <c r="B2169" s="57" t="s">
        <v>1565</v>
      </c>
      <c r="C2169" s="57" t="s">
        <v>1602</v>
      </c>
      <c r="D2169" s="57" t="s">
        <v>21230</v>
      </c>
      <c r="E2169" s="58" t="s">
        <v>8816</v>
      </c>
      <c r="F2169" s="57" t="s">
        <v>8816</v>
      </c>
      <c r="G2169" s="57">
        <v>97092</v>
      </c>
      <c r="H2169" s="57" t="s">
        <v>23341</v>
      </c>
      <c r="I2169" s="57" t="s">
        <v>1240</v>
      </c>
      <c r="J2169" s="57" t="s">
        <v>59</v>
      </c>
      <c r="K2169" s="58">
        <v>18.100000000000001</v>
      </c>
      <c r="L2169" s="57" t="s">
        <v>60</v>
      </c>
    </row>
    <row r="2170" spans="1:12">
      <c r="A2170" s="57" t="s">
        <v>1564</v>
      </c>
      <c r="B2170" s="57" t="s">
        <v>1565</v>
      </c>
      <c r="C2170" s="57" t="s">
        <v>1602</v>
      </c>
      <c r="D2170" s="57" t="s">
        <v>21230</v>
      </c>
      <c r="E2170" s="58" t="s">
        <v>8816</v>
      </c>
      <c r="F2170" s="57" t="s">
        <v>8816</v>
      </c>
      <c r="G2170" s="57">
        <v>97093</v>
      </c>
      <c r="H2170" s="57" t="s">
        <v>23342</v>
      </c>
      <c r="I2170" s="57" t="s">
        <v>1240</v>
      </c>
      <c r="J2170" s="57" t="s">
        <v>59</v>
      </c>
      <c r="K2170" s="58">
        <v>17.010000000000002</v>
      </c>
      <c r="L2170" s="57" t="s">
        <v>60</v>
      </c>
    </row>
    <row r="2171" spans="1:12">
      <c r="A2171" s="57" t="s">
        <v>1564</v>
      </c>
      <c r="B2171" s="57" t="s">
        <v>1565</v>
      </c>
      <c r="C2171" s="57" t="s">
        <v>1602</v>
      </c>
      <c r="D2171" s="57" t="s">
        <v>21230</v>
      </c>
      <c r="E2171" s="58" t="s">
        <v>8816</v>
      </c>
      <c r="F2171" s="57" t="s">
        <v>8816</v>
      </c>
      <c r="G2171" s="57">
        <v>97096</v>
      </c>
      <c r="H2171" s="57" t="s">
        <v>23343</v>
      </c>
      <c r="I2171" s="57" t="s">
        <v>1283</v>
      </c>
      <c r="J2171" s="57" t="s">
        <v>191</v>
      </c>
      <c r="K2171" s="58">
        <v>472.85</v>
      </c>
      <c r="L2171" s="57" t="s">
        <v>60</v>
      </c>
    </row>
    <row r="2172" spans="1:12">
      <c r="A2172" s="57" t="s">
        <v>1564</v>
      </c>
      <c r="B2172" s="57" t="s">
        <v>1565</v>
      </c>
      <c r="C2172" s="57" t="s">
        <v>1602</v>
      </c>
      <c r="D2172" s="57" t="s">
        <v>21230</v>
      </c>
      <c r="E2172" s="58" t="s">
        <v>8816</v>
      </c>
      <c r="F2172" s="57" t="s">
        <v>8816</v>
      </c>
      <c r="G2172" s="57">
        <v>97097</v>
      </c>
      <c r="H2172" s="57" t="s">
        <v>23344</v>
      </c>
      <c r="I2172" s="57" t="s">
        <v>216</v>
      </c>
      <c r="J2172" s="57" t="s">
        <v>191</v>
      </c>
      <c r="K2172" s="58">
        <v>27.58</v>
      </c>
      <c r="L2172" s="57" t="s">
        <v>60</v>
      </c>
    </row>
    <row r="2173" spans="1:12">
      <c r="A2173" s="57" t="s">
        <v>1564</v>
      </c>
      <c r="B2173" s="57" t="s">
        <v>1565</v>
      </c>
      <c r="C2173" s="57" t="s">
        <v>1602</v>
      </c>
      <c r="D2173" s="57" t="s">
        <v>21230</v>
      </c>
      <c r="E2173" s="58" t="s">
        <v>8816</v>
      </c>
      <c r="F2173" s="57" t="s">
        <v>8816</v>
      </c>
      <c r="G2173" s="57">
        <v>97101</v>
      </c>
      <c r="H2173" s="57" t="s">
        <v>23345</v>
      </c>
      <c r="I2173" s="57" t="s">
        <v>216</v>
      </c>
      <c r="J2173" s="57" t="s">
        <v>191</v>
      </c>
      <c r="K2173" s="58">
        <v>166.24</v>
      </c>
      <c r="L2173" s="57" t="s">
        <v>60</v>
      </c>
    </row>
    <row r="2174" spans="1:12">
      <c r="A2174" s="57" t="s">
        <v>1564</v>
      </c>
      <c r="B2174" s="57" t="s">
        <v>1565</v>
      </c>
      <c r="C2174" s="57" t="s">
        <v>1602</v>
      </c>
      <c r="D2174" s="57" t="s">
        <v>21230</v>
      </c>
      <c r="E2174" s="58" t="s">
        <v>8816</v>
      </c>
      <c r="F2174" s="57" t="s">
        <v>8816</v>
      </c>
      <c r="G2174" s="57">
        <v>97102</v>
      </c>
      <c r="H2174" s="57" t="s">
        <v>23346</v>
      </c>
      <c r="I2174" s="57" t="s">
        <v>216</v>
      </c>
      <c r="J2174" s="57" t="s">
        <v>191</v>
      </c>
      <c r="K2174" s="58">
        <v>206.81</v>
      </c>
      <c r="L2174" s="57" t="s">
        <v>60</v>
      </c>
    </row>
    <row r="2175" spans="1:12">
      <c r="A2175" s="57" t="s">
        <v>1564</v>
      </c>
      <c r="B2175" s="57" t="s">
        <v>1565</v>
      </c>
      <c r="C2175" s="57" t="s">
        <v>1602</v>
      </c>
      <c r="D2175" s="57" t="s">
        <v>21230</v>
      </c>
      <c r="E2175" s="58" t="s">
        <v>8816</v>
      </c>
      <c r="F2175" s="57" t="s">
        <v>8816</v>
      </c>
      <c r="G2175" s="57">
        <v>97103</v>
      </c>
      <c r="H2175" s="57" t="s">
        <v>23347</v>
      </c>
      <c r="I2175" s="57" t="s">
        <v>216</v>
      </c>
      <c r="J2175" s="57" t="s">
        <v>191</v>
      </c>
      <c r="K2175" s="58">
        <v>242.58</v>
      </c>
      <c r="L2175" s="57" t="s">
        <v>60</v>
      </c>
    </row>
    <row r="2176" spans="1:12">
      <c r="A2176" s="57" t="s">
        <v>1564</v>
      </c>
      <c r="B2176" s="57" t="s">
        <v>1565</v>
      </c>
      <c r="C2176" s="57" t="s">
        <v>1602</v>
      </c>
      <c r="D2176" s="57" t="s">
        <v>21230</v>
      </c>
      <c r="E2176" s="58" t="s">
        <v>8816</v>
      </c>
      <c r="F2176" s="57" t="s">
        <v>8816</v>
      </c>
      <c r="G2176" s="57">
        <v>100322</v>
      </c>
      <c r="H2176" s="57" t="s">
        <v>21470</v>
      </c>
      <c r="I2176" s="57" t="s">
        <v>1283</v>
      </c>
      <c r="J2176" s="57" t="s">
        <v>191</v>
      </c>
      <c r="K2176" s="58">
        <v>130.97999999999999</v>
      </c>
      <c r="L2176" s="57" t="s">
        <v>60</v>
      </c>
    </row>
    <row r="2177" spans="1:12">
      <c r="A2177" s="57" t="s">
        <v>1564</v>
      </c>
      <c r="B2177" s="57" t="s">
        <v>1565</v>
      </c>
      <c r="C2177" s="57" t="s">
        <v>1602</v>
      </c>
      <c r="D2177" s="57" t="s">
        <v>21230</v>
      </c>
      <c r="E2177" s="58" t="s">
        <v>8816</v>
      </c>
      <c r="F2177" s="57" t="s">
        <v>8816</v>
      </c>
      <c r="G2177" s="57">
        <v>100323</v>
      </c>
      <c r="H2177" s="57" t="s">
        <v>21471</v>
      </c>
      <c r="I2177" s="57" t="s">
        <v>1283</v>
      </c>
      <c r="J2177" s="57" t="s">
        <v>191</v>
      </c>
      <c r="K2177" s="58">
        <v>121.72</v>
      </c>
      <c r="L2177" s="57" t="s">
        <v>60</v>
      </c>
    </row>
    <row r="2178" spans="1:12">
      <c r="A2178" s="57" t="s">
        <v>1564</v>
      </c>
      <c r="B2178" s="57" t="s">
        <v>1565</v>
      </c>
      <c r="C2178" s="57" t="s">
        <v>1602</v>
      </c>
      <c r="D2178" s="57" t="s">
        <v>21230</v>
      </c>
      <c r="E2178" s="58" t="s">
        <v>8816</v>
      </c>
      <c r="F2178" s="57" t="s">
        <v>8816</v>
      </c>
      <c r="G2178" s="57">
        <v>100324</v>
      </c>
      <c r="H2178" s="57" t="s">
        <v>21472</v>
      </c>
      <c r="I2178" s="57" t="s">
        <v>1283</v>
      </c>
      <c r="J2178" s="57" t="s">
        <v>191</v>
      </c>
      <c r="K2178" s="58">
        <v>137.19</v>
      </c>
      <c r="L2178" s="57" t="s">
        <v>60</v>
      </c>
    </row>
    <row r="2179" spans="1:12">
      <c r="A2179" s="57" t="s">
        <v>1564</v>
      </c>
      <c r="B2179" s="57" t="s">
        <v>1565</v>
      </c>
      <c r="C2179" s="57" t="s">
        <v>1602</v>
      </c>
      <c r="D2179" s="57" t="s">
        <v>21230</v>
      </c>
      <c r="E2179" s="58" t="s">
        <v>8816</v>
      </c>
      <c r="F2179" s="57" t="s">
        <v>8816</v>
      </c>
      <c r="G2179" s="57">
        <v>103072</v>
      </c>
      <c r="H2179" s="57" t="s">
        <v>23348</v>
      </c>
      <c r="I2179" s="57" t="s">
        <v>216</v>
      </c>
      <c r="J2179" s="57" t="s">
        <v>191</v>
      </c>
      <c r="K2179" s="58">
        <v>287.41000000000003</v>
      </c>
      <c r="L2179" s="57" t="s">
        <v>60</v>
      </c>
    </row>
    <row r="2180" spans="1:12">
      <c r="A2180" s="57" t="s">
        <v>1564</v>
      </c>
      <c r="B2180" s="57" t="s">
        <v>1565</v>
      </c>
      <c r="C2180" s="57" t="s">
        <v>1602</v>
      </c>
      <c r="D2180" s="57" t="s">
        <v>21230</v>
      </c>
      <c r="E2180" s="58" t="s">
        <v>8816</v>
      </c>
      <c r="F2180" s="57" t="s">
        <v>8816</v>
      </c>
      <c r="G2180" s="57">
        <v>103073</v>
      </c>
      <c r="H2180" s="57" t="s">
        <v>23349</v>
      </c>
      <c r="I2180" s="57" t="s">
        <v>216</v>
      </c>
      <c r="J2180" s="57" t="s">
        <v>191</v>
      </c>
      <c r="K2180" s="58">
        <v>353.56</v>
      </c>
      <c r="L2180" s="57" t="s">
        <v>60</v>
      </c>
    </row>
    <row r="2181" spans="1:12">
      <c r="A2181" s="57" t="s">
        <v>1564</v>
      </c>
      <c r="B2181" s="57" t="s">
        <v>1565</v>
      </c>
      <c r="C2181" s="57" t="s">
        <v>1602</v>
      </c>
      <c r="D2181" s="57" t="s">
        <v>21230</v>
      </c>
      <c r="E2181" s="58" t="s">
        <v>8816</v>
      </c>
      <c r="F2181" s="57" t="s">
        <v>8816</v>
      </c>
      <c r="G2181" s="57">
        <v>103074</v>
      </c>
      <c r="H2181" s="57" t="s">
        <v>23350</v>
      </c>
      <c r="I2181" s="57" t="s">
        <v>216</v>
      </c>
      <c r="J2181" s="57" t="s">
        <v>191</v>
      </c>
      <c r="K2181" s="58">
        <v>159.61000000000001</v>
      </c>
      <c r="L2181" s="57" t="s">
        <v>60</v>
      </c>
    </row>
    <row r="2182" spans="1:12">
      <c r="A2182" s="57" t="s">
        <v>1564</v>
      </c>
      <c r="B2182" s="57" t="s">
        <v>1565</v>
      </c>
      <c r="C2182" s="57" t="s">
        <v>1602</v>
      </c>
      <c r="D2182" s="57" t="s">
        <v>21230</v>
      </c>
      <c r="E2182" s="58" t="s">
        <v>8816</v>
      </c>
      <c r="F2182" s="57" t="s">
        <v>8816</v>
      </c>
      <c r="G2182" s="57">
        <v>103075</v>
      </c>
      <c r="H2182" s="57" t="s">
        <v>23351</v>
      </c>
      <c r="I2182" s="57" t="s">
        <v>216</v>
      </c>
      <c r="J2182" s="57" t="s">
        <v>191</v>
      </c>
      <c r="K2182" s="58">
        <v>187.19</v>
      </c>
      <c r="L2182" s="57" t="s">
        <v>60</v>
      </c>
    </row>
    <row r="2183" spans="1:12">
      <c r="A2183" s="57" t="s">
        <v>1564</v>
      </c>
      <c r="B2183" s="57" t="s">
        <v>1565</v>
      </c>
      <c r="C2183" s="57" t="s">
        <v>1602</v>
      </c>
      <c r="D2183" s="57" t="s">
        <v>21230</v>
      </c>
      <c r="E2183" s="58" t="s">
        <v>8816</v>
      </c>
      <c r="F2183" s="57" t="s">
        <v>8816</v>
      </c>
      <c r="G2183" s="57">
        <v>103076</v>
      </c>
      <c r="H2183" s="57" t="s">
        <v>23352</v>
      </c>
      <c r="I2183" s="57" t="s">
        <v>216</v>
      </c>
      <c r="J2183" s="57" t="s">
        <v>191</v>
      </c>
      <c r="K2183" s="58">
        <v>147.4</v>
      </c>
      <c r="L2183" s="57" t="s">
        <v>60</v>
      </c>
    </row>
    <row r="2184" spans="1:12">
      <c r="A2184" s="57" t="s">
        <v>1564</v>
      </c>
      <c r="B2184" s="57" t="s">
        <v>1565</v>
      </c>
      <c r="C2184" s="57" t="s">
        <v>1602</v>
      </c>
      <c r="D2184" s="57" t="s">
        <v>21230</v>
      </c>
      <c r="E2184" s="58" t="s">
        <v>8816</v>
      </c>
      <c r="F2184" s="57" t="s">
        <v>8816</v>
      </c>
      <c r="G2184" s="57">
        <v>103077</v>
      </c>
      <c r="H2184" s="57" t="s">
        <v>23353</v>
      </c>
      <c r="I2184" s="57" t="s">
        <v>216</v>
      </c>
      <c r="J2184" s="57" t="s">
        <v>191</v>
      </c>
      <c r="K2184" s="58">
        <v>187.97</v>
      </c>
      <c r="L2184" s="57" t="s">
        <v>60</v>
      </c>
    </row>
    <row r="2185" spans="1:12">
      <c r="A2185" s="57" t="s">
        <v>1564</v>
      </c>
      <c r="B2185" s="57" t="s">
        <v>1565</v>
      </c>
      <c r="C2185" s="57" t="s">
        <v>1602</v>
      </c>
      <c r="D2185" s="57" t="s">
        <v>21230</v>
      </c>
      <c r="E2185" s="58" t="s">
        <v>8816</v>
      </c>
      <c r="F2185" s="57" t="s">
        <v>8816</v>
      </c>
      <c r="G2185" s="57">
        <v>103078</v>
      </c>
      <c r="H2185" s="57" t="s">
        <v>23354</v>
      </c>
      <c r="I2185" s="57" t="s">
        <v>216</v>
      </c>
      <c r="J2185" s="57" t="s">
        <v>191</v>
      </c>
      <c r="K2185" s="58">
        <v>223.75</v>
      </c>
      <c r="L2185" s="57" t="s">
        <v>60</v>
      </c>
    </row>
    <row r="2186" spans="1:12">
      <c r="A2186" s="57" t="s">
        <v>1564</v>
      </c>
      <c r="B2186" s="57" t="s">
        <v>1565</v>
      </c>
      <c r="C2186" s="57" t="s">
        <v>1602</v>
      </c>
      <c r="D2186" s="57" t="s">
        <v>21230</v>
      </c>
      <c r="E2186" s="58" t="s">
        <v>8816</v>
      </c>
      <c r="F2186" s="57" t="s">
        <v>8816</v>
      </c>
      <c r="G2186" s="57">
        <v>103079</v>
      </c>
      <c r="H2186" s="57" t="s">
        <v>23355</v>
      </c>
      <c r="I2186" s="57" t="s">
        <v>216</v>
      </c>
      <c r="J2186" s="57" t="s">
        <v>191</v>
      </c>
      <c r="K2186" s="58">
        <v>268.57</v>
      </c>
      <c r="L2186" s="57" t="s">
        <v>60</v>
      </c>
    </row>
    <row r="2187" spans="1:12">
      <c r="A2187" s="57" t="s">
        <v>1564</v>
      </c>
      <c r="B2187" s="57" t="s">
        <v>1565</v>
      </c>
      <c r="C2187" s="57" t="s">
        <v>1602</v>
      </c>
      <c r="D2187" s="57" t="s">
        <v>21230</v>
      </c>
      <c r="E2187" s="58" t="s">
        <v>8816</v>
      </c>
      <c r="F2187" s="57" t="s">
        <v>8816</v>
      </c>
      <c r="G2187" s="57">
        <v>103080</v>
      </c>
      <c r="H2187" s="57" t="s">
        <v>23356</v>
      </c>
      <c r="I2187" s="57" t="s">
        <v>216</v>
      </c>
      <c r="J2187" s="57" t="s">
        <v>191</v>
      </c>
      <c r="K2187" s="58">
        <v>334.72</v>
      </c>
      <c r="L2187" s="57" t="s">
        <v>60</v>
      </c>
    </row>
    <row r="2188" spans="1:12">
      <c r="A2188" s="57" t="s">
        <v>1564</v>
      </c>
      <c r="B2188" s="57" t="s">
        <v>1565</v>
      </c>
      <c r="C2188" s="57" t="s">
        <v>1608</v>
      </c>
      <c r="D2188" s="57" t="s">
        <v>21231</v>
      </c>
      <c r="E2188" s="58" t="s">
        <v>8816</v>
      </c>
      <c r="F2188" s="57" t="s">
        <v>8816</v>
      </c>
      <c r="G2188" s="57">
        <v>92263</v>
      </c>
      <c r="H2188" s="57" t="s">
        <v>11854</v>
      </c>
      <c r="I2188" s="57" t="s">
        <v>216</v>
      </c>
      <c r="J2188" s="57" t="s">
        <v>59</v>
      </c>
      <c r="K2188" s="58">
        <v>173.98</v>
      </c>
      <c r="L2188" s="57" t="s">
        <v>60</v>
      </c>
    </row>
    <row r="2189" spans="1:12">
      <c r="A2189" s="57" t="s">
        <v>1564</v>
      </c>
      <c r="B2189" s="57" t="s">
        <v>1565</v>
      </c>
      <c r="C2189" s="57" t="s">
        <v>1608</v>
      </c>
      <c r="D2189" s="57" t="s">
        <v>21231</v>
      </c>
      <c r="E2189" s="58" t="s">
        <v>8816</v>
      </c>
      <c r="F2189" s="57" t="s">
        <v>8816</v>
      </c>
      <c r="G2189" s="57">
        <v>92264</v>
      </c>
      <c r="H2189" s="57" t="s">
        <v>11855</v>
      </c>
      <c r="I2189" s="57" t="s">
        <v>216</v>
      </c>
      <c r="J2189" s="57" t="s">
        <v>59</v>
      </c>
      <c r="K2189" s="58">
        <v>232.97</v>
      </c>
      <c r="L2189" s="57" t="s">
        <v>60</v>
      </c>
    </row>
    <row r="2190" spans="1:12">
      <c r="A2190" s="57" t="s">
        <v>1564</v>
      </c>
      <c r="B2190" s="57" t="s">
        <v>1565</v>
      </c>
      <c r="C2190" s="57" t="s">
        <v>1608</v>
      </c>
      <c r="D2190" s="57" t="s">
        <v>21231</v>
      </c>
      <c r="E2190" s="58" t="s">
        <v>8816</v>
      </c>
      <c r="F2190" s="57" t="s">
        <v>8816</v>
      </c>
      <c r="G2190" s="57">
        <v>92265</v>
      </c>
      <c r="H2190" s="57" t="s">
        <v>11856</v>
      </c>
      <c r="I2190" s="57" t="s">
        <v>216</v>
      </c>
      <c r="J2190" s="57" t="s">
        <v>59</v>
      </c>
      <c r="K2190" s="58">
        <v>129.16</v>
      </c>
      <c r="L2190" s="57" t="s">
        <v>60</v>
      </c>
    </row>
    <row r="2191" spans="1:12">
      <c r="A2191" s="57" t="s">
        <v>1564</v>
      </c>
      <c r="B2191" s="57" t="s">
        <v>1565</v>
      </c>
      <c r="C2191" s="57" t="s">
        <v>1608</v>
      </c>
      <c r="D2191" s="57" t="s">
        <v>21231</v>
      </c>
      <c r="E2191" s="58" t="s">
        <v>8816</v>
      </c>
      <c r="F2191" s="57" t="s">
        <v>8816</v>
      </c>
      <c r="G2191" s="57">
        <v>92266</v>
      </c>
      <c r="H2191" s="57" t="s">
        <v>11857</v>
      </c>
      <c r="I2191" s="57" t="s">
        <v>216</v>
      </c>
      <c r="J2191" s="57" t="s">
        <v>59</v>
      </c>
      <c r="K2191" s="58">
        <v>179.76</v>
      </c>
      <c r="L2191" s="57" t="s">
        <v>60</v>
      </c>
    </row>
    <row r="2192" spans="1:12">
      <c r="A2192" s="57" t="s">
        <v>1564</v>
      </c>
      <c r="B2192" s="57" t="s">
        <v>1565</v>
      </c>
      <c r="C2192" s="57" t="s">
        <v>1608</v>
      </c>
      <c r="D2192" s="57" t="s">
        <v>21231</v>
      </c>
      <c r="E2192" s="58" t="s">
        <v>8816</v>
      </c>
      <c r="F2192" s="57" t="s">
        <v>8816</v>
      </c>
      <c r="G2192" s="57">
        <v>92267</v>
      </c>
      <c r="H2192" s="57" t="s">
        <v>11858</v>
      </c>
      <c r="I2192" s="57" t="s">
        <v>216</v>
      </c>
      <c r="J2192" s="57" t="s">
        <v>59</v>
      </c>
      <c r="K2192" s="58">
        <v>67.67</v>
      </c>
      <c r="L2192" s="57" t="s">
        <v>60</v>
      </c>
    </row>
    <row r="2193" spans="1:12">
      <c r="A2193" s="57" t="s">
        <v>1564</v>
      </c>
      <c r="B2193" s="57" t="s">
        <v>1565</v>
      </c>
      <c r="C2193" s="57" t="s">
        <v>1608</v>
      </c>
      <c r="D2193" s="57" t="s">
        <v>21231</v>
      </c>
      <c r="E2193" s="58" t="s">
        <v>8816</v>
      </c>
      <c r="F2193" s="57" t="s">
        <v>8816</v>
      </c>
      <c r="G2193" s="57">
        <v>92268</v>
      </c>
      <c r="H2193" s="57" t="s">
        <v>11859</v>
      </c>
      <c r="I2193" s="57" t="s">
        <v>216</v>
      </c>
      <c r="J2193" s="57" t="s">
        <v>59</v>
      </c>
      <c r="K2193" s="58">
        <v>114.03</v>
      </c>
      <c r="L2193" s="57" t="s">
        <v>60</v>
      </c>
    </row>
    <row r="2194" spans="1:12">
      <c r="A2194" s="57" t="s">
        <v>1564</v>
      </c>
      <c r="B2194" s="57" t="s">
        <v>1565</v>
      </c>
      <c r="C2194" s="57" t="s">
        <v>1608</v>
      </c>
      <c r="D2194" s="57" t="s">
        <v>21231</v>
      </c>
      <c r="E2194" s="58" t="s">
        <v>8816</v>
      </c>
      <c r="F2194" s="57" t="s">
        <v>8816</v>
      </c>
      <c r="G2194" s="57">
        <v>92269</v>
      </c>
      <c r="H2194" s="57" t="s">
        <v>11860</v>
      </c>
      <c r="I2194" s="57" t="s">
        <v>216</v>
      </c>
      <c r="J2194" s="57" t="s">
        <v>59</v>
      </c>
      <c r="K2194" s="58">
        <v>366.8</v>
      </c>
      <c r="L2194" s="57" t="s">
        <v>60</v>
      </c>
    </row>
    <row r="2195" spans="1:12">
      <c r="A2195" s="57" t="s">
        <v>1564</v>
      </c>
      <c r="B2195" s="57" t="s">
        <v>1565</v>
      </c>
      <c r="C2195" s="57" t="s">
        <v>1608</v>
      </c>
      <c r="D2195" s="57" t="s">
        <v>21231</v>
      </c>
      <c r="E2195" s="58" t="s">
        <v>8816</v>
      </c>
      <c r="F2195" s="57" t="s">
        <v>8816</v>
      </c>
      <c r="G2195" s="57">
        <v>92270</v>
      </c>
      <c r="H2195" s="57" t="s">
        <v>11861</v>
      </c>
      <c r="I2195" s="57" t="s">
        <v>216</v>
      </c>
      <c r="J2195" s="57" t="s">
        <v>59</v>
      </c>
      <c r="K2195" s="58">
        <v>267.39999999999998</v>
      </c>
      <c r="L2195" s="57" t="s">
        <v>60</v>
      </c>
    </row>
    <row r="2196" spans="1:12">
      <c r="A2196" s="57" t="s">
        <v>1564</v>
      </c>
      <c r="B2196" s="57" t="s">
        <v>1565</v>
      </c>
      <c r="C2196" s="57" t="s">
        <v>1608</v>
      </c>
      <c r="D2196" s="57" t="s">
        <v>21231</v>
      </c>
      <c r="E2196" s="58" t="s">
        <v>8816</v>
      </c>
      <c r="F2196" s="57" t="s">
        <v>8816</v>
      </c>
      <c r="G2196" s="57">
        <v>92271</v>
      </c>
      <c r="H2196" s="57" t="s">
        <v>11862</v>
      </c>
      <c r="I2196" s="57" t="s">
        <v>216</v>
      </c>
      <c r="J2196" s="57" t="s">
        <v>59</v>
      </c>
      <c r="K2196" s="58">
        <v>195.2</v>
      </c>
      <c r="L2196" s="57" t="s">
        <v>60</v>
      </c>
    </row>
    <row r="2197" spans="1:12">
      <c r="A2197" s="57" t="s">
        <v>1564</v>
      </c>
      <c r="B2197" s="57" t="s">
        <v>1565</v>
      </c>
      <c r="C2197" s="57" t="s">
        <v>1608</v>
      </c>
      <c r="D2197" s="57" t="s">
        <v>21231</v>
      </c>
      <c r="E2197" s="58" t="s">
        <v>8816</v>
      </c>
      <c r="F2197" s="57" t="s">
        <v>8816</v>
      </c>
      <c r="G2197" s="57">
        <v>92272</v>
      </c>
      <c r="H2197" s="57" t="s">
        <v>11863</v>
      </c>
      <c r="I2197" s="57" t="s">
        <v>26</v>
      </c>
      <c r="J2197" s="57" t="s">
        <v>59</v>
      </c>
      <c r="K2197" s="58">
        <v>39.299999999999997</v>
      </c>
      <c r="L2197" s="57" t="s">
        <v>60</v>
      </c>
    </row>
    <row r="2198" spans="1:12">
      <c r="A2198" s="57" t="s">
        <v>1564</v>
      </c>
      <c r="B2198" s="57" t="s">
        <v>1565</v>
      </c>
      <c r="C2198" s="57" t="s">
        <v>1608</v>
      </c>
      <c r="D2198" s="57" t="s">
        <v>21231</v>
      </c>
      <c r="E2198" s="58" t="s">
        <v>8816</v>
      </c>
      <c r="F2198" s="57" t="s">
        <v>8816</v>
      </c>
      <c r="G2198" s="57">
        <v>92273</v>
      </c>
      <c r="H2198" s="57" t="s">
        <v>11864</v>
      </c>
      <c r="I2198" s="57" t="s">
        <v>26</v>
      </c>
      <c r="J2198" s="57" t="s">
        <v>59</v>
      </c>
      <c r="K2198" s="58">
        <v>14.59</v>
      </c>
      <c r="L2198" s="57" t="s">
        <v>60</v>
      </c>
    </row>
    <row r="2199" spans="1:12">
      <c r="A2199" s="57" t="s">
        <v>1564</v>
      </c>
      <c r="B2199" s="57" t="s">
        <v>1565</v>
      </c>
      <c r="C2199" s="57" t="s">
        <v>1608</v>
      </c>
      <c r="D2199" s="57" t="s">
        <v>21231</v>
      </c>
      <c r="E2199" s="58" t="s">
        <v>8816</v>
      </c>
      <c r="F2199" s="57" t="s">
        <v>8816</v>
      </c>
      <c r="G2199" s="57">
        <v>92409</v>
      </c>
      <c r="H2199" s="57" t="s">
        <v>11865</v>
      </c>
      <c r="I2199" s="57" t="s">
        <v>216</v>
      </c>
      <c r="J2199" s="57" t="s">
        <v>59</v>
      </c>
      <c r="K2199" s="58">
        <v>454.14</v>
      </c>
      <c r="L2199" s="57" t="s">
        <v>60</v>
      </c>
    </row>
    <row r="2200" spans="1:12">
      <c r="A2200" s="57" t="s">
        <v>1564</v>
      </c>
      <c r="B2200" s="57" t="s">
        <v>1565</v>
      </c>
      <c r="C2200" s="57" t="s">
        <v>1608</v>
      </c>
      <c r="D2200" s="57" t="s">
        <v>21231</v>
      </c>
      <c r="E2200" s="58" t="s">
        <v>8816</v>
      </c>
      <c r="F2200" s="57" t="s">
        <v>8816</v>
      </c>
      <c r="G2200" s="57">
        <v>92411</v>
      </c>
      <c r="H2200" s="57" t="s">
        <v>11866</v>
      </c>
      <c r="I2200" s="57" t="s">
        <v>216</v>
      </c>
      <c r="J2200" s="57" t="s">
        <v>59</v>
      </c>
      <c r="K2200" s="58">
        <v>265.10000000000002</v>
      </c>
      <c r="L2200" s="57" t="s">
        <v>60</v>
      </c>
    </row>
    <row r="2201" spans="1:12">
      <c r="A2201" s="57" t="s">
        <v>1564</v>
      </c>
      <c r="B2201" s="57" t="s">
        <v>1565</v>
      </c>
      <c r="C2201" s="57" t="s">
        <v>1608</v>
      </c>
      <c r="D2201" s="57" t="s">
        <v>21231</v>
      </c>
      <c r="E2201" s="58" t="s">
        <v>8816</v>
      </c>
      <c r="F2201" s="57" t="s">
        <v>8816</v>
      </c>
      <c r="G2201" s="57">
        <v>92413</v>
      </c>
      <c r="H2201" s="57" t="s">
        <v>11867</v>
      </c>
      <c r="I2201" s="57" t="s">
        <v>216</v>
      </c>
      <c r="J2201" s="57" t="s">
        <v>59</v>
      </c>
      <c r="K2201" s="58">
        <v>155.41</v>
      </c>
      <c r="L2201" s="57" t="s">
        <v>60</v>
      </c>
    </row>
    <row r="2202" spans="1:12">
      <c r="A2202" s="57" t="s">
        <v>1564</v>
      </c>
      <c r="B2202" s="57" t="s">
        <v>1565</v>
      </c>
      <c r="C2202" s="57" t="s">
        <v>1608</v>
      </c>
      <c r="D2202" s="57" t="s">
        <v>21231</v>
      </c>
      <c r="E2202" s="58" t="s">
        <v>8816</v>
      </c>
      <c r="F2202" s="57" t="s">
        <v>8816</v>
      </c>
      <c r="G2202" s="57">
        <v>92415</v>
      </c>
      <c r="H2202" s="57" t="s">
        <v>11868</v>
      </c>
      <c r="I2202" s="57" t="s">
        <v>216</v>
      </c>
      <c r="J2202" s="57" t="s">
        <v>59</v>
      </c>
      <c r="K2202" s="58">
        <v>135.63999999999999</v>
      </c>
      <c r="L2202" s="57" t="s">
        <v>60</v>
      </c>
    </row>
    <row r="2203" spans="1:12">
      <c r="A2203" s="57" t="s">
        <v>1564</v>
      </c>
      <c r="B2203" s="57" t="s">
        <v>1565</v>
      </c>
      <c r="C2203" s="57" t="s">
        <v>1608</v>
      </c>
      <c r="D2203" s="57" t="s">
        <v>21231</v>
      </c>
      <c r="E2203" s="58" t="s">
        <v>8816</v>
      </c>
      <c r="F2203" s="57" t="s">
        <v>8816</v>
      </c>
      <c r="G2203" s="57">
        <v>92417</v>
      </c>
      <c r="H2203" s="57" t="s">
        <v>11869</v>
      </c>
      <c r="I2203" s="57" t="s">
        <v>216</v>
      </c>
      <c r="J2203" s="57" t="s">
        <v>59</v>
      </c>
      <c r="K2203" s="58">
        <v>154.71</v>
      </c>
      <c r="L2203" s="57" t="s">
        <v>60</v>
      </c>
    </row>
    <row r="2204" spans="1:12">
      <c r="A2204" s="57" t="s">
        <v>1564</v>
      </c>
      <c r="B2204" s="57" t="s">
        <v>1565</v>
      </c>
      <c r="C2204" s="57" t="s">
        <v>1608</v>
      </c>
      <c r="D2204" s="57" t="s">
        <v>21231</v>
      </c>
      <c r="E2204" s="58" t="s">
        <v>8816</v>
      </c>
      <c r="F2204" s="57" t="s">
        <v>8816</v>
      </c>
      <c r="G2204" s="57">
        <v>92419</v>
      </c>
      <c r="H2204" s="57" t="s">
        <v>11870</v>
      </c>
      <c r="I2204" s="57" t="s">
        <v>216</v>
      </c>
      <c r="J2204" s="57" t="s">
        <v>59</v>
      </c>
      <c r="K2204" s="58">
        <v>83.28</v>
      </c>
      <c r="L2204" s="57" t="s">
        <v>60</v>
      </c>
    </row>
    <row r="2205" spans="1:12">
      <c r="A2205" s="57" t="s">
        <v>1564</v>
      </c>
      <c r="B2205" s="57" t="s">
        <v>1565</v>
      </c>
      <c r="C2205" s="57" t="s">
        <v>1608</v>
      </c>
      <c r="D2205" s="57" t="s">
        <v>21231</v>
      </c>
      <c r="E2205" s="58" t="s">
        <v>8816</v>
      </c>
      <c r="F2205" s="57" t="s">
        <v>8816</v>
      </c>
      <c r="G2205" s="57">
        <v>92421</v>
      </c>
      <c r="H2205" s="57" t="s">
        <v>11871</v>
      </c>
      <c r="I2205" s="57" t="s">
        <v>216</v>
      </c>
      <c r="J2205" s="57" t="s">
        <v>59</v>
      </c>
      <c r="K2205" s="58">
        <v>97.91</v>
      </c>
      <c r="L2205" s="57" t="s">
        <v>60</v>
      </c>
    </row>
    <row r="2206" spans="1:12">
      <c r="A2206" s="57" t="s">
        <v>1564</v>
      </c>
      <c r="B2206" s="57" t="s">
        <v>1565</v>
      </c>
      <c r="C2206" s="57" t="s">
        <v>1608</v>
      </c>
      <c r="D2206" s="57" t="s">
        <v>21231</v>
      </c>
      <c r="E2206" s="58" t="s">
        <v>8816</v>
      </c>
      <c r="F2206" s="57" t="s">
        <v>8816</v>
      </c>
      <c r="G2206" s="57">
        <v>92423</v>
      </c>
      <c r="H2206" s="57" t="s">
        <v>11872</v>
      </c>
      <c r="I2206" s="57" t="s">
        <v>216</v>
      </c>
      <c r="J2206" s="57" t="s">
        <v>59</v>
      </c>
      <c r="K2206" s="58">
        <v>67.239999999999995</v>
      </c>
      <c r="L2206" s="57" t="s">
        <v>60</v>
      </c>
    </row>
    <row r="2207" spans="1:12">
      <c r="A2207" s="57" t="s">
        <v>1564</v>
      </c>
      <c r="B2207" s="57" t="s">
        <v>1565</v>
      </c>
      <c r="C2207" s="57" t="s">
        <v>1608</v>
      </c>
      <c r="D2207" s="57" t="s">
        <v>21231</v>
      </c>
      <c r="E2207" s="58" t="s">
        <v>8816</v>
      </c>
      <c r="F2207" s="57" t="s">
        <v>8816</v>
      </c>
      <c r="G2207" s="57">
        <v>92425</v>
      </c>
      <c r="H2207" s="57" t="s">
        <v>11873</v>
      </c>
      <c r="I2207" s="57" t="s">
        <v>216</v>
      </c>
      <c r="J2207" s="57" t="s">
        <v>59</v>
      </c>
      <c r="K2207" s="58">
        <v>79.959999999999994</v>
      </c>
      <c r="L2207" s="57" t="s">
        <v>60</v>
      </c>
    </row>
    <row r="2208" spans="1:12">
      <c r="A2208" s="57" t="s">
        <v>1564</v>
      </c>
      <c r="B2208" s="57" t="s">
        <v>1565</v>
      </c>
      <c r="C2208" s="57" t="s">
        <v>1608</v>
      </c>
      <c r="D2208" s="57" t="s">
        <v>21231</v>
      </c>
      <c r="E2208" s="58" t="s">
        <v>8816</v>
      </c>
      <c r="F2208" s="57" t="s">
        <v>8816</v>
      </c>
      <c r="G2208" s="57">
        <v>92427</v>
      </c>
      <c r="H2208" s="57" t="s">
        <v>11874</v>
      </c>
      <c r="I2208" s="57" t="s">
        <v>216</v>
      </c>
      <c r="J2208" s="57" t="s">
        <v>59</v>
      </c>
      <c r="K2208" s="58">
        <v>59.13</v>
      </c>
      <c r="L2208" s="57" t="s">
        <v>60</v>
      </c>
    </row>
    <row r="2209" spans="1:12">
      <c r="A2209" s="57" t="s">
        <v>1564</v>
      </c>
      <c r="B2209" s="57" t="s">
        <v>1565</v>
      </c>
      <c r="C2209" s="57" t="s">
        <v>1608</v>
      </c>
      <c r="D2209" s="57" t="s">
        <v>21231</v>
      </c>
      <c r="E2209" s="58" t="s">
        <v>8816</v>
      </c>
      <c r="F2209" s="57" t="s">
        <v>8816</v>
      </c>
      <c r="G2209" s="57">
        <v>92429</v>
      </c>
      <c r="H2209" s="57" t="s">
        <v>11875</v>
      </c>
      <c r="I2209" s="57" t="s">
        <v>216</v>
      </c>
      <c r="J2209" s="57" t="s">
        <v>59</v>
      </c>
      <c r="K2209" s="58">
        <v>70.91</v>
      </c>
      <c r="L2209" s="57" t="s">
        <v>60</v>
      </c>
    </row>
    <row r="2210" spans="1:12">
      <c r="A2210" s="57" t="s">
        <v>1564</v>
      </c>
      <c r="B2210" s="57" t="s">
        <v>1565</v>
      </c>
      <c r="C2210" s="57" t="s">
        <v>1608</v>
      </c>
      <c r="D2210" s="57" t="s">
        <v>21231</v>
      </c>
      <c r="E2210" s="58" t="s">
        <v>8816</v>
      </c>
      <c r="F2210" s="57" t="s">
        <v>8816</v>
      </c>
      <c r="G2210" s="57">
        <v>92431</v>
      </c>
      <c r="H2210" s="57" t="s">
        <v>11876</v>
      </c>
      <c r="I2210" s="57" t="s">
        <v>216</v>
      </c>
      <c r="J2210" s="57" t="s">
        <v>59</v>
      </c>
      <c r="K2210" s="58">
        <v>56.58</v>
      </c>
      <c r="L2210" s="57" t="s">
        <v>60</v>
      </c>
    </row>
    <row r="2211" spans="1:12">
      <c r="A2211" s="57" t="s">
        <v>1564</v>
      </c>
      <c r="B2211" s="57" t="s">
        <v>1565</v>
      </c>
      <c r="C2211" s="57" t="s">
        <v>1608</v>
      </c>
      <c r="D2211" s="57" t="s">
        <v>21231</v>
      </c>
      <c r="E2211" s="58" t="s">
        <v>8816</v>
      </c>
      <c r="F2211" s="57" t="s">
        <v>8816</v>
      </c>
      <c r="G2211" s="57">
        <v>92433</v>
      </c>
      <c r="H2211" s="57" t="s">
        <v>11877</v>
      </c>
      <c r="I2211" s="57" t="s">
        <v>216</v>
      </c>
      <c r="J2211" s="57" t="s">
        <v>59</v>
      </c>
      <c r="K2211" s="58">
        <v>67.760000000000005</v>
      </c>
      <c r="L2211" s="57" t="s">
        <v>60</v>
      </c>
    </row>
    <row r="2212" spans="1:12">
      <c r="A2212" s="57" t="s">
        <v>1564</v>
      </c>
      <c r="B2212" s="57" t="s">
        <v>1565</v>
      </c>
      <c r="C2212" s="57" t="s">
        <v>1608</v>
      </c>
      <c r="D2212" s="57" t="s">
        <v>21231</v>
      </c>
      <c r="E2212" s="58" t="s">
        <v>8816</v>
      </c>
      <c r="F2212" s="57" t="s">
        <v>8816</v>
      </c>
      <c r="G2212" s="57">
        <v>92435</v>
      </c>
      <c r="H2212" s="57" t="s">
        <v>11878</v>
      </c>
      <c r="I2212" s="57" t="s">
        <v>216</v>
      </c>
      <c r="J2212" s="57" t="s">
        <v>59</v>
      </c>
      <c r="K2212" s="58">
        <v>53.41</v>
      </c>
      <c r="L2212" s="57" t="s">
        <v>60</v>
      </c>
    </row>
    <row r="2213" spans="1:12">
      <c r="A2213" s="57" t="s">
        <v>1564</v>
      </c>
      <c r="B2213" s="57" t="s">
        <v>1565</v>
      </c>
      <c r="C2213" s="57" t="s">
        <v>1608</v>
      </c>
      <c r="D2213" s="57" t="s">
        <v>21231</v>
      </c>
      <c r="E2213" s="58" t="s">
        <v>8816</v>
      </c>
      <c r="F2213" s="57" t="s">
        <v>8816</v>
      </c>
      <c r="G2213" s="57">
        <v>92437</v>
      </c>
      <c r="H2213" s="57" t="s">
        <v>11879</v>
      </c>
      <c r="I2213" s="57" t="s">
        <v>216</v>
      </c>
      <c r="J2213" s="57" t="s">
        <v>59</v>
      </c>
      <c r="K2213" s="58">
        <v>64.22</v>
      </c>
      <c r="L2213" s="57" t="s">
        <v>60</v>
      </c>
    </row>
    <row r="2214" spans="1:12">
      <c r="A2214" s="57" t="s">
        <v>1564</v>
      </c>
      <c r="B2214" s="57" t="s">
        <v>1565</v>
      </c>
      <c r="C2214" s="57" t="s">
        <v>1608</v>
      </c>
      <c r="D2214" s="57" t="s">
        <v>21231</v>
      </c>
      <c r="E2214" s="58" t="s">
        <v>8816</v>
      </c>
      <c r="F2214" s="57" t="s">
        <v>8816</v>
      </c>
      <c r="G2214" s="57">
        <v>92439</v>
      </c>
      <c r="H2214" s="57" t="s">
        <v>11880</v>
      </c>
      <c r="I2214" s="57" t="s">
        <v>216</v>
      </c>
      <c r="J2214" s="57" t="s">
        <v>59</v>
      </c>
      <c r="K2214" s="58">
        <v>51.13</v>
      </c>
      <c r="L2214" s="57" t="s">
        <v>60</v>
      </c>
    </row>
    <row r="2215" spans="1:12">
      <c r="A2215" s="57" t="s">
        <v>1564</v>
      </c>
      <c r="B2215" s="57" t="s">
        <v>1565</v>
      </c>
      <c r="C2215" s="57" t="s">
        <v>1608</v>
      </c>
      <c r="D2215" s="57" t="s">
        <v>21231</v>
      </c>
      <c r="E2215" s="58" t="s">
        <v>8816</v>
      </c>
      <c r="F2215" s="57" t="s">
        <v>8816</v>
      </c>
      <c r="G2215" s="57">
        <v>92441</v>
      </c>
      <c r="H2215" s="57" t="s">
        <v>11881</v>
      </c>
      <c r="I2215" s="57" t="s">
        <v>216</v>
      </c>
      <c r="J2215" s="57" t="s">
        <v>59</v>
      </c>
      <c r="K2215" s="58">
        <v>61.67</v>
      </c>
      <c r="L2215" s="57" t="s">
        <v>60</v>
      </c>
    </row>
    <row r="2216" spans="1:12">
      <c r="A2216" s="57" t="s">
        <v>1564</v>
      </c>
      <c r="B2216" s="57" t="s">
        <v>1565</v>
      </c>
      <c r="C2216" s="57" t="s">
        <v>1608</v>
      </c>
      <c r="D2216" s="57" t="s">
        <v>21231</v>
      </c>
      <c r="E2216" s="58" t="s">
        <v>8816</v>
      </c>
      <c r="F2216" s="57" t="s">
        <v>8816</v>
      </c>
      <c r="G2216" s="57">
        <v>92443</v>
      </c>
      <c r="H2216" s="57" t="s">
        <v>11882</v>
      </c>
      <c r="I2216" s="57" t="s">
        <v>216</v>
      </c>
      <c r="J2216" s="57" t="s">
        <v>59</v>
      </c>
      <c r="K2216" s="58">
        <v>46.12</v>
      </c>
      <c r="L2216" s="57" t="s">
        <v>60</v>
      </c>
    </row>
    <row r="2217" spans="1:12">
      <c r="A2217" s="57" t="s">
        <v>1564</v>
      </c>
      <c r="B2217" s="57" t="s">
        <v>1565</v>
      </c>
      <c r="C2217" s="57" t="s">
        <v>1608</v>
      </c>
      <c r="D2217" s="57" t="s">
        <v>21231</v>
      </c>
      <c r="E2217" s="58" t="s">
        <v>8816</v>
      </c>
      <c r="F2217" s="57" t="s">
        <v>8816</v>
      </c>
      <c r="G2217" s="57">
        <v>92445</v>
      </c>
      <c r="H2217" s="57" t="s">
        <v>11883</v>
      </c>
      <c r="I2217" s="57" t="s">
        <v>216</v>
      </c>
      <c r="J2217" s="57" t="s">
        <v>59</v>
      </c>
      <c r="K2217" s="58">
        <v>56.29</v>
      </c>
      <c r="L2217" s="57" t="s">
        <v>60</v>
      </c>
    </row>
    <row r="2218" spans="1:12">
      <c r="A2218" s="57" t="s">
        <v>1564</v>
      </c>
      <c r="B2218" s="57" t="s">
        <v>1565</v>
      </c>
      <c r="C2218" s="57" t="s">
        <v>1608</v>
      </c>
      <c r="D2218" s="57" t="s">
        <v>21231</v>
      </c>
      <c r="E2218" s="58" t="s">
        <v>8816</v>
      </c>
      <c r="F2218" s="57" t="s">
        <v>8816</v>
      </c>
      <c r="G2218" s="57">
        <v>92446</v>
      </c>
      <c r="H2218" s="57" t="s">
        <v>11884</v>
      </c>
      <c r="I2218" s="57" t="s">
        <v>216</v>
      </c>
      <c r="J2218" s="57" t="s">
        <v>59</v>
      </c>
      <c r="K2218" s="58">
        <v>395.65</v>
      </c>
      <c r="L2218" s="57" t="s">
        <v>60</v>
      </c>
    </row>
    <row r="2219" spans="1:12">
      <c r="A2219" s="57" t="s">
        <v>1564</v>
      </c>
      <c r="B2219" s="57" t="s">
        <v>1565</v>
      </c>
      <c r="C2219" s="57" t="s">
        <v>1608</v>
      </c>
      <c r="D2219" s="57" t="s">
        <v>21231</v>
      </c>
      <c r="E2219" s="58" t="s">
        <v>8816</v>
      </c>
      <c r="F2219" s="57" t="s">
        <v>8816</v>
      </c>
      <c r="G2219" s="57">
        <v>92447</v>
      </c>
      <c r="H2219" s="57" t="s">
        <v>11885</v>
      </c>
      <c r="I2219" s="57" t="s">
        <v>216</v>
      </c>
      <c r="J2219" s="57" t="s">
        <v>59</v>
      </c>
      <c r="K2219" s="58">
        <v>263.06</v>
      </c>
      <c r="L2219" s="57" t="s">
        <v>60</v>
      </c>
    </row>
    <row r="2220" spans="1:12">
      <c r="A2220" s="57" t="s">
        <v>1564</v>
      </c>
      <c r="B2220" s="57" t="s">
        <v>1565</v>
      </c>
      <c r="C2220" s="57" t="s">
        <v>1608</v>
      </c>
      <c r="D2220" s="57" t="s">
        <v>21231</v>
      </c>
      <c r="E2220" s="58" t="s">
        <v>8816</v>
      </c>
      <c r="F2220" s="57" t="s">
        <v>8816</v>
      </c>
      <c r="G2220" s="57">
        <v>92448</v>
      </c>
      <c r="H2220" s="57" t="s">
        <v>11886</v>
      </c>
      <c r="I2220" s="57" t="s">
        <v>216</v>
      </c>
      <c r="J2220" s="57" t="s">
        <v>59</v>
      </c>
      <c r="K2220" s="58">
        <v>196.73</v>
      </c>
      <c r="L2220" s="57" t="s">
        <v>60</v>
      </c>
    </row>
    <row r="2221" spans="1:12">
      <c r="A2221" s="57" t="s">
        <v>1564</v>
      </c>
      <c r="B2221" s="57" t="s">
        <v>1565</v>
      </c>
      <c r="C2221" s="57" t="s">
        <v>1608</v>
      </c>
      <c r="D2221" s="57" t="s">
        <v>21231</v>
      </c>
      <c r="E2221" s="58" t="s">
        <v>8816</v>
      </c>
      <c r="F2221" s="57" t="s">
        <v>8816</v>
      </c>
      <c r="G2221" s="57">
        <v>92449</v>
      </c>
      <c r="H2221" s="57" t="s">
        <v>11887</v>
      </c>
      <c r="I2221" s="57" t="s">
        <v>216</v>
      </c>
      <c r="J2221" s="57" t="s">
        <v>59</v>
      </c>
      <c r="K2221" s="58">
        <v>291.83999999999997</v>
      </c>
      <c r="L2221" s="57" t="s">
        <v>60</v>
      </c>
    </row>
    <row r="2222" spans="1:12">
      <c r="A2222" s="57" t="s">
        <v>1564</v>
      </c>
      <c r="B2222" s="57" t="s">
        <v>1565</v>
      </c>
      <c r="C2222" s="57" t="s">
        <v>1608</v>
      </c>
      <c r="D2222" s="57" t="s">
        <v>21231</v>
      </c>
      <c r="E2222" s="58" t="s">
        <v>8816</v>
      </c>
      <c r="F2222" s="57" t="s">
        <v>8816</v>
      </c>
      <c r="G2222" s="57">
        <v>92450</v>
      </c>
      <c r="H2222" s="57" t="s">
        <v>11888</v>
      </c>
      <c r="I2222" s="57" t="s">
        <v>216</v>
      </c>
      <c r="J2222" s="57" t="s">
        <v>59</v>
      </c>
      <c r="K2222" s="58">
        <v>318.14999999999998</v>
      </c>
      <c r="L2222" s="57" t="s">
        <v>60</v>
      </c>
    </row>
    <row r="2223" spans="1:12">
      <c r="A2223" s="57" t="s">
        <v>1564</v>
      </c>
      <c r="B2223" s="57" t="s">
        <v>1565</v>
      </c>
      <c r="C2223" s="57" t="s">
        <v>1608</v>
      </c>
      <c r="D2223" s="57" t="s">
        <v>21231</v>
      </c>
      <c r="E2223" s="58" t="s">
        <v>8816</v>
      </c>
      <c r="F2223" s="57" t="s">
        <v>8816</v>
      </c>
      <c r="G2223" s="57">
        <v>92451</v>
      </c>
      <c r="H2223" s="57" t="s">
        <v>11889</v>
      </c>
      <c r="I2223" s="57" t="s">
        <v>216</v>
      </c>
      <c r="J2223" s="57" t="s">
        <v>59</v>
      </c>
      <c r="K2223" s="58">
        <v>198.58</v>
      </c>
      <c r="L2223" s="57" t="s">
        <v>60</v>
      </c>
    </row>
    <row r="2224" spans="1:12">
      <c r="A2224" s="57" t="s">
        <v>1564</v>
      </c>
      <c r="B2224" s="57" t="s">
        <v>1565</v>
      </c>
      <c r="C2224" s="57" t="s">
        <v>1608</v>
      </c>
      <c r="D2224" s="57" t="s">
        <v>21231</v>
      </c>
      <c r="E2224" s="58" t="s">
        <v>8816</v>
      </c>
      <c r="F2224" s="57" t="s">
        <v>8816</v>
      </c>
      <c r="G2224" s="57">
        <v>92452</v>
      </c>
      <c r="H2224" s="57" t="s">
        <v>11890</v>
      </c>
      <c r="I2224" s="57" t="s">
        <v>216</v>
      </c>
      <c r="J2224" s="57" t="s">
        <v>59</v>
      </c>
      <c r="K2224" s="58">
        <v>159.72999999999999</v>
      </c>
      <c r="L2224" s="57" t="s">
        <v>60</v>
      </c>
    </row>
    <row r="2225" spans="1:12">
      <c r="A2225" s="57" t="s">
        <v>1564</v>
      </c>
      <c r="B2225" s="57" t="s">
        <v>1565</v>
      </c>
      <c r="C2225" s="57" t="s">
        <v>1608</v>
      </c>
      <c r="D2225" s="57" t="s">
        <v>21231</v>
      </c>
      <c r="E2225" s="58" t="s">
        <v>8816</v>
      </c>
      <c r="F2225" s="57" t="s">
        <v>8816</v>
      </c>
      <c r="G2225" s="57">
        <v>92453</v>
      </c>
      <c r="H2225" s="57" t="s">
        <v>11891</v>
      </c>
      <c r="I2225" s="57" t="s">
        <v>216</v>
      </c>
      <c r="J2225" s="57" t="s">
        <v>59</v>
      </c>
      <c r="K2225" s="58">
        <v>247.55</v>
      </c>
      <c r="L2225" s="57" t="s">
        <v>60</v>
      </c>
    </row>
    <row r="2226" spans="1:12">
      <c r="A2226" s="57" t="s">
        <v>1564</v>
      </c>
      <c r="B2226" s="57" t="s">
        <v>1565</v>
      </c>
      <c r="C2226" s="57" t="s">
        <v>1608</v>
      </c>
      <c r="D2226" s="57" t="s">
        <v>21231</v>
      </c>
      <c r="E2226" s="58" t="s">
        <v>8816</v>
      </c>
      <c r="F2226" s="57" t="s">
        <v>8816</v>
      </c>
      <c r="G2226" s="57">
        <v>92454</v>
      </c>
      <c r="H2226" s="57" t="s">
        <v>11892</v>
      </c>
      <c r="I2226" s="57" t="s">
        <v>216</v>
      </c>
      <c r="J2226" s="57" t="s">
        <v>59</v>
      </c>
      <c r="K2226" s="58">
        <v>286.76</v>
      </c>
      <c r="L2226" s="57" t="s">
        <v>60</v>
      </c>
    </row>
    <row r="2227" spans="1:12">
      <c r="A2227" s="57" t="s">
        <v>1564</v>
      </c>
      <c r="B2227" s="57" t="s">
        <v>1565</v>
      </c>
      <c r="C2227" s="57" t="s">
        <v>1608</v>
      </c>
      <c r="D2227" s="57" t="s">
        <v>21231</v>
      </c>
      <c r="E2227" s="58" t="s">
        <v>8816</v>
      </c>
      <c r="F2227" s="57" t="s">
        <v>8816</v>
      </c>
      <c r="G2227" s="57">
        <v>92455</v>
      </c>
      <c r="H2227" s="57" t="s">
        <v>11893</v>
      </c>
      <c r="I2227" s="57" t="s">
        <v>216</v>
      </c>
      <c r="J2227" s="57" t="s">
        <v>59</v>
      </c>
      <c r="K2227" s="58">
        <v>161.16</v>
      </c>
      <c r="L2227" s="57" t="s">
        <v>60</v>
      </c>
    </row>
    <row r="2228" spans="1:12">
      <c r="A2228" s="57" t="s">
        <v>1564</v>
      </c>
      <c r="B2228" s="57" t="s">
        <v>1565</v>
      </c>
      <c r="C2228" s="57" t="s">
        <v>1608</v>
      </c>
      <c r="D2228" s="57" t="s">
        <v>21231</v>
      </c>
      <c r="E2228" s="58" t="s">
        <v>8816</v>
      </c>
      <c r="F2228" s="57" t="s">
        <v>8816</v>
      </c>
      <c r="G2228" s="57">
        <v>92456</v>
      </c>
      <c r="H2228" s="57" t="s">
        <v>11894</v>
      </c>
      <c r="I2228" s="57" t="s">
        <v>216</v>
      </c>
      <c r="J2228" s="57" t="s">
        <v>59</v>
      </c>
      <c r="K2228" s="58">
        <v>127.78</v>
      </c>
      <c r="L2228" s="57" t="s">
        <v>60</v>
      </c>
    </row>
    <row r="2229" spans="1:12">
      <c r="A2229" s="57" t="s">
        <v>1564</v>
      </c>
      <c r="B2229" s="57" t="s">
        <v>1565</v>
      </c>
      <c r="C2229" s="57" t="s">
        <v>1608</v>
      </c>
      <c r="D2229" s="57" t="s">
        <v>21231</v>
      </c>
      <c r="E2229" s="58" t="s">
        <v>8816</v>
      </c>
      <c r="F2229" s="57" t="s">
        <v>8816</v>
      </c>
      <c r="G2229" s="57">
        <v>92457</v>
      </c>
      <c r="H2229" s="57" t="s">
        <v>11895</v>
      </c>
      <c r="I2229" s="57" t="s">
        <v>216</v>
      </c>
      <c r="J2229" s="57" t="s">
        <v>59</v>
      </c>
      <c r="K2229" s="58">
        <v>215.4</v>
      </c>
      <c r="L2229" s="57" t="s">
        <v>60</v>
      </c>
    </row>
    <row r="2230" spans="1:12">
      <c r="A2230" s="57" t="s">
        <v>1564</v>
      </c>
      <c r="B2230" s="57" t="s">
        <v>1565</v>
      </c>
      <c r="C2230" s="57" t="s">
        <v>1608</v>
      </c>
      <c r="D2230" s="57" t="s">
        <v>21231</v>
      </c>
      <c r="E2230" s="58" t="s">
        <v>8816</v>
      </c>
      <c r="F2230" s="57" t="s">
        <v>8816</v>
      </c>
      <c r="G2230" s="57">
        <v>92458</v>
      </c>
      <c r="H2230" s="57" t="s">
        <v>1609</v>
      </c>
      <c r="I2230" s="57" t="s">
        <v>216</v>
      </c>
      <c r="J2230" s="57" t="s">
        <v>59</v>
      </c>
      <c r="K2230" s="58">
        <v>267.31</v>
      </c>
      <c r="L2230" s="57" t="s">
        <v>60</v>
      </c>
    </row>
    <row r="2231" spans="1:12">
      <c r="A2231" s="57" t="s">
        <v>1564</v>
      </c>
      <c r="B2231" s="57" t="s">
        <v>1565</v>
      </c>
      <c r="C2231" s="57" t="s">
        <v>1608</v>
      </c>
      <c r="D2231" s="57" t="s">
        <v>21231</v>
      </c>
      <c r="E2231" s="58" t="s">
        <v>8816</v>
      </c>
      <c r="F2231" s="57" t="s">
        <v>8816</v>
      </c>
      <c r="G2231" s="57">
        <v>92459</v>
      </c>
      <c r="H2231" s="57" t="s">
        <v>11896</v>
      </c>
      <c r="I2231" s="57" t="s">
        <v>216</v>
      </c>
      <c r="J2231" s="57" t="s">
        <v>59</v>
      </c>
      <c r="K2231" s="58">
        <v>137</v>
      </c>
      <c r="L2231" s="57" t="s">
        <v>60</v>
      </c>
    </row>
    <row r="2232" spans="1:12">
      <c r="A2232" s="57" t="s">
        <v>1564</v>
      </c>
      <c r="B2232" s="57" t="s">
        <v>1565</v>
      </c>
      <c r="C2232" s="57" t="s">
        <v>1608</v>
      </c>
      <c r="D2232" s="57" t="s">
        <v>21231</v>
      </c>
      <c r="E2232" s="58" t="s">
        <v>8816</v>
      </c>
      <c r="F2232" s="57" t="s">
        <v>8816</v>
      </c>
      <c r="G2232" s="57">
        <v>92460</v>
      </c>
      <c r="H2232" s="57" t="s">
        <v>11897</v>
      </c>
      <c r="I2232" s="57" t="s">
        <v>216</v>
      </c>
      <c r="J2232" s="57" t="s">
        <v>59</v>
      </c>
      <c r="K2232" s="58">
        <v>102.89</v>
      </c>
      <c r="L2232" s="57" t="s">
        <v>60</v>
      </c>
    </row>
    <row r="2233" spans="1:12">
      <c r="A2233" s="57" t="s">
        <v>1564</v>
      </c>
      <c r="B2233" s="57" t="s">
        <v>1565</v>
      </c>
      <c r="C2233" s="57" t="s">
        <v>1608</v>
      </c>
      <c r="D2233" s="57" t="s">
        <v>21231</v>
      </c>
      <c r="E2233" s="58" t="s">
        <v>8816</v>
      </c>
      <c r="F2233" s="57" t="s">
        <v>8816</v>
      </c>
      <c r="G2233" s="57">
        <v>92461</v>
      </c>
      <c r="H2233" s="57" t="s">
        <v>11898</v>
      </c>
      <c r="I2233" s="57" t="s">
        <v>216</v>
      </c>
      <c r="J2233" s="57" t="s">
        <v>59</v>
      </c>
      <c r="K2233" s="58">
        <v>199.31</v>
      </c>
      <c r="L2233" s="57" t="s">
        <v>60</v>
      </c>
    </row>
    <row r="2234" spans="1:12">
      <c r="A2234" s="57" t="s">
        <v>1564</v>
      </c>
      <c r="B2234" s="57" t="s">
        <v>1565</v>
      </c>
      <c r="C2234" s="57" t="s">
        <v>1608</v>
      </c>
      <c r="D2234" s="57" t="s">
        <v>21231</v>
      </c>
      <c r="E2234" s="58" t="s">
        <v>8816</v>
      </c>
      <c r="F2234" s="57" t="s">
        <v>8816</v>
      </c>
      <c r="G2234" s="57">
        <v>92462</v>
      </c>
      <c r="H2234" s="57" t="s">
        <v>11899</v>
      </c>
      <c r="I2234" s="57" t="s">
        <v>216</v>
      </c>
      <c r="J2234" s="57" t="s">
        <v>59</v>
      </c>
      <c r="K2234" s="58">
        <v>255.42</v>
      </c>
      <c r="L2234" s="57" t="s">
        <v>60</v>
      </c>
    </row>
    <row r="2235" spans="1:12">
      <c r="A2235" s="57" t="s">
        <v>1564</v>
      </c>
      <c r="B2235" s="57" t="s">
        <v>1565</v>
      </c>
      <c r="C2235" s="57" t="s">
        <v>1608</v>
      </c>
      <c r="D2235" s="57" t="s">
        <v>21231</v>
      </c>
      <c r="E2235" s="58" t="s">
        <v>8816</v>
      </c>
      <c r="F2235" s="57" t="s">
        <v>8816</v>
      </c>
      <c r="G2235" s="57">
        <v>92463</v>
      </c>
      <c r="H2235" s="57" t="s">
        <v>11900</v>
      </c>
      <c r="I2235" s="57" t="s">
        <v>216</v>
      </c>
      <c r="J2235" s="57" t="s">
        <v>59</v>
      </c>
      <c r="K2235" s="58">
        <v>124.51</v>
      </c>
      <c r="L2235" s="57" t="s">
        <v>60</v>
      </c>
    </row>
    <row r="2236" spans="1:12">
      <c r="A2236" s="57" t="s">
        <v>1564</v>
      </c>
      <c r="B2236" s="57" t="s">
        <v>1565</v>
      </c>
      <c r="C2236" s="57" t="s">
        <v>1608</v>
      </c>
      <c r="D2236" s="57" t="s">
        <v>21231</v>
      </c>
      <c r="E2236" s="58" t="s">
        <v>8816</v>
      </c>
      <c r="F2236" s="57" t="s">
        <v>8816</v>
      </c>
      <c r="G2236" s="57">
        <v>92464</v>
      </c>
      <c r="H2236" s="57" t="s">
        <v>11901</v>
      </c>
      <c r="I2236" s="57" t="s">
        <v>216</v>
      </c>
      <c r="J2236" s="57" t="s">
        <v>59</v>
      </c>
      <c r="K2236" s="58">
        <v>96.69</v>
      </c>
      <c r="L2236" s="57" t="s">
        <v>60</v>
      </c>
    </row>
    <row r="2237" spans="1:12">
      <c r="A2237" s="57" t="s">
        <v>1564</v>
      </c>
      <c r="B2237" s="57" t="s">
        <v>1565</v>
      </c>
      <c r="C2237" s="57" t="s">
        <v>1608</v>
      </c>
      <c r="D2237" s="57" t="s">
        <v>21231</v>
      </c>
      <c r="E2237" s="58" t="s">
        <v>8816</v>
      </c>
      <c r="F2237" s="57" t="s">
        <v>8816</v>
      </c>
      <c r="G2237" s="57">
        <v>92465</v>
      </c>
      <c r="H2237" s="57" t="s">
        <v>11902</v>
      </c>
      <c r="I2237" s="57" t="s">
        <v>216</v>
      </c>
      <c r="J2237" s="57" t="s">
        <v>59</v>
      </c>
      <c r="K2237" s="58">
        <v>160.93</v>
      </c>
      <c r="L2237" s="57" t="s">
        <v>60</v>
      </c>
    </row>
    <row r="2238" spans="1:12">
      <c r="A2238" s="57" t="s">
        <v>1564</v>
      </c>
      <c r="B2238" s="57" t="s">
        <v>1565</v>
      </c>
      <c r="C2238" s="57" t="s">
        <v>1608</v>
      </c>
      <c r="D2238" s="57" t="s">
        <v>21231</v>
      </c>
      <c r="E2238" s="58" t="s">
        <v>8816</v>
      </c>
      <c r="F2238" s="57" t="s">
        <v>8816</v>
      </c>
      <c r="G2238" s="57">
        <v>92466</v>
      </c>
      <c r="H2238" s="57" t="s">
        <v>11903</v>
      </c>
      <c r="I2238" s="57" t="s">
        <v>216</v>
      </c>
      <c r="J2238" s="57" t="s">
        <v>59</v>
      </c>
      <c r="K2238" s="58">
        <v>250.89</v>
      </c>
      <c r="L2238" s="57" t="s">
        <v>60</v>
      </c>
    </row>
    <row r="2239" spans="1:12">
      <c r="A2239" s="57" t="s">
        <v>1564</v>
      </c>
      <c r="B2239" s="57" t="s">
        <v>1565</v>
      </c>
      <c r="C2239" s="57" t="s">
        <v>1608</v>
      </c>
      <c r="D2239" s="57" t="s">
        <v>21231</v>
      </c>
      <c r="E2239" s="58" t="s">
        <v>8816</v>
      </c>
      <c r="F2239" s="57" t="s">
        <v>8816</v>
      </c>
      <c r="G2239" s="57">
        <v>92467</v>
      </c>
      <c r="H2239" s="57" t="s">
        <v>11904</v>
      </c>
      <c r="I2239" s="57" t="s">
        <v>216</v>
      </c>
      <c r="J2239" s="57" t="s">
        <v>59</v>
      </c>
      <c r="K2239" s="58">
        <v>104.46</v>
      </c>
      <c r="L2239" s="57" t="s">
        <v>60</v>
      </c>
    </row>
    <row r="2240" spans="1:12">
      <c r="A2240" s="57" t="s">
        <v>1564</v>
      </c>
      <c r="B2240" s="57" t="s">
        <v>1565</v>
      </c>
      <c r="C2240" s="57" t="s">
        <v>1608</v>
      </c>
      <c r="D2240" s="57" t="s">
        <v>21231</v>
      </c>
      <c r="E2240" s="58" t="s">
        <v>8816</v>
      </c>
      <c r="F2240" s="57" t="s">
        <v>8816</v>
      </c>
      <c r="G2240" s="57">
        <v>92468</v>
      </c>
      <c r="H2240" s="57" t="s">
        <v>11905</v>
      </c>
      <c r="I2240" s="57" t="s">
        <v>216</v>
      </c>
      <c r="J2240" s="57" t="s">
        <v>59</v>
      </c>
      <c r="K2240" s="58">
        <v>92.34</v>
      </c>
      <c r="L2240" s="57" t="s">
        <v>60</v>
      </c>
    </row>
    <row r="2241" spans="1:12">
      <c r="A2241" s="57" t="s">
        <v>1564</v>
      </c>
      <c r="B2241" s="57" t="s">
        <v>1565</v>
      </c>
      <c r="C2241" s="57" t="s">
        <v>1608</v>
      </c>
      <c r="D2241" s="57" t="s">
        <v>21231</v>
      </c>
      <c r="E2241" s="58" t="s">
        <v>8816</v>
      </c>
      <c r="F2241" s="57" t="s">
        <v>8816</v>
      </c>
      <c r="G2241" s="57">
        <v>92469</v>
      </c>
      <c r="H2241" s="57" t="s">
        <v>11906</v>
      </c>
      <c r="I2241" s="57" t="s">
        <v>216</v>
      </c>
      <c r="J2241" s="57" t="s">
        <v>59</v>
      </c>
      <c r="K2241" s="58">
        <v>147.04</v>
      </c>
      <c r="L2241" s="57" t="s">
        <v>60</v>
      </c>
    </row>
    <row r="2242" spans="1:12">
      <c r="A2242" s="57" t="s">
        <v>1564</v>
      </c>
      <c r="B2242" s="57" t="s">
        <v>1565</v>
      </c>
      <c r="C2242" s="57" t="s">
        <v>1608</v>
      </c>
      <c r="D2242" s="57" t="s">
        <v>21231</v>
      </c>
      <c r="E2242" s="58" t="s">
        <v>8816</v>
      </c>
      <c r="F2242" s="57" t="s">
        <v>8816</v>
      </c>
      <c r="G2242" s="57">
        <v>92470</v>
      </c>
      <c r="H2242" s="57" t="s">
        <v>11907</v>
      </c>
      <c r="I2242" s="57" t="s">
        <v>216</v>
      </c>
      <c r="J2242" s="57" t="s">
        <v>59</v>
      </c>
      <c r="K2242" s="58">
        <v>244.42</v>
      </c>
      <c r="L2242" s="57" t="s">
        <v>60</v>
      </c>
    </row>
    <row r="2243" spans="1:12">
      <c r="A2243" s="57" t="s">
        <v>1564</v>
      </c>
      <c r="B2243" s="57" t="s">
        <v>1565</v>
      </c>
      <c r="C2243" s="57" t="s">
        <v>1608</v>
      </c>
      <c r="D2243" s="57" t="s">
        <v>21231</v>
      </c>
      <c r="E2243" s="58" t="s">
        <v>8816</v>
      </c>
      <c r="F2243" s="57" t="s">
        <v>8816</v>
      </c>
      <c r="G2243" s="57">
        <v>92471</v>
      </c>
      <c r="H2243" s="57" t="s">
        <v>11908</v>
      </c>
      <c r="I2243" s="57" t="s">
        <v>216</v>
      </c>
      <c r="J2243" s="57" t="s">
        <v>59</v>
      </c>
      <c r="K2243" s="58">
        <v>95.57</v>
      </c>
      <c r="L2243" s="57" t="s">
        <v>60</v>
      </c>
    </row>
    <row r="2244" spans="1:12">
      <c r="A2244" s="57" t="s">
        <v>1564</v>
      </c>
      <c r="B2244" s="57" t="s">
        <v>1565</v>
      </c>
      <c r="C2244" s="57" t="s">
        <v>1608</v>
      </c>
      <c r="D2244" s="57" t="s">
        <v>21231</v>
      </c>
      <c r="E2244" s="58" t="s">
        <v>8816</v>
      </c>
      <c r="F2244" s="57" t="s">
        <v>8816</v>
      </c>
      <c r="G2244" s="57">
        <v>92472</v>
      </c>
      <c r="H2244" s="57" t="s">
        <v>11909</v>
      </c>
      <c r="I2244" s="57" t="s">
        <v>216</v>
      </c>
      <c r="J2244" s="57" t="s">
        <v>59</v>
      </c>
      <c r="K2244" s="58">
        <v>86.53</v>
      </c>
      <c r="L2244" s="57" t="s">
        <v>60</v>
      </c>
    </row>
    <row r="2245" spans="1:12">
      <c r="A2245" s="57" t="s">
        <v>1564</v>
      </c>
      <c r="B2245" s="57" t="s">
        <v>1565</v>
      </c>
      <c r="C2245" s="57" t="s">
        <v>1608</v>
      </c>
      <c r="D2245" s="57" t="s">
        <v>21231</v>
      </c>
      <c r="E2245" s="58" t="s">
        <v>8816</v>
      </c>
      <c r="F2245" s="57" t="s">
        <v>8816</v>
      </c>
      <c r="G2245" s="57">
        <v>92473</v>
      </c>
      <c r="H2245" s="57" t="s">
        <v>11910</v>
      </c>
      <c r="I2245" s="57" t="s">
        <v>216</v>
      </c>
      <c r="J2245" s="57" t="s">
        <v>59</v>
      </c>
      <c r="K2245" s="58">
        <v>135.91</v>
      </c>
      <c r="L2245" s="57" t="s">
        <v>60</v>
      </c>
    </row>
    <row r="2246" spans="1:12">
      <c r="A2246" s="57" t="s">
        <v>1564</v>
      </c>
      <c r="B2246" s="57" t="s">
        <v>1565</v>
      </c>
      <c r="C2246" s="57" t="s">
        <v>1608</v>
      </c>
      <c r="D2246" s="57" t="s">
        <v>21231</v>
      </c>
      <c r="E2246" s="58" t="s">
        <v>8816</v>
      </c>
      <c r="F2246" s="57" t="s">
        <v>8816</v>
      </c>
      <c r="G2246" s="57">
        <v>92474</v>
      </c>
      <c r="H2246" s="57" t="s">
        <v>11911</v>
      </c>
      <c r="I2246" s="57" t="s">
        <v>216</v>
      </c>
      <c r="J2246" s="57" t="s">
        <v>59</v>
      </c>
      <c r="K2246" s="58">
        <v>238.93</v>
      </c>
      <c r="L2246" s="57" t="s">
        <v>60</v>
      </c>
    </row>
    <row r="2247" spans="1:12">
      <c r="A2247" s="57" t="s">
        <v>1564</v>
      </c>
      <c r="B2247" s="57" t="s">
        <v>1565</v>
      </c>
      <c r="C2247" s="57" t="s">
        <v>1608</v>
      </c>
      <c r="D2247" s="57" t="s">
        <v>21231</v>
      </c>
      <c r="E2247" s="58" t="s">
        <v>8816</v>
      </c>
      <c r="F2247" s="57" t="s">
        <v>8816</v>
      </c>
      <c r="G2247" s="57">
        <v>92475</v>
      </c>
      <c r="H2247" s="57" t="s">
        <v>11912</v>
      </c>
      <c r="I2247" s="57" t="s">
        <v>216</v>
      </c>
      <c r="J2247" s="57" t="s">
        <v>59</v>
      </c>
      <c r="K2247" s="58">
        <v>88.42</v>
      </c>
      <c r="L2247" s="57" t="s">
        <v>60</v>
      </c>
    </row>
    <row r="2248" spans="1:12">
      <c r="A2248" s="57" t="s">
        <v>1564</v>
      </c>
      <c r="B2248" s="57" t="s">
        <v>1565</v>
      </c>
      <c r="C2248" s="57" t="s">
        <v>1608</v>
      </c>
      <c r="D2248" s="57" t="s">
        <v>21231</v>
      </c>
      <c r="E2248" s="58" t="s">
        <v>8816</v>
      </c>
      <c r="F2248" s="57" t="s">
        <v>8816</v>
      </c>
      <c r="G2248" s="57">
        <v>92476</v>
      </c>
      <c r="H2248" s="57" t="s">
        <v>11913</v>
      </c>
      <c r="I2248" s="57" t="s">
        <v>216</v>
      </c>
      <c r="J2248" s="57" t="s">
        <v>59</v>
      </c>
      <c r="K2248" s="58">
        <v>81.69</v>
      </c>
      <c r="L2248" s="57" t="s">
        <v>60</v>
      </c>
    </row>
    <row r="2249" spans="1:12">
      <c r="A2249" s="57" t="s">
        <v>1564</v>
      </c>
      <c r="B2249" s="57" t="s">
        <v>1565</v>
      </c>
      <c r="C2249" s="57" t="s">
        <v>1608</v>
      </c>
      <c r="D2249" s="57" t="s">
        <v>21231</v>
      </c>
      <c r="E2249" s="58" t="s">
        <v>8816</v>
      </c>
      <c r="F2249" s="57" t="s">
        <v>8816</v>
      </c>
      <c r="G2249" s="57">
        <v>92477</v>
      </c>
      <c r="H2249" s="57" t="s">
        <v>11914</v>
      </c>
      <c r="I2249" s="57" t="s">
        <v>216</v>
      </c>
      <c r="J2249" s="57" t="s">
        <v>59</v>
      </c>
      <c r="K2249" s="58">
        <v>111.81</v>
      </c>
      <c r="L2249" s="57" t="s">
        <v>60</v>
      </c>
    </row>
    <row r="2250" spans="1:12">
      <c r="A2250" s="57" t="s">
        <v>1564</v>
      </c>
      <c r="B2250" s="57" t="s">
        <v>1565</v>
      </c>
      <c r="C2250" s="57" t="s">
        <v>1608</v>
      </c>
      <c r="D2250" s="57" t="s">
        <v>21231</v>
      </c>
      <c r="E2250" s="58" t="s">
        <v>8816</v>
      </c>
      <c r="F2250" s="57" t="s">
        <v>8816</v>
      </c>
      <c r="G2250" s="57">
        <v>92478</v>
      </c>
      <c r="H2250" s="57" t="s">
        <v>11915</v>
      </c>
      <c r="I2250" s="57" t="s">
        <v>216</v>
      </c>
      <c r="J2250" s="57" t="s">
        <v>59</v>
      </c>
      <c r="K2250" s="58">
        <v>227.89</v>
      </c>
      <c r="L2250" s="57" t="s">
        <v>60</v>
      </c>
    </row>
    <row r="2251" spans="1:12">
      <c r="A2251" s="57" t="s">
        <v>1564</v>
      </c>
      <c r="B2251" s="57" t="s">
        <v>1565</v>
      </c>
      <c r="C2251" s="57" t="s">
        <v>1608</v>
      </c>
      <c r="D2251" s="57" t="s">
        <v>21231</v>
      </c>
      <c r="E2251" s="58" t="s">
        <v>8816</v>
      </c>
      <c r="F2251" s="57" t="s">
        <v>8816</v>
      </c>
      <c r="G2251" s="57">
        <v>92479</v>
      </c>
      <c r="H2251" s="57" t="s">
        <v>11916</v>
      </c>
      <c r="I2251" s="57" t="s">
        <v>216</v>
      </c>
      <c r="J2251" s="57" t="s">
        <v>59</v>
      </c>
      <c r="K2251" s="58">
        <v>72.959999999999994</v>
      </c>
      <c r="L2251" s="57" t="s">
        <v>60</v>
      </c>
    </row>
    <row r="2252" spans="1:12">
      <c r="A2252" s="57" t="s">
        <v>1564</v>
      </c>
      <c r="B2252" s="57" t="s">
        <v>1565</v>
      </c>
      <c r="C2252" s="57" t="s">
        <v>1608</v>
      </c>
      <c r="D2252" s="57" t="s">
        <v>21231</v>
      </c>
      <c r="E2252" s="58" t="s">
        <v>8816</v>
      </c>
      <c r="F2252" s="57" t="s">
        <v>8816</v>
      </c>
      <c r="G2252" s="57">
        <v>92480</v>
      </c>
      <c r="H2252" s="57" t="s">
        <v>11917</v>
      </c>
      <c r="I2252" s="57" t="s">
        <v>216</v>
      </c>
      <c r="J2252" s="57" t="s">
        <v>59</v>
      </c>
      <c r="K2252" s="58">
        <v>71.77</v>
      </c>
      <c r="L2252" s="57" t="s">
        <v>60</v>
      </c>
    </row>
    <row r="2253" spans="1:12">
      <c r="A2253" s="57" t="s">
        <v>1564</v>
      </c>
      <c r="B2253" s="57" t="s">
        <v>1565</v>
      </c>
      <c r="C2253" s="57" t="s">
        <v>1608</v>
      </c>
      <c r="D2253" s="57" t="s">
        <v>21231</v>
      </c>
      <c r="E2253" s="58" t="s">
        <v>8816</v>
      </c>
      <c r="F2253" s="57" t="s">
        <v>8816</v>
      </c>
      <c r="G2253" s="57">
        <v>92482</v>
      </c>
      <c r="H2253" s="57" t="s">
        <v>11918</v>
      </c>
      <c r="I2253" s="57" t="s">
        <v>216</v>
      </c>
      <c r="J2253" s="57" t="s">
        <v>59</v>
      </c>
      <c r="K2253" s="58">
        <v>457.66</v>
      </c>
      <c r="L2253" s="57" t="s">
        <v>60</v>
      </c>
    </row>
    <row r="2254" spans="1:12">
      <c r="A2254" s="57" t="s">
        <v>1564</v>
      </c>
      <c r="B2254" s="57" t="s">
        <v>1565</v>
      </c>
      <c r="C2254" s="57" t="s">
        <v>1608</v>
      </c>
      <c r="D2254" s="57" t="s">
        <v>21231</v>
      </c>
      <c r="E2254" s="58" t="s">
        <v>8816</v>
      </c>
      <c r="F2254" s="57" t="s">
        <v>8816</v>
      </c>
      <c r="G2254" s="57">
        <v>92484</v>
      </c>
      <c r="H2254" s="57" t="s">
        <v>11919</v>
      </c>
      <c r="I2254" s="57" t="s">
        <v>216</v>
      </c>
      <c r="J2254" s="57" t="s">
        <v>59</v>
      </c>
      <c r="K2254" s="58">
        <v>301.54000000000002</v>
      </c>
      <c r="L2254" s="57" t="s">
        <v>60</v>
      </c>
    </row>
    <row r="2255" spans="1:12">
      <c r="A2255" s="57" t="s">
        <v>1564</v>
      </c>
      <c r="B2255" s="57" t="s">
        <v>1565</v>
      </c>
      <c r="C2255" s="57" t="s">
        <v>1608</v>
      </c>
      <c r="D2255" s="57" t="s">
        <v>21231</v>
      </c>
      <c r="E2255" s="58" t="s">
        <v>8816</v>
      </c>
      <c r="F2255" s="57" t="s">
        <v>8816</v>
      </c>
      <c r="G2255" s="57">
        <v>92486</v>
      </c>
      <c r="H2255" s="57" t="s">
        <v>11920</v>
      </c>
      <c r="I2255" s="57" t="s">
        <v>216</v>
      </c>
      <c r="J2255" s="57" t="s">
        <v>59</v>
      </c>
      <c r="K2255" s="58">
        <v>196.62</v>
      </c>
      <c r="L2255" s="57" t="s">
        <v>60</v>
      </c>
    </row>
    <row r="2256" spans="1:12">
      <c r="A2256" s="57" t="s">
        <v>1564</v>
      </c>
      <c r="B2256" s="57" t="s">
        <v>1565</v>
      </c>
      <c r="C2256" s="57" t="s">
        <v>1608</v>
      </c>
      <c r="D2256" s="57" t="s">
        <v>21231</v>
      </c>
      <c r="E2256" s="58" t="s">
        <v>8816</v>
      </c>
      <c r="F2256" s="57" t="s">
        <v>8816</v>
      </c>
      <c r="G2256" s="57">
        <v>92488</v>
      </c>
      <c r="H2256" s="57" t="s">
        <v>11921</v>
      </c>
      <c r="I2256" s="57" t="s">
        <v>216</v>
      </c>
      <c r="J2256" s="57" t="s">
        <v>191</v>
      </c>
      <c r="K2256" s="58">
        <v>95.82</v>
      </c>
      <c r="L2256" s="57" t="s">
        <v>60</v>
      </c>
    </row>
    <row r="2257" spans="1:12">
      <c r="A2257" s="57" t="s">
        <v>1564</v>
      </c>
      <c r="B2257" s="57" t="s">
        <v>1565</v>
      </c>
      <c r="C2257" s="57" t="s">
        <v>1608</v>
      </c>
      <c r="D2257" s="57" t="s">
        <v>21231</v>
      </c>
      <c r="E2257" s="58" t="s">
        <v>8816</v>
      </c>
      <c r="F2257" s="57" t="s">
        <v>8816</v>
      </c>
      <c r="G2257" s="57">
        <v>92490</v>
      </c>
      <c r="H2257" s="57" t="s">
        <v>11922</v>
      </c>
      <c r="I2257" s="57" t="s">
        <v>216</v>
      </c>
      <c r="J2257" s="57" t="s">
        <v>191</v>
      </c>
      <c r="K2257" s="58">
        <v>55.55</v>
      </c>
      <c r="L2257" s="57" t="s">
        <v>60</v>
      </c>
    </row>
    <row r="2258" spans="1:12">
      <c r="A2258" s="57" t="s">
        <v>1564</v>
      </c>
      <c r="B2258" s="57" t="s">
        <v>1565</v>
      </c>
      <c r="C2258" s="57" t="s">
        <v>1608</v>
      </c>
      <c r="D2258" s="57" t="s">
        <v>21231</v>
      </c>
      <c r="E2258" s="58" t="s">
        <v>8816</v>
      </c>
      <c r="F2258" s="57" t="s">
        <v>8816</v>
      </c>
      <c r="G2258" s="57">
        <v>92492</v>
      </c>
      <c r="H2258" s="57" t="s">
        <v>11923</v>
      </c>
      <c r="I2258" s="57" t="s">
        <v>216</v>
      </c>
      <c r="J2258" s="57" t="s">
        <v>191</v>
      </c>
      <c r="K2258" s="58">
        <v>91.83</v>
      </c>
      <c r="L2258" s="57" t="s">
        <v>60</v>
      </c>
    </row>
    <row r="2259" spans="1:12">
      <c r="A2259" s="57" t="s">
        <v>1564</v>
      </c>
      <c r="B2259" s="57" t="s">
        <v>1565</v>
      </c>
      <c r="C2259" s="57" t="s">
        <v>1608</v>
      </c>
      <c r="D2259" s="57" t="s">
        <v>21231</v>
      </c>
      <c r="E2259" s="58" t="s">
        <v>8816</v>
      </c>
      <c r="F2259" s="57" t="s">
        <v>8816</v>
      </c>
      <c r="G2259" s="57">
        <v>92494</v>
      </c>
      <c r="H2259" s="57" t="s">
        <v>11924</v>
      </c>
      <c r="I2259" s="57" t="s">
        <v>216</v>
      </c>
      <c r="J2259" s="57" t="s">
        <v>191</v>
      </c>
      <c r="K2259" s="58">
        <v>51.98</v>
      </c>
      <c r="L2259" s="57" t="s">
        <v>60</v>
      </c>
    </row>
    <row r="2260" spans="1:12">
      <c r="A2260" s="57" t="s">
        <v>1564</v>
      </c>
      <c r="B2260" s="57" t="s">
        <v>1565</v>
      </c>
      <c r="C2260" s="57" t="s">
        <v>1608</v>
      </c>
      <c r="D2260" s="57" t="s">
        <v>21231</v>
      </c>
      <c r="E2260" s="58" t="s">
        <v>8816</v>
      </c>
      <c r="F2260" s="57" t="s">
        <v>8816</v>
      </c>
      <c r="G2260" s="57">
        <v>92496</v>
      </c>
      <c r="H2260" s="57" t="s">
        <v>11925</v>
      </c>
      <c r="I2260" s="57" t="s">
        <v>216</v>
      </c>
      <c r="J2260" s="57" t="s">
        <v>191</v>
      </c>
      <c r="K2260" s="58">
        <v>89.12</v>
      </c>
      <c r="L2260" s="57" t="s">
        <v>60</v>
      </c>
    </row>
    <row r="2261" spans="1:12">
      <c r="A2261" s="57" t="s">
        <v>1564</v>
      </c>
      <c r="B2261" s="57" t="s">
        <v>1565</v>
      </c>
      <c r="C2261" s="57" t="s">
        <v>1608</v>
      </c>
      <c r="D2261" s="57" t="s">
        <v>21231</v>
      </c>
      <c r="E2261" s="58" t="s">
        <v>8816</v>
      </c>
      <c r="F2261" s="57" t="s">
        <v>8816</v>
      </c>
      <c r="G2261" s="57">
        <v>92498</v>
      </c>
      <c r="H2261" s="57" t="s">
        <v>11926</v>
      </c>
      <c r="I2261" s="57" t="s">
        <v>216</v>
      </c>
      <c r="J2261" s="57" t="s">
        <v>191</v>
      </c>
      <c r="K2261" s="58">
        <v>49.56</v>
      </c>
      <c r="L2261" s="57" t="s">
        <v>60</v>
      </c>
    </row>
    <row r="2262" spans="1:12">
      <c r="A2262" s="57" t="s">
        <v>1564</v>
      </c>
      <c r="B2262" s="57" t="s">
        <v>1565</v>
      </c>
      <c r="C2262" s="57" t="s">
        <v>1608</v>
      </c>
      <c r="D2262" s="57" t="s">
        <v>21231</v>
      </c>
      <c r="E2262" s="58" t="s">
        <v>8816</v>
      </c>
      <c r="F2262" s="57" t="s">
        <v>8816</v>
      </c>
      <c r="G2262" s="57">
        <v>92500</v>
      </c>
      <c r="H2262" s="57" t="s">
        <v>11927</v>
      </c>
      <c r="I2262" s="57" t="s">
        <v>216</v>
      </c>
      <c r="J2262" s="57" t="s">
        <v>191</v>
      </c>
      <c r="K2262" s="58">
        <v>87.64</v>
      </c>
      <c r="L2262" s="57" t="s">
        <v>60</v>
      </c>
    </row>
    <row r="2263" spans="1:12">
      <c r="A2263" s="57" t="s">
        <v>1564</v>
      </c>
      <c r="B2263" s="57" t="s">
        <v>1565</v>
      </c>
      <c r="C2263" s="57" t="s">
        <v>1608</v>
      </c>
      <c r="D2263" s="57" t="s">
        <v>21231</v>
      </c>
      <c r="E2263" s="58" t="s">
        <v>8816</v>
      </c>
      <c r="F2263" s="57" t="s">
        <v>8816</v>
      </c>
      <c r="G2263" s="57">
        <v>92502</v>
      </c>
      <c r="H2263" s="57" t="s">
        <v>11928</v>
      </c>
      <c r="I2263" s="57" t="s">
        <v>216</v>
      </c>
      <c r="J2263" s="57" t="s">
        <v>191</v>
      </c>
      <c r="K2263" s="58">
        <v>48.28</v>
      </c>
      <c r="L2263" s="57" t="s">
        <v>60</v>
      </c>
    </row>
    <row r="2264" spans="1:12">
      <c r="A2264" s="57" t="s">
        <v>1564</v>
      </c>
      <c r="B2264" s="57" t="s">
        <v>1565</v>
      </c>
      <c r="C2264" s="57" t="s">
        <v>1608</v>
      </c>
      <c r="D2264" s="57" t="s">
        <v>21231</v>
      </c>
      <c r="E2264" s="58" t="s">
        <v>8816</v>
      </c>
      <c r="F2264" s="57" t="s">
        <v>8816</v>
      </c>
      <c r="G2264" s="57">
        <v>92504</v>
      </c>
      <c r="H2264" s="57" t="s">
        <v>11929</v>
      </c>
      <c r="I2264" s="57" t="s">
        <v>216</v>
      </c>
      <c r="J2264" s="57" t="s">
        <v>191</v>
      </c>
      <c r="K2264" s="58">
        <v>53.62</v>
      </c>
      <c r="L2264" s="57" t="s">
        <v>60</v>
      </c>
    </row>
    <row r="2265" spans="1:12">
      <c r="A2265" s="57" t="s">
        <v>1564</v>
      </c>
      <c r="B2265" s="57" t="s">
        <v>1565</v>
      </c>
      <c r="C2265" s="57" t="s">
        <v>1608</v>
      </c>
      <c r="D2265" s="57" t="s">
        <v>21231</v>
      </c>
      <c r="E2265" s="58" t="s">
        <v>8816</v>
      </c>
      <c r="F2265" s="57" t="s">
        <v>8816</v>
      </c>
      <c r="G2265" s="57">
        <v>92506</v>
      </c>
      <c r="H2265" s="57" t="s">
        <v>11930</v>
      </c>
      <c r="I2265" s="57" t="s">
        <v>216</v>
      </c>
      <c r="J2265" s="57" t="s">
        <v>191</v>
      </c>
      <c r="K2265" s="58">
        <v>45.95</v>
      </c>
      <c r="L2265" s="57" t="s">
        <v>60</v>
      </c>
    </row>
    <row r="2266" spans="1:12">
      <c r="A2266" s="57" t="s">
        <v>1564</v>
      </c>
      <c r="B2266" s="57" t="s">
        <v>1565</v>
      </c>
      <c r="C2266" s="57" t="s">
        <v>1608</v>
      </c>
      <c r="D2266" s="57" t="s">
        <v>21231</v>
      </c>
      <c r="E2266" s="58" t="s">
        <v>8816</v>
      </c>
      <c r="F2266" s="57" t="s">
        <v>8816</v>
      </c>
      <c r="G2266" s="57">
        <v>92508</v>
      </c>
      <c r="H2266" s="57" t="s">
        <v>11931</v>
      </c>
      <c r="I2266" s="57" t="s">
        <v>216</v>
      </c>
      <c r="J2266" s="57" t="s">
        <v>191</v>
      </c>
      <c r="K2266" s="58">
        <v>108.45</v>
      </c>
      <c r="L2266" s="57" t="s">
        <v>60</v>
      </c>
    </row>
    <row r="2267" spans="1:12">
      <c r="A2267" s="57" t="s">
        <v>1564</v>
      </c>
      <c r="B2267" s="57" t="s">
        <v>1565</v>
      </c>
      <c r="C2267" s="57" t="s">
        <v>1608</v>
      </c>
      <c r="D2267" s="57" t="s">
        <v>21231</v>
      </c>
      <c r="E2267" s="58" t="s">
        <v>8816</v>
      </c>
      <c r="F2267" s="57" t="s">
        <v>8816</v>
      </c>
      <c r="G2267" s="57">
        <v>92510</v>
      </c>
      <c r="H2267" s="57" t="s">
        <v>11932</v>
      </c>
      <c r="I2267" s="57" t="s">
        <v>216</v>
      </c>
      <c r="J2267" s="57" t="s">
        <v>191</v>
      </c>
      <c r="K2267" s="58">
        <v>64.069999999999993</v>
      </c>
      <c r="L2267" s="57" t="s">
        <v>60</v>
      </c>
    </row>
    <row r="2268" spans="1:12">
      <c r="A2268" s="57" t="s">
        <v>1564</v>
      </c>
      <c r="B2268" s="57" t="s">
        <v>1565</v>
      </c>
      <c r="C2268" s="57" t="s">
        <v>1608</v>
      </c>
      <c r="D2268" s="57" t="s">
        <v>21231</v>
      </c>
      <c r="E2268" s="58" t="s">
        <v>8816</v>
      </c>
      <c r="F2268" s="57" t="s">
        <v>8816</v>
      </c>
      <c r="G2268" s="57">
        <v>92512</v>
      </c>
      <c r="H2268" s="57" t="s">
        <v>11933</v>
      </c>
      <c r="I2268" s="57" t="s">
        <v>216</v>
      </c>
      <c r="J2268" s="57" t="s">
        <v>191</v>
      </c>
      <c r="K2268" s="58">
        <v>85.3</v>
      </c>
      <c r="L2268" s="57" t="s">
        <v>60</v>
      </c>
    </row>
    <row r="2269" spans="1:12">
      <c r="A2269" s="57" t="s">
        <v>1564</v>
      </c>
      <c r="B2269" s="57" t="s">
        <v>1565</v>
      </c>
      <c r="C2269" s="57" t="s">
        <v>1608</v>
      </c>
      <c r="D2269" s="57" t="s">
        <v>21231</v>
      </c>
      <c r="E2269" s="58" t="s">
        <v>8816</v>
      </c>
      <c r="F2269" s="57" t="s">
        <v>8816</v>
      </c>
      <c r="G2269" s="57">
        <v>92514</v>
      </c>
      <c r="H2269" s="57" t="s">
        <v>11934</v>
      </c>
      <c r="I2269" s="57" t="s">
        <v>216</v>
      </c>
      <c r="J2269" s="57" t="s">
        <v>191</v>
      </c>
      <c r="K2269" s="58">
        <v>43.92</v>
      </c>
      <c r="L2269" s="57" t="s">
        <v>60</v>
      </c>
    </row>
    <row r="2270" spans="1:12">
      <c r="A2270" s="57" t="s">
        <v>1564</v>
      </c>
      <c r="B2270" s="57" t="s">
        <v>1565</v>
      </c>
      <c r="C2270" s="57" t="s">
        <v>1608</v>
      </c>
      <c r="D2270" s="57" t="s">
        <v>21231</v>
      </c>
      <c r="E2270" s="58" t="s">
        <v>8816</v>
      </c>
      <c r="F2270" s="57" t="s">
        <v>8816</v>
      </c>
      <c r="G2270" s="57">
        <v>92515</v>
      </c>
      <c r="H2270" s="57" t="s">
        <v>11935</v>
      </c>
      <c r="I2270" s="57" t="s">
        <v>216</v>
      </c>
      <c r="J2270" s="57" t="s">
        <v>191</v>
      </c>
      <c r="K2270" s="58">
        <v>75.66</v>
      </c>
      <c r="L2270" s="57" t="s">
        <v>60</v>
      </c>
    </row>
    <row r="2271" spans="1:12">
      <c r="A2271" s="57" t="s">
        <v>1564</v>
      </c>
      <c r="B2271" s="57" t="s">
        <v>1565</v>
      </c>
      <c r="C2271" s="57" t="s">
        <v>1608</v>
      </c>
      <c r="D2271" s="57" t="s">
        <v>21231</v>
      </c>
      <c r="E2271" s="58" t="s">
        <v>8816</v>
      </c>
      <c r="F2271" s="57" t="s">
        <v>8816</v>
      </c>
      <c r="G2271" s="57">
        <v>92518</v>
      </c>
      <c r="H2271" s="57" t="s">
        <v>11936</v>
      </c>
      <c r="I2271" s="57" t="s">
        <v>216</v>
      </c>
      <c r="J2271" s="57" t="s">
        <v>191</v>
      </c>
      <c r="K2271" s="58">
        <v>35.61</v>
      </c>
      <c r="L2271" s="57" t="s">
        <v>60</v>
      </c>
    </row>
    <row r="2272" spans="1:12">
      <c r="A2272" s="57" t="s">
        <v>1564</v>
      </c>
      <c r="B2272" s="57" t="s">
        <v>1565</v>
      </c>
      <c r="C2272" s="57" t="s">
        <v>1608</v>
      </c>
      <c r="D2272" s="57" t="s">
        <v>21231</v>
      </c>
      <c r="E2272" s="58" t="s">
        <v>8816</v>
      </c>
      <c r="F2272" s="57" t="s">
        <v>8816</v>
      </c>
      <c r="G2272" s="57">
        <v>92520</v>
      </c>
      <c r="H2272" s="57" t="s">
        <v>11937</v>
      </c>
      <c r="I2272" s="57" t="s">
        <v>216</v>
      </c>
      <c r="J2272" s="57" t="s">
        <v>191</v>
      </c>
      <c r="K2272" s="58">
        <v>70.7</v>
      </c>
      <c r="L2272" s="57" t="s">
        <v>60</v>
      </c>
    </row>
    <row r="2273" spans="1:12">
      <c r="A2273" s="57" t="s">
        <v>1564</v>
      </c>
      <c r="B2273" s="57" t="s">
        <v>1565</v>
      </c>
      <c r="C2273" s="57" t="s">
        <v>1608</v>
      </c>
      <c r="D2273" s="57" t="s">
        <v>21231</v>
      </c>
      <c r="E2273" s="58" t="s">
        <v>8816</v>
      </c>
      <c r="F2273" s="57" t="s">
        <v>8816</v>
      </c>
      <c r="G2273" s="57">
        <v>92522</v>
      </c>
      <c r="H2273" s="57" t="s">
        <v>11938</v>
      </c>
      <c r="I2273" s="57" t="s">
        <v>216</v>
      </c>
      <c r="J2273" s="57" t="s">
        <v>191</v>
      </c>
      <c r="K2273" s="58">
        <v>31.32</v>
      </c>
      <c r="L2273" s="57" t="s">
        <v>60</v>
      </c>
    </row>
    <row r="2274" spans="1:12">
      <c r="A2274" s="57" t="s">
        <v>1564</v>
      </c>
      <c r="B2274" s="57" t="s">
        <v>1565</v>
      </c>
      <c r="C2274" s="57" t="s">
        <v>1608</v>
      </c>
      <c r="D2274" s="57" t="s">
        <v>21231</v>
      </c>
      <c r="E2274" s="58" t="s">
        <v>8816</v>
      </c>
      <c r="F2274" s="57" t="s">
        <v>8816</v>
      </c>
      <c r="G2274" s="57">
        <v>92524</v>
      </c>
      <c r="H2274" s="57" t="s">
        <v>28948</v>
      </c>
      <c r="I2274" s="57" t="s">
        <v>216</v>
      </c>
      <c r="J2274" s="57" t="s">
        <v>191</v>
      </c>
      <c r="K2274" s="58">
        <v>72.03</v>
      </c>
      <c r="L2274" s="57" t="s">
        <v>60</v>
      </c>
    </row>
    <row r="2275" spans="1:12">
      <c r="A2275" s="57" t="s">
        <v>1564</v>
      </c>
      <c r="B2275" s="57" t="s">
        <v>1565</v>
      </c>
      <c r="C2275" s="57" t="s">
        <v>1608</v>
      </c>
      <c r="D2275" s="57" t="s">
        <v>21231</v>
      </c>
      <c r="E2275" s="58" t="s">
        <v>8816</v>
      </c>
      <c r="F2275" s="57" t="s">
        <v>8816</v>
      </c>
      <c r="G2275" s="57">
        <v>92526</v>
      </c>
      <c r="H2275" s="57" t="s">
        <v>11939</v>
      </c>
      <c r="I2275" s="57" t="s">
        <v>216</v>
      </c>
      <c r="J2275" s="57" t="s">
        <v>191</v>
      </c>
      <c r="K2275" s="58">
        <v>33.049999999999997</v>
      </c>
      <c r="L2275" s="57" t="s">
        <v>60</v>
      </c>
    </row>
    <row r="2276" spans="1:12">
      <c r="A2276" s="57" t="s">
        <v>1564</v>
      </c>
      <c r="B2276" s="57" t="s">
        <v>1565</v>
      </c>
      <c r="C2276" s="57" t="s">
        <v>1608</v>
      </c>
      <c r="D2276" s="57" t="s">
        <v>21231</v>
      </c>
      <c r="E2276" s="58" t="s">
        <v>8816</v>
      </c>
      <c r="F2276" s="57" t="s">
        <v>8816</v>
      </c>
      <c r="G2276" s="57">
        <v>92528</v>
      </c>
      <c r="H2276" s="57" t="s">
        <v>11940</v>
      </c>
      <c r="I2276" s="57" t="s">
        <v>216</v>
      </c>
      <c r="J2276" s="57" t="s">
        <v>191</v>
      </c>
      <c r="K2276" s="58">
        <v>69.819999999999993</v>
      </c>
      <c r="L2276" s="57" t="s">
        <v>60</v>
      </c>
    </row>
    <row r="2277" spans="1:12">
      <c r="A2277" s="57" t="s">
        <v>1564</v>
      </c>
      <c r="B2277" s="57" t="s">
        <v>1565</v>
      </c>
      <c r="C2277" s="57" t="s">
        <v>1608</v>
      </c>
      <c r="D2277" s="57" t="s">
        <v>21231</v>
      </c>
      <c r="E2277" s="58" t="s">
        <v>8816</v>
      </c>
      <c r="F2277" s="57" t="s">
        <v>8816</v>
      </c>
      <c r="G2277" s="57">
        <v>92530</v>
      </c>
      <c r="H2277" s="57" t="s">
        <v>11941</v>
      </c>
      <c r="I2277" s="57" t="s">
        <v>216</v>
      </c>
      <c r="J2277" s="57" t="s">
        <v>191</v>
      </c>
      <c r="K2277" s="58">
        <v>31.08</v>
      </c>
      <c r="L2277" s="57" t="s">
        <v>60</v>
      </c>
    </row>
    <row r="2278" spans="1:12">
      <c r="A2278" s="57" t="s">
        <v>1564</v>
      </c>
      <c r="B2278" s="57" t="s">
        <v>1565</v>
      </c>
      <c r="C2278" s="57" t="s">
        <v>1608</v>
      </c>
      <c r="D2278" s="57" t="s">
        <v>21231</v>
      </c>
      <c r="E2278" s="58" t="s">
        <v>8816</v>
      </c>
      <c r="F2278" s="57" t="s">
        <v>8816</v>
      </c>
      <c r="G2278" s="57">
        <v>92532</v>
      </c>
      <c r="H2278" s="57" t="s">
        <v>11942</v>
      </c>
      <c r="I2278" s="57" t="s">
        <v>216</v>
      </c>
      <c r="J2278" s="57" t="s">
        <v>191</v>
      </c>
      <c r="K2278" s="58">
        <v>68.099999999999994</v>
      </c>
      <c r="L2278" s="57" t="s">
        <v>60</v>
      </c>
    </row>
    <row r="2279" spans="1:12">
      <c r="A2279" s="57" t="s">
        <v>1564</v>
      </c>
      <c r="B2279" s="57" t="s">
        <v>1565</v>
      </c>
      <c r="C2279" s="57" t="s">
        <v>1608</v>
      </c>
      <c r="D2279" s="57" t="s">
        <v>21231</v>
      </c>
      <c r="E2279" s="58" t="s">
        <v>8816</v>
      </c>
      <c r="F2279" s="57" t="s">
        <v>8816</v>
      </c>
      <c r="G2279" s="57">
        <v>92534</v>
      </c>
      <c r="H2279" s="57" t="s">
        <v>11943</v>
      </c>
      <c r="I2279" s="57" t="s">
        <v>216</v>
      </c>
      <c r="J2279" s="57" t="s">
        <v>191</v>
      </c>
      <c r="K2279" s="58">
        <v>29.6</v>
      </c>
      <c r="L2279" s="57" t="s">
        <v>60</v>
      </c>
    </row>
    <row r="2280" spans="1:12">
      <c r="A2280" s="57" t="s">
        <v>1564</v>
      </c>
      <c r="B2280" s="57" t="s">
        <v>1565</v>
      </c>
      <c r="C2280" s="57" t="s">
        <v>1608</v>
      </c>
      <c r="D2280" s="57" t="s">
        <v>21231</v>
      </c>
      <c r="E2280" s="58" t="s">
        <v>8816</v>
      </c>
      <c r="F2280" s="57" t="s">
        <v>8816</v>
      </c>
      <c r="G2280" s="57">
        <v>92536</v>
      </c>
      <c r="H2280" s="57" t="s">
        <v>11944</v>
      </c>
      <c r="I2280" s="57" t="s">
        <v>216</v>
      </c>
      <c r="J2280" s="57" t="s">
        <v>191</v>
      </c>
      <c r="K2280" s="58">
        <v>64.77</v>
      </c>
      <c r="L2280" s="57" t="s">
        <v>60</v>
      </c>
    </row>
    <row r="2281" spans="1:12">
      <c r="A2281" s="57" t="s">
        <v>1564</v>
      </c>
      <c r="B2281" s="57" t="s">
        <v>1565</v>
      </c>
      <c r="C2281" s="57" t="s">
        <v>1608</v>
      </c>
      <c r="D2281" s="57" t="s">
        <v>21231</v>
      </c>
      <c r="E2281" s="58" t="s">
        <v>8816</v>
      </c>
      <c r="F2281" s="57" t="s">
        <v>8816</v>
      </c>
      <c r="G2281" s="57">
        <v>92538</v>
      </c>
      <c r="H2281" s="57" t="s">
        <v>11945</v>
      </c>
      <c r="I2281" s="57" t="s">
        <v>216</v>
      </c>
      <c r="J2281" s="57" t="s">
        <v>191</v>
      </c>
      <c r="K2281" s="58">
        <v>26.49</v>
      </c>
      <c r="L2281" s="57" t="s">
        <v>60</v>
      </c>
    </row>
    <row r="2282" spans="1:12">
      <c r="A2282" s="57" t="s">
        <v>1564</v>
      </c>
      <c r="B2282" s="57" t="s">
        <v>1565</v>
      </c>
      <c r="C2282" s="57" t="s">
        <v>1608</v>
      </c>
      <c r="D2282" s="57" t="s">
        <v>21231</v>
      </c>
      <c r="E2282" s="58" t="s">
        <v>8816</v>
      </c>
      <c r="F2282" s="57" t="s">
        <v>8816</v>
      </c>
      <c r="G2282" s="57">
        <v>96252</v>
      </c>
      <c r="H2282" s="57" t="s">
        <v>1610</v>
      </c>
      <c r="I2282" s="57" t="s">
        <v>216</v>
      </c>
      <c r="J2282" s="57" t="s">
        <v>59</v>
      </c>
      <c r="K2282" s="58">
        <v>286.54000000000002</v>
      </c>
      <c r="L2282" s="57" t="s">
        <v>60</v>
      </c>
    </row>
    <row r="2283" spans="1:12">
      <c r="A2283" s="57" t="s">
        <v>1564</v>
      </c>
      <c r="B2283" s="57" t="s">
        <v>1565</v>
      </c>
      <c r="C2283" s="57" t="s">
        <v>1608</v>
      </c>
      <c r="D2283" s="57" t="s">
        <v>21231</v>
      </c>
      <c r="E2283" s="58" t="s">
        <v>8816</v>
      </c>
      <c r="F2283" s="57" t="s">
        <v>8816</v>
      </c>
      <c r="G2283" s="57">
        <v>96257</v>
      </c>
      <c r="H2283" s="57" t="s">
        <v>1611</v>
      </c>
      <c r="I2283" s="57" t="s">
        <v>216</v>
      </c>
      <c r="J2283" s="57" t="s">
        <v>59</v>
      </c>
      <c r="K2283" s="58">
        <v>212.49</v>
      </c>
      <c r="L2283" s="57" t="s">
        <v>60</v>
      </c>
    </row>
    <row r="2284" spans="1:12">
      <c r="A2284" s="57" t="s">
        <v>1564</v>
      </c>
      <c r="B2284" s="57" t="s">
        <v>1565</v>
      </c>
      <c r="C2284" s="57" t="s">
        <v>1608</v>
      </c>
      <c r="D2284" s="57" t="s">
        <v>21231</v>
      </c>
      <c r="E2284" s="58" t="s">
        <v>8816</v>
      </c>
      <c r="F2284" s="57" t="s">
        <v>8816</v>
      </c>
      <c r="G2284" s="57">
        <v>96258</v>
      </c>
      <c r="H2284" s="57" t="s">
        <v>1612</v>
      </c>
      <c r="I2284" s="57" t="s">
        <v>216</v>
      </c>
      <c r="J2284" s="57" t="s">
        <v>59</v>
      </c>
      <c r="K2284" s="58">
        <v>201.68</v>
      </c>
      <c r="L2284" s="57" t="s">
        <v>60</v>
      </c>
    </row>
    <row r="2285" spans="1:12">
      <c r="A2285" s="57" t="s">
        <v>1564</v>
      </c>
      <c r="B2285" s="57" t="s">
        <v>1565</v>
      </c>
      <c r="C2285" s="57" t="s">
        <v>1608</v>
      </c>
      <c r="D2285" s="57" t="s">
        <v>21231</v>
      </c>
      <c r="E2285" s="58" t="s">
        <v>8816</v>
      </c>
      <c r="F2285" s="57" t="s">
        <v>8816</v>
      </c>
      <c r="G2285" s="57">
        <v>96259</v>
      </c>
      <c r="H2285" s="57" t="s">
        <v>1613</v>
      </c>
      <c r="I2285" s="57" t="s">
        <v>216</v>
      </c>
      <c r="J2285" s="57" t="s">
        <v>59</v>
      </c>
      <c r="K2285" s="58">
        <v>232.29</v>
      </c>
      <c r="L2285" s="57" t="s">
        <v>60</v>
      </c>
    </row>
    <row r="2286" spans="1:12">
      <c r="A2286" s="57" t="s">
        <v>1564</v>
      </c>
      <c r="B2286" s="57" t="s">
        <v>1565</v>
      </c>
      <c r="C2286" s="57" t="s">
        <v>1608</v>
      </c>
      <c r="D2286" s="57" t="s">
        <v>21231</v>
      </c>
      <c r="E2286" s="58" t="s">
        <v>8816</v>
      </c>
      <c r="F2286" s="57" t="s">
        <v>8816</v>
      </c>
      <c r="G2286" s="57">
        <v>96529</v>
      </c>
      <c r="H2286" s="57" t="s">
        <v>1614</v>
      </c>
      <c r="I2286" s="57" t="s">
        <v>216</v>
      </c>
      <c r="J2286" s="57" t="s">
        <v>59</v>
      </c>
      <c r="K2286" s="58">
        <v>430.5</v>
      </c>
      <c r="L2286" s="57" t="s">
        <v>60</v>
      </c>
    </row>
    <row r="2287" spans="1:12">
      <c r="A2287" s="57" t="s">
        <v>1564</v>
      </c>
      <c r="B2287" s="57" t="s">
        <v>1565</v>
      </c>
      <c r="C2287" s="57" t="s">
        <v>1608</v>
      </c>
      <c r="D2287" s="57" t="s">
        <v>21231</v>
      </c>
      <c r="E2287" s="58" t="s">
        <v>8816</v>
      </c>
      <c r="F2287" s="57" t="s">
        <v>8816</v>
      </c>
      <c r="G2287" s="57">
        <v>96530</v>
      </c>
      <c r="H2287" s="57" t="s">
        <v>1615</v>
      </c>
      <c r="I2287" s="57" t="s">
        <v>216</v>
      </c>
      <c r="J2287" s="57" t="s">
        <v>59</v>
      </c>
      <c r="K2287" s="58">
        <v>265.23</v>
      </c>
      <c r="L2287" s="57" t="s">
        <v>60</v>
      </c>
    </row>
    <row r="2288" spans="1:12">
      <c r="A2288" s="57" t="s">
        <v>1564</v>
      </c>
      <c r="B2288" s="57" t="s">
        <v>1565</v>
      </c>
      <c r="C2288" s="57" t="s">
        <v>1608</v>
      </c>
      <c r="D2288" s="57" t="s">
        <v>21231</v>
      </c>
      <c r="E2288" s="58" t="s">
        <v>8816</v>
      </c>
      <c r="F2288" s="57" t="s">
        <v>8816</v>
      </c>
      <c r="G2288" s="57">
        <v>96531</v>
      </c>
      <c r="H2288" s="57" t="s">
        <v>1616</v>
      </c>
      <c r="I2288" s="57" t="s">
        <v>216</v>
      </c>
      <c r="J2288" s="57" t="s">
        <v>59</v>
      </c>
      <c r="K2288" s="58">
        <v>168.5</v>
      </c>
      <c r="L2288" s="57" t="s">
        <v>60</v>
      </c>
    </row>
    <row r="2289" spans="1:12">
      <c r="A2289" s="57" t="s">
        <v>1564</v>
      </c>
      <c r="B2289" s="57" t="s">
        <v>1565</v>
      </c>
      <c r="C2289" s="57" t="s">
        <v>1608</v>
      </c>
      <c r="D2289" s="57" t="s">
        <v>21231</v>
      </c>
      <c r="E2289" s="58" t="s">
        <v>8816</v>
      </c>
      <c r="F2289" s="57" t="s">
        <v>8816</v>
      </c>
      <c r="G2289" s="57">
        <v>96532</v>
      </c>
      <c r="H2289" s="57" t="s">
        <v>1617</v>
      </c>
      <c r="I2289" s="57" t="s">
        <v>216</v>
      </c>
      <c r="J2289" s="57" t="s">
        <v>59</v>
      </c>
      <c r="K2289" s="58">
        <v>256.31</v>
      </c>
      <c r="L2289" s="57" t="s">
        <v>60</v>
      </c>
    </row>
    <row r="2290" spans="1:12">
      <c r="A2290" s="57" t="s">
        <v>1564</v>
      </c>
      <c r="B2290" s="57" t="s">
        <v>1565</v>
      </c>
      <c r="C2290" s="57" t="s">
        <v>1608</v>
      </c>
      <c r="D2290" s="57" t="s">
        <v>21231</v>
      </c>
      <c r="E2290" s="58" t="s">
        <v>8816</v>
      </c>
      <c r="F2290" s="57" t="s">
        <v>8816</v>
      </c>
      <c r="G2290" s="57">
        <v>96533</v>
      </c>
      <c r="H2290" s="57" t="s">
        <v>1618</v>
      </c>
      <c r="I2290" s="57" t="s">
        <v>216</v>
      </c>
      <c r="J2290" s="57" t="s">
        <v>59</v>
      </c>
      <c r="K2290" s="58">
        <v>152.97</v>
      </c>
      <c r="L2290" s="57" t="s">
        <v>60</v>
      </c>
    </row>
    <row r="2291" spans="1:12">
      <c r="A2291" s="57" t="s">
        <v>1564</v>
      </c>
      <c r="B2291" s="57" t="s">
        <v>1565</v>
      </c>
      <c r="C2291" s="57" t="s">
        <v>1608</v>
      </c>
      <c r="D2291" s="57" t="s">
        <v>21231</v>
      </c>
      <c r="E2291" s="58" t="s">
        <v>8816</v>
      </c>
      <c r="F2291" s="57" t="s">
        <v>8816</v>
      </c>
      <c r="G2291" s="57">
        <v>96534</v>
      </c>
      <c r="H2291" s="57" t="s">
        <v>1619</v>
      </c>
      <c r="I2291" s="57" t="s">
        <v>216</v>
      </c>
      <c r="J2291" s="57" t="s">
        <v>59</v>
      </c>
      <c r="K2291" s="58">
        <v>106.66</v>
      </c>
      <c r="L2291" s="57" t="s">
        <v>60</v>
      </c>
    </row>
    <row r="2292" spans="1:12">
      <c r="A2292" s="57" t="s">
        <v>1564</v>
      </c>
      <c r="B2292" s="57" t="s">
        <v>1565</v>
      </c>
      <c r="C2292" s="57" t="s">
        <v>1608</v>
      </c>
      <c r="D2292" s="57" t="s">
        <v>21231</v>
      </c>
      <c r="E2292" s="58" t="s">
        <v>8816</v>
      </c>
      <c r="F2292" s="57" t="s">
        <v>8816</v>
      </c>
      <c r="G2292" s="57">
        <v>96535</v>
      </c>
      <c r="H2292" s="57" t="s">
        <v>1620</v>
      </c>
      <c r="I2292" s="57" t="s">
        <v>216</v>
      </c>
      <c r="J2292" s="57" t="s">
        <v>59</v>
      </c>
      <c r="K2292" s="58">
        <v>165.61</v>
      </c>
      <c r="L2292" s="57" t="s">
        <v>60</v>
      </c>
    </row>
    <row r="2293" spans="1:12">
      <c r="A2293" s="57" t="s">
        <v>1564</v>
      </c>
      <c r="B2293" s="57" t="s">
        <v>1565</v>
      </c>
      <c r="C2293" s="57" t="s">
        <v>1608</v>
      </c>
      <c r="D2293" s="57" t="s">
        <v>21231</v>
      </c>
      <c r="E2293" s="58" t="s">
        <v>8816</v>
      </c>
      <c r="F2293" s="57" t="s">
        <v>8816</v>
      </c>
      <c r="G2293" s="57">
        <v>96536</v>
      </c>
      <c r="H2293" s="57" t="s">
        <v>1621</v>
      </c>
      <c r="I2293" s="57" t="s">
        <v>216</v>
      </c>
      <c r="J2293" s="57" t="s">
        <v>59</v>
      </c>
      <c r="K2293" s="58">
        <v>94.59</v>
      </c>
      <c r="L2293" s="57" t="s">
        <v>60</v>
      </c>
    </row>
    <row r="2294" spans="1:12">
      <c r="A2294" s="57" t="s">
        <v>1564</v>
      </c>
      <c r="B2294" s="57" t="s">
        <v>1565</v>
      </c>
      <c r="C2294" s="57" t="s">
        <v>1608</v>
      </c>
      <c r="D2294" s="57" t="s">
        <v>21231</v>
      </c>
      <c r="E2294" s="58" t="s">
        <v>8816</v>
      </c>
      <c r="F2294" s="57" t="s">
        <v>8816</v>
      </c>
      <c r="G2294" s="57">
        <v>96537</v>
      </c>
      <c r="H2294" s="57" t="s">
        <v>1622</v>
      </c>
      <c r="I2294" s="57" t="s">
        <v>216</v>
      </c>
      <c r="J2294" s="57" t="s">
        <v>59</v>
      </c>
      <c r="K2294" s="58">
        <v>213.3</v>
      </c>
      <c r="L2294" s="57" t="s">
        <v>60</v>
      </c>
    </row>
    <row r="2295" spans="1:12">
      <c r="A2295" s="57" t="s">
        <v>1564</v>
      </c>
      <c r="B2295" s="57" t="s">
        <v>1565</v>
      </c>
      <c r="C2295" s="57" t="s">
        <v>1608</v>
      </c>
      <c r="D2295" s="57" t="s">
        <v>21231</v>
      </c>
      <c r="E2295" s="58" t="s">
        <v>8816</v>
      </c>
      <c r="F2295" s="57" t="s">
        <v>8816</v>
      </c>
      <c r="G2295" s="57">
        <v>96538</v>
      </c>
      <c r="H2295" s="57" t="s">
        <v>1623</v>
      </c>
      <c r="I2295" s="57" t="s">
        <v>216</v>
      </c>
      <c r="J2295" s="57" t="s">
        <v>59</v>
      </c>
      <c r="K2295" s="58">
        <v>257.75</v>
      </c>
      <c r="L2295" s="57" t="s">
        <v>60</v>
      </c>
    </row>
    <row r="2296" spans="1:12">
      <c r="A2296" s="57" t="s">
        <v>1564</v>
      </c>
      <c r="B2296" s="57" t="s">
        <v>1565</v>
      </c>
      <c r="C2296" s="57" t="s">
        <v>1608</v>
      </c>
      <c r="D2296" s="57" t="s">
        <v>21231</v>
      </c>
      <c r="E2296" s="58" t="s">
        <v>8816</v>
      </c>
      <c r="F2296" s="57" t="s">
        <v>8816</v>
      </c>
      <c r="G2296" s="57">
        <v>96539</v>
      </c>
      <c r="H2296" s="57" t="s">
        <v>1624</v>
      </c>
      <c r="I2296" s="57" t="s">
        <v>216</v>
      </c>
      <c r="J2296" s="57" t="s">
        <v>59</v>
      </c>
      <c r="K2296" s="58">
        <v>122.03</v>
      </c>
      <c r="L2296" s="57" t="s">
        <v>60</v>
      </c>
    </row>
    <row r="2297" spans="1:12">
      <c r="A2297" s="57" t="s">
        <v>1564</v>
      </c>
      <c r="B2297" s="57" t="s">
        <v>1565</v>
      </c>
      <c r="C2297" s="57" t="s">
        <v>1608</v>
      </c>
      <c r="D2297" s="57" t="s">
        <v>21231</v>
      </c>
      <c r="E2297" s="58" t="s">
        <v>8816</v>
      </c>
      <c r="F2297" s="57" t="s">
        <v>8816</v>
      </c>
      <c r="G2297" s="57">
        <v>96540</v>
      </c>
      <c r="H2297" s="57" t="s">
        <v>1625</v>
      </c>
      <c r="I2297" s="57" t="s">
        <v>216</v>
      </c>
      <c r="J2297" s="57" t="s">
        <v>59</v>
      </c>
      <c r="K2297" s="58">
        <v>139.68</v>
      </c>
      <c r="L2297" s="57" t="s">
        <v>60</v>
      </c>
    </row>
    <row r="2298" spans="1:12">
      <c r="A2298" s="57" t="s">
        <v>1564</v>
      </c>
      <c r="B2298" s="57" t="s">
        <v>1565</v>
      </c>
      <c r="C2298" s="57" t="s">
        <v>1608</v>
      </c>
      <c r="D2298" s="57" t="s">
        <v>21231</v>
      </c>
      <c r="E2298" s="58" t="s">
        <v>8816</v>
      </c>
      <c r="F2298" s="57" t="s">
        <v>8816</v>
      </c>
      <c r="G2298" s="57">
        <v>96541</v>
      </c>
      <c r="H2298" s="57" t="s">
        <v>1626</v>
      </c>
      <c r="I2298" s="57" t="s">
        <v>216</v>
      </c>
      <c r="J2298" s="57" t="s">
        <v>59</v>
      </c>
      <c r="K2298" s="58">
        <v>176.78</v>
      </c>
      <c r="L2298" s="57" t="s">
        <v>60</v>
      </c>
    </row>
    <row r="2299" spans="1:12">
      <c r="A2299" s="57" t="s">
        <v>1564</v>
      </c>
      <c r="B2299" s="57" t="s">
        <v>1565</v>
      </c>
      <c r="C2299" s="57" t="s">
        <v>1608</v>
      </c>
      <c r="D2299" s="57" t="s">
        <v>21231</v>
      </c>
      <c r="E2299" s="58" t="s">
        <v>8816</v>
      </c>
      <c r="F2299" s="57" t="s">
        <v>8816</v>
      </c>
      <c r="G2299" s="57">
        <v>96542</v>
      </c>
      <c r="H2299" s="57" t="s">
        <v>1627</v>
      </c>
      <c r="I2299" s="57" t="s">
        <v>216</v>
      </c>
      <c r="J2299" s="57" t="s">
        <v>59</v>
      </c>
      <c r="K2299" s="58">
        <v>87.28</v>
      </c>
      <c r="L2299" s="57" t="s">
        <v>60</v>
      </c>
    </row>
    <row r="2300" spans="1:12">
      <c r="A2300" s="57" t="s">
        <v>1564</v>
      </c>
      <c r="B2300" s="57" t="s">
        <v>1565</v>
      </c>
      <c r="C2300" s="57" t="s">
        <v>1608</v>
      </c>
      <c r="D2300" s="57" t="s">
        <v>21231</v>
      </c>
      <c r="E2300" s="58" t="s">
        <v>8816</v>
      </c>
      <c r="F2300" s="57" t="s">
        <v>8816</v>
      </c>
      <c r="G2300" s="57">
        <v>96543</v>
      </c>
      <c r="H2300" s="57" t="s">
        <v>1628</v>
      </c>
      <c r="I2300" s="57" t="s">
        <v>1240</v>
      </c>
      <c r="J2300" s="57" t="s">
        <v>59</v>
      </c>
      <c r="K2300" s="58">
        <v>17.920000000000002</v>
      </c>
      <c r="L2300" s="57" t="s">
        <v>60</v>
      </c>
    </row>
    <row r="2301" spans="1:12">
      <c r="A2301" s="57" t="s">
        <v>1564</v>
      </c>
      <c r="B2301" s="57" t="s">
        <v>1565</v>
      </c>
      <c r="C2301" s="57" t="s">
        <v>1608</v>
      </c>
      <c r="D2301" s="57" t="s">
        <v>21231</v>
      </c>
      <c r="E2301" s="58" t="s">
        <v>8816</v>
      </c>
      <c r="F2301" s="57" t="s">
        <v>8816</v>
      </c>
      <c r="G2301" s="57">
        <v>97747</v>
      </c>
      <c r="H2301" s="57" t="s">
        <v>1629</v>
      </c>
      <c r="I2301" s="57" t="s">
        <v>216</v>
      </c>
      <c r="J2301" s="57" t="s">
        <v>59</v>
      </c>
      <c r="K2301" s="58">
        <v>218.86</v>
      </c>
      <c r="L2301" s="57" t="s">
        <v>60</v>
      </c>
    </row>
    <row r="2302" spans="1:12">
      <c r="A2302" s="57" t="s">
        <v>1564</v>
      </c>
      <c r="B2302" s="57" t="s">
        <v>1565</v>
      </c>
      <c r="C2302" s="57" t="s">
        <v>1608</v>
      </c>
      <c r="D2302" s="57" t="s">
        <v>21231</v>
      </c>
      <c r="E2302" s="58" t="s">
        <v>8816</v>
      </c>
      <c r="F2302" s="57" t="s">
        <v>8816</v>
      </c>
      <c r="G2302" s="57">
        <v>101791</v>
      </c>
      <c r="H2302" s="57" t="s">
        <v>11946</v>
      </c>
      <c r="I2302" s="57" t="s">
        <v>26</v>
      </c>
      <c r="J2302" s="57" t="s">
        <v>59</v>
      </c>
      <c r="K2302" s="58">
        <v>25.84</v>
      </c>
      <c r="L2302" s="57" t="s">
        <v>60</v>
      </c>
    </row>
    <row r="2303" spans="1:12">
      <c r="A2303" s="57" t="s">
        <v>1564</v>
      </c>
      <c r="B2303" s="57" t="s">
        <v>1565</v>
      </c>
      <c r="C2303" s="57" t="s">
        <v>1608</v>
      </c>
      <c r="D2303" s="57" t="s">
        <v>21231</v>
      </c>
      <c r="E2303" s="58" t="s">
        <v>8816</v>
      </c>
      <c r="F2303" s="57" t="s">
        <v>8816</v>
      </c>
      <c r="G2303" s="57">
        <v>101792</v>
      </c>
      <c r="H2303" s="57" t="s">
        <v>11947</v>
      </c>
      <c r="I2303" s="57" t="s">
        <v>1283</v>
      </c>
      <c r="J2303" s="57" t="s">
        <v>59</v>
      </c>
      <c r="K2303" s="58">
        <v>17.72</v>
      </c>
      <c r="L2303" s="57" t="s">
        <v>60</v>
      </c>
    </row>
    <row r="2304" spans="1:12">
      <c r="A2304" s="57" t="s">
        <v>1564</v>
      </c>
      <c r="B2304" s="57" t="s">
        <v>1565</v>
      </c>
      <c r="C2304" s="57" t="s">
        <v>1608</v>
      </c>
      <c r="D2304" s="57" t="s">
        <v>21231</v>
      </c>
      <c r="E2304" s="58" t="s">
        <v>8816</v>
      </c>
      <c r="F2304" s="57" t="s">
        <v>8816</v>
      </c>
      <c r="G2304" s="57">
        <v>101793</v>
      </c>
      <c r="H2304" s="57" t="s">
        <v>11948</v>
      </c>
      <c r="I2304" s="57" t="s">
        <v>1283</v>
      </c>
      <c r="J2304" s="57" t="s">
        <v>59</v>
      </c>
      <c r="K2304" s="58">
        <v>25.65</v>
      </c>
      <c r="L2304" s="57" t="s">
        <v>60</v>
      </c>
    </row>
    <row r="2305" spans="1:12">
      <c r="A2305" s="57" t="s">
        <v>1564</v>
      </c>
      <c r="B2305" s="57" t="s">
        <v>1565</v>
      </c>
      <c r="C2305" s="57" t="s">
        <v>1608</v>
      </c>
      <c r="D2305" s="57" t="s">
        <v>21231</v>
      </c>
      <c r="E2305" s="58" t="s">
        <v>8816</v>
      </c>
      <c r="F2305" s="57" t="s">
        <v>8816</v>
      </c>
      <c r="G2305" s="57">
        <v>101969</v>
      </c>
      <c r="H2305" s="57" t="s">
        <v>12957</v>
      </c>
      <c r="I2305" s="57" t="s">
        <v>216</v>
      </c>
      <c r="J2305" s="57" t="s">
        <v>59</v>
      </c>
      <c r="K2305" s="58">
        <v>213.83</v>
      </c>
      <c r="L2305" s="57" t="s">
        <v>60</v>
      </c>
    </row>
    <row r="2306" spans="1:12">
      <c r="A2306" s="57" t="s">
        <v>1564</v>
      </c>
      <c r="B2306" s="57" t="s">
        <v>1565</v>
      </c>
      <c r="C2306" s="57" t="s">
        <v>1608</v>
      </c>
      <c r="D2306" s="57" t="s">
        <v>21231</v>
      </c>
      <c r="E2306" s="58" t="s">
        <v>8816</v>
      </c>
      <c r="F2306" s="57" t="s">
        <v>8816</v>
      </c>
      <c r="G2306" s="57">
        <v>101971</v>
      </c>
      <c r="H2306" s="57" t="s">
        <v>12958</v>
      </c>
      <c r="I2306" s="57" t="s">
        <v>216</v>
      </c>
      <c r="J2306" s="57" t="s">
        <v>59</v>
      </c>
      <c r="K2306" s="58">
        <v>160.94</v>
      </c>
      <c r="L2306" s="57" t="s">
        <v>60</v>
      </c>
    </row>
    <row r="2307" spans="1:12">
      <c r="A2307" s="57" t="s">
        <v>1564</v>
      </c>
      <c r="B2307" s="57" t="s">
        <v>1565</v>
      </c>
      <c r="C2307" s="57" t="s">
        <v>1608</v>
      </c>
      <c r="D2307" s="57" t="s">
        <v>21231</v>
      </c>
      <c r="E2307" s="58" t="s">
        <v>8816</v>
      </c>
      <c r="F2307" s="57" t="s">
        <v>8816</v>
      </c>
      <c r="G2307" s="57">
        <v>101973</v>
      </c>
      <c r="H2307" s="57" t="s">
        <v>12959</v>
      </c>
      <c r="I2307" s="57" t="s">
        <v>216</v>
      </c>
      <c r="J2307" s="57" t="s">
        <v>59</v>
      </c>
      <c r="K2307" s="58">
        <v>331.98</v>
      </c>
      <c r="L2307" s="57" t="s">
        <v>60</v>
      </c>
    </row>
    <row r="2308" spans="1:12">
      <c r="A2308" s="57" t="s">
        <v>1564</v>
      </c>
      <c r="B2308" s="57" t="s">
        <v>1565</v>
      </c>
      <c r="C2308" s="57" t="s">
        <v>1608</v>
      </c>
      <c r="D2308" s="57" t="s">
        <v>21231</v>
      </c>
      <c r="E2308" s="58" t="s">
        <v>8816</v>
      </c>
      <c r="F2308" s="57" t="s">
        <v>8816</v>
      </c>
      <c r="G2308" s="57">
        <v>101974</v>
      </c>
      <c r="H2308" s="57" t="s">
        <v>12960</v>
      </c>
      <c r="I2308" s="57" t="s">
        <v>216</v>
      </c>
      <c r="J2308" s="57" t="s">
        <v>59</v>
      </c>
      <c r="K2308" s="58">
        <v>583.55999999999995</v>
      </c>
      <c r="L2308" s="57" t="s">
        <v>60</v>
      </c>
    </row>
    <row r="2309" spans="1:12">
      <c r="A2309" s="57" t="s">
        <v>1564</v>
      </c>
      <c r="B2309" s="57" t="s">
        <v>1565</v>
      </c>
      <c r="C2309" s="57" t="s">
        <v>1608</v>
      </c>
      <c r="D2309" s="57" t="s">
        <v>21231</v>
      </c>
      <c r="E2309" s="58" t="s">
        <v>8816</v>
      </c>
      <c r="F2309" s="57" t="s">
        <v>8816</v>
      </c>
      <c r="G2309" s="57">
        <v>101975</v>
      </c>
      <c r="H2309" s="57" t="s">
        <v>12961</v>
      </c>
      <c r="I2309" s="57" t="s">
        <v>216</v>
      </c>
      <c r="J2309" s="57" t="s">
        <v>59</v>
      </c>
      <c r="K2309" s="58">
        <v>505.39</v>
      </c>
      <c r="L2309" s="57" t="s">
        <v>60</v>
      </c>
    </row>
    <row r="2310" spans="1:12">
      <c r="A2310" s="57" t="s">
        <v>1564</v>
      </c>
      <c r="B2310" s="57" t="s">
        <v>1565</v>
      </c>
      <c r="C2310" s="57" t="s">
        <v>1608</v>
      </c>
      <c r="D2310" s="57" t="s">
        <v>21231</v>
      </c>
      <c r="E2310" s="58" t="s">
        <v>8816</v>
      </c>
      <c r="F2310" s="57" t="s">
        <v>8816</v>
      </c>
      <c r="G2310" s="57">
        <v>101977</v>
      </c>
      <c r="H2310" s="57" t="s">
        <v>12962</v>
      </c>
      <c r="I2310" s="57" t="s">
        <v>216</v>
      </c>
      <c r="J2310" s="57" t="s">
        <v>59</v>
      </c>
      <c r="K2310" s="58">
        <v>277.88</v>
      </c>
      <c r="L2310" s="57" t="s">
        <v>60</v>
      </c>
    </row>
    <row r="2311" spans="1:12">
      <c r="A2311" s="57" t="s">
        <v>1564</v>
      </c>
      <c r="B2311" s="57" t="s">
        <v>1565</v>
      </c>
      <c r="C2311" s="57" t="s">
        <v>1608</v>
      </c>
      <c r="D2311" s="57" t="s">
        <v>21231</v>
      </c>
      <c r="E2311" s="58" t="s">
        <v>8816</v>
      </c>
      <c r="F2311" s="57" t="s">
        <v>8816</v>
      </c>
      <c r="G2311" s="57">
        <v>101980</v>
      </c>
      <c r="H2311" s="57" t="s">
        <v>12963</v>
      </c>
      <c r="I2311" s="57" t="s">
        <v>216</v>
      </c>
      <c r="J2311" s="57" t="s">
        <v>59</v>
      </c>
      <c r="K2311" s="58">
        <v>254.07</v>
      </c>
      <c r="L2311" s="57" t="s">
        <v>60</v>
      </c>
    </row>
    <row r="2312" spans="1:12">
      <c r="A2312" s="57" t="s">
        <v>1564</v>
      </c>
      <c r="B2312" s="57" t="s">
        <v>1565</v>
      </c>
      <c r="C2312" s="57" t="s">
        <v>1608</v>
      </c>
      <c r="D2312" s="57" t="s">
        <v>21231</v>
      </c>
      <c r="E2312" s="58" t="s">
        <v>8816</v>
      </c>
      <c r="F2312" s="57" t="s">
        <v>8816</v>
      </c>
      <c r="G2312" s="57">
        <v>101981</v>
      </c>
      <c r="H2312" s="57" t="s">
        <v>12964</v>
      </c>
      <c r="I2312" s="57" t="s">
        <v>216</v>
      </c>
      <c r="J2312" s="57" t="s">
        <v>59</v>
      </c>
      <c r="K2312" s="58">
        <v>219.83</v>
      </c>
      <c r="L2312" s="57" t="s">
        <v>60</v>
      </c>
    </row>
    <row r="2313" spans="1:12">
      <c r="A2313" s="57" t="s">
        <v>1564</v>
      </c>
      <c r="B2313" s="57" t="s">
        <v>1565</v>
      </c>
      <c r="C2313" s="57" t="s">
        <v>1608</v>
      </c>
      <c r="D2313" s="57" t="s">
        <v>21231</v>
      </c>
      <c r="E2313" s="58" t="s">
        <v>8816</v>
      </c>
      <c r="F2313" s="57" t="s">
        <v>8816</v>
      </c>
      <c r="G2313" s="57">
        <v>101982</v>
      </c>
      <c r="H2313" s="57" t="s">
        <v>12965</v>
      </c>
      <c r="I2313" s="57" t="s">
        <v>216</v>
      </c>
      <c r="J2313" s="57" t="s">
        <v>59</v>
      </c>
      <c r="K2313" s="58">
        <v>191.76</v>
      </c>
      <c r="L2313" s="57" t="s">
        <v>60</v>
      </c>
    </row>
    <row r="2314" spans="1:12">
      <c r="A2314" s="57" t="s">
        <v>1564</v>
      </c>
      <c r="B2314" s="57" t="s">
        <v>1565</v>
      </c>
      <c r="C2314" s="57" t="s">
        <v>1608</v>
      </c>
      <c r="D2314" s="57" t="s">
        <v>21231</v>
      </c>
      <c r="E2314" s="58" t="s">
        <v>8816</v>
      </c>
      <c r="F2314" s="57" t="s">
        <v>8816</v>
      </c>
      <c r="G2314" s="57">
        <v>101983</v>
      </c>
      <c r="H2314" s="57" t="s">
        <v>12966</v>
      </c>
      <c r="I2314" s="57" t="s">
        <v>216</v>
      </c>
      <c r="J2314" s="57" t="s">
        <v>59</v>
      </c>
      <c r="K2314" s="58">
        <v>174.06</v>
      </c>
      <c r="L2314" s="57" t="s">
        <v>60</v>
      </c>
    </row>
    <row r="2315" spans="1:12">
      <c r="A2315" s="57" t="s">
        <v>1564</v>
      </c>
      <c r="B2315" s="57" t="s">
        <v>1565</v>
      </c>
      <c r="C2315" s="57" t="s">
        <v>1608</v>
      </c>
      <c r="D2315" s="57" t="s">
        <v>21231</v>
      </c>
      <c r="E2315" s="58" t="s">
        <v>8816</v>
      </c>
      <c r="F2315" s="57" t="s">
        <v>8816</v>
      </c>
      <c r="G2315" s="57">
        <v>101985</v>
      </c>
      <c r="H2315" s="57" t="s">
        <v>12967</v>
      </c>
      <c r="I2315" s="57" t="s">
        <v>216</v>
      </c>
      <c r="J2315" s="57" t="s">
        <v>59</v>
      </c>
      <c r="K2315" s="58">
        <v>228.75</v>
      </c>
      <c r="L2315" s="57" t="s">
        <v>60</v>
      </c>
    </row>
    <row r="2316" spans="1:12">
      <c r="A2316" s="57" t="s">
        <v>1564</v>
      </c>
      <c r="B2316" s="57" t="s">
        <v>1565</v>
      </c>
      <c r="C2316" s="57" t="s">
        <v>1608</v>
      </c>
      <c r="D2316" s="57" t="s">
        <v>21231</v>
      </c>
      <c r="E2316" s="58" t="s">
        <v>8816</v>
      </c>
      <c r="F2316" s="57" t="s">
        <v>8816</v>
      </c>
      <c r="G2316" s="57">
        <v>101986</v>
      </c>
      <c r="H2316" s="57" t="s">
        <v>12968</v>
      </c>
      <c r="I2316" s="57" t="s">
        <v>216</v>
      </c>
      <c r="J2316" s="57" t="s">
        <v>59</v>
      </c>
      <c r="K2316" s="58">
        <v>161.51</v>
      </c>
      <c r="L2316" s="57" t="s">
        <v>60</v>
      </c>
    </row>
    <row r="2317" spans="1:12">
      <c r="A2317" s="57" t="s">
        <v>1564</v>
      </c>
      <c r="B2317" s="57" t="s">
        <v>1565</v>
      </c>
      <c r="C2317" s="57" t="s">
        <v>1608</v>
      </c>
      <c r="D2317" s="57" t="s">
        <v>21231</v>
      </c>
      <c r="E2317" s="58" t="s">
        <v>8816</v>
      </c>
      <c r="F2317" s="57" t="s">
        <v>8816</v>
      </c>
      <c r="G2317" s="57">
        <v>101987</v>
      </c>
      <c r="H2317" s="57" t="s">
        <v>12969</v>
      </c>
      <c r="I2317" s="57" t="s">
        <v>216</v>
      </c>
      <c r="J2317" s="57" t="s">
        <v>59</v>
      </c>
      <c r="K2317" s="58">
        <v>401.77</v>
      </c>
      <c r="L2317" s="57" t="s">
        <v>60</v>
      </c>
    </row>
    <row r="2318" spans="1:12">
      <c r="A2318" s="57" t="s">
        <v>1564</v>
      </c>
      <c r="B2318" s="57" t="s">
        <v>1565</v>
      </c>
      <c r="C2318" s="57" t="s">
        <v>1608</v>
      </c>
      <c r="D2318" s="57" t="s">
        <v>21231</v>
      </c>
      <c r="E2318" s="58" t="s">
        <v>8816</v>
      </c>
      <c r="F2318" s="57" t="s">
        <v>8816</v>
      </c>
      <c r="G2318" s="57">
        <v>101988</v>
      </c>
      <c r="H2318" s="57" t="s">
        <v>12970</v>
      </c>
      <c r="I2318" s="57" t="s">
        <v>216</v>
      </c>
      <c r="J2318" s="57" t="s">
        <v>59</v>
      </c>
      <c r="K2318" s="58">
        <v>220.03</v>
      </c>
      <c r="L2318" s="57" t="s">
        <v>60</v>
      </c>
    </row>
    <row r="2319" spans="1:12">
      <c r="A2319" s="57" t="s">
        <v>1564</v>
      </c>
      <c r="B2319" s="57" t="s">
        <v>1565</v>
      </c>
      <c r="C2319" s="57" t="s">
        <v>1608</v>
      </c>
      <c r="D2319" s="57" t="s">
        <v>21231</v>
      </c>
      <c r="E2319" s="58" t="s">
        <v>8816</v>
      </c>
      <c r="F2319" s="57" t="s">
        <v>8816</v>
      </c>
      <c r="G2319" s="57">
        <v>101989</v>
      </c>
      <c r="H2319" s="57" t="s">
        <v>12971</v>
      </c>
      <c r="I2319" s="57" t="s">
        <v>216</v>
      </c>
      <c r="J2319" s="57" t="s">
        <v>59</v>
      </c>
      <c r="K2319" s="58">
        <v>167.8</v>
      </c>
      <c r="L2319" s="57" t="s">
        <v>60</v>
      </c>
    </row>
    <row r="2320" spans="1:12">
      <c r="A2320" s="57" t="s">
        <v>1564</v>
      </c>
      <c r="B2320" s="57" t="s">
        <v>1565</v>
      </c>
      <c r="C2320" s="57" t="s">
        <v>1608</v>
      </c>
      <c r="D2320" s="57" t="s">
        <v>21231</v>
      </c>
      <c r="E2320" s="58" t="s">
        <v>8816</v>
      </c>
      <c r="F2320" s="57" t="s">
        <v>8816</v>
      </c>
      <c r="G2320" s="57">
        <v>101990</v>
      </c>
      <c r="H2320" s="57" t="s">
        <v>12972</v>
      </c>
      <c r="I2320" s="57" t="s">
        <v>216</v>
      </c>
      <c r="J2320" s="57" t="s">
        <v>59</v>
      </c>
      <c r="K2320" s="58">
        <v>357.37</v>
      </c>
      <c r="L2320" s="57" t="s">
        <v>60</v>
      </c>
    </row>
    <row r="2321" spans="1:12">
      <c r="A2321" s="57" t="s">
        <v>1564</v>
      </c>
      <c r="B2321" s="57" t="s">
        <v>1565</v>
      </c>
      <c r="C2321" s="57" t="s">
        <v>1608</v>
      </c>
      <c r="D2321" s="57" t="s">
        <v>21231</v>
      </c>
      <c r="E2321" s="58" t="s">
        <v>8816</v>
      </c>
      <c r="F2321" s="57" t="s">
        <v>8816</v>
      </c>
      <c r="G2321" s="57">
        <v>101991</v>
      </c>
      <c r="H2321" s="57" t="s">
        <v>12973</v>
      </c>
      <c r="I2321" s="57" t="s">
        <v>216</v>
      </c>
      <c r="J2321" s="57" t="s">
        <v>59</v>
      </c>
      <c r="K2321" s="58">
        <v>226.79</v>
      </c>
      <c r="L2321" s="57" t="s">
        <v>60</v>
      </c>
    </row>
    <row r="2322" spans="1:12">
      <c r="A2322" s="57" t="s">
        <v>1564</v>
      </c>
      <c r="B2322" s="57" t="s">
        <v>1565</v>
      </c>
      <c r="C2322" s="57" t="s">
        <v>1608</v>
      </c>
      <c r="D2322" s="57" t="s">
        <v>21231</v>
      </c>
      <c r="E2322" s="58" t="s">
        <v>8816</v>
      </c>
      <c r="F2322" s="57" t="s">
        <v>8816</v>
      </c>
      <c r="G2322" s="57">
        <v>101992</v>
      </c>
      <c r="H2322" s="57" t="s">
        <v>12974</v>
      </c>
      <c r="I2322" s="57" t="s">
        <v>216</v>
      </c>
      <c r="J2322" s="57" t="s">
        <v>59</v>
      </c>
      <c r="K2322" s="58">
        <v>162.5</v>
      </c>
      <c r="L2322" s="57" t="s">
        <v>60</v>
      </c>
    </row>
    <row r="2323" spans="1:12">
      <c r="A2323" s="57" t="s">
        <v>1564</v>
      </c>
      <c r="B2323" s="57" t="s">
        <v>1565</v>
      </c>
      <c r="C2323" s="57" t="s">
        <v>1608</v>
      </c>
      <c r="D2323" s="57" t="s">
        <v>21231</v>
      </c>
      <c r="E2323" s="58" t="s">
        <v>8816</v>
      </c>
      <c r="F2323" s="57" t="s">
        <v>8816</v>
      </c>
      <c r="G2323" s="57">
        <v>101993</v>
      </c>
      <c r="H2323" s="57" t="s">
        <v>12975</v>
      </c>
      <c r="I2323" s="57" t="s">
        <v>216</v>
      </c>
      <c r="J2323" s="57" t="s">
        <v>59</v>
      </c>
      <c r="K2323" s="58">
        <v>476.47</v>
      </c>
      <c r="L2323" s="57" t="s">
        <v>60</v>
      </c>
    </row>
    <row r="2324" spans="1:12">
      <c r="A2324" s="57" t="s">
        <v>1564</v>
      </c>
      <c r="B2324" s="57" t="s">
        <v>1565</v>
      </c>
      <c r="C2324" s="57" t="s">
        <v>1608</v>
      </c>
      <c r="D2324" s="57" t="s">
        <v>21231</v>
      </c>
      <c r="E2324" s="58" t="s">
        <v>8816</v>
      </c>
      <c r="F2324" s="57" t="s">
        <v>8816</v>
      </c>
      <c r="G2324" s="57">
        <v>101994</v>
      </c>
      <c r="H2324" s="57" t="s">
        <v>12976</v>
      </c>
      <c r="I2324" s="57" t="s">
        <v>216</v>
      </c>
      <c r="J2324" s="57" t="s">
        <v>59</v>
      </c>
      <c r="K2324" s="58">
        <v>235.79</v>
      </c>
      <c r="L2324" s="57" t="s">
        <v>60</v>
      </c>
    </row>
    <row r="2325" spans="1:12">
      <c r="A2325" s="57" t="s">
        <v>1564</v>
      </c>
      <c r="B2325" s="57" t="s">
        <v>1565</v>
      </c>
      <c r="C2325" s="57" t="s">
        <v>1608</v>
      </c>
      <c r="D2325" s="57" t="s">
        <v>21231</v>
      </c>
      <c r="E2325" s="58" t="s">
        <v>8816</v>
      </c>
      <c r="F2325" s="57" t="s">
        <v>8816</v>
      </c>
      <c r="G2325" s="57">
        <v>101995</v>
      </c>
      <c r="H2325" s="57" t="s">
        <v>12977</v>
      </c>
      <c r="I2325" s="57" t="s">
        <v>216</v>
      </c>
      <c r="J2325" s="57" t="s">
        <v>59</v>
      </c>
      <c r="K2325" s="58">
        <v>177.16</v>
      </c>
      <c r="L2325" s="57" t="s">
        <v>60</v>
      </c>
    </row>
    <row r="2326" spans="1:12">
      <c r="A2326" s="57" t="s">
        <v>1564</v>
      </c>
      <c r="B2326" s="57" t="s">
        <v>1565</v>
      </c>
      <c r="C2326" s="57" t="s">
        <v>1608</v>
      </c>
      <c r="D2326" s="57" t="s">
        <v>21231</v>
      </c>
      <c r="E2326" s="58" t="s">
        <v>8816</v>
      </c>
      <c r="F2326" s="57" t="s">
        <v>8816</v>
      </c>
      <c r="G2326" s="57">
        <v>101996</v>
      </c>
      <c r="H2326" s="57" t="s">
        <v>12978</v>
      </c>
      <c r="I2326" s="57" t="s">
        <v>216</v>
      </c>
      <c r="J2326" s="57" t="s">
        <v>59</v>
      </c>
      <c r="K2326" s="58">
        <v>387.39</v>
      </c>
      <c r="L2326" s="57" t="s">
        <v>60</v>
      </c>
    </row>
    <row r="2327" spans="1:12">
      <c r="A2327" s="57" t="s">
        <v>1564</v>
      </c>
      <c r="B2327" s="57" t="s">
        <v>1565</v>
      </c>
      <c r="C2327" s="57" t="s">
        <v>1608</v>
      </c>
      <c r="D2327" s="57" t="s">
        <v>21231</v>
      </c>
      <c r="E2327" s="58" t="s">
        <v>8816</v>
      </c>
      <c r="F2327" s="57" t="s">
        <v>8816</v>
      </c>
      <c r="G2327" s="57">
        <v>101997</v>
      </c>
      <c r="H2327" s="57" t="s">
        <v>12979</v>
      </c>
      <c r="I2327" s="57" t="s">
        <v>216</v>
      </c>
      <c r="J2327" s="57" t="s">
        <v>59</v>
      </c>
      <c r="K2327" s="58">
        <v>227.27</v>
      </c>
      <c r="L2327" s="57" t="s">
        <v>60</v>
      </c>
    </row>
    <row r="2328" spans="1:12">
      <c r="A2328" s="57" t="s">
        <v>1564</v>
      </c>
      <c r="B2328" s="57" t="s">
        <v>1565</v>
      </c>
      <c r="C2328" s="57" t="s">
        <v>1608</v>
      </c>
      <c r="D2328" s="57" t="s">
        <v>21231</v>
      </c>
      <c r="E2328" s="58" t="s">
        <v>8816</v>
      </c>
      <c r="F2328" s="57" t="s">
        <v>8816</v>
      </c>
      <c r="G2328" s="57">
        <v>101998</v>
      </c>
      <c r="H2328" s="57" t="s">
        <v>12980</v>
      </c>
      <c r="I2328" s="57" t="s">
        <v>216</v>
      </c>
      <c r="J2328" s="57" t="s">
        <v>59</v>
      </c>
      <c r="K2328" s="58">
        <v>161.53</v>
      </c>
      <c r="L2328" s="57" t="s">
        <v>60</v>
      </c>
    </row>
    <row r="2329" spans="1:12">
      <c r="A2329" s="57" t="s">
        <v>1564</v>
      </c>
      <c r="B2329" s="57" t="s">
        <v>1565</v>
      </c>
      <c r="C2329" s="57" t="s">
        <v>1608</v>
      </c>
      <c r="D2329" s="57" t="s">
        <v>21231</v>
      </c>
      <c r="E2329" s="58" t="s">
        <v>8816</v>
      </c>
      <c r="F2329" s="57" t="s">
        <v>8816</v>
      </c>
      <c r="G2329" s="57">
        <v>101999</v>
      </c>
      <c r="H2329" s="57" t="s">
        <v>12981</v>
      </c>
      <c r="I2329" s="57" t="s">
        <v>216</v>
      </c>
      <c r="J2329" s="57" t="s">
        <v>59</v>
      </c>
      <c r="K2329" s="58">
        <v>513</v>
      </c>
      <c r="L2329" s="57" t="s">
        <v>60</v>
      </c>
    </row>
    <row r="2330" spans="1:12">
      <c r="A2330" s="57" t="s">
        <v>1564</v>
      </c>
      <c r="B2330" s="57" t="s">
        <v>1565</v>
      </c>
      <c r="C2330" s="57" t="s">
        <v>1608</v>
      </c>
      <c r="D2330" s="57" t="s">
        <v>21231</v>
      </c>
      <c r="E2330" s="58" t="s">
        <v>8816</v>
      </c>
      <c r="F2330" s="57" t="s">
        <v>8816</v>
      </c>
      <c r="G2330" s="57">
        <v>102000</v>
      </c>
      <c r="H2330" s="57" t="s">
        <v>12982</v>
      </c>
      <c r="I2330" s="57" t="s">
        <v>216</v>
      </c>
      <c r="J2330" s="57" t="s">
        <v>59</v>
      </c>
      <c r="K2330" s="58">
        <v>629.52</v>
      </c>
      <c r="L2330" s="57" t="s">
        <v>60</v>
      </c>
    </row>
    <row r="2331" spans="1:12">
      <c r="A2331" s="57" t="s">
        <v>1564</v>
      </c>
      <c r="B2331" s="57" t="s">
        <v>1565</v>
      </c>
      <c r="C2331" s="57" t="s">
        <v>1608</v>
      </c>
      <c r="D2331" s="57" t="s">
        <v>21231</v>
      </c>
      <c r="E2331" s="58" t="s">
        <v>8816</v>
      </c>
      <c r="F2331" s="57" t="s">
        <v>8816</v>
      </c>
      <c r="G2331" s="57">
        <v>102001</v>
      </c>
      <c r="H2331" s="57" t="s">
        <v>12983</v>
      </c>
      <c r="I2331" s="57" t="s">
        <v>216</v>
      </c>
      <c r="J2331" s="57" t="s">
        <v>59</v>
      </c>
      <c r="K2331" s="58">
        <v>554.74</v>
      </c>
      <c r="L2331" s="57" t="s">
        <v>60</v>
      </c>
    </row>
    <row r="2332" spans="1:12">
      <c r="A2332" s="57" t="s">
        <v>1564</v>
      </c>
      <c r="B2332" s="57" t="s">
        <v>1565</v>
      </c>
      <c r="C2332" s="57" t="s">
        <v>1608</v>
      </c>
      <c r="D2332" s="57" t="s">
        <v>21231</v>
      </c>
      <c r="E2332" s="58" t="s">
        <v>8816</v>
      </c>
      <c r="F2332" s="57" t="s">
        <v>8816</v>
      </c>
      <c r="G2332" s="57">
        <v>102002</v>
      </c>
      <c r="H2332" s="57" t="s">
        <v>12984</v>
      </c>
      <c r="I2332" s="57" t="s">
        <v>216</v>
      </c>
      <c r="J2332" s="57" t="s">
        <v>59</v>
      </c>
      <c r="K2332" s="58">
        <v>277.87</v>
      </c>
      <c r="L2332" s="57" t="s">
        <v>60</v>
      </c>
    </row>
    <row r="2333" spans="1:12">
      <c r="A2333" s="57" t="s">
        <v>1564</v>
      </c>
      <c r="B2333" s="57" t="s">
        <v>1565</v>
      </c>
      <c r="C2333" s="57" t="s">
        <v>1608</v>
      </c>
      <c r="D2333" s="57" t="s">
        <v>21231</v>
      </c>
      <c r="E2333" s="58" t="s">
        <v>8816</v>
      </c>
      <c r="F2333" s="57" t="s">
        <v>8816</v>
      </c>
      <c r="G2333" s="57">
        <v>102003</v>
      </c>
      <c r="H2333" s="57" t="s">
        <v>12985</v>
      </c>
      <c r="I2333" s="57" t="s">
        <v>216</v>
      </c>
      <c r="J2333" s="57" t="s">
        <v>59</v>
      </c>
      <c r="K2333" s="58">
        <v>255.54</v>
      </c>
      <c r="L2333" s="57" t="s">
        <v>60</v>
      </c>
    </row>
    <row r="2334" spans="1:12">
      <c r="A2334" s="57" t="s">
        <v>1564</v>
      </c>
      <c r="B2334" s="57" t="s">
        <v>1565</v>
      </c>
      <c r="C2334" s="57" t="s">
        <v>1608</v>
      </c>
      <c r="D2334" s="57" t="s">
        <v>21231</v>
      </c>
      <c r="E2334" s="58" t="s">
        <v>8816</v>
      </c>
      <c r="F2334" s="57" t="s">
        <v>8816</v>
      </c>
      <c r="G2334" s="57">
        <v>102004</v>
      </c>
      <c r="H2334" s="57" t="s">
        <v>12986</v>
      </c>
      <c r="I2334" s="57" t="s">
        <v>216</v>
      </c>
      <c r="J2334" s="57" t="s">
        <v>59</v>
      </c>
      <c r="K2334" s="58">
        <v>227.26</v>
      </c>
      <c r="L2334" s="57" t="s">
        <v>60</v>
      </c>
    </row>
    <row r="2335" spans="1:12">
      <c r="A2335" s="57" t="s">
        <v>1564</v>
      </c>
      <c r="B2335" s="57" t="s">
        <v>1565</v>
      </c>
      <c r="C2335" s="57" t="s">
        <v>1608</v>
      </c>
      <c r="D2335" s="57" t="s">
        <v>21231</v>
      </c>
      <c r="E2335" s="58" t="s">
        <v>8816</v>
      </c>
      <c r="F2335" s="57" t="s">
        <v>8816</v>
      </c>
      <c r="G2335" s="57">
        <v>102005</v>
      </c>
      <c r="H2335" s="57" t="s">
        <v>12987</v>
      </c>
      <c r="I2335" s="57" t="s">
        <v>216</v>
      </c>
      <c r="J2335" s="57" t="s">
        <v>59</v>
      </c>
      <c r="K2335" s="58">
        <v>197.55</v>
      </c>
      <c r="L2335" s="57" t="s">
        <v>60</v>
      </c>
    </row>
    <row r="2336" spans="1:12">
      <c r="A2336" s="57" t="s">
        <v>1564</v>
      </c>
      <c r="B2336" s="57" t="s">
        <v>1565</v>
      </c>
      <c r="C2336" s="57" t="s">
        <v>1608</v>
      </c>
      <c r="D2336" s="57" t="s">
        <v>21231</v>
      </c>
      <c r="E2336" s="58" t="s">
        <v>8816</v>
      </c>
      <c r="F2336" s="57" t="s">
        <v>8816</v>
      </c>
      <c r="G2336" s="57">
        <v>102006</v>
      </c>
      <c r="H2336" s="57" t="s">
        <v>12988</v>
      </c>
      <c r="I2336" s="57" t="s">
        <v>216</v>
      </c>
      <c r="J2336" s="57" t="s">
        <v>59</v>
      </c>
      <c r="K2336" s="58">
        <v>178.81</v>
      </c>
      <c r="L2336" s="57" t="s">
        <v>60</v>
      </c>
    </row>
    <row r="2337" spans="1:12">
      <c r="A2337" s="57" t="s">
        <v>1564</v>
      </c>
      <c r="B2337" s="57" t="s">
        <v>1565</v>
      </c>
      <c r="C2337" s="57" t="s">
        <v>1608</v>
      </c>
      <c r="D2337" s="57" t="s">
        <v>21231</v>
      </c>
      <c r="E2337" s="58" t="s">
        <v>8816</v>
      </c>
      <c r="F2337" s="57" t="s">
        <v>8816</v>
      </c>
      <c r="G2337" s="57">
        <v>102007</v>
      </c>
      <c r="H2337" s="57" t="s">
        <v>12989</v>
      </c>
      <c r="I2337" s="57" t="s">
        <v>216</v>
      </c>
      <c r="J2337" s="57" t="s">
        <v>59</v>
      </c>
      <c r="K2337" s="58">
        <v>583.09</v>
      </c>
      <c r="L2337" s="57" t="s">
        <v>60</v>
      </c>
    </row>
    <row r="2338" spans="1:12">
      <c r="A2338" s="57" t="s">
        <v>1564</v>
      </c>
      <c r="B2338" s="57" t="s">
        <v>1565</v>
      </c>
      <c r="C2338" s="57" t="s">
        <v>1608</v>
      </c>
      <c r="D2338" s="57" t="s">
        <v>21231</v>
      </c>
      <c r="E2338" s="58" t="s">
        <v>8816</v>
      </c>
      <c r="F2338" s="57" t="s">
        <v>8816</v>
      </c>
      <c r="G2338" s="57">
        <v>102008</v>
      </c>
      <c r="H2338" s="57" t="s">
        <v>12990</v>
      </c>
      <c r="I2338" s="57" t="s">
        <v>216</v>
      </c>
      <c r="J2338" s="57" t="s">
        <v>59</v>
      </c>
      <c r="K2338" s="58">
        <v>494.1</v>
      </c>
      <c r="L2338" s="57" t="s">
        <v>60</v>
      </c>
    </row>
    <row r="2339" spans="1:12">
      <c r="A2339" s="57" t="s">
        <v>1564</v>
      </c>
      <c r="B2339" s="57" t="s">
        <v>1565</v>
      </c>
      <c r="C2339" s="57" t="s">
        <v>1608</v>
      </c>
      <c r="D2339" s="57" t="s">
        <v>21231</v>
      </c>
      <c r="E2339" s="58" t="s">
        <v>8816</v>
      </c>
      <c r="F2339" s="57" t="s">
        <v>8816</v>
      </c>
      <c r="G2339" s="57">
        <v>102009</v>
      </c>
      <c r="H2339" s="57" t="s">
        <v>12991</v>
      </c>
      <c r="I2339" s="57" t="s">
        <v>216</v>
      </c>
      <c r="J2339" s="57" t="s">
        <v>59</v>
      </c>
      <c r="K2339" s="58">
        <v>279.79000000000002</v>
      </c>
      <c r="L2339" s="57" t="s">
        <v>60</v>
      </c>
    </row>
    <row r="2340" spans="1:12">
      <c r="A2340" s="57" t="s">
        <v>1564</v>
      </c>
      <c r="B2340" s="57" t="s">
        <v>1565</v>
      </c>
      <c r="C2340" s="57" t="s">
        <v>1608</v>
      </c>
      <c r="D2340" s="57" t="s">
        <v>21231</v>
      </c>
      <c r="E2340" s="58" t="s">
        <v>8816</v>
      </c>
      <c r="F2340" s="57" t="s">
        <v>8816</v>
      </c>
      <c r="G2340" s="57">
        <v>102010</v>
      </c>
      <c r="H2340" s="57" t="s">
        <v>12992</v>
      </c>
      <c r="I2340" s="57" t="s">
        <v>216</v>
      </c>
      <c r="J2340" s="57" t="s">
        <v>59</v>
      </c>
      <c r="K2340" s="58">
        <v>253.7</v>
      </c>
      <c r="L2340" s="57" t="s">
        <v>60</v>
      </c>
    </row>
    <row r="2341" spans="1:12">
      <c r="A2341" s="57" t="s">
        <v>1564</v>
      </c>
      <c r="B2341" s="57" t="s">
        <v>1565</v>
      </c>
      <c r="C2341" s="57" t="s">
        <v>1608</v>
      </c>
      <c r="D2341" s="57" t="s">
        <v>21231</v>
      </c>
      <c r="E2341" s="58" t="s">
        <v>8816</v>
      </c>
      <c r="F2341" s="57" t="s">
        <v>8816</v>
      </c>
      <c r="G2341" s="57">
        <v>102011</v>
      </c>
      <c r="H2341" s="57" t="s">
        <v>12993</v>
      </c>
      <c r="I2341" s="57" t="s">
        <v>216</v>
      </c>
      <c r="J2341" s="57" t="s">
        <v>59</v>
      </c>
      <c r="K2341" s="58">
        <v>217.39</v>
      </c>
      <c r="L2341" s="57" t="s">
        <v>60</v>
      </c>
    </row>
    <row r="2342" spans="1:12">
      <c r="A2342" s="57" t="s">
        <v>1564</v>
      </c>
      <c r="B2342" s="57" t="s">
        <v>1565</v>
      </c>
      <c r="C2342" s="57" t="s">
        <v>1608</v>
      </c>
      <c r="D2342" s="57" t="s">
        <v>21231</v>
      </c>
      <c r="E2342" s="58" t="s">
        <v>8816</v>
      </c>
      <c r="F2342" s="57" t="s">
        <v>8816</v>
      </c>
      <c r="G2342" s="57">
        <v>102012</v>
      </c>
      <c r="H2342" s="57" t="s">
        <v>12994</v>
      </c>
      <c r="I2342" s="57" t="s">
        <v>216</v>
      </c>
      <c r="J2342" s="57" t="s">
        <v>59</v>
      </c>
      <c r="K2342" s="58">
        <v>188.64</v>
      </c>
      <c r="L2342" s="57" t="s">
        <v>60</v>
      </c>
    </row>
    <row r="2343" spans="1:12">
      <c r="A2343" s="57" t="s">
        <v>1564</v>
      </c>
      <c r="B2343" s="57" t="s">
        <v>1565</v>
      </c>
      <c r="C2343" s="57" t="s">
        <v>1608</v>
      </c>
      <c r="D2343" s="57" t="s">
        <v>21231</v>
      </c>
      <c r="E2343" s="58" t="s">
        <v>8816</v>
      </c>
      <c r="F2343" s="57" t="s">
        <v>8816</v>
      </c>
      <c r="G2343" s="57">
        <v>102013</v>
      </c>
      <c r="H2343" s="57" t="s">
        <v>12995</v>
      </c>
      <c r="I2343" s="57" t="s">
        <v>216</v>
      </c>
      <c r="J2343" s="57" t="s">
        <v>59</v>
      </c>
      <c r="K2343" s="58">
        <v>172.71</v>
      </c>
      <c r="L2343" s="57" t="s">
        <v>60</v>
      </c>
    </row>
    <row r="2344" spans="1:12">
      <c r="A2344" s="57" t="s">
        <v>1564</v>
      </c>
      <c r="B2344" s="57" t="s">
        <v>1565</v>
      </c>
      <c r="C2344" s="57" t="s">
        <v>1608</v>
      </c>
      <c r="D2344" s="57" t="s">
        <v>21231</v>
      </c>
      <c r="E2344" s="58" t="s">
        <v>8816</v>
      </c>
      <c r="F2344" s="57" t="s">
        <v>8816</v>
      </c>
      <c r="G2344" s="57">
        <v>102014</v>
      </c>
      <c r="H2344" s="57" t="s">
        <v>12996</v>
      </c>
      <c r="I2344" s="57" t="s">
        <v>216</v>
      </c>
      <c r="J2344" s="57" t="s">
        <v>59</v>
      </c>
      <c r="K2344" s="58">
        <v>705.06</v>
      </c>
      <c r="L2344" s="57" t="s">
        <v>60</v>
      </c>
    </row>
    <row r="2345" spans="1:12">
      <c r="A2345" s="57" t="s">
        <v>1564</v>
      </c>
      <c r="B2345" s="57" t="s">
        <v>1565</v>
      </c>
      <c r="C2345" s="57" t="s">
        <v>1608</v>
      </c>
      <c r="D2345" s="57" t="s">
        <v>21231</v>
      </c>
      <c r="E2345" s="58" t="s">
        <v>8816</v>
      </c>
      <c r="F2345" s="57" t="s">
        <v>8816</v>
      </c>
      <c r="G2345" s="57">
        <v>102015</v>
      </c>
      <c r="H2345" s="57" t="s">
        <v>12997</v>
      </c>
      <c r="I2345" s="57" t="s">
        <v>216</v>
      </c>
      <c r="J2345" s="57" t="s">
        <v>59</v>
      </c>
      <c r="K2345" s="58">
        <v>598.03</v>
      </c>
      <c r="L2345" s="57" t="s">
        <v>60</v>
      </c>
    </row>
    <row r="2346" spans="1:12">
      <c r="A2346" s="57" t="s">
        <v>1564</v>
      </c>
      <c r="B2346" s="57" t="s">
        <v>1565</v>
      </c>
      <c r="C2346" s="57" t="s">
        <v>1608</v>
      </c>
      <c r="D2346" s="57" t="s">
        <v>21231</v>
      </c>
      <c r="E2346" s="58" t="s">
        <v>8816</v>
      </c>
      <c r="F2346" s="57" t="s">
        <v>8816</v>
      </c>
      <c r="G2346" s="57">
        <v>102016</v>
      </c>
      <c r="H2346" s="57" t="s">
        <v>12998</v>
      </c>
      <c r="I2346" s="57" t="s">
        <v>216</v>
      </c>
      <c r="J2346" s="57" t="s">
        <v>59</v>
      </c>
      <c r="K2346" s="58">
        <v>275.11</v>
      </c>
      <c r="L2346" s="57" t="s">
        <v>60</v>
      </c>
    </row>
    <row r="2347" spans="1:12">
      <c r="A2347" s="57" t="s">
        <v>1564</v>
      </c>
      <c r="B2347" s="57" t="s">
        <v>1565</v>
      </c>
      <c r="C2347" s="57" t="s">
        <v>1608</v>
      </c>
      <c r="D2347" s="57" t="s">
        <v>21231</v>
      </c>
      <c r="E2347" s="58" t="s">
        <v>8816</v>
      </c>
      <c r="F2347" s="57" t="s">
        <v>8816</v>
      </c>
      <c r="G2347" s="57">
        <v>102017</v>
      </c>
      <c r="H2347" s="57" t="s">
        <v>12999</v>
      </c>
      <c r="I2347" s="57" t="s">
        <v>216</v>
      </c>
      <c r="J2347" s="57" t="s">
        <v>59</v>
      </c>
      <c r="K2347" s="58">
        <v>250.87</v>
      </c>
      <c r="L2347" s="57" t="s">
        <v>60</v>
      </c>
    </row>
    <row r="2348" spans="1:12">
      <c r="A2348" s="57" t="s">
        <v>1564</v>
      </c>
      <c r="B2348" s="57" t="s">
        <v>1565</v>
      </c>
      <c r="C2348" s="57" t="s">
        <v>1608</v>
      </c>
      <c r="D2348" s="57" t="s">
        <v>21231</v>
      </c>
      <c r="E2348" s="58" t="s">
        <v>8816</v>
      </c>
      <c r="F2348" s="57" t="s">
        <v>8816</v>
      </c>
      <c r="G2348" s="57">
        <v>102036</v>
      </c>
      <c r="H2348" s="57" t="s">
        <v>13000</v>
      </c>
      <c r="I2348" s="57" t="s">
        <v>216</v>
      </c>
      <c r="J2348" s="57" t="s">
        <v>59</v>
      </c>
      <c r="K2348" s="58">
        <v>220.86</v>
      </c>
      <c r="L2348" s="57" t="s">
        <v>60</v>
      </c>
    </row>
    <row r="2349" spans="1:12">
      <c r="A2349" s="57" t="s">
        <v>1564</v>
      </c>
      <c r="B2349" s="57" t="s">
        <v>1565</v>
      </c>
      <c r="C2349" s="57" t="s">
        <v>1608</v>
      </c>
      <c r="D2349" s="57" t="s">
        <v>21231</v>
      </c>
      <c r="E2349" s="58" t="s">
        <v>8816</v>
      </c>
      <c r="F2349" s="57" t="s">
        <v>8816</v>
      </c>
      <c r="G2349" s="57">
        <v>102037</v>
      </c>
      <c r="H2349" s="57" t="s">
        <v>13001</v>
      </c>
      <c r="I2349" s="57" t="s">
        <v>216</v>
      </c>
      <c r="J2349" s="57" t="s">
        <v>59</v>
      </c>
      <c r="K2349" s="58">
        <v>191.36</v>
      </c>
      <c r="L2349" s="57" t="s">
        <v>60</v>
      </c>
    </row>
    <row r="2350" spans="1:12">
      <c r="A2350" s="57" t="s">
        <v>1564</v>
      </c>
      <c r="B2350" s="57" t="s">
        <v>1565</v>
      </c>
      <c r="C2350" s="57" t="s">
        <v>1608</v>
      </c>
      <c r="D2350" s="57" t="s">
        <v>21231</v>
      </c>
      <c r="E2350" s="58" t="s">
        <v>8816</v>
      </c>
      <c r="F2350" s="57" t="s">
        <v>8816</v>
      </c>
      <c r="G2350" s="57">
        <v>102038</v>
      </c>
      <c r="H2350" s="57" t="s">
        <v>13002</v>
      </c>
      <c r="I2350" s="57" t="s">
        <v>216</v>
      </c>
      <c r="J2350" s="57" t="s">
        <v>59</v>
      </c>
      <c r="K2350" s="58">
        <v>175.02</v>
      </c>
      <c r="L2350" s="57" t="s">
        <v>60</v>
      </c>
    </row>
    <row r="2351" spans="1:12">
      <c r="A2351" s="57" t="s">
        <v>1564</v>
      </c>
      <c r="B2351" s="57" t="s">
        <v>1565</v>
      </c>
      <c r="C2351" s="57" t="s">
        <v>1608</v>
      </c>
      <c r="D2351" s="57" t="s">
        <v>21231</v>
      </c>
      <c r="E2351" s="58" t="s">
        <v>8816</v>
      </c>
      <c r="F2351" s="57" t="s">
        <v>8816</v>
      </c>
      <c r="G2351" s="57">
        <v>102039</v>
      </c>
      <c r="H2351" s="57" t="s">
        <v>13003</v>
      </c>
      <c r="I2351" s="57" t="s">
        <v>216</v>
      </c>
      <c r="J2351" s="57" t="s">
        <v>59</v>
      </c>
      <c r="K2351" s="58">
        <v>621.47</v>
      </c>
      <c r="L2351" s="57" t="s">
        <v>60</v>
      </c>
    </row>
    <row r="2352" spans="1:12">
      <c r="A2352" s="57" t="s">
        <v>1564</v>
      </c>
      <c r="B2352" s="57" t="s">
        <v>1565</v>
      </c>
      <c r="C2352" s="57" t="s">
        <v>1608</v>
      </c>
      <c r="D2352" s="57" t="s">
        <v>21231</v>
      </c>
      <c r="E2352" s="58" t="s">
        <v>8816</v>
      </c>
      <c r="F2352" s="57" t="s">
        <v>8816</v>
      </c>
      <c r="G2352" s="57">
        <v>102040</v>
      </c>
      <c r="H2352" s="57" t="s">
        <v>13004</v>
      </c>
      <c r="I2352" s="57" t="s">
        <v>216</v>
      </c>
      <c r="J2352" s="57" t="s">
        <v>59</v>
      </c>
      <c r="K2352" s="58">
        <v>524.22</v>
      </c>
      <c r="L2352" s="57" t="s">
        <v>60</v>
      </c>
    </row>
    <row r="2353" spans="1:12">
      <c r="A2353" s="57" t="s">
        <v>1564</v>
      </c>
      <c r="B2353" s="57" t="s">
        <v>1565</v>
      </c>
      <c r="C2353" s="57" t="s">
        <v>1608</v>
      </c>
      <c r="D2353" s="57" t="s">
        <v>21231</v>
      </c>
      <c r="E2353" s="58" t="s">
        <v>8816</v>
      </c>
      <c r="F2353" s="57" t="s">
        <v>8816</v>
      </c>
      <c r="G2353" s="57">
        <v>102041</v>
      </c>
      <c r="H2353" s="57" t="s">
        <v>13005</v>
      </c>
      <c r="I2353" s="57" t="s">
        <v>216</v>
      </c>
      <c r="J2353" s="57" t="s">
        <v>59</v>
      </c>
      <c r="K2353" s="58">
        <v>283.63</v>
      </c>
      <c r="L2353" s="57" t="s">
        <v>60</v>
      </c>
    </row>
    <row r="2354" spans="1:12">
      <c r="A2354" s="57" t="s">
        <v>1564</v>
      </c>
      <c r="B2354" s="57" t="s">
        <v>1565</v>
      </c>
      <c r="C2354" s="57" t="s">
        <v>1608</v>
      </c>
      <c r="D2354" s="57" t="s">
        <v>21231</v>
      </c>
      <c r="E2354" s="58" t="s">
        <v>8816</v>
      </c>
      <c r="F2354" s="57" t="s">
        <v>8816</v>
      </c>
      <c r="G2354" s="57">
        <v>102042</v>
      </c>
      <c r="H2354" s="57" t="s">
        <v>13006</v>
      </c>
      <c r="I2354" s="57" t="s">
        <v>216</v>
      </c>
      <c r="J2354" s="57" t="s">
        <v>59</v>
      </c>
      <c r="K2354" s="58">
        <v>255.08</v>
      </c>
      <c r="L2354" s="57" t="s">
        <v>60</v>
      </c>
    </row>
    <row r="2355" spans="1:12">
      <c r="A2355" s="57" t="s">
        <v>1564</v>
      </c>
      <c r="B2355" s="57" t="s">
        <v>1565</v>
      </c>
      <c r="C2355" s="57" t="s">
        <v>1608</v>
      </c>
      <c r="D2355" s="57" t="s">
        <v>21231</v>
      </c>
      <c r="E2355" s="58" t="s">
        <v>8816</v>
      </c>
      <c r="F2355" s="57" t="s">
        <v>8816</v>
      </c>
      <c r="G2355" s="57">
        <v>102043</v>
      </c>
      <c r="H2355" s="57" t="s">
        <v>13007</v>
      </c>
      <c r="I2355" s="57" t="s">
        <v>216</v>
      </c>
      <c r="J2355" s="57" t="s">
        <v>59</v>
      </c>
      <c r="K2355" s="58">
        <v>219.74</v>
      </c>
      <c r="L2355" s="57" t="s">
        <v>60</v>
      </c>
    </row>
    <row r="2356" spans="1:12">
      <c r="A2356" s="57" t="s">
        <v>1564</v>
      </c>
      <c r="B2356" s="57" t="s">
        <v>1565</v>
      </c>
      <c r="C2356" s="57" t="s">
        <v>1608</v>
      </c>
      <c r="D2356" s="57" t="s">
        <v>21231</v>
      </c>
      <c r="E2356" s="58" t="s">
        <v>8816</v>
      </c>
      <c r="F2356" s="57" t="s">
        <v>8816</v>
      </c>
      <c r="G2356" s="57">
        <v>102044</v>
      </c>
      <c r="H2356" s="57" t="s">
        <v>13008</v>
      </c>
      <c r="I2356" s="57" t="s">
        <v>216</v>
      </c>
      <c r="J2356" s="57" t="s">
        <v>59</v>
      </c>
      <c r="K2356" s="58">
        <v>191.61</v>
      </c>
      <c r="L2356" s="57" t="s">
        <v>60</v>
      </c>
    </row>
    <row r="2357" spans="1:12">
      <c r="A2357" s="57" t="s">
        <v>1564</v>
      </c>
      <c r="B2357" s="57" t="s">
        <v>1565</v>
      </c>
      <c r="C2357" s="57" t="s">
        <v>1608</v>
      </c>
      <c r="D2357" s="57" t="s">
        <v>21231</v>
      </c>
      <c r="E2357" s="58" t="s">
        <v>8816</v>
      </c>
      <c r="F2357" s="57" t="s">
        <v>8816</v>
      </c>
      <c r="G2357" s="57">
        <v>102045</v>
      </c>
      <c r="H2357" s="57" t="s">
        <v>13009</v>
      </c>
      <c r="I2357" s="57" t="s">
        <v>216</v>
      </c>
      <c r="J2357" s="57" t="s">
        <v>59</v>
      </c>
      <c r="K2357" s="58">
        <v>174.73</v>
      </c>
      <c r="L2357" s="57" t="s">
        <v>60</v>
      </c>
    </row>
    <row r="2358" spans="1:12">
      <c r="A2358" s="57" t="s">
        <v>1564</v>
      </c>
      <c r="B2358" s="57" t="s">
        <v>1565</v>
      </c>
      <c r="C2358" s="57" t="s">
        <v>1608</v>
      </c>
      <c r="D2358" s="57" t="s">
        <v>21231</v>
      </c>
      <c r="E2358" s="58" t="s">
        <v>8816</v>
      </c>
      <c r="F2358" s="57" t="s">
        <v>8816</v>
      </c>
      <c r="G2358" s="57">
        <v>102046</v>
      </c>
      <c r="H2358" s="57" t="s">
        <v>13010</v>
      </c>
      <c r="I2358" s="57" t="s">
        <v>216</v>
      </c>
      <c r="J2358" s="57" t="s">
        <v>59</v>
      </c>
      <c r="K2358" s="58">
        <v>730.3</v>
      </c>
      <c r="L2358" s="57" t="s">
        <v>60</v>
      </c>
    </row>
    <row r="2359" spans="1:12">
      <c r="A2359" s="57" t="s">
        <v>1564</v>
      </c>
      <c r="B2359" s="57" t="s">
        <v>1565</v>
      </c>
      <c r="C2359" s="57" t="s">
        <v>1608</v>
      </c>
      <c r="D2359" s="57" t="s">
        <v>21231</v>
      </c>
      <c r="E2359" s="58" t="s">
        <v>8816</v>
      </c>
      <c r="F2359" s="57" t="s">
        <v>8816</v>
      </c>
      <c r="G2359" s="57">
        <v>102047</v>
      </c>
      <c r="H2359" s="57" t="s">
        <v>13011</v>
      </c>
      <c r="I2359" s="57" t="s">
        <v>216</v>
      </c>
      <c r="J2359" s="57" t="s">
        <v>59</v>
      </c>
      <c r="K2359" s="58">
        <v>633.44000000000005</v>
      </c>
      <c r="L2359" s="57" t="s">
        <v>60</v>
      </c>
    </row>
    <row r="2360" spans="1:12">
      <c r="A2360" s="57" t="s">
        <v>1564</v>
      </c>
      <c r="B2360" s="57" t="s">
        <v>1565</v>
      </c>
      <c r="C2360" s="57" t="s">
        <v>1608</v>
      </c>
      <c r="D2360" s="57" t="s">
        <v>21231</v>
      </c>
      <c r="E2360" s="58" t="s">
        <v>8816</v>
      </c>
      <c r="F2360" s="57" t="s">
        <v>8816</v>
      </c>
      <c r="G2360" s="57">
        <v>102048</v>
      </c>
      <c r="H2360" s="57" t="s">
        <v>13012</v>
      </c>
      <c r="I2360" s="57" t="s">
        <v>216</v>
      </c>
      <c r="J2360" s="57" t="s">
        <v>59</v>
      </c>
      <c r="K2360" s="58">
        <v>270.56</v>
      </c>
      <c r="L2360" s="57" t="s">
        <v>60</v>
      </c>
    </row>
    <row r="2361" spans="1:12">
      <c r="A2361" s="57" t="s">
        <v>1564</v>
      </c>
      <c r="B2361" s="57" t="s">
        <v>1565</v>
      </c>
      <c r="C2361" s="57" t="s">
        <v>1608</v>
      </c>
      <c r="D2361" s="57" t="s">
        <v>21231</v>
      </c>
      <c r="E2361" s="58" t="s">
        <v>8816</v>
      </c>
      <c r="F2361" s="57" t="s">
        <v>8816</v>
      </c>
      <c r="G2361" s="57">
        <v>102049</v>
      </c>
      <c r="H2361" s="57" t="s">
        <v>13013</v>
      </c>
      <c r="I2361" s="57" t="s">
        <v>216</v>
      </c>
      <c r="J2361" s="57" t="s">
        <v>59</v>
      </c>
      <c r="K2361" s="58">
        <v>243.73</v>
      </c>
      <c r="L2361" s="57" t="s">
        <v>60</v>
      </c>
    </row>
    <row r="2362" spans="1:12">
      <c r="A2362" s="57" t="s">
        <v>1564</v>
      </c>
      <c r="B2362" s="57" t="s">
        <v>1565</v>
      </c>
      <c r="C2362" s="57" t="s">
        <v>1608</v>
      </c>
      <c r="D2362" s="57" t="s">
        <v>21231</v>
      </c>
      <c r="E2362" s="58" t="s">
        <v>8816</v>
      </c>
      <c r="F2362" s="57" t="s">
        <v>8816</v>
      </c>
      <c r="G2362" s="57">
        <v>102050</v>
      </c>
      <c r="H2362" s="57" t="s">
        <v>13014</v>
      </c>
      <c r="I2362" s="57" t="s">
        <v>216</v>
      </c>
      <c r="J2362" s="57" t="s">
        <v>59</v>
      </c>
      <c r="K2362" s="58">
        <v>215.82</v>
      </c>
      <c r="L2362" s="57" t="s">
        <v>60</v>
      </c>
    </row>
    <row r="2363" spans="1:12">
      <c r="A2363" s="57" t="s">
        <v>1564</v>
      </c>
      <c r="B2363" s="57" t="s">
        <v>1565</v>
      </c>
      <c r="C2363" s="57" t="s">
        <v>1608</v>
      </c>
      <c r="D2363" s="57" t="s">
        <v>21231</v>
      </c>
      <c r="E2363" s="58" t="s">
        <v>8816</v>
      </c>
      <c r="F2363" s="57" t="s">
        <v>8816</v>
      </c>
      <c r="G2363" s="57">
        <v>102051</v>
      </c>
      <c r="H2363" s="57" t="s">
        <v>13015</v>
      </c>
      <c r="I2363" s="57" t="s">
        <v>216</v>
      </c>
      <c r="J2363" s="57" t="s">
        <v>59</v>
      </c>
      <c r="K2363" s="58">
        <v>186.27</v>
      </c>
      <c r="L2363" s="57" t="s">
        <v>60</v>
      </c>
    </row>
    <row r="2364" spans="1:12">
      <c r="A2364" s="57" t="s">
        <v>1564</v>
      </c>
      <c r="B2364" s="57" t="s">
        <v>1565</v>
      </c>
      <c r="C2364" s="57" t="s">
        <v>1608</v>
      </c>
      <c r="D2364" s="57" t="s">
        <v>21231</v>
      </c>
      <c r="E2364" s="58" t="s">
        <v>8816</v>
      </c>
      <c r="F2364" s="57" t="s">
        <v>8816</v>
      </c>
      <c r="G2364" s="57">
        <v>102052</v>
      </c>
      <c r="H2364" s="57" t="s">
        <v>13016</v>
      </c>
      <c r="I2364" s="57" t="s">
        <v>216</v>
      </c>
      <c r="J2364" s="57" t="s">
        <v>59</v>
      </c>
      <c r="K2364" s="58">
        <v>169.91</v>
      </c>
      <c r="L2364" s="57" t="s">
        <v>60</v>
      </c>
    </row>
    <row r="2365" spans="1:12">
      <c r="A2365" s="57" t="s">
        <v>1564</v>
      </c>
      <c r="B2365" s="57" t="s">
        <v>1565</v>
      </c>
      <c r="C2365" s="57" t="s">
        <v>1608</v>
      </c>
      <c r="D2365" s="57" t="s">
        <v>21231</v>
      </c>
      <c r="E2365" s="58" t="s">
        <v>8816</v>
      </c>
      <c r="F2365" s="57" t="s">
        <v>8816</v>
      </c>
      <c r="G2365" s="57">
        <v>102059</v>
      </c>
      <c r="H2365" s="57" t="s">
        <v>13017</v>
      </c>
      <c r="I2365" s="57" t="s">
        <v>216</v>
      </c>
      <c r="J2365" s="57" t="s">
        <v>59</v>
      </c>
      <c r="K2365" s="58">
        <v>579.33000000000004</v>
      </c>
      <c r="L2365" s="57" t="s">
        <v>60</v>
      </c>
    </row>
    <row r="2366" spans="1:12">
      <c r="A2366" s="57" t="s">
        <v>1564</v>
      </c>
      <c r="B2366" s="57" t="s">
        <v>1565</v>
      </c>
      <c r="C2366" s="57" t="s">
        <v>1608</v>
      </c>
      <c r="D2366" s="57" t="s">
        <v>21231</v>
      </c>
      <c r="E2366" s="58" t="s">
        <v>8816</v>
      </c>
      <c r="F2366" s="57" t="s">
        <v>8816</v>
      </c>
      <c r="G2366" s="57">
        <v>102060</v>
      </c>
      <c r="H2366" s="57" t="s">
        <v>13018</v>
      </c>
      <c r="I2366" s="57" t="s">
        <v>216</v>
      </c>
      <c r="J2366" s="57" t="s">
        <v>59</v>
      </c>
      <c r="K2366" s="58">
        <v>493.35</v>
      </c>
      <c r="L2366" s="57" t="s">
        <v>60</v>
      </c>
    </row>
    <row r="2367" spans="1:12">
      <c r="A2367" s="57" t="s">
        <v>1564</v>
      </c>
      <c r="B2367" s="57" t="s">
        <v>1565</v>
      </c>
      <c r="C2367" s="57" t="s">
        <v>1608</v>
      </c>
      <c r="D2367" s="57" t="s">
        <v>21231</v>
      </c>
      <c r="E2367" s="58" t="s">
        <v>8816</v>
      </c>
      <c r="F2367" s="57" t="s">
        <v>8816</v>
      </c>
      <c r="G2367" s="57">
        <v>102061</v>
      </c>
      <c r="H2367" s="57" t="s">
        <v>13019</v>
      </c>
      <c r="I2367" s="57" t="s">
        <v>216</v>
      </c>
      <c r="J2367" s="57" t="s">
        <v>59</v>
      </c>
      <c r="K2367" s="58">
        <v>262.97000000000003</v>
      </c>
      <c r="L2367" s="57" t="s">
        <v>60</v>
      </c>
    </row>
    <row r="2368" spans="1:12">
      <c r="A2368" s="57" t="s">
        <v>1564</v>
      </c>
      <c r="B2368" s="57" t="s">
        <v>1565</v>
      </c>
      <c r="C2368" s="57" t="s">
        <v>1608</v>
      </c>
      <c r="D2368" s="57" t="s">
        <v>21231</v>
      </c>
      <c r="E2368" s="58" t="s">
        <v>8816</v>
      </c>
      <c r="F2368" s="57" t="s">
        <v>8816</v>
      </c>
      <c r="G2368" s="57">
        <v>102062</v>
      </c>
      <c r="H2368" s="57" t="s">
        <v>13020</v>
      </c>
      <c r="I2368" s="57" t="s">
        <v>216</v>
      </c>
      <c r="J2368" s="57" t="s">
        <v>59</v>
      </c>
      <c r="K2368" s="58">
        <v>241.27</v>
      </c>
      <c r="L2368" s="57" t="s">
        <v>60</v>
      </c>
    </row>
    <row r="2369" spans="1:12">
      <c r="A2369" s="57" t="s">
        <v>1564</v>
      </c>
      <c r="B2369" s="57" t="s">
        <v>1565</v>
      </c>
      <c r="C2369" s="57" t="s">
        <v>1608</v>
      </c>
      <c r="D2369" s="57" t="s">
        <v>21231</v>
      </c>
      <c r="E2369" s="58" t="s">
        <v>8816</v>
      </c>
      <c r="F2369" s="57" t="s">
        <v>8816</v>
      </c>
      <c r="G2369" s="57">
        <v>102063</v>
      </c>
      <c r="H2369" s="57" t="s">
        <v>13021</v>
      </c>
      <c r="I2369" s="57" t="s">
        <v>216</v>
      </c>
      <c r="J2369" s="57" t="s">
        <v>59</v>
      </c>
      <c r="K2369" s="58">
        <v>207.03</v>
      </c>
      <c r="L2369" s="57" t="s">
        <v>60</v>
      </c>
    </row>
    <row r="2370" spans="1:12">
      <c r="A2370" s="57" t="s">
        <v>1564</v>
      </c>
      <c r="B2370" s="57" t="s">
        <v>1565</v>
      </c>
      <c r="C2370" s="57" t="s">
        <v>1608</v>
      </c>
      <c r="D2370" s="57" t="s">
        <v>21231</v>
      </c>
      <c r="E2370" s="58" t="s">
        <v>8816</v>
      </c>
      <c r="F2370" s="57" t="s">
        <v>8816</v>
      </c>
      <c r="G2370" s="57">
        <v>102064</v>
      </c>
      <c r="H2370" s="57" t="s">
        <v>13022</v>
      </c>
      <c r="I2370" s="57" t="s">
        <v>216</v>
      </c>
      <c r="J2370" s="57" t="s">
        <v>59</v>
      </c>
      <c r="K2370" s="58">
        <v>178.44</v>
      </c>
      <c r="L2370" s="57" t="s">
        <v>60</v>
      </c>
    </row>
    <row r="2371" spans="1:12">
      <c r="A2371" s="57" t="s">
        <v>1564</v>
      </c>
      <c r="B2371" s="57" t="s">
        <v>1565</v>
      </c>
      <c r="C2371" s="57" t="s">
        <v>1608</v>
      </c>
      <c r="D2371" s="57" t="s">
        <v>21231</v>
      </c>
      <c r="E2371" s="58" t="s">
        <v>8816</v>
      </c>
      <c r="F2371" s="57" t="s">
        <v>8816</v>
      </c>
      <c r="G2371" s="57">
        <v>102065</v>
      </c>
      <c r="H2371" s="57" t="s">
        <v>13023</v>
      </c>
      <c r="I2371" s="57" t="s">
        <v>216</v>
      </c>
      <c r="J2371" s="57" t="s">
        <v>59</v>
      </c>
      <c r="K2371" s="58">
        <v>162.63999999999999</v>
      </c>
      <c r="L2371" s="57" t="s">
        <v>60</v>
      </c>
    </row>
    <row r="2372" spans="1:12">
      <c r="A2372" s="57" t="s">
        <v>1564</v>
      </c>
      <c r="B2372" s="57" t="s">
        <v>1565</v>
      </c>
      <c r="C2372" s="57" t="s">
        <v>1608</v>
      </c>
      <c r="D2372" s="57" t="s">
        <v>21231</v>
      </c>
      <c r="E2372" s="58" t="s">
        <v>8816</v>
      </c>
      <c r="F2372" s="57" t="s">
        <v>8816</v>
      </c>
      <c r="G2372" s="57">
        <v>102066</v>
      </c>
      <c r="H2372" s="57" t="s">
        <v>13024</v>
      </c>
      <c r="I2372" s="57" t="s">
        <v>216</v>
      </c>
      <c r="J2372" s="57" t="s">
        <v>59</v>
      </c>
      <c r="K2372" s="58">
        <v>636.32000000000005</v>
      </c>
      <c r="L2372" s="57" t="s">
        <v>60</v>
      </c>
    </row>
    <row r="2373" spans="1:12">
      <c r="A2373" s="57" t="s">
        <v>1564</v>
      </c>
      <c r="B2373" s="57" t="s">
        <v>1565</v>
      </c>
      <c r="C2373" s="57" t="s">
        <v>1608</v>
      </c>
      <c r="D2373" s="57" t="s">
        <v>21231</v>
      </c>
      <c r="E2373" s="58" t="s">
        <v>8816</v>
      </c>
      <c r="F2373" s="57" t="s">
        <v>8816</v>
      </c>
      <c r="G2373" s="57">
        <v>102067</v>
      </c>
      <c r="H2373" s="57" t="s">
        <v>13025</v>
      </c>
      <c r="I2373" s="57" t="s">
        <v>216</v>
      </c>
      <c r="J2373" s="57" t="s">
        <v>59</v>
      </c>
      <c r="K2373" s="58">
        <v>555.42999999999995</v>
      </c>
      <c r="L2373" s="57" t="s">
        <v>60</v>
      </c>
    </row>
    <row r="2374" spans="1:12">
      <c r="A2374" s="57" t="s">
        <v>1564</v>
      </c>
      <c r="B2374" s="57" t="s">
        <v>1565</v>
      </c>
      <c r="C2374" s="57" t="s">
        <v>1608</v>
      </c>
      <c r="D2374" s="57" t="s">
        <v>21231</v>
      </c>
      <c r="E2374" s="58" t="s">
        <v>8816</v>
      </c>
      <c r="F2374" s="57" t="s">
        <v>8816</v>
      </c>
      <c r="G2374" s="57">
        <v>102068</v>
      </c>
      <c r="H2374" s="57" t="s">
        <v>13026</v>
      </c>
      <c r="I2374" s="57" t="s">
        <v>216</v>
      </c>
      <c r="J2374" s="57" t="s">
        <v>59</v>
      </c>
      <c r="K2374" s="58">
        <v>248.03</v>
      </c>
      <c r="L2374" s="57" t="s">
        <v>60</v>
      </c>
    </row>
    <row r="2375" spans="1:12">
      <c r="A2375" s="57" t="s">
        <v>1564</v>
      </c>
      <c r="B2375" s="57" t="s">
        <v>1565</v>
      </c>
      <c r="C2375" s="57" t="s">
        <v>1608</v>
      </c>
      <c r="D2375" s="57" t="s">
        <v>21231</v>
      </c>
      <c r="E2375" s="58" t="s">
        <v>8816</v>
      </c>
      <c r="F2375" s="57" t="s">
        <v>8816</v>
      </c>
      <c r="G2375" s="57">
        <v>102069</v>
      </c>
      <c r="H2375" s="57" t="s">
        <v>13027</v>
      </c>
      <c r="I2375" s="57" t="s">
        <v>216</v>
      </c>
      <c r="J2375" s="57" t="s">
        <v>59</v>
      </c>
      <c r="K2375" s="58">
        <v>228.24</v>
      </c>
      <c r="L2375" s="57" t="s">
        <v>60</v>
      </c>
    </row>
    <row r="2376" spans="1:12">
      <c r="A2376" s="57" t="s">
        <v>1564</v>
      </c>
      <c r="B2376" s="57" t="s">
        <v>1565</v>
      </c>
      <c r="C2376" s="57" t="s">
        <v>1608</v>
      </c>
      <c r="D2376" s="57" t="s">
        <v>21231</v>
      </c>
      <c r="E2376" s="58" t="s">
        <v>8816</v>
      </c>
      <c r="F2376" s="57" t="s">
        <v>8816</v>
      </c>
      <c r="G2376" s="57">
        <v>102070</v>
      </c>
      <c r="H2376" s="57" t="s">
        <v>13028</v>
      </c>
      <c r="I2376" s="57" t="s">
        <v>216</v>
      </c>
      <c r="J2376" s="57" t="s">
        <v>59</v>
      </c>
      <c r="K2376" s="58">
        <v>201.63</v>
      </c>
      <c r="L2376" s="57" t="s">
        <v>60</v>
      </c>
    </row>
    <row r="2377" spans="1:12">
      <c r="A2377" s="57" t="s">
        <v>1564</v>
      </c>
      <c r="B2377" s="57" t="s">
        <v>1565</v>
      </c>
      <c r="C2377" s="57" t="s">
        <v>1608</v>
      </c>
      <c r="D2377" s="57" t="s">
        <v>21231</v>
      </c>
      <c r="E2377" s="58" t="s">
        <v>8816</v>
      </c>
      <c r="F2377" s="57" t="s">
        <v>8816</v>
      </c>
      <c r="G2377" s="57">
        <v>102071</v>
      </c>
      <c r="H2377" s="57" t="s">
        <v>13029</v>
      </c>
      <c r="I2377" s="57" t="s">
        <v>216</v>
      </c>
      <c r="J2377" s="57" t="s">
        <v>59</v>
      </c>
      <c r="K2377" s="58">
        <v>174.05</v>
      </c>
      <c r="L2377" s="57" t="s">
        <v>60</v>
      </c>
    </row>
    <row r="2378" spans="1:12">
      <c r="A2378" s="57" t="s">
        <v>1564</v>
      </c>
      <c r="B2378" s="57" t="s">
        <v>1565</v>
      </c>
      <c r="C2378" s="57" t="s">
        <v>1608</v>
      </c>
      <c r="D2378" s="57" t="s">
        <v>21231</v>
      </c>
      <c r="E2378" s="58" t="s">
        <v>8816</v>
      </c>
      <c r="F2378" s="57" t="s">
        <v>8816</v>
      </c>
      <c r="G2378" s="57">
        <v>102072</v>
      </c>
      <c r="H2378" s="57" t="s">
        <v>13030</v>
      </c>
      <c r="I2378" s="57" t="s">
        <v>216</v>
      </c>
      <c r="J2378" s="57" t="s">
        <v>59</v>
      </c>
      <c r="K2378" s="58">
        <v>162.21</v>
      </c>
      <c r="L2378" s="57" t="s">
        <v>60</v>
      </c>
    </row>
    <row r="2379" spans="1:12">
      <c r="A2379" s="57" t="s">
        <v>1564</v>
      </c>
      <c r="B2379" s="57" t="s">
        <v>1565</v>
      </c>
      <c r="C2379" s="57" t="s">
        <v>1608</v>
      </c>
      <c r="D2379" s="57" t="s">
        <v>21231</v>
      </c>
      <c r="E2379" s="58" t="s">
        <v>8816</v>
      </c>
      <c r="F2379" s="57" t="s">
        <v>8816</v>
      </c>
      <c r="G2379" s="57">
        <v>102073</v>
      </c>
      <c r="H2379" s="57" t="s">
        <v>13031</v>
      </c>
      <c r="I2379" s="57" t="s">
        <v>1283</v>
      </c>
      <c r="J2379" s="57" t="s">
        <v>191</v>
      </c>
      <c r="K2379" s="59">
        <v>3361.98</v>
      </c>
      <c r="L2379" s="57" t="s">
        <v>60</v>
      </c>
    </row>
    <row r="2380" spans="1:12">
      <c r="A2380" s="57" t="s">
        <v>1564</v>
      </c>
      <c r="B2380" s="57" t="s">
        <v>1565</v>
      </c>
      <c r="C2380" s="57" t="s">
        <v>1608</v>
      </c>
      <c r="D2380" s="57" t="s">
        <v>21231</v>
      </c>
      <c r="E2380" s="58" t="s">
        <v>8816</v>
      </c>
      <c r="F2380" s="57" t="s">
        <v>8816</v>
      </c>
      <c r="G2380" s="57">
        <v>102074</v>
      </c>
      <c r="H2380" s="57" t="s">
        <v>13032</v>
      </c>
      <c r="I2380" s="57" t="s">
        <v>1283</v>
      </c>
      <c r="J2380" s="57" t="s">
        <v>191</v>
      </c>
      <c r="K2380" s="59">
        <v>4079.8</v>
      </c>
      <c r="L2380" s="57" t="s">
        <v>60</v>
      </c>
    </row>
    <row r="2381" spans="1:12">
      <c r="A2381" s="57" t="s">
        <v>1564</v>
      </c>
      <c r="B2381" s="57" t="s">
        <v>1565</v>
      </c>
      <c r="C2381" s="57" t="s">
        <v>1608</v>
      </c>
      <c r="D2381" s="57" t="s">
        <v>21231</v>
      </c>
      <c r="E2381" s="58" t="s">
        <v>8816</v>
      </c>
      <c r="F2381" s="57" t="s">
        <v>8816</v>
      </c>
      <c r="G2381" s="57">
        <v>102075</v>
      </c>
      <c r="H2381" s="57" t="s">
        <v>13033</v>
      </c>
      <c r="I2381" s="57" t="s">
        <v>1283</v>
      </c>
      <c r="J2381" s="57" t="s">
        <v>191</v>
      </c>
      <c r="K2381" s="59">
        <v>4280.0600000000004</v>
      </c>
      <c r="L2381" s="57" t="s">
        <v>60</v>
      </c>
    </row>
    <row r="2382" spans="1:12">
      <c r="A2382" s="57" t="s">
        <v>1564</v>
      </c>
      <c r="B2382" s="57" t="s">
        <v>1565</v>
      </c>
      <c r="C2382" s="57" t="s">
        <v>1608</v>
      </c>
      <c r="D2382" s="57" t="s">
        <v>21231</v>
      </c>
      <c r="E2382" s="58" t="s">
        <v>8816</v>
      </c>
      <c r="F2382" s="57" t="s">
        <v>8816</v>
      </c>
      <c r="G2382" s="57">
        <v>102076</v>
      </c>
      <c r="H2382" s="57" t="s">
        <v>13034</v>
      </c>
      <c r="I2382" s="57" t="s">
        <v>1283</v>
      </c>
      <c r="J2382" s="57" t="s">
        <v>191</v>
      </c>
      <c r="K2382" s="59">
        <v>4410.3500000000004</v>
      </c>
      <c r="L2382" s="57" t="s">
        <v>60</v>
      </c>
    </row>
    <row r="2383" spans="1:12">
      <c r="A2383" s="57" t="s">
        <v>1564</v>
      </c>
      <c r="B2383" s="57" t="s">
        <v>1565</v>
      </c>
      <c r="C2383" s="57" t="s">
        <v>1608</v>
      </c>
      <c r="D2383" s="57" t="s">
        <v>21231</v>
      </c>
      <c r="E2383" s="58" t="s">
        <v>8816</v>
      </c>
      <c r="F2383" s="57" t="s">
        <v>8816</v>
      </c>
      <c r="G2383" s="57">
        <v>102077</v>
      </c>
      <c r="H2383" s="57" t="s">
        <v>13035</v>
      </c>
      <c r="I2383" s="57" t="s">
        <v>1283</v>
      </c>
      <c r="J2383" s="57" t="s">
        <v>191</v>
      </c>
      <c r="K2383" s="59">
        <v>4853.3</v>
      </c>
      <c r="L2383" s="57" t="s">
        <v>60</v>
      </c>
    </row>
    <row r="2384" spans="1:12">
      <c r="A2384" s="57" t="s">
        <v>1564</v>
      </c>
      <c r="B2384" s="57" t="s">
        <v>1565</v>
      </c>
      <c r="C2384" s="57" t="s">
        <v>1608</v>
      </c>
      <c r="D2384" s="57" t="s">
        <v>21231</v>
      </c>
      <c r="E2384" s="58" t="s">
        <v>8816</v>
      </c>
      <c r="F2384" s="57" t="s">
        <v>8816</v>
      </c>
      <c r="G2384" s="57">
        <v>102078</v>
      </c>
      <c r="H2384" s="57" t="s">
        <v>13036</v>
      </c>
      <c r="I2384" s="57" t="s">
        <v>1283</v>
      </c>
      <c r="J2384" s="57" t="s">
        <v>191</v>
      </c>
      <c r="K2384" s="59">
        <v>4933.16</v>
      </c>
      <c r="L2384" s="57" t="s">
        <v>60</v>
      </c>
    </row>
    <row r="2385" spans="1:12">
      <c r="A2385" s="57" t="s">
        <v>1564</v>
      </c>
      <c r="B2385" s="57" t="s">
        <v>1565</v>
      </c>
      <c r="C2385" s="57" t="s">
        <v>1608</v>
      </c>
      <c r="D2385" s="57" t="s">
        <v>21231</v>
      </c>
      <c r="E2385" s="58" t="s">
        <v>8816</v>
      </c>
      <c r="F2385" s="57" t="s">
        <v>8816</v>
      </c>
      <c r="G2385" s="57">
        <v>102079</v>
      </c>
      <c r="H2385" s="57" t="s">
        <v>13037</v>
      </c>
      <c r="I2385" s="57" t="s">
        <v>1283</v>
      </c>
      <c r="J2385" s="57" t="s">
        <v>191</v>
      </c>
      <c r="K2385" s="59">
        <v>4739.3500000000004</v>
      </c>
      <c r="L2385" s="57" t="s">
        <v>60</v>
      </c>
    </row>
    <row r="2386" spans="1:12">
      <c r="A2386" s="57" t="s">
        <v>1564</v>
      </c>
      <c r="B2386" s="57" t="s">
        <v>1565</v>
      </c>
      <c r="C2386" s="57" t="s">
        <v>1608</v>
      </c>
      <c r="D2386" s="57" t="s">
        <v>21231</v>
      </c>
      <c r="E2386" s="58" t="s">
        <v>8816</v>
      </c>
      <c r="F2386" s="57" t="s">
        <v>8816</v>
      </c>
      <c r="G2386" s="57">
        <v>102080</v>
      </c>
      <c r="H2386" s="57" t="s">
        <v>13038</v>
      </c>
      <c r="I2386" s="57" t="s">
        <v>1283</v>
      </c>
      <c r="J2386" s="57" t="s">
        <v>191</v>
      </c>
      <c r="K2386" s="59">
        <v>4174.4399999999996</v>
      </c>
      <c r="L2386" s="57" t="s">
        <v>60</v>
      </c>
    </row>
    <row r="2387" spans="1:12">
      <c r="A2387" s="57" t="s">
        <v>1564</v>
      </c>
      <c r="B2387" s="57" t="s">
        <v>1565</v>
      </c>
      <c r="C2387" s="57" t="s">
        <v>1608</v>
      </c>
      <c r="D2387" s="57" t="s">
        <v>21231</v>
      </c>
      <c r="E2387" s="58" t="s">
        <v>8816</v>
      </c>
      <c r="F2387" s="57" t="s">
        <v>8816</v>
      </c>
      <c r="G2387" s="57">
        <v>102086</v>
      </c>
      <c r="H2387" s="57" t="s">
        <v>13039</v>
      </c>
      <c r="I2387" s="57" t="s">
        <v>216</v>
      </c>
      <c r="J2387" s="57" t="s">
        <v>59</v>
      </c>
      <c r="K2387" s="58">
        <v>225.19</v>
      </c>
      <c r="L2387" s="57" t="s">
        <v>60</v>
      </c>
    </row>
    <row r="2388" spans="1:12">
      <c r="A2388" s="57" t="s">
        <v>1564</v>
      </c>
      <c r="B2388" s="57" t="s">
        <v>1565</v>
      </c>
      <c r="C2388" s="57" t="s">
        <v>1608</v>
      </c>
      <c r="D2388" s="57" t="s">
        <v>21231</v>
      </c>
      <c r="E2388" s="58" t="s">
        <v>8816</v>
      </c>
      <c r="F2388" s="57" t="s">
        <v>8816</v>
      </c>
      <c r="G2388" s="57">
        <v>102087</v>
      </c>
      <c r="H2388" s="57" t="s">
        <v>13040</v>
      </c>
      <c r="I2388" s="57" t="s">
        <v>216</v>
      </c>
      <c r="J2388" s="57" t="s">
        <v>59</v>
      </c>
      <c r="K2388" s="58">
        <v>170.35</v>
      </c>
      <c r="L2388" s="57" t="s">
        <v>60</v>
      </c>
    </row>
    <row r="2389" spans="1:12">
      <c r="A2389" s="57" t="s">
        <v>1564</v>
      </c>
      <c r="B2389" s="57" t="s">
        <v>1565</v>
      </c>
      <c r="C2389" s="57" t="s">
        <v>1608</v>
      </c>
      <c r="D2389" s="57" t="s">
        <v>21231</v>
      </c>
      <c r="E2389" s="58" t="s">
        <v>8816</v>
      </c>
      <c r="F2389" s="57" t="s">
        <v>8816</v>
      </c>
      <c r="G2389" s="57">
        <v>102088</v>
      </c>
      <c r="H2389" s="57" t="s">
        <v>13041</v>
      </c>
      <c r="I2389" s="57" t="s">
        <v>216</v>
      </c>
      <c r="J2389" s="57" t="s">
        <v>59</v>
      </c>
      <c r="K2389" s="58">
        <v>357.74</v>
      </c>
      <c r="L2389" s="57" t="s">
        <v>60</v>
      </c>
    </row>
    <row r="2390" spans="1:12">
      <c r="A2390" s="57" t="s">
        <v>1564</v>
      </c>
      <c r="B2390" s="57" t="s">
        <v>1565</v>
      </c>
      <c r="C2390" s="57" t="s">
        <v>1608</v>
      </c>
      <c r="D2390" s="57" t="s">
        <v>21231</v>
      </c>
      <c r="E2390" s="58" t="s">
        <v>8816</v>
      </c>
      <c r="F2390" s="57" t="s">
        <v>8816</v>
      </c>
      <c r="G2390" s="57">
        <v>102089</v>
      </c>
      <c r="H2390" s="57" t="s">
        <v>13042</v>
      </c>
      <c r="I2390" s="57" t="s">
        <v>216</v>
      </c>
      <c r="J2390" s="57" t="s">
        <v>59</v>
      </c>
      <c r="K2390" s="58">
        <v>215.95</v>
      </c>
      <c r="L2390" s="57" t="s">
        <v>60</v>
      </c>
    </row>
    <row r="2391" spans="1:12">
      <c r="A2391" s="57" t="s">
        <v>1564</v>
      </c>
      <c r="B2391" s="57" t="s">
        <v>1565</v>
      </c>
      <c r="C2391" s="57" t="s">
        <v>1608</v>
      </c>
      <c r="D2391" s="57" t="s">
        <v>21231</v>
      </c>
      <c r="E2391" s="58" t="s">
        <v>8816</v>
      </c>
      <c r="F2391" s="57" t="s">
        <v>8816</v>
      </c>
      <c r="G2391" s="57">
        <v>102090</v>
      </c>
      <c r="H2391" s="57" t="s">
        <v>13043</v>
      </c>
      <c r="I2391" s="57" t="s">
        <v>216</v>
      </c>
      <c r="J2391" s="57" t="s">
        <v>59</v>
      </c>
      <c r="K2391" s="58">
        <v>153.74</v>
      </c>
      <c r="L2391" s="57" t="s">
        <v>60</v>
      </c>
    </row>
    <row r="2392" spans="1:12">
      <c r="A2392" s="57" t="s">
        <v>1564</v>
      </c>
      <c r="B2392" s="57" t="s">
        <v>1565</v>
      </c>
      <c r="C2392" s="57" t="s">
        <v>1608</v>
      </c>
      <c r="D2392" s="57" t="s">
        <v>21231</v>
      </c>
      <c r="E2392" s="58" t="s">
        <v>8816</v>
      </c>
      <c r="F2392" s="57" t="s">
        <v>8816</v>
      </c>
      <c r="G2392" s="57">
        <v>102091</v>
      </c>
      <c r="H2392" s="57" t="s">
        <v>13044</v>
      </c>
      <c r="I2392" s="57" t="s">
        <v>216</v>
      </c>
      <c r="J2392" s="57" t="s">
        <v>59</v>
      </c>
      <c r="K2392" s="58">
        <v>427.99</v>
      </c>
      <c r="L2392" s="57" t="s">
        <v>60</v>
      </c>
    </row>
    <row r="2393" spans="1:12">
      <c r="A2393" s="57" t="s">
        <v>1564</v>
      </c>
      <c r="B2393" s="57" t="s">
        <v>1565</v>
      </c>
      <c r="C2393" s="57" t="s">
        <v>1630</v>
      </c>
      <c r="D2393" s="57" t="s">
        <v>21232</v>
      </c>
      <c r="E2393" s="58" t="s">
        <v>8816</v>
      </c>
      <c r="F2393" s="57" t="s">
        <v>8816</v>
      </c>
      <c r="G2393" s="57">
        <v>89996</v>
      </c>
      <c r="H2393" s="57" t="s">
        <v>23357</v>
      </c>
      <c r="I2393" s="57" t="s">
        <v>1240</v>
      </c>
      <c r="J2393" s="57" t="s">
        <v>59</v>
      </c>
      <c r="K2393" s="58">
        <v>11.39</v>
      </c>
      <c r="L2393" s="57" t="s">
        <v>60</v>
      </c>
    </row>
    <row r="2394" spans="1:12">
      <c r="A2394" s="57" t="s">
        <v>1564</v>
      </c>
      <c r="B2394" s="57" t="s">
        <v>1565</v>
      </c>
      <c r="C2394" s="57" t="s">
        <v>1630</v>
      </c>
      <c r="D2394" s="57" t="s">
        <v>21232</v>
      </c>
      <c r="E2394" s="58" t="s">
        <v>8816</v>
      </c>
      <c r="F2394" s="57" t="s">
        <v>8816</v>
      </c>
      <c r="G2394" s="57">
        <v>89997</v>
      </c>
      <c r="H2394" s="57" t="s">
        <v>23358</v>
      </c>
      <c r="I2394" s="57" t="s">
        <v>1240</v>
      </c>
      <c r="J2394" s="57" t="s">
        <v>59</v>
      </c>
      <c r="K2394" s="58">
        <v>9.39</v>
      </c>
      <c r="L2394" s="57" t="s">
        <v>60</v>
      </c>
    </row>
    <row r="2395" spans="1:12">
      <c r="A2395" s="57" t="s">
        <v>1564</v>
      </c>
      <c r="B2395" s="57" t="s">
        <v>1565</v>
      </c>
      <c r="C2395" s="57" t="s">
        <v>1630</v>
      </c>
      <c r="D2395" s="57" t="s">
        <v>21232</v>
      </c>
      <c r="E2395" s="58" t="s">
        <v>8816</v>
      </c>
      <c r="F2395" s="57" t="s">
        <v>8816</v>
      </c>
      <c r="G2395" s="57">
        <v>89998</v>
      </c>
      <c r="H2395" s="57" t="s">
        <v>23359</v>
      </c>
      <c r="I2395" s="57" t="s">
        <v>1240</v>
      </c>
      <c r="J2395" s="57" t="s">
        <v>59</v>
      </c>
      <c r="K2395" s="58">
        <v>10.96</v>
      </c>
      <c r="L2395" s="57" t="s">
        <v>60</v>
      </c>
    </row>
    <row r="2396" spans="1:12">
      <c r="A2396" s="57" t="s">
        <v>1564</v>
      </c>
      <c r="B2396" s="57" t="s">
        <v>1565</v>
      </c>
      <c r="C2396" s="57" t="s">
        <v>1630</v>
      </c>
      <c r="D2396" s="57" t="s">
        <v>21232</v>
      </c>
      <c r="E2396" s="58" t="s">
        <v>8816</v>
      </c>
      <c r="F2396" s="57" t="s">
        <v>8816</v>
      </c>
      <c r="G2396" s="57">
        <v>89999</v>
      </c>
      <c r="H2396" s="57" t="s">
        <v>23360</v>
      </c>
      <c r="I2396" s="57" t="s">
        <v>1240</v>
      </c>
      <c r="J2396" s="57" t="s">
        <v>59</v>
      </c>
      <c r="K2396" s="58">
        <v>16</v>
      </c>
      <c r="L2396" s="57" t="s">
        <v>60</v>
      </c>
    </row>
    <row r="2397" spans="1:12">
      <c r="A2397" s="57" t="s">
        <v>1564</v>
      </c>
      <c r="B2397" s="57" t="s">
        <v>1565</v>
      </c>
      <c r="C2397" s="57" t="s">
        <v>1630</v>
      </c>
      <c r="D2397" s="57" t="s">
        <v>21232</v>
      </c>
      <c r="E2397" s="58" t="s">
        <v>8816</v>
      </c>
      <c r="F2397" s="57" t="s">
        <v>8816</v>
      </c>
      <c r="G2397" s="57">
        <v>90000</v>
      </c>
      <c r="H2397" s="57" t="s">
        <v>23361</v>
      </c>
      <c r="I2397" s="57" t="s">
        <v>1240</v>
      </c>
      <c r="J2397" s="57" t="s">
        <v>59</v>
      </c>
      <c r="K2397" s="58">
        <v>13.22</v>
      </c>
      <c r="L2397" s="57" t="s">
        <v>60</v>
      </c>
    </row>
    <row r="2398" spans="1:12">
      <c r="A2398" s="57" t="s">
        <v>1564</v>
      </c>
      <c r="B2398" s="57" t="s">
        <v>1565</v>
      </c>
      <c r="C2398" s="57" t="s">
        <v>1630</v>
      </c>
      <c r="D2398" s="57" t="s">
        <v>21232</v>
      </c>
      <c r="E2398" s="58" t="s">
        <v>8816</v>
      </c>
      <c r="F2398" s="57" t="s">
        <v>8816</v>
      </c>
      <c r="G2398" s="57">
        <v>91593</v>
      </c>
      <c r="H2398" s="57" t="s">
        <v>1631</v>
      </c>
      <c r="I2398" s="57" t="s">
        <v>1240</v>
      </c>
      <c r="J2398" s="57" t="s">
        <v>59</v>
      </c>
      <c r="K2398" s="58">
        <v>13.41</v>
      </c>
      <c r="L2398" s="57" t="s">
        <v>60</v>
      </c>
    </row>
    <row r="2399" spans="1:12">
      <c r="A2399" s="57" t="s">
        <v>1564</v>
      </c>
      <c r="B2399" s="57" t="s">
        <v>1565</v>
      </c>
      <c r="C2399" s="57" t="s">
        <v>1630</v>
      </c>
      <c r="D2399" s="57" t="s">
        <v>21232</v>
      </c>
      <c r="E2399" s="58" t="s">
        <v>8816</v>
      </c>
      <c r="F2399" s="57" t="s">
        <v>8816</v>
      </c>
      <c r="G2399" s="57">
        <v>91594</v>
      </c>
      <c r="H2399" s="57" t="s">
        <v>1632</v>
      </c>
      <c r="I2399" s="57" t="s">
        <v>1240</v>
      </c>
      <c r="J2399" s="57" t="s">
        <v>59</v>
      </c>
      <c r="K2399" s="58">
        <v>13.79</v>
      </c>
      <c r="L2399" s="57" t="s">
        <v>60</v>
      </c>
    </row>
    <row r="2400" spans="1:12">
      <c r="A2400" s="57" t="s">
        <v>1564</v>
      </c>
      <c r="B2400" s="57" t="s">
        <v>1565</v>
      </c>
      <c r="C2400" s="57" t="s">
        <v>1630</v>
      </c>
      <c r="D2400" s="57" t="s">
        <v>21232</v>
      </c>
      <c r="E2400" s="58" t="s">
        <v>8816</v>
      </c>
      <c r="F2400" s="57" t="s">
        <v>8816</v>
      </c>
      <c r="G2400" s="57">
        <v>91595</v>
      </c>
      <c r="H2400" s="57" t="s">
        <v>1633</v>
      </c>
      <c r="I2400" s="57" t="s">
        <v>1240</v>
      </c>
      <c r="J2400" s="57" t="s">
        <v>59</v>
      </c>
      <c r="K2400" s="58">
        <v>14.34</v>
      </c>
      <c r="L2400" s="57" t="s">
        <v>60</v>
      </c>
    </row>
    <row r="2401" spans="1:12">
      <c r="A2401" s="57" t="s">
        <v>1564</v>
      </c>
      <c r="B2401" s="57" t="s">
        <v>1565</v>
      </c>
      <c r="C2401" s="57" t="s">
        <v>1630</v>
      </c>
      <c r="D2401" s="57" t="s">
        <v>21232</v>
      </c>
      <c r="E2401" s="58" t="s">
        <v>8816</v>
      </c>
      <c r="F2401" s="57" t="s">
        <v>8816</v>
      </c>
      <c r="G2401" s="57">
        <v>91596</v>
      </c>
      <c r="H2401" s="57" t="s">
        <v>1634</v>
      </c>
      <c r="I2401" s="57" t="s">
        <v>1240</v>
      </c>
      <c r="J2401" s="57" t="s">
        <v>59</v>
      </c>
      <c r="K2401" s="58">
        <v>13.69</v>
      </c>
      <c r="L2401" s="57" t="s">
        <v>60</v>
      </c>
    </row>
    <row r="2402" spans="1:12">
      <c r="A2402" s="57" t="s">
        <v>1564</v>
      </c>
      <c r="B2402" s="57" t="s">
        <v>1565</v>
      </c>
      <c r="C2402" s="57" t="s">
        <v>1630</v>
      </c>
      <c r="D2402" s="57" t="s">
        <v>21232</v>
      </c>
      <c r="E2402" s="58" t="s">
        <v>8816</v>
      </c>
      <c r="F2402" s="57" t="s">
        <v>8816</v>
      </c>
      <c r="G2402" s="57">
        <v>91597</v>
      </c>
      <c r="H2402" s="57" t="s">
        <v>1635</v>
      </c>
      <c r="I2402" s="57" t="s">
        <v>1240</v>
      </c>
      <c r="J2402" s="57" t="s">
        <v>59</v>
      </c>
      <c r="K2402" s="58">
        <v>9.61</v>
      </c>
      <c r="L2402" s="57" t="s">
        <v>60</v>
      </c>
    </row>
    <row r="2403" spans="1:12">
      <c r="A2403" s="57" t="s">
        <v>1564</v>
      </c>
      <c r="B2403" s="57" t="s">
        <v>1565</v>
      </c>
      <c r="C2403" s="57" t="s">
        <v>1630</v>
      </c>
      <c r="D2403" s="57" t="s">
        <v>21232</v>
      </c>
      <c r="E2403" s="58" t="s">
        <v>8816</v>
      </c>
      <c r="F2403" s="57" t="s">
        <v>8816</v>
      </c>
      <c r="G2403" s="57">
        <v>91598</v>
      </c>
      <c r="H2403" s="57" t="s">
        <v>1636</v>
      </c>
      <c r="I2403" s="57" t="s">
        <v>1240</v>
      </c>
      <c r="J2403" s="57" t="s">
        <v>59</v>
      </c>
      <c r="K2403" s="58">
        <v>13.35</v>
      </c>
      <c r="L2403" s="57" t="s">
        <v>60</v>
      </c>
    </row>
    <row r="2404" spans="1:12">
      <c r="A2404" s="57" t="s">
        <v>1564</v>
      </c>
      <c r="B2404" s="57" t="s">
        <v>1565</v>
      </c>
      <c r="C2404" s="57" t="s">
        <v>1630</v>
      </c>
      <c r="D2404" s="57" t="s">
        <v>21232</v>
      </c>
      <c r="E2404" s="58" t="s">
        <v>8816</v>
      </c>
      <c r="F2404" s="57" t="s">
        <v>8816</v>
      </c>
      <c r="G2404" s="57">
        <v>91599</v>
      </c>
      <c r="H2404" s="57" t="s">
        <v>1637</v>
      </c>
      <c r="I2404" s="57" t="s">
        <v>1240</v>
      </c>
      <c r="J2404" s="57" t="s">
        <v>59</v>
      </c>
      <c r="K2404" s="58">
        <v>9.98</v>
      </c>
      <c r="L2404" s="57" t="s">
        <v>60</v>
      </c>
    </row>
    <row r="2405" spans="1:12">
      <c r="A2405" s="57" t="s">
        <v>1564</v>
      </c>
      <c r="B2405" s="57" t="s">
        <v>1565</v>
      </c>
      <c r="C2405" s="57" t="s">
        <v>1630</v>
      </c>
      <c r="D2405" s="57" t="s">
        <v>21232</v>
      </c>
      <c r="E2405" s="58" t="s">
        <v>8816</v>
      </c>
      <c r="F2405" s="57" t="s">
        <v>8816</v>
      </c>
      <c r="G2405" s="57">
        <v>91600</v>
      </c>
      <c r="H2405" s="57" t="s">
        <v>1638</v>
      </c>
      <c r="I2405" s="57" t="s">
        <v>1240</v>
      </c>
      <c r="J2405" s="57" t="s">
        <v>59</v>
      </c>
      <c r="K2405" s="58">
        <v>15.89</v>
      </c>
      <c r="L2405" s="57" t="s">
        <v>60</v>
      </c>
    </row>
    <row r="2406" spans="1:12">
      <c r="A2406" s="57" t="s">
        <v>1564</v>
      </c>
      <c r="B2406" s="57" t="s">
        <v>1565</v>
      </c>
      <c r="C2406" s="57" t="s">
        <v>1630</v>
      </c>
      <c r="D2406" s="57" t="s">
        <v>21232</v>
      </c>
      <c r="E2406" s="58" t="s">
        <v>8816</v>
      </c>
      <c r="F2406" s="57" t="s">
        <v>8816</v>
      </c>
      <c r="G2406" s="57">
        <v>91601</v>
      </c>
      <c r="H2406" s="57" t="s">
        <v>1639</v>
      </c>
      <c r="I2406" s="57" t="s">
        <v>1240</v>
      </c>
      <c r="J2406" s="57" t="s">
        <v>59</v>
      </c>
      <c r="K2406" s="58">
        <v>13.36</v>
      </c>
      <c r="L2406" s="57" t="s">
        <v>60</v>
      </c>
    </row>
    <row r="2407" spans="1:12">
      <c r="A2407" s="57" t="s">
        <v>1564</v>
      </c>
      <c r="B2407" s="57" t="s">
        <v>1565</v>
      </c>
      <c r="C2407" s="57" t="s">
        <v>1630</v>
      </c>
      <c r="D2407" s="57" t="s">
        <v>21232</v>
      </c>
      <c r="E2407" s="58" t="s">
        <v>8816</v>
      </c>
      <c r="F2407" s="57" t="s">
        <v>8816</v>
      </c>
      <c r="G2407" s="57">
        <v>91602</v>
      </c>
      <c r="H2407" s="57" t="s">
        <v>1640</v>
      </c>
      <c r="I2407" s="57" t="s">
        <v>1240</v>
      </c>
      <c r="J2407" s="57" t="s">
        <v>59</v>
      </c>
      <c r="K2407" s="58">
        <v>12.55</v>
      </c>
      <c r="L2407" s="57" t="s">
        <v>60</v>
      </c>
    </row>
    <row r="2408" spans="1:12">
      <c r="A2408" s="57" t="s">
        <v>1564</v>
      </c>
      <c r="B2408" s="57" t="s">
        <v>1565</v>
      </c>
      <c r="C2408" s="57" t="s">
        <v>1630</v>
      </c>
      <c r="D2408" s="57" t="s">
        <v>21232</v>
      </c>
      <c r="E2408" s="58" t="s">
        <v>8816</v>
      </c>
      <c r="F2408" s="57" t="s">
        <v>8816</v>
      </c>
      <c r="G2408" s="57">
        <v>91603</v>
      </c>
      <c r="H2408" s="57" t="s">
        <v>1641</v>
      </c>
      <c r="I2408" s="57" t="s">
        <v>1240</v>
      </c>
      <c r="J2408" s="57" t="s">
        <v>59</v>
      </c>
      <c r="K2408" s="58">
        <v>11.85</v>
      </c>
      <c r="L2408" s="57" t="s">
        <v>60</v>
      </c>
    </row>
    <row r="2409" spans="1:12">
      <c r="A2409" s="57" t="s">
        <v>1564</v>
      </c>
      <c r="B2409" s="57" t="s">
        <v>1565</v>
      </c>
      <c r="C2409" s="57" t="s">
        <v>1630</v>
      </c>
      <c r="D2409" s="57" t="s">
        <v>21232</v>
      </c>
      <c r="E2409" s="58" t="s">
        <v>8816</v>
      </c>
      <c r="F2409" s="57" t="s">
        <v>8816</v>
      </c>
      <c r="G2409" s="57">
        <v>92759</v>
      </c>
      <c r="H2409" s="57" t="s">
        <v>1642</v>
      </c>
      <c r="I2409" s="57" t="s">
        <v>1240</v>
      </c>
      <c r="J2409" s="57" t="s">
        <v>59</v>
      </c>
      <c r="K2409" s="58">
        <v>15.41</v>
      </c>
      <c r="L2409" s="57" t="s">
        <v>60</v>
      </c>
    </row>
    <row r="2410" spans="1:12">
      <c r="A2410" s="57" t="s">
        <v>1564</v>
      </c>
      <c r="B2410" s="57" t="s">
        <v>1565</v>
      </c>
      <c r="C2410" s="57" t="s">
        <v>1630</v>
      </c>
      <c r="D2410" s="57" t="s">
        <v>21232</v>
      </c>
      <c r="E2410" s="58" t="s">
        <v>8816</v>
      </c>
      <c r="F2410" s="57" t="s">
        <v>8816</v>
      </c>
      <c r="G2410" s="57">
        <v>92760</v>
      </c>
      <c r="H2410" s="57" t="s">
        <v>1643</v>
      </c>
      <c r="I2410" s="57" t="s">
        <v>1240</v>
      </c>
      <c r="J2410" s="57" t="s">
        <v>59</v>
      </c>
      <c r="K2410" s="58">
        <v>14.82</v>
      </c>
      <c r="L2410" s="57" t="s">
        <v>60</v>
      </c>
    </row>
    <row r="2411" spans="1:12">
      <c r="A2411" s="57" t="s">
        <v>1564</v>
      </c>
      <c r="B2411" s="57" t="s">
        <v>1565</v>
      </c>
      <c r="C2411" s="57" t="s">
        <v>1630</v>
      </c>
      <c r="D2411" s="57" t="s">
        <v>21232</v>
      </c>
      <c r="E2411" s="58" t="s">
        <v>8816</v>
      </c>
      <c r="F2411" s="57" t="s">
        <v>8816</v>
      </c>
      <c r="G2411" s="57">
        <v>92761</v>
      </c>
      <c r="H2411" s="57" t="s">
        <v>1644</v>
      </c>
      <c r="I2411" s="57" t="s">
        <v>1240</v>
      </c>
      <c r="J2411" s="57" t="s">
        <v>59</v>
      </c>
      <c r="K2411" s="58">
        <v>14.12</v>
      </c>
      <c r="L2411" s="57" t="s">
        <v>60</v>
      </c>
    </row>
    <row r="2412" spans="1:12">
      <c r="A2412" s="57" t="s">
        <v>1564</v>
      </c>
      <c r="B2412" s="57" t="s">
        <v>1565</v>
      </c>
      <c r="C2412" s="57" t="s">
        <v>1630</v>
      </c>
      <c r="D2412" s="57" t="s">
        <v>21232</v>
      </c>
      <c r="E2412" s="58" t="s">
        <v>8816</v>
      </c>
      <c r="F2412" s="57" t="s">
        <v>8816</v>
      </c>
      <c r="G2412" s="57">
        <v>92762</v>
      </c>
      <c r="H2412" s="57" t="s">
        <v>1645</v>
      </c>
      <c r="I2412" s="57" t="s">
        <v>1240</v>
      </c>
      <c r="J2412" s="57" t="s">
        <v>59</v>
      </c>
      <c r="K2412" s="58">
        <v>12.74</v>
      </c>
      <c r="L2412" s="57" t="s">
        <v>60</v>
      </c>
    </row>
    <row r="2413" spans="1:12">
      <c r="A2413" s="57" t="s">
        <v>1564</v>
      </c>
      <c r="B2413" s="57" t="s">
        <v>1565</v>
      </c>
      <c r="C2413" s="57" t="s">
        <v>1630</v>
      </c>
      <c r="D2413" s="57" t="s">
        <v>21232</v>
      </c>
      <c r="E2413" s="58" t="s">
        <v>8816</v>
      </c>
      <c r="F2413" s="57" t="s">
        <v>8816</v>
      </c>
      <c r="G2413" s="57">
        <v>92763</v>
      </c>
      <c r="H2413" s="57" t="s">
        <v>1646</v>
      </c>
      <c r="I2413" s="57" t="s">
        <v>1240</v>
      </c>
      <c r="J2413" s="57" t="s">
        <v>59</v>
      </c>
      <c r="K2413" s="58">
        <v>10.81</v>
      </c>
      <c r="L2413" s="57" t="s">
        <v>60</v>
      </c>
    </row>
    <row r="2414" spans="1:12">
      <c r="A2414" s="57" t="s">
        <v>1564</v>
      </c>
      <c r="B2414" s="57" t="s">
        <v>1565</v>
      </c>
      <c r="C2414" s="57" t="s">
        <v>1630</v>
      </c>
      <c r="D2414" s="57" t="s">
        <v>21232</v>
      </c>
      <c r="E2414" s="58" t="s">
        <v>8816</v>
      </c>
      <c r="F2414" s="57" t="s">
        <v>8816</v>
      </c>
      <c r="G2414" s="57">
        <v>92764</v>
      </c>
      <c r="H2414" s="57" t="s">
        <v>1647</v>
      </c>
      <c r="I2414" s="57" t="s">
        <v>1240</v>
      </c>
      <c r="J2414" s="57" t="s">
        <v>59</v>
      </c>
      <c r="K2414" s="58">
        <v>10.38</v>
      </c>
      <c r="L2414" s="57" t="s">
        <v>60</v>
      </c>
    </row>
    <row r="2415" spans="1:12">
      <c r="A2415" s="57" t="s">
        <v>1564</v>
      </c>
      <c r="B2415" s="57" t="s">
        <v>1565</v>
      </c>
      <c r="C2415" s="57" t="s">
        <v>1630</v>
      </c>
      <c r="D2415" s="57" t="s">
        <v>21232</v>
      </c>
      <c r="E2415" s="58" t="s">
        <v>8816</v>
      </c>
      <c r="F2415" s="57" t="s">
        <v>8816</v>
      </c>
      <c r="G2415" s="57">
        <v>92765</v>
      </c>
      <c r="H2415" s="57" t="s">
        <v>1648</v>
      </c>
      <c r="I2415" s="57" t="s">
        <v>1240</v>
      </c>
      <c r="J2415" s="57" t="s">
        <v>59</v>
      </c>
      <c r="K2415" s="58">
        <v>11.73</v>
      </c>
      <c r="L2415" s="57" t="s">
        <v>60</v>
      </c>
    </row>
    <row r="2416" spans="1:12">
      <c r="A2416" s="57" t="s">
        <v>1564</v>
      </c>
      <c r="B2416" s="57" t="s">
        <v>1565</v>
      </c>
      <c r="C2416" s="57" t="s">
        <v>1630</v>
      </c>
      <c r="D2416" s="57" t="s">
        <v>21232</v>
      </c>
      <c r="E2416" s="58" t="s">
        <v>8816</v>
      </c>
      <c r="F2416" s="57" t="s">
        <v>8816</v>
      </c>
      <c r="G2416" s="57">
        <v>92766</v>
      </c>
      <c r="H2416" s="57" t="s">
        <v>1649</v>
      </c>
      <c r="I2416" s="57" t="s">
        <v>1240</v>
      </c>
      <c r="J2416" s="57" t="s">
        <v>59</v>
      </c>
      <c r="K2416" s="58">
        <v>11.51</v>
      </c>
      <c r="L2416" s="57" t="s">
        <v>60</v>
      </c>
    </row>
    <row r="2417" spans="1:12">
      <c r="A2417" s="57" t="s">
        <v>1564</v>
      </c>
      <c r="B2417" s="57" t="s">
        <v>1565</v>
      </c>
      <c r="C2417" s="57" t="s">
        <v>1630</v>
      </c>
      <c r="D2417" s="57" t="s">
        <v>21232</v>
      </c>
      <c r="E2417" s="58" t="s">
        <v>8816</v>
      </c>
      <c r="F2417" s="57" t="s">
        <v>8816</v>
      </c>
      <c r="G2417" s="57">
        <v>92767</v>
      </c>
      <c r="H2417" s="57" t="s">
        <v>1650</v>
      </c>
      <c r="I2417" s="57" t="s">
        <v>1240</v>
      </c>
      <c r="J2417" s="57" t="s">
        <v>59</v>
      </c>
      <c r="K2417" s="58">
        <v>15.65</v>
      </c>
      <c r="L2417" s="57" t="s">
        <v>60</v>
      </c>
    </row>
    <row r="2418" spans="1:12">
      <c r="A2418" s="57" t="s">
        <v>1564</v>
      </c>
      <c r="B2418" s="57" t="s">
        <v>1565</v>
      </c>
      <c r="C2418" s="57" t="s">
        <v>1630</v>
      </c>
      <c r="D2418" s="57" t="s">
        <v>21232</v>
      </c>
      <c r="E2418" s="58" t="s">
        <v>8816</v>
      </c>
      <c r="F2418" s="57" t="s">
        <v>8816</v>
      </c>
      <c r="G2418" s="57">
        <v>92768</v>
      </c>
      <c r="H2418" s="57" t="s">
        <v>1651</v>
      </c>
      <c r="I2418" s="57" t="s">
        <v>1240</v>
      </c>
      <c r="J2418" s="57" t="s">
        <v>59</v>
      </c>
      <c r="K2418" s="58">
        <v>14.12</v>
      </c>
      <c r="L2418" s="57" t="s">
        <v>60</v>
      </c>
    </row>
    <row r="2419" spans="1:12">
      <c r="A2419" s="57" t="s">
        <v>1564</v>
      </c>
      <c r="B2419" s="57" t="s">
        <v>1565</v>
      </c>
      <c r="C2419" s="57" t="s">
        <v>1630</v>
      </c>
      <c r="D2419" s="57" t="s">
        <v>21232</v>
      </c>
      <c r="E2419" s="58" t="s">
        <v>8816</v>
      </c>
      <c r="F2419" s="57" t="s">
        <v>8816</v>
      </c>
      <c r="G2419" s="57">
        <v>92769</v>
      </c>
      <c r="H2419" s="57" t="s">
        <v>1652</v>
      </c>
      <c r="I2419" s="57" t="s">
        <v>1240</v>
      </c>
      <c r="J2419" s="57" t="s">
        <v>59</v>
      </c>
      <c r="K2419" s="58">
        <v>13.83</v>
      </c>
      <c r="L2419" s="57" t="s">
        <v>60</v>
      </c>
    </row>
    <row r="2420" spans="1:12">
      <c r="A2420" s="57" t="s">
        <v>1564</v>
      </c>
      <c r="B2420" s="57" t="s">
        <v>1565</v>
      </c>
      <c r="C2420" s="57" t="s">
        <v>1630</v>
      </c>
      <c r="D2420" s="57" t="s">
        <v>21232</v>
      </c>
      <c r="E2420" s="58" t="s">
        <v>8816</v>
      </c>
      <c r="F2420" s="57" t="s">
        <v>8816</v>
      </c>
      <c r="G2420" s="57">
        <v>92770</v>
      </c>
      <c r="H2420" s="57" t="s">
        <v>1653</v>
      </c>
      <c r="I2420" s="57" t="s">
        <v>1240</v>
      </c>
      <c r="J2420" s="57" t="s">
        <v>59</v>
      </c>
      <c r="K2420" s="58">
        <v>13.36</v>
      </c>
      <c r="L2420" s="57" t="s">
        <v>60</v>
      </c>
    </row>
    <row r="2421" spans="1:12">
      <c r="A2421" s="57" t="s">
        <v>1564</v>
      </c>
      <c r="B2421" s="57" t="s">
        <v>1565</v>
      </c>
      <c r="C2421" s="57" t="s">
        <v>1630</v>
      </c>
      <c r="D2421" s="57" t="s">
        <v>21232</v>
      </c>
      <c r="E2421" s="58" t="s">
        <v>8816</v>
      </c>
      <c r="F2421" s="57" t="s">
        <v>8816</v>
      </c>
      <c r="G2421" s="57">
        <v>92771</v>
      </c>
      <c r="H2421" s="57" t="s">
        <v>1654</v>
      </c>
      <c r="I2421" s="57" t="s">
        <v>1240</v>
      </c>
      <c r="J2421" s="57" t="s">
        <v>59</v>
      </c>
      <c r="K2421" s="58">
        <v>12.14</v>
      </c>
      <c r="L2421" s="57" t="s">
        <v>60</v>
      </c>
    </row>
    <row r="2422" spans="1:12">
      <c r="A2422" s="57" t="s">
        <v>1564</v>
      </c>
      <c r="B2422" s="57" t="s">
        <v>1565</v>
      </c>
      <c r="C2422" s="57" t="s">
        <v>1630</v>
      </c>
      <c r="D2422" s="57" t="s">
        <v>21232</v>
      </c>
      <c r="E2422" s="58" t="s">
        <v>8816</v>
      </c>
      <c r="F2422" s="57" t="s">
        <v>8816</v>
      </c>
      <c r="G2422" s="57">
        <v>92772</v>
      </c>
      <c r="H2422" s="57" t="s">
        <v>1655</v>
      </c>
      <c r="I2422" s="57" t="s">
        <v>1240</v>
      </c>
      <c r="J2422" s="57" t="s">
        <v>59</v>
      </c>
      <c r="K2422" s="58">
        <v>10.36</v>
      </c>
      <c r="L2422" s="57" t="s">
        <v>60</v>
      </c>
    </row>
    <row r="2423" spans="1:12">
      <c r="A2423" s="57" t="s">
        <v>1564</v>
      </c>
      <c r="B2423" s="57" t="s">
        <v>1565</v>
      </c>
      <c r="C2423" s="57" t="s">
        <v>1630</v>
      </c>
      <c r="D2423" s="57" t="s">
        <v>21232</v>
      </c>
      <c r="E2423" s="58" t="s">
        <v>8816</v>
      </c>
      <c r="F2423" s="57" t="s">
        <v>8816</v>
      </c>
      <c r="G2423" s="57">
        <v>92773</v>
      </c>
      <c r="H2423" s="57" t="s">
        <v>1656</v>
      </c>
      <c r="I2423" s="57" t="s">
        <v>1240</v>
      </c>
      <c r="J2423" s="57" t="s">
        <v>59</v>
      </c>
      <c r="K2423" s="58">
        <v>10.050000000000001</v>
      </c>
      <c r="L2423" s="57" t="s">
        <v>60</v>
      </c>
    </row>
    <row r="2424" spans="1:12">
      <c r="A2424" s="57" t="s">
        <v>1564</v>
      </c>
      <c r="B2424" s="57" t="s">
        <v>1565</v>
      </c>
      <c r="C2424" s="57" t="s">
        <v>1630</v>
      </c>
      <c r="D2424" s="57" t="s">
        <v>21232</v>
      </c>
      <c r="E2424" s="58" t="s">
        <v>8816</v>
      </c>
      <c r="F2424" s="57" t="s">
        <v>8816</v>
      </c>
      <c r="G2424" s="57">
        <v>92774</v>
      </c>
      <c r="H2424" s="57" t="s">
        <v>1657</v>
      </c>
      <c r="I2424" s="57" t="s">
        <v>1240</v>
      </c>
      <c r="J2424" s="57" t="s">
        <v>59</v>
      </c>
      <c r="K2424" s="58">
        <v>11.49</v>
      </c>
      <c r="L2424" s="57" t="s">
        <v>60</v>
      </c>
    </row>
    <row r="2425" spans="1:12">
      <c r="A2425" s="57" t="s">
        <v>1564</v>
      </c>
      <c r="B2425" s="57" t="s">
        <v>1565</v>
      </c>
      <c r="C2425" s="57" t="s">
        <v>1630</v>
      </c>
      <c r="D2425" s="57" t="s">
        <v>21232</v>
      </c>
      <c r="E2425" s="58" t="s">
        <v>8816</v>
      </c>
      <c r="F2425" s="57" t="s">
        <v>8816</v>
      </c>
      <c r="G2425" s="57">
        <v>92775</v>
      </c>
      <c r="H2425" s="57" t="s">
        <v>1658</v>
      </c>
      <c r="I2425" s="57" t="s">
        <v>1240</v>
      </c>
      <c r="J2425" s="57" t="s">
        <v>59</v>
      </c>
      <c r="K2425" s="58">
        <v>18</v>
      </c>
      <c r="L2425" s="57" t="s">
        <v>60</v>
      </c>
    </row>
    <row r="2426" spans="1:12">
      <c r="A2426" s="57" t="s">
        <v>1564</v>
      </c>
      <c r="B2426" s="57" t="s">
        <v>1565</v>
      </c>
      <c r="C2426" s="57" t="s">
        <v>1630</v>
      </c>
      <c r="D2426" s="57" t="s">
        <v>21232</v>
      </c>
      <c r="E2426" s="58" t="s">
        <v>8816</v>
      </c>
      <c r="F2426" s="57" t="s">
        <v>8816</v>
      </c>
      <c r="G2426" s="57">
        <v>92776</v>
      </c>
      <c r="H2426" s="57" t="s">
        <v>1659</v>
      </c>
      <c r="I2426" s="57" t="s">
        <v>1240</v>
      </c>
      <c r="J2426" s="57" t="s">
        <v>59</v>
      </c>
      <c r="K2426" s="58">
        <v>16.79</v>
      </c>
      <c r="L2426" s="57" t="s">
        <v>60</v>
      </c>
    </row>
    <row r="2427" spans="1:12">
      <c r="A2427" s="57" t="s">
        <v>1564</v>
      </c>
      <c r="B2427" s="57" t="s">
        <v>1565</v>
      </c>
      <c r="C2427" s="57" t="s">
        <v>1630</v>
      </c>
      <c r="D2427" s="57" t="s">
        <v>21232</v>
      </c>
      <c r="E2427" s="58" t="s">
        <v>8816</v>
      </c>
      <c r="F2427" s="57" t="s">
        <v>8816</v>
      </c>
      <c r="G2427" s="57">
        <v>92777</v>
      </c>
      <c r="H2427" s="57" t="s">
        <v>1660</v>
      </c>
      <c r="I2427" s="57" t="s">
        <v>1240</v>
      </c>
      <c r="J2427" s="57" t="s">
        <v>59</v>
      </c>
      <c r="K2427" s="58">
        <v>15.59</v>
      </c>
      <c r="L2427" s="57" t="s">
        <v>60</v>
      </c>
    </row>
    <row r="2428" spans="1:12">
      <c r="A2428" s="57" t="s">
        <v>1564</v>
      </c>
      <c r="B2428" s="57" t="s">
        <v>1565</v>
      </c>
      <c r="C2428" s="57" t="s">
        <v>1630</v>
      </c>
      <c r="D2428" s="57" t="s">
        <v>21232</v>
      </c>
      <c r="E2428" s="58" t="s">
        <v>8816</v>
      </c>
      <c r="F2428" s="57" t="s">
        <v>8816</v>
      </c>
      <c r="G2428" s="57">
        <v>92778</v>
      </c>
      <c r="H2428" s="57" t="s">
        <v>1661</v>
      </c>
      <c r="I2428" s="57" t="s">
        <v>1240</v>
      </c>
      <c r="J2428" s="57" t="s">
        <v>59</v>
      </c>
      <c r="K2428" s="58">
        <v>13.84</v>
      </c>
      <c r="L2428" s="57" t="s">
        <v>60</v>
      </c>
    </row>
    <row r="2429" spans="1:12">
      <c r="A2429" s="57" t="s">
        <v>1564</v>
      </c>
      <c r="B2429" s="57" t="s">
        <v>1565</v>
      </c>
      <c r="C2429" s="57" t="s">
        <v>1630</v>
      </c>
      <c r="D2429" s="57" t="s">
        <v>21232</v>
      </c>
      <c r="E2429" s="58" t="s">
        <v>8816</v>
      </c>
      <c r="F2429" s="57" t="s">
        <v>8816</v>
      </c>
      <c r="G2429" s="57">
        <v>92779</v>
      </c>
      <c r="H2429" s="57" t="s">
        <v>1662</v>
      </c>
      <c r="I2429" s="57" t="s">
        <v>1240</v>
      </c>
      <c r="J2429" s="57" t="s">
        <v>59</v>
      </c>
      <c r="K2429" s="58">
        <v>11.62</v>
      </c>
      <c r="L2429" s="57" t="s">
        <v>60</v>
      </c>
    </row>
    <row r="2430" spans="1:12">
      <c r="A2430" s="57" t="s">
        <v>1564</v>
      </c>
      <c r="B2430" s="57" t="s">
        <v>1565</v>
      </c>
      <c r="C2430" s="57" t="s">
        <v>1630</v>
      </c>
      <c r="D2430" s="57" t="s">
        <v>21232</v>
      </c>
      <c r="E2430" s="58" t="s">
        <v>8816</v>
      </c>
      <c r="F2430" s="57" t="s">
        <v>8816</v>
      </c>
      <c r="G2430" s="57">
        <v>92780</v>
      </c>
      <c r="H2430" s="57" t="s">
        <v>1663</v>
      </c>
      <c r="I2430" s="57" t="s">
        <v>1240</v>
      </c>
      <c r="J2430" s="57" t="s">
        <v>59</v>
      </c>
      <c r="K2430" s="58">
        <v>10.93</v>
      </c>
      <c r="L2430" s="57" t="s">
        <v>60</v>
      </c>
    </row>
    <row r="2431" spans="1:12">
      <c r="A2431" s="57" t="s">
        <v>1564</v>
      </c>
      <c r="B2431" s="57" t="s">
        <v>1565</v>
      </c>
      <c r="C2431" s="57" t="s">
        <v>1630</v>
      </c>
      <c r="D2431" s="57" t="s">
        <v>21232</v>
      </c>
      <c r="E2431" s="58" t="s">
        <v>8816</v>
      </c>
      <c r="F2431" s="57" t="s">
        <v>8816</v>
      </c>
      <c r="G2431" s="57">
        <v>92781</v>
      </c>
      <c r="H2431" s="57" t="s">
        <v>1664</v>
      </c>
      <c r="I2431" s="57" t="s">
        <v>1240</v>
      </c>
      <c r="J2431" s="57" t="s">
        <v>59</v>
      </c>
      <c r="K2431" s="58">
        <v>12.09</v>
      </c>
      <c r="L2431" s="57" t="s">
        <v>60</v>
      </c>
    </row>
    <row r="2432" spans="1:12">
      <c r="A2432" s="57" t="s">
        <v>1564</v>
      </c>
      <c r="B2432" s="57" t="s">
        <v>1565</v>
      </c>
      <c r="C2432" s="57" t="s">
        <v>1630</v>
      </c>
      <c r="D2432" s="57" t="s">
        <v>21232</v>
      </c>
      <c r="E2432" s="58" t="s">
        <v>8816</v>
      </c>
      <c r="F2432" s="57" t="s">
        <v>8816</v>
      </c>
      <c r="G2432" s="57">
        <v>92782</v>
      </c>
      <c r="H2432" s="57" t="s">
        <v>1665</v>
      </c>
      <c r="I2432" s="57" t="s">
        <v>1240</v>
      </c>
      <c r="J2432" s="57" t="s">
        <v>59</v>
      </c>
      <c r="K2432" s="58">
        <v>11.73</v>
      </c>
      <c r="L2432" s="57" t="s">
        <v>60</v>
      </c>
    </row>
    <row r="2433" spans="1:12">
      <c r="A2433" s="57" t="s">
        <v>1564</v>
      </c>
      <c r="B2433" s="57" t="s">
        <v>1565</v>
      </c>
      <c r="C2433" s="57" t="s">
        <v>1630</v>
      </c>
      <c r="D2433" s="57" t="s">
        <v>21232</v>
      </c>
      <c r="E2433" s="58" t="s">
        <v>8816</v>
      </c>
      <c r="F2433" s="57" t="s">
        <v>8816</v>
      </c>
      <c r="G2433" s="57">
        <v>92783</v>
      </c>
      <c r="H2433" s="57" t="s">
        <v>1666</v>
      </c>
      <c r="I2433" s="57" t="s">
        <v>1240</v>
      </c>
      <c r="J2433" s="57" t="s">
        <v>59</v>
      </c>
      <c r="K2433" s="58">
        <v>17.829999999999998</v>
      </c>
      <c r="L2433" s="57" t="s">
        <v>60</v>
      </c>
    </row>
    <row r="2434" spans="1:12">
      <c r="A2434" s="57" t="s">
        <v>1564</v>
      </c>
      <c r="B2434" s="57" t="s">
        <v>1565</v>
      </c>
      <c r="C2434" s="57" t="s">
        <v>1630</v>
      </c>
      <c r="D2434" s="57" t="s">
        <v>21232</v>
      </c>
      <c r="E2434" s="58" t="s">
        <v>8816</v>
      </c>
      <c r="F2434" s="57" t="s">
        <v>8816</v>
      </c>
      <c r="G2434" s="57">
        <v>92784</v>
      </c>
      <c r="H2434" s="57" t="s">
        <v>1667</v>
      </c>
      <c r="I2434" s="57" t="s">
        <v>1240</v>
      </c>
      <c r="J2434" s="57" t="s">
        <v>59</v>
      </c>
      <c r="K2434" s="58">
        <v>15.91</v>
      </c>
      <c r="L2434" s="57" t="s">
        <v>60</v>
      </c>
    </row>
    <row r="2435" spans="1:12">
      <c r="A2435" s="57" t="s">
        <v>1564</v>
      </c>
      <c r="B2435" s="57" t="s">
        <v>1565</v>
      </c>
      <c r="C2435" s="57" t="s">
        <v>1630</v>
      </c>
      <c r="D2435" s="57" t="s">
        <v>21232</v>
      </c>
      <c r="E2435" s="58" t="s">
        <v>8816</v>
      </c>
      <c r="F2435" s="57" t="s">
        <v>8816</v>
      </c>
      <c r="G2435" s="57">
        <v>92785</v>
      </c>
      <c r="H2435" s="57" t="s">
        <v>1668</v>
      </c>
      <c r="I2435" s="57" t="s">
        <v>1240</v>
      </c>
      <c r="J2435" s="57" t="s">
        <v>59</v>
      </c>
      <c r="K2435" s="58">
        <v>15.18</v>
      </c>
      <c r="L2435" s="57" t="s">
        <v>60</v>
      </c>
    </row>
    <row r="2436" spans="1:12">
      <c r="A2436" s="57" t="s">
        <v>1564</v>
      </c>
      <c r="B2436" s="57" t="s">
        <v>1565</v>
      </c>
      <c r="C2436" s="57" t="s">
        <v>1630</v>
      </c>
      <c r="D2436" s="57" t="s">
        <v>21232</v>
      </c>
      <c r="E2436" s="58" t="s">
        <v>8816</v>
      </c>
      <c r="F2436" s="57" t="s">
        <v>8816</v>
      </c>
      <c r="G2436" s="57">
        <v>92786</v>
      </c>
      <c r="H2436" s="57" t="s">
        <v>1669</v>
      </c>
      <c r="I2436" s="57" t="s">
        <v>1240</v>
      </c>
      <c r="J2436" s="57" t="s">
        <v>59</v>
      </c>
      <c r="K2436" s="58">
        <v>14.34</v>
      </c>
      <c r="L2436" s="57" t="s">
        <v>60</v>
      </c>
    </row>
    <row r="2437" spans="1:12">
      <c r="A2437" s="57" t="s">
        <v>1564</v>
      </c>
      <c r="B2437" s="57" t="s">
        <v>1565</v>
      </c>
      <c r="C2437" s="57" t="s">
        <v>1630</v>
      </c>
      <c r="D2437" s="57" t="s">
        <v>21232</v>
      </c>
      <c r="E2437" s="58" t="s">
        <v>8816</v>
      </c>
      <c r="F2437" s="57" t="s">
        <v>8816</v>
      </c>
      <c r="G2437" s="57">
        <v>92787</v>
      </c>
      <c r="H2437" s="57" t="s">
        <v>1670</v>
      </c>
      <c r="I2437" s="57" t="s">
        <v>1240</v>
      </c>
      <c r="J2437" s="57" t="s">
        <v>59</v>
      </c>
      <c r="K2437" s="58">
        <v>12.87</v>
      </c>
      <c r="L2437" s="57" t="s">
        <v>60</v>
      </c>
    </row>
    <row r="2438" spans="1:12">
      <c r="A2438" s="57" t="s">
        <v>1564</v>
      </c>
      <c r="B2438" s="57" t="s">
        <v>1565</v>
      </c>
      <c r="C2438" s="57" t="s">
        <v>1630</v>
      </c>
      <c r="D2438" s="57" t="s">
        <v>21232</v>
      </c>
      <c r="E2438" s="58" t="s">
        <v>8816</v>
      </c>
      <c r="F2438" s="57" t="s">
        <v>8816</v>
      </c>
      <c r="G2438" s="57">
        <v>92788</v>
      </c>
      <c r="H2438" s="57" t="s">
        <v>1671</v>
      </c>
      <c r="I2438" s="57" t="s">
        <v>1240</v>
      </c>
      <c r="J2438" s="57" t="s">
        <v>59</v>
      </c>
      <c r="K2438" s="58">
        <v>10.88</v>
      </c>
      <c r="L2438" s="57" t="s">
        <v>60</v>
      </c>
    </row>
    <row r="2439" spans="1:12">
      <c r="A2439" s="57" t="s">
        <v>1564</v>
      </c>
      <c r="B2439" s="57" t="s">
        <v>1565</v>
      </c>
      <c r="C2439" s="57" t="s">
        <v>1630</v>
      </c>
      <c r="D2439" s="57" t="s">
        <v>21232</v>
      </c>
      <c r="E2439" s="58" t="s">
        <v>8816</v>
      </c>
      <c r="F2439" s="57" t="s">
        <v>8816</v>
      </c>
      <c r="G2439" s="57">
        <v>92789</v>
      </c>
      <c r="H2439" s="57" t="s">
        <v>1672</v>
      </c>
      <c r="I2439" s="57" t="s">
        <v>1240</v>
      </c>
      <c r="J2439" s="57" t="s">
        <v>59</v>
      </c>
      <c r="K2439" s="58">
        <v>10.38</v>
      </c>
      <c r="L2439" s="57" t="s">
        <v>60</v>
      </c>
    </row>
    <row r="2440" spans="1:12">
      <c r="A2440" s="57" t="s">
        <v>1564</v>
      </c>
      <c r="B2440" s="57" t="s">
        <v>1565</v>
      </c>
      <c r="C2440" s="57" t="s">
        <v>1630</v>
      </c>
      <c r="D2440" s="57" t="s">
        <v>21232</v>
      </c>
      <c r="E2440" s="58" t="s">
        <v>8816</v>
      </c>
      <c r="F2440" s="57" t="s">
        <v>8816</v>
      </c>
      <c r="G2440" s="57">
        <v>92790</v>
      </c>
      <c r="H2440" s="57" t="s">
        <v>1673</v>
      </c>
      <c r="I2440" s="57" t="s">
        <v>1240</v>
      </c>
      <c r="J2440" s="57" t="s">
        <v>59</v>
      </c>
      <c r="K2440" s="58">
        <v>11.69</v>
      </c>
      <c r="L2440" s="57" t="s">
        <v>60</v>
      </c>
    </row>
    <row r="2441" spans="1:12">
      <c r="A2441" s="57" t="s">
        <v>1564</v>
      </c>
      <c r="B2441" s="57" t="s">
        <v>1565</v>
      </c>
      <c r="C2441" s="57" t="s">
        <v>1630</v>
      </c>
      <c r="D2441" s="57" t="s">
        <v>21232</v>
      </c>
      <c r="E2441" s="58" t="s">
        <v>8816</v>
      </c>
      <c r="F2441" s="57" t="s">
        <v>8816</v>
      </c>
      <c r="G2441" s="57">
        <v>92791</v>
      </c>
      <c r="H2441" s="57" t="s">
        <v>1674</v>
      </c>
      <c r="I2441" s="57" t="s">
        <v>1240</v>
      </c>
      <c r="J2441" s="57" t="s">
        <v>59</v>
      </c>
      <c r="K2441" s="58">
        <v>11.34</v>
      </c>
      <c r="L2441" s="57" t="s">
        <v>60</v>
      </c>
    </row>
    <row r="2442" spans="1:12">
      <c r="A2442" s="57" t="s">
        <v>1564</v>
      </c>
      <c r="B2442" s="57" t="s">
        <v>1565</v>
      </c>
      <c r="C2442" s="57" t="s">
        <v>1630</v>
      </c>
      <c r="D2442" s="57" t="s">
        <v>21232</v>
      </c>
      <c r="E2442" s="58" t="s">
        <v>8816</v>
      </c>
      <c r="F2442" s="57" t="s">
        <v>8816</v>
      </c>
      <c r="G2442" s="57">
        <v>92792</v>
      </c>
      <c r="H2442" s="57" t="s">
        <v>1675</v>
      </c>
      <c r="I2442" s="57" t="s">
        <v>1240</v>
      </c>
      <c r="J2442" s="57" t="s">
        <v>59</v>
      </c>
      <c r="K2442" s="58">
        <v>11.54</v>
      </c>
      <c r="L2442" s="57" t="s">
        <v>60</v>
      </c>
    </row>
    <row r="2443" spans="1:12">
      <c r="A2443" s="57" t="s">
        <v>1564</v>
      </c>
      <c r="B2443" s="57" t="s">
        <v>1565</v>
      </c>
      <c r="C2443" s="57" t="s">
        <v>1630</v>
      </c>
      <c r="D2443" s="57" t="s">
        <v>21232</v>
      </c>
      <c r="E2443" s="58" t="s">
        <v>8816</v>
      </c>
      <c r="F2443" s="57" t="s">
        <v>8816</v>
      </c>
      <c r="G2443" s="57">
        <v>92793</v>
      </c>
      <c r="H2443" s="57" t="s">
        <v>1676</v>
      </c>
      <c r="I2443" s="57" t="s">
        <v>1240</v>
      </c>
      <c r="J2443" s="57" t="s">
        <v>59</v>
      </c>
      <c r="K2443" s="58">
        <v>11.5</v>
      </c>
      <c r="L2443" s="57" t="s">
        <v>60</v>
      </c>
    </row>
    <row r="2444" spans="1:12">
      <c r="A2444" s="57" t="s">
        <v>1564</v>
      </c>
      <c r="B2444" s="57" t="s">
        <v>1565</v>
      </c>
      <c r="C2444" s="57" t="s">
        <v>1630</v>
      </c>
      <c r="D2444" s="57" t="s">
        <v>21232</v>
      </c>
      <c r="E2444" s="58" t="s">
        <v>8816</v>
      </c>
      <c r="F2444" s="57" t="s">
        <v>8816</v>
      </c>
      <c r="G2444" s="57">
        <v>92794</v>
      </c>
      <c r="H2444" s="57" t="s">
        <v>1677</v>
      </c>
      <c r="I2444" s="57" t="s">
        <v>1240</v>
      </c>
      <c r="J2444" s="57" t="s">
        <v>59</v>
      </c>
      <c r="K2444" s="58">
        <v>10.62</v>
      </c>
      <c r="L2444" s="57" t="s">
        <v>60</v>
      </c>
    </row>
    <row r="2445" spans="1:12">
      <c r="A2445" s="57" t="s">
        <v>1564</v>
      </c>
      <c r="B2445" s="57" t="s">
        <v>1565</v>
      </c>
      <c r="C2445" s="57" t="s">
        <v>1630</v>
      </c>
      <c r="D2445" s="57" t="s">
        <v>21232</v>
      </c>
      <c r="E2445" s="58" t="s">
        <v>8816</v>
      </c>
      <c r="F2445" s="57" t="s">
        <v>8816</v>
      </c>
      <c r="G2445" s="57">
        <v>92795</v>
      </c>
      <c r="H2445" s="57" t="s">
        <v>1678</v>
      </c>
      <c r="I2445" s="57" t="s">
        <v>1240</v>
      </c>
      <c r="J2445" s="57" t="s">
        <v>59</v>
      </c>
      <c r="K2445" s="58">
        <v>9.1</v>
      </c>
      <c r="L2445" s="57" t="s">
        <v>60</v>
      </c>
    </row>
    <row r="2446" spans="1:12">
      <c r="A2446" s="57" t="s">
        <v>1564</v>
      </c>
      <c r="B2446" s="57" t="s">
        <v>1565</v>
      </c>
      <c r="C2446" s="57" t="s">
        <v>1630</v>
      </c>
      <c r="D2446" s="57" t="s">
        <v>21232</v>
      </c>
      <c r="E2446" s="58" t="s">
        <v>8816</v>
      </c>
      <c r="F2446" s="57" t="s">
        <v>8816</v>
      </c>
      <c r="G2446" s="57">
        <v>92796</v>
      </c>
      <c r="H2446" s="57" t="s">
        <v>1679</v>
      </c>
      <c r="I2446" s="57" t="s">
        <v>1240</v>
      </c>
      <c r="J2446" s="57" t="s">
        <v>59</v>
      </c>
      <c r="K2446" s="58">
        <v>9.01</v>
      </c>
      <c r="L2446" s="57" t="s">
        <v>60</v>
      </c>
    </row>
    <row r="2447" spans="1:12">
      <c r="A2447" s="57" t="s">
        <v>1564</v>
      </c>
      <c r="B2447" s="57" t="s">
        <v>1565</v>
      </c>
      <c r="C2447" s="57" t="s">
        <v>1630</v>
      </c>
      <c r="D2447" s="57" t="s">
        <v>21232</v>
      </c>
      <c r="E2447" s="58" t="s">
        <v>8816</v>
      </c>
      <c r="F2447" s="57" t="s">
        <v>8816</v>
      </c>
      <c r="G2447" s="57">
        <v>92797</v>
      </c>
      <c r="H2447" s="57" t="s">
        <v>1680</v>
      </c>
      <c r="I2447" s="57" t="s">
        <v>1240</v>
      </c>
      <c r="J2447" s="57" t="s">
        <v>59</v>
      </c>
      <c r="K2447" s="58">
        <v>10.61</v>
      </c>
      <c r="L2447" s="57" t="s">
        <v>60</v>
      </c>
    </row>
    <row r="2448" spans="1:12">
      <c r="A2448" s="57" t="s">
        <v>1564</v>
      </c>
      <c r="B2448" s="57" t="s">
        <v>1565</v>
      </c>
      <c r="C2448" s="57" t="s">
        <v>1630</v>
      </c>
      <c r="D2448" s="57" t="s">
        <v>21232</v>
      </c>
      <c r="E2448" s="58" t="s">
        <v>8816</v>
      </c>
      <c r="F2448" s="57" t="s">
        <v>8816</v>
      </c>
      <c r="G2448" s="57">
        <v>92798</v>
      </c>
      <c r="H2448" s="57" t="s">
        <v>1681</v>
      </c>
      <c r="I2448" s="57" t="s">
        <v>1240</v>
      </c>
      <c r="J2448" s="57" t="s">
        <v>59</v>
      </c>
      <c r="K2448" s="58">
        <v>10.59</v>
      </c>
      <c r="L2448" s="57" t="s">
        <v>60</v>
      </c>
    </row>
    <row r="2449" spans="1:12">
      <c r="A2449" s="57" t="s">
        <v>1564</v>
      </c>
      <c r="B2449" s="57" t="s">
        <v>1565</v>
      </c>
      <c r="C2449" s="57" t="s">
        <v>1630</v>
      </c>
      <c r="D2449" s="57" t="s">
        <v>21232</v>
      </c>
      <c r="E2449" s="58" t="s">
        <v>8816</v>
      </c>
      <c r="F2449" s="57" t="s">
        <v>8816</v>
      </c>
      <c r="G2449" s="57">
        <v>92799</v>
      </c>
      <c r="H2449" s="57" t="s">
        <v>1682</v>
      </c>
      <c r="I2449" s="57" t="s">
        <v>1240</v>
      </c>
      <c r="J2449" s="57" t="s">
        <v>59</v>
      </c>
      <c r="K2449" s="58">
        <v>11.76</v>
      </c>
      <c r="L2449" s="57" t="s">
        <v>60</v>
      </c>
    </row>
    <row r="2450" spans="1:12">
      <c r="A2450" s="57" t="s">
        <v>1564</v>
      </c>
      <c r="B2450" s="57" t="s">
        <v>1565</v>
      </c>
      <c r="C2450" s="57" t="s">
        <v>1630</v>
      </c>
      <c r="D2450" s="57" t="s">
        <v>21232</v>
      </c>
      <c r="E2450" s="58" t="s">
        <v>8816</v>
      </c>
      <c r="F2450" s="57" t="s">
        <v>8816</v>
      </c>
      <c r="G2450" s="57">
        <v>92800</v>
      </c>
      <c r="H2450" s="57" t="s">
        <v>1683</v>
      </c>
      <c r="I2450" s="57" t="s">
        <v>1240</v>
      </c>
      <c r="J2450" s="57" t="s">
        <v>59</v>
      </c>
      <c r="K2450" s="58">
        <v>10.86</v>
      </c>
      <c r="L2450" s="57" t="s">
        <v>60</v>
      </c>
    </row>
    <row r="2451" spans="1:12">
      <c r="A2451" s="57" t="s">
        <v>1564</v>
      </c>
      <c r="B2451" s="57" t="s">
        <v>1565</v>
      </c>
      <c r="C2451" s="57" t="s">
        <v>1630</v>
      </c>
      <c r="D2451" s="57" t="s">
        <v>21232</v>
      </c>
      <c r="E2451" s="58" t="s">
        <v>8816</v>
      </c>
      <c r="F2451" s="57" t="s">
        <v>8816</v>
      </c>
      <c r="G2451" s="57">
        <v>92801</v>
      </c>
      <c r="H2451" s="57" t="s">
        <v>1684</v>
      </c>
      <c r="I2451" s="57" t="s">
        <v>1240</v>
      </c>
      <c r="J2451" s="57" t="s">
        <v>59</v>
      </c>
      <c r="K2451" s="58">
        <v>11.26</v>
      </c>
      <c r="L2451" s="57" t="s">
        <v>60</v>
      </c>
    </row>
    <row r="2452" spans="1:12">
      <c r="A2452" s="57" t="s">
        <v>1564</v>
      </c>
      <c r="B2452" s="57" t="s">
        <v>1565</v>
      </c>
      <c r="C2452" s="57" t="s">
        <v>1630</v>
      </c>
      <c r="D2452" s="57" t="s">
        <v>21232</v>
      </c>
      <c r="E2452" s="58" t="s">
        <v>8816</v>
      </c>
      <c r="F2452" s="57" t="s">
        <v>8816</v>
      </c>
      <c r="G2452" s="57">
        <v>92802</v>
      </c>
      <c r="H2452" s="57" t="s">
        <v>1685</v>
      </c>
      <c r="I2452" s="57" t="s">
        <v>1240</v>
      </c>
      <c r="J2452" s="57" t="s">
        <v>59</v>
      </c>
      <c r="K2452" s="58">
        <v>11.34</v>
      </c>
      <c r="L2452" s="57" t="s">
        <v>60</v>
      </c>
    </row>
    <row r="2453" spans="1:12">
      <c r="A2453" s="57" t="s">
        <v>1564</v>
      </c>
      <c r="B2453" s="57" t="s">
        <v>1565</v>
      </c>
      <c r="C2453" s="57" t="s">
        <v>1630</v>
      </c>
      <c r="D2453" s="57" t="s">
        <v>21232</v>
      </c>
      <c r="E2453" s="58" t="s">
        <v>8816</v>
      </c>
      <c r="F2453" s="57" t="s">
        <v>8816</v>
      </c>
      <c r="G2453" s="57">
        <v>92803</v>
      </c>
      <c r="H2453" s="57" t="s">
        <v>1686</v>
      </c>
      <c r="I2453" s="57" t="s">
        <v>1240</v>
      </c>
      <c r="J2453" s="57" t="s">
        <v>59</v>
      </c>
      <c r="K2453" s="58">
        <v>10.53</v>
      </c>
      <c r="L2453" s="57" t="s">
        <v>60</v>
      </c>
    </row>
    <row r="2454" spans="1:12">
      <c r="A2454" s="57" t="s">
        <v>1564</v>
      </c>
      <c r="B2454" s="57" t="s">
        <v>1565</v>
      </c>
      <c r="C2454" s="57" t="s">
        <v>1630</v>
      </c>
      <c r="D2454" s="57" t="s">
        <v>21232</v>
      </c>
      <c r="E2454" s="58" t="s">
        <v>8816</v>
      </c>
      <c r="F2454" s="57" t="s">
        <v>8816</v>
      </c>
      <c r="G2454" s="57">
        <v>92804</v>
      </c>
      <c r="H2454" s="57" t="s">
        <v>1687</v>
      </c>
      <c r="I2454" s="57" t="s">
        <v>1240</v>
      </c>
      <c r="J2454" s="57" t="s">
        <v>59</v>
      </c>
      <c r="K2454" s="58">
        <v>9.0500000000000007</v>
      </c>
      <c r="L2454" s="57" t="s">
        <v>60</v>
      </c>
    </row>
    <row r="2455" spans="1:12">
      <c r="A2455" s="57" t="s">
        <v>1564</v>
      </c>
      <c r="B2455" s="57" t="s">
        <v>1565</v>
      </c>
      <c r="C2455" s="57" t="s">
        <v>1630</v>
      </c>
      <c r="D2455" s="57" t="s">
        <v>21232</v>
      </c>
      <c r="E2455" s="58" t="s">
        <v>8816</v>
      </c>
      <c r="F2455" s="57" t="s">
        <v>8816</v>
      </c>
      <c r="G2455" s="57">
        <v>92805</v>
      </c>
      <c r="H2455" s="57" t="s">
        <v>1688</v>
      </c>
      <c r="I2455" s="57" t="s">
        <v>1240</v>
      </c>
      <c r="J2455" s="57" t="s">
        <v>59</v>
      </c>
      <c r="K2455" s="58">
        <v>8.98</v>
      </c>
      <c r="L2455" s="57" t="s">
        <v>60</v>
      </c>
    </row>
    <row r="2456" spans="1:12">
      <c r="A2456" s="57" t="s">
        <v>1564</v>
      </c>
      <c r="B2456" s="57" t="s">
        <v>1565</v>
      </c>
      <c r="C2456" s="57" t="s">
        <v>1630</v>
      </c>
      <c r="D2456" s="57" t="s">
        <v>21232</v>
      </c>
      <c r="E2456" s="58" t="s">
        <v>8816</v>
      </c>
      <c r="F2456" s="57" t="s">
        <v>8816</v>
      </c>
      <c r="G2456" s="57">
        <v>92806</v>
      </c>
      <c r="H2456" s="57" t="s">
        <v>1689</v>
      </c>
      <c r="I2456" s="57" t="s">
        <v>1240</v>
      </c>
      <c r="J2456" s="57" t="s">
        <v>59</v>
      </c>
      <c r="K2456" s="58">
        <v>10.59</v>
      </c>
      <c r="L2456" s="57" t="s">
        <v>60</v>
      </c>
    </row>
    <row r="2457" spans="1:12">
      <c r="A2457" s="57" t="s">
        <v>1564</v>
      </c>
      <c r="B2457" s="57" t="s">
        <v>1565</v>
      </c>
      <c r="C2457" s="57" t="s">
        <v>1630</v>
      </c>
      <c r="D2457" s="57" t="s">
        <v>21232</v>
      </c>
      <c r="E2457" s="58" t="s">
        <v>8816</v>
      </c>
      <c r="F2457" s="57" t="s">
        <v>8816</v>
      </c>
      <c r="G2457" s="57">
        <v>92875</v>
      </c>
      <c r="H2457" s="57" t="s">
        <v>1690</v>
      </c>
      <c r="I2457" s="57" t="s">
        <v>1240</v>
      </c>
      <c r="J2457" s="57" t="s">
        <v>59</v>
      </c>
      <c r="K2457" s="58">
        <v>10.6</v>
      </c>
      <c r="L2457" s="57" t="s">
        <v>60</v>
      </c>
    </row>
    <row r="2458" spans="1:12">
      <c r="A2458" s="57" t="s">
        <v>1564</v>
      </c>
      <c r="B2458" s="57" t="s">
        <v>1565</v>
      </c>
      <c r="C2458" s="57" t="s">
        <v>1630</v>
      </c>
      <c r="D2458" s="57" t="s">
        <v>21232</v>
      </c>
      <c r="E2458" s="58" t="s">
        <v>8816</v>
      </c>
      <c r="F2458" s="57" t="s">
        <v>8816</v>
      </c>
      <c r="G2458" s="57">
        <v>92876</v>
      </c>
      <c r="H2458" s="57" t="s">
        <v>1691</v>
      </c>
      <c r="I2458" s="57" t="s">
        <v>1240</v>
      </c>
      <c r="J2458" s="57" t="s">
        <v>59</v>
      </c>
      <c r="K2458" s="58">
        <v>10.46</v>
      </c>
      <c r="L2458" s="57" t="s">
        <v>60</v>
      </c>
    </row>
    <row r="2459" spans="1:12">
      <c r="A2459" s="57" t="s">
        <v>1564</v>
      </c>
      <c r="B2459" s="57" t="s">
        <v>1565</v>
      </c>
      <c r="C2459" s="57" t="s">
        <v>1630</v>
      </c>
      <c r="D2459" s="57" t="s">
        <v>21232</v>
      </c>
      <c r="E2459" s="58" t="s">
        <v>8816</v>
      </c>
      <c r="F2459" s="57" t="s">
        <v>8816</v>
      </c>
      <c r="G2459" s="57">
        <v>92877</v>
      </c>
      <c r="H2459" s="57" t="s">
        <v>1692</v>
      </c>
      <c r="I2459" s="57" t="s">
        <v>1240</v>
      </c>
      <c r="J2459" s="57" t="s">
        <v>59</v>
      </c>
      <c r="K2459" s="58">
        <v>11.38</v>
      </c>
      <c r="L2459" s="57" t="s">
        <v>60</v>
      </c>
    </row>
    <row r="2460" spans="1:12">
      <c r="A2460" s="57" t="s">
        <v>1564</v>
      </c>
      <c r="B2460" s="57" t="s">
        <v>1565</v>
      </c>
      <c r="C2460" s="57" t="s">
        <v>1630</v>
      </c>
      <c r="D2460" s="57" t="s">
        <v>21232</v>
      </c>
      <c r="E2460" s="58" t="s">
        <v>8816</v>
      </c>
      <c r="F2460" s="57" t="s">
        <v>8816</v>
      </c>
      <c r="G2460" s="57">
        <v>92878</v>
      </c>
      <c r="H2460" s="57" t="s">
        <v>1693</v>
      </c>
      <c r="I2460" s="57" t="s">
        <v>1240</v>
      </c>
      <c r="J2460" s="57" t="s">
        <v>59</v>
      </c>
      <c r="K2460" s="58">
        <v>11.24</v>
      </c>
      <c r="L2460" s="57" t="s">
        <v>60</v>
      </c>
    </row>
    <row r="2461" spans="1:12">
      <c r="A2461" s="57" t="s">
        <v>1564</v>
      </c>
      <c r="B2461" s="57" t="s">
        <v>1565</v>
      </c>
      <c r="C2461" s="57" t="s">
        <v>1630</v>
      </c>
      <c r="D2461" s="57" t="s">
        <v>21232</v>
      </c>
      <c r="E2461" s="58" t="s">
        <v>8816</v>
      </c>
      <c r="F2461" s="57" t="s">
        <v>8816</v>
      </c>
      <c r="G2461" s="57">
        <v>92879</v>
      </c>
      <c r="H2461" s="57" t="s">
        <v>1694</v>
      </c>
      <c r="I2461" s="57" t="s">
        <v>1240</v>
      </c>
      <c r="J2461" s="57" t="s">
        <v>59</v>
      </c>
      <c r="K2461" s="58">
        <v>11.15</v>
      </c>
      <c r="L2461" s="57" t="s">
        <v>60</v>
      </c>
    </row>
    <row r="2462" spans="1:12">
      <c r="A2462" s="57" t="s">
        <v>1564</v>
      </c>
      <c r="B2462" s="57" t="s">
        <v>1565</v>
      </c>
      <c r="C2462" s="57" t="s">
        <v>1630</v>
      </c>
      <c r="D2462" s="57" t="s">
        <v>21232</v>
      </c>
      <c r="E2462" s="58" t="s">
        <v>8816</v>
      </c>
      <c r="F2462" s="57" t="s">
        <v>8816</v>
      </c>
      <c r="G2462" s="57">
        <v>92880</v>
      </c>
      <c r="H2462" s="57" t="s">
        <v>1695</v>
      </c>
      <c r="I2462" s="57" t="s">
        <v>1240</v>
      </c>
      <c r="J2462" s="57" t="s">
        <v>59</v>
      </c>
      <c r="K2462" s="58">
        <v>11.41</v>
      </c>
      <c r="L2462" s="57" t="s">
        <v>60</v>
      </c>
    </row>
    <row r="2463" spans="1:12">
      <c r="A2463" s="57" t="s">
        <v>1564</v>
      </c>
      <c r="B2463" s="57" t="s">
        <v>1565</v>
      </c>
      <c r="C2463" s="57" t="s">
        <v>1630</v>
      </c>
      <c r="D2463" s="57" t="s">
        <v>21232</v>
      </c>
      <c r="E2463" s="58" t="s">
        <v>8816</v>
      </c>
      <c r="F2463" s="57" t="s">
        <v>8816</v>
      </c>
      <c r="G2463" s="57">
        <v>92881</v>
      </c>
      <c r="H2463" s="57" t="s">
        <v>1696</v>
      </c>
      <c r="I2463" s="57" t="s">
        <v>1240</v>
      </c>
      <c r="J2463" s="57" t="s">
        <v>59</v>
      </c>
      <c r="K2463" s="58">
        <v>11.39</v>
      </c>
      <c r="L2463" s="57" t="s">
        <v>60</v>
      </c>
    </row>
    <row r="2464" spans="1:12">
      <c r="A2464" s="57" t="s">
        <v>1564</v>
      </c>
      <c r="B2464" s="57" t="s">
        <v>1565</v>
      </c>
      <c r="C2464" s="57" t="s">
        <v>1630</v>
      </c>
      <c r="D2464" s="57" t="s">
        <v>21232</v>
      </c>
      <c r="E2464" s="58" t="s">
        <v>8816</v>
      </c>
      <c r="F2464" s="57" t="s">
        <v>8816</v>
      </c>
      <c r="G2464" s="57">
        <v>92882</v>
      </c>
      <c r="H2464" s="57" t="s">
        <v>1697</v>
      </c>
      <c r="I2464" s="57" t="s">
        <v>1240</v>
      </c>
      <c r="J2464" s="57" t="s">
        <v>59</v>
      </c>
      <c r="K2464" s="58">
        <v>13.88</v>
      </c>
      <c r="L2464" s="57" t="s">
        <v>60</v>
      </c>
    </row>
    <row r="2465" spans="1:12">
      <c r="A2465" s="57" t="s">
        <v>1564</v>
      </c>
      <c r="B2465" s="57" t="s">
        <v>1565</v>
      </c>
      <c r="C2465" s="57" t="s">
        <v>1630</v>
      </c>
      <c r="D2465" s="57" t="s">
        <v>21232</v>
      </c>
      <c r="E2465" s="58" t="s">
        <v>8816</v>
      </c>
      <c r="F2465" s="57" t="s">
        <v>8816</v>
      </c>
      <c r="G2465" s="57">
        <v>92883</v>
      </c>
      <c r="H2465" s="57" t="s">
        <v>1698</v>
      </c>
      <c r="I2465" s="57" t="s">
        <v>1240</v>
      </c>
      <c r="J2465" s="57" t="s">
        <v>59</v>
      </c>
      <c r="K2465" s="58">
        <v>13.08</v>
      </c>
      <c r="L2465" s="57" t="s">
        <v>60</v>
      </c>
    </row>
    <row r="2466" spans="1:12">
      <c r="A2466" s="57" t="s">
        <v>1564</v>
      </c>
      <c r="B2466" s="57" t="s">
        <v>1565</v>
      </c>
      <c r="C2466" s="57" t="s">
        <v>1630</v>
      </c>
      <c r="D2466" s="57" t="s">
        <v>21232</v>
      </c>
      <c r="E2466" s="58" t="s">
        <v>8816</v>
      </c>
      <c r="F2466" s="57" t="s">
        <v>8816</v>
      </c>
      <c r="G2466" s="57">
        <v>92884</v>
      </c>
      <c r="H2466" s="57" t="s">
        <v>1699</v>
      </c>
      <c r="I2466" s="57" t="s">
        <v>1240</v>
      </c>
      <c r="J2466" s="57" t="s">
        <v>59</v>
      </c>
      <c r="K2466" s="58">
        <v>13.5</v>
      </c>
      <c r="L2466" s="57" t="s">
        <v>60</v>
      </c>
    </row>
    <row r="2467" spans="1:12">
      <c r="A2467" s="57" t="s">
        <v>1564</v>
      </c>
      <c r="B2467" s="57" t="s">
        <v>1565</v>
      </c>
      <c r="C2467" s="57" t="s">
        <v>1630</v>
      </c>
      <c r="D2467" s="57" t="s">
        <v>21232</v>
      </c>
      <c r="E2467" s="58" t="s">
        <v>8816</v>
      </c>
      <c r="F2467" s="57" t="s">
        <v>8816</v>
      </c>
      <c r="G2467" s="57">
        <v>92885</v>
      </c>
      <c r="H2467" s="57" t="s">
        <v>1700</v>
      </c>
      <c r="I2467" s="57" t="s">
        <v>1240</v>
      </c>
      <c r="J2467" s="57" t="s">
        <v>59</v>
      </c>
      <c r="K2467" s="58">
        <v>12.95</v>
      </c>
      <c r="L2467" s="57" t="s">
        <v>60</v>
      </c>
    </row>
    <row r="2468" spans="1:12">
      <c r="A2468" s="57" t="s">
        <v>1564</v>
      </c>
      <c r="B2468" s="57" t="s">
        <v>1565</v>
      </c>
      <c r="C2468" s="57" t="s">
        <v>1630</v>
      </c>
      <c r="D2468" s="57" t="s">
        <v>21232</v>
      </c>
      <c r="E2468" s="58" t="s">
        <v>8816</v>
      </c>
      <c r="F2468" s="57" t="s">
        <v>8816</v>
      </c>
      <c r="G2468" s="57">
        <v>92886</v>
      </c>
      <c r="H2468" s="57" t="s">
        <v>1701</v>
      </c>
      <c r="I2468" s="57" t="s">
        <v>1240</v>
      </c>
      <c r="J2468" s="57" t="s">
        <v>59</v>
      </c>
      <c r="K2468" s="58">
        <v>12.52</v>
      </c>
      <c r="L2468" s="57" t="s">
        <v>60</v>
      </c>
    </row>
    <row r="2469" spans="1:12">
      <c r="A2469" s="57" t="s">
        <v>1564</v>
      </c>
      <c r="B2469" s="57" t="s">
        <v>1565</v>
      </c>
      <c r="C2469" s="57" t="s">
        <v>1630</v>
      </c>
      <c r="D2469" s="57" t="s">
        <v>21232</v>
      </c>
      <c r="E2469" s="58" t="s">
        <v>8816</v>
      </c>
      <c r="F2469" s="57" t="s">
        <v>8816</v>
      </c>
      <c r="G2469" s="57">
        <v>92887</v>
      </c>
      <c r="H2469" s="57" t="s">
        <v>1702</v>
      </c>
      <c r="I2469" s="57" t="s">
        <v>1240</v>
      </c>
      <c r="J2469" s="57" t="s">
        <v>59</v>
      </c>
      <c r="K2469" s="58">
        <v>12.53</v>
      </c>
      <c r="L2469" s="57" t="s">
        <v>60</v>
      </c>
    </row>
    <row r="2470" spans="1:12">
      <c r="A2470" s="57" t="s">
        <v>1564</v>
      </c>
      <c r="B2470" s="57" t="s">
        <v>1565</v>
      </c>
      <c r="C2470" s="57" t="s">
        <v>1630</v>
      </c>
      <c r="D2470" s="57" t="s">
        <v>21232</v>
      </c>
      <c r="E2470" s="58" t="s">
        <v>8816</v>
      </c>
      <c r="F2470" s="57" t="s">
        <v>8816</v>
      </c>
      <c r="G2470" s="57">
        <v>92888</v>
      </c>
      <c r="H2470" s="57" t="s">
        <v>1703</v>
      </c>
      <c r="I2470" s="57" t="s">
        <v>1240</v>
      </c>
      <c r="J2470" s="57" t="s">
        <v>59</v>
      </c>
      <c r="K2470" s="58">
        <v>12.31</v>
      </c>
      <c r="L2470" s="57" t="s">
        <v>60</v>
      </c>
    </row>
    <row r="2471" spans="1:12">
      <c r="A2471" s="57" t="s">
        <v>1564</v>
      </c>
      <c r="B2471" s="57" t="s">
        <v>1565</v>
      </c>
      <c r="C2471" s="57" t="s">
        <v>1630</v>
      </c>
      <c r="D2471" s="57" t="s">
        <v>21232</v>
      </c>
      <c r="E2471" s="58" t="s">
        <v>8816</v>
      </c>
      <c r="F2471" s="57" t="s">
        <v>8816</v>
      </c>
      <c r="G2471" s="57">
        <v>92915</v>
      </c>
      <c r="H2471" s="57" t="s">
        <v>1704</v>
      </c>
      <c r="I2471" s="57" t="s">
        <v>1240</v>
      </c>
      <c r="J2471" s="57" t="s">
        <v>59</v>
      </c>
      <c r="K2471" s="58">
        <v>16.71</v>
      </c>
      <c r="L2471" s="57" t="s">
        <v>60</v>
      </c>
    </row>
    <row r="2472" spans="1:12">
      <c r="A2472" s="57" t="s">
        <v>1564</v>
      </c>
      <c r="B2472" s="57" t="s">
        <v>1565</v>
      </c>
      <c r="C2472" s="57" t="s">
        <v>1630</v>
      </c>
      <c r="D2472" s="57" t="s">
        <v>21232</v>
      </c>
      <c r="E2472" s="58" t="s">
        <v>8816</v>
      </c>
      <c r="F2472" s="57" t="s">
        <v>8816</v>
      </c>
      <c r="G2472" s="57">
        <v>92916</v>
      </c>
      <c r="H2472" s="57" t="s">
        <v>1705</v>
      </c>
      <c r="I2472" s="57" t="s">
        <v>1240</v>
      </c>
      <c r="J2472" s="57" t="s">
        <v>59</v>
      </c>
      <c r="K2472" s="58">
        <v>15.81</v>
      </c>
      <c r="L2472" s="57" t="s">
        <v>60</v>
      </c>
    </row>
    <row r="2473" spans="1:12">
      <c r="A2473" s="57" t="s">
        <v>1564</v>
      </c>
      <c r="B2473" s="57" t="s">
        <v>1565</v>
      </c>
      <c r="C2473" s="57" t="s">
        <v>1630</v>
      </c>
      <c r="D2473" s="57" t="s">
        <v>21232</v>
      </c>
      <c r="E2473" s="58" t="s">
        <v>8816</v>
      </c>
      <c r="F2473" s="57" t="s">
        <v>8816</v>
      </c>
      <c r="G2473" s="57">
        <v>92917</v>
      </c>
      <c r="H2473" s="57" t="s">
        <v>1706</v>
      </c>
      <c r="I2473" s="57" t="s">
        <v>1240</v>
      </c>
      <c r="J2473" s="57" t="s">
        <v>59</v>
      </c>
      <c r="K2473" s="58">
        <v>14.85</v>
      </c>
      <c r="L2473" s="57" t="s">
        <v>60</v>
      </c>
    </row>
    <row r="2474" spans="1:12">
      <c r="A2474" s="57" t="s">
        <v>1564</v>
      </c>
      <c r="B2474" s="57" t="s">
        <v>1565</v>
      </c>
      <c r="C2474" s="57" t="s">
        <v>1630</v>
      </c>
      <c r="D2474" s="57" t="s">
        <v>21232</v>
      </c>
      <c r="E2474" s="58" t="s">
        <v>8816</v>
      </c>
      <c r="F2474" s="57" t="s">
        <v>8816</v>
      </c>
      <c r="G2474" s="57">
        <v>92919</v>
      </c>
      <c r="H2474" s="57" t="s">
        <v>1707</v>
      </c>
      <c r="I2474" s="57" t="s">
        <v>1240</v>
      </c>
      <c r="J2474" s="57" t="s">
        <v>59</v>
      </c>
      <c r="K2474" s="58">
        <v>13.29</v>
      </c>
      <c r="L2474" s="57" t="s">
        <v>60</v>
      </c>
    </row>
    <row r="2475" spans="1:12">
      <c r="A2475" s="57" t="s">
        <v>1564</v>
      </c>
      <c r="B2475" s="57" t="s">
        <v>1565</v>
      </c>
      <c r="C2475" s="57" t="s">
        <v>1630</v>
      </c>
      <c r="D2475" s="57" t="s">
        <v>21232</v>
      </c>
      <c r="E2475" s="58" t="s">
        <v>8816</v>
      </c>
      <c r="F2475" s="57" t="s">
        <v>8816</v>
      </c>
      <c r="G2475" s="57">
        <v>92921</v>
      </c>
      <c r="H2475" s="57" t="s">
        <v>1708</v>
      </c>
      <c r="I2475" s="57" t="s">
        <v>1240</v>
      </c>
      <c r="J2475" s="57" t="s">
        <v>59</v>
      </c>
      <c r="K2475" s="58">
        <v>11.22</v>
      </c>
      <c r="L2475" s="57" t="s">
        <v>60</v>
      </c>
    </row>
    <row r="2476" spans="1:12">
      <c r="A2476" s="57" t="s">
        <v>1564</v>
      </c>
      <c r="B2476" s="57" t="s">
        <v>1565</v>
      </c>
      <c r="C2476" s="57" t="s">
        <v>1630</v>
      </c>
      <c r="D2476" s="57" t="s">
        <v>21232</v>
      </c>
      <c r="E2476" s="58" t="s">
        <v>8816</v>
      </c>
      <c r="F2476" s="57" t="s">
        <v>8816</v>
      </c>
      <c r="G2476" s="57">
        <v>92922</v>
      </c>
      <c r="H2476" s="57" t="s">
        <v>1709</v>
      </c>
      <c r="I2476" s="57" t="s">
        <v>1240</v>
      </c>
      <c r="J2476" s="57" t="s">
        <v>59</v>
      </c>
      <c r="K2476" s="58">
        <v>10.66</v>
      </c>
      <c r="L2476" s="57" t="s">
        <v>60</v>
      </c>
    </row>
    <row r="2477" spans="1:12">
      <c r="A2477" s="57" t="s">
        <v>1564</v>
      </c>
      <c r="B2477" s="57" t="s">
        <v>1565</v>
      </c>
      <c r="C2477" s="57" t="s">
        <v>1630</v>
      </c>
      <c r="D2477" s="57" t="s">
        <v>21232</v>
      </c>
      <c r="E2477" s="58" t="s">
        <v>8816</v>
      </c>
      <c r="F2477" s="57" t="s">
        <v>8816</v>
      </c>
      <c r="G2477" s="57">
        <v>92923</v>
      </c>
      <c r="H2477" s="57" t="s">
        <v>1710</v>
      </c>
      <c r="I2477" s="57" t="s">
        <v>1240</v>
      </c>
      <c r="J2477" s="57" t="s">
        <v>59</v>
      </c>
      <c r="K2477" s="58">
        <v>11.91</v>
      </c>
      <c r="L2477" s="57" t="s">
        <v>60</v>
      </c>
    </row>
    <row r="2478" spans="1:12">
      <c r="A2478" s="57" t="s">
        <v>1564</v>
      </c>
      <c r="B2478" s="57" t="s">
        <v>1565</v>
      </c>
      <c r="C2478" s="57" t="s">
        <v>1630</v>
      </c>
      <c r="D2478" s="57" t="s">
        <v>21232</v>
      </c>
      <c r="E2478" s="58" t="s">
        <v>8816</v>
      </c>
      <c r="F2478" s="57" t="s">
        <v>8816</v>
      </c>
      <c r="G2478" s="57">
        <v>92924</v>
      </c>
      <c r="H2478" s="57" t="s">
        <v>1711</v>
      </c>
      <c r="I2478" s="57" t="s">
        <v>1240</v>
      </c>
      <c r="J2478" s="57" t="s">
        <v>59</v>
      </c>
      <c r="K2478" s="58">
        <v>11.61</v>
      </c>
      <c r="L2478" s="57" t="s">
        <v>60</v>
      </c>
    </row>
    <row r="2479" spans="1:12">
      <c r="A2479" s="57" t="s">
        <v>1564</v>
      </c>
      <c r="B2479" s="57" t="s">
        <v>1565</v>
      </c>
      <c r="C2479" s="57" t="s">
        <v>1630</v>
      </c>
      <c r="D2479" s="57" t="s">
        <v>21232</v>
      </c>
      <c r="E2479" s="58" t="s">
        <v>8816</v>
      </c>
      <c r="F2479" s="57" t="s">
        <v>8816</v>
      </c>
      <c r="G2479" s="57">
        <v>95445</v>
      </c>
      <c r="H2479" s="57" t="s">
        <v>23362</v>
      </c>
      <c r="I2479" s="57" t="s">
        <v>1240</v>
      </c>
      <c r="J2479" s="57" t="s">
        <v>59</v>
      </c>
      <c r="K2479" s="58">
        <v>9.9700000000000006</v>
      </c>
      <c r="L2479" s="57" t="s">
        <v>60</v>
      </c>
    </row>
    <row r="2480" spans="1:12">
      <c r="A2480" s="57" t="s">
        <v>1564</v>
      </c>
      <c r="B2480" s="57" t="s">
        <v>1565</v>
      </c>
      <c r="C2480" s="57" t="s">
        <v>1630</v>
      </c>
      <c r="D2480" s="57" t="s">
        <v>21232</v>
      </c>
      <c r="E2480" s="58" t="s">
        <v>8816</v>
      </c>
      <c r="F2480" s="57" t="s">
        <v>8816</v>
      </c>
      <c r="G2480" s="57">
        <v>95446</v>
      </c>
      <c r="H2480" s="57" t="s">
        <v>23363</v>
      </c>
      <c r="I2480" s="57" t="s">
        <v>1240</v>
      </c>
      <c r="J2480" s="57" t="s">
        <v>59</v>
      </c>
      <c r="K2480" s="58">
        <v>10.79</v>
      </c>
      <c r="L2480" s="57" t="s">
        <v>60</v>
      </c>
    </row>
    <row r="2481" spans="1:12">
      <c r="A2481" s="57" t="s">
        <v>1564</v>
      </c>
      <c r="B2481" s="57" t="s">
        <v>1565</v>
      </c>
      <c r="C2481" s="57" t="s">
        <v>1630</v>
      </c>
      <c r="D2481" s="57" t="s">
        <v>21232</v>
      </c>
      <c r="E2481" s="58" t="s">
        <v>8816</v>
      </c>
      <c r="F2481" s="57" t="s">
        <v>8816</v>
      </c>
      <c r="G2481" s="57">
        <v>95448</v>
      </c>
      <c r="H2481" s="57" t="s">
        <v>1712</v>
      </c>
      <c r="I2481" s="57" t="s">
        <v>1240</v>
      </c>
      <c r="J2481" s="57" t="s">
        <v>59</v>
      </c>
      <c r="K2481" s="58">
        <v>11.64</v>
      </c>
      <c r="L2481" s="57" t="s">
        <v>60</v>
      </c>
    </row>
    <row r="2482" spans="1:12">
      <c r="A2482" s="57" t="s">
        <v>1564</v>
      </c>
      <c r="B2482" s="57" t="s">
        <v>1565</v>
      </c>
      <c r="C2482" s="57" t="s">
        <v>1630</v>
      </c>
      <c r="D2482" s="57" t="s">
        <v>21232</v>
      </c>
      <c r="E2482" s="58" t="s">
        <v>8816</v>
      </c>
      <c r="F2482" s="57" t="s">
        <v>8816</v>
      </c>
      <c r="G2482" s="57">
        <v>95576</v>
      </c>
      <c r="H2482" s="57" t="s">
        <v>23364</v>
      </c>
      <c r="I2482" s="57" t="s">
        <v>1240</v>
      </c>
      <c r="J2482" s="57" t="s">
        <v>59</v>
      </c>
      <c r="K2482" s="58">
        <v>13.73</v>
      </c>
      <c r="L2482" s="57" t="s">
        <v>60</v>
      </c>
    </row>
    <row r="2483" spans="1:12">
      <c r="A2483" s="57" t="s">
        <v>1564</v>
      </c>
      <c r="B2483" s="57" t="s">
        <v>1565</v>
      </c>
      <c r="C2483" s="57" t="s">
        <v>1630</v>
      </c>
      <c r="D2483" s="57" t="s">
        <v>21232</v>
      </c>
      <c r="E2483" s="58" t="s">
        <v>8816</v>
      </c>
      <c r="F2483" s="57" t="s">
        <v>8816</v>
      </c>
      <c r="G2483" s="57">
        <v>95577</v>
      </c>
      <c r="H2483" s="57" t="s">
        <v>23365</v>
      </c>
      <c r="I2483" s="57" t="s">
        <v>1240</v>
      </c>
      <c r="J2483" s="57" t="s">
        <v>59</v>
      </c>
      <c r="K2483" s="58">
        <v>11.95</v>
      </c>
      <c r="L2483" s="57" t="s">
        <v>60</v>
      </c>
    </row>
    <row r="2484" spans="1:12">
      <c r="A2484" s="57" t="s">
        <v>1564</v>
      </c>
      <c r="B2484" s="57" t="s">
        <v>1565</v>
      </c>
      <c r="C2484" s="57" t="s">
        <v>1630</v>
      </c>
      <c r="D2484" s="57" t="s">
        <v>21232</v>
      </c>
      <c r="E2484" s="58" t="s">
        <v>8816</v>
      </c>
      <c r="F2484" s="57" t="s">
        <v>8816</v>
      </c>
      <c r="G2484" s="57">
        <v>95578</v>
      </c>
      <c r="H2484" s="57" t="s">
        <v>23366</v>
      </c>
      <c r="I2484" s="57" t="s">
        <v>1240</v>
      </c>
      <c r="J2484" s="57" t="s">
        <v>59</v>
      </c>
      <c r="K2484" s="58">
        <v>10.06</v>
      </c>
      <c r="L2484" s="57" t="s">
        <v>60</v>
      </c>
    </row>
    <row r="2485" spans="1:12">
      <c r="A2485" s="57" t="s">
        <v>1564</v>
      </c>
      <c r="B2485" s="57" t="s">
        <v>1565</v>
      </c>
      <c r="C2485" s="57" t="s">
        <v>1630</v>
      </c>
      <c r="D2485" s="57" t="s">
        <v>21232</v>
      </c>
      <c r="E2485" s="58" t="s">
        <v>8816</v>
      </c>
      <c r="F2485" s="57" t="s">
        <v>8816</v>
      </c>
      <c r="G2485" s="57">
        <v>95579</v>
      </c>
      <c r="H2485" s="57" t="s">
        <v>23367</v>
      </c>
      <c r="I2485" s="57" t="s">
        <v>1240</v>
      </c>
      <c r="J2485" s="57" t="s">
        <v>59</v>
      </c>
      <c r="K2485" s="58">
        <v>9.81</v>
      </c>
      <c r="L2485" s="57" t="s">
        <v>60</v>
      </c>
    </row>
    <row r="2486" spans="1:12">
      <c r="A2486" s="57" t="s">
        <v>1564</v>
      </c>
      <c r="B2486" s="57" t="s">
        <v>1565</v>
      </c>
      <c r="C2486" s="57" t="s">
        <v>1630</v>
      </c>
      <c r="D2486" s="57" t="s">
        <v>21232</v>
      </c>
      <c r="E2486" s="58" t="s">
        <v>8816</v>
      </c>
      <c r="F2486" s="57" t="s">
        <v>8816</v>
      </c>
      <c r="G2486" s="57">
        <v>95580</v>
      </c>
      <c r="H2486" s="57" t="s">
        <v>23368</v>
      </c>
      <c r="I2486" s="57" t="s">
        <v>1240</v>
      </c>
      <c r="J2486" s="57" t="s">
        <v>59</v>
      </c>
      <c r="K2486" s="58">
        <v>11.35</v>
      </c>
      <c r="L2486" s="57" t="s">
        <v>60</v>
      </c>
    </row>
    <row r="2487" spans="1:12">
      <c r="A2487" s="57" t="s">
        <v>1564</v>
      </c>
      <c r="B2487" s="57" t="s">
        <v>1565</v>
      </c>
      <c r="C2487" s="57" t="s">
        <v>1630</v>
      </c>
      <c r="D2487" s="57" t="s">
        <v>21232</v>
      </c>
      <c r="E2487" s="58" t="s">
        <v>8816</v>
      </c>
      <c r="F2487" s="57" t="s">
        <v>8816</v>
      </c>
      <c r="G2487" s="57">
        <v>95581</v>
      </c>
      <c r="H2487" s="57" t="s">
        <v>23369</v>
      </c>
      <c r="I2487" s="57" t="s">
        <v>1240</v>
      </c>
      <c r="J2487" s="57" t="s">
        <v>59</v>
      </c>
      <c r="K2487" s="58">
        <v>11.31</v>
      </c>
      <c r="L2487" s="57" t="s">
        <v>60</v>
      </c>
    </row>
    <row r="2488" spans="1:12">
      <c r="A2488" s="57" t="s">
        <v>1564</v>
      </c>
      <c r="B2488" s="57" t="s">
        <v>1565</v>
      </c>
      <c r="C2488" s="57" t="s">
        <v>1630</v>
      </c>
      <c r="D2488" s="57" t="s">
        <v>21232</v>
      </c>
      <c r="E2488" s="58" t="s">
        <v>8816</v>
      </c>
      <c r="F2488" s="57" t="s">
        <v>8816</v>
      </c>
      <c r="G2488" s="57">
        <v>95582</v>
      </c>
      <c r="H2488" s="57" t="s">
        <v>23370</v>
      </c>
      <c r="I2488" s="57" t="s">
        <v>1240</v>
      </c>
      <c r="J2488" s="57" t="s">
        <v>59</v>
      </c>
      <c r="K2488" s="58">
        <v>12.35</v>
      </c>
      <c r="L2488" s="57" t="s">
        <v>60</v>
      </c>
    </row>
    <row r="2489" spans="1:12">
      <c r="A2489" s="57" t="s">
        <v>1564</v>
      </c>
      <c r="B2489" s="57" t="s">
        <v>1565</v>
      </c>
      <c r="C2489" s="57" t="s">
        <v>1630</v>
      </c>
      <c r="D2489" s="57" t="s">
        <v>21232</v>
      </c>
      <c r="E2489" s="58" t="s">
        <v>8816</v>
      </c>
      <c r="F2489" s="57" t="s">
        <v>8816</v>
      </c>
      <c r="G2489" s="57">
        <v>95583</v>
      </c>
      <c r="H2489" s="57" t="s">
        <v>23371</v>
      </c>
      <c r="I2489" s="57" t="s">
        <v>1240</v>
      </c>
      <c r="J2489" s="57" t="s">
        <v>59</v>
      </c>
      <c r="K2489" s="58">
        <v>14.85</v>
      </c>
      <c r="L2489" s="57" t="s">
        <v>60</v>
      </c>
    </row>
    <row r="2490" spans="1:12">
      <c r="A2490" s="57" t="s">
        <v>1564</v>
      </c>
      <c r="B2490" s="57" t="s">
        <v>1565</v>
      </c>
      <c r="C2490" s="57" t="s">
        <v>1630</v>
      </c>
      <c r="D2490" s="57" t="s">
        <v>21232</v>
      </c>
      <c r="E2490" s="58" t="s">
        <v>8816</v>
      </c>
      <c r="F2490" s="57" t="s">
        <v>8816</v>
      </c>
      <c r="G2490" s="57">
        <v>95584</v>
      </c>
      <c r="H2490" s="57" t="s">
        <v>23372</v>
      </c>
      <c r="I2490" s="57" t="s">
        <v>1240</v>
      </c>
      <c r="J2490" s="57" t="s">
        <v>59</v>
      </c>
      <c r="K2490" s="58">
        <v>14.05</v>
      </c>
      <c r="L2490" s="57" t="s">
        <v>60</v>
      </c>
    </row>
    <row r="2491" spans="1:12">
      <c r="A2491" s="57" t="s">
        <v>1564</v>
      </c>
      <c r="B2491" s="57" t="s">
        <v>1565</v>
      </c>
      <c r="C2491" s="57" t="s">
        <v>1630</v>
      </c>
      <c r="D2491" s="57" t="s">
        <v>21232</v>
      </c>
      <c r="E2491" s="58" t="s">
        <v>8816</v>
      </c>
      <c r="F2491" s="57" t="s">
        <v>8816</v>
      </c>
      <c r="G2491" s="57">
        <v>95592</v>
      </c>
      <c r="H2491" s="57" t="s">
        <v>23373</v>
      </c>
      <c r="I2491" s="57" t="s">
        <v>1240</v>
      </c>
      <c r="J2491" s="57" t="s">
        <v>59</v>
      </c>
      <c r="K2491" s="58">
        <v>16.22</v>
      </c>
      <c r="L2491" s="57" t="s">
        <v>60</v>
      </c>
    </row>
    <row r="2492" spans="1:12">
      <c r="A2492" s="57" t="s">
        <v>1564</v>
      </c>
      <c r="B2492" s="57" t="s">
        <v>1565</v>
      </c>
      <c r="C2492" s="57" t="s">
        <v>1630</v>
      </c>
      <c r="D2492" s="57" t="s">
        <v>21232</v>
      </c>
      <c r="E2492" s="58" t="s">
        <v>8816</v>
      </c>
      <c r="F2492" s="57" t="s">
        <v>8816</v>
      </c>
      <c r="G2492" s="57">
        <v>95593</v>
      </c>
      <c r="H2492" s="57" t="s">
        <v>23374</v>
      </c>
      <c r="I2492" s="57" t="s">
        <v>1240</v>
      </c>
      <c r="J2492" s="57" t="s">
        <v>59</v>
      </c>
      <c r="K2492" s="58">
        <v>14.8</v>
      </c>
      <c r="L2492" s="57" t="s">
        <v>60</v>
      </c>
    </row>
    <row r="2493" spans="1:12">
      <c r="A2493" s="57" t="s">
        <v>1564</v>
      </c>
      <c r="B2493" s="57" t="s">
        <v>1565</v>
      </c>
      <c r="C2493" s="57" t="s">
        <v>1630</v>
      </c>
      <c r="D2493" s="57" t="s">
        <v>21232</v>
      </c>
      <c r="E2493" s="58" t="s">
        <v>8816</v>
      </c>
      <c r="F2493" s="57" t="s">
        <v>8816</v>
      </c>
      <c r="G2493" s="57">
        <v>95943</v>
      </c>
      <c r="H2493" s="57" t="s">
        <v>13045</v>
      </c>
      <c r="I2493" s="57" t="s">
        <v>1240</v>
      </c>
      <c r="J2493" s="57" t="s">
        <v>59</v>
      </c>
      <c r="K2493" s="58">
        <v>21.1</v>
      </c>
      <c r="L2493" s="57" t="s">
        <v>60</v>
      </c>
    </row>
    <row r="2494" spans="1:12">
      <c r="A2494" s="57" t="s">
        <v>1564</v>
      </c>
      <c r="B2494" s="57" t="s">
        <v>1565</v>
      </c>
      <c r="C2494" s="57" t="s">
        <v>1630</v>
      </c>
      <c r="D2494" s="57" t="s">
        <v>21232</v>
      </c>
      <c r="E2494" s="58" t="s">
        <v>8816</v>
      </c>
      <c r="F2494" s="57" t="s">
        <v>8816</v>
      </c>
      <c r="G2494" s="57">
        <v>95944</v>
      </c>
      <c r="H2494" s="57" t="s">
        <v>13046</v>
      </c>
      <c r="I2494" s="57" t="s">
        <v>1240</v>
      </c>
      <c r="J2494" s="57" t="s">
        <v>59</v>
      </c>
      <c r="K2494" s="58">
        <v>19.690000000000001</v>
      </c>
      <c r="L2494" s="57" t="s">
        <v>60</v>
      </c>
    </row>
    <row r="2495" spans="1:12">
      <c r="A2495" s="57" t="s">
        <v>1564</v>
      </c>
      <c r="B2495" s="57" t="s">
        <v>1565</v>
      </c>
      <c r="C2495" s="57" t="s">
        <v>1630</v>
      </c>
      <c r="D2495" s="57" t="s">
        <v>21232</v>
      </c>
      <c r="E2495" s="58" t="s">
        <v>8816</v>
      </c>
      <c r="F2495" s="57" t="s">
        <v>8816</v>
      </c>
      <c r="G2495" s="57">
        <v>95945</v>
      </c>
      <c r="H2495" s="57" t="s">
        <v>13047</v>
      </c>
      <c r="I2495" s="57" t="s">
        <v>1240</v>
      </c>
      <c r="J2495" s="57" t="s">
        <v>59</v>
      </c>
      <c r="K2495" s="58">
        <v>16.600000000000001</v>
      </c>
      <c r="L2495" s="57" t="s">
        <v>60</v>
      </c>
    </row>
    <row r="2496" spans="1:12">
      <c r="A2496" s="57" t="s">
        <v>1564</v>
      </c>
      <c r="B2496" s="57" t="s">
        <v>1565</v>
      </c>
      <c r="C2496" s="57" t="s">
        <v>1630</v>
      </c>
      <c r="D2496" s="57" t="s">
        <v>21232</v>
      </c>
      <c r="E2496" s="58" t="s">
        <v>8816</v>
      </c>
      <c r="F2496" s="57" t="s">
        <v>8816</v>
      </c>
      <c r="G2496" s="57">
        <v>95946</v>
      </c>
      <c r="H2496" s="57" t="s">
        <v>13048</v>
      </c>
      <c r="I2496" s="57" t="s">
        <v>1240</v>
      </c>
      <c r="J2496" s="57" t="s">
        <v>59</v>
      </c>
      <c r="K2496" s="58">
        <v>13.68</v>
      </c>
      <c r="L2496" s="57" t="s">
        <v>60</v>
      </c>
    </row>
    <row r="2497" spans="1:12">
      <c r="A2497" s="57" t="s">
        <v>1564</v>
      </c>
      <c r="B2497" s="57" t="s">
        <v>1565</v>
      </c>
      <c r="C2497" s="57" t="s">
        <v>1630</v>
      </c>
      <c r="D2497" s="57" t="s">
        <v>21232</v>
      </c>
      <c r="E2497" s="58" t="s">
        <v>8816</v>
      </c>
      <c r="F2497" s="57" t="s">
        <v>8816</v>
      </c>
      <c r="G2497" s="57">
        <v>95947</v>
      </c>
      <c r="H2497" s="57" t="s">
        <v>13049</v>
      </c>
      <c r="I2497" s="57" t="s">
        <v>1240</v>
      </c>
      <c r="J2497" s="57" t="s">
        <v>59</v>
      </c>
      <c r="K2497" s="58">
        <v>10.84</v>
      </c>
      <c r="L2497" s="57" t="s">
        <v>60</v>
      </c>
    </row>
    <row r="2498" spans="1:12">
      <c r="A2498" s="57" t="s">
        <v>1564</v>
      </c>
      <c r="B2498" s="57" t="s">
        <v>1565</v>
      </c>
      <c r="C2498" s="57" t="s">
        <v>1630</v>
      </c>
      <c r="D2498" s="57" t="s">
        <v>21232</v>
      </c>
      <c r="E2498" s="58" t="s">
        <v>8816</v>
      </c>
      <c r="F2498" s="57" t="s">
        <v>8816</v>
      </c>
      <c r="G2498" s="57">
        <v>95948</v>
      </c>
      <c r="H2498" s="57" t="s">
        <v>13050</v>
      </c>
      <c r="I2498" s="57" t="s">
        <v>1240</v>
      </c>
      <c r="J2498" s="57" t="s">
        <v>59</v>
      </c>
      <c r="K2498" s="58">
        <v>9.84</v>
      </c>
      <c r="L2498" s="57" t="s">
        <v>60</v>
      </c>
    </row>
    <row r="2499" spans="1:12">
      <c r="A2499" s="57" t="s">
        <v>1564</v>
      </c>
      <c r="B2499" s="57" t="s">
        <v>1565</v>
      </c>
      <c r="C2499" s="57" t="s">
        <v>1630</v>
      </c>
      <c r="D2499" s="57" t="s">
        <v>21232</v>
      </c>
      <c r="E2499" s="58" t="s">
        <v>8816</v>
      </c>
      <c r="F2499" s="57" t="s">
        <v>8816</v>
      </c>
      <c r="G2499" s="57">
        <v>96544</v>
      </c>
      <c r="H2499" s="57" t="s">
        <v>1713</v>
      </c>
      <c r="I2499" s="57" t="s">
        <v>1240</v>
      </c>
      <c r="J2499" s="57" t="s">
        <v>59</v>
      </c>
      <c r="K2499" s="58">
        <v>16.72</v>
      </c>
      <c r="L2499" s="57" t="s">
        <v>60</v>
      </c>
    </row>
    <row r="2500" spans="1:12">
      <c r="A2500" s="57" t="s">
        <v>1564</v>
      </c>
      <c r="B2500" s="57" t="s">
        <v>1565</v>
      </c>
      <c r="C2500" s="57" t="s">
        <v>1630</v>
      </c>
      <c r="D2500" s="57" t="s">
        <v>21232</v>
      </c>
      <c r="E2500" s="58" t="s">
        <v>8816</v>
      </c>
      <c r="F2500" s="57" t="s">
        <v>8816</v>
      </c>
      <c r="G2500" s="57">
        <v>96545</v>
      </c>
      <c r="H2500" s="57" t="s">
        <v>1714</v>
      </c>
      <c r="I2500" s="57" t="s">
        <v>1240</v>
      </c>
      <c r="J2500" s="57" t="s">
        <v>59</v>
      </c>
      <c r="K2500" s="58">
        <v>15.58</v>
      </c>
      <c r="L2500" s="57" t="s">
        <v>60</v>
      </c>
    </row>
    <row r="2501" spans="1:12">
      <c r="A2501" s="57" t="s">
        <v>1564</v>
      </c>
      <c r="B2501" s="57" t="s">
        <v>1565</v>
      </c>
      <c r="C2501" s="57" t="s">
        <v>1630</v>
      </c>
      <c r="D2501" s="57" t="s">
        <v>21232</v>
      </c>
      <c r="E2501" s="58" t="s">
        <v>8816</v>
      </c>
      <c r="F2501" s="57" t="s">
        <v>8816</v>
      </c>
      <c r="G2501" s="57">
        <v>96546</v>
      </c>
      <c r="H2501" s="57" t="s">
        <v>1715</v>
      </c>
      <c r="I2501" s="57" t="s">
        <v>1240</v>
      </c>
      <c r="J2501" s="57" t="s">
        <v>59</v>
      </c>
      <c r="K2501" s="58">
        <v>13.9</v>
      </c>
      <c r="L2501" s="57" t="s">
        <v>60</v>
      </c>
    </row>
    <row r="2502" spans="1:12">
      <c r="A2502" s="57" t="s">
        <v>1564</v>
      </c>
      <c r="B2502" s="57" t="s">
        <v>1565</v>
      </c>
      <c r="C2502" s="57" t="s">
        <v>1630</v>
      </c>
      <c r="D2502" s="57" t="s">
        <v>21232</v>
      </c>
      <c r="E2502" s="58" t="s">
        <v>8816</v>
      </c>
      <c r="F2502" s="57" t="s">
        <v>8816</v>
      </c>
      <c r="G2502" s="57">
        <v>96547</v>
      </c>
      <c r="H2502" s="57" t="s">
        <v>1716</v>
      </c>
      <c r="I2502" s="57" t="s">
        <v>1240</v>
      </c>
      <c r="J2502" s="57" t="s">
        <v>59</v>
      </c>
      <c r="K2502" s="58">
        <v>11.75</v>
      </c>
      <c r="L2502" s="57" t="s">
        <v>60</v>
      </c>
    </row>
    <row r="2503" spans="1:12">
      <c r="A2503" s="57" t="s">
        <v>1564</v>
      </c>
      <c r="B2503" s="57" t="s">
        <v>1565</v>
      </c>
      <c r="C2503" s="57" t="s">
        <v>1630</v>
      </c>
      <c r="D2503" s="57" t="s">
        <v>21232</v>
      </c>
      <c r="E2503" s="58" t="s">
        <v>8816</v>
      </c>
      <c r="F2503" s="57" t="s">
        <v>8816</v>
      </c>
      <c r="G2503" s="57">
        <v>96548</v>
      </c>
      <c r="H2503" s="57" t="s">
        <v>1717</v>
      </c>
      <c r="I2503" s="57" t="s">
        <v>1240</v>
      </c>
      <c r="J2503" s="57" t="s">
        <v>59</v>
      </c>
      <c r="K2503" s="58">
        <v>11.11</v>
      </c>
      <c r="L2503" s="57" t="s">
        <v>60</v>
      </c>
    </row>
    <row r="2504" spans="1:12">
      <c r="A2504" s="57" t="s">
        <v>1564</v>
      </c>
      <c r="B2504" s="57" t="s">
        <v>1565</v>
      </c>
      <c r="C2504" s="57" t="s">
        <v>1630</v>
      </c>
      <c r="D2504" s="57" t="s">
        <v>21232</v>
      </c>
      <c r="E2504" s="58" t="s">
        <v>8816</v>
      </c>
      <c r="F2504" s="57" t="s">
        <v>8816</v>
      </c>
      <c r="G2504" s="57">
        <v>96549</v>
      </c>
      <c r="H2504" s="57" t="s">
        <v>1718</v>
      </c>
      <c r="I2504" s="57" t="s">
        <v>1240</v>
      </c>
      <c r="J2504" s="57" t="s">
        <v>59</v>
      </c>
      <c r="K2504" s="58">
        <v>12.33</v>
      </c>
      <c r="L2504" s="57" t="s">
        <v>60</v>
      </c>
    </row>
    <row r="2505" spans="1:12">
      <c r="A2505" s="57" t="s">
        <v>1564</v>
      </c>
      <c r="B2505" s="57" t="s">
        <v>1565</v>
      </c>
      <c r="C2505" s="57" t="s">
        <v>1630</v>
      </c>
      <c r="D2505" s="57" t="s">
        <v>21232</v>
      </c>
      <c r="E2505" s="58" t="s">
        <v>8816</v>
      </c>
      <c r="F2505" s="57" t="s">
        <v>8816</v>
      </c>
      <c r="G2505" s="57">
        <v>96550</v>
      </c>
      <c r="H2505" s="57" t="s">
        <v>1719</v>
      </c>
      <c r="I2505" s="57" t="s">
        <v>1240</v>
      </c>
      <c r="J2505" s="57" t="s">
        <v>59</v>
      </c>
      <c r="K2505" s="58">
        <v>12</v>
      </c>
      <c r="L2505" s="57" t="s">
        <v>60</v>
      </c>
    </row>
    <row r="2506" spans="1:12">
      <c r="A2506" s="57" t="s">
        <v>1564</v>
      </c>
      <c r="B2506" s="57" t="s">
        <v>1565</v>
      </c>
      <c r="C2506" s="57" t="s">
        <v>1630</v>
      </c>
      <c r="D2506" s="57" t="s">
        <v>21232</v>
      </c>
      <c r="E2506" s="58" t="s">
        <v>8816</v>
      </c>
      <c r="F2506" s="57" t="s">
        <v>8816</v>
      </c>
      <c r="G2506" s="57">
        <v>100064</v>
      </c>
      <c r="H2506" s="57" t="s">
        <v>21546</v>
      </c>
      <c r="I2506" s="57" t="s">
        <v>1240</v>
      </c>
      <c r="J2506" s="57" t="s">
        <v>59</v>
      </c>
      <c r="K2506" s="58">
        <v>13.66</v>
      </c>
      <c r="L2506" s="57" t="s">
        <v>60</v>
      </c>
    </row>
    <row r="2507" spans="1:12">
      <c r="A2507" s="57" t="s">
        <v>1564</v>
      </c>
      <c r="B2507" s="57" t="s">
        <v>1565</v>
      </c>
      <c r="C2507" s="57" t="s">
        <v>1630</v>
      </c>
      <c r="D2507" s="57" t="s">
        <v>21232</v>
      </c>
      <c r="E2507" s="58" t="s">
        <v>8816</v>
      </c>
      <c r="F2507" s="57" t="s">
        <v>8816</v>
      </c>
      <c r="G2507" s="57">
        <v>100066</v>
      </c>
      <c r="H2507" s="57" t="s">
        <v>1720</v>
      </c>
      <c r="I2507" s="57" t="s">
        <v>1240</v>
      </c>
      <c r="J2507" s="57" t="s">
        <v>59</v>
      </c>
      <c r="K2507" s="58">
        <v>13.63</v>
      </c>
      <c r="L2507" s="57" t="s">
        <v>60</v>
      </c>
    </row>
    <row r="2508" spans="1:12">
      <c r="A2508" s="57" t="s">
        <v>1564</v>
      </c>
      <c r="B2508" s="57" t="s">
        <v>1565</v>
      </c>
      <c r="C2508" s="57" t="s">
        <v>1630</v>
      </c>
      <c r="D2508" s="57" t="s">
        <v>21232</v>
      </c>
      <c r="E2508" s="58" t="s">
        <v>8816</v>
      </c>
      <c r="F2508" s="57" t="s">
        <v>8816</v>
      </c>
      <c r="G2508" s="57">
        <v>100067</v>
      </c>
      <c r="H2508" s="57" t="s">
        <v>1721</v>
      </c>
      <c r="I2508" s="57" t="s">
        <v>1240</v>
      </c>
      <c r="J2508" s="57" t="s">
        <v>59</v>
      </c>
      <c r="K2508" s="58">
        <v>12.8</v>
      </c>
      <c r="L2508" s="57" t="s">
        <v>60</v>
      </c>
    </row>
    <row r="2509" spans="1:12">
      <c r="A2509" s="57" t="s">
        <v>1564</v>
      </c>
      <c r="B2509" s="57" t="s">
        <v>1565</v>
      </c>
      <c r="C2509" s="57" t="s">
        <v>1630</v>
      </c>
      <c r="D2509" s="57" t="s">
        <v>21232</v>
      </c>
      <c r="E2509" s="58" t="s">
        <v>8816</v>
      </c>
      <c r="F2509" s="57" t="s">
        <v>8816</v>
      </c>
      <c r="G2509" s="57">
        <v>100068</v>
      </c>
      <c r="H2509" s="57" t="s">
        <v>1722</v>
      </c>
      <c r="I2509" s="57" t="s">
        <v>1240</v>
      </c>
      <c r="J2509" s="57" t="s">
        <v>59</v>
      </c>
      <c r="K2509" s="58">
        <v>10.19</v>
      </c>
      <c r="L2509" s="57" t="s">
        <v>60</v>
      </c>
    </row>
    <row r="2510" spans="1:12">
      <c r="A2510" s="57" t="s">
        <v>1564</v>
      </c>
      <c r="B2510" s="57" t="s">
        <v>1565</v>
      </c>
      <c r="C2510" s="57" t="s">
        <v>1630</v>
      </c>
      <c r="D2510" s="57" t="s">
        <v>21232</v>
      </c>
      <c r="E2510" s="58" t="s">
        <v>8816</v>
      </c>
      <c r="F2510" s="57" t="s">
        <v>8816</v>
      </c>
      <c r="G2510" s="57">
        <v>102920</v>
      </c>
      <c r="H2510" s="57" t="s">
        <v>23375</v>
      </c>
      <c r="I2510" s="57" t="s">
        <v>1240</v>
      </c>
      <c r="J2510" s="57" t="s">
        <v>59</v>
      </c>
      <c r="K2510" s="58">
        <v>9.11</v>
      </c>
      <c r="L2510" s="57" t="s">
        <v>60</v>
      </c>
    </row>
    <row r="2511" spans="1:12">
      <c r="A2511" s="57" t="s">
        <v>1564</v>
      </c>
      <c r="B2511" s="57" t="s">
        <v>1565</v>
      </c>
      <c r="C2511" s="57" t="s">
        <v>1630</v>
      </c>
      <c r="D2511" s="57" t="s">
        <v>21232</v>
      </c>
      <c r="E2511" s="58" t="s">
        <v>8816</v>
      </c>
      <c r="F2511" s="57" t="s">
        <v>8816</v>
      </c>
      <c r="G2511" s="57">
        <v>102921</v>
      </c>
      <c r="H2511" s="57" t="s">
        <v>23376</v>
      </c>
      <c r="I2511" s="57" t="s">
        <v>1240</v>
      </c>
      <c r="J2511" s="57" t="s">
        <v>59</v>
      </c>
      <c r="K2511" s="58">
        <v>8.8699999999999992</v>
      </c>
      <c r="L2511" s="57" t="s">
        <v>60</v>
      </c>
    </row>
    <row r="2512" spans="1:12">
      <c r="A2512" s="57" t="s">
        <v>1564</v>
      </c>
      <c r="B2512" s="57" t="s">
        <v>1565</v>
      </c>
      <c r="C2512" s="57" t="s">
        <v>1630</v>
      </c>
      <c r="D2512" s="57" t="s">
        <v>21232</v>
      </c>
      <c r="E2512" s="58" t="s">
        <v>8816</v>
      </c>
      <c r="F2512" s="57" t="s">
        <v>8816</v>
      </c>
      <c r="G2512" s="57">
        <v>102922</v>
      </c>
      <c r="H2512" s="57" t="s">
        <v>23377</v>
      </c>
      <c r="I2512" s="57" t="s">
        <v>1240</v>
      </c>
      <c r="J2512" s="57" t="s">
        <v>59</v>
      </c>
      <c r="K2512" s="58">
        <v>9.59</v>
      </c>
      <c r="L2512" s="57" t="s">
        <v>60</v>
      </c>
    </row>
    <row r="2513" spans="1:12">
      <c r="A2513" s="57" t="s">
        <v>1564</v>
      </c>
      <c r="B2513" s="57" t="s">
        <v>1565</v>
      </c>
      <c r="C2513" s="57" t="s">
        <v>1630</v>
      </c>
      <c r="D2513" s="57" t="s">
        <v>21232</v>
      </c>
      <c r="E2513" s="58" t="s">
        <v>8816</v>
      </c>
      <c r="F2513" s="57" t="s">
        <v>8816</v>
      </c>
      <c r="G2513" s="57">
        <v>102923</v>
      </c>
      <c r="H2513" s="57" t="s">
        <v>23378</v>
      </c>
      <c r="I2513" s="57" t="s">
        <v>1240</v>
      </c>
      <c r="J2513" s="57" t="s">
        <v>59</v>
      </c>
      <c r="K2513" s="58">
        <v>8.69</v>
      </c>
      <c r="L2513" s="57" t="s">
        <v>60</v>
      </c>
    </row>
    <row r="2514" spans="1:12">
      <c r="A2514" s="57" t="s">
        <v>1564</v>
      </c>
      <c r="B2514" s="57" t="s">
        <v>1565</v>
      </c>
      <c r="C2514" s="57" t="s">
        <v>1630</v>
      </c>
      <c r="D2514" s="57" t="s">
        <v>21232</v>
      </c>
      <c r="E2514" s="58" t="s">
        <v>8816</v>
      </c>
      <c r="F2514" s="57" t="s">
        <v>8816</v>
      </c>
      <c r="G2514" s="57">
        <v>103088</v>
      </c>
      <c r="H2514" s="57" t="s">
        <v>23379</v>
      </c>
      <c r="I2514" s="57" t="s">
        <v>1240</v>
      </c>
      <c r="J2514" s="57" t="s">
        <v>59</v>
      </c>
      <c r="K2514" s="58">
        <v>10.56</v>
      </c>
      <c r="L2514" s="57" t="s">
        <v>60</v>
      </c>
    </row>
    <row r="2515" spans="1:12">
      <c r="A2515" s="57" t="s">
        <v>1564</v>
      </c>
      <c r="B2515" s="57" t="s">
        <v>1565</v>
      </c>
      <c r="C2515" s="57" t="s">
        <v>1723</v>
      </c>
      <c r="D2515" s="57" t="s">
        <v>21233</v>
      </c>
      <c r="E2515" s="58" t="s">
        <v>8816</v>
      </c>
      <c r="F2515" s="57" t="s">
        <v>8816</v>
      </c>
      <c r="G2515" s="57">
        <v>89993</v>
      </c>
      <c r="H2515" s="57" t="s">
        <v>23380</v>
      </c>
      <c r="I2515" s="57" t="s">
        <v>1283</v>
      </c>
      <c r="J2515" s="57" t="s">
        <v>59</v>
      </c>
      <c r="K2515" s="58">
        <v>863.6</v>
      </c>
      <c r="L2515" s="57" t="s">
        <v>60</v>
      </c>
    </row>
    <row r="2516" spans="1:12">
      <c r="A2516" s="57" t="s">
        <v>1564</v>
      </c>
      <c r="B2516" s="57" t="s">
        <v>1565</v>
      </c>
      <c r="C2516" s="57" t="s">
        <v>1723</v>
      </c>
      <c r="D2516" s="57" t="s">
        <v>21233</v>
      </c>
      <c r="E2516" s="58" t="s">
        <v>8816</v>
      </c>
      <c r="F2516" s="57" t="s">
        <v>8816</v>
      </c>
      <c r="G2516" s="57">
        <v>89994</v>
      </c>
      <c r="H2516" s="57" t="s">
        <v>23381</v>
      </c>
      <c r="I2516" s="57" t="s">
        <v>1283</v>
      </c>
      <c r="J2516" s="57" t="s">
        <v>59</v>
      </c>
      <c r="K2516" s="58">
        <v>745.23</v>
      </c>
      <c r="L2516" s="57" t="s">
        <v>60</v>
      </c>
    </row>
    <row r="2517" spans="1:12">
      <c r="A2517" s="57" t="s">
        <v>1564</v>
      </c>
      <c r="B2517" s="57" t="s">
        <v>1565</v>
      </c>
      <c r="C2517" s="57" t="s">
        <v>1723</v>
      </c>
      <c r="D2517" s="57" t="s">
        <v>21233</v>
      </c>
      <c r="E2517" s="58" t="s">
        <v>8816</v>
      </c>
      <c r="F2517" s="57" t="s">
        <v>8816</v>
      </c>
      <c r="G2517" s="57">
        <v>89995</v>
      </c>
      <c r="H2517" s="57" t="s">
        <v>23382</v>
      </c>
      <c r="I2517" s="57" t="s">
        <v>1283</v>
      </c>
      <c r="J2517" s="57" t="s">
        <v>59</v>
      </c>
      <c r="K2517" s="58">
        <v>833.33</v>
      </c>
      <c r="L2517" s="57" t="s">
        <v>60</v>
      </c>
    </row>
    <row r="2518" spans="1:12">
      <c r="A2518" s="57" t="s">
        <v>1564</v>
      </c>
      <c r="B2518" s="57" t="s">
        <v>1565</v>
      </c>
      <c r="C2518" s="57" t="s">
        <v>1723</v>
      </c>
      <c r="D2518" s="57" t="s">
        <v>21233</v>
      </c>
      <c r="E2518" s="58" t="s">
        <v>8816</v>
      </c>
      <c r="F2518" s="57" t="s">
        <v>8816</v>
      </c>
      <c r="G2518" s="57">
        <v>90278</v>
      </c>
      <c r="H2518" s="57" t="s">
        <v>23383</v>
      </c>
      <c r="I2518" s="57" t="s">
        <v>1283</v>
      </c>
      <c r="J2518" s="57" t="s">
        <v>59</v>
      </c>
      <c r="K2518" s="58">
        <v>435.34</v>
      </c>
      <c r="L2518" s="57" t="s">
        <v>60</v>
      </c>
    </row>
    <row r="2519" spans="1:12">
      <c r="A2519" s="57" t="s">
        <v>1564</v>
      </c>
      <c r="B2519" s="57" t="s">
        <v>1565</v>
      </c>
      <c r="C2519" s="57" t="s">
        <v>1723</v>
      </c>
      <c r="D2519" s="57" t="s">
        <v>21233</v>
      </c>
      <c r="E2519" s="58" t="s">
        <v>8816</v>
      </c>
      <c r="F2519" s="57" t="s">
        <v>8816</v>
      </c>
      <c r="G2519" s="57">
        <v>90279</v>
      </c>
      <c r="H2519" s="57" t="s">
        <v>23384</v>
      </c>
      <c r="I2519" s="57" t="s">
        <v>1283</v>
      </c>
      <c r="J2519" s="57" t="s">
        <v>59</v>
      </c>
      <c r="K2519" s="58">
        <v>481.27</v>
      </c>
      <c r="L2519" s="57" t="s">
        <v>60</v>
      </c>
    </row>
    <row r="2520" spans="1:12">
      <c r="A2520" s="57" t="s">
        <v>1564</v>
      </c>
      <c r="B2520" s="57" t="s">
        <v>1565</v>
      </c>
      <c r="C2520" s="57" t="s">
        <v>1723</v>
      </c>
      <c r="D2520" s="57" t="s">
        <v>21233</v>
      </c>
      <c r="E2520" s="58" t="s">
        <v>8816</v>
      </c>
      <c r="F2520" s="57" t="s">
        <v>8816</v>
      </c>
      <c r="G2520" s="57">
        <v>90280</v>
      </c>
      <c r="H2520" s="57" t="s">
        <v>23385</v>
      </c>
      <c r="I2520" s="57" t="s">
        <v>1283</v>
      </c>
      <c r="J2520" s="57" t="s">
        <v>59</v>
      </c>
      <c r="K2520" s="58">
        <v>535.62</v>
      </c>
      <c r="L2520" s="57" t="s">
        <v>60</v>
      </c>
    </row>
    <row r="2521" spans="1:12">
      <c r="A2521" s="57" t="s">
        <v>1564</v>
      </c>
      <c r="B2521" s="57" t="s">
        <v>1565</v>
      </c>
      <c r="C2521" s="57" t="s">
        <v>1723</v>
      </c>
      <c r="D2521" s="57" t="s">
        <v>21233</v>
      </c>
      <c r="E2521" s="58" t="s">
        <v>8816</v>
      </c>
      <c r="F2521" s="57" t="s">
        <v>8816</v>
      </c>
      <c r="G2521" s="57">
        <v>90281</v>
      </c>
      <c r="H2521" s="57" t="s">
        <v>23386</v>
      </c>
      <c r="I2521" s="57" t="s">
        <v>1283</v>
      </c>
      <c r="J2521" s="57" t="s">
        <v>59</v>
      </c>
      <c r="K2521" s="58">
        <v>624.52</v>
      </c>
      <c r="L2521" s="57" t="s">
        <v>60</v>
      </c>
    </row>
    <row r="2522" spans="1:12">
      <c r="A2522" s="57" t="s">
        <v>1564</v>
      </c>
      <c r="B2522" s="57" t="s">
        <v>1565</v>
      </c>
      <c r="C2522" s="57" t="s">
        <v>1723</v>
      </c>
      <c r="D2522" s="57" t="s">
        <v>21233</v>
      </c>
      <c r="E2522" s="58" t="s">
        <v>8816</v>
      </c>
      <c r="F2522" s="57" t="s">
        <v>8816</v>
      </c>
      <c r="G2522" s="57">
        <v>90282</v>
      </c>
      <c r="H2522" s="57" t="s">
        <v>23387</v>
      </c>
      <c r="I2522" s="57" t="s">
        <v>1283</v>
      </c>
      <c r="J2522" s="57" t="s">
        <v>59</v>
      </c>
      <c r="K2522" s="58">
        <v>427.79</v>
      </c>
      <c r="L2522" s="57" t="s">
        <v>60</v>
      </c>
    </row>
    <row r="2523" spans="1:12">
      <c r="A2523" s="57" t="s">
        <v>1564</v>
      </c>
      <c r="B2523" s="57" t="s">
        <v>1565</v>
      </c>
      <c r="C2523" s="57" t="s">
        <v>1723</v>
      </c>
      <c r="D2523" s="57" t="s">
        <v>21233</v>
      </c>
      <c r="E2523" s="58" t="s">
        <v>8816</v>
      </c>
      <c r="F2523" s="57" t="s">
        <v>8816</v>
      </c>
      <c r="G2523" s="57">
        <v>90283</v>
      </c>
      <c r="H2523" s="57" t="s">
        <v>23388</v>
      </c>
      <c r="I2523" s="57" t="s">
        <v>1283</v>
      </c>
      <c r="J2523" s="57" t="s">
        <v>59</v>
      </c>
      <c r="K2523" s="58">
        <v>473.85</v>
      </c>
      <c r="L2523" s="57" t="s">
        <v>60</v>
      </c>
    </row>
    <row r="2524" spans="1:12">
      <c r="A2524" s="57" t="s">
        <v>1564</v>
      </c>
      <c r="B2524" s="57" t="s">
        <v>1565</v>
      </c>
      <c r="C2524" s="57" t="s">
        <v>1723</v>
      </c>
      <c r="D2524" s="57" t="s">
        <v>21233</v>
      </c>
      <c r="E2524" s="58" t="s">
        <v>8816</v>
      </c>
      <c r="F2524" s="57" t="s">
        <v>8816</v>
      </c>
      <c r="G2524" s="57">
        <v>90284</v>
      </c>
      <c r="H2524" s="57" t="s">
        <v>23389</v>
      </c>
      <c r="I2524" s="57" t="s">
        <v>1283</v>
      </c>
      <c r="J2524" s="57" t="s">
        <v>59</v>
      </c>
      <c r="K2524" s="58">
        <v>531.12</v>
      </c>
      <c r="L2524" s="57" t="s">
        <v>60</v>
      </c>
    </row>
    <row r="2525" spans="1:12">
      <c r="A2525" s="57" t="s">
        <v>1564</v>
      </c>
      <c r="B2525" s="57" t="s">
        <v>1565</v>
      </c>
      <c r="C2525" s="57" t="s">
        <v>1723</v>
      </c>
      <c r="D2525" s="57" t="s">
        <v>21233</v>
      </c>
      <c r="E2525" s="58" t="s">
        <v>8816</v>
      </c>
      <c r="F2525" s="57" t="s">
        <v>8816</v>
      </c>
      <c r="G2525" s="57">
        <v>90285</v>
      </c>
      <c r="H2525" s="57" t="s">
        <v>23390</v>
      </c>
      <c r="I2525" s="57" t="s">
        <v>1283</v>
      </c>
      <c r="J2525" s="57" t="s">
        <v>59</v>
      </c>
      <c r="K2525" s="58">
        <v>624.66</v>
      </c>
      <c r="L2525" s="57" t="s">
        <v>60</v>
      </c>
    </row>
    <row r="2526" spans="1:12">
      <c r="A2526" s="57" t="s">
        <v>1564</v>
      </c>
      <c r="B2526" s="57" t="s">
        <v>1565</v>
      </c>
      <c r="C2526" s="57" t="s">
        <v>1723</v>
      </c>
      <c r="D2526" s="57" t="s">
        <v>21233</v>
      </c>
      <c r="E2526" s="58" t="s">
        <v>8816</v>
      </c>
      <c r="F2526" s="57" t="s">
        <v>8816</v>
      </c>
      <c r="G2526" s="57">
        <v>94962</v>
      </c>
      <c r="H2526" s="57" t="s">
        <v>21547</v>
      </c>
      <c r="I2526" s="57" t="s">
        <v>1283</v>
      </c>
      <c r="J2526" s="57" t="s">
        <v>59</v>
      </c>
      <c r="K2526" s="58">
        <v>331.78</v>
      </c>
      <c r="L2526" s="57" t="s">
        <v>60</v>
      </c>
    </row>
    <row r="2527" spans="1:12">
      <c r="A2527" s="57" t="s">
        <v>1564</v>
      </c>
      <c r="B2527" s="57" t="s">
        <v>1565</v>
      </c>
      <c r="C2527" s="57" t="s">
        <v>1723</v>
      </c>
      <c r="D2527" s="57" t="s">
        <v>21233</v>
      </c>
      <c r="E2527" s="58" t="s">
        <v>8816</v>
      </c>
      <c r="F2527" s="57" t="s">
        <v>8816</v>
      </c>
      <c r="G2527" s="57">
        <v>94963</v>
      </c>
      <c r="H2527" s="57" t="s">
        <v>21548</v>
      </c>
      <c r="I2527" s="57" t="s">
        <v>1283</v>
      </c>
      <c r="J2527" s="57" t="s">
        <v>59</v>
      </c>
      <c r="K2527" s="58">
        <v>369.85</v>
      </c>
      <c r="L2527" s="57" t="s">
        <v>60</v>
      </c>
    </row>
    <row r="2528" spans="1:12">
      <c r="A2528" s="57" t="s">
        <v>1564</v>
      </c>
      <c r="B2528" s="57" t="s">
        <v>1565</v>
      </c>
      <c r="C2528" s="57" t="s">
        <v>1723</v>
      </c>
      <c r="D2528" s="57" t="s">
        <v>21233</v>
      </c>
      <c r="E2528" s="58" t="s">
        <v>8816</v>
      </c>
      <c r="F2528" s="57" t="s">
        <v>8816</v>
      </c>
      <c r="G2528" s="57">
        <v>94964</v>
      </c>
      <c r="H2528" s="57" t="s">
        <v>21549</v>
      </c>
      <c r="I2528" s="57" t="s">
        <v>1283</v>
      </c>
      <c r="J2528" s="57" t="s">
        <v>59</v>
      </c>
      <c r="K2528" s="58">
        <v>405.82</v>
      </c>
      <c r="L2528" s="57" t="s">
        <v>60</v>
      </c>
    </row>
    <row r="2529" spans="1:12">
      <c r="A2529" s="57" t="s">
        <v>1564</v>
      </c>
      <c r="B2529" s="57" t="s">
        <v>1565</v>
      </c>
      <c r="C2529" s="57" t="s">
        <v>1723</v>
      </c>
      <c r="D2529" s="57" t="s">
        <v>21233</v>
      </c>
      <c r="E2529" s="58" t="s">
        <v>8816</v>
      </c>
      <c r="F2529" s="57" t="s">
        <v>8816</v>
      </c>
      <c r="G2529" s="57">
        <v>94965</v>
      </c>
      <c r="H2529" s="57" t="s">
        <v>21550</v>
      </c>
      <c r="I2529" s="57" t="s">
        <v>1283</v>
      </c>
      <c r="J2529" s="57" t="s">
        <v>59</v>
      </c>
      <c r="K2529" s="58">
        <v>423.29</v>
      </c>
      <c r="L2529" s="57" t="s">
        <v>60</v>
      </c>
    </row>
    <row r="2530" spans="1:12">
      <c r="A2530" s="57" t="s">
        <v>1564</v>
      </c>
      <c r="B2530" s="57" t="s">
        <v>1565</v>
      </c>
      <c r="C2530" s="57" t="s">
        <v>1723</v>
      </c>
      <c r="D2530" s="57" t="s">
        <v>21233</v>
      </c>
      <c r="E2530" s="58" t="s">
        <v>8816</v>
      </c>
      <c r="F2530" s="57" t="s">
        <v>8816</v>
      </c>
      <c r="G2530" s="57">
        <v>94966</v>
      </c>
      <c r="H2530" s="57" t="s">
        <v>21551</v>
      </c>
      <c r="I2530" s="57" t="s">
        <v>1283</v>
      </c>
      <c r="J2530" s="57" t="s">
        <v>59</v>
      </c>
      <c r="K2530" s="58">
        <v>438.41</v>
      </c>
      <c r="L2530" s="57" t="s">
        <v>60</v>
      </c>
    </row>
    <row r="2531" spans="1:12">
      <c r="A2531" s="57" t="s">
        <v>1564</v>
      </c>
      <c r="B2531" s="57" t="s">
        <v>1565</v>
      </c>
      <c r="C2531" s="57" t="s">
        <v>1723</v>
      </c>
      <c r="D2531" s="57" t="s">
        <v>21233</v>
      </c>
      <c r="E2531" s="58" t="s">
        <v>8816</v>
      </c>
      <c r="F2531" s="57" t="s">
        <v>8816</v>
      </c>
      <c r="G2531" s="57">
        <v>94967</v>
      </c>
      <c r="H2531" s="57" t="s">
        <v>21552</v>
      </c>
      <c r="I2531" s="57" t="s">
        <v>1283</v>
      </c>
      <c r="J2531" s="57" t="s">
        <v>59</v>
      </c>
      <c r="K2531" s="58">
        <v>502.01</v>
      </c>
      <c r="L2531" s="57" t="s">
        <v>60</v>
      </c>
    </row>
    <row r="2532" spans="1:12">
      <c r="A2532" s="57" t="s">
        <v>1564</v>
      </c>
      <c r="B2532" s="57" t="s">
        <v>1565</v>
      </c>
      <c r="C2532" s="57" t="s">
        <v>1723</v>
      </c>
      <c r="D2532" s="57" t="s">
        <v>21233</v>
      </c>
      <c r="E2532" s="58" t="s">
        <v>8816</v>
      </c>
      <c r="F2532" s="57" t="s">
        <v>8816</v>
      </c>
      <c r="G2532" s="57">
        <v>94968</v>
      </c>
      <c r="H2532" s="57" t="s">
        <v>21553</v>
      </c>
      <c r="I2532" s="57" t="s">
        <v>1283</v>
      </c>
      <c r="J2532" s="57" t="s">
        <v>59</v>
      </c>
      <c r="K2532" s="58">
        <v>329.75</v>
      </c>
      <c r="L2532" s="57" t="s">
        <v>60</v>
      </c>
    </row>
    <row r="2533" spans="1:12">
      <c r="A2533" s="57" t="s">
        <v>1564</v>
      </c>
      <c r="B2533" s="57" t="s">
        <v>1565</v>
      </c>
      <c r="C2533" s="57" t="s">
        <v>1723</v>
      </c>
      <c r="D2533" s="57" t="s">
        <v>21233</v>
      </c>
      <c r="E2533" s="58" t="s">
        <v>8816</v>
      </c>
      <c r="F2533" s="57" t="s">
        <v>8816</v>
      </c>
      <c r="G2533" s="57">
        <v>94969</v>
      </c>
      <c r="H2533" s="57" t="s">
        <v>21554</v>
      </c>
      <c r="I2533" s="57" t="s">
        <v>1283</v>
      </c>
      <c r="J2533" s="57" t="s">
        <v>59</v>
      </c>
      <c r="K2533" s="58">
        <v>365.18</v>
      </c>
      <c r="L2533" s="57" t="s">
        <v>60</v>
      </c>
    </row>
    <row r="2534" spans="1:12">
      <c r="A2534" s="57" t="s">
        <v>1564</v>
      </c>
      <c r="B2534" s="57" t="s">
        <v>1565</v>
      </c>
      <c r="C2534" s="57" t="s">
        <v>1723</v>
      </c>
      <c r="D2534" s="57" t="s">
        <v>21233</v>
      </c>
      <c r="E2534" s="58" t="s">
        <v>8816</v>
      </c>
      <c r="F2534" s="57" t="s">
        <v>8816</v>
      </c>
      <c r="G2534" s="57">
        <v>94970</v>
      </c>
      <c r="H2534" s="57" t="s">
        <v>21555</v>
      </c>
      <c r="I2534" s="57" t="s">
        <v>1283</v>
      </c>
      <c r="J2534" s="57" t="s">
        <v>59</v>
      </c>
      <c r="K2534" s="58">
        <v>395.92</v>
      </c>
      <c r="L2534" s="57" t="s">
        <v>60</v>
      </c>
    </row>
    <row r="2535" spans="1:12">
      <c r="A2535" s="57" t="s">
        <v>1564</v>
      </c>
      <c r="B2535" s="57" t="s">
        <v>1565</v>
      </c>
      <c r="C2535" s="57" t="s">
        <v>1723</v>
      </c>
      <c r="D2535" s="57" t="s">
        <v>21233</v>
      </c>
      <c r="E2535" s="58" t="s">
        <v>8816</v>
      </c>
      <c r="F2535" s="57" t="s">
        <v>8816</v>
      </c>
      <c r="G2535" s="57">
        <v>94971</v>
      </c>
      <c r="H2535" s="57" t="s">
        <v>21556</v>
      </c>
      <c r="I2535" s="57" t="s">
        <v>1283</v>
      </c>
      <c r="J2535" s="57" t="s">
        <v>59</v>
      </c>
      <c r="K2535" s="58">
        <v>418.62</v>
      </c>
      <c r="L2535" s="57" t="s">
        <v>60</v>
      </c>
    </row>
    <row r="2536" spans="1:12">
      <c r="A2536" s="57" t="s">
        <v>1564</v>
      </c>
      <c r="B2536" s="57" t="s">
        <v>1565</v>
      </c>
      <c r="C2536" s="57" t="s">
        <v>1723</v>
      </c>
      <c r="D2536" s="57" t="s">
        <v>21233</v>
      </c>
      <c r="E2536" s="58" t="s">
        <v>8816</v>
      </c>
      <c r="F2536" s="57" t="s">
        <v>8816</v>
      </c>
      <c r="G2536" s="57">
        <v>94972</v>
      </c>
      <c r="H2536" s="57" t="s">
        <v>21557</v>
      </c>
      <c r="I2536" s="57" t="s">
        <v>1283</v>
      </c>
      <c r="J2536" s="57" t="s">
        <v>59</v>
      </c>
      <c r="K2536" s="58">
        <v>433.73</v>
      </c>
      <c r="L2536" s="57" t="s">
        <v>60</v>
      </c>
    </row>
    <row r="2537" spans="1:12">
      <c r="A2537" s="57" t="s">
        <v>1564</v>
      </c>
      <c r="B2537" s="57" t="s">
        <v>1565</v>
      </c>
      <c r="C2537" s="57" t="s">
        <v>1723</v>
      </c>
      <c r="D2537" s="57" t="s">
        <v>21233</v>
      </c>
      <c r="E2537" s="58" t="s">
        <v>8816</v>
      </c>
      <c r="F2537" s="57" t="s">
        <v>8816</v>
      </c>
      <c r="G2537" s="57">
        <v>94973</v>
      </c>
      <c r="H2537" s="57" t="s">
        <v>21558</v>
      </c>
      <c r="I2537" s="57" t="s">
        <v>1283</v>
      </c>
      <c r="J2537" s="57" t="s">
        <v>59</v>
      </c>
      <c r="K2537" s="58">
        <v>495.89</v>
      </c>
      <c r="L2537" s="57" t="s">
        <v>60</v>
      </c>
    </row>
    <row r="2538" spans="1:12">
      <c r="A2538" s="57" t="s">
        <v>1564</v>
      </c>
      <c r="B2538" s="57" t="s">
        <v>1565</v>
      </c>
      <c r="C2538" s="57" t="s">
        <v>1723</v>
      </c>
      <c r="D2538" s="57" t="s">
        <v>21233</v>
      </c>
      <c r="E2538" s="58" t="s">
        <v>8816</v>
      </c>
      <c r="F2538" s="57" t="s">
        <v>8816</v>
      </c>
      <c r="G2538" s="57">
        <v>94974</v>
      </c>
      <c r="H2538" s="57" t="s">
        <v>21559</v>
      </c>
      <c r="I2538" s="57" t="s">
        <v>1283</v>
      </c>
      <c r="J2538" s="57" t="s">
        <v>59</v>
      </c>
      <c r="K2538" s="58">
        <v>376.06</v>
      </c>
      <c r="L2538" s="57" t="s">
        <v>60</v>
      </c>
    </row>
    <row r="2539" spans="1:12">
      <c r="A2539" s="57" t="s">
        <v>1564</v>
      </c>
      <c r="B2539" s="57" t="s">
        <v>1565</v>
      </c>
      <c r="C2539" s="57" t="s">
        <v>1723</v>
      </c>
      <c r="D2539" s="57" t="s">
        <v>21233</v>
      </c>
      <c r="E2539" s="58" t="s">
        <v>8816</v>
      </c>
      <c r="F2539" s="57" t="s">
        <v>8816</v>
      </c>
      <c r="G2539" s="57">
        <v>94975</v>
      </c>
      <c r="H2539" s="57" t="s">
        <v>21560</v>
      </c>
      <c r="I2539" s="57" t="s">
        <v>1283</v>
      </c>
      <c r="J2539" s="57" t="s">
        <v>59</v>
      </c>
      <c r="K2539" s="58">
        <v>410.02</v>
      </c>
      <c r="L2539" s="57" t="s">
        <v>60</v>
      </c>
    </row>
    <row r="2540" spans="1:12">
      <c r="A2540" s="57" t="s">
        <v>1564</v>
      </c>
      <c r="B2540" s="57" t="s">
        <v>1565</v>
      </c>
      <c r="C2540" s="57" t="s">
        <v>1723</v>
      </c>
      <c r="D2540" s="57" t="s">
        <v>21233</v>
      </c>
      <c r="E2540" s="58" t="s">
        <v>8816</v>
      </c>
      <c r="F2540" s="57" t="s">
        <v>8816</v>
      </c>
      <c r="G2540" s="57">
        <v>96555</v>
      </c>
      <c r="H2540" s="57" t="s">
        <v>1724</v>
      </c>
      <c r="I2540" s="57" t="s">
        <v>1283</v>
      </c>
      <c r="J2540" s="57" t="s">
        <v>191</v>
      </c>
      <c r="K2540" s="58">
        <v>595.87</v>
      </c>
      <c r="L2540" s="57" t="s">
        <v>60</v>
      </c>
    </row>
    <row r="2541" spans="1:12">
      <c r="A2541" s="57" t="s">
        <v>1564</v>
      </c>
      <c r="B2541" s="57" t="s">
        <v>1565</v>
      </c>
      <c r="C2541" s="57" t="s">
        <v>1723</v>
      </c>
      <c r="D2541" s="57" t="s">
        <v>21233</v>
      </c>
      <c r="E2541" s="58" t="s">
        <v>8816</v>
      </c>
      <c r="F2541" s="57" t="s">
        <v>8816</v>
      </c>
      <c r="G2541" s="57">
        <v>96556</v>
      </c>
      <c r="H2541" s="57" t="s">
        <v>1725</v>
      </c>
      <c r="I2541" s="57" t="s">
        <v>1283</v>
      </c>
      <c r="J2541" s="57" t="s">
        <v>191</v>
      </c>
      <c r="K2541" s="58">
        <v>668.57</v>
      </c>
      <c r="L2541" s="57" t="s">
        <v>60</v>
      </c>
    </row>
    <row r="2542" spans="1:12">
      <c r="A2542" s="57" t="s">
        <v>1564</v>
      </c>
      <c r="B2542" s="57" t="s">
        <v>1565</v>
      </c>
      <c r="C2542" s="57" t="s">
        <v>1723</v>
      </c>
      <c r="D2542" s="57" t="s">
        <v>21233</v>
      </c>
      <c r="E2542" s="58" t="s">
        <v>8816</v>
      </c>
      <c r="F2542" s="57" t="s">
        <v>8816</v>
      </c>
      <c r="G2542" s="57">
        <v>96557</v>
      </c>
      <c r="H2542" s="57" t="s">
        <v>1726</v>
      </c>
      <c r="I2542" s="57" t="s">
        <v>1283</v>
      </c>
      <c r="J2542" s="57" t="s">
        <v>191</v>
      </c>
      <c r="K2542" s="58">
        <v>512.79999999999995</v>
      </c>
      <c r="L2542" s="57" t="s">
        <v>60</v>
      </c>
    </row>
    <row r="2543" spans="1:12">
      <c r="A2543" s="57" t="s">
        <v>1564</v>
      </c>
      <c r="B2543" s="57" t="s">
        <v>1565</v>
      </c>
      <c r="C2543" s="57" t="s">
        <v>1723</v>
      </c>
      <c r="D2543" s="57" t="s">
        <v>21233</v>
      </c>
      <c r="E2543" s="58" t="s">
        <v>8816</v>
      </c>
      <c r="F2543" s="57" t="s">
        <v>8816</v>
      </c>
      <c r="G2543" s="57">
        <v>96558</v>
      </c>
      <c r="H2543" s="57" t="s">
        <v>1727</v>
      </c>
      <c r="I2543" s="57" t="s">
        <v>1283</v>
      </c>
      <c r="J2543" s="57" t="s">
        <v>191</v>
      </c>
      <c r="K2543" s="58">
        <v>519.14</v>
      </c>
      <c r="L2543" s="57" t="s">
        <v>60</v>
      </c>
    </row>
    <row r="2544" spans="1:12">
      <c r="A2544" s="57" t="s">
        <v>1564</v>
      </c>
      <c r="B2544" s="57" t="s">
        <v>1565</v>
      </c>
      <c r="C2544" s="57" t="s">
        <v>1723</v>
      </c>
      <c r="D2544" s="57" t="s">
        <v>21233</v>
      </c>
      <c r="E2544" s="58" t="s">
        <v>8816</v>
      </c>
      <c r="F2544" s="57" t="s">
        <v>8816</v>
      </c>
      <c r="G2544" s="57">
        <v>99235</v>
      </c>
      <c r="H2544" s="57" t="s">
        <v>28949</v>
      </c>
      <c r="I2544" s="57" t="s">
        <v>1283</v>
      </c>
      <c r="J2544" s="57" t="s">
        <v>59</v>
      </c>
      <c r="K2544" s="58">
        <v>496.98</v>
      </c>
      <c r="L2544" s="57" t="s">
        <v>60</v>
      </c>
    </row>
    <row r="2545" spans="1:12">
      <c r="A2545" s="57" t="s">
        <v>1564</v>
      </c>
      <c r="B2545" s="57" t="s">
        <v>1565</v>
      </c>
      <c r="C2545" s="57" t="s">
        <v>1723</v>
      </c>
      <c r="D2545" s="57" t="s">
        <v>21233</v>
      </c>
      <c r="E2545" s="58" t="s">
        <v>8816</v>
      </c>
      <c r="F2545" s="57" t="s">
        <v>8816</v>
      </c>
      <c r="G2545" s="57">
        <v>99431</v>
      </c>
      <c r="H2545" s="57" t="s">
        <v>28950</v>
      </c>
      <c r="I2545" s="57" t="s">
        <v>1283</v>
      </c>
      <c r="J2545" s="57" t="s">
        <v>191</v>
      </c>
      <c r="K2545" s="58">
        <v>515.15</v>
      </c>
      <c r="L2545" s="57" t="s">
        <v>60</v>
      </c>
    </row>
    <row r="2546" spans="1:12">
      <c r="A2546" s="57" t="s">
        <v>1564</v>
      </c>
      <c r="B2546" s="57" t="s">
        <v>1565</v>
      </c>
      <c r="C2546" s="57" t="s">
        <v>1723</v>
      </c>
      <c r="D2546" s="57" t="s">
        <v>21233</v>
      </c>
      <c r="E2546" s="58" t="s">
        <v>8816</v>
      </c>
      <c r="F2546" s="57" t="s">
        <v>8816</v>
      </c>
      <c r="G2546" s="57">
        <v>99432</v>
      </c>
      <c r="H2546" s="57" t="s">
        <v>28951</v>
      </c>
      <c r="I2546" s="57" t="s">
        <v>1283</v>
      </c>
      <c r="J2546" s="57" t="s">
        <v>191</v>
      </c>
      <c r="K2546" s="58">
        <v>500.15</v>
      </c>
      <c r="L2546" s="57" t="s">
        <v>60</v>
      </c>
    </row>
    <row r="2547" spans="1:12">
      <c r="A2547" s="57" t="s">
        <v>1564</v>
      </c>
      <c r="B2547" s="57" t="s">
        <v>1565</v>
      </c>
      <c r="C2547" s="57" t="s">
        <v>1723</v>
      </c>
      <c r="D2547" s="57" t="s">
        <v>21233</v>
      </c>
      <c r="E2547" s="58" t="s">
        <v>8816</v>
      </c>
      <c r="F2547" s="57" t="s">
        <v>8816</v>
      </c>
      <c r="G2547" s="57">
        <v>99433</v>
      </c>
      <c r="H2547" s="57" t="s">
        <v>28952</v>
      </c>
      <c r="I2547" s="57" t="s">
        <v>1283</v>
      </c>
      <c r="J2547" s="57" t="s">
        <v>191</v>
      </c>
      <c r="K2547" s="58">
        <v>543.30999999999995</v>
      </c>
      <c r="L2547" s="57" t="s">
        <v>60</v>
      </c>
    </row>
    <row r="2548" spans="1:12">
      <c r="A2548" s="57" t="s">
        <v>1564</v>
      </c>
      <c r="B2548" s="57" t="s">
        <v>1565</v>
      </c>
      <c r="C2548" s="57" t="s">
        <v>1723</v>
      </c>
      <c r="D2548" s="57" t="s">
        <v>21233</v>
      </c>
      <c r="E2548" s="58" t="s">
        <v>8816</v>
      </c>
      <c r="F2548" s="57" t="s">
        <v>8816</v>
      </c>
      <c r="G2548" s="57">
        <v>99434</v>
      </c>
      <c r="H2548" s="57" t="s">
        <v>28953</v>
      </c>
      <c r="I2548" s="57" t="s">
        <v>1283</v>
      </c>
      <c r="J2548" s="57" t="s">
        <v>191</v>
      </c>
      <c r="K2548" s="58">
        <v>518.6</v>
      </c>
      <c r="L2548" s="57" t="s">
        <v>60</v>
      </c>
    </row>
    <row r="2549" spans="1:12">
      <c r="A2549" s="57" t="s">
        <v>1564</v>
      </c>
      <c r="B2549" s="57" t="s">
        <v>1565</v>
      </c>
      <c r="C2549" s="57" t="s">
        <v>1723</v>
      </c>
      <c r="D2549" s="57" t="s">
        <v>21233</v>
      </c>
      <c r="E2549" s="58" t="s">
        <v>8816</v>
      </c>
      <c r="F2549" s="57" t="s">
        <v>8816</v>
      </c>
      <c r="G2549" s="57">
        <v>99435</v>
      </c>
      <c r="H2549" s="57" t="s">
        <v>28954</v>
      </c>
      <c r="I2549" s="57" t="s">
        <v>1283</v>
      </c>
      <c r="J2549" s="57" t="s">
        <v>191</v>
      </c>
      <c r="K2549" s="58">
        <v>502.51</v>
      </c>
      <c r="L2549" s="57" t="s">
        <v>60</v>
      </c>
    </row>
    <row r="2550" spans="1:12">
      <c r="A2550" s="57" t="s">
        <v>1564</v>
      </c>
      <c r="B2550" s="57" t="s">
        <v>1565</v>
      </c>
      <c r="C2550" s="57" t="s">
        <v>1723</v>
      </c>
      <c r="D2550" s="57" t="s">
        <v>21233</v>
      </c>
      <c r="E2550" s="58" t="s">
        <v>8816</v>
      </c>
      <c r="F2550" s="57" t="s">
        <v>8816</v>
      </c>
      <c r="G2550" s="57">
        <v>99436</v>
      </c>
      <c r="H2550" s="57" t="s">
        <v>28955</v>
      </c>
      <c r="I2550" s="57" t="s">
        <v>1283</v>
      </c>
      <c r="J2550" s="57" t="s">
        <v>191</v>
      </c>
      <c r="K2550" s="58">
        <v>561.34</v>
      </c>
      <c r="L2550" s="57" t="s">
        <v>60</v>
      </c>
    </row>
    <row r="2551" spans="1:12">
      <c r="A2551" s="57" t="s">
        <v>1564</v>
      </c>
      <c r="B2551" s="57" t="s">
        <v>1565</v>
      </c>
      <c r="C2551" s="57" t="s">
        <v>1723</v>
      </c>
      <c r="D2551" s="57" t="s">
        <v>21233</v>
      </c>
      <c r="E2551" s="58" t="s">
        <v>8816</v>
      </c>
      <c r="F2551" s="57" t="s">
        <v>8816</v>
      </c>
      <c r="G2551" s="57">
        <v>99437</v>
      </c>
      <c r="H2551" s="57" t="s">
        <v>28956</v>
      </c>
      <c r="I2551" s="57" t="s">
        <v>1283</v>
      </c>
      <c r="J2551" s="57" t="s">
        <v>59</v>
      </c>
      <c r="K2551" s="58">
        <v>527.26</v>
      </c>
      <c r="L2551" s="57" t="s">
        <v>60</v>
      </c>
    </row>
    <row r="2552" spans="1:12">
      <c r="A2552" s="57" t="s">
        <v>1564</v>
      </c>
      <c r="B2552" s="57" t="s">
        <v>1565</v>
      </c>
      <c r="C2552" s="57" t="s">
        <v>1723</v>
      </c>
      <c r="D2552" s="57" t="s">
        <v>21233</v>
      </c>
      <c r="E2552" s="58" t="s">
        <v>8816</v>
      </c>
      <c r="F2552" s="57" t="s">
        <v>8816</v>
      </c>
      <c r="G2552" s="57">
        <v>99438</v>
      </c>
      <c r="H2552" s="57" t="s">
        <v>28957</v>
      </c>
      <c r="I2552" s="57" t="s">
        <v>1283</v>
      </c>
      <c r="J2552" s="57" t="s">
        <v>59</v>
      </c>
      <c r="K2552" s="58">
        <v>532.20000000000005</v>
      </c>
      <c r="L2552" s="57" t="s">
        <v>60</v>
      </c>
    </row>
    <row r="2553" spans="1:12">
      <c r="A2553" s="57" t="s">
        <v>1564</v>
      </c>
      <c r="B2553" s="57" t="s">
        <v>1565</v>
      </c>
      <c r="C2553" s="57" t="s">
        <v>1723</v>
      </c>
      <c r="D2553" s="57" t="s">
        <v>21233</v>
      </c>
      <c r="E2553" s="58" t="s">
        <v>8816</v>
      </c>
      <c r="F2553" s="57" t="s">
        <v>8816</v>
      </c>
      <c r="G2553" s="57">
        <v>99439</v>
      </c>
      <c r="H2553" s="57" t="s">
        <v>28958</v>
      </c>
      <c r="I2553" s="57" t="s">
        <v>1283</v>
      </c>
      <c r="J2553" s="57" t="s">
        <v>191</v>
      </c>
      <c r="K2553" s="58">
        <v>507.25</v>
      </c>
      <c r="L2553" s="57" t="s">
        <v>60</v>
      </c>
    </row>
    <row r="2554" spans="1:12">
      <c r="A2554" s="57" t="s">
        <v>1564</v>
      </c>
      <c r="B2554" s="57" t="s">
        <v>1565</v>
      </c>
      <c r="C2554" s="57" t="s">
        <v>1723</v>
      </c>
      <c r="D2554" s="57" t="s">
        <v>21233</v>
      </c>
      <c r="E2554" s="58" t="s">
        <v>8816</v>
      </c>
      <c r="F2554" s="57" t="s">
        <v>8816</v>
      </c>
      <c r="G2554" s="57">
        <v>102473</v>
      </c>
      <c r="H2554" s="57" t="s">
        <v>21561</v>
      </c>
      <c r="I2554" s="57" t="s">
        <v>1283</v>
      </c>
      <c r="J2554" s="57" t="s">
        <v>59</v>
      </c>
      <c r="K2554" s="58">
        <v>468.48</v>
      </c>
      <c r="L2554" s="57" t="s">
        <v>60</v>
      </c>
    </row>
    <row r="2555" spans="1:12">
      <c r="A2555" s="57" t="s">
        <v>1564</v>
      </c>
      <c r="B2555" s="57" t="s">
        <v>1565</v>
      </c>
      <c r="C2555" s="57" t="s">
        <v>1723</v>
      </c>
      <c r="D2555" s="57" t="s">
        <v>21233</v>
      </c>
      <c r="E2555" s="58" t="s">
        <v>8816</v>
      </c>
      <c r="F2555" s="57" t="s">
        <v>8816</v>
      </c>
      <c r="G2555" s="57">
        <v>102474</v>
      </c>
      <c r="H2555" s="57" t="s">
        <v>21562</v>
      </c>
      <c r="I2555" s="57" t="s">
        <v>1283</v>
      </c>
      <c r="J2555" s="57" t="s">
        <v>59</v>
      </c>
      <c r="K2555" s="58">
        <v>503.43</v>
      </c>
      <c r="L2555" s="57" t="s">
        <v>60</v>
      </c>
    </row>
    <row r="2556" spans="1:12">
      <c r="A2556" s="57" t="s">
        <v>1564</v>
      </c>
      <c r="B2556" s="57" t="s">
        <v>1565</v>
      </c>
      <c r="C2556" s="57" t="s">
        <v>1723</v>
      </c>
      <c r="D2556" s="57" t="s">
        <v>21233</v>
      </c>
      <c r="E2556" s="58" t="s">
        <v>8816</v>
      </c>
      <c r="F2556" s="57" t="s">
        <v>8816</v>
      </c>
      <c r="G2556" s="57">
        <v>102475</v>
      </c>
      <c r="H2556" s="57" t="s">
        <v>21563</v>
      </c>
      <c r="I2556" s="57" t="s">
        <v>1283</v>
      </c>
      <c r="J2556" s="57" t="s">
        <v>59</v>
      </c>
      <c r="K2556" s="58">
        <v>544.27</v>
      </c>
      <c r="L2556" s="57" t="s">
        <v>60</v>
      </c>
    </row>
    <row r="2557" spans="1:12">
      <c r="A2557" s="57" t="s">
        <v>1564</v>
      </c>
      <c r="B2557" s="57" t="s">
        <v>1565</v>
      </c>
      <c r="C2557" s="57" t="s">
        <v>1723</v>
      </c>
      <c r="D2557" s="57" t="s">
        <v>21233</v>
      </c>
      <c r="E2557" s="58" t="s">
        <v>8816</v>
      </c>
      <c r="F2557" s="57" t="s">
        <v>8816</v>
      </c>
      <c r="G2557" s="57">
        <v>102476</v>
      </c>
      <c r="H2557" s="57" t="s">
        <v>21564</v>
      </c>
      <c r="I2557" s="57" t="s">
        <v>1283</v>
      </c>
      <c r="J2557" s="57" t="s">
        <v>59</v>
      </c>
      <c r="K2557" s="58">
        <v>561.49</v>
      </c>
      <c r="L2557" s="57" t="s">
        <v>60</v>
      </c>
    </row>
    <row r="2558" spans="1:12">
      <c r="A2558" s="57" t="s">
        <v>1564</v>
      </c>
      <c r="B2558" s="57" t="s">
        <v>1565</v>
      </c>
      <c r="C2558" s="57" t="s">
        <v>1723</v>
      </c>
      <c r="D2558" s="57" t="s">
        <v>21233</v>
      </c>
      <c r="E2558" s="58" t="s">
        <v>8816</v>
      </c>
      <c r="F2558" s="57" t="s">
        <v>8816</v>
      </c>
      <c r="G2558" s="57">
        <v>102477</v>
      </c>
      <c r="H2558" s="57" t="s">
        <v>21565</v>
      </c>
      <c r="I2558" s="57" t="s">
        <v>1283</v>
      </c>
      <c r="J2558" s="57" t="s">
        <v>59</v>
      </c>
      <c r="K2558" s="58">
        <v>593.14</v>
      </c>
      <c r="L2558" s="57" t="s">
        <v>60</v>
      </c>
    </row>
    <row r="2559" spans="1:12">
      <c r="A2559" s="57" t="s">
        <v>1564</v>
      </c>
      <c r="B2559" s="57" t="s">
        <v>1565</v>
      </c>
      <c r="C2559" s="57" t="s">
        <v>1723</v>
      </c>
      <c r="D2559" s="57" t="s">
        <v>21233</v>
      </c>
      <c r="E2559" s="58" t="s">
        <v>8816</v>
      </c>
      <c r="F2559" s="57" t="s">
        <v>8816</v>
      </c>
      <c r="G2559" s="57">
        <v>102478</v>
      </c>
      <c r="H2559" s="57" t="s">
        <v>21566</v>
      </c>
      <c r="I2559" s="57" t="s">
        <v>1283</v>
      </c>
      <c r="J2559" s="57" t="s">
        <v>59</v>
      </c>
      <c r="K2559" s="58">
        <v>640.24</v>
      </c>
      <c r="L2559" s="57" t="s">
        <v>60</v>
      </c>
    </row>
    <row r="2560" spans="1:12">
      <c r="A2560" s="57" t="s">
        <v>1564</v>
      </c>
      <c r="B2560" s="57" t="s">
        <v>1565</v>
      </c>
      <c r="C2560" s="57" t="s">
        <v>1723</v>
      </c>
      <c r="D2560" s="57" t="s">
        <v>21233</v>
      </c>
      <c r="E2560" s="58" t="s">
        <v>8816</v>
      </c>
      <c r="F2560" s="57" t="s">
        <v>8816</v>
      </c>
      <c r="G2560" s="57">
        <v>102479</v>
      </c>
      <c r="H2560" s="57" t="s">
        <v>21567</v>
      </c>
      <c r="I2560" s="57" t="s">
        <v>1283</v>
      </c>
      <c r="J2560" s="57" t="s">
        <v>59</v>
      </c>
      <c r="K2560" s="58">
        <v>467.1</v>
      </c>
      <c r="L2560" s="57" t="s">
        <v>60</v>
      </c>
    </row>
    <row r="2561" spans="1:12">
      <c r="A2561" s="57" t="s">
        <v>1564</v>
      </c>
      <c r="B2561" s="57" t="s">
        <v>1565</v>
      </c>
      <c r="C2561" s="57" t="s">
        <v>1723</v>
      </c>
      <c r="D2561" s="57" t="s">
        <v>21233</v>
      </c>
      <c r="E2561" s="58" t="s">
        <v>8816</v>
      </c>
      <c r="F2561" s="57" t="s">
        <v>8816</v>
      </c>
      <c r="G2561" s="57">
        <v>102480</v>
      </c>
      <c r="H2561" s="57" t="s">
        <v>21568</v>
      </c>
      <c r="I2561" s="57" t="s">
        <v>1283</v>
      </c>
      <c r="J2561" s="57" t="s">
        <v>59</v>
      </c>
      <c r="K2561" s="58">
        <v>499.24</v>
      </c>
      <c r="L2561" s="57" t="s">
        <v>60</v>
      </c>
    </row>
    <row r="2562" spans="1:12">
      <c r="A2562" s="57" t="s">
        <v>1564</v>
      </c>
      <c r="B2562" s="57" t="s">
        <v>1565</v>
      </c>
      <c r="C2562" s="57" t="s">
        <v>1723</v>
      </c>
      <c r="D2562" s="57" t="s">
        <v>21233</v>
      </c>
      <c r="E2562" s="58" t="s">
        <v>8816</v>
      </c>
      <c r="F2562" s="57" t="s">
        <v>8816</v>
      </c>
      <c r="G2562" s="57">
        <v>102481</v>
      </c>
      <c r="H2562" s="57" t="s">
        <v>21569</v>
      </c>
      <c r="I2562" s="57" t="s">
        <v>1283</v>
      </c>
      <c r="J2562" s="57" t="s">
        <v>59</v>
      </c>
      <c r="K2562" s="58">
        <v>534.91</v>
      </c>
      <c r="L2562" s="57" t="s">
        <v>60</v>
      </c>
    </row>
    <row r="2563" spans="1:12">
      <c r="A2563" s="57" t="s">
        <v>1564</v>
      </c>
      <c r="B2563" s="57" t="s">
        <v>1565</v>
      </c>
      <c r="C2563" s="57" t="s">
        <v>1723</v>
      </c>
      <c r="D2563" s="57" t="s">
        <v>21233</v>
      </c>
      <c r="E2563" s="58" t="s">
        <v>8816</v>
      </c>
      <c r="F2563" s="57" t="s">
        <v>8816</v>
      </c>
      <c r="G2563" s="57">
        <v>102482</v>
      </c>
      <c r="H2563" s="57" t="s">
        <v>21570</v>
      </c>
      <c r="I2563" s="57" t="s">
        <v>1283</v>
      </c>
      <c r="J2563" s="57" t="s">
        <v>59</v>
      </c>
      <c r="K2563" s="58">
        <v>560.28</v>
      </c>
      <c r="L2563" s="57" t="s">
        <v>60</v>
      </c>
    </row>
    <row r="2564" spans="1:12">
      <c r="A2564" s="57" t="s">
        <v>1564</v>
      </c>
      <c r="B2564" s="57" t="s">
        <v>1565</v>
      </c>
      <c r="C2564" s="57" t="s">
        <v>1723</v>
      </c>
      <c r="D2564" s="57" t="s">
        <v>21233</v>
      </c>
      <c r="E2564" s="58" t="s">
        <v>8816</v>
      </c>
      <c r="F2564" s="57" t="s">
        <v>8816</v>
      </c>
      <c r="G2564" s="57">
        <v>102483</v>
      </c>
      <c r="H2564" s="57" t="s">
        <v>21571</v>
      </c>
      <c r="I2564" s="57" t="s">
        <v>1283</v>
      </c>
      <c r="J2564" s="57" t="s">
        <v>59</v>
      </c>
      <c r="K2564" s="58">
        <v>588.55999999999995</v>
      </c>
      <c r="L2564" s="57" t="s">
        <v>60</v>
      </c>
    </row>
    <row r="2565" spans="1:12">
      <c r="A2565" s="57" t="s">
        <v>1564</v>
      </c>
      <c r="B2565" s="57" t="s">
        <v>1565</v>
      </c>
      <c r="C2565" s="57" t="s">
        <v>1723</v>
      </c>
      <c r="D2565" s="57" t="s">
        <v>21233</v>
      </c>
      <c r="E2565" s="58" t="s">
        <v>8816</v>
      </c>
      <c r="F2565" s="57" t="s">
        <v>8816</v>
      </c>
      <c r="G2565" s="57">
        <v>102484</v>
      </c>
      <c r="H2565" s="57" t="s">
        <v>21572</v>
      </c>
      <c r="I2565" s="57" t="s">
        <v>1283</v>
      </c>
      <c r="J2565" s="57" t="s">
        <v>59</v>
      </c>
      <c r="K2565" s="58">
        <v>640.53</v>
      </c>
      <c r="L2565" s="57" t="s">
        <v>60</v>
      </c>
    </row>
    <row r="2566" spans="1:12">
      <c r="A2566" s="57" t="s">
        <v>1564</v>
      </c>
      <c r="B2566" s="57" t="s">
        <v>1565</v>
      </c>
      <c r="C2566" s="57" t="s">
        <v>1723</v>
      </c>
      <c r="D2566" s="57" t="s">
        <v>21233</v>
      </c>
      <c r="E2566" s="58" t="s">
        <v>8816</v>
      </c>
      <c r="F2566" s="57" t="s">
        <v>8816</v>
      </c>
      <c r="G2566" s="57">
        <v>102485</v>
      </c>
      <c r="H2566" s="57" t="s">
        <v>21573</v>
      </c>
      <c r="I2566" s="57" t="s">
        <v>1283</v>
      </c>
      <c r="J2566" s="57" t="s">
        <v>59</v>
      </c>
      <c r="K2566" s="58">
        <v>515.84</v>
      </c>
      <c r="L2566" s="57" t="s">
        <v>60</v>
      </c>
    </row>
    <row r="2567" spans="1:12">
      <c r="A2567" s="57" t="s">
        <v>1564</v>
      </c>
      <c r="B2567" s="57" t="s">
        <v>1565</v>
      </c>
      <c r="C2567" s="57" t="s">
        <v>1723</v>
      </c>
      <c r="D2567" s="57" t="s">
        <v>21233</v>
      </c>
      <c r="E2567" s="58" t="s">
        <v>8816</v>
      </c>
      <c r="F2567" s="57" t="s">
        <v>8816</v>
      </c>
      <c r="G2567" s="57">
        <v>102486</v>
      </c>
      <c r="H2567" s="57" t="s">
        <v>21574</v>
      </c>
      <c r="I2567" s="57" t="s">
        <v>1283</v>
      </c>
      <c r="J2567" s="57" t="s">
        <v>59</v>
      </c>
      <c r="K2567" s="58">
        <v>544.76</v>
      </c>
      <c r="L2567" s="57" t="s">
        <v>60</v>
      </c>
    </row>
    <row r="2568" spans="1:12">
      <c r="A2568" s="57" t="s">
        <v>1564</v>
      </c>
      <c r="B2568" s="57" t="s">
        <v>1565</v>
      </c>
      <c r="C2568" s="57" t="s">
        <v>1723</v>
      </c>
      <c r="D2568" s="57" t="s">
        <v>21233</v>
      </c>
      <c r="E2568" s="58" t="s">
        <v>8816</v>
      </c>
      <c r="F2568" s="57" t="s">
        <v>8816</v>
      </c>
      <c r="G2568" s="57">
        <v>102487</v>
      </c>
      <c r="H2568" s="57" t="s">
        <v>21575</v>
      </c>
      <c r="I2568" s="57" t="s">
        <v>1283</v>
      </c>
      <c r="J2568" s="57" t="s">
        <v>191</v>
      </c>
      <c r="K2568" s="58">
        <v>486.02</v>
      </c>
      <c r="L2568" s="57" t="s">
        <v>60</v>
      </c>
    </row>
    <row r="2569" spans="1:12">
      <c r="A2569" s="57" t="s">
        <v>1564</v>
      </c>
      <c r="B2569" s="57" t="s">
        <v>1565</v>
      </c>
      <c r="C2569" s="57" t="s">
        <v>1723</v>
      </c>
      <c r="D2569" s="57" t="s">
        <v>21233</v>
      </c>
      <c r="E2569" s="58" t="s">
        <v>8816</v>
      </c>
      <c r="F2569" s="57" t="s">
        <v>8816</v>
      </c>
      <c r="G2569" s="57">
        <v>103183</v>
      </c>
      <c r="H2569" s="57" t="s">
        <v>28959</v>
      </c>
      <c r="I2569" s="57" t="s">
        <v>1283</v>
      </c>
      <c r="J2569" s="57" t="s">
        <v>191</v>
      </c>
      <c r="K2569" s="58">
        <v>541.28</v>
      </c>
      <c r="L2569" s="57" t="s">
        <v>60</v>
      </c>
    </row>
    <row r="2570" spans="1:12">
      <c r="A2570" s="57" t="s">
        <v>1564</v>
      </c>
      <c r="B2570" s="57" t="s">
        <v>1565</v>
      </c>
      <c r="C2570" s="57" t="s">
        <v>1723</v>
      </c>
      <c r="D2570" s="57" t="s">
        <v>21233</v>
      </c>
      <c r="E2570" s="58" t="s">
        <v>8816</v>
      </c>
      <c r="F2570" s="57" t="s">
        <v>8816</v>
      </c>
      <c r="G2570" s="57">
        <v>103184</v>
      </c>
      <c r="H2570" s="57" t="s">
        <v>28960</v>
      </c>
      <c r="I2570" s="57" t="s">
        <v>1283</v>
      </c>
      <c r="J2570" s="57" t="s">
        <v>59</v>
      </c>
      <c r="K2570" s="58">
        <v>506.96</v>
      </c>
      <c r="L2570" s="57" t="s">
        <v>60</v>
      </c>
    </row>
    <row r="2571" spans="1:12">
      <c r="A2571" s="57" t="s">
        <v>1564</v>
      </c>
      <c r="B2571" s="57" t="s">
        <v>1565</v>
      </c>
      <c r="C2571" s="57" t="s">
        <v>1723</v>
      </c>
      <c r="D2571" s="57" t="s">
        <v>21233</v>
      </c>
      <c r="E2571" s="58" t="s">
        <v>8816</v>
      </c>
      <c r="F2571" s="57" t="s">
        <v>8816</v>
      </c>
      <c r="G2571" s="57">
        <v>103669</v>
      </c>
      <c r="H2571" s="57" t="s">
        <v>28961</v>
      </c>
      <c r="I2571" s="57" t="s">
        <v>1283</v>
      </c>
      <c r="J2571" s="57" t="s">
        <v>191</v>
      </c>
      <c r="K2571" s="58">
        <v>727.78</v>
      </c>
      <c r="L2571" s="57" t="s">
        <v>60</v>
      </c>
    </row>
    <row r="2572" spans="1:12">
      <c r="A2572" s="57" t="s">
        <v>1564</v>
      </c>
      <c r="B2572" s="57" t="s">
        <v>1565</v>
      </c>
      <c r="C2572" s="57" t="s">
        <v>1723</v>
      </c>
      <c r="D2572" s="57" t="s">
        <v>21233</v>
      </c>
      <c r="E2572" s="58" t="s">
        <v>8816</v>
      </c>
      <c r="F2572" s="57" t="s">
        <v>8816</v>
      </c>
      <c r="G2572" s="57">
        <v>103670</v>
      </c>
      <c r="H2572" s="57" t="s">
        <v>28962</v>
      </c>
      <c r="I2572" s="57" t="s">
        <v>1283</v>
      </c>
      <c r="J2572" s="57" t="s">
        <v>191</v>
      </c>
      <c r="K2572" s="58">
        <v>238.92</v>
      </c>
      <c r="L2572" s="57" t="s">
        <v>60</v>
      </c>
    </row>
    <row r="2573" spans="1:12">
      <c r="A2573" s="57" t="s">
        <v>1564</v>
      </c>
      <c r="B2573" s="57" t="s">
        <v>1565</v>
      </c>
      <c r="C2573" s="57" t="s">
        <v>1723</v>
      </c>
      <c r="D2573" s="57" t="s">
        <v>21233</v>
      </c>
      <c r="E2573" s="58" t="s">
        <v>8816</v>
      </c>
      <c r="F2573" s="57" t="s">
        <v>8816</v>
      </c>
      <c r="G2573" s="57">
        <v>103671</v>
      </c>
      <c r="H2573" s="57" t="s">
        <v>28963</v>
      </c>
      <c r="I2573" s="57" t="s">
        <v>1283</v>
      </c>
      <c r="J2573" s="57" t="s">
        <v>191</v>
      </c>
      <c r="K2573" s="58">
        <v>527.59</v>
      </c>
      <c r="L2573" s="57" t="s">
        <v>60</v>
      </c>
    </row>
    <row r="2574" spans="1:12">
      <c r="A2574" s="57" t="s">
        <v>1564</v>
      </c>
      <c r="B2574" s="57" t="s">
        <v>1565</v>
      </c>
      <c r="C2574" s="57" t="s">
        <v>1723</v>
      </c>
      <c r="D2574" s="57" t="s">
        <v>21233</v>
      </c>
      <c r="E2574" s="58" t="s">
        <v>8816</v>
      </c>
      <c r="F2574" s="57" t="s">
        <v>8816</v>
      </c>
      <c r="G2574" s="57">
        <v>103672</v>
      </c>
      <c r="H2574" s="57" t="s">
        <v>28964</v>
      </c>
      <c r="I2574" s="57" t="s">
        <v>1283</v>
      </c>
      <c r="J2574" s="57" t="s">
        <v>191</v>
      </c>
      <c r="K2574" s="58">
        <v>493.77</v>
      </c>
      <c r="L2574" s="57" t="s">
        <v>60</v>
      </c>
    </row>
    <row r="2575" spans="1:12">
      <c r="A2575" s="57" t="s">
        <v>1564</v>
      </c>
      <c r="B2575" s="57" t="s">
        <v>1565</v>
      </c>
      <c r="C2575" s="57" t="s">
        <v>1723</v>
      </c>
      <c r="D2575" s="57" t="s">
        <v>21233</v>
      </c>
      <c r="E2575" s="58" t="s">
        <v>8816</v>
      </c>
      <c r="F2575" s="57" t="s">
        <v>8816</v>
      </c>
      <c r="G2575" s="57">
        <v>103673</v>
      </c>
      <c r="H2575" s="57" t="s">
        <v>28965</v>
      </c>
      <c r="I2575" s="57" t="s">
        <v>1283</v>
      </c>
      <c r="J2575" s="57" t="s">
        <v>191</v>
      </c>
      <c r="K2575" s="58">
        <v>33.049999999999997</v>
      </c>
      <c r="L2575" s="57" t="s">
        <v>60</v>
      </c>
    </row>
    <row r="2576" spans="1:12">
      <c r="A2576" s="57" t="s">
        <v>1564</v>
      </c>
      <c r="B2576" s="57" t="s">
        <v>1565</v>
      </c>
      <c r="C2576" s="57" t="s">
        <v>1723</v>
      </c>
      <c r="D2576" s="57" t="s">
        <v>21233</v>
      </c>
      <c r="E2576" s="58" t="s">
        <v>8816</v>
      </c>
      <c r="F2576" s="57" t="s">
        <v>8816</v>
      </c>
      <c r="G2576" s="57">
        <v>103674</v>
      </c>
      <c r="H2576" s="57" t="s">
        <v>28966</v>
      </c>
      <c r="I2576" s="57" t="s">
        <v>1283</v>
      </c>
      <c r="J2576" s="57" t="s">
        <v>191</v>
      </c>
      <c r="K2576" s="58">
        <v>511.15</v>
      </c>
      <c r="L2576" s="57" t="s">
        <v>60</v>
      </c>
    </row>
    <row r="2577" spans="1:12">
      <c r="A2577" s="57" t="s">
        <v>1564</v>
      </c>
      <c r="B2577" s="57" t="s">
        <v>1565</v>
      </c>
      <c r="C2577" s="57" t="s">
        <v>1723</v>
      </c>
      <c r="D2577" s="57" t="s">
        <v>21233</v>
      </c>
      <c r="E2577" s="58" t="s">
        <v>8816</v>
      </c>
      <c r="F2577" s="57" t="s">
        <v>8816</v>
      </c>
      <c r="G2577" s="57">
        <v>103675</v>
      </c>
      <c r="H2577" s="57" t="s">
        <v>28967</v>
      </c>
      <c r="I2577" s="57" t="s">
        <v>1283</v>
      </c>
      <c r="J2577" s="57" t="s">
        <v>191</v>
      </c>
      <c r="K2577" s="58">
        <v>495.04</v>
      </c>
      <c r="L2577" s="57" t="s">
        <v>60</v>
      </c>
    </row>
    <row r="2578" spans="1:12">
      <c r="A2578" s="57" t="s">
        <v>1564</v>
      </c>
      <c r="B2578" s="57" t="s">
        <v>1565</v>
      </c>
      <c r="C2578" s="57" t="s">
        <v>1723</v>
      </c>
      <c r="D2578" s="57" t="s">
        <v>21233</v>
      </c>
      <c r="E2578" s="58" t="s">
        <v>8816</v>
      </c>
      <c r="F2578" s="57" t="s">
        <v>8816</v>
      </c>
      <c r="G2578" s="57">
        <v>103676</v>
      </c>
      <c r="H2578" s="57" t="s">
        <v>28968</v>
      </c>
      <c r="I2578" s="57" t="s">
        <v>1283</v>
      </c>
      <c r="J2578" s="57" t="s">
        <v>191</v>
      </c>
      <c r="K2578" s="58">
        <v>770.45</v>
      </c>
      <c r="L2578" s="57" t="s">
        <v>60</v>
      </c>
    </row>
    <row r="2579" spans="1:12">
      <c r="A2579" s="57" t="s">
        <v>1564</v>
      </c>
      <c r="B2579" s="57" t="s">
        <v>1565</v>
      </c>
      <c r="C2579" s="57" t="s">
        <v>1723</v>
      </c>
      <c r="D2579" s="57" t="s">
        <v>21233</v>
      </c>
      <c r="E2579" s="58" t="s">
        <v>8816</v>
      </c>
      <c r="F2579" s="57" t="s">
        <v>8816</v>
      </c>
      <c r="G2579" s="57">
        <v>103677</v>
      </c>
      <c r="H2579" s="57" t="s">
        <v>28969</v>
      </c>
      <c r="I2579" s="57" t="s">
        <v>1283</v>
      </c>
      <c r="J2579" s="57" t="s">
        <v>191</v>
      </c>
      <c r="K2579" s="58">
        <v>634.79999999999995</v>
      </c>
      <c r="L2579" s="57" t="s">
        <v>60</v>
      </c>
    </row>
    <row r="2580" spans="1:12">
      <c r="A2580" s="57" t="s">
        <v>1564</v>
      </c>
      <c r="B2580" s="57" t="s">
        <v>1565</v>
      </c>
      <c r="C2580" s="57" t="s">
        <v>1723</v>
      </c>
      <c r="D2580" s="57" t="s">
        <v>21233</v>
      </c>
      <c r="E2580" s="58" t="s">
        <v>8816</v>
      </c>
      <c r="F2580" s="57" t="s">
        <v>8816</v>
      </c>
      <c r="G2580" s="57">
        <v>103678</v>
      </c>
      <c r="H2580" s="57" t="s">
        <v>28970</v>
      </c>
      <c r="I2580" s="57" t="s">
        <v>1283</v>
      </c>
      <c r="J2580" s="57" t="s">
        <v>191</v>
      </c>
      <c r="K2580" s="58">
        <v>694.04</v>
      </c>
      <c r="L2580" s="57" t="s">
        <v>60</v>
      </c>
    </row>
    <row r="2581" spans="1:12">
      <c r="A2581" s="57" t="s">
        <v>1564</v>
      </c>
      <c r="B2581" s="57" t="s">
        <v>1565</v>
      </c>
      <c r="C2581" s="57" t="s">
        <v>1723</v>
      </c>
      <c r="D2581" s="57" t="s">
        <v>21233</v>
      </c>
      <c r="E2581" s="58" t="s">
        <v>8816</v>
      </c>
      <c r="F2581" s="57" t="s">
        <v>8816</v>
      </c>
      <c r="G2581" s="57">
        <v>103679</v>
      </c>
      <c r="H2581" s="57" t="s">
        <v>28971</v>
      </c>
      <c r="I2581" s="57" t="s">
        <v>1283</v>
      </c>
      <c r="J2581" s="57" t="s">
        <v>191</v>
      </c>
      <c r="K2581" s="58">
        <v>600.82000000000005</v>
      </c>
      <c r="L2581" s="57" t="s">
        <v>60</v>
      </c>
    </row>
    <row r="2582" spans="1:12">
      <c r="A2582" s="57" t="s">
        <v>1564</v>
      </c>
      <c r="B2582" s="57" t="s">
        <v>1565</v>
      </c>
      <c r="C2582" s="57" t="s">
        <v>1723</v>
      </c>
      <c r="D2582" s="57" t="s">
        <v>21233</v>
      </c>
      <c r="E2582" s="58" t="s">
        <v>8816</v>
      </c>
      <c r="F2582" s="57" t="s">
        <v>8816</v>
      </c>
      <c r="G2582" s="57">
        <v>103680</v>
      </c>
      <c r="H2582" s="57" t="s">
        <v>28972</v>
      </c>
      <c r="I2582" s="57" t="s">
        <v>1283</v>
      </c>
      <c r="J2582" s="57" t="s">
        <v>191</v>
      </c>
      <c r="K2582" s="58">
        <v>643.15</v>
      </c>
      <c r="L2582" s="57" t="s">
        <v>60</v>
      </c>
    </row>
    <row r="2583" spans="1:12">
      <c r="A2583" s="57" t="s">
        <v>1564</v>
      </c>
      <c r="B2583" s="57" t="s">
        <v>1565</v>
      </c>
      <c r="C2583" s="57" t="s">
        <v>1723</v>
      </c>
      <c r="D2583" s="57" t="s">
        <v>21233</v>
      </c>
      <c r="E2583" s="58" t="s">
        <v>8816</v>
      </c>
      <c r="F2583" s="57" t="s">
        <v>8816</v>
      </c>
      <c r="G2583" s="57">
        <v>103681</v>
      </c>
      <c r="H2583" s="57" t="s">
        <v>28973</v>
      </c>
      <c r="I2583" s="57" t="s">
        <v>1283</v>
      </c>
      <c r="J2583" s="57" t="s">
        <v>191</v>
      </c>
      <c r="K2583" s="58">
        <v>549.54</v>
      </c>
      <c r="L2583" s="57" t="s">
        <v>60</v>
      </c>
    </row>
    <row r="2584" spans="1:12">
      <c r="A2584" s="57" t="s">
        <v>1564</v>
      </c>
      <c r="B2584" s="57" t="s">
        <v>1565</v>
      </c>
      <c r="C2584" s="57" t="s">
        <v>1723</v>
      </c>
      <c r="D2584" s="57" t="s">
        <v>21233</v>
      </c>
      <c r="E2584" s="58" t="s">
        <v>8816</v>
      </c>
      <c r="F2584" s="57" t="s">
        <v>8816</v>
      </c>
      <c r="G2584" s="57">
        <v>103682</v>
      </c>
      <c r="H2584" s="57" t="s">
        <v>28974</v>
      </c>
      <c r="I2584" s="57" t="s">
        <v>1283</v>
      </c>
      <c r="J2584" s="57" t="s">
        <v>191</v>
      </c>
      <c r="K2584" s="58">
        <v>741.15</v>
      </c>
      <c r="L2584" s="57" t="s">
        <v>60</v>
      </c>
    </row>
    <row r="2585" spans="1:12">
      <c r="A2585" s="57" t="s">
        <v>1564</v>
      </c>
      <c r="B2585" s="57" t="s">
        <v>1565</v>
      </c>
      <c r="C2585" s="57" t="s">
        <v>1723</v>
      </c>
      <c r="D2585" s="57" t="s">
        <v>21233</v>
      </c>
      <c r="E2585" s="58" t="s">
        <v>8816</v>
      </c>
      <c r="F2585" s="57" t="s">
        <v>8816</v>
      </c>
      <c r="G2585" s="57">
        <v>103683</v>
      </c>
      <c r="H2585" s="57" t="s">
        <v>28975</v>
      </c>
      <c r="I2585" s="57" t="s">
        <v>1283</v>
      </c>
      <c r="J2585" s="57" t="s">
        <v>191</v>
      </c>
      <c r="K2585" s="58">
        <v>972.18</v>
      </c>
      <c r="L2585" s="57" t="s">
        <v>60</v>
      </c>
    </row>
    <row r="2586" spans="1:12">
      <c r="A2586" s="57" t="s">
        <v>1564</v>
      </c>
      <c r="B2586" s="57" t="s">
        <v>1565</v>
      </c>
      <c r="C2586" s="57" t="s">
        <v>1723</v>
      </c>
      <c r="D2586" s="57" t="s">
        <v>21233</v>
      </c>
      <c r="E2586" s="58" t="s">
        <v>8816</v>
      </c>
      <c r="F2586" s="57" t="s">
        <v>8816</v>
      </c>
      <c r="G2586" s="57">
        <v>103684</v>
      </c>
      <c r="H2586" s="57" t="s">
        <v>28976</v>
      </c>
      <c r="I2586" s="57" t="s">
        <v>1283</v>
      </c>
      <c r="J2586" s="57" t="s">
        <v>191</v>
      </c>
      <c r="K2586" s="58">
        <v>508.88</v>
      </c>
      <c r="L2586" s="57" t="s">
        <v>60</v>
      </c>
    </row>
    <row r="2587" spans="1:12">
      <c r="A2587" s="57" t="s">
        <v>1564</v>
      </c>
      <c r="B2587" s="57" t="s">
        <v>1565</v>
      </c>
      <c r="C2587" s="57" t="s">
        <v>1723</v>
      </c>
      <c r="D2587" s="57" t="s">
        <v>21233</v>
      </c>
      <c r="E2587" s="58" t="s">
        <v>8816</v>
      </c>
      <c r="F2587" s="57" t="s">
        <v>8816</v>
      </c>
      <c r="G2587" s="57">
        <v>103685</v>
      </c>
      <c r="H2587" s="57" t="s">
        <v>28977</v>
      </c>
      <c r="I2587" s="57" t="s">
        <v>1283</v>
      </c>
      <c r="J2587" s="57" t="s">
        <v>191</v>
      </c>
      <c r="K2587" s="58">
        <v>498.79</v>
      </c>
      <c r="L2587" s="57" t="s">
        <v>60</v>
      </c>
    </row>
    <row r="2588" spans="1:12">
      <c r="A2588" s="57" t="s">
        <v>1564</v>
      </c>
      <c r="B2588" s="57" t="s">
        <v>1565</v>
      </c>
      <c r="C2588" s="57" t="s">
        <v>1723</v>
      </c>
      <c r="D2588" s="57" t="s">
        <v>21233</v>
      </c>
      <c r="E2588" s="58" t="s">
        <v>8816</v>
      </c>
      <c r="F2588" s="57" t="s">
        <v>8816</v>
      </c>
      <c r="G2588" s="57">
        <v>103686</v>
      </c>
      <c r="H2588" s="57" t="s">
        <v>28978</v>
      </c>
      <c r="I2588" s="57" t="s">
        <v>1283</v>
      </c>
      <c r="J2588" s="57" t="s">
        <v>191</v>
      </c>
      <c r="K2588" s="58">
        <v>549.72</v>
      </c>
      <c r="L2588" s="57" t="s">
        <v>60</v>
      </c>
    </row>
    <row r="2589" spans="1:12">
      <c r="A2589" s="57" t="s">
        <v>1564</v>
      </c>
      <c r="B2589" s="57" t="s">
        <v>1565</v>
      </c>
      <c r="C2589" s="57" t="s">
        <v>1723</v>
      </c>
      <c r="D2589" s="57" t="s">
        <v>21233</v>
      </c>
      <c r="E2589" s="58" t="s">
        <v>8816</v>
      </c>
      <c r="F2589" s="57" t="s">
        <v>8816</v>
      </c>
      <c r="G2589" s="57">
        <v>103687</v>
      </c>
      <c r="H2589" s="57" t="s">
        <v>28979</v>
      </c>
      <c r="I2589" s="57" t="s">
        <v>1283</v>
      </c>
      <c r="J2589" s="57" t="s">
        <v>191</v>
      </c>
      <c r="K2589" s="58">
        <v>825.72</v>
      </c>
      <c r="L2589" s="57" t="s">
        <v>60</v>
      </c>
    </row>
    <row r="2590" spans="1:12">
      <c r="A2590" s="57" t="s">
        <v>1564</v>
      </c>
      <c r="B2590" s="57" t="s">
        <v>1565</v>
      </c>
      <c r="C2590" s="57" t="s">
        <v>1723</v>
      </c>
      <c r="D2590" s="57" t="s">
        <v>21233</v>
      </c>
      <c r="E2590" s="58" t="s">
        <v>8816</v>
      </c>
      <c r="F2590" s="57" t="s">
        <v>8816</v>
      </c>
      <c r="G2590" s="57">
        <v>103688</v>
      </c>
      <c r="H2590" s="57" t="s">
        <v>28980</v>
      </c>
      <c r="I2590" s="57" t="s">
        <v>1283</v>
      </c>
      <c r="J2590" s="57" t="s">
        <v>191</v>
      </c>
      <c r="K2590" s="58">
        <v>630.02</v>
      </c>
      <c r="L2590" s="57" t="s">
        <v>60</v>
      </c>
    </row>
    <row r="2591" spans="1:12">
      <c r="A2591" s="57" t="s">
        <v>1564</v>
      </c>
      <c r="B2591" s="57" t="s">
        <v>1565</v>
      </c>
      <c r="C2591" s="57" t="s">
        <v>1728</v>
      </c>
      <c r="D2591" s="57" t="s">
        <v>21234</v>
      </c>
      <c r="E2591" s="58" t="s">
        <v>8816</v>
      </c>
      <c r="F2591" s="57" t="s">
        <v>8816</v>
      </c>
      <c r="G2591" s="57">
        <v>101963</v>
      </c>
      <c r="H2591" s="57" t="s">
        <v>13051</v>
      </c>
      <c r="I2591" s="57" t="s">
        <v>216</v>
      </c>
      <c r="J2591" s="57" t="s">
        <v>191</v>
      </c>
      <c r="K2591" s="58">
        <v>213.97</v>
      </c>
      <c r="L2591" s="57" t="s">
        <v>60</v>
      </c>
    </row>
    <row r="2592" spans="1:12">
      <c r="A2592" s="57" t="s">
        <v>1564</v>
      </c>
      <c r="B2592" s="57" t="s">
        <v>1565</v>
      </c>
      <c r="C2592" s="57" t="s">
        <v>1728</v>
      </c>
      <c r="D2592" s="57" t="s">
        <v>21234</v>
      </c>
      <c r="E2592" s="58" t="s">
        <v>8816</v>
      </c>
      <c r="F2592" s="57" t="s">
        <v>8816</v>
      </c>
      <c r="G2592" s="57">
        <v>101964</v>
      </c>
      <c r="H2592" s="57" t="s">
        <v>13052</v>
      </c>
      <c r="I2592" s="57" t="s">
        <v>216</v>
      </c>
      <c r="J2592" s="57" t="s">
        <v>191</v>
      </c>
      <c r="K2592" s="58">
        <v>202.42</v>
      </c>
      <c r="L2592" s="57" t="s">
        <v>60</v>
      </c>
    </row>
    <row r="2593" spans="1:12">
      <c r="A2593" s="57" t="s">
        <v>1564</v>
      </c>
      <c r="B2593" s="57" t="s">
        <v>1565</v>
      </c>
      <c r="C2593" s="57" t="s">
        <v>1729</v>
      </c>
      <c r="D2593" s="57" t="s">
        <v>21235</v>
      </c>
      <c r="E2593" s="58" t="s">
        <v>8816</v>
      </c>
      <c r="F2593" s="57" t="s">
        <v>8816</v>
      </c>
      <c r="G2593" s="57">
        <v>101165</v>
      </c>
      <c r="H2593" s="57" t="s">
        <v>1730</v>
      </c>
      <c r="I2593" s="57" t="s">
        <v>1283</v>
      </c>
      <c r="J2593" s="57" t="s">
        <v>59</v>
      </c>
      <c r="K2593" s="58">
        <v>734.5</v>
      </c>
      <c r="L2593" s="57" t="s">
        <v>60</v>
      </c>
    </row>
    <row r="2594" spans="1:12">
      <c r="A2594" s="57" t="s">
        <v>1564</v>
      </c>
      <c r="B2594" s="57" t="s">
        <v>1565</v>
      </c>
      <c r="C2594" s="57" t="s">
        <v>1729</v>
      </c>
      <c r="D2594" s="57" t="s">
        <v>21235</v>
      </c>
      <c r="E2594" s="58" t="s">
        <v>8816</v>
      </c>
      <c r="F2594" s="57" t="s">
        <v>8816</v>
      </c>
      <c r="G2594" s="57">
        <v>101166</v>
      </c>
      <c r="H2594" s="57" t="s">
        <v>1731</v>
      </c>
      <c r="I2594" s="57" t="s">
        <v>1283</v>
      </c>
      <c r="J2594" s="57" t="s">
        <v>59</v>
      </c>
      <c r="K2594" s="58">
        <v>586</v>
      </c>
      <c r="L2594" s="57" t="s">
        <v>60</v>
      </c>
    </row>
    <row r="2595" spans="1:12">
      <c r="A2595" s="57" t="s">
        <v>1564</v>
      </c>
      <c r="B2595" s="57" t="s">
        <v>1565</v>
      </c>
      <c r="C2595" s="57" t="s">
        <v>1732</v>
      </c>
      <c r="D2595" s="57" t="s">
        <v>21236</v>
      </c>
      <c r="E2595" s="58" t="s">
        <v>8816</v>
      </c>
      <c r="F2595" s="57" t="s">
        <v>8816</v>
      </c>
      <c r="G2595" s="57">
        <v>98575</v>
      </c>
      <c r="H2595" s="57" t="s">
        <v>23391</v>
      </c>
      <c r="I2595" s="57" t="s">
        <v>26</v>
      </c>
      <c r="J2595" s="57" t="s">
        <v>59</v>
      </c>
      <c r="K2595" s="58">
        <v>87.9</v>
      </c>
      <c r="L2595" s="57" t="s">
        <v>60</v>
      </c>
    </row>
    <row r="2596" spans="1:12">
      <c r="A2596" s="57" t="s">
        <v>1564</v>
      </c>
      <c r="B2596" s="57" t="s">
        <v>1565</v>
      </c>
      <c r="C2596" s="57" t="s">
        <v>1732</v>
      </c>
      <c r="D2596" s="57" t="s">
        <v>21236</v>
      </c>
      <c r="E2596" s="58" t="s">
        <v>8816</v>
      </c>
      <c r="F2596" s="57" t="s">
        <v>8816</v>
      </c>
      <c r="G2596" s="57">
        <v>98576</v>
      </c>
      <c r="H2596" s="57" t="s">
        <v>1733</v>
      </c>
      <c r="I2596" s="57" t="s">
        <v>26</v>
      </c>
      <c r="J2596" s="57" t="s">
        <v>59</v>
      </c>
      <c r="K2596" s="58">
        <v>18.649999999999999</v>
      </c>
      <c r="L2596" s="57" t="s">
        <v>60</v>
      </c>
    </row>
    <row r="2597" spans="1:12">
      <c r="A2597" s="57" t="s">
        <v>1564</v>
      </c>
      <c r="B2597" s="57" t="s">
        <v>1565</v>
      </c>
      <c r="C2597" s="57" t="s">
        <v>1732</v>
      </c>
      <c r="D2597" s="57" t="s">
        <v>21236</v>
      </c>
      <c r="E2597" s="58" t="s">
        <v>8816</v>
      </c>
      <c r="F2597" s="57" t="s">
        <v>8816</v>
      </c>
      <c r="G2597" s="57">
        <v>98577</v>
      </c>
      <c r="H2597" s="57" t="s">
        <v>23392</v>
      </c>
      <c r="I2597" s="57" t="s">
        <v>26</v>
      </c>
      <c r="J2597" s="57" t="s">
        <v>59</v>
      </c>
      <c r="K2597" s="58">
        <v>38.83</v>
      </c>
      <c r="L2597" s="57" t="s">
        <v>60</v>
      </c>
    </row>
    <row r="2598" spans="1:12">
      <c r="A2598" s="57" t="s">
        <v>1564</v>
      </c>
      <c r="B2598" s="57" t="s">
        <v>1565</v>
      </c>
      <c r="C2598" s="57" t="s">
        <v>1734</v>
      </c>
      <c r="D2598" s="57" t="s">
        <v>21237</v>
      </c>
      <c r="E2598" s="58" t="s">
        <v>8816</v>
      </c>
      <c r="F2598" s="57" t="s">
        <v>8816</v>
      </c>
      <c r="G2598" s="57">
        <v>93182</v>
      </c>
      <c r="H2598" s="57" t="s">
        <v>1735</v>
      </c>
      <c r="I2598" s="57" t="s">
        <v>26</v>
      </c>
      <c r="J2598" s="57" t="s">
        <v>59</v>
      </c>
      <c r="K2598" s="58">
        <v>63.83</v>
      </c>
      <c r="L2598" s="57" t="s">
        <v>60</v>
      </c>
    </row>
    <row r="2599" spans="1:12">
      <c r="A2599" s="57" t="s">
        <v>1564</v>
      </c>
      <c r="B2599" s="57" t="s">
        <v>1565</v>
      </c>
      <c r="C2599" s="57" t="s">
        <v>1734</v>
      </c>
      <c r="D2599" s="57" t="s">
        <v>21237</v>
      </c>
      <c r="E2599" s="58" t="s">
        <v>8816</v>
      </c>
      <c r="F2599" s="57" t="s">
        <v>8816</v>
      </c>
      <c r="G2599" s="57">
        <v>93183</v>
      </c>
      <c r="H2599" s="57" t="s">
        <v>1736</v>
      </c>
      <c r="I2599" s="57" t="s">
        <v>26</v>
      </c>
      <c r="J2599" s="57" t="s">
        <v>59</v>
      </c>
      <c r="K2599" s="58">
        <v>81.72</v>
      </c>
      <c r="L2599" s="57" t="s">
        <v>60</v>
      </c>
    </row>
    <row r="2600" spans="1:12">
      <c r="A2600" s="57" t="s">
        <v>1564</v>
      </c>
      <c r="B2600" s="57" t="s">
        <v>1565</v>
      </c>
      <c r="C2600" s="57" t="s">
        <v>1734</v>
      </c>
      <c r="D2600" s="57" t="s">
        <v>21237</v>
      </c>
      <c r="E2600" s="58" t="s">
        <v>8816</v>
      </c>
      <c r="F2600" s="57" t="s">
        <v>8816</v>
      </c>
      <c r="G2600" s="57">
        <v>93184</v>
      </c>
      <c r="H2600" s="57" t="s">
        <v>1737</v>
      </c>
      <c r="I2600" s="57" t="s">
        <v>26</v>
      </c>
      <c r="J2600" s="57" t="s">
        <v>59</v>
      </c>
      <c r="K2600" s="58">
        <v>46.78</v>
      </c>
      <c r="L2600" s="57" t="s">
        <v>60</v>
      </c>
    </row>
    <row r="2601" spans="1:12">
      <c r="A2601" s="57" t="s">
        <v>1564</v>
      </c>
      <c r="B2601" s="57" t="s">
        <v>1565</v>
      </c>
      <c r="C2601" s="57" t="s">
        <v>1734</v>
      </c>
      <c r="D2601" s="57" t="s">
        <v>21237</v>
      </c>
      <c r="E2601" s="58" t="s">
        <v>8816</v>
      </c>
      <c r="F2601" s="57" t="s">
        <v>8816</v>
      </c>
      <c r="G2601" s="57">
        <v>93185</v>
      </c>
      <c r="H2601" s="57" t="s">
        <v>1738</v>
      </c>
      <c r="I2601" s="57" t="s">
        <v>26</v>
      </c>
      <c r="J2601" s="57" t="s">
        <v>59</v>
      </c>
      <c r="K2601" s="58">
        <v>80.540000000000006</v>
      </c>
      <c r="L2601" s="57" t="s">
        <v>60</v>
      </c>
    </row>
    <row r="2602" spans="1:12">
      <c r="A2602" s="57" t="s">
        <v>1564</v>
      </c>
      <c r="B2602" s="57" t="s">
        <v>1565</v>
      </c>
      <c r="C2602" s="57" t="s">
        <v>1734</v>
      </c>
      <c r="D2602" s="57" t="s">
        <v>21237</v>
      </c>
      <c r="E2602" s="58" t="s">
        <v>8816</v>
      </c>
      <c r="F2602" s="57" t="s">
        <v>8816</v>
      </c>
      <c r="G2602" s="57">
        <v>93186</v>
      </c>
      <c r="H2602" s="57" t="s">
        <v>1739</v>
      </c>
      <c r="I2602" s="57" t="s">
        <v>26</v>
      </c>
      <c r="J2602" s="57" t="s">
        <v>59</v>
      </c>
      <c r="K2602" s="58">
        <v>122.27</v>
      </c>
      <c r="L2602" s="57" t="s">
        <v>60</v>
      </c>
    </row>
    <row r="2603" spans="1:12">
      <c r="A2603" s="57" t="s">
        <v>1564</v>
      </c>
      <c r="B2603" s="57" t="s">
        <v>1565</v>
      </c>
      <c r="C2603" s="57" t="s">
        <v>1734</v>
      </c>
      <c r="D2603" s="57" t="s">
        <v>21237</v>
      </c>
      <c r="E2603" s="58" t="s">
        <v>8816</v>
      </c>
      <c r="F2603" s="57" t="s">
        <v>8816</v>
      </c>
      <c r="G2603" s="57">
        <v>93187</v>
      </c>
      <c r="H2603" s="57" t="s">
        <v>1740</v>
      </c>
      <c r="I2603" s="57" t="s">
        <v>26</v>
      </c>
      <c r="J2603" s="57" t="s">
        <v>59</v>
      </c>
      <c r="K2603" s="58">
        <v>139.86000000000001</v>
      </c>
      <c r="L2603" s="57" t="s">
        <v>60</v>
      </c>
    </row>
    <row r="2604" spans="1:12">
      <c r="A2604" s="57" t="s">
        <v>1564</v>
      </c>
      <c r="B2604" s="57" t="s">
        <v>1565</v>
      </c>
      <c r="C2604" s="57" t="s">
        <v>1734</v>
      </c>
      <c r="D2604" s="57" t="s">
        <v>21237</v>
      </c>
      <c r="E2604" s="58" t="s">
        <v>8816</v>
      </c>
      <c r="F2604" s="57" t="s">
        <v>8816</v>
      </c>
      <c r="G2604" s="57">
        <v>93188</v>
      </c>
      <c r="H2604" s="57" t="s">
        <v>1741</v>
      </c>
      <c r="I2604" s="57" t="s">
        <v>26</v>
      </c>
      <c r="J2604" s="57" t="s">
        <v>59</v>
      </c>
      <c r="K2604" s="58">
        <v>111.9</v>
      </c>
      <c r="L2604" s="57" t="s">
        <v>60</v>
      </c>
    </row>
    <row r="2605" spans="1:12">
      <c r="A2605" s="57" t="s">
        <v>1564</v>
      </c>
      <c r="B2605" s="57" t="s">
        <v>1565</v>
      </c>
      <c r="C2605" s="57" t="s">
        <v>1734</v>
      </c>
      <c r="D2605" s="57" t="s">
        <v>21237</v>
      </c>
      <c r="E2605" s="58" t="s">
        <v>8816</v>
      </c>
      <c r="F2605" s="57" t="s">
        <v>8816</v>
      </c>
      <c r="G2605" s="57">
        <v>93189</v>
      </c>
      <c r="H2605" s="57" t="s">
        <v>1742</v>
      </c>
      <c r="I2605" s="57" t="s">
        <v>26</v>
      </c>
      <c r="J2605" s="57" t="s">
        <v>59</v>
      </c>
      <c r="K2605" s="58">
        <v>140.87</v>
      </c>
      <c r="L2605" s="57" t="s">
        <v>60</v>
      </c>
    </row>
    <row r="2606" spans="1:12">
      <c r="A2606" s="57" t="s">
        <v>1564</v>
      </c>
      <c r="B2606" s="57" t="s">
        <v>1565</v>
      </c>
      <c r="C2606" s="57" t="s">
        <v>1734</v>
      </c>
      <c r="D2606" s="57" t="s">
        <v>21237</v>
      </c>
      <c r="E2606" s="58" t="s">
        <v>8816</v>
      </c>
      <c r="F2606" s="57" t="s">
        <v>8816</v>
      </c>
      <c r="G2606" s="57">
        <v>93190</v>
      </c>
      <c r="H2606" s="57" t="s">
        <v>1743</v>
      </c>
      <c r="I2606" s="57" t="s">
        <v>26</v>
      </c>
      <c r="J2606" s="57" t="s">
        <v>59</v>
      </c>
      <c r="K2606" s="58">
        <v>43.24</v>
      </c>
      <c r="L2606" s="57" t="s">
        <v>60</v>
      </c>
    </row>
    <row r="2607" spans="1:12">
      <c r="A2607" s="57" t="s">
        <v>1564</v>
      </c>
      <c r="B2607" s="57" t="s">
        <v>1565</v>
      </c>
      <c r="C2607" s="57" t="s">
        <v>1734</v>
      </c>
      <c r="D2607" s="57" t="s">
        <v>21237</v>
      </c>
      <c r="E2607" s="58" t="s">
        <v>8816</v>
      </c>
      <c r="F2607" s="57" t="s">
        <v>8816</v>
      </c>
      <c r="G2607" s="57">
        <v>93191</v>
      </c>
      <c r="H2607" s="57" t="s">
        <v>1744</v>
      </c>
      <c r="I2607" s="57" t="s">
        <v>26</v>
      </c>
      <c r="J2607" s="57" t="s">
        <v>59</v>
      </c>
      <c r="K2607" s="58">
        <v>45.31</v>
      </c>
      <c r="L2607" s="57" t="s">
        <v>60</v>
      </c>
    </row>
    <row r="2608" spans="1:12">
      <c r="A2608" s="57" t="s">
        <v>1564</v>
      </c>
      <c r="B2608" s="57" t="s">
        <v>1565</v>
      </c>
      <c r="C2608" s="57" t="s">
        <v>1734</v>
      </c>
      <c r="D2608" s="57" t="s">
        <v>21237</v>
      </c>
      <c r="E2608" s="58" t="s">
        <v>8816</v>
      </c>
      <c r="F2608" s="57" t="s">
        <v>8816</v>
      </c>
      <c r="G2608" s="57">
        <v>93192</v>
      </c>
      <c r="H2608" s="57" t="s">
        <v>1745</v>
      </c>
      <c r="I2608" s="57" t="s">
        <v>26</v>
      </c>
      <c r="J2608" s="57" t="s">
        <v>59</v>
      </c>
      <c r="K2608" s="58">
        <v>48.44</v>
      </c>
      <c r="L2608" s="57" t="s">
        <v>60</v>
      </c>
    </row>
    <row r="2609" spans="1:12">
      <c r="A2609" s="57" t="s">
        <v>1564</v>
      </c>
      <c r="B2609" s="57" t="s">
        <v>1565</v>
      </c>
      <c r="C2609" s="57" t="s">
        <v>1734</v>
      </c>
      <c r="D2609" s="57" t="s">
        <v>21237</v>
      </c>
      <c r="E2609" s="58" t="s">
        <v>8816</v>
      </c>
      <c r="F2609" s="57" t="s">
        <v>8816</v>
      </c>
      <c r="G2609" s="57">
        <v>93193</v>
      </c>
      <c r="H2609" s="57" t="s">
        <v>1746</v>
      </c>
      <c r="I2609" s="57" t="s">
        <v>26</v>
      </c>
      <c r="J2609" s="57" t="s">
        <v>59</v>
      </c>
      <c r="K2609" s="58">
        <v>46.56</v>
      </c>
      <c r="L2609" s="57" t="s">
        <v>60</v>
      </c>
    </row>
    <row r="2610" spans="1:12">
      <c r="A2610" s="57" t="s">
        <v>1564</v>
      </c>
      <c r="B2610" s="57" t="s">
        <v>1565</v>
      </c>
      <c r="C2610" s="57" t="s">
        <v>1734</v>
      </c>
      <c r="D2610" s="57" t="s">
        <v>21237</v>
      </c>
      <c r="E2610" s="58" t="s">
        <v>8816</v>
      </c>
      <c r="F2610" s="57" t="s">
        <v>8816</v>
      </c>
      <c r="G2610" s="57">
        <v>93194</v>
      </c>
      <c r="H2610" s="57" t="s">
        <v>1747</v>
      </c>
      <c r="I2610" s="57" t="s">
        <v>26</v>
      </c>
      <c r="J2610" s="57" t="s">
        <v>59</v>
      </c>
      <c r="K2610" s="58">
        <v>62.23</v>
      </c>
      <c r="L2610" s="57" t="s">
        <v>60</v>
      </c>
    </row>
    <row r="2611" spans="1:12">
      <c r="A2611" s="57" t="s">
        <v>1564</v>
      </c>
      <c r="B2611" s="57" t="s">
        <v>1565</v>
      </c>
      <c r="C2611" s="57" t="s">
        <v>1734</v>
      </c>
      <c r="D2611" s="57" t="s">
        <v>21237</v>
      </c>
      <c r="E2611" s="58" t="s">
        <v>8816</v>
      </c>
      <c r="F2611" s="57" t="s">
        <v>8816</v>
      </c>
      <c r="G2611" s="57">
        <v>93195</v>
      </c>
      <c r="H2611" s="57" t="s">
        <v>1748</v>
      </c>
      <c r="I2611" s="57" t="s">
        <v>26</v>
      </c>
      <c r="J2611" s="57" t="s">
        <v>59</v>
      </c>
      <c r="K2611" s="58">
        <v>77.22</v>
      </c>
      <c r="L2611" s="57" t="s">
        <v>60</v>
      </c>
    </row>
    <row r="2612" spans="1:12">
      <c r="A2612" s="57" t="s">
        <v>1564</v>
      </c>
      <c r="B2612" s="57" t="s">
        <v>1565</v>
      </c>
      <c r="C2612" s="57" t="s">
        <v>1734</v>
      </c>
      <c r="D2612" s="57" t="s">
        <v>21237</v>
      </c>
      <c r="E2612" s="58" t="s">
        <v>8816</v>
      </c>
      <c r="F2612" s="57" t="s">
        <v>8816</v>
      </c>
      <c r="G2612" s="57">
        <v>93196</v>
      </c>
      <c r="H2612" s="57" t="s">
        <v>1749</v>
      </c>
      <c r="I2612" s="57" t="s">
        <v>26</v>
      </c>
      <c r="J2612" s="57" t="s">
        <v>59</v>
      </c>
      <c r="K2612" s="58">
        <v>119.36</v>
      </c>
      <c r="L2612" s="57" t="s">
        <v>60</v>
      </c>
    </row>
    <row r="2613" spans="1:12">
      <c r="A2613" s="57" t="s">
        <v>1564</v>
      </c>
      <c r="B2613" s="57" t="s">
        <v>1565</v>
      </c>
      <c r="C2613" s="57" t="s">
        <v>1734</v>
      </c>
      <c r="D2613" s="57" t="s">
        <v>21237</v>
      </c>
      <c r="E2613" s="58" t="s">
        <v>8816</v>
      </c>
      <c r="F2613" s="57" t="s">
        <v>8816</v>
      </c>
      <c r="G2613" s="57">
        <v>93197</v>
      </c>
      <c r="H2613" s="57" t="s">
        <v>1750</v>
      </c>
      <c r="I2613" s="57" t="s">
        <v>26</v>
      </c>
      <c r="J2613" s="57" t="s">
        <v>59</v>
      </c>
      <c r="K2613" s="58">
        <v>134.61000000000001</v>
      </c>
      <c r="L2613" s="57" t="s">
        <v>60</v>
      </c>
    </row>
    <row r="2614" spans="1:12">
      <c r="A2614" s="57" t="s">
        <v>1564</v>
      </c>
      <c r="B2614" s="57" t="s">
        <v>1565</v>
      </c>
      <c r="C2614" s="57" t="s">
        <v>1734</v>
      </c>
      <c r="D2614" s="57" t="s">
        <v>21237</v>
      </c>
      <c r="E2614" s="58" t="s">
        <v>8816</v>
      </c>
      <c r="F2614" s="57" t="s">
        <v>8816</v>
      </c>
      <c r="G2614" s="57">
        <v>93198</v>
      </c>
      <c r="H2614" s="57" t="s">
        <v>1751</v>
      </c>
      <c r="I2614" s="57" t="s">
        <v>26</v>
      </c>
      <c r="J2614" s="57" t="s">
        <v>59</v>
      </c>
      <c r="K2614" s="58">
        <v>34.24</v>
      </c>
      <c r="L2614" s="57" t="s">
        <v>60</v>
      </c>
    </row>
    <row r="2615" spans="1:12">
      <c r="A2615" s="57" t="s">
        <v>1564</v>
      </c>
      <c r="B2615" s="57" t="s">
        <v>1565</v>
      </c>
      <c r="C2615" s="57" t="s">
        <v>1734</v>
      </c>
      <c r="D2615" s="57" t="s">
        <v>21237</v>
      </c>
      <c r="E2615" s="58" t="s">
        <v>8816</v>
      </c>
      <c r="F2615" s="57" t="s">
        <v>8816</v>
      </c>
      <c r="G2615" s="57">
        <v>93199</v>
      </c>
      <c r="H2615" s="57" t="s">
        <v>1752</v>
      </c>
      <c r="I2615" s="57" t="s">
        <v>26</v>
      </c>
      <c r="J2615" s="57" t="s">
        <v>59</v>
      </c>
      <c r="K2615" s="58">
        <v>33.729999999999997</v>
      </c>
      <c r="L2615" s="57" t="s">
        <v>60</v>
      </c>
    </row>
    <row r="2616" spans="1:12">
      <c r="A2616" s="57" t="s">
        <v>1564</v>
      </c>
      <c r="B2616" s="57" t="s">
        <v>1565</v>
      </c>
      <c r="C2616" s="57" t="s">
        <v>1734</v>
      </c>
      <c r="D2616" s="57" t="s">
        <v>21237</v>
      </c>
      <c r="E2616" s="58" t="s">
        <v>8816</v>
      </c>
      <c r="F2616" s="57" t="s">
        <v>8816</v>
      </c>
      <c r="G2616" s="57">
        <v>93200</v>
      </c>
      <c r="H2616" s="57" t="s">
        <v>1753</v>
      </c>
      <c r="I2616" s="57" t="s">
        <v>26</v>
      </c>
      <c r="J2616" s="57" t="s">
        <v>59</v>
      </c>
      <c r="K2616" s="58">
        <v>2.62</v>
      </c>
      <c r="L2616" s="57" t="s">
        <v>60</v>
      </c>
    </row>
    <row r="2617" spans="1:12">
      <c r="A2617" s="57" t="s">
        <v>1564</v>
      </c>
      <c r="B2617" s="57" t="s">
        <v>1565</v>
      </c>
      <c r="C2617" s="57" t="s">
        <v>1734</v>
      </c>
      <c r="D2617" s="57" t="s">
        <v>21237</v>
      </c>
      <c r="E2617" s="58" t="s">
        <v>8816</v>
      </c>
      <c r="F2617" s="57" t="s">
        <v>8816</v>
      </c>
      <c r="G2617" s="57">
        <v>93201</v>
      </c>
      <c r="H2617" s="57" t="s">
        <v>1754</v>
      </c>
      <c r="I2617" s="57" t="s">
        <v>26</v>
      </c>
      <c r="J2617" s="57" t="s">
        <v>59</v>
      </c>
      <c r="K2617" s="58">
        <v>5.44</v>
      </c>
      <c r="L2617" s="57" t="s">
        <v>60</v>
      </c>
    </row>
    <row r="2618" spans="1:12">
      <c r="A2618" s="57" t="s">
        <v>1564</v>
      </c>
      <c r="B2618" s="57" t="s">
        <v>1565</v>
      </c>
      <c r="C2618" s="57" t="s">
        <v>1734</v>
      </c>
      <c r="D2618" s="57" t="s">
        <v>21237</v>
      </c>
      <c r="E2618" s="58" t="s">
        <v>8816</v>
      </c>
      <c r="F2618" s="57" t="s">
        <v>8816</v>
      </c>
      <c r="G2618" s="57">
        <v>93202</v>
      </c>
      <c r="H2618" s="57" t="s">
        <v>1755</v>
      </c>
      <c r="I2618" s="57" t="s">
        <v>26</v>
      </c>
      <c r="J2618" s="57" t="s">
        <v>59</v>
      </c>
      <c r="K2618" s="58">
        <v>23.58</v>
      </c>
      <c r="L2618" s="57" t="s">
        <v>60</v>
      </c>
    </row>
    <row r="2619" spans="1:12">
      <c r="A2619" s="57" t="s">
        <v>1564</v>
      </c>
      <c r="B2619" s="57" t="s">
        <v>1565</v>
      </c>
      <c r="C2619" s="57" t="s">
        <v>1734</v>
      </c>
      <c r="D2619" s="57" t="s">
        <v>21237</v>
      </c>
      <c r="E2619" s="58" t="s">
        <v>8816</v>
      </c>
      <c r="F2619" s="57" t="s">
        <v>8816</v>
      </c>
      <c r="G2619" s="57">
        <v>93203</v>
      </c>
      <c r="H2619" s="57" t="s">
        <v>1756</v>
      </c>
      <c r="I2619" s="57" t="s">
        <v>26</v>
      </c>
      <c r="J2619" s="57" t="s">
        <v>254</v>
      </c>
      <c r="K2619" s="58">
        <v>15.72</v>
      </c>
      <c r="L2619" s="57" t="s">
        <v>60</v>
      </c>
    </row>
    <row r="2620" spans="1:12">
      <c r="A2620" s="57" t="s">
        <v>1564</v>
      </c>
      <c r="B2620" s="57" t="s">
        <v>1565</v>
      </c>
      <c r="C2620" s="57" t="s">
        <v>1734</v>
      </c>
      <c r="D2620" s="57" t="s">
        <v>21237</v>
      </c>
      <c r="E2620" s="58" t="s">
        <v>8816</v>
      </c>
      <c r="F2620" s="57" t="s">
        <v>8816</v>
      </c>
      <c r="G2620" s="57">
        <v>93204</v>
      </c>
      <c r="H2620" s="57" t="s">
        <v>1757</v>
      </c>
      <c r="I2620" s="57" t="s">
        <v>26</v>
      </c>
      <c r="J2620" s="57" t="s">
        <v>59</v>
      </c>
      <c r="K2620" s="58">
        <v>81.13</v>
      </c>
      <c r="L2620" s="57" t="s">
        <v>60</v>
      </c>
    </row>
    <row r="2621" spans="1:12">
      <c r="A2621" s="57" t="s">
        <v>1564</v>
      </c>
      <c r="B2621" s="57" t="s">
        <v>1565</v>
      </c>
      <c r="C2621" s="57" t="s">
        <v>1734</v>
      </c>
      <c r="D2621" s="57" t="s">
        <v>21237</v>
      </c>
      <c r="E2621" s="58" t="s">
        <v>8816</v>
      </c>
      <c r="F2621" s="57" t="s">
        <v>8816</v>
      </c>
      <c r="G2621" s="57">
        <v>93205</v>
      </c>
      <c r="H2621" s="57" t="s">
        <v>1758</v>
      </c>
      <c r="I2621" s="57" t="s">
        <v>26</v>
      </c>
      <c r="J2621" s="57" t="s">
        <v>59</v>
      </c>
      <c r="K2621" s="58">
        <v>33.61</v>
      </c>
      <c r="L2621" s="57" t="s">
        <v>60</v>
      </c>
    </row>
    <row r="2622" spans="1:12">
      <c r="A2622" s="57" t="s">
        <v>1564</v>
      </c>
      <c r="B2622" s="57" t="s">
        <v>1565</v>
      </c>
      <c r="C2622" s="57" t="s">
        <v>1759</v>
      </c>
      <c r="D2622" s="57" t="s">
        <v>21238</v>
      </c>
      <c r="E2622" s="58" t="s">
        <v>8816</v>
      </c>
      <c r="F2622" s="57" t="s">
        <v>8816</v>
      </c>
      <c r="G2622" s="57">
        <v>95952</v>
      </c>
      <c r="H2622" s="57" t="s">
        <v>1760</v>
      </c>
      <c r="I2622" s="57" t="s">
        <v>1283</v>
      </c>
      <c r="J2622" s="57" t="s">
        <v>191</v>
      </c>
      <c r="K2622" s="59">
        <v>2176.7600000000002</v>
      </c>
      <c r="L2622" s="57" t="s">
        <v>60</v>
      </c>
    </row>
    <row r="2623" spans="1:12">
      <c r="A2623" s="57" t="s">
        <v>1564</v>
      </c>
      <c r="B2623" s="57" t="s">
        <v>1565</v>
      </c>
      <c r="C2623" s="57" t="s">
        <v>1759</v>
      </c>
      <c r="D2623" s="57" t="s">
        <v>21238</v>
      </c>
      <c r="E2623" s="58" t="s">
        <v>8816</v>
      </c>
      <c r="F2623" s="57" t="s">
        <v>8816</v>
      </c>
      <c r="G2623" s="57">
        <v>95953</v>
      </c>
      <c r="H2623" s="57" t="s">
        <v>1761</v>
      </c>
      <c r="I2623" s="57" t="s">
        <v>1283</v>
      </c>
      <c r="J2623" s="57" t="s">
        <v>191</v>
      </c>
      <c r="K2623" s="59">
        <v>3771.24</v>
      </c>
      <c r="L2623" s="57" t="s">
        <v>60</v>
      </c>
    </row>
    <row r="2624" spans="1:12">
      <c r="A2624" s="57" t="s">
        <v>1564</v>
      </c>
      <c r="B2624" s="57" t="s">
        <v>1565</v>
      </c>
      <c r="C2624" s="57" t="s">
        <v>1759</v>
      </c>
      <c r="D2624" s="57" t="s">
        <v>21238</v>
      </c>
      <c r="E2624" s="58" t="s">
        <v>8816</v>
      </c>
      <c r="F2624" s="57" t="s">
        <v>8816</v>
      </c>
      <c r="G2624" s="57">
        <v>95954</v>
      </c>
      <c r="H2624" s="57" t="s">
        <v>1762</v>
      </c>
      <c r="I2624" s="57" t="s">
        <v>1283</v>
      </c>
      <c r="J2624" s="57" t="s">
        <v>191</v>
      </c>
      <c r="K2624" s="59">
        <v>2620.38</v>
      </c>
      <c r="L2624" s="57" t="s">
        <v>60</v>
      </c>
    </row>
    <row r="2625" spans="1:12">
      <c r="A2625" s="57" t="s">
        <v>1564</v>
      </c>
      <c r="B2625" s="57" t="s">
        <v>1565</v>
      </c>
      <c r="C2625" s="57" t="s">
        <v>1759</v>
      </c>
      <c r="D2625" s="57" t="s">
        <v>21238</v>
      </c>
      <c r="E2625" s="58" t="s">
        <v>8816</v>
      </c>
      <c r="F2625" s="57" t="s">
        <v>8816</v>
      </c>
      <c r="G2625" s="57">
        <v>95955</v>
      </c>
      <c r="H2625" s="57" t="s">
        <v>1763</v>
      </c>
      <c r="I2625" s="57" t="s">
        <v>1283</v>
      </c>
      <c r="J2625" s="57" t="s">
        <v>191</v>
      </c>
      <c r="K2625" s="59">
        <v>3406.79</v>
      </c>
      <c r="L2625" s="57" t="s">
        <v>60</v>
      </c>
    </row>
    <row r="2626" spans="1:12">
      <c r="A2626" s="57" t="s">
        <v>1564</v>
      </c>
      <c r="B2626" s="57" t="s">
        <v>1565</v>
      </c>
      <c r="C2626" s="57" t="s">
        <v>1759</v>
      </c>
      <c r="D2626" s="57" t="s">
        <v>21238</v>
      </c>
      <c r="E2626" s="58" t="s">
        <v>8816</v>
      </c>
      <c r="F2626" s="57" t="s">
        <v>8816</v>
      </c>
      <c r="G2626" s="57">
        <v>95956</v>
      </c>
      <c r="H2626" s="57" t="s">
        <v>1764</v>
      </c>
      <c r="I2626" s="57" t="s">
        <v>1283</v>
      </c>
      <c r="J2626" s="57" t="s">
        <v>191</v>
      </c>
      <c r="K2626" s="59">
        <v>2633.97</v>
      </c>
      <c r="L2626" s="57" t="s">
        <v>60</v>
      </c>
    </row>
    <row r="2627" spans="1:12">
      <c r="A2627" s="57" t="s">
        <v>1564</v>
      </c>
      <c r="B2627" s="57" t="s">
        <v>1565</v>
      </c>
      <c r="C2627" s="57" t="s">
        <v>1759</v>
      </c>
      <c r="D2627" s="57" t="s">
        <v>21238</v>
      </c>
      <c r="E2627" s="58" t="s">
        <v>8816</v>
      </c>
      <c r="F2627" s="57" t="s">
        <v>8816</v>
      </c>
      <c r="G2627" s="57">
        <v>95957</v>
      </c>
      <c r="H2627" s="57" t="s">
        <v>1765</v>
      </c>
      <c r="I2627" s="57" t="s">
        <v>1283</v>
      </c>
      <c r="J2627" s="57" t="s">
        <v>191</v>
      </c>
      <c r="K2627" s="59">
        <v>3343.24</v>
      </c>
      <c r="L2627" s="57" t="s">
        <v>60</v>
      </c>
    </row>
    <row r="2628" spans="1:12">
      <c r="A2628" s="57" t="s">
        <v>1564</v>
      </c>
      <c r="B2628" s="57" t="s">
        <v>1565</v>
      </c>
      <c r="C2628" s="57" t="s">
        <v>1759</v>
      </c>
      <c r="D2628" s="57" t="s">
        <v>21238</v>
      </c>
      <c r="E2628" s="58" t="s">
        <v>8816</v>
      </c>
      <c r="F2628" s="57" t="s">
        <v>8816</v>
      </c>
      <c r="G2628" s="57">
        <v>95969</v>
      </c>
      <c r="H2628" s="57" t="s">
        <v>1766</v>
      </c>
      <c r="I2628" s="57" t="s">
        <v>1283</v>
      </c>
      <c r="J2628" s="57" t="s">
        <v>191</v>
      </c>
      <c r="K2628" s="59">
        <v>3101.97</v>
      </c>
      <c r="L2628" s="57" t="s">
        <v>60</v>
      </c>
    </row>
    <row r="2629" spans="1:12">
      <c r="A2629" s="57" t="s">
        <v>1564</v>
      </c>
      <c r="B2629" s="57" t="s">
        <v>1565</v>
      </c>
      <c r="C2629" s="57" t="s">
        <v>1759</v>
      </c>
      <c r="D2629" s="57" t="s">
        <v>21238</v>
      </c>
      <c r="E2629" s="58" t="s">
        <v>8816</v>
      </c>
      <c r="F2629" s="57" t="s">
        <v>8816</v>
      </c>
      <c r="G2629" s="57">
        <v>97733</v>
      </c>
      <c r="H2629" s="57" t="s">
        <v>1767</v>
      </c>
      <c r="I2629" s="57" t="s">
        <v>1283</v>
      </c>
      <c r="J2629" s="57" t="s">
        <v>191</v>
      </c>
      <c r="K2629" s="59">
        <v>3077.85</v>
      </c>
      <c r="L2629" s="57" t="s">
        <v>60</v>
      </c>
    </row>
    <row r="2630" spans="1:12">
      <c r="A2630" s="57" t="s">
        <v>1564</v>
      </c>
      <c r="B2630" s="57" t="s">
        <v>1565</v>
      </c>
      <c r="C2630" s="57" t="s">
        <v>1759</v>
      </c>
      <c r="D2630" s="57" t="s">
        <v>21238</v>
      </c>
      <c r="E2630" s="58" t="s">
        <v>8816</v>
      </c>
      <c r="F2630" s="57" t="s">
        <v>8816</v>
      </c>
      <c r="G2630" s="57">
        <v>97734</v>
      </c>
      <c r="H2630" s="57" t="s">
        <v>1768</v>
      </c>
      <c r="I2630" s="57" t="s">
        <v>1283</v>
      </c>
      <c r="J2630" s="57" t="s">
        <v>191</v>
      </c>
      <c r="K2630" s="59">
        <v>2628.45</v>
      </c>
      <c r="L2630" s="57" t="s">
        <v>60</v>
      </c>
    </row>
    <row r="2631" spans="1:12">
      <c r="A2631" s="57" t="s">
        <v>1564</v>
      </c>
      <c r="B2631" s="57" t="s">
        <v>1565</v>
      </c>
      <c r="C2631" s="57" t="s">
        <v>1759</v>
      </c>
      <c r="D2631" s="57" t="s">
        <v>21238</v>
      </c>
      <c r="E2631" s="58" t="s">
        <v>8816</v>
      </c>
      <c r="F2631" s="57" t="s">
        <v>8816</v>
      </c>
      <c r="G2631" s="57">
        <v>97735</v>
      </c>
      <c r="H2631" s="57" t="s">
        <v>1769</v>
      </c>
      <c r="I2631" s="57" t="s">
        <v>1283</v>
      </c>
      <c r="J2631" s="57" t="s">
        <v>191</v>
      </c>
      <c r="K2631" s="59">
        <v>2189.69</v>
      </c>
      <c r="L2631" s="57" t="s">
        <v>60</v>
      </c>
    </row>
    <row r="2632" spans="1:12">
      <c r="A2632" s="57" t="s">
        <v>1564</v>
      </c>
      <c r="B2632" s="57" t="s">
        <v>1565</v>
      </c>
      <c r="C2632" s="57" t="s">
        <v>1759</v>
      </c>
      <c r="D2632" s="57" t="s">
        <v>21238</v>
      </c>
      <c r="E2632" s="58" t="s">
        <v>8816</v>
      </c>
      <c r="F2632" s="57" t="s">
        <v>8816</v>
      </c>
      <c r="G2632" s="57">
        <v>97736</v>
      </c>
      <c r="H2632" s="57" t="s">
        <v>1770</v>
      </c>
      <c r="I2632" s="57" t="s">
        <v>1283</v>
      </c>
      <c r="J2632" s="57" t="s">
        <v>191</v>
      </c>
      <c r="K2632" s="59">
        <v>1399.36</v>
      </c>
      <c r="L2632" s="57" t="s">
        <v>60</v>
      </c>
    </row>
    <row r="2633" spans="1:12">
      <c r="A2633" s="57" t="s">
        <v>1564</v>
      </c>
      <c r="B2633" s="57" t="s">
        <v>1565</v>
      </c>
      <c r="C2633" s="57" t="s">
        <v>1759</v>
      </c>
      <c r="D2633" s="57" t="s">
        <v>21238</v>
      </c>
      <c r="E2633" s="58" t="s">
        <v>8816</v>
      </c>
      <c r="F2633" s="57" t="s">
        <v>8816</v>
      </c>
      <c r="G2633" s="57">
        <v>97737</v>
      </c>
      <c r="H2633" s="57" t="s">
        <v>1771</v>
      </c>
      <c r="I2633" s="57" t="s">
        <v>1283</v>
      </c>
      <c r="J2633" s="57" t="s">
        <v>191</v>
      </c>
      <c r="K2633" s="59">
        <v>3131.39</v>
      </c>
      <c r="L2633" s="57" t="s">
        <v>60</v>
      </c>
    </row>
    <row r="2634" spans="1:12">
      <c r="A2634" s="57" t="s">
        <v>1564</v>
      </c>
      <c r="B2634" s="57" t="s">
        <v>1565</v>
      </c>
      <c r="C2634" s="57" t="s">
        <v>1759</v>
      </c>
      <c r="D2634" s="57" t="s">
        <v>21238</v>
      </c>
      <c r="E2634" s="58" t="s">
        <v>8816</v>
      </c>
      <c r="F2634" s="57" t="s">
        <v>8816</v>
      </c>
      <c r="G2634" s="57">
        <v>97738</v>
      </c>
      <c r="H2634" s="57" t="s">
        <v>1772</v>
      </c>
      <c r="I2634" s="57" t="s">
        <v>1283</v>
      </c>
      <c r="J2634" s="57" t="s">
        <v>191</v>
      </c>
      <c r="K2634" s="59">
        <v>5164.3</v>
      </c>
      <c r="L2634" s="57" t="s">
        <v>60</v>
      </c>
    </row>
    <row r="2635" spans="1:12">
      <c r="A2635" s="57" t="s">
        <v>1564</v>
      </c>
      <c r="B2635" s="57" t="s">
        <v>1565</v>
      </c>
      <c r="C2635" s="57" t="s">
        <v>1759</v>
      </c>
      <c r="D2635" s="57" t="s">
        <v>21238</v>
      </c>
      <c r="E2635" s="58" t="s">
        <v>8816</v>
      </c>
      <c r="F2635" s="57" t="s">
        <v>8816</v>
      </c>
      <c r="G2635" s="57">
        <v>97739</v>
      </c>
      <c r="H2635" s="57" t="s">
        <v>1773</v>
      </c>
      <c r="I2635" s="57" t="s">
        <v>1283</v>
      </c>
      <c r="J2635" s="57" t="s">
        <v>191</v>
      </c>
      <c r="K2635" s="59">
        <v>2722.21</v>
      </c>
      <c r="L2635" s="57" t="s">
        <v>60</v>
      </c>
    </row>
    <row r="2636" spans="1:12">
      <c r="A2636" s="57" t="s">
        <v>1564</v>
      </c>
      <c r="B2636" s="57" t="s">
        <v>1565</v>
      </c>
      <c r="C2636" s="57" t="s">
        <v>1759</v>
      </c>
      <c r="D2636" s="57" t="s">
        <v>21238</v>
      </c>
      <c r="E2636" s="58" t="s">
        <v>8816</v>
      </c>
      <c r="F2636" s="57" t="s">
        <v>8816</v>
      </c>
      <c r="G2636" s="57">
        <v>97740</v>
      </c>
      <c r="H2636" s="57" t="s">
        <v>1774</v>
      </c>
      <c r="I2636" s="57" t="s">
        <v>1283</v>
      </c>
      <c r="J2636" s="57" t="s">
        <v>191</v>
      </c>
      <c r="K2636" s="59">
        <v>2022.27</v>
      </c>
      <c r="L2636" s="57" t="s">
        <v>60</v>
      </c>
    </row>
    <row r="2637" spans="1:12">
      <c r="A2637" s="57" t="s">
        <v>1564</v>
      </c>
      <c r="B2637" s="57" t="s">
        <v>1565</v>
      </c>
      <c r="C2637" s="57" t="s">
        <v>1759</v>
      </c>
      <c r="D2637" s="57" t="s">
        <v>21238</v>
      </c>
      <c r="E2637" s="58" t="s">
        <v>8816</v>
      </c>
      <c r="F2637" s="57" t="s">
        <v>8816</v>
      </c>
      <c r="G2637" s="57">
        <v>98615</v>
      </c>
      <c r="H2637" s="57" t="s">
        <v>1775</v>
      </c>
      <c r="I2637" s="57" t="s">
        <v>216</v>
      </c>
      <c r="J2637" s="57" t="s">
        <v>191</v>
      </c>
      <c r="K2637" s="58">
        <v>119.44</v>
      </c>
      <c r="L2637" s="57" t="s">
        <v>60</v>
      </c>
    </row>
    <row r="2638" spans="1:12">
      <c r="A2638" s="57" t="s">
        <v>1564</v>
      </c>
      <c r="B2638" s="57" t="s">
        <v>1565</v>
      </c>
      <c r="C2638" s="57" t="s">
        <v>1759</v>
      </c>
      <c r="D2638" s="57" t="s">
        <v>21238</v>
      </c>
      <c r="E2638" s="58" t="s">
        <v>8816</v>
      </c>
      <c r="F2638" s="57" t="s">
        <v>8816</v>
      </c>
      <c r="G2638" s="57">
        <v>98616</v>
      </c>
      <c r="H2638" s="57" t="s">
        <v>1776</v>
      </c>
      <c r="I2638" s="57" t="s">
        <v>216</v>
      </c>
      <c r="J2638" s="57" t="s">
        <v>191</v>
      </c>
      <c r="K2638" s="58">
        <v>92.05</v>
      </c>
      <c r="L2638" s="57" t="s">
        <v>60</v>
      </c>
    </row>
    <row r="2639" spans="1:12">
      <c r="A2639" s="57" t="s">
        <v>1564</v>
      </c>
      <c r="B2639" s="57" t="s">
        <v>1565</v>
      </c>
      <c r="C2639" s="57" t="s">
        <v>1759</v>
      </c>
      <c r="D2639" s="57" t="s">
        <v>21238</v>
      </c>
      <c r="E2639" s="58" t="s">
        <v>8816</v>
      </c>
      <c r="F2639" s="57" t="s">
        <v>8816</v>
      </c>
      <c r="G2639" s="57">
        <v>98617</v>
      </c>
      <c r="H2639" s="57" t="s">
        <v>1777</v>
      </c>
      <c r="I2639" s="57" t="s">
        <v>216</v>
      </c>
      <c r="J2639" s="57" t="s">
        <v>191</v>
      </c>
      <c r="K2639" s="58">
        <v>84.61</v>
      </c>
      <c r="L2639" s="57" t="s">
        <v>60</v>
      </c>
    </row>
    <row r="2640" spans="1:12">
      <c r="A2640" s="57" t="s">
        <v>1564</v>
      </c>
      <c r="B2640" s="57" t="s">
        <v>1565</v>
      </c>
      <c r="C2640" s="57" t="s">
        <v>1759</v>
      </c>
      <c r="D2640" s="57" t="s">
        <v>21238</v>
      </c>
      <c r="E2640" s="58" t="s">
        <v>8816</v>
      </c>
      <c r="F2640" s="57" t="s">
        <v>8816</v>
      </c>
      <c r="G2640" s="57">
        <v>98618</v>
      </c>
      <c r="H2640" s="57" t="s">
        <v>1778</v>
      </c>
      <c r="I2640" s="57" t="s">
        <v>216</v>
      </c>
      <c r="J2640" s="57" t="s">
        <v>191</v>
      </c>
      <c r="K2640" s="58">
        <v>116.39</v>
      </c>
      <c r="L2640" s="57" t="s">
        <v>60</v>
      </c>
    </row>
    <row r="2641" spans="1:12">
      <c r="A2641" s="57" t="s">
        <v>1564</v>
      </c>
      <c r="B2641" s="57" t="s">
        <v>1565</v>
      </c>
      <c r="C2641" s="57" t="s">
        <v>1759</v>
      </c>
      <c r="D2641" s="57" t="s">
        <v>21238</v>
      </c>
      <c r="E2641" s="58" t="s">
        <v>8816</v>
      </c>
      <c r="F2641" s="57" t="s">
        <v>8816</v>
      </c>
      <c r="G2641" s="57">
        <v>98619</v>
      </c>
      <c r="H2641" s="57" t="s">
        <v>1779</v>
      </c>
      <c r="I2641" s="57" t="s">
        <v>216</v>
      </c>
      <c r="J2641" s="57" t="s">
        <v>191</v>
      </c>
      <c r="K2641" s="58">
        <v>105.13</v>
      </c>
      <c r="L2641" s="57" t="s">
        <v>60</v>
      </c>
    </row>
    <row r="2642" spans="1:12">
      <c r="A2642" s="57" t="s">
        <v>1564</v>
      </c>
      <c r="B2642" s="57" t="s">
        <v>1565</v>
      </c>
      <c r="C2642" s="57" t="s">
        <v>1759</v>
      </c>
      <c r="D2642" s="57" t="s">
        <v>21238</v>
      </c>
      <c r="E2642" s="58" t="s">
        <v>8816</v>
      </c>
      <c r="F2642" s="57" t="s">
        <v>8816</v>
      </c>
      <c r="G2642" s="57">
        <v>98620</v>
      </c>
      <c r="H2642" s="57" t="s">
        <v>1780</v>
      </c>
      <c r="I2642" s="57" t="s">
        <v>216</v>
      </c>
      <c r="J2642" s="57" t="s">
        <v>191</v>
      </c>
      <c r="K2642" s="58">
        <v>99.44</v>
      </c>
      <c r="L2642" s="57" t="s">
        <v>60</v>
      </c>
    </row>
    <row r="2643" spans="1:12">
      <c r="A2643" s="57" t="s">
        <v>1564</v>
      </c>
      <c r="B2643" s="57" t="s">
        <v>1565</v>
      </c>
      <c r="C2643" s="57" t="s">
        <v>1759</v>
      </c>
      <c r="D2643" s="57" t="s">
        <v>21238</v>
      </c>
      <c r="E2643" s="58" t="s">
        <v>8816</v>
      </c>
      <c r="F2643" s="57" t="s">
        <v>8816</v>
      </c>
      <c r="G2643" s="57">
        <v>98621</v>
      </c>
      <c r="H2643" s="57" t="s">
        <v>1781</v>
      </c>
      <c r="I2643" s="57" t="s">
        <v>216</v>
      </c>
      <c r="J2643" s="57" t="s">
        <v>191</v>
      </c>
      <c r="K2643" s="58">
        <v>130.91</v>
      </c>
      <c r="L2643" s="57" t="s">
        <v>60</v>
      </c>
    </row>
    <row r="2644" spans="1:12">
      <c r="A2644" s="57" t="s">
        <v>1564</v>
      </c>
      <c r="B2644" s="57" t="s">
        <v>1565</v>
      </c>
      <c r="C2644" s="57" t="s">
        <v>1759</v>
      </c>
      <c r="D2644" s="57" t="s">
        <v>21238</v>
      </c>
      <c r="E2644" s="58" t="s">
        <v>8816</v>
      </c>
      <c r="F2644" s="57" t="s">
        <v>8816</v>
      </c>
      <c r="G2644" s="57">
        <v>98622</v>
      </c>
      <c r="H2644" s="57" t="s">
        <v>1782</v>
      </c>
      <c r="I2644" s="57" t="s">
        <v>216</v>
      </c>
      <c r="J2644" s="57" t="s">
        <v>191</v>
      </c>
      <c r="K2644" s="58">
        <v>121.85</v>
      </c>
      <c r="L2644" s="57" t="s">
        <v>60</v>
      </c>
    </row>
    <row r="2645" spans="1:12">
      <c r="A2645" s="57" t="s">
        <v>1564</v>
      </c>
      <c r="B2645" s="57" t="s">
        <v>1565</v>
      </c>
      <c r="C2645" s="57" t="s">
        <v>1759</v>
      </c>
      <c r="D2645" s="57" t="s">
        <v>21238</v>
      </c>
      <c r="E2645" s="58" t="s">
        <v>8816</v>
      </c>
      <c r="F2645" s="57" t="s">
        <v>8816</v>
      </c>
      <c r="G2645" s="57">
        <v>98623</v>
      </c>
      <c r="H2645" s="57" t="s">
        <v>1783</v>
      </c>
      <c r="I2645" s="57" t="s">
        <v>216</v>
      </c>
      <c r="J2645" s="57" t="s">
        <v>191</v>
      </c>
      <c r="K2645" s="58">
        <v>117.25</v>
      </c>
      <c r="L2645" s="57" t="s">
        <v>60</v>
      </c>
    </row>
    <row r="2646" spans="1:12">
      <c r="A2646" s="57" t="s">
        <v>1564</v>
      </c>
      <c r="B2646" s="57" t="s">
        <v>1565</v>
      </c>
      <c r="C2646" s="57" t="s">
        <v>1759</v>
      </c>
      <c r="D2646" s="57" t="s">
        <v>21238</v>
      </c>
      <c r="E2646" s="58" t="s">
        <v>8816</v>
      </c>
      <c r="F2646" s="57" t="s">
        <v>8816</v>
      </c>
      <c r="G2646" s="57">
        <v>98624</v>
      </c>
      <c r="H2646" s="57" t="s">
        <v>1784</v>
      </c>
      <c r="I2646" s="57" t="s">
        <v>216</v>
      </c>
      <c r="J2646" s="57" t="s">
        <v>191</v>
      </c>
      <c r="K2646" s="58">
        <v>146.94</v>
      </c>
      <c r="L2646" s="57" t="s">
        <v>60</v>
      </c>
    </row>
    <row r="2647" spans="1:12">
      <c r="A2647" s="57" t="s">
        <v>1564</v>
      </c>
      <c r="B2647" s="57" t="s">
        <v>1565</v>
      </c>
      <c r="C2647" s="57" t="s">
        <v>1759</v>
      </c>
      <c r="D2647" s="57" t="s">
        <v>21238</v>
      </c>
      <c r="E2647" s="58" t="s">
        <v>8816</v>
      </c>
      <c r="F2647" s="57" t="s">
        <v>8816</v>
      </c>
      <c r="G2647" s="57">
        <v>98625</v>
      </c>
      <c r="H2647" s="57" t="s">
        <v>1785</v>
      </c>
      <c r="I2647" s="57" t="s">
        <v>216</v>
      </c>
      <c r="J2647" s="57" t="s">
        <v>191</v>
      </c>
      <c r="K2647" s="58">
        <v>139.31</v>
      </c>
      <c r="L2647" s="57" t="s">
        <v>60</v>
      </c>
    </row>
    <row r="2648" spans="1:12">
      <c r="A2648" s="57" t="s">
        <v>1564</v>
      </c>
      <c r="B2648" s="57" t="s">
        <v>1565</v>
      </c>
      <c r="C2648" s="57" t="s">
        <v>1759</v>
      </c>
      <c r="D2648" s="57" t="s">
        <v>21238</v>
      </c>
      <c r="E2648" s="58" t="s">
        <v>8816</v>
      </c>
      <c r="F2648" s="57" t="s">
        <v>8816</v>
      </c>
      <c r="G2648" s="57">
        <v>98626</v>
      </c>
      <c r="H2648" s="57" t="s">
        <v>1786</v>
      </c>
      <c r="I2648" s="57" t="s">
        <v>216</v>
      </c>
      <c r="J2648" s="57" t="s">
        <v>191</v>
      </c>
      <c r="K2648" s="58">
        <v>135.37</v>
      </c>
      <c r="L2648" s="57" t="s">
        <v>60</v>
      </c>
    </row>
    <row r="2649" spans="1:12">
      <c r="A2649" s="57" t="s">
        <v>1564</v>
      </c>
      <c r="B2649" s="57" t="s">
        <v>1565</v>
      </c>
      <c r="C2649" s="57" t="s">
        <v>1759</v>
      </c>
      <c r="D2649" s="57" t="s">
        <v>21238</v>
      </c>
      <c r="E2649" s="58" t="s">
        <v>8816</v>
      </c>
      <c r="F2649" s="57" t="s">
        <v>8816</v>
      </c>
      <c r="G2649" s="57">
        <v>98655</v>
      </c>
      <c r="H2649" s="57" t="s">
        <v>1787</v>
      </c>
      <c r="I2649" s="57" t="s">
        <v>26</v>
      </c>
      <c r="J2649" s="57" t="s">
        <v>191</v>
      </c>
      <c r="K2649" s="58">
        <v>615.41999999999996</v>
      </c>
      <c r="L2649" s="57" t="s">
        <v>60</v>
      </c>
    </row>
    <row r="2650" spans="1:12">
      <c r="A2650" s="57" t="s">
        <v>1564</v>
      </c>
      <c r="B2650" s="57" t="s">
        <v>1565</v>
      </c>
      <c r="C2650" s="57" t="s">
        <v>1759</v>
      </c>
      <c r="D2650" s="57" t="s">
        <v>21238</v>
      </c>
      <c r="E2650" s="58" t="s">
        <v>8816</v>
      </c>
      <c r="F2650" s="57" t="s">
        <v>8816</v>
      </c>
      <c r="G2650" s="57">
        <v>98656</v>
      </c>
      <c r="H2650" s="57" t="s">
        <v>1788</v>
      </c>
      <c r="I2650" s="57" t="s">
        <v>26</v>
      </c>
      <c r="J2650" s="57" t="s">
        <v>191</v>
      </c>
      <c r="K2650" s="58">
        <v>625.63</v>
      </c>
      <c r="L2650" s="57" t="s">
        <v>60</v>
      </c>
    </row>
    <row r="2651" spans="1:12">
      <c r="A2651" s="57" t="s">
        <v>1564</v>
      </c>
      <c r="B2651" s="57" t="s">
        <v>1565</v>
      </c>
      <c r="C2651" s="57" t="s">
        <v>1759</v>
      </c>
      <c r="D2651" s="57" t="s">
        <v>21238</v>
      </c>
      <c r="E2651" s="58" t="s">
        <v>8816</v>
      </c>
      <c r="F2651" s="57" t="s">
        <v>8816</v>
      </c>
      <c r="G2651" s="57">
        <v>98657</v>
      </c>
      <c r="H2651" s="57" t="s">
        <v>1789</v>
      </c>
      <c r="I2651" s="57" t="s">
        <v>26</v>
      </c>
      <c r="J2651" s="57" t="s">
        <v>191</v>
      </c>
      <c r="K2651" s="58">
        <v>635.83000000000004</v>
      </c>
      <c r="L2651" s="57" t="s">
        <v>60</v>
      </c>
    </row>
    <row r="2652" spans="1:12">
      <c r="A2652" s="57" t="s">
        <v>1564</v>
      </c>
      <c r="B2652" s="57" t="s">
        <v>1565</v>
      </c>
      <c r="C2652" s="57" t="s">
        <v>1759</v>
      </c>
      <c r="D2652" s="57" t="s">
        <v>21238</v>
      </c>
      <c r="E2652" s="58" t="s">
        <v>8816</v>
      </c>
      <c r="F2652" s="57" t="s">
        <v>8816</v>
      </c>
      <c r="G2652" s="57">
        <v>98658</v>
      </c>
      <c r="H2652" s="57" t="s">
        <v>1790</v>
      </c>
      <c r="I2652" s="57" t="s">
        <v>26</v>
      </c>
      <c r="J2652" s="57" t="s">
        <v>191</v>
      </c>
      <c r="K2652" s="58">
        <v>646.03</v>
      </c>
      <c r="L2652" s="57" t="s">
        <v>60</v>
      </c>
    </row>
    <row r="2653" spans="1:12">
      <c r="A2653" s="57" t="s">
        <v>1564</v>
      </c>
      <c r="B2653" s="57" t="s">
        <v>1565</v>
      </c>
      <c r="C2653" s="57" t="s">
        <v>1759</v>
      </c>
      <c r="D2653" s="57" t="s">
        <v>21238</v>
      </c>
      <c r="E2653" s="58" t="s">
        <v>8816</v>
      </c>
      <c r="F2653" s="57" t="s">
        <v>8816</v>
      </c>
      <c r="G2653" s="57">
        <v>98659</v>
      </c>
      <c r="H2653" s="57" t="s">
        <v>1791</v>
      </c>
      <c r="I2653" s="57" t="s">
        <v>26</v>
      </c>
      <c r="J2653" s="57" t="s">
        <v>191</v>
      </c>
      <c r="K2653" s="58">
        <v>666.44</v>
      </c>
      <c r="L2653" s="57" t="s">
        <v>60</v>
      </c>
    </row>
    <row r="2654" spans="1:12">
      <c r="A2654" s="57" t="s">
        <v>1564</v>
      </c>
      <c r="B2654" s="57" t="s">
        <v>1565</v>
      </c>
      <c r="C2654" s="57" t="s">
        <v>1759</v>
      </c>
      <c r="D2654" s="57" t="s">
        <v>21238</v>
      </c>
      <c r="E2654" s="58" t="s">
        <v>8816</v>
      </c>
      <c r="F2654" s="57" t="s">
        <v>8816</v>
      </c>
      <c r="G2654" s="57">
        <v>98746</v>
      </c>
      <c r="H2654" s="57" t="s">
        <v>1792</v>
      </c>
      <c r="I2654" s="57" t="s">
        <v>26</v>
      </c>
      <c r="J2654" s="57" t="s">
        <v>59</v>
      </c>
      <c r="K2654" s="58">
        <v>77.7</v>
      </c>
      <c r="L2654" s="57" t="s">
        <v>60</v>
      </c>
    </row>
    <row r="2655" spans="1:12">
      <c r="A2655" s="57" t="s">
        <v>1564</v>
      </c>
      <c r="B2655" s="57" t="s">
        <v>1565</v>
      </c>
      <c r="C2655" s="57" t="s">
        <v>1759</v>
      </c>
      <c r="D2655" s="57" t="s">
        <v>21238</v>
      </c>
      <c r="E2655" s="58" t="s">
        <v>8816</v>
      </c>
      <c r="F2655" s="57" t="s">
        <v>8816</v>
      </c>
      <c r="G2655" s="57">
        <v>98749</v>
      </c>
      <c r="H2655" s="57" t="s">
        <v>1793</v>
      </c>
      <c r="I2655" s="57" t="s">
        <v>26</v>
      </c>
      <c r="J2655" s="57" t="s">
        <v>59</v>
      </c>
      <c r="K2655" s="58">
        <v>99.3</v>
      </c>
      <c r="L2655" s="57" t="s">
        <v>60</v>
      </c>
    </row>
    <row r="2656" spans="1:12">
      <c r="A2656" s="57" t="s">
        <v>1564</v>
      </c>
      <c r="B2656" s="57" t="s">
        <v>1565</v>
      </c>
      <c r="C2656" s="57" t="s">
        <v>1759</v>
      </c>
      <c r="D2656" s="57" t="s">
        <v>21238</v>
      </c>
      <c r="E2656" s="58" t="s">
        <v>8816</v>
      </c>
      <c r="F2656" s="57" t="s">
        <v>8816</v>
      </c>
      <c r="G2656" s="57">
        <v>98750</v>
      </c>
      <c r="H2656" s="57" t="s">
        <v>1794</v>
      </c>
      <c r="I2656" s="57" t="s">
        <v>26</v>
      </c>
      <c r="J2656" s="57" t="s">
        <v>59</v>
      </c>
      <c r="K2656" s="58">
        <v>126.01</v>
      </c>
      <c r="L2656" s="57" t="s">
        <v>60</v>
      </c>
    </row>
    <row r="2657" spans="1:12">
      <c r="A2657" s="57" t="s">
        <v>1564</v>
      </c>
      <c r="B2657" s="57" t="s">
        <v>1565</v>
      </c>
      <c r="C2657" s="57" t="s">
        <v>1759</v>
      </c>
      <c r="D2657" s="57" t="s">
        <v>21238</v>
      </c>
      <c r="E2657" s="58" t="s">
        <v>8816</v>
      </c>
      <c r="F2657" s="57" t="s">
        <v>8816</v>
      </c>
      <c r="G2657" s="57">
        <v>98751</v>
      </c>
      <c r="H2657" s="57" t="s">
        <v>1795</v>
      </c>
      <c r="I2657" s="57" t="s">
        <v>26</v>
      </c>
      <c r="J2657" s="57" t="s">
        <v>59</v>
      </c>
      <c r="K2657" s="58">
        <v>196.03</v>
      </c>
      <c r="L2657" s="57" t="s">
        <v>60</v>
      </c>
    </row>
    <row r="2658" spans="1:12">
      <c r="A2658" s="57" t="s">
        <v>1564</v>
      </c>
      <c r="B2658" s="57" t="s">
        <v>1565</v>
      </c>
      <c r="C2658" s="57" t="s">
        <v>1759</v>
      </c>
      <c r="D2658" s="57" t="s">
        <v>21238</v>
      </c>
      <c r="E2658" s="58" t="s">
        <v>8816</v>
      </c>
      <c r="F2658" s="57" t="s">
        <v>8816</v>
      </c>
      <c r="G2658" s="57">
        <v>98752</v>
      </c>
      <c r="H2658" s="57" t="s">
        <v>1796</v>
      </c>
      <c r="I2658" s="57" t="s">
        <v>26</v>
      </c>
      <c r="J2658" s="57" t="s">
        <v>59</v>
      </c>
      <c r="K2658" s="58">
        <v>281.24</v>
      </c>
      <c r="L2658" s="57" t="s">
        <v>60</v>
      </c>
    </row>
    <row r="2659" spans="1:12">
      <c r="A2659" s="57" t="s">
        <v>1564</v>
      </c>
      <c r="B2659" s="57" t="s">
        <v>1565</v>
      </c>
      <c r="C2659" s="57" t="s">
        <v>1759</v>
      </c>
      <c r="D2659" s="57" t="s">
        <v>21238</v>
      </c>
      <c r="E2659" s="58" t="s">
        <v>8816</v>
      </c>
      <c r="F2659" s="57" t="s">
        <v>8816</v>
      </c>
      <c r="G2659" s="57">
        <v>98753</v>
      </c>
      <c r="H2659" s="57" t="s">
        <v>1797</v>
      </c>
      <c r="I2659" s="57" t="s">
        <v>26</v>
      </c>
      <c r="J2659" s="57" t="s">
        <v>59</v>
      </c>
      <c r="K2659" s="58">
        <v>387.92</v>
      </c>
      <c r="L2659" s="57" t="s">
        <v>60</v>
      </c>
    </row>
    <row r="2660" spans="1:12">
      <c r="A2660" s="57" t="s">
        <v>1564</v>
      </c>
      <c r="B2660" s="57" t="s">
        <v>1565</v>
      </c>
      <c r="C2660" s="57" t="s">
        <v>1759</v>
      </c>
      <c r="D2660" s="57" t="s">
        <v>21238</v>
      </c>
      <c r="E2660" s="58" t="s">
        <v>8816</v>
      </c>
      <c r="F2660" s="57" t="s">
        <v>8816</v>
      </c>
      <c r="G2660" s="57">
        <v>100763</v>
      </c>
      <c r="H2660" s="57" t="s">
        <v>1798</v>
      </c>
      <c r="I2660" s="57" t="s">
        <v>1240</v>
      </c>
      <c r="J2660" s="57" t="s">
        <v>191</v>
      </c>
      <c r="K2660" s="58">
        <v>14.46</v>
      </c>
      <c r="L2660" s="57" t="s">
        <v>60</v>
      </c>
    </row>
    <row r="2661" spans="1:12">
      <c r="A2661" s="57" t="s">
        <v>1564</v>
      </c>
      <c r="B2661" s="57" t="s">
        <v>1565</v>
      </c>
      <c r="C2661" s="57" t="s">
        <v>1759</v>
      </c>
      <c r="D2661" s="57" t="s">
        <v>21238</v>
      </c>
      <c r="E2661" s="58" t="s">
        <v>8816</v>
      </c>
      <c r="F2661" s="57" t="s">
        <v>8816</v>
      </c>
      <c r="G2661" s="57">
        <v>100764</v>
      </c>
      <c r="H2661" s="57" t="s">
        <v>1799</v>
      </c>
      <c r="I2661" s="57" t="s">
        <v>1240</v>
      </c>
      <c r="J2661" s="57" t="s">
        <v>191</v>
      </c>
      <c r="K2661" s="58">
        <v>14.42</v>
      </c>
      <c r="L2661" s="57" t="s">
        <v>60</v>
      </c>
    </row>
    <row r="2662" spans="1:12">
      <c r="A2662" s="57" t="s">
        <v>1564</v>
      </c>
      <c r="B2662" s="57" t="s">
        <v>1565</v>
      </c>
      <c r="C2662" s="57" t="s">
        <v>1759</v>
      </c>
      <c r="D2662" s="57" t="s">
        <v>21238</v>
      </c>
      <c r="E2662" s="58" t="s">
        <v>8816</v>
      </c>
      <c r="F2662" s="57" t="s">
        <v>8816</v>
      </c>
      <c r="G2662" s="57">
        <v>100765</v>
      </c>
      <c r="H2662" s="57" t="s">
        <v>1800</v>
      </c>
      <c r="I2662" s="57" t="s">
        <v>1240</v>
      </c>
      <c r="J2662" s="57" t="s">
        <v>191</v>
      </c>
      <c r="K2662" s="58">
        <v>14.02</v>
      </c>
      <c r="L2662" s="57" t="s">
        <v>60</v>
      </c>
    </row>
    <row r="2663" spans="1:12">
      <c r="A2663" s="57" t="s">
        <v>1564</v>
      </c>
      <c r="B2663" s="57" t="s">
        <v>1565</v>
      </c>
      <c r="C2663" s="57" t="s">
        <v>1759</v>
      </c>
      <c r="D2663" s="57" t="s">
        <v>21238</v>
      </c>
      <c r="E2663" s="58" t="s">
        <v>8816</v>
      </c>
      <c r="F2663" s="57" t="s">
        <v>8816</v>
      </c>
      <c r="G2663" s="57">
        <v>100766</v>
      </c>
      <c r="H2663" s="57" t="s">
        <v>21576</v>
      </c>
      <c r="I2663" s="57" t="s">
        <v>1240</v>
      </c>
      <c r="J2663" s="57" t="s">
        <v>191</v>
      </c>
      <c r="K2663" s="58">
        <v>14.35</v>
      </c>
      <c r="L2663" s="57" t="s">
        <v>60</v>
      </c>
    </row>
    <row r="2664" spans="1:12">
      <c r="A2664" s="57" t="s">
        <v>1564</v>
      </c>
      <c r="B2664" s="57" t="s">
        <v>1565</v>
      </c>
      <c r="C2664" s="57" t="s">
        <v>1759</v>
      </c>
      <c r="D2664" s="57" t="s">
        <v>21238</v>
      </c>
      <c r="E2664" s="58" t="s">
        <v>8816</v>
      </c>
      <c r="F2664" s="57" t="s">
        <v>8816</v>
      </c>
      <c r="G2664" s="57">
        <v>100767</v>
      </c>
      <c r="H2664" s="57" t="s">
        <v>1801</v>
      </c>
      <c r="I2664" s="57" t="s">
        <v>1240</v>
      </c>
      <c r="J2664" s="57" t="s">
        <v>191</v>
      </c>
      <c r="K2664" s="58">
        <v>14.97</v>
      </c>
      <c r="L2664" s="57" t="s">
        <v>60</v>
      </c>
    </row>
    <row r="2665" spans="1:12">
      <c r="A2665" s="57" t="s">
        <v>1564</v>
      </c>
      <c r="B2665" s="57" t="s">
        <v>1565</v>
      </c>
      <c r="C2665" s="57" t="s">
        <v>1759</v>
      </c>
      <c r="D2665" s="57" t="s">
        <v>21238</v>
      </c>
      <c r="E2665" s="58" t="s">
        <v>8816</v>
      </c>
      <c r="F2665" s="57" t="s">
        <v>8816</v>
      </c>
      <c r="G2665" s="57">
        <v>100768</v>
      </c>
      <c r="H2665" s="57" t="s">
        <v>21577</v>
      </c>
      <c r="I2665" s="57" t="s">
        <v>1240</v>
      </c>
      <c r="J2665" s="57" t="s">
        <v>191</v>
      </c>
      <c r="K2665" s="58">
        <v>24.32</v>
      </c>
      <c r="L2665" s="57" t="s">
        <v>60</v>
      </c>
    </row>
    <row r="2666" spans="1:12">
      <c r="A2666" s="57" t="s">
        <v>1564</v>
      </c>
      <c r="B2666" s="57" t="s">
        <v>1565</v>
      </c>
      <c r="C2666" s="57" t="s">
        <v>1759</v>
      </c>
      <c r="D2666" s="57" t="s">
        <v>21238</v>
      </c>
      <c r="E2666" s="58" t="s">
        <v>8816</v>
      </c>
      <c r="F2666" s="57" t="s">
        <v>8816</v>
      </c>
      <c r="G2666" s="57">
        <v>100769</v>
      </c>
      <c r="H2666" s="57" t="s">
        <v>1802</v>
      </c>
      <c r="I2666" s="57" t="s">
        <v>1240</v>
      </c>
      <c r="J2666" s="57" t="s">
        <v>191</v>
      </c>
      <c r="K2666" s="58">
        <v>19.739999999999998</v>
      </c>
      <c r="L2666" s="57" t="s">
        <v>60</v>
      </c>
    </row>
    <row r="2667" spans="1:12">
      <c r="A2667" s="57" t="s">
        <v>1564</v>
      </c>
      <c r="B2667" s="57" t="s">
        <v>1565</v>
      </c>
      <c r="C2667" s="57" t="s">
        <v>1759</v>
      </c>
      <c r="D2667" s="57" t="s">
        <v>21238</v>
      </c>
      <c r="E2667" s="58" t="s">
        <v>8816</v>
      </c>
      <c r="F2667" s="57" t="s">
        <v>8816</v>
      </c>
      <c r="G2667" s="57">
        <v>100770</v>
      </c>
      <c r="H2667" s="57" t="s">
        <v>21578</v>
      </c>
      <c r="I2667" s="57" t="s">
        <v>1240</v>
      </c>
      <c r="J2667" s="57" t="s">
        <v>191</v>
      </c>
      <c r="K2667" s="58">
        <v>19.28</v>
      </c>
      <c r="L2667" s="57" t="s">
        <v>60</v>
      </c>
    </row>
    <row r="2668" spans="1:12">
      <c r="A2668" s="57" t="s">
        <v>1564</v>
      </c>
      <c r="B2668" s="57" t="s">
        <v>1565</v>
      </c>
      <c r="C2668" s="57" t="s">
        <v>1759</v>
      </c>
      <c r="D2668" s="57" t="s">
        <v>21238</v>
      </c>
      <c r="E2668" s="58" t="s">
        <v>8816</v>
      </c>
      <c r="F2668" s="57" t="s">
        <v>8816</v>
      </c>
      <c r="G2668" s="57">
        <v>100771</v>
      </c>
      <c r="H2668" s="57" t="s">
        <v>1803</v>
      </c>
      <c r="I2668" s="57" t="s">
        <v>1240</v>
      </c>
      <c r="J2668" s="57" t="s">
        <v>191</v>
      </c>
      <c r="K2668" s="58">
        <v>25.85</v>
      </c>
      <c r="L2668" s="57" t="s">
        <v>60</v>
      </c>
    </row>
    <row r="2669" spans="1:12">
      <c r="A2669" s="57" t="s">
        <v>1564</v>
      </c>
      <c r="B2669" s="57" t="s">
        <v>1565</v>
      </c>
      <c r="C2669" s="57" t="s">
        <v>1759</v>
      </c>
      <c r="D2669" s="57" t="s">
        <v>21238</v>
      </c>
      <c r="E2669" s="58" t="s">
        <v>8816</v>
      </c>
      <c r="F2669" s="57" t="s">
        <v>8816</v>
      </c>
      <c r="G2669" s="57">
        <v>100772</v>
      </c>
      <c r="H2669" s="57" t="s">
        <v>21579</v>
      </c>
      <c r="I2669" s="57" t="s">
        <v>1240</v>
      </c>
      <c r="J2669" s="57" t="s">
        <v>191</v>
      </c>
      <c r="K2669" s="58">
        <v>15.15</v>
      </c>
      <c r="L2669" s="57" t="s">
        <v>60</v>
      </c>
    </row>
    <row r="2670" spans="1:12">
      <c r="A2670" s="57" t="s">
        <v>1564</v>
      </c>
      <c r="B2670" s="57" t="s">
        <v>1565</v>
      </c>
      <c r="C2670" s="57" t="s">
        <v>1759</v>
      </c>
      <c r="D2670" s="57" t="s">
        <v>21238</v>
      </c>
      <c r="E2670" s="58" t="s">
        <v>8816</v>
      </c>
      <c r="F2670" s="57" t="s">
        <v>8816</v>
      </c>
      <c r="G2670" s="57">
        <v>100773</v>
      </c>
      <c r="H2670" s="57" t="s">
        <v>1804</v>
      </c>
      <c r="I2670" s="57" t="s">
        <v>1240</v>
      </c>
      <c r="J2670" s="57" t="s">
        <v>191</v>
      </c>
      <c r="K2670" s="58">
        <v>18.25</v>
      </c>
      <c r="L2670" s="57" t="s">
        <v>60</v>
      </c>
    </row>
    <row r="2671" spans="1:12">
      <c r="A2671" s="57" t="s">
        <v>1564</v>
      </c>
      <c r="B2671" s="57" t="s">
        <v>1565</v>
      </c>
      <c r="C2671" s="57" t="s">
        <v>1759</v>
      </c>
      <c r="D2671" s="57" t="s">
        <v>21238</v>
      </c>
      <c r="E2671" s="58" t="s">
        <v>8816</v>
      </c>
      <c r="F2671" s="57" t="s">
        <v>8816</v>
      </c>
      <c r="G2671" s="57">
        <v>100774</v>
      </c>
      <c r="H2671" s="57" t="s">
        <v>1805</v>
      </c>
      <c r="I2671" s="57" t="s">
        <v>1240</v>
      </c>
      <c r="J2671" s="57" t="s">
        <v>191</v>
      </c>
      <c r="K2671" s="58">
        <v>10.78</v>
      </c>
      <c r="L2671" s="57" t="s">
        <v>60</v>
      </c>
    </row>
    <row r="2672" spans="1:12">
      <c r="A2672" s="57" t="s">
        <v>1564</v>
      </c>
      <c r="B2672" s="57" t="s">
        <v>1565</v>
      </c>
      <c r="C2672" s="57" t="s">
        <v>1759</v>
      </c>
      <c r="D2672" s="57" t="s">
        <v>21238</v>
      </c>
      <c r="E2672" s="58" t="s">
        <v>8816</v>
      </c>
      <c r="F2672" s="57" t="s">
        <v>8816</v>
      </c>
      <c r="G2672" s="57">
        <v>100775</v>
      </c>
      <c r="H2672" s="57" t="s">
        <v>1806</v>
      </c>
      <c r="I2672" s="57" t="s">
        <v>1240</v>
      </c>
      <c r="J2672" s="57" t="s">
        <v>191</v>
      </c>
      <c r="K2672" s="58">
        <v>12.67</v>
      </c>
      <c r="L2672" s="57" t="s">
        <v>60</v>
      </c>
    </row>
    <row r="2673" spans="1:12">
      <c r="A2673" s="57" t="s">
        <v>1564</v>
      </c>
      <c r="B2673" s="57" t="s">
        <v>1565</v>
      </c>
      <c r="C2673" s="57" t="s">
        <v>1759</v>
      </c>
      <c r="D2673" s="57" t="s">
        <v>21238</v>
      </c>
      <c r="E2673" s="58" t="s">
        <v>8816</v>
      </c>
      <c r="F2673" s="57" t="s">
        <v>8816</v>
      </c>
      <c r="G2673" s="57">
        <v>100776</v>
      </c>
      <c r="H2673" s="57" t="s">
        <v>1807</v>
      </c>
      <c r="I2673" s="57" t="s">
        <v>1240</v>
      </c>
      <c r="J2673" s="57" t="s">
        <v>191</v>
      </c>
      <c r="K2673" s="58">
        <v>18.37</v>
      </c>
      <c r="L2673" s="57" t="s">
        <v>60</v>
      </c>
    </row>
    <row r="2674" spans="1:12">
      <c r="A2674" s="57" t="s">
        <v>1564</v>
      </c>
      <c r="B2674" s="57" t="s">
        <v>1565</v>
      </c>
      <c r="C2674" s="57" t="s">
        <v>1759</v>
      </c>
      <c r="D2674" s="57" t="s">
        <v>21238</v>
      </c>
      <c r="E2674" s="58" t="s">
        <v>8816</v>
      </c>
      <c r="F2674" s="57" t="s">
        <v>8816</v>
      </c>
      <c r="G2674" s="57">
        <v>100777</v>
      </c>
      <c r="H2674" s="57" t="s">
        <v>1808</v>
      </c>
      <c r="I2674" s="57" t="s">
        <v>1240</v>
      </c>
      <c r="J2674" s="57" t="s">
        <v>191</v>
      </c>
      <c r="K2674" s="58">
        <v>12.88</v>
      </c>
      <c r="L2674" s="57" t="s">
        <v>60</v>
      </c>
    </row>
    <row r="2675" spans="1:12">
      <c r="A2675" s="57" t="s">
        <v>1564</v>
      </c>
      <c r="B2675" s="57" t="s">
        <v>1565</v>
      </c>
      <c r="C2675" s="57" t="s">
        <v>1759</v>
      </c>
      <c r="D2675" s="57" t="s">
        <v>21238</v>
      </c>
      <c r="E2675" s="58" t="s">
        <v>8816</v>
      </c>
      <c r="F2675" s="57" t="s">
        <v>8816</v>
      </c>
      <c r="G2675" s="57">
        <v>100778</v>
      </c>
      <c r="H2675" s="57" t="s">
        <v>1809</v>
      </c>
      <c r="I2675" s="57" t="s">
        <v>1240</v>
      </c>
      <c r="J2675" s="57" t="s">
        <v>191</v>
      </c>
      <c r="K2675" s="58">
        <v>9.3000000000000007</v>
      </c>
      <c r="L2675" s="57" t="s">
        <v>60</v>
      </c>
    </row>
    <row r="2676" spans="1:12">
      <c r="A2676" s="57" t="s">
        <v>1810</v>
      </c>
      <c r="B2676" s="57" t="s">
        <v>1811</v>
      </c>
      <c r="C2676" s="57" t="s">
        <v>1812</v>
      </c>
      <c r="D2676" s="57" t="s">
        <v>21239</v>
      </c>
      <c r="E2676" s="58" t="s">
        <v>8816</v>
      </c>
      <c r="F2676" s="57" t="s">
        <v>8816</v>
      </c>
      <c r="G2676" s="57">
        <v>98560</v>
      </c>
      <c r="H2676" s="57" t="s">
        <v>1813</v>
      </c>
      <c r="I2676" s="57" t="s">
        <v>216</v>
      </c>
      <c r="J2676" s="57" t="s">
        <v>59</v>
      </c>
      <c r="K2676" s="58">
        <v>41.55</v>
      </c>
      <c r="L2676" s="57" t="s">
        <v>60</v>
      </c>
    </row>
    <row r="2677" spans="1:12">
      <c r="A2677" s="57" t="s">
        <v>1810</v>
      </c>
      <c r="B2677" s="57" t="s">
        <v>1811</v>
      </c>
      <c r="C2677" s="57" t="s">
        <v>1812</v>
      </c>
      <c r="D2677" s="57" t="s">
        <v>21239</v>
      </c>
      <c r="E2677" s="58" t="s">
        <v>8816</v>
      </c>
      <c r="F2677" s="57" t="s">
        <v>8816</v>
      </c>
      <c r="G2677" s="57">
        <v>98561</v>
      </c>
      <c r="H2677" s="57" t="s">
        <v>1814</v>
      </c>
      <c r="I2677" s="57" t="s">
        <v>216</v>
      </c>
      <c r="J2677" s="57" t="s">
        <v>59</v>
      </c>
      <c r="K2677" s="58">
        <v>36.49</v>
      </c>
      <c r="L2677" s="57" t="s">
        <v>60</v>
      </c>
    </row>
    <row r="2678" spans="1:12">
      <c r="A2678" s="57" t="s">
        <v>1810</v>
      </c>
      <c r="B2678" s="57" t="s">
        <v>1811</v>
      </c>
      <c r="C2678" s="57" t="s">
        <v>1812</v>
      </c>
      <c r="D2678" s="57" t="s">
        <v>21239</v>
      </c>
      <c r="E2678" s="58" t="s">
        <v>8816</v>
      </c>
      <c r="F2678" s="57" t="s">
        <v>8816</v>
      </c>
      <c r="G2678" s="57">
        <v>98562</v>
      </c>
      <c r="H2678" s="57" t="s">
        <v>1815</v>
      </c>
      <c r="I2678" s="57" t="s">
        <v>216</v>
      </c>
      <c r="J2678" s="57" t="s">
        <v>59</v>
      </c>
      <c r="K2678" s="58">
        <v>36.5</v>
      </c>
      <c r="L2678" s="57" t="s">
        <v>60</v>
      </c>
    </row>
    <row r="2679" spans="1:12">
      <c r="A2679" s="57" t="s">
        <v>1810</v>
      </c>
      <c r="B2679" s="57" t="s">
        <v>1811</v>
      </c>
      <c r="C2679" s="57" t="s">
        <v>1816</v>
      </c>
      <c r="D2679" s="57" t="s">
        <v>21240</v>
      </c>
      <c r="E2679" s="58" t="s">
        <v>8816</v>
      </c>
      <c r="F2679" s="57" t="s">
        <v>8816</v>
      </c>
      <c r="G2679" s="57">
        <v>98555</v>
      </c>
      <c r="H2679" s="57" t="s">
        <v>1817</v>
      </c>
      <c r="I2679" s="57" t="s">
        <v>216</v>
      </c>
      <c r="J2679" s="57" t="s">
        <v>59</v>
      </c>
      <c r="K2679" s="58">
        <v>21.86</v>
      </c>
      <c r="L2679" s="57" t="s">
        <v>60</v>
      </c>
    </row>
    <row r="2680" spans="1:12">
      <c r="A2680" s="57" t="s">
        <v>1810</v>
      </c>
      <c r="B2680" s="57" t="s">
        <v>1811</v>
      </c>
      <c r="C2680" s="57" t="s">
        <v>1816</v>
      </c>
      <c r="D2680" s="57" t="s">
        <v>21240</v>
      </c>
      <c r="E2680" s="58" t="s">
        <v>8816</v>
      </c>
      <c r="F2680" s="57" t="s">
        <v>8816</v>
      </c>
      <c r="G2680" s="57">
        <v>98556</v>
      </c>
      <c r="H2680" s="57" t="s">
        <v>1818</v>
      </c>
      <c r="I2680" s="57" t="s">
        <v>216</v>
      </c>
      <c r="J2680" s="57" t="s">
        <v>59</v>
      </c>
      <c r="K2680" s="58">
        <v>41.34</v>
      </c>
      <c r="L2680" s="57" t="s">
        <v>60</v>
      </c>
    </row>
    <row r="2681" spans="1:12">
      <c r="A2681" s="57" t="s">
        <v>1810</v>
      </c>
      <c r="B2681" s="57" t="s">
        <v>1811</v>
      </c>
      <c r="C2681" s="57" t="s">
        <v>1816</v>
      </c>
      <c r="D2681" s="57" t="s">
        <v>21240</v>
      </c>
      <c r="E2681" s="58" t="s">
        <v>8816</v>
      </c>
      <c r="F2681" s="57" t="s">
        <v>8816</v>
      </c>
      <c r="G2681" s="57">
        <v>98558</v>
      </c>
      <c r="H2681" s="57" t="s">
        <v>1819</v>
      </c>
      <c r="I2681" s="57" t="s">
        <v>25</v>
      </c>
      <c r="J2681" s="57" t="s">
        <v>59</v>
      </c>
      <c r="K2681" s="58">
        <v>6.31</v>
      </c>
      <c r="L2681" s="57" t="s">
        <v>60</v>
      </c>
    </row>
    <row r="2682" spans="1:12">
      <c r="A2682" s="57" t="s">
        <v>1810</v>
      </c>
      <c r="B2682" s="57" t="s">
        <v>1811</v>
      </c>
      <c r="C2682" s="57" t="s">
        <v>1816</v>
      </c>
      <c r="D2682" s="57" t="s">
        <v>21240</v>
      </c>
      <c r="E2682" s="58" t="s">
        <v>8816</v>
      </c>
      <c r="F2682" s="57" t="s">
        <v>8816</v>
      </c>
      <c r="G2682" s="57">
        <v>98559</v>
      </c>
      <c r="H2682" s="57" t="s">
        <v>1820</v>
      </c>
      <c r="I2682" s="57" t="s">
        <v>26</v>
      </c>
      <c r="J2682" s="57" t="s">
        <v>59</v>
      </c>
      <c r="K2682" s="58">
        <v>3.85</v>
      </c>
      <c r="L2682" s="57" t="s">
        <v>60</v>
      </c>
    </row>
    <row r="2683" spans="1:12">
      <c r="A2683" s="57" t="s">
        <v>1810</v>
      </c>
      <c r="B2683" s="57" t="s">
        <v>1811</v>
      </c>
      <c r="C2683" s="57" t="s">
        <v>1821</v>
      </c>
      <c r="D2683" s="57" t="s">
        <v>21241</v>
      </c>
      <c r="E2683" s="58" t="s">
        <v>8816</v>
      </c>
      <c r="F2683" s="57" t="s">
        <v>8816</v>
      </c>
      <c r="G2683" s="57">
        <v>98546</v>
      </c>
      <c r="H2683" s="57" t="s">
        <v>1822</v>
      </c>
      <c r="I2683" s="57" t="s">
        <v>216</v>
      </c>
      <c r="J2683" s="57" t="s">
        <v>59</v>
      </c>
      <c r="K2683" s="58">
        <v>88.75</v>
      </c>
      <c r="L2683" s="57" t="s">
        <v>60</v>
      </c>
    </row>
    <row r="2684" spans="1:12">
      <c r="A2684" s="57" t="s">
        <v>1810</v>
      </c>
      <c r="B2684" s="57" t="s">
        <v>1811</v>
      </c>
      <c r="C2684" s="57" t="s">
        <v>1821</v>
      </c>
      <c r="D2684" s="57" t="s">
        <v>21241</v>
      </c>
      <c r="E2684" s="58" t="s">
        <v>8816</v>
      </c>
      <c r="F2684" s="57" t="s">
        <v>8816</v>
      </c>
      <c r="G2684" s="57">
        <v>98547</v>
      </c>
      <c r="H2684" s="57" t="s">
        <v>1823</v>
      </c>
      <c r="I2684" s="57" t="s">
        <v>216</v>
      </c>
      <c r="J2684" s="57" t="s">
        <v>59</v>
      </c>
      <c r="K2684" s="58">
        <v>162.80000000000001</v>
      </c>
      <c r="L2684" s="57" t="s">
        <v>60</v>
      </c>
    </row>
    <row r="2685" spans="1:12">
      <c r="A2685" s="57" t="s">
        <v>1810</v>
      </c>
      <c r="B2685" s="57" t="s">
        <v>1811</v>
      </c>
      <c r="C2685" s="57" t="s">
        <v>1821</v>
      </c>
      <c r="D2685" s="57" t="s">
        <v>21241</v>
      </c>
      <c r="E2685" s="58" t="s">
        <v>8816</v>
      </c>
      <c r="F2685" s="57" t="s">
        <v>8816</v>
      </c>
      <c r="G2685" s="57">
        <v>98553</v>
      </c>
      <c r="H2685" s="57" t="s">
        <v>1824</v>
      </c>
      <c r="I2685" s="57" t="s">
        <v>216</v>
      </c>
      <c r="J2685" s="57" t="s">
        <v>59</v>
      </c>
      <c r="K2685" s="58">
        <v>98.92</v>
      </c>
      <c r="L2685" s="57" t="s">
        <v>60</v>
      </c>
    </row>
    <row r="2686" spans="1:12">
      <c r="A2686" s="57" t="s">
        <v>1810</v>
      </c>
      <c r="B2686" s="57" t="s">
        <v>1811</v>
      </c>
      <c r="C2686" s="57" t="s">
        <v>1821</v>
      </c>
      <c r="D2686" s="57" t="s">
        <v>21241</v>
      </c>
      <c r="E2686" s="58" t="s">
        <v>8816</v>
      </c>
      <c r="F2686" s="57" t="s">
        <v>8816</v>
      </c>
      <c r="G2686" s="57">
        <v>98554</v>
      </c>
      <c r="H2686" s="57" t="s">
        <v>1825</v>
      </c>
      <c r="I2686" s="57" t="s">
        <v>216</v>
      </c>
      <c r="J2686" s="57" t="s">
        <v>59</v>
      </c>
      <c r="K2686" s="58">
        <v>35.53</v>
      </c>
      <c r="L2686" s="57" t="s">
        <v>60</v>
      </c>
    </row>
    <row r="2687" spans="1:12">
      <c r="A2687" s="57" t="s">
        <v>1810</v>
      </c>
      <c r="B2687" s="57" t="s">
        <v>1811</v>
      </c>
      <c r="C2687" s="57" t="s">
        <v>1826</v>
      </c>
      <c r="D2687" s="57" t="s">
        <v>21242</v>
      </c>
      <c r="E2687" s="58" t="s">
        <v>8816</v>
      </c>
      <c r="F2687" s="57" t="s">
        <v>8816</v>
      </c>
      <c r="G2687" s="57">
        <v>98557</v>
      </c>
      <c r="H2687" s="57" t="s">
        <v>1827</v>
      </c>
      <c r="I2687" s="57" t="s">
        <v>216</v>
      </c>
      <c r="J2687" s="57" t="s">
        <v>59</v>
      </c>
      <c r="K2687" s="58">
        <v>36.22</v>
      </c>
      <c r="L2687" s="57" t="s">
        <v>60</v>
      </c>
    </row>
    <row r="2688" spans="1:12">
      <c r="A2688" s="57" t="s">
        <v>1810</v>
      </c>
      <c r="B2688" s="57" t="s">
        <v>1811</v>
      </c>
      <c r="C2688" s="57" t="s">
        <v>1828</v>
      </c>
      <c r="D2688" s="57" t="s">
        <v>21243</v>
      </c>
      <c r="E2688" s="58" t="s">
        <v>8816</v>
      </c>
      <c r="F2688" s="57" t="s">
        <v>8816</v>
      </c>
      <c r="G2688" s="57">
        <v>98563</v>
      </c>
      <c r="H2688" s="57" t="s">
        <v>1829</v>
      </c>
      <c r="I2688" s="57" t="s">
        <v>216</v>
      </c>
      <c r="J2688" s="57" t="s">
        <v>59</v>
      </c>
      <c r="K2688" s="58">
        <v>29.57</v>
      </c>
      <c r="L2688" s="57" t="s">
        <v>60</v>
      </c>
    </row>
    <row r="2689" spans="1:12">
      <c r="A2689" s="57" t="s">
        <v>1810</v>
      </c>
      <c r="B2689" s="57" t="s">
        <v>1811</v>
      </c>
      <c r="C2689" s="57" t="s">
        <v>1828</v>
      </c>
      <c r="D2689" s="57" t="s">
        <v>21243</v>
      </c>
      <c r="E2689" s="58" t="s">
        <v>8816</v>
      </c>
      <c r="F2689" s="57" t="s">
        <v>8816</v>
      </c>
      <c r="G2689" s="57">
        <v>98564</v>
      </c>
      <c r="H2689" s="57" t="s">
        <v>1830</v>
      </c>
      <c r="I2689" s="57" t="s">
        <v>216</v>
      </c>
      <c r="J2689" s="57" t="s">
        <v>59</v>
      </c>
      <c r="K2689" s="58">
        <v>43.38</v>
      </c>
      <c r="L2689" s="57" t="s">
        <v>60</v>
      </c>
    </row>
    <row r="2690" spans="1:12">
      <c r="A2690" s="57" t="s">
        <v>1810</v>
      </c>
      <c r="B2690" s="57" t="s">
        <v>1811</v>
      </c>
      <c r="C2690" s="57" t="s">
        <v>1828</v>
      </c>
      <c r="D2690" s="57" t="s">
        <v>21243</v>
      </c>
      <c r="E2690" s="58" t="s">
        <v>8816</v>
      </c>
      <c r="F2690" s="57" t="s">
        <v>8816</v>
      </c>
      <c r="G2690" s="57">
        <v>98565</v>
      </c>
      <c r="H2690" s="57" t="s">
        <v>1831</v>
      </c>
      <c r="I2690" s="57" t="s">
        <v>216</v>
      </c>
      <c r="J2690" s="57" t="s">
        <v>59</v>
      </c>
      <c r="K2690" s="58">
        <v>42.62</v>
      </c>
      <c r="L2690" s="57" t="s">
        <v>60</v>
      </c>
    </row>
    <row r="2691" spans="1:12">
      <c r="A2691" s="57" t="s">
        <v>1810</v>
      </c>
      <c r="B2691" s="57" t="s">
        <v>1811</v>
      </c>
      <c r="C2691" s="57" t="s">
        <v>1828</v>
      </c>
      <c r="D2691" s="57" t="s">
        <v>21243</v>
      </c>
      <c r="E2691" s="58" t="s">
        <v>8816</v>
      </c>
      <c r="F2691" s="57" t="s">
        <v>8816</v>
      </c>
      <c r="G2691" s="57">
        <v>98566</v>
      </c>
      <c r="H2691" s="57" t="s">
        <v>1832</v>
      </c>
      <c r="I2691" s="57" t="s">
        <v>216</v>
      </c>
      <c r="J2691" s="57" t="s">
        <v>59</v>
      </c>
      <c r="K2691" s="58">
        <v>56.41</v>
      </c>
      <c r="L2691" s="57" t="s">
        <v>60</v>
      </c>
    </row>
    <row r="2692" spans="1:12">
      <c r="A2692" s="57" t="s">
        <v>1810</v>
      </c>
      <c r="B2692" s="57" t="s">
        <v>1811</v>
      </c>
      <c r="C2692" s="57" t="s">
        <v>1828</v>
      </c>
      <c r="D2692" s="57" t="s">
        <v>21243</v>
      </c>
      <c r="E2692" s="58" t="s">
        <v>8816</v>
      </c>
      <c r="F2692" s="57" t="s">
        <v>8816</v>
      </c>
      <c r="G2692" s="57">
        <v>98567</v>
      </c>
      <c r="H2692" s="57" t="s">
        <v>1833</v>
      </c>
      <c r="I2692" s="57" t="s">
        <v>216</v>
      </c>
      <c r="J2692" s="57" t="s">
        <v>59</v>
      </c>
      <c r="K2692" s="58">
        <v>55.01</v>
      </c>
      <c r="L2692" s="57" t="s">
        <v>60</v>
      </c>
    </row>
    <row r="2693" spans="1:12">
      <c r="A2693" s="57" t="s">
        <v>1810</v>
      </c>
      <c r="B2693" s="57" t="s">
        <v>1811</v>
      </c>
      <c r="C2693" s="57" t="s">
        <v>1828</v>
      </c>
      <c r="D2693" s="57" t="s">
        <v>21243</v>
      </c>
      <c r="E2693" s="58" t="s">
        <v>8816</v>
      </c>
      <c r="F2693" s="57" t="s">
        <v>8816</v>
      </c>
      <c r="G2693" s="57">
        <v>98568</v>
      </c>
      <c r="H2693" s="57" t="s">
        <v>1834</v>
      </c>
      <c r="I2693" s="57" t="s">
        <v>216</v>
      </c>
      <c r="J2693" s="57" t="s">
        <v>59</v>
      </c>
      <c r="K2693" s="58">
        <v>68.8</v>
      </c>
      <c r="L2693" s="57" t="s">
        <v>60</v>
      </c>
    </row>
    <row r="2694" spans="1:12">
      <c r="A2694" s="57" t="s">
        <v>1810</v>
      </c>
      <c r="B2694" s="57" t="s">
        <v>1811</v>
      </c>
      <c r="C2694" s="57" t="s">
        <v>1828</v>
      </c>
      <c r="D2694" s="57" t="s">
        <v>21243</v>
      </c>
      <c r="E2694" s="58" t="s">
        <v>8816</v>
      </c>
      <c r="F2694" s="57" t="s">
        <v>8816</v>
      </c>
      <c r="G2694" s="57">
        <v>98569</v>
      </c>
      <c r="H2694" s="57" t="s">
        <v>1835</v>
      </c>
      <c r="I2694" s="57" t="s">
        <v>216</v>
      </c>
      <c r="J2694" s="57" t="s">
        <v>59</v>
      </c>
      <c r="K2694" s="58">
        <v>68.03</v>
      </c>
      <c r="L2694" s="57" t="s">
        <v>60</v>
      </c>
    </row>
    <row r="2695" spans="1:12">
      <c r="A2695" s="57" t="s">
        <v>1810</v>
      </c>
      <c r="B2695" s="57" t="s">
        <v>1811</v>
      </c>
      <c r="C2695" s="57" t="s">
        <v>1828</v>
      </c>
      <c r="D2695" s="57" t="s">
        <v>21243</v>
      </c>
      <c r="E2695" s="58" t="s">
        <v>8816</v>
      </c>
      <c r="F2695" s="57" t="s">
        <v>8816</v>
      </c>
      <c r="G2695" s="57">
        <v>98570</v>
      </c>
      <c r="H2695" s="57" t="s">
        <v>1836</v>
      </c>
      <c r="I2695" s="57" t="s">
        <v>216</v>
      </c>
      <c r="J2695" s="57" t="s">
        <v>59</v>
      </c>
      <c r="K2695" s="58">
        <v>81.849999999999994</v>
      </c>
      <c r="L2695" s="57" t="s">
        <v>60</v>
      </c>
    </row>
    <row r="2696" spans="1:12">
      <c r="A2696" s="57" t="s">
        <v>1810</v>
      </c>
      <c r="B2696" s="57" t="s">
        <v>1811</v>
      </c>
      <c r="C2696" s="57" t="s">
        <v>1828</v>
      </c>
      <c r="D2696" s="57" t="s">
        <v>21243</v>
      </c>
      <c r="E2696" s="58" t="s">
        <v>8816</v>
      </c>
      <c r="F2696" s="57" t="s">
        <v>8816</v>
      </c>
      <c r="G2696" s="57">
        <v>98571</v>
      </c>
      <c r="H2696" s="57" t="s">
        <v>1837</v>
      </c>
      <c r="I2696" s="57" t="s">
        <v>216</v>
      </c>
      <c r="J2696" s="57" t="s">
        <v>59</v>
      </c>
      <c r="K2696" s="58">
        <v>34.450000000000003</v>
      </c>
      <c r="L2696" s="57" t="s">
        <v>60</v>
      </c>
    </row>
    <row r="2697" spans="1:12">
      <c r="A2697" s="57" t="s">
        <v>1810</v>
      </c>
      <c r="B2697" s="57" t="s">
        <v>1811</v>
      </c>
      <c r="C2697" s="57" t="s">
        <v>1828</v>
      </c>
      <c r="D2697" s="57" t="s">
        <v>21243</v>
      </c>
      <c r="E2697" s="58" t="s">
        <v>8816</v>
      </c>
      <c r="F2697" s="57" t="s">
        <v>8816</v>
      </c>
      <c r="G2697" s="57">
        <v>98572</v>
      </c>
      <c r="H2697" s="57" t="s">
        <v>1838</v>
      </c>
      <c r="I2697" s="57" t="s">
        <v>216</v>
      </c>
      <c r="J2697" s="57" t="s">
        <v>59</v>
      </c>
      <c r="K2697" s="58">
        <v>42.51</v>
      </c>
      <c r="L2697" s="57" t="s">
        <v>60</v>
      </c>
    </row>
    <row r="2698" spans="1:12">
      <c r="A2698" s="57" t="s">
        <v>1810</v>
      </c>
      <c r="B2698" s="57" t="s">
        <v>1811</v>
      </c>
      <c r="C2698" s="57" t="s">
        <v>1828</v>
      </c>
      <c r="D2698" s="57" t="s">
        <v>21243</v>
      </c>
      <c r="E2698" s="58" t="s">
        <v>8816</v>
      </c>
      <c r="F2698" s="57" t="s">
        <v>8816</v>
      </c>
      <c r="G2698" s="57">
        <v>98573</v>
      </c>
      <c r="H2698" s="57" t="s">
        <v>1839</v>
      </c>
      <c r="I2698" s="57" t="s">
        <v>216</v>
      </c>
      <c r="J2698" s="57" t="s">
        <v>59</v>
      </c>
      <c r="K2698" s="58">
        <v>55.95</v>
      </c>
      <c r="L2698" s="57" t="s">
        <v>60</v>
      </c>
    </row>
    <row r="2699" spans="1:12">
      <c r="A2699" s="57" t="s">
        <v>1840</v>
      </c>
      <c r="B2699" s="57" t="s">
        <v>1841</v>
      </c>
      <c r="C2699" s="57" t="s">
        <v>1842</v>
      </c>
      <c r="D2699" s="57" t="s">
        <v>21244</v>
      </c>
      <c r="E2699" s="58" t="s">
        <v>8816</v>
      </c>
      <c r="F2699" s="57" t="s">
        <v>8816</v>
      </c>
      <c r="G2699" s="57">
        <v>91831</v>
      </c>
      <c r="H2699" s="57" t="s">
        <v>1843</v>
      </c>
      <c r="I2699" s="57" t="s">
        <v>26</v>
      </c>
      <c r="J2699" s="57" t="s">
        <v>59</v>
      </c>
      <c r="K2699" s="58">
        <v>8.01</v>
      </c>
      <c r="L2699" s="57" t="s">
        <v>60</v>
      </c>
    </row>
    <row r="2700" spans="1:12">
      <c r="A2700" s="57" t="s">
        <v>1840</v>
      </c>
      <c r="B2700" s="57" t="s">
        <v>1841</v>
      </c>
      <c r="C2700" s="57" t="s">
        <v>1842</v>
      </c>
      <c r="D2700" s="57" t="s">
        <v>21244</v>
      </c>
      <c r="E2700" s="58" t="s">
        <v>8816</v>
      </c>
      <c r="F2700" s="57" t="s">
        <v>8816</v>
      </c>
      <c r="G2700" s="57">
        <v>91833</v>
      </c>
      <c r="H2700" s="57" t="s">
        <v>1844</v>
      </c>
      <c r="I2700" s="57" t="s">
        <v>26</v>
      </c>
      <c r="J2700" s="57" t="s">
        <v>59</v>
      </c>
      <c r="K2700" s="58">
        <v>8.68</v>
      </c>
      <c r="L2700" s="57" t="s">
        <v>60</v>
      </c>
    </row>
    <row r="2701" spans="1:12">
      <c r="A2701" s="57" t="s">
        <v>1840</v>
      </c>
      <c r="B2701" s="57" t="s">
        <v>1841</v>
      </c>
      <c r="C2701" s="57" t="s">
        <v>1842</v>
      </c>
      <c r="D2701" s="57" t="s">
        <v>21244</v>
      </c>
      <c r="E2701" s="58" t="s">
        <v>8816</v>
      </c>
      <c r="F2701" s="57" t="s">
        <v>8816</v>
      </c>
      <c r="G2701" s="57">
        <v>91834</v>
      </c>
      <c r="H2701" s="57" t="s">
        <v>1845</v>
      </c>
      <c r="I2701" s="57" t="s">
        <v>26</v>
      </c>
      <c r="J2701" s="57" t="s">
        <v>59</v>
      </c>
      <c r="K2701" s="58">
        <v>8.8699999999999992</v>
      </c>
      <c r="L2701" s="57" t="s">
        <v>60</v>
      </c>
    </row>
    <row r="2702" spans="1:12">
      <c r="A2702" s="57" t="s">
        <v>1840</v>
      </c>
      <c r="B2702" s="57" t="s">
        <v>1841</v>
      </c>
      <c r="C2702" s="57" t="s">
        <v>1842</v>
      </c>
      <c r="D2702" s="57" t="s">
        <v>21244</v>
      </c>
      <c r="E2702" s="58" t="s">
        <v>8816</v>
      </c>
      <c r="F2702" s="57" t="s">
        <v>8816</v>
      </c>
      <c r="G2702" s="57">
        <v>91835</v>
      </c>
      <c r="H2702" s="57" t="s">
        <v>1846</v>
      </c>
      <c r="I2702" s="57" t="s">
        <v>26</v>
      </c>
      <c r="J2702" s="57" t="s">
        <v>59</v>
      </c>
      <c r="K2702" s="58">
        <v>10.58</v>
      </c>
      <c r="L2702" s="57" t="s">
        <v>60</v>
      </c>
    </row>
    <row r="2703" spans="1:12">
      <c r="A2703" s="57" t="s">
        <v>1840</v>
      </c>
      <c r="B2703" s="57" t="s">
        <v>1841</v>
      </c>
      <c r="C2703" s="57" t="s">
        <v>1842</v>
      </c>
      <c r="D2703" s="57" t="s">
        <v>21244</v>
      </c>
      <c r="E2703" s="58" t="s">
        <v>8816</v>
      </c>
      <c r="F2703" s="57" t="s">
        <v>8816</v>
      </c>
      <c r="G2703" s="57">
        <v>91836</v>
      </c>
      <c r="H2703" s="57" t="s">
        <v>1847</v>
      </c>
      <c r="I2703" s="57" t="s">
        <v>26</v>
      </c>
      <c r="J2703" s="57" t="s">
        <v>59</v>
      </c>
      <c r="K2703" s="58">
        <v>12.01</v>
      </c>
      <c r="L2703" s="57" t="s">
        <v>60</v>
      </c>
    </row>
    <row r="2704" spans="1:12">
      <c r="A2704" s="57" t="s">
        <v>1840</v>
      </c>
      <c r="B2704" s="57" t="s">
        <v>1841</v>
      </c>
      <c r="C2704" s="57" t="s">
        <v>1842</v>
      </c>
      <c r="D2704" s="57" t="s">
        <v>21244</v>
      </c>
      <c r="E2704" s="58" t="s">
        <v>8816</v>
      </c>
      <c r="F2704" s="57" t="s">
        <v>8816</v>
      </c>
      <c r="G2704" s="57">
        <v>91837</v>
      </c>
      <c r="H2704" s="57" t="s">
        <v>1848</v>
      </c>
      <c r="I2704" s="57" t="s">
        <v>26</v>
      </c>
      <c r="J2704" s="57" t="s">
        <v>59</v>
      </c>
      <c r="K2704" s="58">
        <v>15.98</v>
      </c>
      <c r="L2704" s="57" t="s">
        <v>60</v>
      </c>
    </row>
    <row r="2705" spans="1:12">
      <c r="A2705" s="57" t="s">
        <v>1840</v>
      </c>
      <c r="B2705" s="57" t="s">
        <v>1841</v>
      </c>
      <c r="C2705" s="57" t="s">
        <v>1842</v>
      </c>
      <c r="D2705" s="57" t="s">
        <v>21244</v>
      </c>
      <c r="E2705" s="58" t="s">
        <v>8816</v>
      </c>
      <c r="F2705" s="57" t="s">
        <v>8816</v>
      </c>
      <c r="G2705" s="57">
        <v>91839</v>
      </c>
      <c r="H2705" s="57" t="s">
        <v>1849</v>
      </c>
      <c r="I2705" s="57" t="s">
        <v>26</v>
      </c>
      <c r="J2705" s="57" t="s">
        <v>191</v>
      </c>
      <c r="K2705" s="58">
        <v>9.08</v>
      </c>
      <c r="L2705" s="57" t="s">
        <v>60</v>
      </c>
    </row>
    <row r="2706" spans="1:12">
      <c r="A2706" s="57" t="s">
        <v>1840</v>
      </c>
      <c r="B2706" s="57" t="s">
        <v>1841</v>
      </c>
      <c r="C2706" s="57" t="s">
        <v>1842</v>
      </c>
      <c r="D2706" s="57" t="s">
        <v>21244</v>
      </c>
      <c r="E2706" s="58" t="s">
        <v>8816</v>
      </c>
      <c r="F2706" s="57" t="s">
        <v>8816</v>
      </c>
      <c r="G2706" s="57">
        <v>91840</v>
      </c>
      <c r="H2706" s="57" t="s">
        <v>1850</v>
      </c>
      <c r="I2706" s="57" t="s">
        <v>26</v>
      </c>
      <c r="J2706" s="57" t="s">
        <v>191</v>
      </c>
      <c r="K2706" s="58">
        <v>11.38</v>
      </c>
      <c r="L2706" s="57" t="s">
        <v>60</v>
      </c>
    </row>
    <row r="2707" spans="1:12">
      <c r="A2707" s="57" t="s">
        <v>1840</v>
      </c>
      <c r="B2707" s="57" t="s">
        <v>1841</v>
      </c>
      <c r="C2707" s="57" t="s">
        <v>1842</v>
      </c>
      <c r="D2707" s="57" t="s">
        <v>21244</v>
      </c>
      <c r="E2707" s="58" t="s">
        <v>8816</v>
      </c>
      <c r="F2707" s="57" t="s">
        <v>8816</v>
      </c>
      <c r="G2707" s="57">
        <v>91841</v>
      </c>
      <c r="H2707" s="57" t="s">
        <v>1851</v>
      </c>
      <c r="I2707" s="57" t="s">
        <v>26</v>
      </c>
      <c r="J2707" s="57" t="s">
        <v>191</v>
      </c>
      <c r="K2707" s="58">
        <v>10.77</v>
      </c>
      <c r="L2707" s="57" t="s">
        <v>60</v>
      </c>
    </row>
    <row r="2708" spans="1:12">
      <c r="A2708" s="57" t="s">
        <v>1840</v>
      </c>
      <c r="B2708" s="57" t="s">
        <v>1841</v>
      </c>
      <c r="C2708" s="57" t="s">
        <v>1842</v>
      </c>
      <c r="D2708" s="57" t="s">
        <v>21244</v>
      </c>
      <c r="E2708" s="58" t="s">
        <v>8816</v>
      </c>
      <c r="F2708" s="57" t="s">
        <v>8816</v>
      </c>
      <c r="G2708" s="57">
        <v>91842</v>
      </c>
      <c r="H2708" s="57" t="s">
        <v>1852</v>
      </c>
      <c r="I2708" s="57" t="s">
        <v>26</v>
      </c>
      <c r="J2708" s="57" t="s">
        <v>59</v>
      </c>
      <c r="K2708" s="58">
        <v>5.99</v>
      </c>
      <c r="L2708" s="57" t="s">
        <v>60</v>
      </c>
    </row>
    <row r="2709" spans="1:12">
      <c r="A2709" s="57" t="s">
        <v>1840</v>
      </c>
      <c r="B2709" s="57" t="s">
        <v>1841</v>
      </c>
      <c r="C2709" s="57" t="s">
        <v>1842</v>
      </c>
      <c r="D2709" s="57" t="s">
        <v>21244</v>
      </c>
      <c r="E2709" s="58" t="s">
        <v>8816</v>
      </c>
      <c r="F2709" s="57" t="s">
        <v>8816</v>
      </c>
      <c r="G2709" s="57">
        <v>91843</v>
      </c>
      <c r="H2709" s="57" t="s">
        <v>1853</v>
      </c>
      <c r="I2709" s="57" t="s">
        <v>26</v>
      </c>
      <c r="J2709" s="57" t="s">
        <v>59</v>
      </c>
      <c r="K2709" s="58">
        <v>6.66</v>
      </c>
      <c r="L2709" s="57" t="s">
        <v>60</v>
      </c>
    </row>
    <row r="2710" spans="1:12">
      <c r="A2710" s="57" t="s">
        <v>1840</v>
      </c>
      <c r="B2710" s="57" t="s">
        <v>1841</v>
      </c>
      <c r="C2710" s="57" t="s">
        <v>1842</v>
      </c>
      <c r="D2710" s="57" t="s">
        <v>21244</v>
      </c>
      <c r="E2710" s="58" t="s">
        <v>8816</v>
      </c>
      <c r="F2710" s="57" t="s">
        <v>8816</v>
      </c>
      <c r="G2710" s="57">
        <v>91844</v>
      </c>
      <c r="H2710" s="57" t="s">
        <v>1854</v>
      </c>
      <c r="I2710" s="57" t="s">
        <v>26</v>
      </c>
      <c r="J2710" s="57" t="s">
        <v>59</v>
      </c>
      <c r="K2710" s="58">
        <v>6.86</v>
      </c>
      <c r="L2710" s="57" t="s">
        <v>60</v>
      </c>
    </row>
    <row r="2711" spans="1:12">
      <c r="A2711" s="57" t="s">
        <v>1840</v>
      </c>
      <c r="B2711" s="57" t="s">
        <v>1841</v>
      </c>
      <c r="C2711" s="57" t="s">
        <v>1842</v>
      </c>
      <c r="D2711" s="57" t="s">
        <v>21244</v>
      </c>
      <c r="E2711" s="58" t="s">
        <v>8816</v>
      </c>
      <c r="F2711" s="57" t="s">
        <v>8816</v>
      </c>
      <c r="G2711" s="57">
        <v>91845</v>
      </c>
      <c r="H2711" s="57" t="s">
        <v>1855</v>
      </c>
      <c r="I2711" s="57" t="s">
        <v>26</v>
      </c>
      <c r="J2711" s="57" t="s">
        <v>59</v>
      </c>
      <c r="K2711" s="58">
        <v>8.57</v>
      </c>
      <c r="L2711" s="57" t="s">
        <v>60</v>
      </c>
    </row>
    <row r="2712" spans="1:12">
      <c r="A2712" s="57" t="s">
        <v>1840</v>
      </c>
      <c r="B2712" s="57" t="s">
        <v>1841</v>
      </c>
      <c r="C2712" s="57" t="s">
        <v>1842</v>
      </c>
      <c r="D2712" s="57" t="s">
        <v>21244</v>
      </c>
      <c r="E2712" s="58" t="s">
        <v>8816</v>
      </c>
      <c r="F2712" s="57" t="s">
        <v>8816</v>
      </c>
      <c r="G2712" s="57">
        <v>91846</v>
      </c>
      <c r="H2712" s="57" t="s">
        <v>1856</v>
      </c>
      <c r="I2712" s="57" t="s">
        <v>26</v>
      </c>
      <c r="J2712" s="57" t="s">
        <v>59</v>
      </c>
      <c r="K2712" s="58">
        <v>9.99</v>
      </c>
      <c r="L2712" s="57" t="s">
        <v>60</v>
      </c>
    </row>
    <row r="2713" spans="1:12">
      <c r="A2713" s="57" t="s">
        <v>1840</v>
      </c>
      <c r="B2713" s="57" t="s">
        <v>1841</v>
      </c>
      <c r="C2713" s="57" t="s">
        <v>1842</v>
      </c>
      <c r="D2713" s="57" t="s">
        <v>21244</v>
      </c>
      <c r="E2713" s="58" t="s">
        <v>8816</v>
      </c>
      <c r="F2713" s="57" t="s">
        <v>8816</v>
      </c>
      <c r="G2713" s="57">
        <v>91847</v>
      </c>
      <c r="H2713" s="57" t="s">
        <v>1857</v>
      </c>
      <c r="I2713" s="57" t="s">
        <v>26</v>
      </c>
      <c r="J2713" s="57" t="s">
        <v>59</v>
      </c>
      <c r="K2713" s="58">
        <v>13.96</v>
      </c>
      <c r="L2713" s="57" t="s">
        <v>60</v>
      </c>
    </row>
    <row r="2714" spans="1:12">
      <c r="A2714" s="57" t="s">
        <v>1840</v>
      </c>
      <c r="B2714" s="57" t="s">
        <v>1841</v>
      </c>
      <c r="C2714" s="57" t="s">
        <v>1842</v>
      </c>
      <c r="D2714" s="57" t="s">
        <v>21244</v>
      </c>
      <c r="E2714" s="58" t="s">
        <v>8816</v>
      </c>
      <c r="F2714" s="57" t="s">
        <v>8816</v>
      </c>
      <c r="G2714" s="57">
        <v>91849</v>
      </c>
      <c r="H2714" s="57" t="s">
        <v>1858</v>
      </c>
      <c r="I2714" s="57" t="s">
        <v>26</v>
      </c>
      <c r="J2714" s="57" t="s">
        <v>191</v>
      </c>
      <c r="K2714" s="58">
        <v>7.06</v>
      </c>
      <c r="L2714" s="57" t="s">
        <v>60</v>
      </c>
    </row>
    <row r="2715" spans="1:12">
      <c r="A2715" s="57" t="s">
        <v>1840</v>
      </c>
      <c r="B2715" s="57" t="s">
        <v>1841</v>
      </c>
      <c r="C2715" s="57" t="s">
        <v>1842</v>
      </c>
      <c r="D2715" s="57" t="s">
        <v>21244</v>
      </c>
      <c r="E2715" s="58" t="s">
        <v>8816</v>
      </c>
      <c r="F2715" s="57" t="s">
        <v>8816</v>
      </c>
      <c r="G2715" s="57">
        <v>91850</v>
      </c>
      <c r="H2715" s="57" t="s">
        <v>1859</v>
      </c>
      <c r="I2715" s="57" t="s">
        <v>26</v>
      </c>
      <c r="J2715" s="57" t="s">
        <v>191</v>
      </c>
      <c r="K2715" s="58">
        <v>9.43</v>
      </c>
      <c r="L2715" s="57" t="s">
        <v>60</v>
      </c>
    </row>
    <row r="2716" spans="1:12">
      <c r="A2716" s="57" t="s">
        <v>1840</v>
      </c>
      <c r="B2716" s="57" t="s">
        <v>1841</v>
      </c>
      <c r="C2716" s="57" t="s">
        <v>1842</v>
      </c>
      <c r="D2716" s="57" t="s">
        <v>21244</v>
      </c>
      <c r="E2716" s="58" t="s">
        <v>8816</v>
      </c>
      <c r="F2716" s="57" t="s">
        <v>8816</v>
      </c>
      <c r="G2716" s="57">
        <v>91851</v>
      </c>
      <c r="H2716" s="57" t="s">
        <v>1860</v>
      </c>
      <c r="I2716" s="57" t="s">
        <v>26</v>
      </c>
      <c r="J2716" s="57" t="s">
        <v>191</v>
      </c>
      <c r="K2716" s="58">
        <v>8.82</v>
      </c>
      <c r="L2716" s="57" t="s">
        <v>60</v>
      </c>
    </row>
    <row r="2717" spans="1:12">
      <c r="A2717" s="57" t="s">
        <v>1840</v>
      </c>
      <c r="B2717" s="57" t="s">
        <v>1841</v>
      </c>
      <c r="C2717" s="57" t="s">
        <v>1842</v>
      </c>
      <c r="D2717" s="57" t="s">
        <v>21244</v>
      </c>
      <c r="E2717" s="58" t="s">
        <v>8816</v>
      </c>
      <c r="F2717" s="57" t="s">
        <v>8816</v>
      </c>
      <c r="G2717" s="57">
        <v>91852</v>
      </c>
      <c r="H2717" s="57" t="s">
        <v>1861</v>
      </c>
      <c r="I2717" s="57" t="s">
        <v>26</v>
      </c>
      <c r="J2717" s="57" t="s">
        <v>59</v>
      </c>
      <c r="K2717" s="58">
        <v>8.07</v>
      </c>
      <c r="L2717" s="57" t="s">
        <v>60</v>
      </c>
    </row>
    <row r="2718" spans="1:12">
      <c r="A2718" s="57" t="s">
        <v>1840</v>
      </c>
      <c r="B2718" s="57" t="s">
        <v>1841</v>
      </c>
      <c r="C2718" s="57" t="s">
        <v>1842</v>
      </c>
      <c r="D2718" s="57" t="s">
        <v>21244</v>
      </c>
      <c r="E2718" s="58" t="s">
        <v>8816</v>
      </c>
      <c r="F2718" s="57" t="s">
        <v>8816</v>
      </c>
      <c r="G2718" s="57">
        <v>91853</v>
      </c>
      <c r="H2718" s="57" t="s">
        <v>1862</v>
      </c>
      <c r="I2718" s="57" t="s">
        <v>26</v>
      </c>
      <c r="J2718" s="57" t="s">
        <v>59</v>
      </c>
      <c r="K2718" s="58">
        <v>8.69</v>
      </c>
      <c r="L2718" s="57" t="s">
        <v>60</v>
      </c>
    </row>
    <row r="2719" spans="1:12">
      <c r="A2719" s="57" t="s">
        <v>1840</v>
      </c>
      <c r="B2719" s="57" t="s">
        <v>1841</v>
      </c>
      <c r="C2719" s="57" t="s">
        <v>1842</v>
      </c>
      <c r="D2719" s="57" t="s">
        <v>21244</v>
      </c>
      <c r="E2719" s="58" t="s">
        <v>8816</v>
      </c>
      <c r="F2719" s="57" t="s">
        <v>8816</v>
      </c>
      <c r="G2719" s="57">
        <v>91854</v>
      </c>
      <c r="H2719" s="57" t="s">
        <v>1863</v>
      </c>
      <c r="I2719" s="57" t="s">
        <v>26</v>
      </c>
      <c r="J2719" s="57" t="s">
        <v>59</v>
      </c>
      <c r="K2719" s="58">
        <v>8.93</v>
      </c>
      <c r="L2719" s="57" t="s">
        <v>60</v>
      </c>
    </row>
    <row r="2720" spans="1:12">
      <c r="A2720" s="57" t="s">
        <v>1840</v>
      </c>
      <c r="B2720" s="57" t="s">
        <v>1841</v>
      </c>
      <c r="C2720" s="57" t="s">
        <v>1842</v>
      </c>
      <c r="D2720" s="57" t="s">
        <v>21244</v>
      </c>
      <c r="E2720" s="58" t="s">
        <v>8816</v>
      </c>
      <c r="F2720" s="57" t="s">
        <v>8816</v>
      </c>
      <c r="G2720" s="57">
        <v>91855</v>
      </c>
      <c r="H2720" s="57" t="s">
        <v>1864</v>
      </c>
      <c r="I2720" s="57" t="s">
        <v>26</v>
      </c>
      <c r="J2720" s="57" t="s">
        <v>59</v>
      </c>
      <c r="K2720" s="58">
        <v>10.5</v>
      </c>
      <c r="L2720" s="57" t="s">
        <v>60</v>
      </c>
    </row>
    <row r="2721" spans="1:12">
      <c r="A2721" s="57" t="s">
        <v>1840</v>
      </c>
      <c r="B2721" s="57" t="s">
        <v>1841</v>
      </c>
      <c r="C2721" s="57" t="s">
        <v>1842</v>
      </c>
      <c r="D2721" s="57" t="s">
        <v>21244</v>
      </c>
      <c r="E2721" s="58" t="s">
        <v>8816</v>
      </c>
      <c r="F2721" s="57" t="s">
        <v>8816</v>
      </c>
      <c r="G2721" s="57">
        <v>91856</v>
      </c>
      <c r="H2721" s="57" t="s">
        <v>1865</v>
      </c>
      <c r="I2721" s="57" t="s">
        <v>26</v>
      </c>
      <c r="J2721" s="57" t="s">
        <v>59</v>
      </c>
      <c r="K2721" s="58">
        <v>11.88</v>
      </c>
      <c r="L2721" s="57" t="s">
        <v>60</v>
      </c>
    </row>
    <row r="2722" spans="1:12">
      <c r="A2722" s="57" t="s">
        <v>1840</v>
      </c>
      <c r="B2722" s="57" t="s">
        <v>1841</v>
      </c>
      <c r="C2722" s="57" t="s">
        <v>1842</v>
      </c>
      <c r="D2722" s="57" t="s">
        <v>21244</v>
      </c>
      <c r="E2722" s="58" t="s">
        <v>8816</v>
      </c>
      <c r="F2722" s="57" t="s">
        <v>8816</v>
      </c>
      <c r="G2722" s="57">
        <v>91857</v>
      </c>
      <c r="H2722" s="57" t="s">
        <v>1866</v>
      </c>
      <c r="I2722" s="57" t="s">
        <v>26</v>
      </c>
      <c r="J2722" s="57" t="s">
        <v>59</v>
      </c>
      <c r="K2722" s="58">
        <v>15.55</v>
      </c>
      <c r="L2722" s="57" t="s">
        <v>60</v>
      </c>
    </row>
    <row r="2723" spans="1:12">
      <c r="A2723" s="57" t="s">
        <v>1840</v>
      </c>
      <c r="B2723" s="57" t="s">
        <v>1841</v>
      </c>
      <c r="C2723" s="57" t="s">
        <v>1842</v>
      </c>
      <c r="D2723" s="57" t="s">
        <v>21244</v>
      </c>
      <c r="E2723" s="58" t="s">
        <v>8816</v>
      </c>
      <c r="F2723" s="57" t="s">
        <v>8816</v>
      </c>
      <c r="G2723" s="57">
        <v>91859</v>
      </c>
      <c r="H2723" s="57" t="s">
        <v>1867</v>
      </c>
      <c r="I2723" s="57" t="s">
        <v>26</v>
      </c>
      <c r="J2723" s="57" t="s">
        <v>191</v>
      </c>
      <c r="K2723" s="58">
        <v>9.18</v>
      </c>
      <c r="L2723" s="57" t="s">
        <v>60</v>
      </c>
    </row>
    <row r="2724" spans="1:12">
      <c r="A2724" s="57" t="s">
        <v>1840</v>
      </c>
      <c r="B2724" s="57" t="s">
        <v>1841</v>
      </c>
      <c r="C2724" s="57" t="s">
        <v>1842</v>
      </c>
      <c r="D2724" s="57" t="s">
        <v>21244</v>
      </c>
      <c r="E2724" s="58" t="s">
        <v>8816</v>
      </c>
      <c r="F2724" s="57" t="s">
        <v>8816</v>
      </c>
      <c r="G2724" s="57">
        <v>91860</v>
      </c>
      <c r="H2724" s="57" t="s">
        <v>1868</v>
      </c>
      <c r="I2724" s="57" t="s">
        <v>26</v>
      </c>
      <c r="J2724" s="57" t="s">
        <v>191</v>
      </c>
      <c r="K2724" s="58">
        <v>11.42</v>
      </c>
      <c r="L2724" s="57" t="s">
        <v>60</v>
      </c>
    </row>
    <row r="2725" spans="1:12">
      <c r="A2725" s="57" t="s">
        <v>1840</v>
      </c>
      <c r="B2725" s="57" t="s">
        <v>1841</v>
      </c>
      <c r="C2725" s="57" t="s">
        <v>1842</v>
      </c>
      <c r="D2725" s="57" t="s">
        <v>21244</v>
      </c>
      <c r="E2725" s="58" t="s">
        <v>8816</v>
      </c>
      <c r="F2725" s="57" t="s">
        <v>8816</v>
      </c>
      <c r="G2725" s="57">
        <v>91861</v>
      </c>
      <c r="H2725" s="57" t="s">
        <v>1869</v>
      </c>
      <c r="I2725" s="57" t="s">
        <v>26</v>
      </c>
      <c r="J2725" s="57" t="s">
        <v>191</v>
      </c>
      <c r="K2725" s="58">
        <v>10.86</v>
      </c>
      <c r="L2725" s="57" t="s">
        <v>60</v>
      </c>
    </row>
    <row r="2726" spans="1:12">
      <c r="A2726" s="57" t="s">
        <v>1840</v>
      </c>
      <c r="B2726" s="57" t="s">
        <v>1841</v>
      </c>
      <c r="C2726" s="57" t="s">
        <v>1842</v>
      </c>
      <c r="D2726" s="57" t="s">
        <v>21244</v>
      </c>
      <c r="E2726" s="58" t="s">
        <v>8816</v>
      </c>
      <c r="F2726" s="57" t="s">
        <v>8816</v>
      </c>
      <c r="G2726" s="57">
        <v>91862</v>
      </c>
      <c r="H2726" s="57" t="s">
        <v>1870</v>
      </c>
      <c r="I2726" s="57" t="s">
        <v>26</v>
      </c>
      <c r="J2726" s="57" t="s">
        <v>59</v>
      </c>
      <c r="K2726" s="58">
        <v>10.01</v>
      </c>
      <c r="L2726" s="57" t="s">
        <v>60</v>
      </c>
    </row>
    <row r="2727" spans="1:12">
      <c r="A2727" s="57" t="s">
        <v>1840</v>
      </c>
      <c r="B2727" s="57" t="s">
        <v>1841</v>
      </c>
      <c r="C2727" s="57" t="s">
        <v>1842</v>
      </c>
      <c r="D2727" s="57" t="s">
        <v>21244</v>
      </c>
      <c r="E2727" s="58" t="s">
        <v>8816</v>
      </c>
      <c r="F2727" s="57" t="s">
        <v>8816</v>
      </c>
      <c r="G2727" s="57">
        <v>91863</v>
      </c>
      <c r="H2727" s="57" t="s">
        <v>1871</v>
      </c>
      <c r="I2727" s="57" t="s">
        <v>26</v>
      </c>
      <c r="J2727" s="57" t="s">
        <v>59</v>
      </c>
      <c r="K2727" s="58">
        <v>11.83</v>
      </c>
      <c r="L2727" s="57" t="s">
        <v>60</v>
      </c>
    </row>
    <row r="2728" spans="1:12">
      <c r="A2728" s="57" t="s">
        <v>1840</v>
      </c>
      <c r="B2728" s="57" t="s">
        <v>1841</v>
      </c>
      <c r="C2728" s="57" t="s">
        <v>1842</v>
      </c>
      <c r="D2728" s="57" t="s">
        <v>21244</v>
      </c>
      <c r="E2728" s="58" t="s">
        <v>8816</v>
      </c>
      <c r="F2728" s="57" t="s">
        <v>8816</v>
      </c>
      <c r="G2728" s="57">
        <v>91864</v>
      </c>
      <c r="H2728" s="57" t="s">
        <v>1872</v>
      </c>
      <c r="I2728" s="57" t="s">
        <v>26</v>
      </c>
      <c r="J2728" s="57" t="s">
        <v>59</v>
      </c>
      <c r="K2728" s="58">
        <v>16.03</v>
      </c>
      <c r="L2728" s="57" t="s">
        <v>60</v>
      </c>
    </row>
    <row r="2729" spans="1:12">
      <c r="A2729" s="57" t="s">
        <v>1840</v>
      </c>
      <c r="B2729" s="57" t="s">
        <v>1841</v>
      </c>
      <c r="C2729" s="57" t="s">
        <v>1842</v>
      </c>
      <c r="D2729" s="57" t="s">
        <v>21244</v>
      </c>
      <c r="E2729" s="58" t="s">
        <v>8816</v>
      </c>
      <c r="F2729" s="57" t="s">
        <v>8816</v>
      </c>
      <c r="G2729" s="57">
        <v>91865</v>
      </c>
      <c r="H2729" s="57" t="s">
        <v>1873</v>
      </c>
      <c r="I2729" s="57" t="s">
        <v>26</v>
      </c>
      <c r="J2729" s="57" t="s">
        <v>59</v>
      </c>
      <c r="K2729" s="58">
        <v>20.149999999999999</v>
      </c>
      <c r="L2729" s="57" t="s">
        <v>60</v>
      </c>
    </row>
    <row r="2730" spans="1:12">
      <c r="A2730" s="57" t="s">
        <v>1840</v>
      </c>
      <c r="B2730" s="57" t="s">
        <v>1841</v>
      </c>
      <c r="C2730" s="57" t="s">
        <v>1842</v>
      </c>
      <c r="D2730" s="57" t="s">
        <v>21244</v>
      </c>
      <c r="E2730" s="58" t="s">
        <v>8816</v>
      </c>
      <c r="F2730" s="57" t="s">
        <v>8816</v>
      </c>
      <c r="G2730" s="57">
        <v>91866</v>
      </c>
      <c r="H2730" s="57" t="s">
        <v>1874</v>
      </c>
      <c r="I2730" s="57" t="s">
        <v>26</v>
      </c>
      <c r="J2730" s="57" t="s">
        <v>59</v>
      </c>
      <c r="K2730" s="58">
        <v>8.11</v>
      </c>
      <c r="L2730" s="57" t="s">
        <v>60</v>
      </c>
    </row>
    <row r="2731" spans="1:12">
      <c r="A2731" s="57" t="s">
        <v>1840</v>
      </c>
      <c r="B2731" s="57" t="s">
        <v>1841</v>
      </c>
      <c r="C2731" s="57" t="s">
        <v>1842</v>
      </c>
      <c r="D2731" s="57" t="s">
        <v>21244</v>
      </c>
      <c r="E2731" s="58" t="s">
        <v>8816</v>
      </c>
      <c r="F2731" s="57" t="s">
        <v>8816</v>
      </c>
      <c r="G2731" s="57">
        <v>91867</v>
      </c>
      <c r="H2731" s="57" t="s">
        <v>1875</v>
      </c>
      <c r="I2731" s="57" t="s">
        <v>26</v>
      </c>
      <c r="J2731" s="57" t="s">
        <v>59</v>
      </c>
      <c r="K2731" s="58">
        <v>9.94</v>
      </c>
      <c r="L2731" s="57" t="s">
        <v>60</v>
      </c>
    </row>
    <row r="2732" spans="1:12">
      <c r="A2732" s="57" t="s">
        <v>1840</v>
      </c>
      <c r="B2732" s="57" t="s">
        <v>1841</v>
      </c>
      <c r="C2732" s="57" t="s">
        <v>1842</v>
      </c>
      <c r="D2732" s="57" t="s">
        <v>21244</v>
      </c>
      <c r="E2732" s="58" t="s">
        <v>8816</v>
      </c>
      <c r="F2732" s="57" t="s">
        <v>8816</v>
      </c>
      <c r="G2732" s="57">
        <v>91868</v>
      </c>
      <c r="H2732" s="57" t="s">
        <v>1876</v>
      </c>
      <c r="I2732" s="57" t="s">
        <v>26</v>
      </c>
      <c r="J2732" s="57" t="s">
        <v>59</v>
      </c>
      <c r="K2732" s="58">
        <v>14.14</v>
      </c>
      <c r="L2732" s="57" t="s">
        <v>60</v>
      </c>
    </row>
    <row r="2733" spans="1:12">
      <c r="A2733" s="57" t="s">
        <v>1840</v>
      </c>
      <c r="B2733" s="57" t="s">
        <v>1841</v>
      </c>
      <c r="C2733" s="57" t="s">
        <v>1842</v>
      </c>
      <c r="D2733" s="57" t="s">
        <v>21244</v>
      </c>
      <c r="E2733" s="58" t="s">
        <v>8816</v>
      </c>
      <c r="F2733" s="57" t="s">
        <v>8816</v>
      </c>
      <c r="G2733" s="57">
        <v>91869</v>
      </c>
      <c r="H2733" s="57" t="s">
        <v>1877</v>
      </c>
      <c r="I2733" s="57" t="s">
        <v>26</v>
      </c>
      <c r="J2733" s="57" t="s">
        <v>59</v>
      </c>
      <c r="K2733" s="58">
        <v>18.260000000000002</v>
      </c>
      <c r="L2733" s="57" t="s">
        <v>60</v>
      </c>
    </row>
    <row r="2734" spans="1:12">
      <c r="A2734" s="57" t="s">
        <v>1840</v>
      </c>
      <c r="B2734" s="57" t="s">
        <v>1841</v>
      </c>
      <c r="C2734" s="57" t="s">
        <v>1842</v>
      </c>
      <c r="D2734" s="57" t="s">
        <v>21244</v>
      </c>
      <c r="E2734" s="58" t="s">
        <v>8816</v>
      </c>
      <c r="F2734" s="57" t="s">
        <v>8816</v>
      </c>
      <c r="G2734" s="57">
        <v>91870</v>
      </c>
      <c r="H2734" s="57" t="s">
        <v>1878</v>
      </c>
      <c r="I2734" s="57" t="s">
        <v>26</v>
      </c>
      <c r="J2734" s="57" t="s">
        <v>59</v>
      </c>
      <c r="K2734" s="58">
        <v>10.84</v>
      </c>
      <c r="L2734" s="57" t="s">
        <v>60</v>
      </c>
    </row>
    <row r="2735" spans="1:12">
      <c r="A2735" s="57" t="s">
        <v>1840</v>
      </c>
      <c r="B2735" s="57" t="s">
        <v>1841</v>
      </c>
      <c r="C2735" s="57" t="s">
        <v>1842</v>
      </c>
      <c r="D2735" s="57" t="s">
        <v>21244</v>
      </c>
      <c r="E2735" s="58" t="s">
        <v>8816</v>
      </c>
      <c r="F2735" s="57" t="s">
        <v>8816</v>
      </c>
      <c r="G2735" s="57">
        <v>91871</v>
      </c>
      <c r="H2735" s="57" t="s">
        <v>1879</v>
      </c>
      <c r="I2735" s="57" t="s">
        <v>26</v>
      </c>
      <c r="J2735" s="57" t="s">
        <v>59</v>
      </c>
      <c r="K2735" s="58">
        <v>12.7</v>
      </c>
      <c r="L2735" s="57" t="s">
        <v>60</v>
      </c>
    </row>
    <row r="2736" spans="1:12">
      <c r="A2736" s="57" t="s">
        <v>1840</v>
      </c>
      <c r="B2736" s="57" t="s">
        <v>1841</v>
      </c>
      <c r="C2736" s="57" t="s">
        <v>1842</v>
      </c>
      <c r="D2736" s="57" t="s">
        <v>21244</v>
      </c>
      <c r="E2736" s="58" t="s">
        <v>8816</v>
      </c>
      <c r="F2736" s="57" t="s">
        <v>8816</v>
      </c>
      <c r="G2736" s="57">
        <v>91872</v>
      </c>
      <c r="H2736" s="57" t="s">
        <v>1880</v>
      </c>
      <c r="I2736" s="57" t="s">
        <v>26</v>
      </c>
      <c r="J2736" s="57" t="s">
        <v>59</v>
      </c>
      <c r="K2736" s="58">
        <v>16.899999999999999</v>
      </c>
      <c r="L2736" s="57" t="s">
        <v>60</v>
      </c>
    </row>
    <row r="2737" spans="1:12">
      <c r="A2737" s="57" t="s">
        <v>1840</v>
      </c>
      <c r="B2737" s="57" t="s">
        <v>1841</v>
      </c>
      <c r="C2737" s="57" t="s">
        <v>1842</v>
      </c>
      <c r="D2737" s="57" t="s">
        <v>21244</v>
      </c>
      <c r="E2737" s="58" t="s">
        <v>8816</v>
      </c>
      <c r="F2737" s="57" t="s">
        <v>8816</v>
      </c>
      <c r="G2737" s="57">
        <v>91873</v>
      </c>
      <c r="H2737" s="57" t="s">
        <v>1881</v>
      </c>
      <c r="I2737" s="57" t="s">
        <v>26</v>
      </c>
      <c r="J2737" s="57" t="s">
        <v>59</v>
      </c>
      <c r="K2737" s="58">
        <v>20.97</v>
      </c>
      <c r="L2737" s="57" t="s">
        <v>60</v>
      </c>
    </row>
    <row r="2738" spans="1:12">
      <c r="A2738" s="57" t="s">
        <v>1840</v>
      </c>
      <c r="B2738" s="57" t="s">
        <v>1841</v>
      </c>
      <c r="C2738" s="57" t="s">
        <v>1842</v>
      </c>
      <c r="D2738" s="57" t="s">
        <v>21244</v>
      </c>
      <c r="E2738" s="58" t="s">
        <v>8816</v>
      </c>
      <c r="F2738" s="57" t="s">
        <v>8816</v>
      </c>
      <c r="G2738" s="57">
        <v>93008</v>
      </c>
      <c r="H2738" s="57" t="s">
        <v>28981</v>
      </c>
      <c r="I2738" s="57" t="s">
        <v>26</v>
      </c>
      <c r="J2738" s="57" t="s">
        <v>59</v>
      </c>
      <c r="K2738" s="58">
        <v>18.739999999999998</v>
      </c>
      <c r="L2738" s="57" t="s">
        <v>60</v>
      </c>
    </row>
    <row r="2739" spans="1:12">
      <c r="A2739" s="57" t="s">
        <v>1840</v>
      </c>
      <c r="B2739" s="57" t="s">
        <v>1841</v>
      </c>
      <c r="C2739" s="57" t="s">
        <v>1842</v>
      </c>
      <c r="D2739" s="57" t="s">
        <v>21244</v>
      </c>
      <c r="E2739" s="58" t="s">
        <v>8816</v>
      </c>
      <c r="F2739" s="57" t="s">
        <v>8816</v>
      </c>
      <c r="G2739" s="57">
        <v>93009</v>
      </c>
      <c r="H2739" s="57" t="s">
        <v>28982</v>
      </c>
      <c r="I2739" s="57" t="s">
        <v>26</v>
      </c>
      <c r="J2739" s="57" t="s">
        <v>59</v>
      </c>
      <c r="K2739" s="58">
        <v>28.39</v>
      </c>
      <c r="L2739" s="57" t="s">
        <v>60</v>
      </c>
    </row>
    <row r="2740" spans="1:12">
      <c r="A2740" s="57" t="s">
        <v>1840</v>
      </c>
      <c r="B2740" s="57" t="s">
        <v>1841</v>
      </c>
      <c r="C2740" s="57" t="s">
        <v>1842</v>
      </c>
      <c r="D2740" s="57" t="s">
        <v>21244</v>
      </c>
      <c r="E2740" s="58" t="s">
        <v>8816</v>
      </c>
      <c r="F2740" s="57" t="s">
        <v>8816</v>
      </c>
      <c r="G2740" s="57">
        <v>93010</v>
      </c>
      <c r="H2740" s="57" t="s">
        <v>28983</v>
      </c>
      <c r="I2740" s="57" t="s">
        <v>26</v>
      </c>
      <c r="J2740" s="57" t="s">
        <v>59</v>
      </c>
      <c r="K2740" s="58">
        <v>40.03</v>
      </c>
      <c r="L2740" s="57" t="s">
        <v>60</v>
      </c>
    </row>
    <row r="2741" spans="1:12">
      <c r="A2741" s="57" t="s">
        <v>1840</v>
      </c>
      <c r="B2741" s="57" t="s">
        <v>1841</v>
      </c>
      <c r="C2741" s="57" t="s">
        <v>1842</v>
      </c>
      <c r="D2741" s="57" t="s">
        <v>21244</v>
      </c>
      <c r="E2741" s="58" t="s">
        <v>8816</v>
      </c>
      <c r="F2741" s="57" t="s">
        <v>8816</v>
      </c>
      <c r="G2741" s="57">
        <v>93011</v>
      </c>
      <c r="H2741" s="57" t="s">
        <v>28984</v>
      </c>
      <c r="I2741" s="57" t="s">
        <v>26</v>
      </c>
      <c r="J2741" s="57" t="s">
        <v>59</v>
      </c>
      <c r="K2741" s="58">
        <v>49.26</v>
      </c>
      <c r="L2741" s="57" t="s">
        <v>60</v>
      </c>
    </row>
    <row r="2742" spans="1:12">
      <c r="A2742" s="57" t="s">
        <v>1840</v>
      </c>
      <c r="B2742" s="57" t="s">
        <v>1841</v>
      </c>
      <c r="C2742" s="57" t="s">
        <v>1842</v>
      </c>
      <c r="D2742" s="57" t="s">
        <v>21244</v>
      </c>
      <c r="E2742" s="58" t="s">
        <v>8816</v>
      </c>
      <c r="F2742" s="57" t="s">
        <v>8816</v>
      </c>
      <c r="G2742" s="57">
        <v>93012</v>
      </c>
      <c r="H2742" s="57" t="s">
        <v>28985</v>
      </c>
      <c r="I2742" s="57" t="s">
        <v>26</v>
      </c>
      <c r="J2742" s="57" t="s">
        <v>59</v>
      </c>
      <c r="K2742" s="58">
        <v>75.319999999999993</v>
      </c>
      <c r="L2742" s="57" t="s">
        <v>60</v>
      </c>
    </row>
    <row r="2743" spans="1:12">
      <c r="A2743" s="57" t="s">
        <v>1840</v>
      </c>
      <c r="B2743" s="57" t="s">
        <v>1841</v>
      </c>
      <c r="C2743" s="57" t="s">
        <v>1842</v>
      </c>
      <c r="D2743" s="57" t="s">
        <v>21244</v>
      </c>
      <c r="E2743" s="58" t="s">
        <v>8816</v>
      </c>
      <c r="F2743" s="57" t="s">
        <v>8816</v>
      </c>
      <c r="G2743" s="57">
        <v>95726</v>
      </c>
      <c r="H2743" s="57" t="s">
        <v>1882</v>
      </c>
      <c r="I2743" s="57" t="s">
        <v>26</v>
      </c>
      <c r="J2743" s="57" t="s">
        <v>59</v>
      </c>
      <c r="K2743" s="58">
        <v>6.77</v>
      </c>
      <c r="L2743" s="57" t="s">
        <v>60</v>
      </c>
    </row>
    <row r="2744" spans="1:12">
      <c r="A2744" s="57" t="s">
        <v>1840</v>
      </c>
      <c r="B2744" s="57" t="s">
        <v>1841</v>
      </c>
      <c r="C2744" s="57" t="s">
        <v>1842</v>
      </c>
      <c r="D2744" s="57" t="s">
        <v>21244</v>
      </c>
      <c r="E2744" s="58" t="s">
        <v>8816</v>
      </c>
      <c r="F2744" s="57" t="s">
        <v>8816</v>
      </c>
      <c r="G2744" s="57">
        <v>95727</v>
      </c>
      <c r="H2744" s="57" t="s">
        <v>1883</v>
      </c>
      <c r="I2744" s="57" t="s">
        <v>26</v>
      </c>
      <c r="J2744" s="57" t="s">
        <v>59</v>
      </c>
      <c r="K2744" s="58">
        <v>7.79</v>
      </c>
      <c r="L2744" s="57" t="s">
        <v>60</v>
      </c>
    </row>
    <row r="2745" spans="1:12">
      <c r="A2745" s="57" t="s">
        <v>1840</v>
      </c>
      <c r="B2745" s="57" t="s">
        <v>1841</v>
      </c>
      <c r="C2745" s="57" t="s">
        <v>1842</v>
      </c>
      <c r="D2745" s="57" t="s">
        <v>21244</v>
      </c>
      <c r="E2745" s="58" t="s">
        <v>8816</v>
      </c>
      <c r="F2745" s="57" t="s">
        <v>8816</v>
      </c>
      <c r="G2745" s="57">
        <v>95728</v>
      </c>
      <c r="H2745" s="57" t="s">
        <v>1884</v>
      </c>
      <c r="I2745" s="57" t="s">
        <v>26</v>
      </c>
      <c r="J2745" s="57" t="s">
        <v>59</v>
      </c>
      <c r="K2745" s="58">
        <v>10.14</v>
      </c>
      <c r="L2745" s="57" t="s">
        <v>60</v>
      </c>
    </row>
    <row r="2746" spans="1:12">
      <c r="A2746" s="57" t="s">
        <v>1840</v>
      </c>
      <c r="B2746" s="57" t="s">
        <v>1841</v>
      </c>
      <c r="C2746" s="57" t="s">
        <v>1842</v>
      </c>
      <c r="D2746" s="57" t="s">
        <v>21244</v>
      </c>
      <c r="E2746" s="58" t="s">
        <v>8816</v>
      </c>
      <c r="F2746" s="57" t="s">
        <v>8816</v>
      </c>
      <c r="G2746" s="57">
        <v>95729</v>
      </c>
      <c r="H2746" s="57" t="s">
        <v>1885</v>
      </c>
      <c r="I2746" s="57" t="s">
        <v>26</v>
      </c>
      <c r="J2746" s="57" t="s">
        <v>59</v>
      </c>
      <c r="K2746" s="58">
        <v>8.52</v>
      </c>
      <c r="L2746" s="57" t="s">
        <v>60</v>
      </c>
    </row>
    <row r="2747" spans="1:12">
      <c r="A2747" s="57" t="s">
        <v>1840</v>
      </c>
      <c r="B2747" s="57" t="s">
        <v>1841</v>
      </c>
      <c r="C2747" s="57" t="s">
        <v>1842</v>
      </c>
      <c r="D2747" s="57" t="s">
        <v>21244</v>
      </c>
      <c r="E2747" s="58" t="s">
        <v>8816</v>
      </c>
      <c r="F2747" s="57" t="s">
        <v>8816</v>
      </c>
      <c r="G2747" s="57">
        <v>95730</v>
      </c>
      <c r="H2747" s="57" t="s">
        <v>1886</v>
      </c>
      <c r="I2747" s="57" t="s">
        <v>26</v>
      </c>
      <c r="J2747" s="57" t="s">
        <v>59</v>
      </c>
      <c r="K2747" s="58">
        <v>9.5399999999999991</v>
      </c>
      <c r="L2747" s="57" t="s">
        <v>60</v>
      </c>
    </row>
    <row r="2748" spans="1:12">
      <c r="A2748" s="57" t="s">
        <v>1840</v>
      </c>
      <c r="B2748" s="57" t="s">
        <v>1841</v>
      </c>
      <c r="C2748" s="57" t="s">
        <v>1842</v>
      </c>
      <c r="D2748" s="57" t="s">
        <v>21244</v>
      </c>
      <c r="E2748" s="58" t="s">
        <v>8816</v>
      </c>
      <c r="F2748" s="57" t="s">
        <v>8816</v>
      </c>
      <c r="G2748" s="57">
        <v>95731</v>
      </c>
      <c r="H2748" s="57" t="s">
        <v>1887</v>
      </c>
      <c r="I2748" s="57" t="s">
        <v>26</v>
      </c>
      <c r="J2748" s="57" t="s">
        <v>59</v>
      </c>
      <c r="K2748" s="58">
        <v>11.89</v>
      </c>
      <c r="L2748" s="57" t="s">
        <v>60</v>
      </c>
    </row>
    <row r="2749" spans="1:12">
      <c r="A2749" s="57" t="s">
        <v>1840</v>
      </c>
      <c r="B2749" s="57" t="s">
        <v>1841</v>
      </c>
      <c r="C2749" s="57" t="s">
        <v>1842</v>
      </c>
      <c r="D2749" s="57" t="s">
        <v>21244</v>
      </c>
      <c r="E2749" s="58" t="s">
        <v>8816</v>
      </c>
      <c r="F2749" s="57" t="s">
        <v>8816</v>
      </c>
      <c r="G2749" s="57">
        <v>95732</v>
      </c>
      <c r="H2749" s="57" t="s">
        <v>1888</v>
      </c>
      <c r="I2749" s="57" t="s">
        <v>25</v>
      </c>
      <c r="J2749" s="57" t="s">
        <v>191</v>
      </c>
      <c r="K2749" s="58">
        <v>3.94</v>
      </c>
      <c r="L2749" s="57" t="s">
        <v>60</v>
      </c>
    </row>
    <row r="2750" spans="1:12">
      <c r="A2750" s="57" t="s">
        <v>1840</v>
      </c>
      <c r="B2750" s="57" t="s">
        <v>1841</v>
      </c>
      <c r="C2750" s="57" t="s">
        <v>1842</v>
      </c>
      <c r="D2750" s="57" t="s">
        <v>21244</v>
      </c>
      <c r="E2750" s="58" t="s">
        <v>8816</v>
      </c>
      <c r="F2750" s="57" t="s">
        <v>8816</v>
      </c>
      <c r="G2750" s="57">
        <v>95745</v>
      </c>
      <c r="H2750" s="57" t="s">
        <v>1889</v>
      </c>
      <c r="I2750" s="57" t="s">
        <v>26</v>
      </c>
      <c r="J2750" s="57" t="s">
        <v>191</v>
      </c>
      <c r="K2750" s="58">
        <v>20.7</v>
      </c>
      <c r="L2750" s="57" t="s">
        <v>60</v>
      </c>
    </row>
    <row r="2751" spans="1:12">
      <c r="A2751" s="57" t="s">
        <v>1840</v>
      </c>
      <c r="B2751" s="57" t="s">
        <v>1841</v>
      </c>
      <c r="C2751" s="57" t="s">
        <v>1842</v>
      </c>
      <c r="D2751" s="57" t="s">
        <v>21244</v>
      </c>
      <c r="E2751" s="58" t="s">
        <v>8816</v>
      </c>
      <c r="F2751" s="57" t="s">
        <v>8816</v>
      </c>
      <c r="G2751" s="57">
        <v>95746</v>
      </c>
      <c r="H2751" s="57" t="s">
        <v>1890</v>
      </c>
      <c r="I2751" s="57" t="s">
        <v>26</v>
      </c>
      <c r="J2751" s="57" t="s">
        <v>191</v>
      </c>
      <c r="K2751" s="58">
        <v>25.75</v>
      </c>
      <c r="L2751" s="57" t="s">
        <v>60</v>
      </c>
    </row>
    <row r="2752" spans="1:12">
      <c r="A2752" s="57" t="s">
        <v>1840</v>
      </c>
      <c r="B2752" s="57" t="s">
        <v>1841</v>
      </c>
      <c r="C2752" s="57" t="s">
        <v>1842</v>
      </c>
      <c r="D2752" s="57" t="s">
        <v>21244</v>
      </c>
      <c r="E2752" s="58" t="s">
        <v>8816</v>
      </c>
      <c r="F2752" s="57" t="s">
        <v>8816</v>
      </c>
      <c r="G2752" s="57">
        <v>95747</v>
      </c>
      <c r="H2752" s="57" t="s">
        <v>1891</v>
      </c>
      <c r="I2752" s="57" t="s">
        <v>26</v>
      </c>
      <c r="J2752" s="57" t="s">
        <v>191</v>
      </c>
      <c r="K2752" s="58">
        <v>43.02</v>
      </c>
      <c r="L2752" s="57" t="s">
        <v>60</v>
      </c>
    </row>
    <row r="2753" spans="1:12">
      <c r="A2753" s="57" t="s">
        <v>1840</v>
      </c>
      <c r="B2753" s="57" t="s">
        <v>1841</v>
      </c>
      <c r="C2753" s="57" t="s">
        <v>1842</v>
      </c>
      <c r="D2753" s="57" t="s">
        <v>21244</v>
      </c>
      <c r="E2753" s="58" t="s">
        <v>8816</v>
      </c>
      <c r="F2753" s="57" t="s">
        <v>8816</v>
      </c>
      <c r="G2753" s="57">
        <v>95748</v>
      </c>
      <c r="H2753" s="57" t="s">
        <v>1892</v>
      </c>
      <c r="I2753" s="57" t="s">
        <v>26</v>
      </c>
      <c r="J2753" s="57" t="s">
        <v>191</v>
      </c>
      <c r="K2753" s="58">
        <v>46.29</v>
      </c>
      <c r="L2753" s="57" t="s">
        <v>60</v>
      </c>
    </row>
    <row r="2754" spans="1:12">
      <c r="A2754" s="57" t="s">
        <v>1840</v>
      </c>
      <c r="B2754" s="57" t="s">
        <v>1841</v>
      </c>
      <c r="C2754" s="57" t="s">
        <v>1842</v>
      </c>
      <c r="D2754" s="57" t="s">
        <v>21244</v>
      </c>
      <c r="E2754" s="58" t="s">
        <v>8816</v>
      </c>
      <c r="F2754" s="57" t="s">
        <v>8816</v>
      </c>
      <c r="G2754" s="57">
        <v>95749</v>
      </c>
      <c r="H2754" s="57" t="s">
        <v>1893</v>
      </c>
      <c r="I2754" s="57" t="s">
        <v>26</v>
      </c>
      <c r="J2754" s="57" t="s">
        <v>191</v>
      </c>
      <c r="K2754" s="58">
        <v>26.4</v>
      </c>
      <c r="L2754" s="57" t="s">
        <v>60</v>
      </c>
    </row>
    <row r="2755" spans="1:12">
      <c r="A2755" s="57" t="s">
        <v>1840</v>
      </c>
      <c r="B2755" s="57" t="s">
        <v>1841</v>
      </c>
      <c r="C2755" s="57" t="s">
        <v>1842</v>
      </c>
      <c r="D2755" s="57" t="s">
        <v>21244</v>
      </c>
      <c r="E2755" s="58" t="s">
        <v>8816</v>
      </c>
      <c r="F2755" s="57" t="s">
        <v>8816</v>
      </c>
      <c r="G2755" s="57">
        <v>95750</v>
      </c>
      <c r="H2755" s="57" t="s">
        <v>1894</v>
      </c>
      <c r="I2755" s="57" t="s">
        <v>26</v>
      </c>
      <c r="J2755" s="57" t="s">
        <v>191</v>
      </c>
      <c r="K2755" s="58">
        <v>31.32</v>
      </c>
      <c r="L2755" s="57" t="s">
        <v>60</v>
      </c>
    </row>
    <row r="2756" spans="1:12">
      <c r="A2756" s="57" t="s">
        <v>1840</v>
      </c>
      <c r="B2756" s="57" t="s">
        <v>1841</v>
      </c>
      <c r="C2756" s="57" t="s">
        <v>1842</v>
      </c>
      <c r="D2756" s="57" t="s">
        <v>21244</v>
      </c>
      <c r="E2756" s="58" t="s">
        <v>8816</v>
      </c>
      <c r="F2756" s="57" t="s">
        <v>8816</v>
      </c>
      <c r="G2756" s="57">
        <v>95751</v>
      </c>
      <c r="H2756" s="57" t="s">
        <v>1895</v>
      </c>
      <c r="I2756" s="57" t="s">
        <v>26</v>
      </c>
      <c r="J2756" s="57" t="s">
        <v>191</v>
      </c>
      <c r="K2756" s="58">
        <v>48.41</v>
      </c>
      <c r="L2756" s="57" t="s">
        <v>60</v>
      </c>
    </row>
    <row r="2757" spans="1:12">
      <c r="A2757" s="57" t="s">
        <v>1840</v>
      </c>
      <c r="B2757" s="57" t="s">
        <v>1841</v>
      </c>
      <c r="C2757" s="57" t="s">
        <v>1842</v>
      </c>
      <c r="D2757" s="57" t="s">
        <v>21244</v>
      </c>
      <c r="E2757" s="58" t="s">
        <v>8816</v>
      </c>
      <c r="F2757" s="57" t="s">
        <v>8816</v>
      </c>
      <c r="G2757" s="57">
        <v>95752</v>
      </c>
      <c r="H2757" s="57" t="s">
        <v>1896</v>
      </c>
      <c r="I2757" s="57" t="s">
        <v>26</v>
      </c>
      <c r="J2757" s="57" t="s">
        <v>191</v>
      </c>
      <c r="K2757" s="58">
        <v>51.48</v>
      </c>
      <c r="L2757" s="57" t="s">
        <v>60</v>
      </c>
    </row>
    <row r="2758" spans="1:12">
      <c r="A2758" s="57" t="s">
        <v>1840</v>
      </c>
      <c r="B2758" s="57" t="s">
        <v>1841</v>
      </c>
      <c r="C2758" s="57" t="s">
        <v>1842</v>
      </c>
      <c r="D2758" s="57" t="s">
        <v>21244</v>
      </c>
      <c r="E2758" s="58" t="s">
        <v>8816</v>
      </c>
      <c r="F2758" s="57" t="s">
        <v>8816</v>
      </c>
      <c r="G2758" s="57">
        <v>97667</v>
      </c>
      <c r="H2758" s="57" t="s">
        <v>28986</v>
      </c>
      <c r="I2758" s="57" t="s">
        <v>26</v>
      </c>
      <c r="J2758" s="57" t="s">
        <v>191</v>
      </c>
      <c r="K2758" s="58">
        <v>7.32</v>
      </c>
      <c r="L2758" s="57" t="s">
        <v>60</v>
      </c>
    </row>
    <row r="2759" spans="1:12">
      <c r="A2759" s="57" t="s">
        <v>1840</v>
      </c>
      <c r="B2759" s="57" t="s">
        <v>1841</v>
      </c>
      <c r="C2759" s="57" t="s">
        <v>1842</v>
      </c>
      <c r="D2759" s="57" t="s">
        <v>21244</v>
      </c>
      <c r="E2759" s="58" t="s">
        <v>8816</v>
      </c>
      <c r="F2759" s="57" t="s">
        <v>8816</v>
      </c>
      <c r="G2759" s="57">
        <v>97668</v>
      </c>
      <c r="H2759" s="57" t="s">
        <v>28987</v>
      </c>
      <c r="I2759" s="57" t="s">
        <v>26</v>
      </c>
      <c r="J2759" s="57" t="s">
        <v>191</v>
      </c>
      <c r="K2759" s="58">
        <v>10.44</v>
      </c>
      <c r="L2759" s="57" t="s">
        <v>60</v>
      </c>
    </row>
    <row r="2760" spans="1:12">
      <c r="A2760" s="57" t="s">
        <v>1840</v>
      </c>
      <c r="B2760" s="57" t="s">
        <v>1841</v>
      </c>
      <c r="C2760" s="57" t="s">
        <v>1842</v>
      </c>
      <c r="D2760" s="57" t="s">
        <v>21244</v>
      </c>
      <c r="E2760" s="58" t="s">
        <v>8816</v>
      </c>
      <c r="F2760" s="57" t="s">
        <v>8816</v>
      </c>
      <c r="G2760" s="57">
        <v>97669</v>
      </c>
      <c r="H2760" s="57" t="s">
        <v>28988</v>
      </c>
      <c r="I2760" s="57" t="s">
        <v>26</v>
      </c>
      <c r="J2760" s="57" t="s">
        <v>191</v>
      </c>
      <c r="K2760" s="58">
        <v>15.4</v>
      </c>
      <c r="L2760" s="57" t="s">
        <v>60</v>
      </c>
    </row>
    <row r="2761" spans="1:12">
      <c r="A2761" s="57" t="s">
        <v>1840</v>
      </c>
      <c r="B2761" s="57" t="s">
        <v>1841</v>
      </c>
      <c r="C2761" s="57" t="s">
        <v>1842</v>
      </c>
      <c r="D2761" s="57" t="s">
        <v>21244</v>
      </c>
      <c r="E2761" s="58" t="s">
        <v>8816</v>
      </c>
      <c r="F2761" s="57" t="s">
        <v>8816</v>
      </c>
      <c r="G2761" s="57">
        <v>97670</v>
      </c>
      <c r="H2761" s="57" t="s">
        <v>28989</v>
      </c>
      <c r="I2761" s="57" t="s">
        <v>26</v>
      </c>
      <c r="J2761" s="57" t="s">
        <v>191</v>
      </c>
      <c r="K2761" s="58">
        <v>19.899999999999999</v>
      </c>
      <c r="L2761" s="57" t="s">
        <v>60</v>
      </c>
    </row>
    <row r="2762" spans="1:12">
      <c r="A2762" s="57" t="s">
        <v>1840</v>
      </c>
      <c r="B2762" s="57" t="s">
        <v>1841</v>
      </c>
      <c r="C2762" s="57" t="s">
        <v>1897</v>
      </c>
      <c r="D2762" s="57" t="s">
        <v>21245</v>
      </c>
      <c r="E2762" s="58" t="s">
        <v>8816</v>
      </c>
      <c r="F2762" s="57" t="s">
        <v>8816</v>
      </c>
      <c r="G2762" s="57">
        <v>91874</v>
      </c>
      <c r="H2762" s="57" t="s">
        <v>1898</v>
      </c>
      <c r="I2762" s="57" t="s">
        <v>25</v>
      </c>
      <c r="J2762" s="57" t="s">
        <v>191</v>
      </c>
      <c r="K2762" s="58">
        <v>4.34</v>
      </c>
      <c r="L2762" s="57" t="s">
        <v>60</v>
      </c>
    </row>
    <row r="2763" spans="1:12">
      <c r="A2763" s="57" t="s">
        <v>1840</v>
      </c>
      <c r="B2763" s="57" t="s">
        <v>1841</v>
      </c>
      <c r="C2763" s="57" t="s">
        <v>1897</v>
      </c>
      <c r="D2763" s="57" t="s">
        <v>21245</v>
      </c>
      <c r="E2763" s="58" t="s">
        <v>8816</v>
      </c>
      <c r="F2763" s="57" t="s">
        <v>8816</v>
      </c>
      <c r="G2763" s="57">
        <v>91875</v>
      </c>
      <c r="H2763" s="57" t="s">
        <v>1899</v>
      </c>
      <c r="I2763" s="57" t="s">
        <v>25</v>
      </c>
      <c r="J2763" s="57" t="s">
        <v>191</v>
      </c>
      <c r="K2763" s="58">
        <v>5.77</v>
      </c>
      <c r="L2763" s="57" t="s">
        <v>60</v>
      </c>
    </row>
    <row r="2764" spans="1:12">
      <c r="A2764" s="57" t="s">
        <v>1840</v>
      </c>
      <c r="B2764" s="57" t="s">
        <v>1841</v>
      </c>
      <c r="C2764" s="57" t="s">
        <v>1897</v>
      </c>
      <c r="D2764" s="57" t="s">
        <v>21245</v>
      </c>
      <c r="E2764" s="58" t="s">
        <v>8816</v>
      </c>
      <c r="F2764" s="57" t="s">
        <v>8816</v>
      </c>
      <c r="G2764" s="57">
        <v>91876</v>
      </c>
      <c r="H2764" s="57" t="s">
        <v>1900</v>
      </c>
      <c r="I2764" s="57" t="s">
        <v>25</v>
      </c>
      <c r="J2764" s="57" t="s">
        <v>191</v>
      </c>
      <c r="K2764" s="58">
        <v>7.64</v>
      </c>
      <c r="L2764" s="57" t="s">
        <v>60</v>
      </c>
    </row>
    <row r="2765" spans="1:12">
      <c r="A2765" s="57" t="s">
        <v>1840</v>
      </c>
      <c r="B2765" s="57" t="s">
        <v>1841</v>
      </c>
      <c r="C2765" s="57" t="s">
        <v>1897</v>
      </c>
      <c r="D2765" s="57" t="s">
        <v>21245</v>
      </c>
      <c r="E2765" s="58" t="s">
        <v>8816</v>
      </c>
      <c r="F2765" s="57" t="s">
        <v>8816</v>
      </c>
      <c r="G2765" s="57">
        <v>91877</v>
      </c>
      <c r="H2765" s="57" t="s">
        <v>1901</v>
      </c>
      <c r="I2765" s="57" t="s">
        <v>25</v>
      </c>
      <c r="J2765" s="57" t="s">
        <v>191</v>
      </c>
      <c r="K2765" s="58">
        <v>10.24</v>
      </c>
      <c r="L2765" s="57" t="s">
        <v>60</v>
      </c>
    </row>
    <row r="2766" spans="1:12">
      <c r="A2766" s="57" t="s">
        <v>1840</v>
      </c>
      <c r="B2766" s="57" t="s">
        <v>1841</v>
      </c>
      <c r="C2766" s="57" t="s">
        <v>1897</v>
      </c>
      <c r="D2766" s="57" t="s">
        <v>21245</v>
      </c>
      <c r="E2766" s="58" t="s">
        <v>8816</v>
      </c>
      <c r="F2766" s="57" t="s">
        <v>8816</v>
      </c>
      <c r="G2766" s="57">
        <v>91878</v>
      </c>
      <c r="H2766" s="57" t="s">
        <v>1902</v>
      </c>
      <c r="I2766" s="57" t="s">
        <v>25</v>
      </c>
      <c r="J2766" s="57" t="s">
        <v>191</v>
      </c>
      <c r="K2766" s="58">
        <v>5.53</v>
      </c>
      <c r="L2766" s="57" t="s">
        <v>60</v>
      </c>
    </row>
    <row r="2767" spans="1:12">
      <c r="A2767" s="57" t="s">
        <v>1840</v>
      </c>
      <c r="B2767" s="57" t="s">
        <v>1841</v>
      </c>
      <c r="C2767" s="57" t="s">
        <v>1897</v>
      </c>
      <c r="D2767" s="57" t="s">
        <v>21245</v>
      </c>
      <c r="E2767" s="58" t="s">
        <v>8816</v>
      </c>
      <c r="F2767" s="57" t="s">
        <v>8816</v>
      </c>
      <c r="G2767" s="57">
        <v>91879</v>
      </c>
      <c r="H2767" s="57" t="s">
        <v>1903</v>
      </c>
      <c r="I2767" s="57" t="s">
        <v>25</v>
      </c>
      <c r="J2767" s="57" t="s">
        <v>191</v>
      </c>
      <c r="K2767" s="58">
        <v>6.93</v>
      </c>
      <c r="L2767" s="57" t="s">
        <v>60</v>
      </c>
    </row>
    <row r="2768" spans="1:12">
      <c r="A2768" s="57" t="s">
        <v>1840</v>
      </c>
      <c r="B2768" s="57" t="s">
        <v>1841</v>
      </c>
      <c r="C2768" s="57" t="s">
        <v>1897</v>
      </c>
      <c r="D2768" s="57" t="s">
        <v>21245</v>
      </c>
      <c r="E2768" s="58" t="s">
        <v>8816</v>
      </c>
      <c r="F2768" s="57" t="s">
        <v>8816</v>
      </c>
      <c r="G2768" s="57">
        <v>91880</v>
      </c>
      <c r="H2768" s="57" t="s">
        <v>1904</v>
      </c>
      <c r="I2768" s="57" t="s">
        <v>25</v>
      </c>
      <c r="J2768" s="57" t="s">
        <v>191</v>
      </c>
      <c r="K2768" s="58">
        <v>8.83</v>
      </c>
      <c r="L2768" s="57" t="s">
        <v>60</v>
      </c>
    </row>
    <row r="2769" spans="1:12">
      <c r="A2769" s="57" t="s">
        <v>1840</v>
      </c>
      <c r="B2769" s="57" t="s">
        <v>1841</v>
      </c>
      <c r="C2769" s="57" t="s">
        <v>1897</v>
      </c>
      <c r="D2769" s="57" t="s">
        <v>21245</v>
      </c>
      <c r="E2769" s="58" t="s">
        <v>8816</v>
      </c>
      <c r="F2769" s="57" t="s">
        <v>8816</v>
      </c>
      <c r="G2769" s="57">
        <v>91881</v>
      </c>
      <c r="H2769" s="57" t="s">
        <v>1905</v>
      </c>
      <c r="I2769" s="57" t="s">
        <v>25</v>
      </c>
      <c r="J2769" s="57" t="s">
        <v>191</v>
      </c>
      <c r="K2769" s="58">
        <v>11.42</v>
      </c>
      <c r="L2769" s="57" t="s">
        <v>60</v>
      </c>
    </row>
    <row r="2770" spans="1:12">
      <c r="A2770" s="57" t="s">
        <v>1840</v>
      </c>
      <c r="B2770" s="57" t="s">
        <v>1841</v>
      </c>
      <c r="C2770" s="57" t="s">
        <v>1897</v>
      </c>
      <c r="D2770" s="57" t="s">
        <v>21245</v>
      </c>
      <c r="E2770" s="58" t="s">
        <v>8816</v>
      </c>
      <c r="F2770" s="57" t="s">
        <v>8816</v>
      </c>
      <c r="G2770" s="57">
        <v>91882</v>
      </c>
      <c r="H2770" s="57" t="s">
        <v>1906</v>
      </c>
      <c r="I2770" s="57" t="s">
        <v>25</v>
      </c>
      <c r="J2770" s="57" t="s">
        <v>191</v>
      </c>
      <c r="K2770" s="58">
        <v>6.82</v>
      </c>
      <c r="L2770" s="57" t="s">
        <v>60</v>
      </c>
    </row>
    <row r="2771" spans="1:12">
      <c r="A2771" s="57" t="s">
        <v>1840</v>
      </c>
      <c r="B2771" s="57" t="s">
        <v>1841</v>
      </c>
      <c r="C2771" s="57" t="s">
        <v>1897</v>
      </c>
      <c r="D2771" s="57" t="s">
        <v>21245</v>
      </c>
      <c r="E2771" s="58" t="s">
        <v>8816</v>
      </c>
      <c r="F2771" s="57" t="s">
        <v>8816</v>
      </c>
      <c r="G2771" s="57">
        <v>91884</v>
      </c>
      <c r="H2771" s="57" t="s">
        <v>1907</v>
      </c>
      <c r="I2771" s="57" t="s">
        <v>25</v>
      </c>
      <c r="J2771" s="57" t="s">
        <v>191</v>
      </c>
      <c r="K2771" s="58">
        <v>7.92</v>
      </c>
      <c r="L2771" s="57" t="s">
        <v>60</v>
      </c>
    </row>
    <row r="2772" spans="1:12">
      <c r="A2772" s="57" t="s">
        <v>1840</v>
      </c>
      <c r="B2772" s="57" t="s">
        <v>1841</v>
      </c>
      <c r="C2772" s="57" t="s">
        <v>1897</v>
      </c>
      <c r="D2772" s="57" t="s">
        <v>21245</v>
      </c>
      <c r="E2772" s="58" t="s">
        <v>8816</v>
      </c>
      <c r="F2772" s="57" t="s">
        <v>8816</v>
      </c>
      <c r="G2772" s="57">
        <v>91885</v>
      </c>
      <c r="H2772" s="57" t="s">
        <v>1908</v>
      </c>
      <c r="I2772" s="57" t="s">
        <v>25</v>
      </c>
      <c r="J2772" s="57" t="s">
        <v>191</v>
      </c>
      <c r="K2772" s="58">
        <v>9.41</v>
      </c>
      <c r="L2772" s="57" t="s">
        <v>60</v>
      </c>
    </row>
    <row r="2773" spans="1:12">
      <c r="A2773" s="57" t="s">
        <v>1840</v>
      </c>
      <c r="B2773" s="57" t="s">
        <v>1841</v>
      </c>
      <c r="C2773" s="57" t="s">
        <v>1897</v>
      </c>
      <c r="D2773" s="57" t="s">
        <v>21245</v>
      </c>
      <c r="E2773" s="58" t="s">
        <v>8816</v>
      </c>
      <c r="F2773" s="57" t="s">
        <v>8816</v>
      </c>
      <c r="G2773" s="57">
        <v>91886</v>
      </c>
      <c r="H2773" s="57" t="s">
        <v>1909</v>
      </c>
      <c r="I2773" s="57" t="s">
        <v>25</v>
      </c>
      <c r="J2773" s="57" t="s">
        <v>191</v>
      </c>
      <c r="K2773" s="58">
        <v>11.55</v>
      </c>
      <c r="L2773" s="57" t="s">
        <v>60</v>
      </c>
    </row>
    <row r="2774" spans="1:12">
      <c r="A2774" s="57" t="s">
        <v>1840</v>
      </c>
      <c r="B2774" s="57" t="s">
        <v>1841</v>
      </c>
      <c r="C2774" s="57" t="s">
        <v>1897</v>
      </c>
      <c r="D2774" s="57" t="s">
        <v>21245</v>
      </c>
      <c r="E2774" s="58" t="s">
        <v>8816</v>
      </c>
      <c r="F2774" s="57" t="s">
        <v>8816</v>
      </c>
      <c r="G2774" s="57">
        <v>91887</v>
      </c>
      <c r="H2774" s="57" t="s">
        <v>1910</v>
      </c>
      <c r="I2774" s="57" t="s">
        <v>25</v>
      </c>
      <c r="J2774" s="57" t="s">
        <v>191</v>
      </c>
      <c r="K2774" s="58">
        <v>8.2899999999999991</v>
      </c>
      <c r="L2774" s="57" t="s">
        <v>60</v>
      </c>
    </row>
    <row r="2775" spans="1:12">
      <c r="A2775" s="57" t="s">
        <v>1840</v>
      </c>
      <c r="B2775" s="57" t="s">
        <v>1841</v>
      </c>
      <c r="C2775" s="57" t="s">
        <v>1897</v>
      </c>
      <c r="D2775" s="57" t="s">
        <v>21245</v>
      </c>
      <c r="E2775" s="58" t="s">
        <v>8816</v>
      </c>
      <c r="F2775" s="57" t="s">
        <v>8816</v>
      </c>
      <c r="G2775" s="57">
        <v>91889</v>
      </c>
      <c r="H2775" s="57" t="s">
        <v>1911</v>
      </c>
      <c r="I2775" s="57" t="s">
        <v>25</v>
      </c>
      <c r="J2775" s="57" t="s">
        <v>191</v>
      </c>
      <c r="K2775" s="58">
        <v>7.95</v>
      </c>
      <c r="L2775" s="57" t="s">
        <v>60</v>
      </c>
    </row>
    <row r="2776" spans="1:12">
      <c r="A2776" s="57" t="s">
        <v>1840</v>
      </c>
      <c r="B2776" s="57" t="s">
        <v>1841</v>
      </c>
      <c r="C2776" s="57" t="s">
        <v>1897</v>
      </c>
      <c r="D2776" s="57" t="s">
        <v>21245</v>
      </c>
      <c r="E2776" s="58" t="s">
        <v>8816</v>
      </c>
      <c r="F2776" s="57" t="s">
        <v>8816</v>
      </c>
      <c r="G2776" s="57">
        <v>91890</v>
      </c>
      <c r="H2776" s="57" t="s">
        <v>1912</v>
      </c>
      <c r="I2776" s="57" t="s">
        <v>25</v>
      </c>
      <c r="J2776" s="57" t="s">
        <v>191</v>
      </c>
      <c r="K2776" s="58">
        <v>9.76</v>
      </c>
      <c r="L2776" s="57" t="s">
        <v>60</v>
      </c>
    </row>
    <row r="2777" spans="1:12">
      <c r="A2777" s="57" t="s">
        <v>1840</v>
      </c>
      <c r="B2777" s="57" t="s">
        <v>1841</v>
      </c>
      <c r="C2777" s="57" t="s">
        <v>1897</v>
      </c>
      <c r="D2777" s="57" t="s">
        <v>21245</v>
      </c>
      <c r="E2777" s="58" t="s">
        <v>8816</v>
      </c>
      <c r="F2777" s="57" t="s">
        <v>8816</v>
      </c>
      <c r="G2777" s="57">
        <v>91892</v>
      </c>
      <c r="H2777" s="57" t="s">
        <v>1913</v>
      </c>
      <c r="I2777" s="57" t="s">
        <v>25</v>
      </c>
      <c r="J2777" s="57" t="s">
        <v>191</v>
      </c>
      <c r="K2777" s="58">
        <v>12.04</v>
      </c>
      <c r="L2777" s="57" t="s">
        <v>60</v>
      </c>
    </row>
    <row r="2778" spans="1:12">
      <c r="A2778" s="57" t="s">
        <v>1840</v>
      </c>
      <c r="B2778" s="57" t="s">
        <v>1841</v>
      </c>
      <c r="C2778" s="57" t="s">
        <v>1897</v>
      </c>
      <c r="D2778" s="57" t="s">
        <v>21245</v>
      </c>
      <c r="E2778" s="58" t="s">
        <v>8816</v>
      </c>
      <c r="F2778" s="57" t="s">
        <v>8816</v>
      </c>
      <c r="G2778" s="57">
        <v>91893</v>
      </c>
      <c r="H2778" s="57" t="s">
        <v>1914</v>
      </c>
      <c r="I2778" s="57" t="s">
        <v>25</v>
      </c>
      <c r="J2778" s="57" t="s">
        <v>191</v>
      </c>
      <c r="K2778" s="58">
        <v>13.43</v>
      </c>
      <c r="L2778" s="57" t="s">
        <v>60</v>
      </c>
    </row>
    <row r="2779" spans="1:12">
      <c r="A2779" s="57" t="s">
        <v>1840</v>
      </c>
      <c r="B2779" s="57" t="s">
        <v>1841</v>
      </c>
      <c r="C2779" s="57" t="s">
        <v>1897</v>
      </c>
      <c r="D2779" s="57" t="s">
        <v>21245</v>
      </c>
      <c r="E2779" s="58" t="s">
        <v>8816</v>
      </c>
      <c r="F2779" s="57" t="s">
        <v>8816</v>
      </c>
      <c r="G2779" s="57">
        <v>91895</v>
      </c>
      <c r="H2779" s="57" t="s">
        <v>1915</v>
      </c>
      <c r="I2779" s="57" t="s">
        <v>25</v>
      </c>
      <c r="J2779" s="57" t="s">
        <v>191</v>
      </c>
      <c r="K2779" s="58">
        <v>15.74</v>
      </c>
      <c r="L2779" s="57" t="s">
        <v>60</v>
      </c>
    </row>
    <row r="2780" spans="1:12">
      <c r="A2780" s="57" t="s">
        <v>1840</v>
      </c>
      <c r="B2780" s="57" t="s">
        <v>1841</v>
      </c>
      <c r="C2780" s="57" t="s">
        <v>1897</v>
      </c>
      <c r="D2780" s="57" t="s">
        <v>21245</v>
      </c>
      <c r="E2780" s="58" t="s">
        <v>8816</v>
      </c>
      <c r="F2780" s="57" t="s">
        <v>8816</v>
      </c>
      <c r="G2780" s="57">
        <v>91896</v>
      </c>
      <c r="H2780" s="57" t="s">
        <v>1916</v>
      </c>
      <c r="I2780" s="57" t="s">
        <v>25</v>
      </c>
      <c r="J2780" s="57" t="s">
        <v>191</v>
      </c>
      <c r="K2780" s="58">
        <v>16.309999999999999</v>
      </c>
      <c r="L2780" s="57" t="s">
        <v>60</v>
      </c>
    </row>
    <row r="2781" spans="1:12">
      <c r="A2781" s="57" t="s">
        <v>1840</v>
      </c>
      <c r="B2781" s="57" t="s">
        <v>1841</v>
      </c>
      <c r="C2781" s="57" t="s">
        <v>1897</v>
      </c>
      <c r="D2781" s="57" t="s">
        <v>21245</v>
      </c>
      <c r="E2781" s="58" t="s">
        <v>8816</v>
      </c>
      <c r="F2781" s="57" t="s">
        <v>8816</v>
      </c>
      <c r="G2781" s="57">
        <v>91898</v>
      </c>
      <c r="H2781" s="57" t="s">
        <v>1917</v>
      </c>
      <c r="I2781" s="57" t="s">
        <v>25</v>
      </c>
      <c r="J2781" s="57" t="s">
        <v>191</v>
      </c>
      <c r="K2781" s="58">
        <v>18.78</v>
      </c>
      <c r="L2781" s="57" t="s">
        <v>60</v>
      </c>
    </row>
    <row r="2782" spans="1:12">
      <c r="A2782" s="57" t="s">
        <v>1840</v>
      </c>
      <c r="B2782" s="57" t="s">
        <v>1841</v>
      </c>
      <c r="C2782" s="57" t="s">
        <v>1897</v>
      </c>
      <c r="D2782" s="57" t="s">
        <v>21245</v>
      </c>
      <c r="E2782" s="58" t="s">
        <v>8816</v>
      </c>
      <c r="F2782" s="57" t="s">
        <v>8816</v>
      </c>
      <c r="G2782" s="57">
        <v>91899</v>
      </c>
      <c r="H2782" s="57" t="s">
        <v>1918</v>
      </c>
      <c r="I2782" s="57" t="s">
        <v>25</v>
      </c>
      <c r="J2782" s="57" t="s">
        <v>191</v>
      </c>
      <c r="K2782" s="58">
        <v>10.02</v>
      </c>
      <c r="L2782" s="57" t="s">
        <v>60</v>
      </c>
    </row>
    <row r="2783" spans="1:12">
      <c r="A2783" s="57" t="s">
        <v>1840</v>
      </c>
      <c r="B2783" s="57" t="s">
        <v>1841</v>
      </c>
      <c r="C2783" s="57" t="s">
        <v>1897</v>
      </c>
      <c r="D2783" s="57" t="s">
        <v>21245</v>
      </c>
      <c r="E2783" s="58" t="s">
        <v>8816</v>
      </c>
      <c r="F2783" s="57" t="s">
        <v>8816</v>
      </c>
      <c r="G2783" s="57">
        <v>91901</v>
      </c>
      <c r="H2783" s="57" t="s">
        <v>1919</v>
      </c>
      <c r="I2783" s="57" t="s">
        <v>25</v>
      </c>
      <c r="J2783" s="57" t="s">
        <v>191</v>
      </c>
      <c r="K2783" s="58">
        <v>9.68</v>
      </c>
      <c r="L2783" s="57" t="s">
        <v>60</v>
      </c>
    </row>
    <row r="2784" spans="1:12">
      <c r="A2784" s="57" t="s">
        <v>1840</v>
      </c>
      <c r="B2784" s="57" t="s">
        <v>1841</v>
      </c>
      <c r="C2784" s="57" t="s">
        <v>1897</v>
      </c>
      <c r="D2784" s="57" t="s">
        <v>21245</v>
      </c>
      <c r="E2784" s="58" t="s">
        <v>8816</v>
      </c>
      <c r="F2784" s="57" t="s">
        <v>8816</v>
      </c>
      <c r="G2784" s="57">
        <v>91902</v>
      </c>
      <c r="H2784" s="57" t="s">
        <v>1920</v>
      </c>
      <c r="I2784" s="57" t="s">
        <v>25</v>
      </c>
      <c r="J2784" s="57" t="s">
        <v>191</v>
      </c>
      <c r="K2784" s="58">
        <v>11.49</v>
      </c>
      <c r="L2784" s="57" t="s">
        <v>60</v>
      </c>
    </row>
    <row r="2785" spans="1:12">
      <c r="A2785" s="57" t="s">
        <v>1840</v>
      </c>
      <c r="B2785" s="57" t="s">
        <v>1841</v>
      </c>
      <c r="C2785" s="57" t="s">
        <v>1897</v>
      </c>
      <c r="D2785" s="57" t="s">
        <v>21245</v>
      </c>
      <c r="E2785" s="58" t="s">
        <v>8816</v>
      </c>
      <c r="F2785" s="57" t="s">
        <v>8816</v>
      </c>
      <c r="G2785" s="57">
        <v>91904</v>
      </c>
      <c r="H2785" s="57" t="s">
        <v>1921</v>
      </c>
      <c r="I2785" s="57" t="s">
        <v>25</v>
      </c>
      <c r="J2785" s="57" t="s">
        <v>191</v>
      </c>
      <c r="K2785" s="58">
        <v>13.77</v>
      </c>
      <c r="L2785" s="57" t="s">
        <v>60</v>
      </c>
    </row>
    <row r="2786" spans="1:12">
      <c r="A2786" s="57" t="s">
        <v>1840</v>
      </c>
      <c r="B2786" s="57" t="s">
        <v>1841</v>
      </c>
      <c r="C2786" s="57" t="s">
        <v>1897</v>
      </c>
      <c r="D2786" s="57" t="s">
        <v>21245</v>
      </c>
      <c r="E2786" s="58" t="s">
        <v>8816</v>
      </c>
      <c r="F2786" s="57" t="s">
        <v>8816</v>
      </c>
      <c r="G2786" s="57">
        <v>91905</v>
      </c>
      <c r="H2786" s="57" t="s">
        <v>1922</v>
      </c>
      <c r="I2786" s="57" t="s">
        <v>25</v>
      </c>
      <c r="J2786" s="57" t="s">
        <v>191</v>
      </c>
      <c r="K2786" s="58">
        <v>15.16</v>
      </c>
      <c r="L2786" s="57" t="s">
        <v>60</v>
      </c>
    </row>
    <row r="2787" spans="1:12">
      <c r="A2787" s="57" t="s">
        <v>1840</v>
      </c>
      <c r="B2787" s="57" t="s">
        <v>1841</v>
      </c>
      <c r="C2787" s="57" t="s">
        <v>1897</v>
      </c>
      <c r="D2787" s="57" t="s">
        <v>21245</v>
      </c>
      <c r="E2787" s="58" t="s">
        <v>8816</v>
      </c>
      <c r="F2787" s="57" t="s">
        <v>8816</v>
      </c>
      <c r="G2787" s="57">
        <v>91907</v>
      </c>
      <c r="H2787" s="57" t="s">
        <v>1923</v>
      </c>
      <c r="I2787" s="57" t="s">
        <v>25</v>
      </c>
      <c r="J2787" s="57" t="s">
        <v>191</v>
      </c>
      <c r="K2787" s="58">
        <v>17.47</v>
      </c>
      <c r="L2787" s="57" t="s">
        <v>60</v>
      </c>
    </row>
    <row r="2788" spans="1:12">
      <c r="A2788" s="57" t="s">
        <v>1840</v>
      </c>
      <c r="B2788" s="57" t="s">
        <v>1841</v>
      </c>
      <c r="C2788" s="57" t="s">
        <v>1897</v>
      </c>
      <c r="D2788" s="57" t="s">
        <v>21245</v>
      </c>
      <c r="E2788" s="58" t="s">
        <v>8816</v>
      </c>
      <c r="F2788" s="57" t="s">
        <v>8816</v>
      </c>
      <c r="G2788" s="57">
        <v>91908</v>
      </c>
      <c r="H2788" s="57" t="s">
        <v>1924</v>
      </c>
      <c r="I2788" s="57" t="s">
        <v>25</v>
      </c>
      <c r="J2788" s="57" t="s">
        <v>191</v>
      </c>
      <c r="K2788" s="58">
        <v>18.079999999999998</v>
      </c>
      <c r="L2788" s="57" t="s">
        <v>60</v>
      </c>
    </row>
    <row r="2789" spans="1:12">
      <c r="A2789" s="57" t="s">
        <v>1840</v>
      </c>
      <c r="B2789" s="57" t="s">
        <v>1841</v>
      </c>
      <c r="C2789" s="57" t="s">
        <v>1897</v>
      </c>
      <c r="D2789" s="57" t="s">
        <v>21245</v>
      </c>
      <c r="E2789" s="58" t="s">
        <v>8816</v>
      </c>
      <c r="F2789" s="57" t="s">
        <v>8816</v>
      </c>
      <c r="G2789" s="57">
        <v>91910</v>
      </c>
      <c r="H2789" s="57" t="s">
        <v>1925</v>
      </c>
      <c r="I2789" s="57" t="s">
        <v>25</v>
      </c>
      <c r="J2789" s="57" t="s">
        <v>191</v>
      </c>
      <c r="K2789" s="58">
        <v>20.55</v>
      </c>
      <c r="L2789" s="57" t="s">
        <v>60</v>
      </c>
    </row>
    <row r="2790" spans="1:12">
      <c r="A2790" s="57" t="s">
        <v>1840</v>
      </c>
      <c r="B2790" s="57" t="s">
        <v>1841</v>
      </c>
      <c r="C2790" s="57" t="s">
        <v>1897</v>
      </c>
      <c r="D2790" s="57" t="s">
        <v>21245</v>
      </c>
      <c r="E2790" s="58" t="s">
        <v>8816</v>
      </c>
      <c r="F2790" s="57" t="s">
        <v>8816</v>
      </c>
      <c r="G2790" s="57">
        <v>91911</v>
      </c>
      <c r="H2790" s="57" t="s">
        <v>1926</v>
      </c>
      <c r="I2790" s="57" t="s">
        <v>25</v>
      </c>
      <c r="J2790" s="57" t="s">
        <v>191</v>
      </c>
      <c r="K2790" s="58">
        <v>11.99</v>
      </c>
      <c r="L2790" s="57" t="s">
        <v>60</v>
      </c>
    </row>
    <row r="2791" spans="1:12">
      <c r="A2791" s="57" t="s">
        <v>1840</v>
      </c>
      <c r="B2791" s="57" t="s">
        <v>1841</v>
      </c>
      <c r="C2791" s="57" t="s">
        <v>1897</v>
      </c>
      <c r="D2791" s="57" t="s">
        <v>21245</v>
      </c>
      <c r="E2791" s="58" t="s">
        <v>8816</v>
      </c>
      <c r="F2791" s="57" t="s">
        <v>8816</v>
      </c>
      <c r="G2791" s="57">
        <v>91913</v>
      </c>
      <c r="H2791" s="57" t="s">
        <v>1927</v>
      </c>
      <c r="I2791" s="57" t="s">
        <v>25</v>
      </c>
      <c r="J2791" s="57" t="s">
        <v>191</v>
      </c>
      <c r="K2791" s="58">
        <v>11.65</v>
      </c>
      <c r="L2791" s="57" t="s">
        <v>60</v>
      </c>
    </row>
    <row r="2792" spans="1:12">
      <c r="A2792" s="57" t="s">
        <v>1840</v>
      </c>
      <c r="B2792" s="57" t="s">
        <v>1841</v>
      </c>
      <c r="C2792" s="57" t="s">
        <v>1897</v>
      </c>
      <c r="D2792" s="57" t="s">
        <v>21245</v>
      </c>
      <c r="E2792" s="58" t="s">
        <v>8816</v>
      </c>
      <c r="F2792" s="57" t="s">
        <v>8816</v>
      </c>
      <c r="G2792" s="57">
        <v>91914</v>
      </c>
      <c r="H2792" s="57" t="s">
        <v>1928</v>
      </c>
      <c r="I2792" s="57" t="s">
        <v>25</v>
      </c>
      <c r="J2792" s="57" t="s">
        <v>191</v>
      </c>
      <c r="K2792" s="58">
        <v>13.02</v>
      </c>
      <c r="L2792" s="57" t="s">
        <v>60</v>
      </c>
    </row>
    <row r="2793" spans="1:12">
      <c r="A2793" s="57" t="s">
        <v>1840</v>
      </c>
      <c r="B2793" s="57" t="s">
        <v>1841</v>
      </c>
      <c r="C2793" s="57" t="s">
        <v>1897</v>
      </c>
      <c r="D2793" s="57" t="s">
        <v>21245</v>
      </c>
      <c r="E2793" s="58" t="s">
        <v>8816</v>
      </c>
      <c r="F2793" s="57" t="s">
        <v>8816</v>
      </c>
      <c r="G2793" s="57">
        <v>91916</v>
      </c>
      <c r="H2793" s="57" t="s">
        <v>1929</v>
      </c>
      <c r="I2793" s="57" t="s">
        <v>25</v>
      </c>
      <c r="J2793" s="57" t="s">
        <v>191</v>
      </c>
      <c r="K2793" s="58">
        <v>15.3</v>
      </c>
      <c r="L2793" s="57" t="s">
        <v>60</v>
      </c>
    </row>
    <row r="2794" spans="1:12">
      <c r="A2794" s="57" t="s">
        <v>1840</v>
      </c>
      <c r="B2794" s="57" t="s">
        <v>1841</v>
      </c>
      <c r="C2794" s="57" t="s">
        <v>1897</v>
      </c>
      <c r="D2794" s="57" t="s">
        <v>21245</v>
      </c>
      <c r="E2794" s="58" t="s">
        <v>8816</v>
      </c>
      <c r="F2794" s="57" t="s">
        <v>8816</v>
      </c>
      <c r="G2794" s="57">
        <v>91917</v>
      </c>
      <c r="H2794" s="57" t="s">
        <v>1930</v>
      </c>
      <c r="I2794" s="57" t="s">
        <v>25</v>
      </c>
      <c r="J2794" s="57" t="s">
        <v>191</v>
      </c>
      <c r="K2794" s="58">
        <v>16.059999999999999</v>
      </c>
      <c r="L2794" s="57" t="s">
        <v>60</v>
      </c>
    </row>
    <row r="2795" spans="1:12">
      <c r="A2795" s="57" t="s">
        <v>1840</v>
      </c>
      <c r="B2795" s="57" t="s">
        <v>1841</v>
      </c>
      <c r="C2795" s="57" t="s">
        <v>1897</v>
      </c>
      <c r="D2795" s="57" t="s">
        <v>21245</v>
      </c>
      <c r="E2795" s="58" t="s">
        <v>8816</v>
      </c>
      <c r="F2795" s="57" t="s">
        <v>8816</v>
      </c>
      <c r="G2795" s="57">
        <v>91919</v>
      </c>
      <c r="H2795" s="57" t="s">
        <v>1931</v>
      </c>
      <c r="I2795" s="57" t="s">
        <v>25</v>
      </c>
      <c r="J2795" s="57" t="s">
        <v>191</v>
      </c>
      <c r="K2795" s="58">
        <v>18.37</v>
      </c>
      <c r="L2795" s="57" t="s">
        <v>60</v>
      </c>
    </row>
    <row r="2796" spans="1:12">
      <c r="A2796" s="57" t="s">
        <v>1840</v>
      </c>
      <c r="B2796" s="57" t="s">
        <v>1841</v>
      </c>
      <c r="C2796" s="57" t="s">
        <v>1897</v>
      </c>
      <c r="D2796" s="57" t="s">
        <v>21245</v>
      </c>
      <c r="E2796" s="58" t="s">
        <v>8816</v>
      </c>
      <c r="F2796" s="57" t="s">
        <v>8816</v>
      </c>
      <c r="G2796" s="57">
        <v>91920</v>
      </c>
      <c r="H2796" s="57" t="s">
        <v>1932</v>
      </c>
      <c r="I2796" s="57" t="s">
        <v>25</v>
      </c>
      <c r="J2796" s="57" t="s">
        <v>191</v>
      </c>
      <c r="K2796" s="58">
        <v>18.28</v>
      </c>
      <c r="L2796" s="57" t="s">
        <v>60</v>
      </c>
    </row>
    <row r="2797" spans="1:12">
      <c r="A2797" s="57" t="s">
        <v>1840</v>
      </c>
      <c r="B2797" s="57" t="s">
        <v>1841</v>
      </c>
      <c r="C2797" s="57" t="s">
        <v>1897</v>
      </c>
      <c r="D2797" s="57" t="s">
        <v>21245</v>
      </c>
      <c r="E2797" s="58" t="s">
        <v>8816</v>
      </c>
      <c r="F2797" s="57" t="s">
        <v>8816</v>
      </c>
      <c r="G2797" s="57">
        <v>91922</v>
      </c>
      <c r="H2797" s="57" t="s">
        <v>1933</v>
      </c>
      <c r="I2797" s="57" t="s">
        <v>25</v>
      </c>
      <c r="J2797" s="57" t="s">
        <v>191</v>
      </c>
      <c r="K2797" s="58">
        <v>20.75</v>
      </c>
      <c r="L2797" s="57" t="s">
        <v>60</v>
      </c>
    </row>
    <row r="2798" spans="1:12">
      <c r="A2798" s="57" t="s">
        <v>1840</v>
      </c>
      <c r="B2798" s="57" t="s">
        <v>1841</v>
      </c>
      <c r="C2798" s="57" t="s">
        <v>1897</v>
      </c>
      <c r="D2798" s="57" t="s">
        <v>21245</v>
      </c>
      <c r="E2798" s="58" t="s">
        <v>8816</v>
      </c>
      <c r="F2798" s="57" t="s">
        <v>8816</v>
      </c>
      <c r="G2798" s="57">
        <v>93013</v>
      </c>
      <c r="H2798" s="57" t="s">
        <v>28990</v>
      </c>
      <c r="I2798" s="57" t="s">
        <v>25</v>
      </c>
      <c r="J2798" s="57" t="s">
        <v>191</v>
      </c>
      <c r="K2798" s="58">
        <v>13.34</v>
      </c>
      <c r="L2798" s="57" t="s">
        <v>60</v>
      </c>
    </row>
    <row r="2799" spans="1:12">
      <c r="A2799" s="57" t="s">
        <v>1840</v>
      </c>
      <c r="B2799" s="57" t="s">
        <v>1841</v>
      </c>
      <c r="C2799" s="57" t="s">
        <v>1897</v>
      </c>
      <c r="D2799" s="57" t="s">
        <v>21245</v>
      </c>
      <c r="E2799" s="58" t="s">
        <v>8816</v>
      </c>
      <c r="F2799" s="57" t="s">
        <v>8816</v>
      </c>
      <c r="G2799" s="57">
        <v>93014</v>
      </c>
      <c r="H2799" s="57" t="s">
        <v>28991</v>
      </c>
      <c r="I2799" s="57" t="s">
        <v>25</v>
      </c>
      <c r="J2799" s="57" t="s">
        <v>191</v>
      </c>
      <c r="K2799" s="58">
        <v>16.57</v>
      </c>
      <c r="L2799" s="57" t="s">
        <v>60</v>
      </c>
    </row>
    <row r="2800" spans="1:12">
      <c r="A2800" s="57" t="s">
        <v>1840</v>
      </c>
      <c r="B2800" s="57" t="s">
        <v>1841</v>
      </c>
      <c r="C2800" s="57" t="s">
        <v>1897</v>
      </c>
      <c r="D2800" s="57" t="s">
        <v>21245</v>
      </c>
      <c r="E2800" s="58" t="s">
        <v>8816</v>
      </c>
      <c r="F2800" s="57" t="s">
        <v>8816</v>
      </c>
      <c r="G2800" s="57">
        <v>93015</v>
      </c>
      <c r="H2800" s="57" t="s">
        <v>28992</v>
      </c>
      <c r="I2800" s="57" t="s">
        <v>25</v>
      </c>
      <c r="J2800" s="57" t="s">
        <v>191</v>
      </c>
      <c r="K2800" s="58">
        <v>25.93</v>
      </c>
      <c r="L2800" s="57" t="s">
        <v>60</v>
      </c>
    </row>
    <row r="2801" spans="1:12">
      <c r="A2801" s="57" t="s">
        <v>1840</v>
      </c>
      <c r="B2801" s="57" t="s">
        <v>1841</v>
      </c>
      <c r="C2801" s="57" t="s">
        <v>1897</v>
      </c>
      <c r="D2801" s="57" t="s">
        <v>21245</v>
      </c>
      <c r="E2801" s="58" t="s">
        <v>8816</v>
      </c>
      <c r="F2801" s="57" t="s">
        <v>8816</v>
      </c>
      <c r="G2801" s="57">
        <v>93016</v>
      </c>
      <c r="H2801" s="57" t="s">
        <v>28993</v>
      </c>
      <c r="I2801" s="57" t="s">
        <v>25</v>
      </c>
      <c r="J2801" s="57" t="s">
        <v>191</v>
      </c>
      <c r="K2801" s="58">
        <v>31.84</v>
      </c>
      <c r="L2801" s="57" t="s">
        <v>60</v>
      </c>
    </row>
    <row r="2802" spans="1:12">
      <c r="A2802" s="57" t="s">
        <v>1840</v>
      </c>
      <c r="B2802" s="57" t="s">
        <v>1841</v>
      </c>
      <c r="C2802" s="57" t="s">
        <v>1897</v>
      </c>
      <c r="D2802" s="57" t="s">
        <v>21245</v>
      </c>
      <c r="E2802" s="58" t="s">
        <v>8816</v>
      </c>
      <c r="F2802" s="57" t="s">
        <v>8816</v>
      </c>
      <c r="G2802" s="57">
        <v>93017</v>
      </c>
      <c r="H2802" s="57" t="s">
        <v>28994</v>
      </c>
      <c r="I2802" s="57" t="s">
        <v>25</v>
      </c>
      <c r="J2802" s="57" t="s">
        <v>191</v>
      </c>
      <c r="K2802" s="58">
        <v>48.76</v>
      </c>
      <c r="L2802" s="57" t="s">
        <v>60</v>
      </c>
    </row>
    <row r="2803" spans="1:12">
      <c r="A2803" s="57" t="s">
        <v>1840</v>
      </c>
      <c r="B2803" s="57" t="s">
        <v>1841</v>
      </c>
      <c r="C2803" s="57" t="s">
        <v>1897</v>
      </c>
      <c r="D2803" s="57" t="s">
        <v>21245</v>
      </c>
      <c r="E2803" s="58" t="s">
        <v>8816</v>
      </c>
      <c r="F2803" s="57" t="s">
        <v>8816</v>
      </c>
      <c r="G2803" s="57">
        <v>93018</v>
      </c>
      <c r="H2803" s="57" t="s">
        <v>28995</v>
      </c>
      <c r="I2803" s="57" t="s">
        <v>25</v>
      </c>
      <c r="J2803" s="57" t="s">
        <v>191</v>
      </c>
      <c r="K2803" s="58">
        <v>20.440000000000001</v>
      </c>
      <c r="L2803" s="57" t="s">
        <v>60</v>
      </c>
    </row>
    <row r="2804" spans="1:12">
      <c r="A2804" s="57" t="s">
        <v>1840</v>
      </c>
      <c r="B2804" s="57" t="s">
        <v>1841</v>
      </c>
      <c r="C2804" s="57" t="s">
        <v>1897</v>
      </c>
      <c r="D2804" s="57" t="s">
        <v>21245</v>
      </c>
      <c r="E2804" s="58" t="s">
        <v>8816</v>
      </c>
      <c r="F2804" s="57" t="s">
        <v>8816</v>
      </c>
      <c r="G2804" s="57">
        <v>93020</v>
      </c>
      <c r="H2804" s="57" t="s">
        <v>28996</v>
      </c>
      <c r="I2804" s="57" t="s">
        <v>25</v>
      </c>
      <c r="J2804" s="57" t="s">
        <v>191</v>
      </c>
      <c r="K2804" s="58">
        <v>26.63</v>
      </c>
      <c r="L2804" s="57" t="s">
        <v>60</v>
      </c>
    </row>
    <row r="2805" spans="1:12">
      <c r="A2805" s="57" t="s">
        <v>1840</v>
      </c>
      <c r="B2805" s="57" t="s">
        <v>1841</v>
      </c>
      <c r="C2805" s="57" t="s">
        <v>1897</v>
      </c>
      <c r="D2805" s="57" t="s">
        <v>21245</v>
      </c>
      <c r="E2805" s="58" t="s">
        <v>8816</v>
      </c>
      <c r="F2805" s="57" t="s">
        <v>8816</v>
      </c>
      <c r="G2805" s="57">
        <v>93022</v>
      </c>
      <c r="H2805" s="57" t="s">
        <v>28997</v>
      </c>
      <c r="I2805" s="57" t="s">
        <v>25</v>
      </c>
      <c r="J2805" s="57" t="s">
        <v>191</v>
      </c>
      <c r="K2805" s="58">
        <v>46.35</v>
      </c>
      <c r="L2805" s="57" t="s">
        <v>60</v>
      </c>
    </row>
    <row r="2806" spans="1:12">
      <c r="A2806" s="57" t="s">
        <v>1840</v>
      </c>
      <c r="B2806" s="57" t="s">
        <v>1841</v>
      </c>
      <c r="C2806" s="57" t="s">
        <v>1897</v>
      </c>
      <c r="D2806" s="57" t="s">
        <v>21245</v>
      </c>
      <c r="E2806" s="58" t="s">
        <v>8816</v>
      </c>
      <c r="F2806" s="57" t="s">
        <v>8816</v>
      </c>
      <c r="G2806" s="57">
        <v>93024</v>
      </c>
      <c r="H2806" s="57" t="s">
        <v>28998</v>
      </c>
      <c r="I2806" s="57" t="s">
        <v>25</v>
      </c>
      <c r="J2806" s="57" t="s">
        <v>191</v>
      </c>
      <c r="K2806" s="58">
        <v>48.47</v>
      </c>
      <c r="L2806" s="57" t="s">
        <v>60</v>
      </c>
    </row>
    <row r="2807" spans="1:12">
      <c r="A2807" s="57" t="s">
        <v>1840</v>
      </c>
      <c r="B2807" s="57" t="s">
        <v>1841</v>
      </c>
      <c r="C2807" s="57" t="s">
        <v>1897</v>
      </c>
      <c r="D2807" s="57" t="s">
        <v>21245</v>
      </c>
      <c r="E2807" s="58" t="s">
        <v>8816</v>
      </c>
      <c r="F2807" s="57" t="s">
        <v>8816</v>
      </c>
      <c r="G2807" s="57">
        <v>93026</v>
      </c>
      <c r="H2807" s="57" t="s">
        <v>28999</v>
      </c>
      <c r="I2807" s="57" t="s">
        <v>25</v>
      </c>
      <c r="J2807" s="57" t="s">
        <v>191</v>
      </c>
      <c r="K2807" s="58">
        <v>81.239999999999995</v>
      </c>
      <c r="L2807" s="57" t="s">
        <v>60</v>
      </c>
    </row>
    <row r="2808" spans="1:12">
      <c r="A2808" s="57" t="s">
        <v>1840</v>
      </c>
      <c r="B2808" s="57" t="s">
        <v>1841</v>
      </c>
      <c r="C2808" s="57" t="s">
        <v>1897</v>
      </c>
      <c r="D2808" s="57" t="s">
        <v>21245</v>
      </c>
      <c r="E2808" s="58" t="s">
        <v>8816</v>
      </c>
      <c r="F2808" s="57" t="s">
        <v>8816</v>
      </c>
      <c r="G2808" s="57">
        <v>95733</v>
      </c>
      <c r="H2808" s="57" t="s">
        <v>1934</v>
      </c>
      <c r="I2808" s="57" t="s">
        <v>25</v>
      </c>
      <c r="J2808" s="57" t="s">
        <v>191</v>
      </c>
      <c r="K2808" s="58">
        <v>5.2</v>
      </c>
      <c r="L2808" s="57" t="s">
        <v>60</v>
      </c>
    </row>
    <row r="2809" spans="1:12">
      <c r="A2809" s="57" t="s">
        <v>1840</v>
      </c>
      <c r="B2809" s="57" t="s">
        <v>1841</v>
      </c>
      <c r="C2809" s="57" t="s">
        <v>1897</v>
      </c>
      <c r="D2809" s="57" t="s">
        <v>21245</v>
      </c>
      <c r="E2809" s="58" t="s">
        <v>8816</v>
      </c>
      <c r="F2809" s="57" t="s">
        <v>8816</v>
      </c>
      <c r="G2809" s="57">
        <v>95734</v>
      </c>
      <c r="H2809" s="57" t="s">
        <v>1935</v>
      </c>
      <c r="I2809" s="57" t="s">
        <v>25</v>
      </c>
      <c r="J2809" s="57" t="s">
        <v>191</v>
      </c>
      <c r="K2809" s="58">
        <v>6.92</v>
      </c>
      <c r="L2809" s="57" t="s">
        <v>60</v>
      </c>
    </row>
    <row r="2810" spans="1:12">
      <c r="A2810" s="57" t="s">
        <v>1840</v>
      </c>
      <c r="B2810" s="57" t="s">
        <v>1841</v>
      </c>
      <c r="C2810" s="57" t="s">
        <v>1897</v>
      </c>
      <c r="D2810" s="57" t="s">
        <v>21245</v>
      </c>
      <c r="E2810" s="58" t="s">
        <v>8816</v>
      </c>
      <c r="F2810" s="57" t="s">
        <v>8816</v>
      </c>
      <c r="G2810" s="57">
        <v>95735</v>
      </c>
      <c r="H2810" s="57" t="s">
        <v>1936</v>
      </c>
      <c r="I2810" s="57" t="s">
        <v>25</v>
      </c>
      <c r="J2810" s="57" t="s">
        <v>191</v>
      </c>
      <c r="K2810" s="58">
        <v>5.76</v>
      </c>
      <c r="L2810" s="57" t="s">
        <v>60</v>
      </c>
    </row>
    <row r="2811" spans="1:12">
      <c r="A2811" s="57" t="s">
        <v>1840</v>
      </c>
      <c r="B2811" s="57" t="s">
        <v>1841</v>
      </c>
      <c r="C2811" s="57" t="s">
        <v>1897</v>
      </c>
      <c r="D2811" s="57" t="s">
        <v>21245</v>
      </c>
      <c r="E2811" s="58" t="s">
        <v>8816</v>
      </c>
      <c r="F2811" s="57" t="s">
        <v>8816</v>
      </c>
      <c r="G2811" s="57">
        <v>95736</v>
      </c>
      <c r="H2811" s="57" t="s">
        <v>1937</v>
      </c>
      <c r="I2811" s="57" t="s">
        <v>25</v>
      </c>
      <c r="J2811" s="57" t="s">
        <v>191</v>
      </c>
      <c r="K2811" s="58">
        <v>6.81</v>
      </c>
      <c r="L2811" s="57" t="s">
        <v>60</v>
      </c>
    </row>
    <row r="2812" spans="1:12">
      <c r="A2812" s="57" t="s">
        <v>1840</v>
      </c>
      <c r="B2812" s="57" t="s">
        <v>1841</v>
      </c>
      <c r="C2812" s="57" t="s">
        <v>1897</v>
      </c>
      <c r="D2812" s="57" t="s">
        <v>21245</v>
      </c>
      <c r="E2812" s="58" t="s">
        <v>8816</v>
      </c>
      <c r="F2812" s="57" t="s">
        <v>8816</v>
      </c>
      <c r="G2812" s="57">
        <v>95738</v>
      </c>
      <c r="H2812" s="57" t="s">
        <v>1938</v>
      </c>
      <c r="I2812" s="57" t="s">
        <v>25</v>
      </c>
      <c r="J2812" s="57" t="s">
        <v>191</v>
      </c>
      <c r="K2812" s="58">
        <v>8.24</v>
      </c>
      <c r="L2812" s="57" t="s">
        <v>60</v>
      </c>
    </row>
    <row r="2813" spans="1:12">
      <c r="A2813" s="57" t="s">
        <v>1840</v>
      </c>
      <c r="B2813" s="57" t="s">
        <v>1841</v>
      </c>
      <c r="C2813" s="57" t="s">
        <v>1897</v>
      </c>
      <c r="D2813" s="57" t="s">
        <v>21245</v>
      </c>
      <c r="E2813" s="58" t="s">
        <v>8816</v>
      </c>
      <c r="F2813" s="57" t="s">
        <v>8816</v>
      </c>
      <c r="G2813" s="57">
        <v>95753</v>
      </c>
      <c r="H2813" s="57" t="s">
        <v>1939</v>
      </c>
      <c r="I2813" s="57" t="s">
        <v>25</v>
      </c>
      <c r="J2813" s="57" t="s">
        <v>191</v>
      </c>
      <c r="K2813" s="58">
        <v>6.51</v>
      </c>
      <c r="L2813" s="57" t="s">
        <v>60</v>
      </c>
    </row>
    <row r="2814" spans="1:12">
      <c r="A2814" s="57" t="s">
        <v>1840</v>
      </c>
      <c r="B2814" s="57" t="s">
        <v>1841</v>
      </c>
      <c r="C2814" s="57" t="s">
        <v>1897</v>
      </c>
      <c r="D2814" s="57" t="s">
        <v>21245</v>
      </c>
      <c r="E2814" s="58" t="s">
        <v>8816</v>
      </c>
      <c r="F2814" s="57" t="s">
        <v>8816</v>
      </c>
      <c r="G2814" s="57">
        <v>95754</v>
      </c>
      <c r="H2814" s="57" t="s">
        <v>1940</v>
      </c>
      <c r="I2814" s="57" t="s">
        <v>25</v>
      </c>
      <c r="J2814" s="57" t="s">
        <v>191</v>
      </c>
      <c r="K2814" s="58">
        <v>8.1</v>
      </c>
      <c r="L2814" s="57" t="s">
        <v>60</v>
      </c>
    </row>
    <row r="2815" spans="1:12">
      <c r="A2815" s="57" t="s">
        <v>1840</v>
      </c>
      <c r="B2815" s="57" t="s">
        <v>1841</v>
      </c>
      <c r="C2815" s="57" t="s">
        <v>1897</v>
      </c>
      <c r="D2815" s="57" t="s">
        <v>21245</v>
      </c>
      <c r="E2815" s="58" t="s">
        <v>8816</v>
      </c>
      <c r="F2815" s="57" t="s">
        <v>8816</v>
      </c>
      <c r="G2815" s="57">
        <v>95755</v>
      </c>
      <c r="H2815" s="57" t="s">
        <v>1941</v>
      </c>
      <c r="I2815" s="57" t="s">
        <v>25</v>
      </c>
      <c r="J2815" s="57" t="s">
        <v>191</v>
      </c>
      <c r="K2815" s="58">
        <v>11.76</v>
      </c>
      <c r="L2815" s="57" t="s">
        <v>60</v>
      </c>
    </row>
    <row r="2816" spans="1:12">
      <c r="A2816" s="57" t="s">
        <v>1840</v>
      </c>
      <c r="B2816" s="57" t="s">
        <v>1841</v>
      </c>
      <c r="C2816" s="57" t="s">
        <v>1897</v>
      </c>
      <c r="D2816" s="57" t="s">
        <v>21245</v>
      </c>
      <c r="E2816" s="58" t="s">
        <v>8816</v>
      </c>
      <c r="F2816" s="57" t="s">
        <v>8816</v>
      </c>
      <c r="G2816" s="57">
        <v>95756</v>
      </c>
      <c r="H2816" s="57" t="s">
        <v>1942</v>
      </c>
      <c r="I2816" s="57" t="s">
        <v>25</v>
      </c>
      <c r="J2816" s="57" t="s">
        <v>191</v>
      </c>
      <c r="K2816" s="58">
        <v>15.73</v>
      </c>
      <c r="L2816" s="57" t="s">
        <v>60</v>
      </c>
    </row>
    <row r="2817" spans="1:12">
      <c r="A2817" s="57" t="s">
        <v>1840</v>
      </c>
      <c r="B2817" s="57" t="s">
        <v>1841</v>
      </c>
      <c r="C2817" s="57" t="s">
        <v>1897</v>
      </c>
      <c r="D2817" s="57" t="s">
        <v>21245</v>
      </c>
      <c r="E2817" s="58" t="s">
        <v>8816</v>
      </c>
      <c r="F2817" s="57" t="s">
        <v>8816</v>
      </c>
      <c r="G2817" s="57">
        <v>95757</v>
      </c>
      <c r="H2817" s="57" t="s">
        <v>1943</v>
      </c>
      <c r="I2817" s="57" t="s">
        <v>25</v>
      </c>
      <c r="J2817" s="57" t="s">
        <v>191</v>
      </c>
      <c r="K2817" s="58">
        <v>9.69</v>
      </c>
      <c r="L2817" s="57" t="s">
        <v>60</v>
      </c>
    </row>
    <row r="2818" spans="1:12">
      <c r="A2818" s="57" t="s">
        <v>1840</v>
      </c>
      <c r="B2818" s="57" t="s">
        <v>1841</v>
      </c>
      <c r="C2818" s="57" t="s">
        <v>1897</v>
      </c>
      <c r="D2818" s="57" t="s">
        <v>21245</v>
      </c>
      <c r="E2818" s="58" t="s">
        <v>8816</v>
      </c>
      <c r="F2818" s="57" t="s">
        <v>8816</v>
      </c>
      <c r="G2818" s="57">
        <v>95758</v>
      </c>
      <c r="H2818" s="57" t="s">
        <v>1944</v>
      </c>
      <c r="I2818" s="57" t="s">
        <v>25</v>
      </c>
      <c r="J2818" s="57" t="s">
        <v>191</v>
      </c>
      <c r="K2818" s="58">
        <v>10.89</v>
      </c>
      <c r="L2818" s="57" t="s">
        <v>60</v>
      </c>
    </row>
    <row r="2819" spans="1:12">
      <c r="A2819" s="57" t="s">
        <v>1840</v>
      </c>
      <c r="B2819" s="57" t="s">
        <v>1841</v>
      </c>
      <c r="C2819" s="57" t="s">
        <v>1897</v>
      </c>
      <c r="D2819" s="57" t="s">
        <v>21245</v>
      </c>
      <c r="E2819" s="58" t="s">
        <v>8816</v>
      </c>
      <c r="F2819" s="57" t="s">
        <v>8816</v>
      </c>
      <c r="G2819" s="57">
        <v>95759</v>
      </c>
      <c r="H2819" s="57" t="s">
        <v>1945</v>
      </c>
      <c r="I2819" s="57" t="s">
        <v>25</v>
      </c>
      <c r="J2819" s="57" t="s">
        <v>191</v>
      </c>
      <c r="K2819" s="58">
        <v>14.04</v>
      </c>
      <c r="L2819" s="57" t="s">
        <v>60</v>
      </c>
    </row>
    <row r="2820" spans="1:12">
      <c r="A2820" s="57" t="s">
        <v>1840</v>
      </c>
      <c r="B2820" s="57" t="s">
        <v>1841</v>
      </c>
      <c r="C2820" s="57" t="s">
        <v>1897</v>
      </c>
      <c r="D2820" s="57" t="s">
        <v>21245</v>
      </c>
      <c r="E2820" s="58" t="s">
        <v>8816</v>
      </c>
      <c r="F2820" s="57" t="s">
        <v>8816</v>
      </c>
      <c r="G2820" s="57">
        <v>95760</v>
      </c>
      <c r="H2820" s="57" t="s">
        <v>1946</v>
      </c>
      <c r="I2820" s="57" t="s">
        <v>25</v>
      </c>
      <c r="J2820" s="57" t="s">
        <v>191</v>
      </c>
      <c r="K2820" s="58">
        <v>17.41</v>
      </c>
      <c r="L2820" s="57" t="s">
        <v>60</v>
      </c>
    </row>
    <row r="2821" spans="1:12">
      <c r="A2821" s="57" t="s">
        <v>1840</v>
      </c>
      <c r="B2821" s="57" t="s">
        <v>1841</v>
      </c>
      <c r="C2821" s="57" t="s">
        <v>1897</v>
      </c>
      <c r="D2821" s="57" t="s">
        <v>21245</v>
      </c>
      <c r="E2821" s="58" t="s">
        <v>8816</v>
      </c>
      <c r="F2821" s="57" t="s">
        <v>8816</v>
      </c>
      <c r="G2821" s="57">
        <v>97559</v>
      </c>
      <c r="H2821" s="57" t="s">
        <v>1947</v>
      </c>
      <c r="I2821" s="57" t="s">
        <v>25</v>
      </c>
      <c r="J2821" s="57" t="s">
        <v>191</v>
      </c>
      <c r="K2821" s="58">
        <v>9.51</v>
      </c>
      <c r="L2821" s="57" t="s">
        <v>60</v>
      </c>
    </row>
    <row r="2822" spans="1:12">
      <c r="A2822" s="57" t="s">
        <v>1840</v>
      </c>
      <c r="B2822" s="57" t="s">
        <v>1841</v>
      </c>
      <c r="C2822" s="57" t="s">
        <v>1897</v>
      </c>
      <c r="D2822" s="57" t="s">
        <v>21245</v>
      </c>
      <c r="E2822" s="58" t="s">
        <v>8816</v>
      </c>
      <c r="F2822" s="57" t="s">
        <v>8816</v>
      </c>
      <c r="G2822" s="57">
        <v>97562</v>
      </c>
      <c r="H2822" s="57" t="s">
        <v>1948</v>
      </c>
      <c r="I2822" s="57" t="s">
        <v>25</v>
      </c>
      <c r="J2822" s="57" t="s">
        <v>191</v>
      </c>
      <c r="K2822" s="58">
        <v>11.24</v>
      </c>
      <c r="L2822" s="57" t="s">
        <v>60</v>
      </c>
    </row>
    <row r="2823" spans="1:12">
      <c r="A2823" s="57" t="s">
        <v>1840</v>
      </c>
      <c r="B2823" s="57" t="s">
        <v>1841</v>
      </c>
      <c r="C2823" s="57" t="s">
        <v>1897</v>
      </c>
      <c r="D2823" s="57" t="s">
        <v>21245</v>
      </c>
      <c r="E2823" s="58" t="s">
        <v>8816</v>
      </c>
      <c r="F2823" s="57" t="s">
        <v>8816</v>
      </c>
      <c r="G2823" s="57">
        <v>97564</v>
      </c>
      <c r="H2823" s="57" t="s">
        <v>1949</v>
      </c>
      <c r="I2823" s="57" t="s">
        <v>25</v>
      </c>
      <c r="J2823" s="57" t="s">
        <v>191</v>
      </c>
      <c r="K2823" s="58">
        <v>12.77</v>
      </c>
      <c r="L2823" s="57" t="s">
        <v>60</v>
      </c>
    </row>
    <row r="2824" spans="1:12">
      <c r="A2824" s="57" t="s">
        <v>1840</v>
      </c>
      <c r="B2824" s="57" t="s">
        <v>1841</v>
      </c>
      <c r="C2824" s="57" t="s">
        <v>1950</v>
      </c>
      <c r="D2824" s="57" t="s">
        <v>21246</v>
      </c>
      <c r="E2824" s="58" t="s">
        <v>8816</v>
      </c>
      <c r="F2824" s="57" t="s">
        <v>8816</v>
      </c>
      <c r="G2824" s="57">
        <v>91924</v>
      </c>
      <c r="H2824" s="57" t="s">
        <v>1951</v>
      </c>
      <c r="I2824" s="57" t="s">
        <v>26</v>
      </c>
      <c r="J2824" s="57" t="s">
        <v>59</v>
      </c>
      <c r="K2824" s="58">
        <v>2.5499999999999998</v>
      </c>
      <c r="L2824" s="57" t="s">
        <v>60</v>
      </c>
    </row>
    <row r="2825" spans="1:12">
      <c r="A2825" s="57" t="s">
        <v>1840</v>
      </c>
      <c r="B2825" s="57" t="s">
        <v>1841</v>
      </c>
      <c r="C2825" s="57" t="s">
        <v>1950</v>
      </c>
      <c r="D2825" s="57" t="s">
        <v>21246</v>
      </c>
      <c r="E2825" s="58" t="s">
        <v>8816</v>
      </c>
      <c r="F2825" s="57" t="s">
        <v>8816</v>
      </c>
      <c r="G2825" s="57">
        <v>91925</v>
      </c>
      <c r="H2825" s="57" t="s">
        <v>1952</v>
      </c>
      <c r="I2825" s="57" t="s">
        <v>26</v>
      </c>
      <c r="J2825" s="57" t="s">
        <v>59</v>
      </c>
      <c r="K2825" s="58">
        <v>3.66</v>
      </c>
      <c r="L2825" s="57" t="s">
        <v>60</v>
      </c>
    </row>
    <row r="2826" spans="1:12">
      <c r="A2826" s="57" t="s">
        <v>1840</v>
      </c>
      <c r="B2826" s="57" t="s">
        <v>1841</v>
      </c>
      <c r="C2826" s="57" t="s">
        <v>1950</v>
      </c>
      <c r="D2826" s="57" t="s">
        <v>21246</v>
      </c>
      <c r="E2826" s="58" t="s">
        <v>8816</v>
      </c>
      <c r="F2826" s="57" t="s">
        <v>8816</v>
      </c>
      <c r="G2826" s="57">
        <v>91926</v>
      </c>
      <c r="H2826" s="57" t="s">
        <v>1953</v>
      </c>
      <c r="I2826" s="57" t="s">
        <v>26</v>
      </c>
      <c r="J2826" s="57" t="s">
        <v>59</v>
      </c>
      <c r="K2826" s="58">
        <v>3.73</v>
      </c>
      <c r="L2826" s="57" t="s">
        <v>60</v>
      </c>
    </row>
    <row r="2827" spans="1:12">
      <c r="A2827" s="57" t="s">
        <v>1840</v>
      </c>
      <c r="B2827" s="57" t="s">
        <v>1841</v>
      </c>
      <c r="C2827" s="57" t="s">
        <v>1950</v>
      </c>
      <c r="D2827" s="57" t="s">
        <v>21246</v>
      </c>
      <c r="E2827" s="58" t="s">
        <v>8816</v>
      </c>
      <c r="F2827" s="57" t="s">
        <v>8816</v>
      </c>
      <c r="G2827" s="57">
        <v>91927</v>
      </c>
      <c r="H2827" s="57" t="s">
        <v>1954</v>
      </c>
      <c r="I2827" s="57" t="s">
        <v>26</v>
      </c>
      <c r="J2827" s="57" t="s">
        <v>59</v>
      </c>
      <c r="K2827" s="58">
        <v>4.93</v>
      </c>
      <c r="L2827" s="57" t="s">
        <v>60</v>
      </c>
    </row>
    <row r="2828" spans="1:12">
      <c r="A2828" s="57" t="s">
        <v>1840</v>
      </c>
      <c r="B2828" s="57" t="s">
        <v>1841</v>
      </c>
      <c r="C2828" s="57" t="s">
        <v>1950</v>
      </c>
      <c r="D2828" s="57" t="s">
        <v>21246</v>
      </c>
      <c r="E2828" s="58" t="s">
        <v>8816</v>
      </c>
      <c r="F2828" s="57" t="s">
        <v>8816</v>
      </c>
      <c r="G2828" s="57">
        <v>91928</v>
      </c>
      <c r="H2828" s="57" t="s">
        <v>1955</v>
      </c>
      <c r="I2828" s="57" t="s">
        <v>26</v>
      </c>
      <c r="J2828" s="57" t="s">
        <v>59</v>
      </c>
      <c r="K2828" s="58">
        <v>6.09</v>
      </c>
      <c r="L2828" s="57" t="s">
        <v>60</v>
      </c>
    </row>
    <row r="2829" spans="1:12">
      <c r="A2829" s="57" t="s">
        <v>1840</v>
      </c>
      <c r="B2829" s="57" t="s">
        <v>1841</v>
      </c>
      <c r="C2829" s="57" t="s">
        <v>1950</v>
      </c>
      <c r="D2829" s="57" t="s">
        <v>21246</v>
      </c>
      <c r="E2829" s="58" t="s">
        <v>8816</v>
      </c>
      <c r="F2829" s="57" t="s">
        <v>8816</v>
      </c>
      <c r="G2829" s="57">
        <v>91929</v>
      </c>
      <c r="H2829" s="57" t="s">
        <v>1956</v>
      </c>
      <c r="I2829" s="57" t="s">
        <v>26</v>
      </c>
      <c r="J2829" s="57" t="s">
        <v>59</v>
      </c>
      <c r="K2829" s="58">
        <v>6.94</v>
      </c>
      <c r="L2829" s="57" t="s">
        <v>60</v>
      </c>
    </row>
    <row r="2830" spans="1:12">
      <c r="A2830" s="57" t="s">
        <v>1840</v>
      </c>
      <c r="B2830" s="57" t="s">
        <v>1841</v>
      </c>
      <c r="C2830" s="57" t="s">
        <v>1950</v>
      </c>
      <c r="D2830" s="57" t="s">
        <v>21246</v>
      </c>
      <c r="E2830" s="58" t="s">
        <v>8816</v>
      </c>
      <c r="F2830" s="57" t="s">
        <v>8816</v>
      </c>
      <c r="G2830" s="57">
        <v>91930</v>
      </c>
      <c r="H2830" s="57" t="s">
        <v>1957</v>
      </c>
      <c r="I2830" s="57" t="s">
        <v>26</v>
      </c>
      <c r="J2830" s="57" t="s">
        <v>59</v>
      </c>
      <c r="K2830" s="58">
        <v>8.34</v>
      </c>
      <c r="L2830" s="57" t="s">
        <v>60</v>
      </c>
    </row>
    <row r="2831" spans="1:12">
      <c r="A2831" s="57" t="s">
        <v>1840</v>
      </c>
      <c r="B2831" s="57" t="s">
        <v>1841</v>
      </c>
      <c r="C2831" s="57" t="s">
        <v>1950</v>
      </c>
      <c r="D2831" s="57" t="s">
        <v>21246</v>
      </c>
      <c r="E2831" s="58" t="s">
        <v>8816</v>
      </c>
      <c r="F2831" s="57" t="s">
        <v>8816</v>
      </c>
      <c r="G2831" s="57">
        <v>91931</v>
      </c>
      <c r="H2831" s="57" t="s">
        <v>1958</v>
      </c>
      <c r="I2831" s="57" t="s">
        <v>26</v>
      </c>
      <c r="J2831" s="57" t="s">
        <v>59</v>
      </c>
      <c r="K2831" s="58">
        <v>9.35</v>
      </c>
      <c r="L2831" s="57" t="s">
        <v>60</v>
      </c>
    </row>
    <row r="2832" spans="1:12">
      <c r="A2832" s="57" t="s">
        <v>1840</v>
      </c>
      <c r="B2832" s="57" t="s">
        <v>1841</v>
      </c>
      <c r="C2832" s="57" t="s">
        <v>1950</v>
      </c>
      <c r="D2832" s="57" t="s">
        <v>21246</v>
      </c>
      <c r="E2832" s="58" t="s">
        <v>8816</v>
      </c>
      <c r="F2832" s="57" t="s">
        <v>8816</v>
      </c>
      <c r="G2832" s="57">
        <v>91932</v>
      </c>
      <c r="H2832" s="57" t="s">
        <v>1959</v>
      </c>
      <c r="I2832" s="57" t="s">
        <v>26</v>
      </c>
      <c r="J2832" s="57" t="s">
        <v>59</v>
      </c>
      <c r="K2832" s="58">
        <v>13.76</v>
      </c>
      <c r="L2832" s="57" t="s">
        <v>60</v>
      </c>
    </row>
    <row r="2833" spans="1:12">
      <c r="A2833" s="57" t="s">
        <v>1840</v>
      </c>
      <c r="B2833" s="57" t="s">
        <v>1841</v>
      </c>
      <c r="C2833" s="57" t="s">
        <v>1950</v>
      </c>
      <c r="D2833" s="57" t="s">
        <v>21246</v>
      </c>
      <c r="E2833" s="58" t="s">
        <v>8816</v>
      </c>
      <c r="F2833" s="57" t="s">
        <v>8816</v>
      </c>
      <c r="G2833" s="57">
        <v>91933</v>
      </c>
      <c r="H2833" s="57" t="s">
        <v>1960</v>
      </c>
      <c r="I2833" s="57" t="s">
        <v>26</v>
      </c>
      <c r="J2833" s="57" t="s">
        <v>59</v>
      </c>
      <c r="K2833" s="58">
        <v>14.73</v>
      </c>
      <c r="L2833" s="57" t="s">
        <v>60</v>
      </c>
    </row>
    <row r="2834" spans="1:12">
      <c r="A2834" s="57" t="s">
        <v>1840</v>
      </c>
      <c r="B2834" s="57" t="s">
        <v>1841</v>
      </c>
      <c r="C2834" s="57" t="s">
        <v>1950</v>
      </c>
      <c r="D2834" s="57" t="s">
        <v>21246</v>
      </c>
      <c r="E2834" s="58" t="s">
        <v>8816</v>
      </c>
      <c r="F2834" s="57" t="s">
        <v>8816</v>
      </c>
      <c r="G2834" s="57">
        <v>91934</v>
      </c>
      <c r="H2834" s="57" t="s">
        <v>1961</v>
      </c>
      <c r="I2834" s="57" t="s">
        <v>26</v>
      </c>
      <c r="J2834" s="57" t="s">
        <v>59</v>
      </c>
      <c r="K2834" s="58">
        <v>21.06</v>
      </c>
      <c r="L2834" s="57" t="s">
        <v>60</v>
      </c>
    </row>
    <row r="2835" spans="1:12">
      <c r="A2835" s="57" t="s">
        <v>1840</v>
      </c>
      <c r="B2835" s="57" t="s">
        <v>1841</v>
      </c>
      <c r="C2835" s="57" t="s">
        <v>1950</v>
      </c>
      <c r="D2835" s="57" t="s">
        <v>21246</v>
      </c>
      <c r="E2835" s="58" t="s">
        <v>8816</v>
      </c>
      <c r="F2835" s="57" t="s">
        <v>8816</v>
      </c>
      <c r="G2835" s="57">
        <v>91935</v>
      </c>
      <c r="H2835" s="57" t="s">
        <v>1962</v>
      </c>
      <c r="I2835" s="57" t="s">
        <v>26</v>
      </c>
      <c r="J2835" s="57" t="s">
        <v>59</v>
      </c>
      <c r="K2835" s="58">
        <v>22.45</v>
      </c>
      <c r="L2835" s="57" t="s">
        <v>60</v>
      </c>
    </row>
    <row r="2836" spans="1:12">
      <c r="A2836" s="57" t="s">
        <v>1840</v>
      </c>
      <c r="B2836" s="57" t="s">
        <v>1841</v>
      </c>
      <c r="C2836" s="57" t="s">
        <v>1950</v>
      </c>
      <c r="D2836" s="57" t="s">
        <v>21246</v>
      </c>
      <c r="E2836" s="58" t="s">
        <v>8816</v>
      </c>
      <c r="F2836" s="57" t="s">
        <v>8816</v>
      </c>
      <c r="G2836" s="57">
        <v>92979</v>
      </c>
      <c r="H2836" s="57" t="s">
        <v>1963</v>
      </c>
      <c r="I2836" s="57" t="s">
        <v>26</v>
      </c>
      <c r="J2836" s="57" t="s">
        <v>59</v>
      </c>
      <c r="K2836" s="58">
        <v>9.5299999999999994</v>
      </c>
      <c r="L2836" s="57" t="s">
        <v>60</v>
      </c>
    </row>
    <row r="2837" spans="1:12">
      <c r="A2837" s="57" t="s">
        <v>1840</v>
      </c>
      <c r="B2837" s="57" t="s">
        <v>1841</v>
      </c>
      <c r="C2837" s="57" t="s">
        <v>1950</v>
      </c>
      <c r="D2837" s="57" t="s">
        <v>21246</v>
      </c>
      <c r="E2837" s="58" t="s">
        <v>8816</v>
      </c>
      <c r="F2837" s="57" t="s">
        <v>8816</v>
      </c>
      <c r="G2837" s="57">
        <v>92980</v>
      </c>
      <c r="H2837" s="57" t="s">
        <v>1964</v>
      </c>
      <c r="I2837" s="57" t="s">
        <v>26</v>
      </c>
      <c r="J2837" s="57" t="s">
        <v>59</v>
      </c>
      <c r="K2837" s="58">
        <v>10.36</v>
      </c>
      <c r="L2837" s="57" t="s">
        <v>60</v>
      </c>
    </row>
    <row r="2838" spans="1:12">
      <c r="A2838" s="57" t="s">
        <v>1840</v>
      </c>
      <c r="B2838" s="57" t="s">
        <v>1841</v>
      </c>
      <c r="C2838" s="57" t="s">
        <v>1950</v>
      </c>
      <c r="D2838" s="57" t="s">
        <v>21246</v>
      </c>
      <c r="E2838" s="58" t="s">
        <v>8816</v>
      </c>
      <c r="F2838" s="57" t="s">
        <v>8816</v>
      </c>
      <c r="G2838" s="57">
        <v>92981</v>
      </c>
      <c r="H2838" s="57" t="s">
        <v>1965</v>
      </c>
      <c r="I2838" s="57" t="s">
        <v>26</v>
      </c>
      <c r="J2838" s="57" t="s">
        <v>59</v>
      </c>
      <c r="K2838" s="58">
        <v>14.62</v>
      </c>
      <c r="L2838" s="57" t="s">
        <v>60</v>
      </c>
    </row>
    <row r="2839" spans="1:12">
      <c r="A2839" s="57" t="s">
        <v>1840</v>
      </c>
      <c r="B2839" s="57" t="s">
        <v>1841</v>
      </c>
      <c r="C2839" s="57" t="s">
        <v>1950</v>
      </c>
      <c r="D2839" s="57" t="s">
        <v>21246</v>
      </c>
      <c r="E2839" s="58" t="s">
        <v>8816</v>
      </c>
      <c r="F2839" s="57" t="s">
        <v>8816</v>
      </c>
      <c r="G2839" s="57">
        <v>92982</v>
      </c>
      <c r="H2839" s="57" t="s">
        <v>1966</v>
      </c>
      <c r="I2839" s="57" t="s">
        <v>26</v>
      </c>
      <c r="J2839" s="57" t="s">
        <v>59</v>
      </c>
      <c r="K2839" s="58">
        <v>15.83</v>
      </c>
      <c r="L2839" s="57" t="s">
        <v>60</v>
      </c>
    </row>
    <row r="2840" spans="1:12">
      <c r="A2840" s="57" t="s">
        <v>1840</v>
      </c>
      <c r="B2840" s="57" t="s">
        <v>1841</v>
      </c>
      <c r="C2840" s="57" t="s">
        <v>1950</v>
      </c>
      <c r="D2840" s="57" t="s">
        <v>21246</v>
      </c>
      <c r="E2840" s="58" t="s">
        <v>8816</v>
      </c>
      <c r="F2840" s="57" t="s">
        <v>8816</v>
      </c>
      <c r="G2840" s="57">
        <v>92984</v>
      </c>
      <c r="H2840" s="57" t="s">
        <v>29000</v>
      </c>
      <c r="I2840" s="57" t="s">
        <v>26</v>
      </c>
      <c r="J2840" s="57" t="s">
        <v>59</v>
      </c>
      <c r="K2840" s="58">
        <v>25.5</v>
      </c>
      <c r="L2840" s="57" t="s">
        <v>60</v>
      </c>
    </row>
    <row r="2841" spans="1:12">
      <c r="A2841" s="57" t="s">
        <v>1840</v>
      </c>
      <c r="B2841" s="57" t="s">
        <v>1841</v>
      </c>
      <c r="C2841" s="57" t="s">
        <v>1950</v>
      </c>
      <c r="D2841" s="57" t="s">
        <v>21246</v>
      </c>
      <c r="E2841" s="58" t="s">
        <v>8816</v>
      </c>
      <c r="F2841" s="57" t="s">
        <v>8816</v>
      </c>
      <c r="G2841" s="57">
        <v>92986</v>
      </c>
      <c r="H2841" s="57" t="s">
        <v>29001</v>
      </c>
      <c r="I2841" s="57" t="s">
        <v>26</v>
      </c>
      <c r="J2841" s="57" t="s">
        <v>59</v>
      </c>
      <c r="K2841" s="58">
        <v>34.56</v>
      </c>
      <c r="L2841" s="57" t="s">
        <v>60</v>
      </c>
    </row>
    <row r="2842" spans="1:12">
      <c r="A2842" s="57" t="s">
        <v>1840</v>
      </c>
      <c r="B2842" s="57" t="s">
        <v>1841</v>
      </c>
      <c r="C2842" s="57" t="s">
        <v>1950</v>
      </c>
      <c r="D2842" s="57" t="s">
        <v>21246</v>
      </c>
      <c r="E2842" s="58" t="s">
        <v>8816</v>
      </c>
      <c r="F2842" s="57" t="s">
        <v>8816</v>
      </c>
      <c r="G2842" s="57">
        <v>92988</v>
      </c>
      <c r="H2842" s="57" t="s">
        <v>29002</v>
      </c>
      <c r="I2842" s="57" t="s">
        <v>26</v>
      </c>
      <c r="J2842" s="57" t="s">
        <v>59</v>
      </c>
      <c r="K2842" s="58">
        <v>48.59</v>
      </c>
      <c r="L2842" s="57" t="s">
        <v>60</v>
      </c>
    </row>
    <row r="2843" spans="1:12">
      <c r="A2843" s="57" t="s">
        <v>1840</v>
      </c>
      <c r="B2843" s="57" t="s">
        <v>1841</v>
      </c>
      <c r="C2843" s="57" t="s">
        <v>1950</v>
      </c>
      <c r="D2843" s="57" t="s">
        <v>21246</v>
      </c>
      <c r="E2843" s="58" t="s">
        <v>8816</v>
      </c>
      <c r="F2843" s="57" t="s">
        <v>8816</v>
      </c>
      <c r="G2843" s="57">
        <v>92990</v>
      </c>
      <c r="H2843" s="57" t="s">
        <v>29003</v>
      </c>
      <c r="I2843" s="57" t="s">
        <v>26</v>
      </c>
      <c r="J2843" s="57" t="s">
        <v>59</v>
      </c>
      <c r="K2843" s="58">
        <v>66.72</v>
      </c>
      <c r="L2843" s="57" t="s">
        <v>60</v>
      </c>
    </row>
    <row r="2844" spans="1:12">
      <c r="A2844" s="57" t="s">
        <v>1840</v>
      </c>
      <c r="B2844" s="57" t="s">
        <v>1841</v>
      </c>
      <c r="C2844" s="57" t="s">
        <v>1950</v>
      </c>
      <c r="D2844" s="57" t="s">
        <v>21246</v>
      </c>
      <c r="E2844" s="58" t="s">
        <v>8816</v>
      </c>
      <c r="F2844" s="57" t="s">
        <v>8816</v>
      </c>
      <c r="G2844" s="57">
        <v>92992</v>
      </c>
      <c r="H2844" s="57" t="s">
        <v>29004</v>
      </c>
      <c r="I2844" s="57" t="s">
        <v>26</v>
      </c>
      <c r="J2844" s="57" t="s">
        <v>59</v>
      </c>
      <c r="K2844" s="58">
        <v>88.16</v>
      </c>
      <c r="L2844" s="57" t="s">
        <v>60</v>
      </c>
    </row>
    <row r="2845" spans="1:12">
      <c r="A2845" s="57" t="s">
        <v>1840</v>
      </c>
      <c r="B2845" s="57" t="s">
        <v>1841</v>
      </c>
      <c r="C2845" s="57" t="s">
        <v>1950</v>
      </c>
      <c r="D2845" s="57" t="s">
        <v>21246</v>
      </c>
      <c r="E2845" s="58" t="s">
        <v>8816</v>
      </c>
      <c r="F2845" s="57" t="s">
        <v>8816</v>
      </c>
      <c r="G2845" s="57">
        <v>92994</v>
      </c>
      <c r="H2845" s="57" t="s">
        <v>29005</v>
      </c>
      <c r="I2845" s="57" t="s">
        <v>26</v>
      </c>
      <c r="J2845" s="57" t="s">
        <v>59</v>
      </c>
      <c r="K2845" s="58">
        <v>114.14</v>
      </c>
      <c r="L2845" s="57" t="s">
        <v>60</v>
      </c>
    </row>
    <row r="2846" spans="1:12">
      <c r="A2846" s="57" t="s">
        <v>1840</v>
      </c>
      <c r="B2846" s="57" t="s">
        <v>1841</v>
      </c>
      <c r="C2846" s="57" t="s">
        <v>1950</v>
      </c>
      <c r="D2846" s="57" t="s">
        <v>21246</v>
      </c>
      <c r="E2846" s="58" t="s">
        <v>8816</v>
      </c>
      <c r="F2846" s="57" t="s">
        <v>8816</v>
      </c>
      <c r="G2846" s="57">
        <v>92996</v>
      </c>
      <c r="H2846" s="57" t="s">
        <v>29006</v>
      </c>
      <c r="I2846" s="57" t="s">
        <v>26</v>
      </c>
      <c r="J2846" s="57" t="s">
        <v>59</v>
      </c>
      <c r="K2846" s="58">
        <v>141.11000000000001</v>
      </c>
      <c r="L2846" s="57" t="s">
        <v>60</v>
      </c>
    </row>
    <row r="2847" spans="1:12">
      <c r="A2847" s="57" t="s">
        <v>1840</v>
      </c>
      <c r="B2847" s="57" t="s">
        <v>1841</v>
      </c>
      <c r="C2847" s="57" t="s">
        <v>1950</v>
      </c>
      <c r="D2847" s="57" t="s">
        <v>21246</v>
      </c>
      <c r="E2847" s="58" t="s">
        <v>8816</v>
      </c>
      <c r="F2847" s="57" t="s">
        <v>8816</v>
      </c>
      <c r="G2847" s="57">
        <v>92998</v>
      </c>
      <c r="H2847" s="57" t="s">
        <v>29007</v>
      </c>
      <c r="I2847" s="57" t="s">
        <v>26</v>
      </c>
      <c r="J2847" s="57" t="s">
        <v>59</v>
      </c>
      <c r="K2847" s="58">
        <v>172.65</v>
      </c>
      <c r="L2847" s="57" t="s">
        <v>60</v>
      </c>
    </row>
    <row r="2848" spans="1:12">
      <c r="A2848" s="57" t="s">
        <v>1840</v>
      </c>
      <c r="B2848" s="57" t="s">
        <v>1841</v>
      </c>
      <c r="C2848" s="57" t="s">
        <v>1950</v>
      </c>
      <c r="D2848" s="57" t="s">
        <v>21246</v>
      </c>
      <c r="E2848" s="58" t="s">
        <v>8816</v>
      </c>
      <c r="F2848" s="57" t="s">
        <v>8816</v>
      </c>
      <c r="G2848" s="57">
        <v>93000</v>
      </c>
      <c r="H2848" s="57" t="s">
        <v>29008</v>
      </c>
      <c r="I2848" s="57" t="s">
        <v>26</v>
      </c>
      <c r="J2848" s="57" t="s">
        <v>59</v>
      </c>
      <c r="K2848" s="58">
        <v>226.69</v>
      </c>
      <c r="L2848" s="57" t="s">
        <v>60</v>
      </c>
    </row>
    <row r="2849" spans="1:12">
      <c r="A2849" s="57" t="s">
        <v>1840</v>
      </c>
      <c r="B2849" s="57" t="s">
        <v>1841</v>
      </c>
      <c r="C2849" s="57" t="s">
        <v>1950</v>
      </c>
      <c r="D2849" s="57" t="s">
        <v>21246</v>
      </c>
      <c r="E2849" s="58" t="s">
        <v>8816</v>
      </c>
      <c r="F2849" s="57" t="s">
        <v>8816</v>
      </c>
      <c r="G2849" s="57">
        <v>93002</v>
      </c>
      <c r="H2849" s="57" t="s">
        <v>29009</v>
      </c>
      <c r="I2849" s="57" t="s">
        <v>26</v>
      </c>
      <c r="J2849" s="57" t="s">
        <v>59</v>
      </c>
      <c r="K2849" s="58">
        <v>283.3</v>
      </c>
      <c r="L2849" s="57" t="s">
        <v>60</v>
      </c>
    </row>
    <row r="2850" spans="1:12">
      <c r="A2850" s="57" t="s">
        <v>1840</v>
      </c>
      <c r="B2850" s="57" t="s">
        <v>1841</v>
      </c>
      <c r="C2850" s="57" t="s">
        <v>1950</v>
      </c>
      <c r="D2850" s="57" t="s">
        <v>21246</v>
      </c>
      <c r="E2850" s="58" t="s">
        <v>8816</v>
      </c>
      <c r="F2850" s="57" t="s">
        <v>8816</v>
      </c>
      <c r="G2850" s="57">
        <v>101884</v>
      </c>
      <c r="H2850" s="57" t="s">
        <v>12574</v>
      </c>
      <c r="I2850" s="57" t="s">
        <v>26</v>
      </c>
      <c r="J2850" s="57" t="s">
        <v>59</v>
      </c>
      <c r="K2850" s="58">
        <v>9.3000000000000007</v>
      </c>
      <c r="L2850" s="57" t="s">
        <v>60</v>
      </c>
    </row>
    <row r="2851" spans="1:12">
      <c r="A2851" s="57" t="s">
        <v>1840</v>
      </c>
      <c r="B2851" s="57" t="s">
        <v>1841</v>
      </c>
      <c r="C2851" s="57" t="s">
        <v>1950</v>
      </c>
      <c r="D2851" s="57" t="s">
        <v>21246</v>
      </c>
      <c r="E2851" s="58" t="s">
        <v>8816</v>
      </c>
      <c r="F2851" s="57" t="s">
        <v>8816</v>
      </c>
      <c r="G2851" s="57">
        <v>101885</v>
      </c>
      <c r="H2851" s="57" t="s">
        <v>12575</v>
      </c>
      <c r="I2851" s="57" t="s">
        <v>26</v>
      </c>
      <c r="J2851" s="57" t="s">
        <v>59</v>
      </c>
      <c r="K2851" s="58">
        <v>10.130000000000001</v>
      </c>
      <c r="L2851" s="57" t="s">
        <v>60</v>
      </c>
    </row>
    <row r="2852" spans="1:12">
      <c r="A2852" s="57" t="s">
        <v>1840</v>
      </c>
      <c r="B2852" s="57" t="s">
        <v>1841</v>
      </c>
      <c r="C2852" s="57" t="s">
        <v>1950</v>
      </c>
      <c r="D2852" s="57" t="s">
        <v>21246</v>
      </c>
      <c r="E2852" s="58" t="s">
        <v>8816</v>
      </c>
      <c r="F2852" s="57" t="s">
        <v>8816</v>
      </c>
      <c r="G2852" s="57">
        <v>101886</v>
      </c>
      <c r="H2852" s="57" t="s">
        <v>12576</v>
      </c>
      <c r="I2852" s="57" t="s">
        <v>26</v>
      </c>
      <c r="J2852" s="57" t="s">
        <v>59</v>
      </c>
      <c r="K2852" s="58">
        <v>14.37</v>
      </c>
      <c r="L2852" s="57" t="s">
        <v>60</v>
      </c>
    </row>
    <row r="2853" spans="1:12">
      <c r="A2853" s="57" t="s">
        <v>1840</v>
      </c>
      <c r="B2853" s="57" t="s">
        <v>1841</v>
      </c>
      <c r="C2853" s="57" t="s">
        <v>1950</v>
      </c>
      <c r="D2853" s="57" t="s">
        <v>21246</v>
      </c>
      <c r="E2853" s="58" t="s">
        <v>8816</v>
      </c>
      <c r="F2853" s="57" t="s">
        <v>8816</v>
      </c>
      <c r="G2853" s="57">
        <v>101887</v>
      </c>
      <c r="H2853" s="57" t="s">
        <v>12577</v>
      </c>
      <c r="I2853" s="57" t="s">
        <v>26</v>
      </c>
      <c r="J2853" s="57" t="s">
        <v>59</v>
      </c>
      <c r="K2853" s="58">
        <v>15.58</v>
      </c>
      <c r="L2853" s="57" t="s">
        <v>60</v>
      </c>
    </row>
    <row r="2854" spans="1:12">
      <c r="A2854" s="57" t="s">
        <v>1840</v>
      </c>
      <c r="B2854" s="57" t="s">
        <v>1841</v>
      </c>
      <c r="C2854" s="57" t="s">
        <v>1950</v>
      </c>
      <c r="D2854" s="57" t="s">
        <v>21246</v>
      </c>
      <c r="E2854" s="58" t="s">
        <v>8816</v>
      </c>
      <c r="F2854" s="57" t="s">
        <v>8816</v>
      </c>
      <c r="G2854" s="57">
        <v>101888</v>
      </c>
      <c r="H2854" s="57" t="s">
        <v>12578</v>
      </c>
      <c r="I2854" s="57" t="s">
        <v>26</v>
      </c>
      <c r="J2854" s="57" t="s">
        <v>59</v>
      </c>
      <c r="K2854" s="58">
        <v>23.09</v>
      </c>
      <c r="L2854" s="57" t="s">
        <v>60</v>
      </c>
    </row>
    <row r="2855" spans="1:12">
      <c r="A2855" s="57" t="s">
        <v>1840</v>
      </c>
      <c r="B2855" s="57" t="s">
        <v>1841</v>
      </c>
      <c r="C2855" s="57" t="s">
        <v>1950</v>
      </c>
      <c r="D2855" s="57" t="s">
        <v>21246</v>
      </c>
      <c r="E2855" s="58" t="s">
        <v>8816</v>
      </c>
      <c r="F2855" s="57" t="s">
        <v>8816</v>
      </c>
      <c r="G2855" s="57">
        <v>101889</v>
      </c>
      <c r="H2855" s="57" t="s">
        <v>12579</v>
      </c>
      <c r="I2855" s="57" t="s">
        <v>26</v>
      </c>
      <c r="J2855" s="57" t="s">
        <v>59</v>
      </c>
      <c r="K2855" s="58">
        <v>23.76</v>
      </c>
      <c r="L2855" s="57" t="s">
        <v>60</v>
      </c>
    </row>
    <row r="2856" spans="1:12">
      <c r="A2856" s="57" t="s">
        <v>1840</v>
      </c>
      <c r="B2856" s="57" t="s">
        <v>1841</v>
      </c>
      <c r="C2856" s="57" t="s">
        <v>1967</v>
      </c>
      <c r="D2856" s="57" t="s">
        <v>21247</v>
      </c>
      <c r="E2856" s="58" t="s">
        <v>8816</v>
      </c>
      <c r="F2856" s="57" t="s">
        <v>8816</v>
      </c>
      <c r="G2856" s="57">
        <v>91936</v>
      </c>
      <c r="H2856" s="57" t="s">
        <v>1968</v>
      </c>
      <c r="I2856" s="57" t="s">
        <v>25</v>
      </c>
      <c r="J2856" s="57" t="s">
        <v>191</v>
      </c>
      <c r="K2856" s="58">
        <v>12.98</v>
      </c>
      <c r="L2856" s="57" t="s">
        <v>60</v>
      </c>
    </row>
    <row r="2857" spans="1:12">
      <c r="A2857" s="57" t="s">
        <v>1840</v>
      </c>
      <c r="B2857" s="57" t="s">
        <v>1841</v>
      </c>
      <c r="C2857" s="57" t="s">
        <v>1967</v>
      </c>
      <c r="D2857" s="57" t="s">
        <v>21247</v>
      </c>
      <c r="E2857" s="58" t="s">
        <v>8816</v>
      </c>
      <c r="F2857" s="57" t="s">
        <v>8816</v>
      </c>
      <c r="G2857" s="57">
        <v>91937</v>
      </c>
      <c r="H2857" s="57" t="s">
        <v>1969</v>
      </c>
      <c r="I2857" s="57" t="s">
        <v>25</v>
      </c>
      <c r="J2857" s="57" t="s">
        <v>191</v>
      </c>
      <c r="K2857" s="58">
        <v>10.8</v>
      </c>
      <c r="L2857" s="57" t="s">
        <v>60</v>
      </c>
    </row>
    <row r="2858" spans="1:12">
      <c r="A2858" s="57" t="s">
        <v>1840</v>
      </c>
      <c r="B2858" s="57" t="s">
        <v>1841</v>
      </c>
      <c r="C2858" s="57" t="s">
        <v>1967</v>
      </c>
      <c r="D2858" s="57" t="s">
        <v>21247</v>
      </c>
      <c r="E2858" s="58" t="s">
        <v>8816</v>
      </c>
      <c r="F2858" s="57" t="s">
        <v>8816</v>
      </c>
      <c r="G2858" s="57">
        <v>91939</v>
      </c>
      <c r="H2858" s="57" t="s">
        <v>1970</v>
      </c>
      <c r="I2858" s="57" t="s">
        <v>25</v>
      </c>
      <c r="J2858" s="57" t="s">
        <v>191</v>
      </c>
      <c r="K2858" s="58">
        <v>24.61</v>
      </c>
      <c r="L2858" s="57" t="s">
        <v>60</v>
      </c>
    </row>
    <row r="2859" spans="1:12">
      <c r="A2859" s="57" t="s">
        <v>1840</v>
      </c>
      <c r="B2859" s="57" t="s">
        <v>1841</v>
      </c>
      <c r="C2859" s="57" t="s">
        <v>1967</v>
      </c>
      <c r="D2859" s="57" t="s">
        <v>21247</v>
      </c>
      <c r="E2859" s="58" t="s">
        <v>8816</v>
      </c>
      <c r="F2859" s="57" t="s">
        <v>8816</v>
      </c>
      <c r="G2859" s="57">
        <v>91940</v>
      </c>
      <c r="H2859" s="57" t="s">
        <v>1971</v>
      </c>
      <c r="I2859" s="57" t="s">
        <v>25</v>
      </c>
      <c r="J2859" s="57" t="s">
        <v>191</v>
      </c>
      <c r="K2859" s="58">
        <v>13.39</v>
      </c>
      <c r="L2859" s="57" t="s">
        <v>60</v>
      </c>
    </row>
    <row r="2860" spans="1:12">
      <c r="A2860" s="57" t="s">
        <v>1840</v>
      </c>
      <c r="B2860" s="57" t="s">
        <v>1841</v>
      </c>
      <c r="C2860" s="57" t="s">
        <v>1967</v>
      </c>
      <c r="D2860" s="57" t="s">
        <v>21247</v>
      </c>
      <c r="E2860" s="58" t="s">
        <v>8816</v>
      </c>
      <c r="F2860" s="57" t="s">
        <v>8816</v>
      </c>
      <c r="G2860" s="57">
        <v>91941</v>
      </c>
      <c r="H2860" s="57" t="s">
        <v>1972</v>
      </c>
      <c r="I2860" s="57" t="s">
        <v>25</v>
      </c>
      <c r="J2860" s="57" t="s">
        <v>191</v>
      </c>
      <c r="K2860" s="58">
        <v>9.19</v>
      </c>
      <c r="L2860" s="57" t="s">
        <v>60</v>
      </c>
    </row>
    <row r="2861" spans="1:12">
      <c r="A2861" s="57" t="s">
        <v>1840</v>
      </c>
      <c r="B2861" s="57" t="s">
        <v>1841</v>
      </c>
      <c r="C2861" s="57" t="s">
        <v>1967</v>
      </c>
      <c r="D2861" s="57" t="s">
        <v>21247</v>
      </c>
      <c r="E2861" s="58" t="s">
        <v>8816</v>
      </c>
      <c r="F2861" s="57" t="s">
        <v>8816</v>
      </c>
      <c r="G2861" s="57">
        <v>91942</v>
      </c>
      <c r="H2861" s="57" t="s">
        <v>1973</v>
      </c>
      <c r="I2861" s="57" t="s">
        <v>25</v>
      </c>
      <c r="J2861" s="57" t="s">
        <v>191</v>
      </c>
      <c r="K2861" s="58">
        <v>30.66</v>
      </c>
      <c r="L2861" s="57" t="s">
        <v>60</v>
      </c>
    </row>
    <row r="2862" spans="1:12">
      <c r="A2862" s="57" t="s">
        <v>1840</v>
      </c>
      <c r="B2862" s="57" t="s">
        <v>1841</v>
      </c>
      <c r="C2862" s="57" t="s">
        <v>1967</v>
      </c>
      <c r="D2862" s="57" t="s">
        <v>21247</v>
      </c>
      <c r="E2862" s="58" t="s">
        <v>8816</v>
      </c>
      <c r="F2862" s="57" t="s">
        <v>8816</v>
      </c>
      <c r="G2862" s="57">
        <v>91943</v>
      </c>
      <c r="H2862" s="57" t="s">
        <v>1974</v>
      </c>
      <c r="I2862" s="57" t="s">
        <v>25</v>
      </c>
      <c r="J2862" s="57" t="s">
        <v>191</v>
      </c>
      <c r="K2862" s="58">
        <v>17.77</v>
      </c>
      <c r="L2862" s="57" t="s">
        <v>60</v>
      </c>
    </row>
    <row r="2863" spans="1:12">
      <c r="A2863" s="57" t="s">
        <v>1840</v>
      </c>
      <c r="B2863" s="57" t="s">
        <v>1841</v>
      </c>
      <c r="C2863" s="57" t="s">
        <v>1967</v>
      </c>
      <c r="D2863" s="57" t="s">
        <v>21247</v>
      </c>
      <c r="E2863" s="58" t="s">
        <v>8816</v>
      </c>
      <c r="F2863" s="57" t="s">
        <v>8816</v>
      </c>
      <c r="G2863" s="57">
        <v>91944</v>
      </c>
      <c r="H2863" s="57" t="s">
        <v>1975</v>
      </c>
      <c r="I2863" s="57" t="s">
        <v>25</v>
      </c>
      <c r="J2863" s="57" t="s">
        <v>191</v>
      </c>
      <c r="K2863" s="58">
        <v>12.94</v>
      </c>
      <c r="L2863" s="57" t="s">
        <v>60</v>
      </c>
    </row>
    <row r="2864" spans="1:12">
      <c r="A2864" s="57" t="s">
        <v>1840</v>
      </c>
      <c r="B2864" s="57" t="s">
        <v>1841</v>
      </c>
      <c r="C2864" s="57" t="s">
        <v>1967</v>
      </c>
      <c r="D2864" s="57" t="s">
        <v>21247</v>
      </c>
      <c r="E2864" s="58" t="s">
        <v>8816</v>
      </c>
      <c r="F2864" s="57" t="s">
        <v>8816</v>
      </c>
      <c r="G2864" s="57">
        <v>92865</v>
      </c>
      <c r="H2864" s="57" t="s">
        <v>1976</v>
      </c>
      <c r="I2864" s="57" t="s">
        <v>25</v>
      </c>
      <c r="J2864" s="57" t="s">
        <v>59</v>
      </c>
      <c r="K2864" s="58">
        <v>10.43</v>
      </c>
      <c r="L2864" s="57" t="s">
        <v>60</v>
      </c>
    </row>
    <row r="2865" spans="1:12">
      <c r="A2865" s="57" t="s">
        <v>1840</v>
      </c>
      <c r="B2865" s="57" t="s">
        <v>1841</v>
      </c>
      <c r="C2865" s="57" t="s">
        <v>1967</v>
      </c>
      <c r="D2865" s="57" t="s">
        <v>21247</v>
      </c>
      <c r="E2865" s="58" t="s">
        <v>8816</v>
      </c>
      <c r="F2865" s="57" t="s">
        <v>8816</v>
      </c>
      <c r="G2865" s="57">
        <v>92866</v>
      </c>
      <c r="H2865" s="57" t="s">
        <v>1977</v>
      </c>
      <c r="I2865" s="57" t="s">
        <v>25</v>
      </c>
      <c r="J2865" s="57" t="s">
        <v>59</v>
      </c>
      <c r="K2865" s="58">
        <v>7.97</v>
      </c>
      <c r="L2865" s="57" t="s">
        <v>60</v>
      </c>
    </row>
    <row r="2866" spans="1:12">
      <c r="A2866" s="57" t="s">
        <v>1840</v>
      </c>
      <c r="B2866" s="57" t="s">
        <v>1841</v>
      </c>
      <c r="C2866" s="57" t="s">
        <v>1967</v>
      </c>
      <c r="D2866" s="57" t="s">
        <v>21247</v>
      </c>
      <c r="E2866" s="58" t="s">
        <v>8816</v>
      </c>
      <c r="F2866" s="57" t="s">
        <v>8816</v>
      </c>
      <c r="G2866" s="57">
        <v>92867</v>
      </c>
      <c r="H2866" s="57" t="s">
        <v>1978</v>
      </c>
      <c r="I2866" s="57" t="s">
        <v>25</v>
      </c>
      <c r="J2866" s="57" t="s">
        <v>59</v>
      </c>
      <c r="K2866" s="58">
        <v>24.02</v>
      </c>
      <c r="L2866" s="57" t="s">
        <v>60</v>
      </c>
    </row>
    <row r="2867" spans="1:12">
      <c r="A2867" s="57" t="s">
        <v>1840</v>
      </c>
      <c r="B2867" s="57" t="s">
        <v>1841</v>
      </c>
      <c r="C2867" s="57" t="s">
        <v>1967</v>
      </c>
      <c r="D2867" s="57" t="s">
        <v>21247</v>
      </c>
      <c r="E2867" s="58" t="s">
        <v>8816</v>
      </c>
      <c r="F2867" s="57" t="s">
        <v>8816</v>
      </c>
      <c r="G2867" s="57">
        <v>92868</v>
      </c>
      <c r="H2867" s="57" t="s">
        <v>1979</v>
      </c>
      <c r="I2867" s="57" t="s">
        <v>25</v>
      </c>
      <c r="J2867" s="57" t="s">
        <v>59</v>
      </c>
      <c r="K2867" s="58">
        <v>12.8</v>
      </c>
      <c r="L2867" s="57" t="s">
        <v>60</v>
      </c>
    </row>
    <row r="2868" spans="1:12">
      <c r="A2868" s="57" t="s">
        <v>1840</v>
      </c>
      <c r="B2868" s="57" t="s">
        <v>1841</v>
      </c>
      <c r="C2868" s="57" t="s">
        <v>1967</v>
      </c>
      <c r="D2868" s="57" t="s">
        <v>21247</v>
      </c>
      <c r="E2868" s="58" t="s">
        <v>8816</v>
      </c>
      <c r="F2868" s="57" t="s">
        <v>8816</v>
      </c>
      <c r="G2868" s="57">
        <v>92869</v>
      </c>
      <c r="H2868" s="57" t="s">
        <v>1980</v>
      </c>
      <c r="I2868" s="57" t="s">
        <v>25</v>
      </c>
      <c r="J2868" s="57" t="s">
        <v>59</v>
      </c>
      <c r="K2868" s="58">
        <v>8.6</v>
      </c>
      <c r="L2868" s="57" t="s">
        <v>60</v>
      </c>
    </row>
    <row r="2869" spans="1:12">
      <c r="A2869" s="57" t="s">
        <v>1840</v>
      </c>
      <c r="B2869" s="57" t="s">
        <v>1841</v>
      </c>
      <c r="C2869" s="57" t="s">
        <v>1967</v>
      </c>
      <c r="D2869" s="57" t="s">
        <v>21247</v>
      </c>
      <c r="E2869" s="58" t="s">
        <v>8816</v>
      </c>
      <c r="F2869" s="57" t="s">
        <v>8816</v>
      </c>
      <c r="G2869" s="57">
        <v>92870</v>
      </c>
      <c r="H2869" s="57" t="s">
        <v>1981</v>
      </c>
      <c r="I2869" s="57" t="s">
        <v>25</v>
      </c>
      <c r="J2869" s="57" t="s">
        <v>59</v>
      </c>
      <c r="K2869" s="58">
        <v>29.74</v>
      </c>
      <c r="L2869" s="57" t="s">
        <v>60</v>
      </c>
    </row>
    <row r="2870" spans="1:12">
      <c r="A2870" s="57" t="s">
        <v>1840</v>
      </c>
      <c r="B2870" s="57" t="s">
        <v>1841</v>
      </c>
      <c r="C2870" s="57" t="s">
        <v>1967</v>
      </c>
      <c r="D2870" s="57" t="s">
        <v>21247</v>
      </c>
      <c r="E2870" s="58" t="s">
        <v>8816</v>
      </c>
      <c r="F2870" s="57" t="s">
        <v>8816</v>
      </c>
      <c r="G2870" s="57">
        <v>92871</v>
      </c>
      <c r="H2870" s="57" t="s">
        <v>1982</v>
      </c>
      <c r="I2870" s="57" t="s">
        <v>25</v>
      </c>
      <c r="J2870" s="57" t="s">
        <v>59</v>
      </c>
      <c r="K2870" s="58">
        <v>16.850000000000001</v>
      </c>
      <c r="L2870" s="57" t="s">
        <v>60</v>
      </c>
    </row>
    <row r="2871" spans="1:12">
      <c r="A2871" s="57" t="s">
        <v>1840</v>
      </c>
      <c r="B2871" s="57" t="s">
        <v>1841</v>
      </c>
      <c r="C2871" s="57" t="s">
        <v>1967</v>
      </c>
      <c r="D2871" s="57" t="s">
        <v>21247</v>
      </c>
      <c r="E2871" s="58" t="s">
        <v>8816</v>
      </c>
      <c r="F2871" s="57" t="s">
        <v>8816</v>
      </c>
      <c r="G2871" s="57">
        <v>92872</v>
      </c>
      <c r="H2871" s="57" t="s">
        <v>1983</v>
      </c>
      <c r="I2871" s="57" t="s">
        <v>25</v>
      </c>
      <c r="J2871" s="57" t="s">
        <v>59</v>
      </c>
      <c r="K2871" s="58">
        <v>12.02</v>
      </c>
      <c r="L2871" s="57" t="s">
        <v>60</v>
      </c>
    </row>
    <row r="2872" spans="1:12">
      <c r="A2872" s="57" t="s">
        <v>1840</v>
      </c>
      <c r="B2872" s="57" t="s">
        <v>1841</v>
      </c>
      <c r="C2872" s="57" t="s">
        <v>1967</v>
      </c>
      <c r="D2872" s="57" t="s">
        <v>21247</v>
      </c>
      <c r="E2872" s="58" t="s">
        <v>8816</v>
      </c>
      <c r="F2872" s="57" t="s">
        <v>8816</v>
      </c>
      <c r="G2872" s="57">
        <v>95777</v>
      </c>
      <c r="H2872" s="57" t="s">
        <v>1984</v>
      </c>
      <c r="I2872" s="57" t="s">
        <v>25</v>
      </c>
      <c r="J2872" s="57" t="s">
        <v>191</v>
      </c>
      <c r="K2872" s="58">
        <v>26.12</v>
      </c>
      <c r="L2872" s="57" t="s">
        <v>60</v>
      </c>
    </row>
    <row r="2873" spans="1:12">
      <c r="A2873" s="57" t="s">
        <v>1840</v>
      </c>
      <c r="B2873" s="57" t="s">
        <v>1841</v>
      </c>
      <c r="C2873" s="57" t="s">
        <v>1967</v>
      </c>
      <c r="D2873" s="57" t="s">
        <v>21247</v>
      </c>
      <c r="E2873" s="58" t="s">
        <v>8816</v>
      </c>
      <c r="F2873" s="57" t="s">
        <v>8816</v>
      </c>
      <c r="G2873" s="57">
        <v>95778</v>
      </c>
      <c r="H2873" s="57" t="s">
        <v>1985</v>
      </c>
      <c r="I2873" s="57" t="s">
        <v>25</v>
      </c>
      <c r="J2873" s="57" t="s">
        <v>191</v>
      </c>
      <c r="K2873" s="58">
        <v>26.82</v>
      </c>
      <c r="L2873" s="57" t="s">
        <v>60</v>
      </c>
    </row>
    <row r="2874" spans="1:12">
      <c r="A2874" s="57" t="s">
        <v>1840</v>
      </c>
      <c r="B2874" s="57" t="s">
        <v>1841</v>
      </c>
      <c r="C2874" s="57" t="s">
        <v>1967</v>
      </c>
      <c r="D2874" s="57" t="s">
        <v>21247</v>
      </c>
      <c r="E2874" s="58" t="s">
        <v>8816</v>
      </c>
      <c r="F2874" s="57" t="s">
        <v>8816</v>
      </c>
      <c r="G2874" s="57">
        <v>95779</v>
      </c>
      <c r="H2874" s="57" t="s">
        <v>1986</v>
      </c>
      <c r="I2874" s="57" t="s">
        <v>25</v>
      </c>
      <c r="J2874" s="57" t="s">
        <v>191</v>
      </c>
      <c r="K2874" s="58">
        <v>24.47</v>
      </c>
      <c r="L2874" s="57" t="s">
        <v>60</v>
      </c>
    </row>
    <row r="2875" spans="1:12">
      <c r="A2875" s="57" t="s">
        <v>1840</v>
      </c>
      <c r="B2875" s="57" t="s">
        <v>1841</v>
      </c>
      <c r="C2875" s="57" t="s">
        <v>1967</v>
      </c>
      <c r="D2875" s="57" t="s">
        <v>21247</v>
      </c>
      <c r="E2875" s="58" t="s">
        <v>8816</v>
      </c>
      <c r="F2875" s="57" t="s">
        <v>8816</v>
      </c>
      <c r="G2875" s="57">
        <v>95780</v>
      </c>
      <c r="H2875" s="57" t="s">
        <v>1987</v>
      </c>
      <c r="I2875" s="57" t="s">
        <v>25</v>
      </c>
      <c r="J2875" s="57" t="s">
        <v>191</v>
      </c>
      <c r="K2875" s="58">
        <v>29.95</v>
      </c>
      <c r="L2875" s="57" t="s">
        <v>60</v>
      </c>
    </row>
    <row r="2876" spans="1:12">
      <c r="A2876" s="57" t="s">
        <v>1840</v>
      </c>
      <c r="B2876" s="57" t="s">
        <v>1841</v>
      </c>
      <c r="C2876" s="57" t="s">
        <v>1967</v>
      </c>
      <c r="D2876" s="57" t="s">
        <v>21247</v>
      </c>
      <c r="E2876" s="58" t="s">
        <v>8816</v>
      </c>
      <c r="F2876" s="57" t="s">
        <v>8816</v>
      </c>
      <c r="G2876" s="57">
        <v>95781</v>
      </c>
      <c r="H2876" s="57" t="s">
        <v>1988</v>
      </c>
      <c r="I2876" s="57" t="s">
        <v>25</v>
      </c>
      <c r="J2876" s="57" t="s">
        <v>191</v>
      </c>
      <c r="K2876" s="58">
        <v>30.47</v>
      </c>
      <c r="L2876" s="57" t="s">
        <v>60</v>
      </c>
    </row>
    <row r="2877" spans="1:12">
      <c r="A2877" s="57" t="s">
        <v>1840</v>
      </c>
      <c r="B2877" s="57" t="s">
        <v>1841</v>
      </c>
      <c r="C2877" s="57" t="s">
        <v>1967</v>
      </c>
      <c r="D2877" s="57" t="s">
        <v>21247</v>
      </c>
      <c r="E2877" s="58" t="s">
        <v>8816</v>
      </c>
      <c r="F2877" s="57" t="s">
        <v>8816</v>
      </c>
      <c r="G2877" s="57">
        <v>95782</v>
      </c>
      <c r="H2877" s="57" t="s">
        <v>1989</v>
      </c>
      <c r="I2877" s="57" t="s">
        <v>25</v>
      </c>
      <c r="J2877" s="57" t="s">
        <v>191</v>
      </c>
      <c r="K2877" s="58">
        <v>31.84</v>
      </c>
      <c r="L2877" s="57" t="s">
        <v>60</v>
      </c>
    </row>
    <row r="2878" spans="1:12">
      <c r="A2878" s="57" t="s">
        <v>1840</v>
      </c>
      <c r="B2878" s="57" t="s">
        <v>1841</v>
      </c>
      <c r="C2878" s="57" t="s">
        <v>1967</v>
      </c>
      <c r="D2878" s="57" t="s">
        <v>21247</v>
      </c>
      <c r="E2878" s="58" t="s">
        <v>8816</v>
      </c>
      <c r="F2878" s="57" t="s">
        <v>8816</v>
      </c>
      <c r="G2878" s="57">
        <v>95785</v>
      </c>
      <c r="H2878" s="57" t="s">
        <v>1990</v>
      </c>
      <c r="I2878" s="57" t="s">
        <v>25</v>
      </c>
      <c r="J2878" s="57" t="s">
        <v>191</v>
      </c>
      <c r="K2878" s="58">
        <v>36.43</v>
      </c>
      <c r="L2878" s="57" t="s">
        <v>60</v>
      </c>
    </row>
    <row r="2879" spans="1:12">
      <c r="A2879" s="57" t="s">
        <v>1840</v>
      </c>
      <c r="B2879" s="57" t="s">
        <v>1841</v>
      </c>
      <c r="C2879" s="57" t="s">
        <v>1967</v>
      </c>
      <c r="D2879" s="57" t="s">
        <v>21247</v>
      </c>
      <c r="E2879" s="58" t="s">
        <v>8816</v>
      </c>
      <c r="F2879" s="57" t="s">
        <v>8816</v>
      </c>
      <c r="G2879" s="57">
        <v>95787</v>
      </c>
      <c r="H2879" s="57" t="s">
        <v>1991</v>
      </c>
      <c r="I2879" s="57" t="s">
        <v>25</v>
      </c>
      <c r="J2879" s="57" t="s">
        <v>191</v>
      </c>
      <c r="K2879" s="58">
        <v>26.18</v>
      </c>
      <c r="L2879" s="57" t="s">
        <v>60</v>
      </c>
    </row>
    <row r="2880" spans="1:12">
      <c r="A2880" s="57" t="s">
        <v>1840</v>
      </c>
      <c r="B2880" s="57" t="s">
        <v>1841</v>
      </c>
      <c r="C2880" s="57" t="s">
        <v>1967</v>
      </c>
      <c r="D2880" s="57" t="s">
        <v>21247</v>
      </c>
      <c r="E2880" s="58" t="s">
        <v>8816</v>
      </c>
      <c r="F2880" s="57" t="s">
        <v>8816</v>
      </c>
      <c r="G2880" s="57">
        <v>95789</v>
      </c>
      <c r="H2880" s="57" t="s">
        <v>1992</v>
      </c>
      <c r="I2880" s="57" t="s">
        <v>25</v>
      </c>
      <c r="J2880" s="57" t="s">
        <v>191</v>
      </c>
      <c r="K2880" s="58">
        <v>32.97</v>
      </c>
      <c r="L2880" s="57" t="s">
        <v>60</v>
      </c>
    </row>
    <row r="2881" spans="1:12">
      <c r="A2881" s="57" t="s">
        <v>1840</v>
      </c>
      <c r="B2881" s="57" t="s">
        <v>1841</v>
      </c>
      <c r="C2881" s="57" t="s">
        <v>1967</v>
      </c>
      <c r="D2881" s="57" t="s">
        <v>21247</v>
      </c>
      <c r="E2881" s="58" t="s">
        <v>8816</v>
      </c>
      <c r="F2881" s="57" t="s">
        <v>8816</v>
      </c>
      <c r="G2881" s="57">
        <v>95791</v>
      </c>
      <c r="H2881" s="57" t="s">
        <v>1993</v>
      </c>
      <c r="I2881" s="57" t="s">
        <v>25</v>
      </c>
      <c r="J2881" s="57" t="s">
        <v>191</v>
      </c>
      <c r="K2881" s="58">
        <v>43.09</v>
      </c>
      <c r="L2881" s="57" t="s">
        <v>60</v>
      </c>
    </row>
    <row r="2882" spans="1:12">
      <c r="A2882" s="57" t="s">
        <v>1840</v>
      </c>
      <c r="B2882" s="57" t="s">
        <v>1841</v>
      </c>
      <c r="C2882" s="57" t="s">
        <v>1967</v>
      </c>
      <c r="D2882" s="57" t="s">
        <v>21247</v>
      </c>
      <c r="E2882" s="58" t="s">
        <v>8816</v>
      </c>
      <c r="F2882" s="57" t="s">
        <v>8816</v>
      </c>
      <c r="G2882" s="57">
        <v>95795</v>
      </c>
      <c r="H2882" s="57" t="s">
        <v>1994</v>
      </c>
      <c r="I2882" s="57" t="s">
        <v>25</v>
      </c>
      <c r="J2882" s="57" t="s">
        <v>191</v>
      </c>
      <c r="K2882" s="58">
        <v>30.24</v>
      </c>
      <c r="L2882" s="57" t="s">
        <v>60</v>
      </c>
    </row>
    <row r="2883" spans="1:12">
      <c r="A2883" s="57" t="s">
        <v>1840</v>
      </c>
      <c r="B2883" s="57" t="s">
        <v>1841</v>
      </c>
      <c r="C2883" s="57" t="s">
        <v>1967</v>
      </c>
      <c r="D2883" s="57" t="s">
        <v>21247</v>
      </c>
      <c r="E2883" s="58" t="s">
        <v>8816</v>
      </c>
      <c r="F2883" s="57" t="s">
        <v>8816</v>
      </c>
      <c r="G2883" s="57">
        <v>95796</v>
      </c>
      <c r="H2883" s="57" t="s">
        <v>1995</v>
      </c>
      <c r="I2883" s="57" t="s">
        <v>25</v>
      </c>
      <c r="J2883" s="57" t="s">
        <v>191</v>
      </c>
      <c r="K2883" s="58">
        <v>38.81</v>
      </c>
      <c r="L2883" s="57" t="s">
        <v>60</v>
      </c>
    </row>
    <row r="2884" spans="1:12">
      <c r="A2884" s="57" t="s">
        <v>1840</v>
      </c>
      <c r="B2884" s="57" t="s">
        <v>1841</v>
      </c>
      <c r="C2884" s="57" t="s">
        <v>1967</v>
      </c>
      <c r="D2884" s="57" t="s">
        <v>21247</v>
      </c>
      <c r="E2884" s="58" t="s">
        <v>8816</v>
      </c>
      <c r="F2884" s="57" t="s">
        <v>8816</v>
      </c>
      <c r="G2884" s="57">
        <v>95797</v>
      </c>
      <c r="H2884" s="57" t="s">
        <v>1996</v>
      </c>
      <c r="I2884" s="57" t="s">
        <v>25</v>
      </c>
      <c r="J2884" s="57" t="s">
        <v>191</v>
      </c>
      <c r="K2884" s="58">
        <v>49.96</v>
      </c>
      <c r="L2884" s="57" t="s">
        <v>60</v>
      </c>
    </row>
    <row r="2885" spans="1:12">
      <c r="A2885" s="57" t="s">
        <v>1840</v>
      </c>
      <c r="B2885" s="57" t="s">
        <v>1841</v>
      </c>
      <c r="C2885" s="57" t="s">
        <v>1967</v>
      </c>
      <c r="D2885" s="57" t="s">
        <v>21247</v>
      </c>
      <c r="E2885" s="58" t="s">
        <v>8816</v>
      </c>
      <c r="F2885" s="57" t="s">
        <v>8816</v>
      </c>
      <c r="G2885" s="57">
        <v>95801</v>
      </c>
      <c r="H2885" s="57" t="s">
        <v>1997</v>
      </c>
      <c r="I2885" s="57" t="s">
        <v>25</v>
      </c>
      <c r="J2885" s="57" t="s">
        <v>191</v>
      </c>
      <c r="K2885" s="58">
        <v>36.53</v>
      </c>
      <c r="L2885" s="57" t="s">
        <v>60</v>
      </c>
    </row>
    <row r="2886" spans="1:12">
      <c r="A2886" s="57" t="s">
        <v>1840</v>
      </c>
      <c r="B2886" s="57" t="s">
        <v>1841</v>
      </c>
      <c r="C2886" s="57" t="s">
        <v>1967</v>
      </c>
      <c r="D2886" s="57" t="s">
        <v>21247</v>
      </c>
      <c r="E2886" s="58" t="s">
        <v>8816</v>
      </c>
      <c r="F2886" s="57" t="s">
        <v>8816</v>
      </c>
      <c r="G2886" s="57">
        <v>95802</v>
      </c>
      <c r="H2886" s="57" t="s">
        <v>1998</v>
      </c>
      <c r="I2886" s="57" t="s">
        <v>25</v>
      </c>
      <c r="J2886" s="57" t="s">
        <v>191</v>
      </c>
      <c r="K2886" s="58">
        <v>40.89</v>
      </c>
      <c r="L2886" s="57" t="s">
        <v>60</v>
      </c>
    </row>
    <row r="2887" spans="1:12">
      <c r="A2887" s="57" t="s">
        <v>1840</v>
      </c>
      <c r="B2887" s="57" t="s">
        <v>1841</v>
      </c>
      <c r="C2887" s="57" t="s">
        <v>1967</v>
      </c>
      <c r="D2887" s="57" t="s">
        <v>21247</v>
      </c>
      <c r="E2887" s="58" t="s">
        <v>8816</v>
      </c>
      <c r="F2887" s="57" t="s">
        <v>8816</v>
      </c>
      <c r="G2887" s="57">
        <v>95803</v>
      </c>
      <c r="H2887" s="57" t="s">
        <v>1999</v>
      </c>
      <c r="I2887" s="57" t="s">
        <v>25</v>
      </c>
      <c r="J2887" s="57" t="s">
        <v>191</v>
      </c>
      <c r="K2887" s="58">
        <v>55.09</v>
      </c>
      <c r="L2887" s="57" t="s">
        <v>60</v>
      </c>
    </row>
    <row r="2888" spans="1:12">
      <c r="A2888" s="57" t="s">
        <v>1840</v>
      </c>
      <c r="B2888" s="57" t="s">
        <v>1841</v>
      </c>
      <c r="C2888" s="57" t="s">
        <v>1967</v>
      </c>
      <c r="D2888" s="57" t="s">
        <v>21247</v>
      </c>
      <c r="E2888" s="58" t="s">
        <v>8816</v>
      </c>
      <c r="F2888" s="57" t="s">
        <v>8816</v>
      </c>
      <c r="G2888" s="57">
        <v>95804</v>
      </c>
      <c r="H2888" s="57" t="s">
        <v>2000</v>
      </c>
      <c r="I2888" s="57" t="s">
        <v>25</v>
      </c>
      <c r="J2888" s="57" t="s">
        <v>191</v>
      </c>
      <c r="K2888" s="58">
        <v>23.56</v>
      </c>
      <c r="L2888" s="57" t="s">
        <v>60</v>
      </c>
    </row>
    <row r="2889" spans="1:12">
      <c r="A2889" s="57" t="s">
        <v>1840</v>
      </c>
      <c r="B2889" s="57" t="s">
        <v>1841</v>
      </c>
      <c r="C2889" s="57" t="s">
        <v>1967</v>
      </c>
      <c r="D2889" s="57" t="s">
        <v>21247</v>
      </c>
      <c r="E2889" s="58" t="s">
        <v>8816</v>
      </c>
      <c r="F2889" s="57" t="s">
        <v>8816</v>
      </c>
      <c r="G2889" s="57">
        <v>95805</v>
      </c>
      <c r="H2889" s="57" t="s">
        <v>2001</v>
      </c>
      <c r="I2889" s="57" t="s">
        <v>25</v>
      </c>
      <c r="J2889" s="57" t="s">
        <v>191</v>
      </c>
      <c r="K2889" s="58">
        <v>23.75</v>
      </c>
      <c r="L2889" s="57" t="s">
        <v>60</v>
      </c>
    </row>
    <row r="2890" spans="1:12">
      <c r="A2890" s="57" t="s">
        <v>1840</v>
      </c>
      <c r="B2890" s="57" t="s">
        <v>1841</v>
      </c>
      <c r="C2890" s="57" t="s">
        <v>1967</v>
      </c>
      <c r="D2890" s="57" t="s">
        <v>21247</v>
      </c>
      <c r="E2890" s="58" t="s">
        <v>8816</v>
      </c>
      <c r="F2890" s="57" t="s">
        <v>8816</v>
      </c>
      <c r="G2890" s="57">
        <v>95806</v>
      </c>
      <c r="H2890" s="57" t="s">
        <v>2002</v>
      </c>
      <c r="I2890" s="57" t="s">
        <v>25</v>
      </c>
      <c r="J2890" s="57" t="s">
        <v>191</v>
      </c>
      <c r="K2890" s="58">
        <v>24.55</v>
      </c>
      <c r="L2890" s="57" t="s">
        <v>60</v>
      </c>
    </row>
    <row r="2891" spans="1:12">
      <c r="A2891" s="57" t="s">
        <v>1840</v>
      </c>
      <c r="B2891" s="57" t="s">
        <v>1841</v>
      </c>
      <c r="C2891" s="57" t="s">
        <v>1967</v>
      </c>
      <c r="D2891" s="57" t="s">
        <v>21247</v>
      </c>
      <c r="E2891" s="58" t="s">
        <v>8816</v>
      </c>
      <c r="F2891" s="57" t="s">
        <v>8816</v>
      </c>
      <c r="G2891" s="57">
        <v>95807</v>
      </c>
      <c r="H2891" s="57" t="s">
        <v>2003</v>
      </c>
      <c r="I2891" s="57" t="s">
        <v>25</v>
      </c>
      <c r="J2891" s="57" t="s">
        <v>191</v>
      </c>
      <c r="K2891" s="58">
        <v>26.96</v>
      </c>
      <c r="L2891" s="57" t="s">
        <v>60</v>
      </c>
    </row>
    <row r="2892" spans="1:12">
      <c r="A2892" s="57" t="s">
        <v>1840</v>
      </c>
      <c r="B2892" s="57" t="s">
        <v>1841</v>
      </c>
      <c r="C2892" s="57" t="s">
        <v>1967</v>
      </c>
      <c r="D2892" s="57" t="s">
        <v>21247</v>
      </c>
      <c r="E2892" s="58" t="s">
        <v>8816</v>
      </c>
      <c r="F2892" s="57" t="s">
        <v>8816</v>
      </c>
      <c r="G2892" s="57">
        <v>95808</v>
      </c>
      <c r="H2892" s="57" t="s">
        <v>2004</v>
      </c>
      <c r="I2892" s="57" t="s">
        <v>25</v>
      </c>
      <c r="J2892" s="57" t="s">
        <v>191</v>
      </c>
      <c r="K2892" s="58">
        <v>27.53</v>
      </c>
      <c r="L2892" s="57" t="s">
        <v>60</v>
      </c>
    </row>
    <row r="2893" spans="1:12">
      <c r="A2893" s="57" t="s">
        <v>1840</v>
      </c>
      <c r="B2893" s="57" t="s">
        <v>1841</v>
      </c>
      <c r="C2893" s="57" t="s">
        <v>1967</v>
      </c>
      <c r="D2893" s="57" t="s">
        <v>21247</v>
      </c>
      <c r="E2893" s="58" t="s">
        <v>8816</v>
      </c>
      <c r="F2893" s="57" t="s">
        <v>8816</v>
      </c>
      <c r="G2893" s="57">
        <v>95809</v>
      </c>
      <c r="H2893" s="57" t="s">
        <v>2005</v>
      </c>
      <c r="I2893" s="57" t="s">
        <v>25</v>
      </c>
      <c r="J2893" s="57" t="s">
        <v>191</v>
      </c>
      <c r="K2893" s="58">
        <v>30.44</v>
      </c>
      <c r="L2893" s="57" t="s">
        <v>60</v>
      </c>
    </row>
    <row r="2894" spans="1:12">
      <c r="A2894" s="57" t="s">
        <v>1840</v>
      </c>
      <c r="B2894" s="57" t="s">
        <v>1841</v>
      </c>
      <c r="C2894" s="57" t="s">
        <v>1967</v>
      </c>
      <c r="D2894" s="57" t="s">
        <v>21247</v>
      </c>
      <c r="E2894" s="58" t="s">
        <v>8816</v>
      </c>
      <c r="F2894" s="57" t="s">
        <v>8816</v>
      </c>
      <c r="G2894" s="57">
        <v>95810</v>
      </c>
      <c r="H2894" s="57" t="s">
        <v>2006</v>
      </c>
      <c r="I2894" s="57" t="s">
        <v>25</v>
      </c>
      <c r="J2894" s="57" t="s">
        <v>191</v>
      </c>
      <c r="K2894" s="58">
        <v>16.04</v>
      </c>
      <c r="L2894" s="57" t="s">
        <v>60</v>
      </c>
    </row>
    <row r="2895" spans="1:12">
      <c r="A2895" s="57" t="s">
        <v>1840</v>
      </c>
      <c r="B2895" s="57" t="s">
        <v>1841</v>
      </c>
      <c r="C2895" s="57" t="s">
        <v>1967</v>
      </c>
      <c r="D2895" s="57" t="s">
        <v>21247</v>
      </c>
      <c r="E2895" s="58" t="s">
        <v>8816</v>
      </c>
      <c r="F2895" s="57" t="s">
        <v>8816</v>
      </c>
      <c r="G2895" s="57">
        <v>95811</v>
      </c>
      <c r="H2895" s="57" t="s">
        <v>2007</v>
      </c>
      <c r="I2895" s="57" t="s">
        <v>25</v>
      </c>
      <c r="J2895" s="57" t="s">
        <v>191</v>
      </c>
      <c r="K2895" s="58">
        <v>16.62</v>
      </c>
      <c r="L2895" s="57" t="s">
        <v>60</v>
      </c>
    </row>
    <row r="2896" spans="1:12">
      <c r="A2896" s="57" t="s">
        <v>1840</v>
      </c>
      <c r="B2896" s="57" t="s">
        <v>1841</v>
      </c>
      <c r="C2896" s="57" t="s">
        <v>1967</v>
      </c>
      <c r="D2896" s="57" t="s">
        <v>21247</v>
      </c>
      <c r="E2896" s="58" t="s">
        <v>8816</v>
      </c>
      <c r="F2896" s="57" t="s">
        <v>8816</v>
      </c>
      <c r="G2896" s="57">
        <v>95812</v>
      </c>
      <c r="H2896" s="57" t="s">
        <v>2008</v>
      </c>
      <c r="I2896" s="57" t="s">
        <v>25</v>
      </c>
      <c r="J2896" s="57" t="s">
        <v>191</v>
      </c>
      <c r="K2896" s="58">
        <v>19.52</v>
      </c>
      <c r="L2896" s="57" t="s">
        <v>60</v>
      </c>
    </row>
    <row r="2897" spans="1:12">
      <c r="A2897" s="57" t="s">
        <v>1840</v>
      </c>
      <c r="B2897" s="57" t="s">
        <v>1841</v>
      </c>
      <c r="C2897" s="57" t="s">
        <v>1967</v>
      </c>
      <c r="D2897" s="57" t="s">
        <v>21247</v>
      </c>
      <c r="E2897" s="58" t="s">
        <v>8816</v>
      </c>
      <c r="F2897" s="57" t="s">
        <v>8816</v>
      </c>
      <c r="G2897" s="57">
        <v>95813</v>
      </c>
      <c r="H2897" s="57" t="s">
        <v>2009</v>
      </c>
      <c r="I2897" s="57" t="s">
        <v>25</v>
      </c>
      <c r="J2897" s="57" t="s">
        <v>191</v>
      </c>
      <c r="K2897" s="58">
        <v>19.03</v>
      </c>
      <c r="L2897" s="57" t="s">
        <v>60</v>
      </c>
    </row>
    <row r="2898" spans="1:12">
      <c r="A2898" s="57" t="s">
        <v>1840</v>
      </c>
      <c r="B2898" s="57" t="s">
        <v>1841</v>
      </c>
      <c r="C2898" s="57" t="s">
        <v>1967</v>
      </c>
      <c r="D2898" s="57" t="s">
        <v>21247</v>
      </c>
      <c r="E2898" s="58" t="s">
        <v>8816</v>
      </c>
      <c r="F2898" s="57" t="s">
        <v>8816</v>
      </c>
      <c r="G2898" s="57">
        <v>95814</v>
      </c>
      <c r="H2898" s="57" t="s">
        <v>2010</v>
      </c>
      <c r="I2898" s="57" t="s">
        <v>25</v>
      </c>
      <c r="J2898" s="57" t="s">
        <v>191</v>
      </c>
      <c r="K2898" s="58">
        <v>19.89</v>
      </c>
      <c r="L2898" s="57" t="s">
        <v>60</v>
      </c>
    </row>
    <row r="2899" spans="1:12">
      <c r="A2899" s="57" t="s">
        <v>1840</v>
      </c>
      <c r="B2899" s="57" t="s">
        <v>1841</v>
      </c>
      <c r="C2899" s="57" t="s">
        <v>1967</v>
      </c>
      <c r="D2899" s="57" t="s">
        <v>21247</v>
      </c>
      <c r="E2899" s="58" t="s">
        <v>8816</v>
      </c>
      <c r="F2899" s="57" t="s">
        <v>8816</v>
      </c>
      <c r="G2899" s="57">
        <v>95815</v>
      </c>
      <c r="H2899" s="57" t="s">
        <v>2011</v>
      </c>
      <c r="I2899" s="57" t="s">
        <v>25</v>
      </c>
      <c r="J2899" s="57" t="s">
        <v>191</v>
      </c>
      <c r="K2899" s="58">
        <v>25.58</v>
      </c>
      <c r="L2899" s="57" t="s">
        <v>60</v>
      </c>
    </row>
    <row r="2900" spans="1:12">
      <c r="A2900" s="57" t="s">
        <v>1840</v>
      </c>
      <c r="B2900" s="57" t="s">
        <v>1841</v>
      </c>
      <c r="C2900" s="57" t="s">
        <v>1967</v>
      </c>
      <c r="D2900" s="57" t="s">
        <v>21247</v>
      </c>
      <c r="E2900" s="58" t="s">
        <v>8816</v>
      </c>
      <c r="F2900" s="57" t="s">
        <v>8816</v>
      </c>
      <c r="G2900" s="57">
        <v>95816</v>
      </c>
      <c r="H2900" s="57" t="s">
        <v>2012</v>
      </c>
      <c r="I2900" s="57" t="s">
        <v>25</v>
      </c>
      <c r="J2900" s="57" t="s">
        <v>191</v>
      </c>
      <c r="K2900" s="58">
        <v>33.200000000000003</v>
      </c>
      <c r="L2900" s="57" t="s">
        <v>60</v>
      </c>
    </row>
    <row r="2901" spans="1:12">
      <c r="A2901" s="57" t="s">
        <v>1840</v>
      </c>
      <c r="B2901" s="57" t="s">
        <v>1841</v>
      </c>
      <c r="C2901" s="57" t="s">
        <v>1967</v>
      </c>
      <c r="D2901" s="57" t="s">
        <v>21247</v>
      </c>
      <c r="E2901" s="58" t="s">
        <v>8816</v>
      </c>
      <c r="F2901" s="57" t="s">
        <v>8816</v>
      </c>
      <c r="G2901" s="57">
        <v>95817</v>
      </c>
      <c r="H2901" s="57" t="s">
        <v>2013</v>
      </c>
      <c r="I2901" s="57" t="s">
        <v>25</v>
      </c>
      <c r="J2901" s="57" t="s">
        <v>191</v>
      </c>
      <c r="K2901" s="58">
        <v>33.840000000000003</v>
      </c>
      <c r="L2901" s="57" t="s">
        <v>60</v>
      </c>
    </row>
    <row r="2902" spans="1:12">
      <c r="A2902" s="57" t="s">
        <v>1840</v>
      </c>
      <c r="B2902" s="57" t="s">
        <v>1841</v>
      </c>
      <c r="C2902" s="57" t="s">
        <v>1967</v>
      </c>
      <c r="D2902" s="57" t="s">
        <v>21247</v>
      </c>
      <c r="E2902" s="58" t="s">
        <v>8816</v>
      </c>
      <c r="F2902" s="57" t="s">
        <v>8816</v>
      </c>
      <c r="G2902" s="57">
        <v>95818</v>
      </c>
      <c r="H2902" s="57" t="s">
        <v>2014</v>
      </c>
      <c r="I2902" s="57" t="s">
        <v>25</v>
      </c>
      <c r="J2902" s="57" t="s">
        <v>191</v>
      </c>
      <c r="K2902" s="58">
        <v>41.52</v>
      </c>
      <c r="L2902" s="57" t="s">
        <v>60</v>
      </c>
    </row>
    <row r="2903" spans="1:12">
      <c r="A2903" s="57" t="s">
        <v>1840</v>
      </c>
      <c r="B2903" s="57" t="s">
        <v>1841</v>
      </c>
      <c r="C2903" s="57" t="s">
        <v>1967</v>
      </c>
      <c r="D2903" s="57" t="s">
        <v>21247</v>
      </c>
      <c r="E2903" s="58" t="s">
        <v>8816</v>
      </c>
      <c r="F2903" s="57" t="s">
        <v>8816</v>
      </c>
      <c r="G2903" s="57">
        <v>97881</v>
      </c>
      <c r="H2903" s="57" t="s">
        <v>13253</v>
      </c>
      <c r="I2903" s="57" t="s">
        <v>25</v>
      </c>
      <c r="J2903" s="57" t="s">
        <v>191</v>
      </c>
      <c r="K2903" s="58">
        <v>119.6</v>
      </c>
      <c r="L2903" s="57" t="s">
        <v>60</v>
      </c>
    </row>
    <row r="2904" spans="1:12">
      <c r="A2904" s="57" t="s">
        <v>1840</v>
      </c>
      <c r="B2904" s="57" t="s">
        <v>1841</v>
      </c>
      <c r="C2904" s="57" t="s">
        <v>1967</v>
      </c>
      <c r="D2904" s="57" t="s">
        <v>21247</v>
      </c>
      <c r="E2904" s="58" t="s">
        <v>8816</v>
      </c>
      <c r="F2904" s="57" t="s">
        <v>8816</v>
      </c>
      <c r="G2904" s="57">
        <v>97882</v>
      </c>
      <c r="H2904" s="57" t="s">
        <v>13254</v>
      </c>
      <c r="I2904" s="57" t="s">
        <v>25</v>
      </c>
      <c r="J2904" s="57" t="s">
        <v>191</v>
      </c>
      <c r="K2904" s="58">
        <v>187.46</v>
      </c>
      <c r="L2904" s="57" t="s">
        <v>60</v>
      </c>
    </row>
    <row r="2905" spans="1:12">
      <c r="A2905" s="57" t="s">
        <v>1840</v>
      </c>
      <c r="B2905" s="57" t="s">
        <v>1841</v>
      </c>
      <c r="C2905" s="57" t="s">
        <v>1967</v>
      </c>
      <c r="D2905" s="57" t="s">
        <v>21247</v>
      </c>
      <c r="E2905" s="58" t="s">
        <v>8816</v>
      </c>
      <c r="F2905" s="57" t="s">
        <v>8816</v>
      </c>
      <c r="G2905" s="57">
        <v>97883</v>
      </c>
      <c r="H2905" s="57" t="s">
        <v>13255</v>
      </c>
      <c r="I2905" s="57" t="s">
        <v>25</v>
      </c>
      <c r="J2905" s="57" t="s">
        <v>191</v>
      </c>
      <c r="K2905" s="58">
        <v>361.03</v>
      </c>
      <c r="L2905" s="57" t="s">
        <v>60</v>
      </c>
    </row>
    <row r="2906" spans="1:12">
      <c r="A2906" s="57" t="s">
        <v>1840</v>
      </c>
      <c r="B2906" s="57" t="s">
        <v>1841</v>
      </c>
      <c r="C2906" s="57" t="s">
        <v>1967</v>
      </c>
      <c r="D2906" s="57" t="s">
        <v>21247</v>
      </c>
      <c r="E2906" s="58" t="s">
        <v>8816</v>
      </c>
      <c r="F2906" s="57" t="s">
        <v>8816</v>
      </c>
      <c r="G2906" s="57">
        <v>97884</v>
      </c>
      <c r="H2906" s="57" t="s">
        <v>13256</v>
      </c>
      <c r="I2906" s="57" t="s">
        <v>25</v>
      </c>
      <c r="J2906" s="57" t="s">
        <v>191</v>
      </c>
      <c r="K2906" s="58">
        <v>703.25</v>
      </c>
      <c r="L2906" s="57" t="s">
        <v>60</v>
      </c>
    </row>
    <row r="2907" spans="1:12">
      <c r="A2907" s="57" t="s">
        <v>1840</v>
      </c>
      <c r="B2907" s="57" t="s">
        <v>1841</v>
      </c>
      <c r="C2907" s="57" t="s">
        <v>1967</v>
      </c>
      <c r="D2907" s="57" t="s">
        <v>21247</v>
      </c>
      <c r="E2907" s="58" t="s">
        <v>8816</v>
      </c>
      <c r="F2907" s="57" t="s">
        <v>8816</v>
      </c>
      <c r="G2907" s="57">
        <v>97885</v>
      </c>
      <c r="H2907" s="57" t="s">
        <v>13257</v>
      </c>
      <c r="I2907" s="57" t="s">
        <v>25</v>
      </c>
      <c r="J2907" s="57" t="s">
        <v>191</v>
      </c>
      <c r="K2907" s="59">
        <v>1088.19</v>
      </c>
      <c r="L2907" s="57" t="s">
        <v>60</v>
      </c>
    </row>
    <row r="2908" spans="1:12">
      <c r="A2908" s="57" t="s">
        <v>1840</v>
      </c>
      <c r="B2908" s="57" t="s">
        <v>1841</v>
      </c>
      <c r="C2908" s="57" t="s">
        <v>1967</v>
      </c>
      <c r="D2908" s="57" t="s">
        <v>21247</v>
      </c>
      <c r="E2908" s="58" t="s">
        <v>8816</v>
      </c>
      <c r="F2908" s="57" t="s">
        <v>8816</v>
      </c>
      <c r="G2908" s="57">
        <v>97886</v>
      </c>
      <c r="H2908" s="57" t="s">
        <v>13258</v>
      </c>
      <c r="I2908" s="57" t="s">
        <v>25</v>
      </c>
      <c r="J2908" s="57" t="s">
        <v>191</v>
      </c>
      <c r="K2908" s="58">
        <v>161.62</v>
      </c>
      <c r="L2908" s="57" t="s">
        <v>60</v>
      </c>
    </row>
    <row r="2909" spans="1:12">
      <c r="A2909" s="57" t="s">
        <v>1840</v>
      </c>
      <c r="B2909" s="57" t="s">
        <v>1841</v>
      </c>
      <c r="C2909" s="57" t="s">
        <v>1967</v>
      </c>
      <c r="D2909" s="57" t="s">
        <v>21247</v>
      </c>
      <c r="E2909" s="58" t="s">
        <v>8816</v>
      </c>
      <c r="F2909" s="57" t="s">
        <v>8816</v>
      </c>
      <c r="G2909" s="57">
        <v>97887</v>
      </c>
      <c r="H2909" s="57" t="s">
        <v>13259</v>
      </c>
      <c r="I2909" s="57" t="s">
        <v>25</v>
      </c>
      <c r="J2909" s="57" t="s">
        <v>191</v>
      </c>
      <c r="K2909" s="58">
        <v>255.5</v>
      </c>
      <c r="L2909" s="57" t="s">
        <v>60</v>
      </c>
    </row>
    <row r="2910" spans="1:12">
      <c r="A2910" s="57" t="s">
        <v>1840</v>
      </c>
      <c r="B2910" s="57" t="s">
        <v>1841</v>
      </c>
      <c r="C2910" s="57" t="s">
        <v>1967</v>
      </c>
      <c r="D2910" s="57" t="s">
        <v>21247</v>
      </c>
      <c r="E2910" s="58" t="s">
        <v>8816</v>
      </c>
      <c r="F2910" s="57" t="s">
        <v>8816</v>
      </c>
      <c r="G2910" s="57">
        <v>97888</v>
      </c>
      <c r="H2910" s="57" t="s">
        <v>13260</v>
      </c>
      <c r="I2910" s="57" t="s">
        <v>25</v>
      </c>
      <c r="J2910" s="57" t="s">
        <v>191</v>
      </c>
      <c r="K2910" s="58">
        <v>496.4</v>
      </c>
      <c r="L2910" s="57" t="s">
        <v>60</v>
      </c>
    </row>
    <row r="2911" spans="1:12">
      <c r="A2911" s="57" t="s">
        <v>1840</v>
      </c>
      <c r="B2911" s="57" t="s">
        <v>1841</v>
      </c>
      <c r="C2911" s="57" t="s">
        <v>1967</v>
      </c>
      <c r="D2911" s="57" t="s">
        <v>21247</v>
      </c>
      <c r="E2911" s="58" t="s">
        <v>8816</v>
      </c>
      <c r="F2911" s="57" t="s">
        <v>8816</v>
      </c>
      <c r="G2911" s="57">
        <v>97889</v>
      </c>
      <c r="H2911" s="57" t="s">
        <v>13261</v>
      </c>
      <c r="I2911" s="57" t="s">
        <v>25</v>
      </c>
      <c r="J2911" s="57" t="s">
        <v>191</v>
      </c>
      <c r="K2911" s="58">
        <v>664.47</v>
      </c>
      <c r="L2911" s="57" t="s">
        <v>60</v>
      </c>
    </row>
    <row r="2912" spans="1:12">
      <c r="A2912" s="57" t="s">
        <v>1840</v>
      </c>
      <c r="B2912" s="57" t="s">
        <v>1841</v>
      </c>
      <c r="C2912" s="57" t="s">
        <v>1967</v>
      </c>
      <c r="D2912" s="57" t="s">
        <v>21247</v>
      </c>
      <c r="E2912" s="58" t="s">
        <v>8816</v>
      </c>
      <c r="F2912" s="57" t="s">
        <v>8816</v>
      </c>
      <c r="G2912" s="57">
        <v>97890</v>
      </c>
      <c r="H2912" s="57" t="s">
        <v>13262</v>
      </c>
      <c r="I2912" s="57" t="s">
        <v>25</v>
      </c>
      <c r="J2912" s="57" t="s">
        <v>191</v>
      </c>
      <c r="K2912" s="58">
        <v>768.33</v>
      </c>
      <c r="L2912" s="57" t="s">
        <v>60</v>
      </c>
    </row>
    <row r="2913" spans="1:12">
      <c r="A2913" s="57" t="s">
        <v>1840</v>
      </c>
      <c r="B2913" s="57" t="s">
        <v>1841</v>
      </c>
      <c r="C2913" s="57" t="s">
        <v>1967</v>
      </c>
      <c r="D2913" s="57" t="s">
        <v>21247</v>
      </c>
      <c r="E2913" s="58" t="s">
        <v>8816</v>
      </c>
      <c r="F2913" s="57" t="s">
        <v>8816</v>
      </c>
      <c r="G2913" s="57">
        <v>97891</v>
      </c>
      <c r="H2913" s="57" t="s">
        <v>13263</v>
      </c>
      <c r="I2913" s="57" t="s">
        <v>25</v>
      </c>
      <c r="J2913" s="57" t="s">
        <v>191</v>
      </c>
      <c r="K2913" s="58">
        <v>179.74</v>
      </c>
      <c r="L2913" s="57" t="s">
        <v>60</v>
      </c>
    </row>
    <row r="2914" spans="1:12">
      <c r="A2914" s="57" t="s">
        <v>1840</v>
      </c>
      <c r="B2914" s="57" t="s">
        <v>1841</v>
      </c>
      <c r="C2914" s="57" t="s">
        <v>1967</v>
      </c>
      <c r="D2914" s="57" t="s">
        <v>21247</v>
      </c>
      <c r="E2914" s="58" t="s">
        <v>8816</v>
      </c>
      <c r="F2914" s="57" t="s">
        <v>8816</v>
      </c>
      <c r="G2914" s="57">
        <v>97892</v>
      </c>
      <c r="H2914" s="57" t="s">
        <v>13264</v>
      </c>
      <c r="I2914" s="57" t="s">
        <v>25</v>
      </c>
      <c r="J2914" s="57" t="s">
        <v>191</v>
      </c>
      <c r="K2914" s="58">
        <v>336.22</v>
      </c>
      <c r="L2914" s="57" t="s">
        <v>60</v>
      </c>
    </row>
    <row r="2915" spans="1:12">
      <c r="A2915" s="57" t="s">
        <v>1840</v>
      </c>
      <c r="B2915" s="57" t="s">
        <v>1841</v>
      </c>
      <c r="C2915" s="57" t="s">
        <v>1967</v>
      </c>
      <c r="D2915" s="57" t="s">
        <v>21247</v>
      </c>
      <c r="E2915" s="58" t="s">
        <v>8816</v>
      </c>
      <c r="F2915" s="57" t="s">
        <v>8816</v>
      </c>
      <c r="G2915" s="57">
        <v>97893</v>
      </c>
      <c r="H2915" s="57" t="s">
        <v>13265</v>
      </c>
      <c r="I2915" s="57" t="s">
        <v>25</v>
      </c>
      <c r="J2915" s="57" t="s">
        <v>191</v>
      </c>
      <c r="K2915" s="58">
        <v>460.22</v>
      </c>
      <c r="L2915" s="57" t="s">
        <v>60</v>
      </c>
    </row>
    <row r="2916" spans="1:12">
      <c r="A2916" s="57" t="s">
        <v>1840</v>
      </c>
      <c r="B2916" s="57" t="s">
        <v>1841</v>
      </c>
      <c r="C2916" s="57" t="s">
        <v>1967</v>
      </c>
      <c r="D2916" s="57" t="s">
        <v>21247</v>
      </c>
      <c r="E2916" s="58" t="s">
        <v>8816</v>
      </c>
      <c r="F2916" s="57" t="s">
        <v>8816</v>
      </c>
      <c r="G2916" s="57">
        <v>97894</v>
      </c>
      <c r="H2916" s="57" t="s">
        <v>13266</v>
      </c>
      <c r="I2916" s="57" t="s">
        <v>25</v>
      </c>
      <c r="J2916" s="57" t="s">
        <v>191</v>
      </c>
      <c r="K2916" s="58">
        <v>520.79999999999995</v>
      </c>
      <c r="L2916" s="57" t="s">
        <v>60</v>
      </c>
    </row>
    <row r="2917" spans="1:12">
      <c r="A2917" s="57" t="s">
        <v>1840</v>
      </c>
      <c r="B2917" s="57" t="s">
        <v>1841</v>
      </c>
      <c r="C2917" s="57" t="s">
        <v>2015</v>
      </c>
      <c r="D2917" s="57" t="s">
        <v>21248</v>
      </c>
      <c r="E2917" s="58" t="s">
        <v>8816</v>
      </c>
      <c r="F2917" s="57" t="s">
        <v>8816</v>
      </c>
      <c r="G2917" s="57">
        <v>93653</v>
      </c>
      <c r="H2917" s="57" t="s">
        <v>12580</v>
      </c>
      <c r="I2917" s="57" t="s">
        <v>25</v>
      </c>
      <c r="J2917" s="57" t="s">
        <v>191</v>
      </c>
      <c r="K2917" s="58">
        <v>18.7</v>
      </c>
      <c r="L2917" s="57" t="s">
        <v>60</v>
      </c>
    </row>
    <row r="2918" spans="1:12">
      <c r="A2918" s="57" t="s">
        <v>1840</v>
      </c>
      <c r="B2918" s="57" t="s">
        <v>1841</v>
      </c>
      <c r="C2918" s="57" t="s">
        <v>2015</v>
      </c>
      <c r="D2918" s="57" t="s">
        <v>21248</v>
      </c>
      <c r="E2918" s="58" t="s">
        <v>8816</v>
      </c>
      <c r="F2918" s="57" t="s">
        <v>8816</v>
      </c>
      <c r="G2918" s="57">
        <v>93654</v>
      </c>
      <c r="H2918" s="57" t="s">
        <v>12581</v>
      </c>
      <c r="I2918" s="57" t="s">
        <v>25</v>
      </c>
      <c r="J2918" s="57" t="s">
        <v>191</v>
      </c>
      <c r="K2918" s="58">
        <v>19.21</v>
      </c>
      <c r="L2918" s="57" t="s">
        <v>60</v>
      </c>
    </row>
    <row r="2919" spans="1:12">
      <c r="A2919" s="57" t="s">
        <v>1840</v>
      </c>
      <c r="B2919" s="57" t="s">
        <v>1841</v>
      </c>
      <c r="C2919" s="57" t="s">
        <v>2015</v>
      </c>
      <c r="D2919" s="57" t="s">
        <v>21248</v>
      </c>
      <c r="E2919" s="58" t="s">
        <v>8816</v>
      </c>
      <c r="F2919" s="57" t="s">
        <v>8816</v>
      </c>
      <c r="G2919" s="57">
        <v>93655</v>
      </c>
      <c r="H2919" s="57" t="s">
        <v>12582</v>
      </c>
      <c r="I2919" s="57" t="s">
        <v>25</v>
      </c>
      <c r="J2919" s="57" t="s">
        <v>191</v>
      </c>
      <c r="K2919" s="58">
        <v>20.28</v>
      </c>
      <c r="L2919" s="57" t="s">
        <v>60</v>
      </c>
    </row>
    <row r="2920" spans="1:12">
      <c r="A2920" s="57" t="s">
        <v>1840</v>
      </c>
      <c r="B2920" s="57" t="s">
        <v>1841</v>
      </c>
      <c r="C2920" s="57" t="s">
        <v>2015</v>
      </c>
      <c r="D2920" s="57" t="s">
        <v>21248</v>
      </c>
      <c r="E2920" s="58" t="s">
        <v>8816</v>
      </c>
      <c r="F2920" s="57" t="s">
        <v>8816</v>
      </c>
      <c r="G2920" s="57">
        <v>93656</v>
      </c>
      <c r="H2920" s="57" t="s">
        <v>12583</v>
      </c>
      <c r="I2920" s="57" t="s">
        <v>25</v>
      </c>
      <c r="J2920" s="57" t="s">
        <v>191</v>
      </c>
      <c r="K2920" s="58">
        <v>20.28</v>
      </c>
      <c r="L2920" s="57" t="s">
        <v>60</v>
      </c>
    </row>
    <row r="2921" spans="1:12">
      <c r="A2921" s="57" t="s">
        <v>1840</v>
      </c>
      <c r="B2921" s="57" t="s">
        <v>1841</v>
      </c>
      <c r="C2921" s="57" t="s">
        <v>2015</v>
      </c>
      <c r="D2921" s="57" t="s">
        <v>21248</v>
      </c>
      <c r="E2921" s="58" t="s">
        <v>8816</v>
      </c>
      <c r="F2921" s="57" t="s">
        <v>8816</v>
      </c>
      <c r="G2921" s="57">
        <v>93657</v>
      </c>
      <c r="H2921" s="57" t="s">
        <v>12584</v>
      </c>
      <c r="I2921" s="57" t="s">
        <v>25</v>
      </c>
      <c r="J2921" s="57" t="s">
        <v>191</v>
      </c>
      <c r="K2921" s="58">
        <v>21.56</v>
      </c>
      <c r="L2921" s="57" t="s">
        <v>60</v>
      </c>
    </row>
    <row r="2922" spans="1:12">
      <c r="A2922" s="57" t="s">
        <v>1840</v>
      </c>
      <c r="B2922" s="57" t="s">
        <v>1841</v>
      </c>
      <c r="C2922" s="57" t="s">
        <v>2015</v>
      </c>
      <c r="D2922" s="57" t="s">
        <v>21248</v>
      </c>
      <c r="E2922" s="58" t="s">
        <v>8816</v>
      </c>
      <c r="F2922" s="57" t="s">
        <v>8816</v>
      </c>
      <c r="G2922" s="57">
        <v>93658</v>
      </c>
      <c r="H2922" s="57" t="s">
        <v>12585</v>
      </c>
      <c r="I2922" s="57" t="s">
        <v>25</v>
      </c>
      <c r="J2922" s="57" t="s">
        <v>191</v>
      </c>
      <c r="K2922" s="58">
        <v>31.36</v>
      </c>
      <c r="L2922" s="57" t="s">
        <v>60</v>
      </c>
    </row>
    <row r="2923" spans="1:12">
      <c r="A2923" s="57" t="s">
        <v>1840</v>
      </c>
      <c r="B2923" s="57" t="s">
        <v>1841</v>
      </c>
      <c r="C2923" s="57" t="s">
        <v>2015</v>
      </c>
      <c r="D2923" s="57" t="s">
        <v>21248</v>
      </c>
      <c r="E2923" s="58" t="s">
        <v>8816</v>
      </c>
      <c r="F2923" s="57" t="s">
        <v>8816</v>
      </c>
      <c r="G2923" s="57">
        <v>93659</v>
      </c>
      <c r="H2923" s="57" t="s">
        <v>12586</v>
      </c>
      <c r="I2923" s="57" t="s">
        <v>25</v>
      </c>
      <c r="J2923" s="57" t="s">
        <v>191</v>
      </c>
      <c r="K2923" s="58">
        <v>33.9</v>
      </c>
      <c r="L2923" s="57" t="s">
        <v>60</v>
      </c>
    </row>
    <row r="2924" spans="1:12">
      <c r="A2924" s="57" t="s">
        <v>1840</v>
      </c>
      <c r="B2924" s="57" t="s">
        <v>1841</v>
      </c>
      <c r="C2924" s="57" t="s">
        <v>2015</v>
      </c>
      <c r="D2924" s="57" t="s">
        <v>21248</v>
      </c>
      <c r="E2924" s="58" t="s">
        <v>8816</v>
      </c>
      <c r="F2924" s="57" t="s">
        <v>8816</v>
      </c>
      <c r="G2924" s="57">
        <v>93660</v>
      </c>
      <c r="H2924" s="57" t="s">
        <v>12587</v>
      </c>
      <c r="I2924" s="57" t="s">
        <v>25</v>
      </c>
      <c r="J2924" s="57" t="s">
        <v>191</v>
      </c>
      <c r="K2924" s="58">
        <v>98.05</v>
      </c>
      <c r="L2924" s="57" t="s">
        <v>60</v>
      </c>
    </row>
    <row r="2925" spans="1:12">
      <c r="A2925" s="57" t="s">
        <v>1840</v>
      </c>
      <c r="B2925" s="57" t="s">
        <v>1841</v>
      </c>
      <c r="C2925" s="57" t="s">
        <v>2015</v>
      </c>
      <c r="D2925" s="57" t="s">
        <v>21248</v>
      </c>
      <c r="E2925" s="58" t="s">
        <v>8816</v>
      </c>
      <c r="F2925" s="57" t="s">
        <v>8816</v>
      </c>
      <c r="G2925" s="57">
        <v>93661</v>
      </c>
      <c r="H2925" s="57" t="s">
        <v>12588</v>
      </c>
      <c r="I2925" s="57" t="s">
        <v>25</v>
      </c>
      <c r="J2925" s="57" t="s">
        <v>191</v>
      </c>
      <c r="K2925" s="58">
        <v>99.07</v>
      </c>
      <c r="L2925" s="57" t="s">
        <v>60</v>
      </c>
    </row>
    <row r="2926" spans="1:12">
      <c r="A2926" s="57" t="s">
        <v>1840</v>
      </c>
      <c r="B2926" s="57" t="s">
        <v>1841</v>
      </c>
      <c r="C2926" s="57" t="s">
        <v>2015</v>
      </c>
      <c r="D2926" s="57" t="s">
        <v>21248</v>
      </c>
      <c r="E2926" s="58" t="s">
        <v>8816</v>
      </c>
      <c r="F2926" s="57" t="s">
        <v>8816</v>
      </c>
      <c r="G2926" s="57">
        <v>93662</v>
      </c>
      <c r="H2926" s="57" t="s">
        <v>12589</v>
      </c>
      <c r="I2926" s="57" t="s">
        <v>25</v>
      </c>
      <c r="J2926" s="57" t="s">
        <v>191</v>
      </c>
      <c r="K2926" s="58">
        <v>101.21</v>
      </c>
      <c r="L2926" s="57" t="s">
        <v>60</v>
      </c>
    </row>
    <row r="2927" spans="1:12">
      <c r="A2927" s="57" t="s">
        <v>1840</v>
      </c>
      <c r="B2927" s="57" t="s">
        <v>1841</v>
      </c>
      <c r="C2927" s="57" t="s">
        <v>2015</v>
      </c>
      <c r="D2927" s="57" t="s">
        <v>21248</v>
      </c>
      <c r="E2927" s="58" t="s">
        <v>8816</v>
      </c>
      <c r="F2927" s="57" t="s">
        <v>8816</v>
      </c>
      <c r="G2927" s="57">
        <v>93663</v>
      </c>
      <c r="H2927" s="57" t="s">
        <v>12590</v>
      </c>
      <c r="I2927" s="57" t="s">
        <v>25</v>
      </c>
      <c r="J2927" s="57" t="s">
        <v>191</v>
      </c>
      <c r="K2927" s="58">
        <v>101.21</v>
      </c>
      <c r="L2927" s="57" t="s">
        <v>60</v>
      </c>
    </row>
    <row r="2928" spans="1:12">
      <c r="A2928" s="57" t="s">
        <v>1840</v>
      </c>
      <c r="B2928" s="57" t="s">
        <v>1841</v>
      </c>
      <c r="C2928" s="57" t="s">
        <v>2015</v>
      </c>
      <c r="D2928" s="57" t="s">
        <v>21248</v>
      </c>
      <c r="E2928" s="58" t="s">
        <v>8816</v>
      </c>
      <c r="F2928" s="57" t="s">
        <v>8816</v>
      </c>
      <c r="G2928" s="57">
        <v>93664</v>
      </c>
      <c r="H2928" s="57" t="s">
        <v>12591</v>
      </c>
      <c r="I2928" s="57" t="s">
        <v>25</v>
      </c>
      <c r="J2928" s="57" t="s">
        <v>191</v>
      </c>
      <c r="K2928" s="58">
        <v>103.78</v>
      </c>
      <c r="L2928" s="57" t="s">
        <v>60</v>
      </c>
    </row>
    <row r="2929" spans="1:12">
      <c r="A2929" s="57" t="s">
        <v>1840</v>
      </c>
      <c r="B2929" s="57" t="s">
        <v>1841</v>
      </c>
      <c r="C2929" s="57" t="s">
        <v>2015</v>
      </c>
      <c r="D2929" s="57" t="s">
        <v>21248</v>
      </c>
      <c r="E2929" s="58" t="s">
        <v>8816</v>
      </c>
      <c r="F2929" s="57" t="s">
        <v>8816</v>
      </c>
      <c r="G2929" s="57">
        <v>93665</v>
      </c>
      <c r="H2929" s="57" t="s">
        <v>12592</v>
      </c>
      <c r="I2929" s="57" t="s">
        <v>25</v>
      </c>
      <c r="J2929" s="57" t="s">
        <v>191</v>
      </c>
      <c r="K2929" s="58">
        <v>106.24</v>
      </c>
      <c r="L2929" s="57" t="s">
        <v>60</v>
      </c>
    </row>
    <row r="2930" spans="1:12">
      <c r="A2930" s="57" t="s">
        <v>1840</v>
      </c>
      <c r="B2930" s="57" t="s">
        <v>1841</v>
      </c>
      <c r="C2930" s="57" t="s">
        <v>2015</v>
      </c>
      <c r="D2930" s="57" t="s">
        <v>21248</v>
      </c>
      <c r="E2930" s="58" t="s">
        <v>8816</v>
      </c>
      <c r="F2930" s="57" t="s">
        <v>8816</v>
      </c>
      <c r="G2930" s="57">
        <v>93666</v>
      </c>
      <c r="H2930" s="57" t="s">
        <v>12593</v>
      </c>
      <c r="I2930" s="57" t="s">
        <v>25</v>
      </c>
      <c r="J2930" s="57" t="s">
        <v>191</v>
      </c>
      <c r="K2930" s="58">
        <v>111.33</v>
      </c>
      <c r="L2930" s="57" t="s">
        <v>60</v>
      </c>
    </row>
    <row r="2931" spans="1:12">
      <c r="A2931" s="57" t="s">
        <v>1840</v>
      </c>
      <c r="B2931" s="57" t="s">
        <v>1841</v>
      </c>
      <c r="C2931" s="57" t="s">
        <v>2015</v>
      </c>
      <c r="D2931" s="57" t="s">
        <v>21248</v>
      </c>
      <c r="E2931" s="58" t="s">
        <v>8816</v>
      </c>
      <c r="F2931" s="57" t="s">
        <v>8816</v>
      </c>
      <c r="G2931" s="57">
        <v>93667</v>
      </c>
      <c r="H2931" s="57" t="s">
        <v>12594</v>
      </c>
      <c r="I2931" s="57" t="s">
        <v>25</v>
      </c>
      <c r="J2931" s="57" t="s">
        <v>191</v>
      </c>
      <c r="K2931" s="58">
        <v>121.49</v>
      </c>
      <c r="L2931" s="57" t="s">
        <v>60</v>
      </c>
    </row>
    <row r="2932" spans="1:12">
      <c r="A2932" s="57" t="s">
        <v>1840</v>
      </c>
      <c r="B2932" s="57" t="s">
        <v>1841</v>
      </c>
      <c r="C2932" s="57" t="s">
        <v>2015</v>
      </c>
      <c r="D2932" s="57" t="s">
        <v>21248</v>
      </c>
      <c r="E2932" s="58" t="s">
        <v>8816</v>
      </c>
      <c r="F2932" s="57" t="s">
        <v>8816</v>
      </c>
      <c r="G2932" s="57">
        <v>93668</v>
      </c>
      <c r="H2932" s="57" t="s">
        <v>12595</v>
      </c>
      <c r="I2932" s="57" t="s">
        <v>25</v>
      </c>
      <c r="J2932" s="57" t="s">
        <v>191</v>
      </c>
      <c r="K2932" s="58">
        <v>123.02</v>
      </c>
      <c r="L2932" s="57" t="s">
        <v>60</v>
      </c>
    </row>
    <row r="2933" spans="1:12">
      <c r="A2933" s="57" t="s">
        <v>1840</v>
      </c>
      <c r="B2933" s="57" t="s">
        <v>1841</v>
      </c>
      <c r="C2933" s="57" t="s">
        <v>2015</v>
      </c>
      <c r="D2933" s="57" t="s">
        <v>21248</v>
      </c>
      <c r="E2933" s="58" t="s">
        <v>8816</v>
      </c>
      <c r="F2933" s="57" t="s">
        <v>8816</v>
      </c>
      <c r="G2933" s="57">
        <v>93669</v>
      </c>
      <c r="H2933" s="57" t="s">
        <v>12596</v>
      </c>
      <c r="I2933" s="57" t="s">
        <v>25</v>
      </c>
      <c r="J2933" s="57" t="s">
        <v>191</v>
      </c>
      <c r="K2933" s="58">
        <v>126.23</v>
      </c>
      <c r="L2933" s="57" t="s">
        <v>60</v>
      </c>
    </row>
    <row r="2934" spans="1:12">
      <c r="A2934" s="57" t="s">
        <v>1840</v>
      </c>
      <c r="B2934" s="57" t="s">
        <v>1841</v>
      </c>
      <c r="C2934" s="57" t="s">
        <v>2015</v>
      </c>
      <c r="D2934" s="57" t="s">
        <v>21248</v>
      </c>
      <c r="E2934" s="58" t="s">
        <v>8816</v>
      </c>
      <c r="F2934" s="57" t="s">
        <v>8816</v>
      </c>
      <c r="G2934" s="57">
        <v>93670</v>
      </c>
      <c r="H2934" s="57" t="s">
        <v>12597</v>
      </c>
      <c r="I2934" s="57" t="s">
        <v>25</v>
      </c>
      <c r="J2934" s="57" t="s">
        <v>191</v>
      </c>
      <c r="K2934" s="58">
        <v>126.23</v>
      </c>
      <c r="L2934" s="57" t="s">
        <v>60</v>
      </c>
    </row>
    <row r="2935" spans="1:12">
      <c r="A2935" s="57" t="s">
        <v>1840</v>
      </c>
      <c r="B2935" s="57" t="s">
        <v>1841</v>
      </c>
      <c r="C2935" s="57" t="s">
        <v>2015</v>
      </c>
      <c r="D2935" s="57" t="s">
        <v>21248</v>
      </c>
      <c r="E2935" s="58" t="s">
        <v>8816</v>
      </c>
      <c r="F2935" s="57" t="s">
        <v>8816</v>
      </c>
      <c r="G2935" s="57">
        <v>93671</v>
      </c>
      <c r="H2935" s="57" t="s">
        <v>12598</v>
      </c>
      <c r="I2935" s="57" t="s">
        <v>25</v>
      </c>
      <c r="J2935" s="57" t="s">
        <v>191</v>
      </c>
      <c r="K2935" s="58">
        <v>130.09</v>
      </c>
      <c r="L2935" s="57" t="s">
        <v>60</v>
      </c>
    </row>
    <row r="2936" spans="1:12">
      <c r="A2936" s="57" t="s">
        <v>1840</v>
      </c>
      <c r="B2936" s="57" t="s">
        <v>1841</v>
      </c>
      <c r="C2936" s="57" t="s">
        <v>2015</v>
      </c>
      <c r="D2936" s="57" t="s">
        <v>21248</v>
      </c>
      <c r="E2936" s="58" t="s">
        <v>8816</v>
      </c>
      <c r="F2936" s="57" t="s">
        <v>8816</v>
      </c>
      <c r="G2936" s="57">
        <v>93672</v>
      </c>
      <c r="H2936" s="57" t="s">
        <v>12599</v>
      </c>
      <c r="I2936" s="57" t="s">
        <v>25</v>
      </c>
      <c r="J2936" s="57" t="s">
        <v>191</v>
      </c>
      <c r="K2936" s="58">
        <v>135.93</v>
      </c>
      <c r="L2936" s="57" t="s">
        <v>60</v>
      </c>
    </row>
    <row r="2937" spans="1:12">
      <c r="A2937" s="57" t="s">
        <v>1840</v>
      </c>
      <c r="B2937" s="57" t="s">
        <v>1841</v>
      </c>
      <c r="C2937" s="57" t="s">
        <v>2015</v>
      </c>
      <c r="D2937" s="57" t="s">
        <v>21248</v>
      </c>
      <c r="E2937" s="58" t="s">
        <v>8816</v>
      </c>
      <c r="F2937" s="57" t="s">
        <v>8816</v>
      </c>
      <c r="G2937" s="57">
        <v>93673</v>
      </c>
      <c r="H2937" s="57" t="s">
        <v>12600</v>
      </c>
      <c r="I2937" s="57" t="s">
        <v>25</v>
      </c>
      <c r="J2937" s="57" t="s">
        <v>191</v>
      </c>
      <c r="K2937" s="58">
        <v>143.57</v>
      </c>
      <c r="L2937" s="57" t="s">
        <v>60</v>
      </c>
    </row>
    <row r="2938" spans="1:12">
      <c r="A2938" s="57" t="s">
        <v>1840</v>
      </c>
      <c r="B2938" s="57" t="s">
        <v>1841</v>
      </c>
      <c r="C2938" s="57" t="s">
        <v>2015</v>
      </c>
      <c r="D2938" s="57" t="s">
        <v>21248</v>
      </c>
      <c r="E2938" s="58" t="s">
        <v>8816</v>
      </c>
      <c r="F2938" s="57" t="s">
        <v>8816</v>
      </c>
      <c r="G2938" s="57">
        <v>97359</v>
      </c>
      <c r="H2938" s="57" t="s">
        <v>12601</v>
      </c>
      <c r="I2938" s="57" t="s">
        <v>25</v>
      </c>
      <c r="J2938" s="57" t="s">
        <v>59</v>
      </c>
      <c r="K2938" s="59">
        <v>2830.67</v>
      </c>
      <c r="L2938" s="57" t="s">
        <v>60</v>
      </c>
    </row>
    <row r="2939" spans="1:12">
      <c r="A2939" s="57" t="s">
        <v>1840</v>
      </c>
      <c r="B2939" s="57" t="s">
        <v>1841</v>
      </c>
      <c r="C2939" s="57" t="s">
        <v>2015</v>
      </c>
      <c r="D2939" s="57" t="s">
        <v>21248</v>
      </c>
      <c r="E2939" s="58" t="s">
        <v>8816</v>
      </c>
      <c r="F2939" s="57" t="s">
        <v>8816</v>
      </c>
      <c r="G2939" s="57">
        <v>97360</v>
      </c>
      <c r="H2939" s="57" t="s">
        <v>12602</v>
      </c>
      <c r="I2939" s="57" t="s">
        <v>25</v>
      </c>
      <c r="J2939" s="57" t="s">
        <v>59</v>
      </c>
      <c r="K2939" s="59">
        <v>5451.95</v>
      </c>
      <c r="L2939" s="57" t="s">
        <v>60</v>
      </c>
    </row>
    <row r="2940" spans="1:12">
      <c r="A2940" s="57" t="s">
        <v>1840</v>
      </c>
      <c r="B2940" s="57" t="s">
        <v>1841</v>
      </c>
      <c r="C2940" s="57" t="s">
        <v>2015</v>
      </c>
      <c r="D2940" s="57" t="s">
        <v>21248</v>
      </c>
      <c r="E2940" s="58" t="s">
        <v>8816</v>
      </c>
      <c r="F2940" s="57" t="s">
        <v>8816</v>
      </c>
      <c r="G2940" s="57">
        <v>97361</v>
      </c>
      <c r="H2940" s="57" t="s">
        <v>12603</v>
      </c>
      <c r="I2940" s="57" t="s">
        <v>25</v>
      </c>
      <c r="J2940" s="57" t="s">
        <v>59</v>
      </c>
      <c r="K2940" s="59">
        <v>7269.27</v>
      </c>
      <c r="L2940" s="57" t="s">
        <v>60</v>
      </c>
    </row>
    <row r="2941" spans="1:12">
      <c r="A2941" s="57" t="s">
        <v>1840</v>
      </c>
      <c r="B2941" s="57" t="s">
        <v>1841</v>
      </c>
      <c r="C2941" s="57" t="s">
        <v>2015</v>
      </c>
      <c r="D2941" s="57" t="s">
        <v>21248</v>
      </c>
      <c r="E2941" s="58" t="s">
        <v>8816</v>
      </c>
      <c r="F2941" s="57" t="s">
        <v>8816</v>
      </c>
      <c r="G2941" s="57">
        <v>97362</v>
      </c>
      <c r="H2941" s="57" t="s">
        <v>12604</v>
      </c>
      <c r="I2941" s="57" t="s">
        <v>25</v>
      </c>
      <c r="J2941" s="57" t="s">
        <v>59</v>
      </c>
      <c r="K2941" s="59">
        <v>2436.84</v>
      </c>
      <c r="L2941" s="57" t="s">
        <v>60</v>
      </c>
    </row>
    <row r="2942" spans="1:12">
      <c r="A2942" s="57" t="s">
        <v>1840</v>
      </c>
      <c r="B2942" s="57" t="s">
        <v>1841</v>
      </c>
      <c r="C2942" s="57" t="s">
        <v>2015</v>
      </c>
      <c r="D2942" s="57" t="s">
        <v>21248</v>
      </c>
      <c r="E2942" s="58" t="s">
        <v>8816</v>
      </c>
      <c r="F2942" s="57" t="s">
        <v>8816</v>
      </c>
      <c r="G2942" s="57">
        <v>101875</v>
      </c>
      <c r="H2942" s="57" t="s">
        <v>12605</v>
      </c>
      <c r="I2942" s="57" t="s">
        <v>25</v>
      </c>
      <c r="J2942" s="57" t="s">
        <v>59</v>
      </c>
      <c r="K2942" s="58">
        <v>512.79</v>
      </c>
      <c r="L2942" s="57" t="s">
        <v>60</v>
      </c>
    </row>
    <row r="2943" spans="1:12">
      <c r="A2943" s="57" t="s">
        <v>1840</v>
      </c>
      <c r="B2943" s="57" t="s">
        <v>1841</v>
      </c>
      <c r="C2943" s="57" t="s">
        <v>2015</v>
      </c>
      <c r="D2943" s="57" t="s">
        <v>21248</v>
      </c>
      <c r="E2943" s="58" t="s">
        <v>8816</v>
      </c>
      <c r="F2943" s="57" t="s">
        <v>8816</v>
      </c>
      <c r="G2943" s="57">
        <v>101876</v>
      </c>
      <c r="H2943" s="57" t="s">
        <v>12606</v>
      </c>
      <c r="I2943" s="57" t="s">
        <v>25</v>
      </c>
      <c r="J2943" s="57" t="s">
        <v>59</v>
      </c>
      <c r="K2943" s="58">
        <v>64.28</v>
      </c>
      <c r="L2943" s="57" t="s">
        <v>60</v>
      </c>
    </row>
    <row r="2944" spans="1:12">
      <c r="A2944" s="57" t="s">
        <v>1840</v>
      </c>
      <c r="B2944" s="57" t="s">
        <v>1841</v>
      </c>
      <c r="C2944" s="57" t="s">
        <v>2015</v>
      </c>
      <c r="D2944" s="57" t="s">
        <v>21248</v>
      </c>
      <c r="E2944" s="58" t="s">
        <v>8816</v>
      </c>
      <c r="F2944" s="57" t="s">
        <v>8816</v>
      </c>
      <c r="G2944" s="57">
        <v>101877</v>
      </c>
      <c r="H2944" s="57" t="s">
        <v>12607</v>
      </c>
      <c r="I2944" s="57" t="s">
        <v>25</v>
      </c>
      <c r="J2944" s="57" t="s">
        <v>59</v>
      </c>
      <c r="K2944" s="58">
        <v>44.53</v>
      </c>
      <c r="L2944" s="57" t="s">
        <v>60</v>
      </c>
    </row>
    <row r="2945" spans="1:12">
      <c r="A2945" s="57" t="s">
        <v>1840</v>
      </c>
      <c r="B2945" s="57" t="s">
        <v>1841</v>
      </c>
      <c r="C2945" s="57" t="s">
        <v>2015</v>
      </c>
      <c r="D2945" s="57" t="s">
        <v>21248</v>
      </c>
      <c r="E2945" s="58" t="s">
        <v>8816</v>
      </c>
      <c r="F2945" s="57" t="s">
        <v>8816</v>
      </c>
      <c r="G2945" s="57">
        <v>101878</v>
      </c>
      <c r="H2945" s="57" t="s">
        <v>12608</v>
      </c>
      <c r="I2945" s="57" t="s">
        <v>25</v>
      </c>
      <c r="J2945" s="57" t="s">
        <v>59</v>
      </c>
      <c r="K2945" s="58">
        <v>693.94</v>
      </c>
      <c r="L2945" s="57" t="s">
        <v>60</v>
      </c>
    </row>
    <row r="2946" spans="1:12">
      <c r="A2946" s="57" t="s">
        <v>1840</v>
      </c>
      <c r="B2946" s="57" t="s">
        <v>1841</v>
      </c>
      <c r="C2946" s="57" t="s">
        <v>2015</v>
      </c>
      <c r="D2946" s="57" t="s">
        <v>21248</v>
      </c>
      <c r="E2946" s="58" t="s">
        <v>8816</v>
      </c>
      <c r="F2946" s="57" t="s">
        <v>8816</v>
      </c>
      <c r="G2946" s="57">
        <v>101879</v>
      </c>
      <c r="H2946" s="57" t="s">
        <v>12609</v>
      </c>
      <c r="I2946" s="57" t="s">
        <v>25</v>
      </c>
      <c r="J2946" s="57" t="s">
        <v>59</v>
      </c>
      <c r="K2946" s="58">
        <v>746.51</v>
      </c>
      <c r="L2946" s="57" t="s">
        <v>60</v>
      </c>
    </row>
    <row r="2947" spans="1:12">
      <c r="A2947" s="57" t="s">
        <v>1840</v>
      </c>
      <c r="B2947" s="57" t="s">
        <v>1841</v>
      </c>
      <c r="C2947" s="57" t="s">
        <v>2015</v>
      </c>
      <c r="D2947" s="57" t="s">
        <v>21248</v>
      </c>
      <c r="E2947" s="58" t="s">
        <v>8816</v>
      </c>
      <c r="F2947" s="57" t="s">
        <v>8816</v>
      </c>
      <c r="G2947" s="57">
        <v>101880</v>
      </c>
      <c r="H2947" s="57" t="s">
        <v>12610</v>
      </c>
      <c r="I2947" s="57" t="s">
        <v>25</v>
      </c>
      <c r="J2947" s="57" t="s">
        <v>59</v>
      </c>
      <c r="K2947" s="58">
        <v>858.41</v>
      </c>
      <c r="L2947" s="57" t="s">
        <v>60</v>
      </c>
    </row>
    <row r="2948" spans="1:12">
      <c r="A2948" s="57" t="s">
        <v>1840</v>
      </c>
      <c r="B2948" s="57" t="s">
        <v>1841</v>
      </c>
      <c r="C2948" s="57" t="s">
        <v>2015</v>
      </c>
      <c r="D2948" s="57" t="s">
        <v>21248</v>
      </c>
      <c r="E2948" s="58" t="s">
        <v>8816</v>
      </c>
      <c r="F2948" s="57" t="s">
        <v>8816</v>
      </c>
      <c r="G2948" s="57">
        <v>101881</v>
      </c>
      <c r="H2948" s="57" t="s">
        <v>12611</v>
      </c>
      <c r="I2948" s="57" t="s">
        <v>25</v>
      </c>
      <c r="J2948" s="57" t="s">
        <v>59</v>
      </c>
      <c r="K2948" s="59">
        <v>1242.54</v>
      </c>
      <c r="L2948" s="57" t="s">
        <v>60</v>
      </c>
    </row>
    <row r="2949" spans="1:12">
      <c r="A2949" s="57" t="s">
        <v>1840</v>
      </c>
      <c r="B2949" s="57" t="s">
        <v>1841</v>
      </c>
      <c r="C2949" s="57" t="s">
        <v>2015</v>
      </c>
      <c r="D2949" s="57" t="s">
        <v>21248</v>
      </c>
      <c r="E2949" s="58" t="s">
        <v>8816</v>
      </c>
      <c r="F2949" s="57" t="s">
        <v>8816</v>
      </c>
      <c r="G2949" s="57">
        <v>101882</v>
      </c>
      <c r="H2949" s="57" t="s">
        <v>12612</v>
      </c>
      <c r="I2949" s="57" t="s">
        <v>25</v>
      </c>
      <c r="J2949" s="57" t="s">
        <v>59</v>
      </c>
      <c r="K2949" s="59">
        <v>1771.93</v>
      </c>
      <c r="L2949" s="57" t="s">
        <v>60</v>
      </c>
    </row>
    <row r="2950" spans="1:12">
      <c r="A2950" s="57" t="s">
        <v>1840</v>
      </c>
      <c r="B2950" s="57" t="s">
        <v>1841</v>
      </c>
      <c r="C2950" s="57" t="s">
        <v>2015</v>
      </c>
      <c r="D2950" s="57" t="s">
        <v>21248</v>
      </c>
      <c r="E2950" s="58" t="s">
        <v>8816</v>
      </c>
      <c r="F2950" s="57" t="s">
        <v>8816</v>
      </c>
      <c r="G2950" s="57">
        <v>101883</v>
      </c>
      <c r="H2950" s="57" t="s">
        <v>12613</v>
      </c>
      <c r="I2950" s="57" t="s">
        <v>25</v>
      </c>
      <c r="J2950" s="57" t="s">
        <v>59</v>
      </c>
      <c r="K2950" s="58">
        <v>711.21</v>
      </c>
      <c r="L2950" s="57" t="s">
        <v>60</v>
      </c>
    </row>
    <row r="2951" spans="1:12">
      <c r="A2951" s="57" t="s">
        <v>1840</v>
      </c>
      <c r="B2951" s="57" t="s">
        <v>1841</v>
      </c>
      <c r="C2951" s="57" t="s">
        <v>2015</v>
      </c>
      <c r="D2951" s="57" t="s">
        <v>21248</v>
      </c>
      <c r="E2951" s="58" t="s">
        <v>8816</v>
      </c>
      <c r="F2951" s="57" t="s">
        <v>8816</v>
      </c>
      <c r="G2951" s="57">
        <v>101890</v>
      </c>
      <c r="H2951" s="57" t="s">
        <v>12614</v>
      </c>
      <c r="I2951" s="57" t="s">
        <v>25</v>
      </c>
      <c r="J2951" s="57" t="s">
        <v>191</v>
      </c>
      <c r="K2951" s="58">
        <v>25.08</v>
      </c>
      <c r="L2951" s="57" t="s">
        <v>60</v>
      </c>
    </row>
    <row r="2952" spans="1:12">
      <c r="A2952" s="57" t="s">
        <v>1840</v>
      </c>
      <c r="B2952" s="57" t="s">
        <v>1841</v>
      </c>
      <c r="C2952" s="57" t="s">
        <v>2015</v>
      </c>
      <c r="D2952" s="57" t="s">
        <v>21248</v>
      </c>
      <c r="E2952" s="58" t="s">
        <v>8816</v>
      </c>
      <c r="F2952" s="57" t="s">
        <v>8816</v>
      </c>
      <c r="G2952" s="57">
        <v>101891</v>
      </c>
      <c r="H2952" s="57" t="s">
        <v>12615</v>
      </c>
      <c r="I2952" s="57" t="s">
        <v>25</v>
      </c>
      <c r="J2952" s="57" t="s">
        <v>191</v>
      </c>
      <c r="K2952" s="58">
        <v>42.57</v>
      </c>
      <c r="L2952" s="57" t="s">
        <v>60</v>
      </c>
    </row>
    <row r="2953" spans="1:12">
      <c r="A2953" s="57" t="s">
        <v>1840</v>
      </c>
      <c r="B2953" s="57" t="s">
        <v>1841</v>
      </c>
      <c r="C2953" s="57" t="s">
        <v>2015</v>
      </c>
      <c r="D2953" s="57" t="s">
        <v>21248</v>
      </c>
      <c r="E2953" s="58" t="s">
        <v>8816</v>
      </c>
      <c r="F2953" s="57" t="s">
        <v>8816</v>
      </c>
      <c r="G2953" s="57">
        <v>101892</v>
      </c>
      <c r="H2953" s="57" t="s">
        <v>12616</v>
      </c>
      <c r="I2953" s="57" t="s">
        <v>25</v>
      </c>
      <c r="J2953" s="57" t="s">
        <v>191</v>
      </c>
      <c r="K2953" s="58">
        <v>121.33</v>
      </c>
      <c r="L2953" s="57" t="s">
        <v>60</v>
      </c>
    </row>
    <row r="2954" spans="1:12">
      <c r="A2954" s="57" t="s">
        <v>1840</v>
      </c>
      <c r="B2954" s="57" t="s">
        <v>1841</v>
      </c>
      <c r="C2954" s="57" t="s">
        <v>2015</v>
      </c>
      <c r="D2954" s="57" t="s">
        <v>21248</v>
      </c>
      <c r="E2954" s="58" t="s">
        <v>8816</v>
      </c>
      <c r="F2954" s="57" t="s">
        <v>8816</v>
      </c>
      <c r="G2954" s="57">
        <v>101893</v>
      </c>
      <c r="H2954" s="57" t="s">
        <v>12617</v>
      </c>
      <c r="I2954" s="57" t="s">
        <v>25</v>
      </c>
      <c r="J2954" s="57" t="s">
        <v>191</v>
      </c>
      <c r="K2954" s="58">
        <v>153.38</v>
      </c>
      <c r="L2954" s="57" t="s">
        <v>60</v>
      </c>
    </row>
    <row r="2955" spans="1:12">
      <c r="A2955" s="57" t="s">
        <v>1840</v>
      </c>
      <c r="B2955" s="57" t="s">
        <v>1841</v>
      </c>
      <c r="C2955" s="57" t="s">
        <v>2015</v>
      </c>
      <c r="D2955" s="57" t="s">
        <v>21248</v>
      </c>
      <c r="E2955" s="58" t="s">
        <v>8816</v>
      </c>
      <c r="F2955" s="57" t="s">
        <v>8816</v>
      </c>
      <c r="G2955" s="57">
        <v>101894</v>
      </c>
      <c r="H2955" s="57" t="s">
        <v>12618</v>
      </c>
      <c r="I2955" s="57" t="s">
        <v>25</v>
      </c>
      <c r="J2955" s="57" t="s">
        <v>191</v>
      </c>
      <c r="K2955" s="58">
        <v>239.68</v>
      </c>
      <c r="L2955" s="57" t="s">
        <v>60</v>
      </c>
    </row>
    <row r="2956" spans="1:12">
      <c r="A2956" s="57" t="s">
        <v>1840</v>
      </c>
      <c r="B2956" s="57" t="s">
        <v>1841</v>
      </c>
      <c r="C2956" s="57" t="s">
        <v>2015</v>
      </c>
      <c r="D2956" s="57" t="s">
        <v>21248</v>
      </c>
      <c r="E2956" s="58" t="s">
        <v>8816</v>
      </c>
      <c r="F2956" s="57" t="s">
        <v>8816</v>
      </c>
      <c r="G2956" s="57">
        <v>101895</v>
      </c>
      <c r="H2956" s="57" t="s">
        <v>12619</v>
      </c>
      <c r="I2956" s="57" t="s">
        <v>25</v>
      </c>
      <c r="J2956" s="57" t="s">
        <v>191</v>
      </c>
      <c r="K2956" s="58">
        <v>693.29</v>
      </c>
      <c r="L2956" s="57" t="s">
        <v>60</v>
      </c>
    </row>
    <row r="2957" spans="1:12">
      <c r="A2957" s="57" t="s">
        <v>1840</v>
      </c>
      <c r="B2957" s="57" t="s">
        <v>1841</v>
      </c>
      <c r="C2957" s="57" t="s">
        <v>2015</v>
      </c>
      <c r="D2957" s="57" t="s">
        <v>21248</v>
      </c>
      <c r="E2957" s="58" t="s">
        <v>8816</v>
      </c>
      <c r="F2957" s="57" t="s">
        <v>8816</v>
      </c>
      <c r="G2957" s="57">
        <v>101896</v>
      </c>
      <c r="H2957" s="57" t="s">
        <v>12620</v>
      </c>
      <c r="I2957" s="57" t="s">
        <v>25</v>
      </c>
      <c r="J2957" s="57" t="s">
        <v>191</v>
      </c>
      <c r="K2957" s="59">
        <v>1070.5899999999999</v>
      </c>
      <c r="L2957" s="57" t="s">
        <v>60</v>
      </c>
    </row>
    <row r="2958" spans="1:12">
      <c r="A2958" s="57" t="s">
        <v>1840</v>
      </c>
      <c r="B2958" s="57" t="s">
        <v>1841</v>
      </c>
      <c r="C2958" s="57" t="s">
        <v>2015</v>
      </c>
      <c r="D2958" s="57" t="s">
        <v>21248</v>
      </c>
      <c r="E2958" s="58" t="s">
        <v>8816</v>
      </c>
      <c r="F2958" s="57" t="s">
        <v>8816</v>
      </c>
      <c r="G2958" s="57">
        <v>101897</v>
      </c>
      <c r="H2958" s="57" t="s">
        <v>12621</v>
      </c>
      <c r="I2958" s="57" t="s">
        <v>25</v>
      </c>
      <c r="J2958" s="57" t="s">
        <v>191</v>
      </c>
      <c r="K2958" s="59">
        <v>1749.3</v>
      </c>
      <c r="L2958" s="57" t="s">
        <v>60</v>
      </c>
    </row>
    <row r="2959" spans="1:12">
      <c r="A2959" s="57" t="s">
        <v>1840</v>
      </c>
      <c r="B2959" s="57" t="s">
        <v>1841</v>
      </c>
      <c r="C2959" s="57" t="s">
        <v>2015</v>
      </c>
      <c r="D2959" s="57" t="s">
        <v>21248</v>
      </c>
      <c r="E2959" s="58" t="s">
        <v>8816</v>
      </c>
      <c r="F2959" s="57" t="s">
        <v>8816</v>
      </c>
      <c r="G2959" s="57">
        <v>101898</v>
      </c>
      <c r="H2959" s="57" t="s">
        <v>12622</v>
      </c>
      <c r="I2959" s="57" t="s">
        <v>25</v>
      </c>
      <c r="J2959" s="57" t="s">
        <v>191</v>
      </c>
      <c r="K2959" s="59">
        <v>2369.2399999999998</v>
      </c>
      <c r="L2959" s="57" t="s">
        <v>60</v>
      </c>
    </row>
    <row r="2960" spans="1:12">
      <c r="A2960" s="57" t="s">
        <v>1840</v>
      </c>
      <c r="B2960" s="57" t="s">
        <v>1841</v>
      </c>
      <c r="C2960" s="57" t="s">
        <v>2015</v>
      </c>
      <c r="D2960" s="57" t="s">
        <v>21248</v>
      </c>
      <c r="E2960" s="58" t="s">
        <v>8816</v>
      </c>
      <c r="F2960" s="57" t="s">
        <v>8816</v>
      </c>
      <c r="G2960" s="57">
        <v>101899</v>
      </c>
      <c r="H2960" s="57" t="s">
        <v>12623</v>
      </c>
      <c r="I2960" s="57" t="s">
        <v>25</v>
      </c>
      <c r="J2960" s="57" t="s">
        <v>191</v>
      </c>
      <c r="K2960" s="59">
        <v>3843.83</v>
      </c>
      <c r="L2960" s="57" t="s">
        <v>60</v>
      </c>
    </row>
    <row r="2961" spans="1:12">
      <c r="A2961" s="57" t="s">
        <v>1840</v>
      </c>
      <c r="B2961" s="57" t="s">
        <v>1841</v>
      </c>
      <c r="C2961" s="57" t="s">
        <v>2015</v>
      </c>
      <c r="D2961" s="57" t="s">
        <v>21248</v>
      </c>
      <c r="E2961" s="58" t="s">
        <v>8816</v>
      </c>
      <c r="F2961" s="57" t="s">
        <v>8816</v>
      </c>
      <c r="G2961" s="57">
        <v>101900</v>
      </c>
      <c r="H2961" s="57" t="s">
        <v>12624</v>
      </c>
      <c r="I2961" s="57" t="s">
        <v>25</v>
      </c>
      <c r="J2961" s="57" t="s">
        <v>191</v>
      </c>
      <c r="K2961" s="59">
        <v>8114.91</v>
      </c>
      <c r="L2961" s="57" t="s">
        <v>60</v>
      </c>
    </row>
    <row r="2962" spans="1:12">
      <c r="A2962" s="57" t="s">
        <v>1840</v>
      </c>
      <c r="B2962" s="57" t="s">
        <v>1841</v>
      </c>
      <c r="C2962" s="57" t="s">
        <v>2015</v>
      </c>
      <c r="D2962" s="57" t="s">
        <v>21248</v>
      </c>
      <c r="E2962" s="58" t="s">
        <v>8816</v>
      </c>
      <c r="F2962" s="57" t="s">
        <v>8816</v>
      </c>
      <c r="G2962" s="57">
        <v>101901</v>
      </c>
      <c r="H2962" s="57" t="s">
        <v>12625</v>
      </c>
      <c r="I2962" s="57" t="s">
        <v>25</v>
      </c>
      <c r="J2962" s="57" t="s">
        <v>191</v>
      </c>
      <c r="K2962" s="58">
        <v>125.15</v>
      </c>
      <c r="L2962" s="57" t="s">
        <v>60</v>
      </c>
    </row>
    <row r="2963" spans="1:12">
      <c r="A2963" s="57" t="s">
        <v>1840</v>
      </c>
      <c r="B2963" s="57" t="s">
        <v>1841</v>
      </c>
      <c r="C2963" s="57" t="s">
        <v>2015</v>
      </c>
      <c r="D2963" s="57" t="s">
        <v>21248</v>
      </c>
      <c r="E2963" s="58" t="s">
        <v>8816</v>
      </c>
      <c r="F2963" s="57" t="s">
        <v>8816</v>
      </c>
      <c r="G2963" s="57">
        <v>101902</v>
      </c>
      <c r="H2963" s="57" t="s">
        <v>12626</v>
      </c>
      <c r="I2963" s="57" t="s">
        <v>25</v>
      </c>
      <c r="J2963" s="57" t="s">
        <v>191</v>
      </c>
      <c r="K2963" s="58">
        <v>154.65</v>
      </c>
      <c r="L2963" s="57" t="s">
        <v>60</v>
      </c>
    </row>
    <row r="2964" spans="1:12">
      <c r="A2964" s="57" t="s">
        <v>1840</v>
      </c>
      <c r="B2964" s="57" t="s">
        <v>1841</v>
      </c>
      <c r="C2964" s="57" t="s">
        <v>2015</v>
      </c>
      <c r="D2964" s="57" t="s">
        <v>21248</v>
      </c>
      <c r="E2964" s="58" t="s">
        <v>8816</v>
      </c>
      <c r="F2964" s="57" t="s">
        <v>8816</v>
      </c>
      <c r="G2964" s="57">
        <v>101903</v>
      </c>
      <c r="H2964" s="57" t="s">
        <v>12627</v>
      </c>
      <c r="I2964" s="57" t="s">
        <v>25</v>
      </c>
      <c r="J2964" s="57" t="s">
        <v>191</v>
      </c>
      <c r="K2964" s="58">
        <v>322.04000000000002</v>
      </c>
      <c r="L2964" s="57" t="s">
        <v>60</v>
      </c>
    </row>
    <row r="2965" spans="1:12">
      <c r="A2965" s="57" t="s">
        <v>1840</v>
      </c>
      <c r="B2965" s="57" t="s">
        <v>1841</v>
      </c>
      <c r="C2965" s="57" t="s">
        <v>2015</v>
      </c>
      <c r="D2965" s="57" t="s">
        <v>21248</v>
      </c>
      <c r="E2965" s="58" t="s">
        <v>8816</v>
      </c>
      <c r="F2965" s="57" t="s">
        <v>8816</v>
      </c>
      <c r="G2965" s="57">
        <v>101904</v>
      </c>
      <c r="H2965" s="57" t="s">
        <v>12628</v>
      </c>
      <c r="I2965" s="57" t="s">
        <v>25</v>
      </c>
      <c r="J2965" s="57" t="s">
        <v>191</v>
      </c>
      <c r="K2965" s="59">
        <v>1182.5999999999999</v>
      </c>
      <c r="L2965" s="57" t="s">
        <v>60</v>
      </c>
    </row>
    <row r="2966" spans="1:12">
      <c r="A2966" s="57" t="s">
        <v>1840</v>
      </c>
      <c r="B2966" s="57" t="s">
        <v>1841</v>
      </c>
      <c r="C2966" s="57" t="s">
        <v>2015</v>
      </c>
      <c r="D2966" s="57" t="s">
        <v>21248</v>
      </c>
      <c r="E2966" s="58" t="s">
        <v>8816</v>
      </c>
      <c r="F2966" s="57" t="s">
        <v>8816</v>
      </c>
      <c r="G2966" s="57">
        <v>101938</v>
      </c>
      <c r="H2966" s="57" t="s">
        <v>13053</v>
      </c>
      <c r="I2966" s="57" t="s">
        <v>25</v>
      </c>
      <c r="J2966" s="57" t="s">
        <v>59</v>
      </c>
      <c r="K2966" s="58">
        <v>86.25</v>
      </c>
      <c r="L2966" s="57" t="s">
        <v>60</v>
      </c>
    </row>
    <row r="2967" spans="1:12">
      <c r="A2967" s="57" t="s">
        <v>1840</v>
      </c>
      <c r="B2967" s="57" t="s">
        <v>1841</v>
      </c>
      <c r="C2967" s="57" t="s">
        <v>2015</v>
      </c>
      <c r="D2967" s="57" t="s">
        <v>21248</v>
      </c>
      <c r="E2967" s="58" t="s">
        <v>8816</v>
      </c>
      <c r="F2967" s="57" t="s">
        <v>8816</v>
      </c>
      <c r="G2967" s="57">
        <v>101946</v>
      </c>
      <c r="H2967" s="57" t="s">
        <v>13054</v>
      </c>
      <c r="I2967" s="57" t="s">
        <v>25</v>
      </c>
      <c r="J2967" s="57" t="s">
        <v>59</v>
      </c>
      <c r="K2967" s="58">
        <v>128.72999999999999</v>
      </c>
      <c r="L2967" s="57" t="s">
        <v>60</v>
      </c>
    </row>
    <row r="2968" spans="1:12">
      <c r="A2968" s="57" t="s">
        <v>1840</v>
      </c>
      <c r="B2968" s="57" t="s">
        <v>1841</v>
      </c>
      <c r="C2968" s="57" t="s">
        <v>2016</v>
      </c>
      <c r="D2968" s="57" t="s">
        <v>21249</v>
      </c>
      <c r="E2968" s="58" t="s">
        <v>8816</v>
      </c>
      <c r="F2968" s="57" t="s">
        <v>8816</v>
      </c>
      <c r="G2968" s="57">
        <v>91945</v>
      </c>
      <c r="H2968" s="57" t="s">
        <v>2017</v>
      </c>
      <c r="I2968" s="57" t="s">
        <v>25</v>
      </c>
      <c r="J2968" s="57" t="s">
        <v>59</v>
      </c>
      <c r="K2968" s="58">
        <v>8.5500000000000007</v>
      </c>
      <c r="L2968" s="57" t="s">
        <v>60</v>
      </c>
    </row>
    <row r="2969" spans="1:12">
      <c r="A2969" s="57" t="s">
        <v>1840</v>
      </c>
      <c r="B2969" s="57" t="s">
        <v>1841</v>
      </c>
      <c r="C2969" s="57" t="s">
        <v>2016</v>
      </c>
      <c r="D2969" s="57" t="s">
        <v>21249</v>
      </c>
      <c r="E2969" s="58" t="s">
        <v>8816</v>
      </c>
      <c r="F2969" s="57" t="s">
        <v>8816</v>
      </c>
      <c r="G2969" s="57">
        <v>91946</v>
      </c>
      <c r="H2969" s="57" t="s">
        <v>2018</v>
      </c>
      <c r="I2969" s="57" t="s">
        <v>25</v>
      </c>
      <c r="J2969" s="57" t="s">
        <v>59</v>
      </c>
      <c r="K2969" s="58">
        <v>7.19</v>
      </c>
      <c r="L2969" s="57" t="s">
        <v>60</v>
      </c>
    </row>
    <row r="2970" spans="1:12">
      <c r="A2970" s="57" t="s">
        <v>1840</v>
      </c>
      <c r="B2970" s="57" t="s">
        <v>1841</v>
      </c>
      <c r="C2970" s="57" t="s">
        <v>2016</v>
      </c>
      <c r="D2970" s="57" t="s">
        <v>21249</v>
      </c>
      <c r="E2970" s="58" t="s">
        <v>8816</v>
      </c>
      <c r="F2970" s="57" t="s">
        <v>8816</v>
      </c>
      <c r="G2970" s="57">
        <v>91947</v>
      </c>
      <c r="H2970" s="57" t="s">
        <v>2019</v>
      </c>
      <c r="I2970" s="57" t="s">
        <v>25</v>
      </c>
      <c r="J2970" s="57" t="s">
        <v>59</v>
      </c>
      <c r="K2970" s="58">
        <v>6.35</v>
      </c>
      <c r="L2970" s="57" t="s">
        <v>60</v>
      </c>
    </row>
    <row r="2971" spans="1:12">
      <c r="A2971" s="57" t="s">
        <v>1840</v>
      </c>
      <c r="B2971" s="57" t="s">
        <v>1841</v>
      </c>
      <c r="C2971" s="57" t="s">
        <v>2016</v>
      </c>
      <c r="D2971" s="57" t="s">
        <v>21249</v>
      </c>
      <c r="E2971" s="58" t="s">
        <v>8816</v>
      </c>
      <c r="F2971" s="57" t="s">
        <v>8816</v>
      </c>
      <c r="G2971" s="57">
        <v>91949</v>
      </c>
      <c r="H2971" s="57" t="s">
        <v>2020</v>
      </c>
      <c r="I2971" s="57" t="s">
        <v>25</v>
      </c>
      <c r="J2971" s="57" t="s">
        <v>59</v>
      </c>
      <c r="K2971" s="58">
        <v>13.19</v>
      </c>
      <c r="L2971" s="57" t="s">
        <v>60</v>
      </c>
    </row>
    <row r="2972" spans="1:12">
      <c r="A2972" s="57" t="s">
        <v>1840</v>
      </c>
      <c r="B2972" s="57" t="s">
        <v>1841</v>
      </c>
      <c r="C2972" s="57" t="s">
        <v>2016</v>
      </c>
      <c r="D2972" s="57" t="s">
        <v>21249</v>
      </c>
      <c r="E2972" s="58" t="s">
        <v>8816</v>
      </c>
      <c r="F2972" s="57" t="s">
        <v>8816</v>
      </c>
      <c r="G2972" s="57">
        <v>91950</v>
      </c>
      <c r="H2972" s="57" t="s">
        <v>2021</v>
      </c>
      <c r="I2972" s="57" t="s">
        <v>25</v>
      </c>
      <c r="J2972" s="57" t="s">
        <v>59</v>
      </c>
      <c r="K2972" s="58">
        <v>11.56</v>
      </c>
      <c r="L2972" s="57" t="s">
        <v>60</v>
      </c>
    </row>
    <row r="2973" spans="1:12">
      <c r="A2973" s="57" t="s">
        <v>1840</v>
      </c>
      <c r="B2973" s="57" t="s">
        <v>1841</v>
      </c>
      <c r="C2973" s="57" t="s">
        <v>2016</v>
      </c>
      <c r="D2973" s="57" t="s">
        <v>21249</v>
      </c>
      <c r="E2973" s="58" t="s">
        <v>8816</v>
      </c>
      <c r="F2973" s="57" t="s">
        <v>8816</v>
      </c>
      <c r="G2973" s="57">
        <v>91951</v>
      </c>
      <c r="H2973" s="57" t="s">
        <v>2022</v>
      </c>
      <c r="I2973" s="57" t="s">
        <v>25</v>
      </c>
      <c r="J2973" s="57" t="s">
        <v>59</v>
      </c>
      <c r="K2973" s="58">
        <v>10.57</v>
      </c>
      <c r="L2973" s="57" t="s">
        <v>60</v>
      </c>
    </row>
    <row r="2974" spans="1:12">
      <c r="A2974" s="57" t="s">
        <v>1840</v>
      </c>
      <c r="B2974" s="57" t="s">
        <v>1841</v>
      </c>
      <c r="C2974" s="57" t="s">
        <v>2016</v>
      </c>
      <c r="D2974" s="57" t="s">
        <v>21249</v>
      </c>
      <c r="E2974" s="58" t="s">
        <v>8816</v>
      </c>
      <c r="F2974" s="57" t="s">
        <v>8816</v>
      </c>
      <c r="G2974" s="57">
        <v>91952</v>
      </c>
      <c r="H2974" s="57" t="s">
        <v>2023</v>
      </c>
      <c r="I2974" s="57" t="s">
        <v>25</v>
      </c>
      <c r="J2974" s="57" t="s">
        <v>59</v>
      </c>
      <c r="K2974" s="58">
        <v>15.94</v>
      </c>
      <c r="L2974" s="57" t="s">
        <v>60</v>
      </c>
    </row>
    <row r="2975" spans="1:12">
      <c r="A2975" s="57" t="s">
        <v>1840</v>
      </c>
      <c r="B2975" s="57" t="s">
        <v>1841</v>
      </c>
      <c r="C2975" s="57" t="s">
        <v>2016</v>
      </c>
      <c r="D2975" s="57" t="s">
        <v>21249</v>
      </c>
      <c r="E2975" s="58" t="s">
        <v>8816</v>
      </c>
      <c r="F2975" s="57" t="s">
        <v>8816</v>
      </c>
      <c r="G2975" s="57">
        <v>91953</v>
      </c>
      <c r="H2975" s="57" t="s">
        <v>2024</v>
      </c>
      <c r="I2975" s="57" t="s">
        <v>25</v>
      </c>
      <c r="J2975" s="57" t="s">
        <v>59</v>
      </c>
      <c r="K2975" s="58">
        <v>23.13</v>
      </c>
      <c r="L2975" s="57" t="s">
        <v>60</v>
      </c>
    </row>
    <row r="2976" spans="1:12">
      <c r="A2976" s="57" t="s">
        <v>1840</v>
      </c>
      <c r="B2976" s="57" t="s">
        <v>1841</v>
      </c>
      <c r="C2976" s="57" t="s">
        <v>2016</v>
      </c>
      <c r="D2976" s="57" t="s">
        <v>21249</v>
      </c>
      <c r="E2976" s="58" t="s">
        <v>8816</v>
      </c>
      <c r="F2976" s="57" t="s">
        <v>8816</v>
      </c>
      <c r="G2976" s="57">
        <v>91954</v>
      </c>
      <c r="H2976" s="57" t="s">
        <v>2025</v>
      </c>
      <c r="I2976" s="57" t="s">
        <v>25</v>
      </c>
      <c r="J2976" s="57" t="s">
        <v>59</v>
      </c>
      <c r="K2976" s="58">
        <v>21.38</v>
      </c>
      <c r="L2976" s="57" t="s">
        <v>60</v>
      </c>
    </row>
    <row r="2977" spans="1:12">
      <c r="A2977" s="57" t="s">
        <v>1840</v>
      </c>
      <c r="B2977" s="57" t="s">
        <v>1841</v>
      </c>
      <c r="C2977" s="57" t="s">
        <v>2016</v>
      </c>
      <c r="D2977" s="57" t="s">
        <v>21249</v>
      </c>
      <c r="E2977" s="58" t="s">
        <v>8816</v>
      </c>
      <c r="F2977" s="57" t="s">
        <v>8816</v>
      </c>
      <c r="G2977" s="57">
        <v>91955</v>
      </c>
      <c r="H2977" s="57" t="s">
        <v>2026</v>
      </c>
      <c r="I2977" s="57" t="s">
        <v>25</v>
      </c>
      <c r="J2977" s="57" t="s">
        <v>59</v>
      </c>
      <c r="K2977" s="58">
        <v>28.57</v>
      </c>
      <c r="L2977" s="57" t="s">
        <v>60</v>
      </c>
    </row>
    <row r="2978" spans="1:12">
      <c r="A2978" s="57" t="s">
        <v>1840</v>
      </c>
      <c r="B2978" s="57" t="s">
        <v>1841</v>
      </c>
      <c r="C2978" s="57" t="s">
        <v>2016</v>
      </c>
      <c r="D2978" s="57" t="s">
        <v>21249</v>
      </c>
      <c r="E2978" s="58" t="s">
        <v>8816</v>
      </c>
      <c r="F2978" s="57" t="s">
        <v>8816</v>
      </c>
      <c r="G2978" s="57">
        <v>91956</v>
      </c>
      <c r="H2978" s="57" t="s">
        <v>2027</v>
      </c>
      <c r="I2978" s="57" t="s">
        <v>25</v>
      </c>
      <c r="J2978" s="57" t="s">
        <v>59</v>
      </c>
      <c r="K2978" s="58">
        <v>34.82</v>
      </c>
      <c r="L2978" s="57" t="s">
        <v>60</v>
      </c>
    </row>
    <row r="2979" spans="1:12">
      <c r="A2979" s="57" t="s">
        <v>1840</v>
      </c>
      <c r="B2979" s="57" t="s">
        <v>1841</v>
      </c>
      <c r="C2979" s="57" t="s">
        <v>2016</v>
      </c>
      <c r="D2979" s="57" t="s">
        <v>21249</v>
      </c>
      <c r="E2979" s="58" t="s">
        <v>8816</v>
      </c>
      <c r="F2979" s="57" t="s">
        <v>8816</v>
      </c>
      <c r="G2979" s="57">
        <v>91957</v>
      </c>
      <c r="H2979" s="57" t="s">
        <v>2028</v>
      </c>
      <c r="I2979" s="57" t="s">
        <v>25</v>
      </c>
      <c r="J2979" s="57" t="s">
        <v>59</v>
      </c>
      <c r="K2979" s="58">
        <v>42.01</v>
      </c>
      <c r="L2979" s="57" t="s">
        <v>60</v>
      </c>
    </row>
    <row r="2980" spans="1:12">
      <c r="A2980" s="57" t="s">
        <v>1840</v>
      </c>
      <c r="B2980" s="57" t="s">
        <v>1841</v>
      </c>
      <c r="C2980" s="57" t="s">
        <v>2016</v>
      </c>
      <c r="D2980" s="57" t="s">
        <v>21249</v>
      </c>
      <c r="E2980" s="58" t="s">
        <v>8816</v>
      </c>
      <c r="F2980" s="57" t="s">
        <v>8816</v>
      </c>
      <c r="G2980" s="57">
        <v>91958</v>
      </c>
      <c r="H2980" s="57" t="s">
        <v>2029</v>
      </c>
      <c r="I2980" s="57" t="s">
        <v>25</v>
      </c>
      <c r="J2980" s="57" t="s">
        <v>59</v>
      </c>
      <c r="K2980" s="58">
        <v>29.43</v>
      </c>
      <c r="L2980" s="57" t="s">
        <v>60</v>
      </c>
    </row>
    <row r="2981" spans="1:12">
      <c r="A2981" s="57" t="s">
        <v>1840</v>
      </c>
      <c r="B2981" s="57" t="s">
        <v>1841</v>
      </c>
      <c r="C2981" s="57" t="s">
        <v>2016</v>
      </c>
      <c r="D2981" s="57" t="s">
        <v>21249</v>
      </c>
      <c r="E2981" s="58" t="s">
        <v>8816</v>
      </c>
      <c r="F2981" s="57" t="s">
        <v>8816</v>
      </c>
      <c r="G2981" s="57">
        <v>91959</v>
      </c>
      <c r="H2981" s="57" t="s">
        <v>2030</v>
      </c>
      <c r="I2981" s="57" t="s">
        <v>25</v>
      </c>
      <c r="J2981" s="57" t="s">
        <v>59</v>
      </c>
      <c r="K2981" s="58">
        <v>36.619999999999997</v>
      </c>
      <c r="L2981" s="57" t="s">
        <v>60</v>
      </c>
    </row>
    <row r="2982" spans="1:12">
      <c r="A2982" s="57" t="s">
        <v>1840</v>
      </c>
      <c r="B2982" s="57" t="s">
        <v>1841</v>
      </c>
      <c r="C2982" s="57" t="s">
        <v>2016</v>
      </c>
      <c r="D2982" s="57" t="s">
        <v>21249</v>
      </c>
      <c r="E2982" s="58" t="s">
        <v>8816</v>
      </c>
      <c r="F2982" s="57" t="s">
        <v>8816</v>
      </c>
      <c r="G2982" s="57">
        <v>91960</v>
      </c>
      <c r="H2982" s="57" t="s">
        <v>2031</v>
      </c>
      <c r="I2982" s="57" t="s">
        <v>25</v>
      </c>
      <c r="J2982" s="57" t="s">
        <v>59</v>
      </c>
      <c r="K2982" s="58">
        <v>40.26</v>
      </c>
      <c r="L2982" s="57" t="s">
        <v>60</v>
      </c>
    </row>
    <row r="2983" spans="1:12">
      <c r="A2983" s="57" t="s">
        <v>1840</v>
      </c>
      <c r="B2983" s="57" t="s">
        <v>1841</v>
      </c>
      <c r="C2983" s="57" t="s">
        <v>2016</v>
      </c>
      <c r="D2983" s="57" t="s">
        <v>21249</v>
      </c>
      <c r="E2983" s="58" t="s">
        <v>8816</v>
      </c>
      <c r="F2983" s="57" t="s">
        <v>8816</v>
      </c>
      <c r="G2983" s="57">
        <v>91961</v>
      </c>
      <c r="H2983" s="57" t="s">
        <v>2032</v>
      </c>
      <c r="I2983" s="57" t="s">
        <v>25</v>
      </c>
      <c r="J2983" s="57" t="s">
        <v>59</v>
      </c>
      <c r="K2983" s="58">
        <v>47.45</v>
      </c>
      <c r="L2983" s="57" t="s">
        <v>60</v>
      </c>
    </row>
    <row r="2984" spans="1:12">
      <c r="A2984" s="57" t="s">
        <v>1840</v>
      </c>
      <c r="B2984" s="57" t="s">
        <v>1841</v>
      </c>
      <c r="C2984" s="57" t="s">
        <v>2016</v>
      </c>
      <c r="D2984" s="57" t="s">
        <v>21249</v>
      </c>
      <c r="E2984" s="58" t="s">
        <v>8816</v>
      </c>
      <c r="F2984" s="57" t="s">
        <v>8816</v>
      </c>
      <c r="G2984" s="57">
        <v>91962</v>
      </c>
      <c r="H2984" s="57" t="s">
        <v>2033</v>
      </c>
      <c r="I2984" s="57" t="s">
        <v>25</v>
      </c>
      <c r="J2984" s="57" t="s">
        <v>59</v>
      </c>
      <c r="K2984" s="58">
        <v>53.74</v>
      </c>
      <c r="L2984" s="57" t="s">
        <v>60</v>
      </c>
    </row>
    <row r="2985" spans="1:12">
      <c r="A2985" s="57" t="s">
        <v>1840</v>
      </c>
      <c r="B2985" s="57" t="s">
        <v>1841</v>
      </c>
      <c r="C2985" s="57" t="s">
        <v>2016</v>
      </c>
      <c r="D2985" s="57" t="s">
        <v>21249</v>
      </c>
      <c r="E2985" s="58" t="s">
        <v>8816</v>
      </c>
      <c r="F2985" s="57" t="s">
        <v>8816</v>
      </c>
      <c r="G2985" s="57">
        <v>91963</v>
      </c>
      <c r="H2985" s="57" t="s">
        <v>2034</v>
      </c>
      <c r="I2985" s="57" t="s">
        <v>25</v>
      </c>
      <c r="J2985" s="57" t="s">
        <v>59</v>
      </c>
      <c r="K2985" s="58">
        <v>60.93</v>
      </c>
      <c r="L2985" s="57" t="s">
        <v>60</v>
      </c>
    </row>
    <row r="2986" spans="1:12">
      <c r="A2986" s="57" t="s">
        <v>1840</v>
      </c>
      <c r="B2986" s="57" t="s">
        <v>1841</v>
      </c>
      <c r="C2986" s="57" t="s">
        <v>2016</v>
      </c>
      <c r="D2986" s="57" t="s">
        <v>21249</v>
      </c>
      <c r="E2986" s="58" t="s">
        <v>8816</v>
      </c>
      <c r="F2986" s="57" t="s">
        <v>8816</v>
      </c>
      <c r="G2986" s="57">
        <v>91964</v>
      </c>
      <c r="H2986" s="57" t="s">
        <v>2035</v>
      </c>
      <c r="I2986" s="57" t="s">
        <v>25</v>
      </c>
      <c r="J2986" s="57" t="s">
        <v>59</v>
      </c>
      <c r="K2986" s="58">
        <v>48.31</v>
      </c>
      <c r="L2986" s="57" t="s">
        <v>60</v>
      </c>
    </row>
    <row r="2987" spans="1:12">
      <c r="A2987" s="57" t="s">
        <v>1840</v>
      </c>
      <c r="B2987" s="57" t="s">
        <v>1841</v>
      </c>
      <c r="C2987" s="57" t="s">
        <v>2016</v>
      </c>
      <c r="D2987" s="57" t="s">
        <v>21249</v>
      </c>
      <c r="E2987" s="58" t="s">
        <v>8816</v>
      </c>
      <c r="F2987" s="57" t="s">
        <v>8816</v>
      </c>
      <c r="G2987" s="57">
        <v>91965</v>
      </c>
      <c r="H2987" s="57" t="s">
        <v>2036</v>
      </c>
      <c r="I2987" s="57" t="s">
        <v>25</v>
      </c>
      <c r="J2987" s="57" t="s">
        <v>59</v>
      </c>
      <c r="K2987" s="58">
        <v>55.5</v>
      </c>
      <c r="L2987" s="57" t="s">
        <v>60</v>
      </c>
    </row>
    <row r="2988" spans="1:12">
      <c r="A2988" s="57" t="s">
        <v>1840</v>
      </c>
      <c r="B2988" s="57" t="s">
        <v>1841</v>
      </c>
      <c r="C2988" s="57" t="s">
        <v>2016</v>
      </c>
      <c r="D2988" s="57" t="s">
        <v>21249</v>
      </c>
      <c r="E2988" s="58" t="s">
        <v>8816</v>
      </c>
      <c r="F2988" s="57" t="s">
        <v>8816</v>
      </c>
      <c r="G2988" s="57">
        <v>91966</v>
      </c>
      <c r="H2988" s="57" t="s">
        <v>2037</v>
      </c>
      <c r="I2988" s="57" t="s">
        <v>25</v>
      </c>
      <c r="J2988" s="57" t="s">
        <v>59</v>
      </c>
      <c r="K2988" s="58">
        <v>42.9</v>
      </c>
      <c r="L2988" s="57" t="s">
        <v>60</v>
      </c>
    </row>
    <row r="2989" spans="1:12">
      <c r="A2989" s="57" t="s">
        <v>1840</v>
      </c>
      <c r="B2989" s="57" t="s">
        <v>1841</v>
      </c>
      <c r="C2989" s="57" t="s">
        <v>2016</v>
      </c>
      <c r="D2989" s="57" t="s">
        <v>21249</v>
      </c>
      <c r="E2989" s="58" t="s">
        <v>8816</v>
      </c>
      <c r="F2989" s="57" t="s">
        <v>8816</v>
      </c>
      <c r="G2989" s="57">
        <v>91967</v>
      </c>
      <c r="H2989" s="57" t="s">
        <v>2038</v>
      </c>
      <c r="I2989" s="57" t="s">
        <v>25</v>
      </c>
      <c r="J2989" s="57" t="s">
        <v>59</v>
      </c>
      <c r="K2989" s="58">
        <v>50.09</v>
      </c>
      <c r="L2989" s="57" t="s">
        <v>60</v>
      </c>
    </row>
    <row r="2990" spans="1:12">
      <c r="A2990" s="57" t="s">
        <v>1840</v>
      </c>
      <c r="B2990" s="57" t="s">
        <v>1841</v>
      </c>
      <c r="C2990" s="57" t="s">
        <v>2016</v>
      </c>
      <c r="D2990" s="57" t="s">
        <v>21249</v>
      </c>
      <c r="E2990" s="58" t="s">
        <v>8816</v>
      </c>
      <c r="F2990" s="57" t="s">
        <v>8816</v>
      </c>
      <c r="G2990" s="57">
        <v>91968</v>
      </c>
      <c r="H2990" s="57" t="s">
        <v>2039</v>
      </c>
      <c r="I2990" s="57" t="s">
        <v>25</v>
      </c>
      <c r="J2990" s="57" t="s">
        <v>59</v>
      </c>
      <c r="K2990" s="58">
        <v>59.14</v>
      </c>
      <c r="L2990" s="57" t="s">
        <v>60</v>
      </c>
    </row>
    <row r="2991" spans="1:12">
      <c r="A2991" s="57" t="s">
        <v>1840</v>
      </c>
      <c r="B2991" s="57" t="s">
        <v>1841</v>
      </c>
      <c r="C2991" s="57" t="s">
        <v>2016</v>
      </c>
      <c r="D2991" s="57" t="s">
        <v>21249</v>
      </c>
      <c r="E2991" s="58" t="s">
        <v>8816</v>
      </c>
      <c r="F2991" s="57" t="s">
        <v>8816</v>
      </c>
      <c r="G2991" s="57">
        <v>91969</v>
      </c>
      <c r="H2991" s="57" t="s">
        <v>2040</v>
      </c>
      <c r="I2991" s="57" t="s">
        <v>25</v>
      </c>
      <c r="J2991" s="57" t="s">
        <v>59</v>
      </c>
      <c r="K2991" s="58">
        <v>66.33</v>
      </c>
      <c r="L2991" s="57" t="s">
        <v>60</v>
      </c>
    </row>
    <row r="2992" spans="1:12">
      <c r="A2992" s="57" t="s">
        <v>1840</v>
      </c>
      <c r="B2992" s="57" t="s">
        <v>1841</v>
      </c>
      <c r="C2992" s="57" t="s">
        <v>2016</v>
      </c>
      <c r="D2992" s="57" t="s">
        <v>21249</v>
      </c>
      <c r="E2992" s="58" t="s">
        <v>8816</v>
      </c>
      <c r="F2992" s="57" t="s">
        <v>8816</v>
      </c>
      <c r="G2992" s="57">
        <v>91970</v>
      </c>
      <c r="H2992" s="57" t="s">
        <v>2041</v>
      </c>
      <c r="I2992" s="57" t="s">
        <v>25</v>
      </c>
      <c r="J2992" s="57" t="s">
        <v>59</v>
      </c>
      <c r="K2992" s="58">
        <v>62.07</v>
      </c>
      <c r="L2992" s="57" t="s">
        <v>60</v>
      </c>
    </row>
    <row r="2993" spans="1:12">
      <c r="A2993" s="57" t="s">
        <v>1840</v>
      </c>
      <c r="B2993" s="57" t="s">
        <v>1841</v>
      </c>
      <c r="C2993" s="57" t="s">
        <v>2016</v>
      </c>
      <c r="D2993" s="57" t="s">
        <v>21249</v>
      </c>
      <c r="E2993" s="58" t="s">
        <v>8816</v>
      </c>
      <c r="F2993" s="57" t="s">
        <v>8816</v>
      </c>
      <c r="G2993" s="57">
        <v>91971</v>
      </c>
      <c r="H2993" s="57" t="s">
        <v>2042</v>
      </c>
      <c r="I2993" s="57" t="s">
        <v>25</v>
      </c>
      <c r="J2993" s="57" t="s">
        <v>59</v>
      </c>
      <c r="K2993" s="58">
        <v>73.63</v>
      </c>
      <c r="L2993" s="57" t="s">
        <v>60</v>
      </c>
    </row>
    <row r="2994" spans="1:12">
      <c r="A2994" s="57" t="s">
        <v>1840</v>
      </c>
      <c r="B2994" s="57" t="s">
        <v>1841</v>
      </c>
      <c r="C2994" s="57" t="s">
        <v>2016</v>
      </c>
      <c r="D2994" s="57" t="s">
        <v>21249</v>
      </c>
      <c r="E2994" s="58" t="s">
        <v>8816</v>
      </c>
      <c r="F2994" s="57" t="s">
        <v>8816</v>
      </c>
      <c r="G2994" s="57">
        <v>91972</v>
      </c>
      <c r="H2994" s="57" t="s">
        <v>2043</v>
      </c>
      <c r="I2994" s="57" t="s">
        <v>25</v>
      </c>
      <c r="J2994" s="57" t="s">
        <v>59</v>
      </c>
      <c r="K2994" s="58">
        <v>67.510000000000005</v>
      </c>
      <c r="L2994" s="57" t="s">
        <v>60</v>
      </c>
    </row>
    <row r="2995" spans="1:12">
      <c r="A2995" s="57" t="s">
        <v>1840</v>
      </c>
      <c r="B2995" s="57" t="s">
        <v>1841</v>
      </c>
      <c r="C2995" s="57" t="s">
        <v>2016</v>
      </c>
      <c r="D2995" s="57" t="s">
        <v>21249</v>
      </c>
      <c r="E2995" s="58" t="s">
        <v>8816</v>
      </c>
      <c r="F2995" s="57" t="s">
        <v>8816</v>
      </c>
      <c r="G2995" s="57">
        <v>91973</v>
      </c>
      <c r="H2995" s="57" t="s">
        <v>2044</v>
      </c>
      <c r="I2995" s="57" t="s">
        <v>25</v>
      </c>
      <c r="J2995" s="57" t="s">
        <v>59</v>
      </c>
      <c r="K2995" s="58">
        <v>79.069999999999993</v>
      </c>
      <c r="L2995" s="57" t="s">
        <v>60</v>
      </c>
    </row>
    <row r="2996" spans="1:12">
      <c r="A2996" s="57" t="s">
        <v>1840</v>
      </c>
      <c r="B2996" s="57" t="s">
        <v>1841</v>
      </c>
      <c r="C2996" s="57" t="s">
        <v>2016</v>
      </c>
      <c r="D2996" s="57" t="s">
        <v>21249</v>
      </c>
      <c r="E2996" s="58" t="s">
        <v>8816</v>
      </c>
      <c r="F2996" s="57" t="s">
        <v>8816</v>
      </c>
      <c r="G2996" s="57">
        <v>91974</v>
      </c>
      <c r="H2996" s="57" t="s">
        <v>2045</v>
      </c>
      <c r="I2996" s="57" t="s">
        <v>25</v>
      </c>
      <c r="J2996" s="57" t="s">
        <v>59</v>
      </c>
      <c r="K2996" s="58">
        <v>56.62</v>
      </c>
      <c r="L2996" s="57" t="s">
        <v>60</v>
      </c>
    </row>
    <row r="2997" spans="1:12">
      <c r="A2997" s="57" t="s">
        <v>1840</v>
      </c>
      <c r="B2997" s="57" t="s">
        <v>1841</v>
      </c>
      <c r="C2997" s="57" t="s">
        <v>2016</v>
      </c>
      <c r="D2997" s="57" t="s">
        <v>21249</v>
      </c>
      <c r="E2997" s="58" t="s">
        <v>8816</v>
      </c>
      <c r="F2997" s="57" t="s">
        <v>8816</v>
      </c>
      <c r="G2997" s="57">
        <v>91975</v>
      </c>
      <c r="H2997" s="57" t="s">
        <v>2046</v>
      </c>
      <c r="I2997" s="57" t="s">
        <v>25</v>
      </c>
      <c r="J2997" s="57" t="s">
        <v>59</v>
      </c>
      <c r="K2997" s="58">
        <v>68.180000000000007</v>
      </c>
      <c r="L2997" s="57" t="s">
        <v>60</v>
      </c>
    </row>
    <row r="2998" spans="1:12">
      <c r="A2998" s="57" t="s">
        <v>1840</v>
      </c>
      <c r="B2998" s="57" t="s">
        <v>1841</v>
      </c>
      <c r="C2998" s="57" t="s">
        <v>2016</v>
      </c>
      <c r="D2998" s="57" t="s">
        <v>21249</v>
      </c>
      <c r="E2998" s="58" t="s">
        <v>8816</v>
      </c>
      <c r="F2998" s="57" t="s">
        <v>8816</v>
      </c>
      <c r="G2998" s="57">
        <v>91976</v>
      </c>
      <c r="H2998" s="57" t="s">
        <v>2047</v>
      </c>
      <c r="I2998" s="57" t="s">
        <v>25</v>
      </c>
      <c r="J2998" s="57" t="s">
        <v>59</v>
      </c>
      <c r="K2998" s="58">
        <v>83.67</v>
      </c>
      <c r="L2998" s="57" t="s">
        <v>60</v>
      </c>
    </row>
    <row r="2999" spans="1:12">
      <c r="A2999" s="57" t="s">
        <v>1840</v>
      </c>
      <c r="B2999" s="57" t="s">
        <v>1841</v>
      </c>
      <c r="C2999" s="57" t="s">
        <v>2016</v>
      </c>
      <c r="D2999" s="57" t="s">
        <v>21249</v>
      </c>
      <c r="E2999" s="58" t="s">
        <v>8816</v>
      </c>
      <c r="F2999" s="57" t="s">
        <v>8816</v>
      </c>
      <c r="G2999" s="57">
        <v>91977</v>
      </c>
      <c r="H2999" s="57" t="s">
        <v>2048</v>
      </c>
      <c r="I2999" s="57" t="s">
        <v>25</v>
      </c>
      <c r="J2999" s="57" t="s">
        <v>59</v>
      </c>
      <c r="K2999" s="58">
        <v>95.23</v>
      </c>
      <c r="L2999" s="57" t="s">
        <v>60</v>
      </c>
    </row>
    <row r="3000" spans="1:12">
      <c r="A3000" s="57" t="s">
        <v>1840</v>
      </c>
      <c r="B3000" s="57" t="s">
        <v>1841</v>
      </c>
      <c r="C3000" s="57" t="s">
        <v>2016</v>
      </c>
      <c r="D3000" s="57" t="s">
        <v>21249</v>
      </c>
      <c r="E3000" s="58" t="s">
        <v>8816</v>
      </c>
      <c r="F3000" s="57" t="s">
        <v>8816</v>
      </c>
      <c r="G3000" s="57">
        <v>91978</v>
      </c>
      <c r="H3000" s="57" t="s">
        <v>2049</v>
      </c>
      <c r="I3000" s="57" t="s">
        <v>25</v>
      </c>
      <c r="J3000" s="57" t="s">
        <v>59</v>
      </c>
      <c r="K3000" s="58">
        <v>34.54</v>
      </c>
      <c r="L3000" s="57" t="s">
        <v>60</v>
      </c>
    </row>
    <row r="3001" spans="1:12">
      <c r="A3001" s="57" t="s">
        <v>1840</v>
      </c>
      <c r="B3001" s="57" t="s">
        <v>1841</v>
      </c>
      <c r="C3001" s="57" t="s">
        <v>2016</v>
      </c>
      <c r="D3001" s="57" t="s">
        <v>21249</v>
      </c>
      <c r="E3001" s="58" t="s">
        <v>8816</v>
      </c>
      <c r="F3001" s="57" t="s">
        <v>8816</v>
      </c>
      <c r="G3001" s="57">
        <v>91979</v>
      </c>
      <c r="H3001" s="57" t="s">
        <v>2050</v>
      </c>
      <c r="I3001" s="57" t="s">
        <v>25</v>
      </c>
      <c r="J3001" s="57" t="s">
        <v>59</v>
      </c>
      <c r="K3001" s="58">
        <v>41.73</v>
      </c>
      <c r="L3001" s="57" t="s">
        <v>60</v>
      </c>
    </row>
    <row r="3002" spans="1:12">
      <c r="A3002" s="57" t="s">
        <v>1840</v>
      </c>
      <c r="B3002" s="57" t="s">
        <v>1841</v>
      </c>
      <c r="C3002" s="57" t="s">
        <v>2016</v>
      </c>
      <c r="D3002" s="57" t="s">
        <v>21249</v>
      </c>
      <c r="E3002" s="58" t="s">
        <v>8816</v>
      </c>
      <c r="F3002" s="57" t="s">
        <v>8816</v>
      </c>
      <c r="G3002" s="57">
        <v>91980</v>
      </c>
      <c r="H3002" s="57" t="s">
        <v>2051</v>
      </c>
      <c r="I3002" s="57" t="s">
        <v>25</v>
      </c>
      <c r="J3002" s="57" t="s">
        <v>59</v>
      </c>
      <c r="K3002" s="58">
        <v>33.369999999999997</v>
      </c>
      <c r="L3002" s="57" t="s">
        <v>60</v>
      </c>
    </row>
    <row r="3003" spans="1:12">
      <c r="A3003" s="57" t="s">
        <v>1840</v>
      </c>
      <c r="B3003" s="57" t="s">
        <v>1841</v>
      </c>
      <c r="C3003" s="57" t="s">
        <v>2016</v>
      </c>
      <c r="D3003" s="57" t="s">
        <v>21249</v>
      </c>
      <c r="E3003" s="58" t="s">
        <v>8816</v>
      </c>
      <c r="F3003" s="57" t="s">
        <v>8816</v>
      </c>
      <c r="G3003" s="57">
        <v>91981</v>
      </c>
      <c r="H3003" s="57" t="s">
        <v>2052</v>
      </c>
      <c r="I3003" s="57" t="s">
        <v>25</v>
      </c>
      <c r="J3003" s="57" t="s">
        <v>59</v>
      </c>
      <c r="K3003" s="58">
        <v>40.56</v>
      </c>
      <c r="L3003" s="57" t="s">
        <v>60</v>
      </c>
    </row>
    <row r="3004" spans="1:12">
      <c r="A3004" s="57" t="s">
        <v>1840</v>
      </c>
      <c r="B3004" s="57" t="s">
        <v>1841</v>
      </c>
      <c r="C3004" s="57" t="s">
        <v>2016</v>
      </c>
      <c r="D3004" s="57" t="s">
        <v>21249</v>
      </c>
      <c r="E3004" s="58" t="s">
        <v>8816</v>
      </c>
      <c r="F3004" s="57" t="s">
        <v>8816</v>
      </c>
      <c r="G3004" s="57">
        <v>91982</v>
      </c>
      <c r="H3004" s="57" t="s">
        <v>2053</v>
      </c>
      <c r="I3004" s="57" t="s">
        <v>25</v>
      </c>
      <c r="J3004" s="57" t="s">
        <v>59</v>
      </c>
      <c r="K3004" s="58">
        <v>83.59</v>
      </c>
      <c r="L3004" s="57" t="s">
        <v>60</v>
      </c>
    </row>
    <row r="3005" spans="1:12">
      <c r="A3005" s="57" t="s">
        <v>1840</v>
      </c>
      <c r="B3005" s="57" t="s">
        <v>1841</v>
      </c>
      <c r="C3005" s="57" t="s">
        <v>2016</v>
      </c>
      <c r="D3005" s="57" t="s">
        <v>21249</v>
      </c>
      <c r="E3005" s="58" t="s">
        <v>8816</v>
      </c>
      <c r="F3005" s="57" t="s">
        <v>8816</v>
      </c>
      <c r="G3005" s="57">
        <v>91983</v>
      </c>
      <c r="H3005" s="57" t="s">
        <v>2054</v>
      </c>
      <c r="I3005" s="57" t="s">
        <v>25</v>
      </c>
      <c r="J3005" s="57" t="s">
        <v>59</v>
      </c>
      <c r="K3005" s="58">
        <v>90.78</v>
      </c>
      <c r="L3005" s="57" t="s">
        <v>60</v>
      </c>
    </row>
    <row r="3006" spans="1:12">
      <c r="A3006" s="57" t="s">
        <v>1840</v>
      </c>
      <c r="B3006" s="57" t="s">
        <v>1841</v>
      </c>
      <c r="C3006" s="57" t="s">
        <v>2016</v>
      </c>
      <c r="D3006" s="57" t="s">
        <v>21249</v>
      </c>
      <c r="E3006" s="58" t="s">
        <v>8816</v>
      </c>
      <c r="F3006" s="57" t="s">
        <v>8816</v>
      </c>
      <c r="G3006" s="57">
        <v>91984</v>
      </c>
      <c r="H3006" s="57" t="s">
        <v>2055</v>
      </c>
      <c r="I3006" s="57" t="s">
        <v>25</v>
      </c>
      <c r="J3006" s="57" t="s">
        <v>59</v>
      </c>
      <c r="K3006" s="58">
        <v>14.85</v>
      </c>
      <c r="L3006" s="57" t="s">
        <v>60</v>
      </c>
    </row>
    <row r="3007" spans="1:12">
      <c r="A3007" s="57" t="s">
        <v>1840</v>
      </c>
      <c r="B3007" s="57" t="s">
        <v>1841</v>
      </c>
      <c r="C3007" s="57" t="s">
        <v>2016</v>
      </c>
      <c r="D3007" s="57" t="s">
        <v>21249</v>
      </c>
      <c r="E3007" s="58" t="s">
        <v>8816</v>
      </c>
      <c r="F3007" s="57" t="s">
        <v>8816</v>
      </c>
      <c r="G3007" s="57">
        <v>91985</v>
      </c>
      <c r="H3007" s="57" t="s">
        <v>2056</v>
      </c>
      <c r="I3007" s="57" t="s">
        <v>25</v>
      </c>
      <c r="J3007" s="57" t="s">
        <v>59</v>
      </c>
      <c r="K3007" s="58">
        <v>22.04</v>
      </c>
      <c r="L3007" s="57" t="s">
        <v>60</v>
      </c>
    </row>
    <row r="3008" spans="1:12">
      <c r="A3008" s="57" t="s">
        <v>1840</v>
      </c>
      <c r="B3008" s="57" t="s">
        <v>1841</v>
      </c>
      <c r="C3008" s="57" t="s">
        <v>2016</v>
      </c>
      <c r="D3008" s="57" t="s">
        <v>21249</v>
      </c>
      <c r="E3008" s="58" t="s">
        <v>8816</v>
      </c>
      <c r="F3008" s="57" t="s">
        <v>8816</v>
      </c>
      <c r="G3008" s="57">
        <v>91986</v>
      </c>
      <c r="H3008" s="57" t="s">
        <v>2057</v>
      </c>
      <c r="I3008" s="57" t="s">
        <v>25</v>
      </c>
      <c r="J3008" s="57" t="s">
        <v>59</v>
      </c>
      <c r="K3008" s="58">
        <v>32.340000000000003</v>
      </c>
      <c r="L3008" s="57" t="s">
        <v>60</v>
      </c>
    </row>
    <row r="3009" spans="1:12">
      <c r="A3009" s="57" t="s">
        <v>1840</v>
      </c>
      <c r="B3009" s="57" t="s">
        <v>1841</v>
      </c>
      <c r="C3009" s="57" t="s">
        <v>2016</v>
      </c>
      <c r="D3009" s="57" t="s">
        <v>21249</v>
      </c>
      <c r="E3009" s="58" t="s">
        <v>8816</v>
      </c>
      <c r="F3009" s="57" t="s">
        <v>8816</v>
      </c>
      <c r="G3009" s="57">
        <v>91987</v>
      </c>
      <c r="H3009" s="57" t="s">
        <v>2058</v>
      </c>
      <c r="I3009" s="57" t="s">
        <v>25</v>
      </c>
      <c r="J3009" s="57" t="s">
        <v>59</v>
      </c>
      <c r="K3009" s="58">
        <v>39.53</v>
      </c>
      <c r="L3009" s="57" t="s">
        <v>60</v>
      </c>
    </row>
    <row r="3010" spans="1:12">
      <c r="A3010" s="57" t="s">
        <v>1840</v>
      </c>
      <c r="B3010" s="57" t="s">
        <v>1841</v>
      </c>
      <c r="C3010" s="57" t="s">
        <v>2016</v>
      </c>
      <c r="D3010" s="57" t="s">
        <v>21249</v>
      </c>
      <c r="E3010" s="58" t="s">
        <v>8816</v>
      </c>
      <c r="F3010" s="57" t="s">
        <v>8816</v>
      </c>
      <c r="G3010" s="57">
        <v>91988</v>
      </c>
      <c r="H3010" s="57" t="s">
        <v>2059</v>
      </c>
      <c r="I3010" s="57" t="s">
        <v>25</v>
      </c>
      <c r="J3010" s="57" t="s">
        <v>59</v>
      </c>
      <c r="K3010" s="58">
        <v>18.79</v>
      </c>
      <c r="L3010" s="57" t="s">
        <v>60</v>
      </c>
    </row>
    <row r="3011" spans="1:12">
      <c r="A3011" s="57" t="s">
        <v>1840</v>
      </c>
      <c r="B3011" s="57" t="s">
        <v>1841</v>
      </c>
      <c r="C3011" s="57" t="s">
        <v>2016</v>
      </c>
      <c r="D3011" s="57" t="s">
        <v>21249</v>
      </c>
      <c r="E3011" s="58" t="s">
        <v>8816</v>
      </c>
      <c r="F3011" s="57" t="s">
        <v>8816</v>
      </c>
      <c r="G3011" s="57">
        <v>91989</v>
      </c>
      <c r="H3011" s="57" t="s">
        <v>2060</v>
      </c>
      <c r="I3011" s="57" t="s">
        <v>25</v>
      </c>
      <c r="J3011" s="57" t="s">
        <v>59</v>
      </c>
      <c r="K3011" s="58">
        <v>25.98</v>
      </c>
      <c r="L3011" s="57" t="s">
        <v>60</v>
      </c>
    </row>
    <row r="3012" spans="1:12">
      <c r="A3012" s="57" t="s">
        <v>1840</v>
      </c>
      <c r="B3012" s="57" t="s">
        <v>1841</v>
      </c>
      <c r="C3012" s="57" t="s">
        <v>2016</v>
      </c>
      <c r="D3012" s="57" t="s">
        <v>21249</v>
      </c>
      <c r="E3012" s="58" t="s">
        <v>8816</v>
      </c>
      <c r="F3012" s="57" t="s">
        <v>8816</v>
      </c>
      <c r="G3012" s="57">
        <v>91990</v>
      </c>
      <c r="H3012" s="57" t="s">
        <v>2061</v>
      </c>
      <c r="I3012" s="57" t="s">
        <v>25</v>
      </c>
      <c r="J3012" s="57" t="s">
        <v>59</v>
      </c>
      <c r="K3012" s="58">
        <v>28.03</v>
      </c>
      <c r="L3012" s="57" t="s">
        <v>60</v>
      </c>
    </row>
    <row r="3013" spans="1:12">
      <c r="A3013" s="57" t="s">
        <v>1840</v>
      </c>
      <c r="B3013" s="57" t="s">
        <v>1841</v>
      </c>
      <c r="C3013" s="57" t="s">
        <v>2016</v>
      </c>
      <c r="D3013" s="57" t="s">
        <v>21249</v>
      </c>
      <c r="E3013" s="58" t="s">
        <v>8816</v>
      </c>
      <c r="F3013" s="57" t="s">
        <v>8816</v>
      </c>
      <c r="G3013" s="57">
        <v>91991</v>
      </c>
      <c r="H3013" s="57" t="s">
        <v>2062</v>
      </c>
      <c r="I3013" s="57" t="s">
        <v>25</v>
      </c>
      <c r="J3013" s="57" t="s">
        <v>59</v>
      </c>
      <c r="K3013" s="58">
        <v>30.15</v>
      </c>
      <c r="L3013" s="57" t="s">
        <v>60</v>
      </c>
    </row>
    <row r="3014" spans="1:12">
      <c r="A3014" s="57" t="s">
        <v>1840</v>
      </c>
      <c r="B3014" s="57" t="s">
        <v>1841</v>
      </c>
      <c r="C3014" s="57" t="s">
        <v>2016</v>
      </c>
      <c r="D3014" s="57" t="s">
        <v>21249</v>
      </c>
      <c r="E3014" s="58" t="s">
        <v>8816</v>
      </c>
      <c r="F3014" s="57" t="s">
        <v>8816</v>
      </c>
      <c r="G3014" s="57">
        <v>91992</v>
      </c>
      <c r="H3014" s="57" t="s">
        <v>2063</v>
      </c>
      <c r="I3014" s="57" t="s">
        <v>25</v>
      </c>
      <c r="J3014" s="57" t="s">
        <v>59</v>
      </c>
      <c r="K3014" s="58">
        <v>35.22</v>
      </c>
      <c r="L3014" s="57" t="s">
        <v>60</v>
      </c>
    </row>
    <row r="3015" spans="1:12">
      <c r="A3015" s="57" t="s">
        <v>1840</v>
      </c>
      <c r="B3015" s="57" t="s">
        <v>1841</v>
      </c>
      <c r="C3015" s="57" t="s">
        <v>2016</v>
      </c>
      <c r="D3015" s="57" t="s">
        <v>21249</v>
      </c>
      <c r="E3015" s="58" t="s">
        <v>8816</v>
      </c>
      <c r="F3015" s="57" t="s">
        <v>8816</v>
      </c>
      <c r="G3015" s="57">
        <v>91993</v>
      </c>
      <c r="H3015" s="57" t="s">
        <v>2064</v>
      </c>
      <c r="I3015" s="57" t="s">
        <v>25</v>
      </c>
      <c r="J3015" s="57" t="s">
        <v>59</v>
      </c>
      <c r="K3015" s="58">
        <v>37.340000000000003</v>
      </c>
      <c r="L3015" s="57" t="s">
        <v>60</v>
      </c>
    </row>
    <row r="3016" spans="1:12">
      <c r="A3016" s="57" t="s">
        <v>1840</v>
      </c>
      <c r="B3016" s="57" t="s">
        <v>1841</v>
      </c>
      <c r="C3016" s="57" t="s">
        <v>2016</v>
      </c>
      <c r="D3016" s="57" t="s">
        <v>21249</v>
      </c>
      <c r="E3016" s="58" t="s">
        <v>8816</v>
      </c>
      <c r="F3016" s="57" t="s">
        <v>8816</v>
      </c>
      <c r="G3016" s="57">
        <v>91994</v>
      </c>
      <c r="H3016" s="57" t="s">
        <v>2065</v>
      </c>
      <c r="I3016" s="57" t="s">
        <v>25</v>
      </c>
      <c r="J3016" s="57" t="s">
        <v>59</v>
      </c>
      <c r="K3016" s="58">
        <v>20.28</v>
      </c>
      <c r="L3016" s="57" t="s">
        <v>60</v>
      </c>
    </row>
    <row r="3017" spans="1:12">
      <c r="A3017" s="57" t="s">
        <v>1840</v>
      </c>
      <c r="B3017" s="57" t="s">
        <v>1841</v>
      </c>
      <c r="C3017" s="57" t="s">
        <v>2016</v>
      </c>
      <c r="D3017" s="57" t="s">
        <v>21249</v>
      </c>
      <c r="E3017" s="58" t="s">
        <v>8816</v>
      </c>
      <c r="F3017" s="57" t="s">
        <v>8816</v>
      </c>
      <c r="G3017" s="57">
        <v>91995</v>
      </c>
      <c r="H3017" s="57" t="s">
        <v>2066</v>
      </c>
      <c r="I3017" s="57" t="s">
        <v>25</v>
      </c>
      <c r="J3017" s="57" t="s">
        <v>59</v>
      </c>
      <c r="K3017" s="58">
        <v>22.4</v>
      </c>
      <c r="L3017" s="57" t="s">
        <v>60</v>
      </c>
    </row>
    <row r="3018" spans="1:12">
      <c r="A3018" s="57" t="s">
        <v>1840</v>
      </c>
      <c r="B3018" s="57" t="s">
        <v>1841</v>
      </c>
      <c r="C3018" s="57" t="s">
        <v>2016</v>
      </c>
      <c r="D3018" s="57" t="s">
        <v>21249</v>
      </c>
      <c r="E3018" s="58" t="s">
        <v>8816</v>
      </c>
      <c r="F3018" s="57" t="s">
        <v>8816</v>
      </c>
      <c r="G3018" s="57">
        <v>91996</v>
      </c>
      <c r="H3018" s="57" t="s">
        <v>2067</v>
      </c>
      <c r="I3018" s="57" t="s">
        <v>25</v>
      </c>
      <c r="J3018" s="57" t="s">
        <v>59</v>
      </c>
      <c r="K3018" s="58">
        <v>27.47</v>
      </c>
      <c r="L3018" s="57" t="s">
        <v>60</v>
      </c>
    </row>
    <row r="3019" spans="1:12">
      <c r="A3019" s="57" t="s">
        <v>1840</v>
      </c>
      <c r="B3019" s="57" t="s">
        <v>1841</v>
      </c>
      <c r="C3019" s="57" t="s">
        <v>2016</v>
      </c>
      <c r="D3019" s="57" t="s">
        <v>21249</v>
      </c>
      <c r="E3019" s="58" t="s">
        <v>8816</v>
      </c>
      <c r="F3019" s="57" t="s">
        <v>8816</v>
      </c>
      <c r="G3019" s="57">
        <v>91997</v>
      </c>
      <c r="H3019" s="57" t="s">
        <v>2068</v>
      </c>
      <c r="I3019" s="57" t="s">
        <v>25</v>
      </c>
      <c r="J3019" s="57" t="s">
        <v>59</v>
      </c>
      <c r="K3019" s="58">
        <v>29.59</v>
      </c>
      <c r="L3019" s="57" t="s">
        <v>60</v>
      </c>
    </row>
    <row r="3020" spans="1:12">
      <c r="A3020" s="57" t="s">
        <v>1840</v>
      </c>
      <c r="B3020" s="57" t="s">
        <v>1841</v>
      </c>
      <c r="C3020" s="57" t="s">
        <v>2016</v>
      </c>
      <c r="D3020" s="57" t="s">
        <v>21249</v>
      </c>
      <c r="E3020" s="58" t="s">
        <v>8816</v>
      </c>
      <c r="F3020" s="57" t="s">
        <v>8816</v>
      </c>
      <c r="G3020" s="57">
        <v>91998</v>
      </c>
      <c r="H3020" s="57" t="s">
        <v>2069</v>
      </c>
      <c r="I3020" s="57" t="s">
        <v>25</v>
      </c>
      <c r="J3020" s="57" t="s">
        <v>59</v>
      </c>
      <c r="K3020" s="58">
        <v>17.27</v>
      </c>
      <c r="L3020" s="57" t="s">
        <v>60</v>
      </c>
    </row>
    <row r="3021" spans="1:12">
      <c r="A3021" s="57" t="s">
        <v>1840</v>
      </c>
      <c r="B3021" s="57" t="s">
        <v>1841</v>
      </c>
      <c r="C3021" s="57" t="s">
        <v>2016</v>
      </c>
      <c r="D3021" s="57" t="s">
        <v>21249</v>
      </c>
      <c r="E3021" s="58" t="s">
        <v>8816</v>
      </c>
      <c r="F3021" s="57" t="s">
        <v>8816</v>
      </c>
      <c r="G3021" s="57">
        <v>91999</v>
      </c>
      <c r="H3021" s="57" t="s">
        <v>2070</v>
      </c>
      <c r="I3021" s="57" t="s">
        <v>25</v>
      </c>
      <c r="J3021" s="57" t="s">
        <v>59</v>
      </c>
      <c r="K3021" s="58">
        <v>19.39</v>
      </c>
      <c r="L3021" s="57" t="s">
        <v>60</v>
      </c>
    </row>
    <row r="3022" spans="1:12">
      <c r="A3022" s="57" t="s">
        <v>1840</v>
      </c>
      <c r="B3022" s="57" t="s">
        <v>1841</v>
      </c>
      <c r="C3022" s="57" t="s">
        <v>2016</v>
      </c>
      <c r="D3022" s="57" t="s">
        <v>21249</v>
      </c>
      <c r="E3022" s="58" t="s">
        <v>8816</v>
      </c>
      <c r="F3022" s="57" t="s">
        <v>8816</v>
      </c>
      <c r="G3022" s="57">
        <v>92000</v>
      </c>
      <c r="H3022" s="57" t="s">
        <v>2071</v>
      </c>
      <c r="I3022" s="57" t="s">
        <v>25</v>
      </c>
      <c r="J3022" s="57" t="s">
        <v>59</v>
      </c>
      <c r="K3022" s="58">
        <v>24.46</v>
      </c>
      <c r="L3022" s="57" t="s">
        <v>60</v>
      </c>
    </row>
    <row r="3023" spans="1:12">
      <c r="A3023" s="57" t="s">
        <v>1840</v>
      </c>
      <c r="B3023" s="57" t="s">
        <v>1841</v>
      </c>
      <c r="C3023" s="57" t="s">
        <v>2016</v>
      </c>
      <c r="D3023" s="57" t="s">
        <v>21249</v>
      </c>
      <c r="E3023" s="58" t="s">
        <v>8816</v>
      </c>
      <c r="F3023" s="57" t="s">
        <v>8816</v>
      </c>
      <c r="G3023" s="57">
        <v>92001</v>
      </c>
      <c r="H3023" s="57" t="s">
        <v>2072</v>
      </c>
      <c r="I3023" s="57" t="s">
        <v>25</v>
      </c>
      <c r="J3023" s="57" t="s">
        <v>59</v>
      </c>
      <c r="K3023" s="58">
        <v>26.58</v>
      </c>
      <c r="L3023" s="57" t="s">
        <v>60</v>
      </c>
    </row>
    <row r="3024" spans="1:12">
      <c r="A3024" s="57" t="s">
        <v>1840</v>
      </c>
      <c r="B3024" s="57" t="s">
        <v>1841</v>
      </c>
      <c r="C3024" s="57" t="s">
        <v>2016</v>
      </c>
      <c r="D3024" s="57" t="s">
        <v>21249</v>
      </c>
      <c r="E3024" s="58" t="s">
        <v>8816</v>
      </c>
      <c r="F3024" s="57" t="s">
        <v>8816</v>
      </c>
      <c r="G3024" s="57">
        <v>92002</v>
      </c>
      <c r="H3024" s="57" t="s">
        <v>2073</v>
      </c>
      <c r="I3024" s="57" t="s">
        <v>25</v>
      </c>
      <c r="J3024" s="57" t="s">
        <v>59</v>
      </c>
      <c r="K3024" s="58">
        <v>38.06</v>
      </c>
      <c r="L3024" s="57" t="s">
        <v>60</v>
      </c>
    </row>
    <row r="3025" spans="1:12">
      <c r="A3025" s="57" t="s">
        <v>1840</v>
      </c>
      <c r="B3025" s="57" t="s">
        <v>1841</v>
      </c>
      <c r="C3025" s="57" t="s">
        <v>2016</v>
      </c>
      <c r="D3025" s="57" t="s">
        <v>21249</v>
      </c>
      <c r="E3025" s="58" t="s">
        <v>8816</v>
      </c>
      <c r="F3025" s="57" t="s">
        <v>8816</v>
      </c>
      <c r="G3025" s="57">
        <v>92003</v>
      </c>
      <c r="H3025" s="57" t="s">
        <v>2074</v>
      </c>
      <c r="I3025" s="57" t="s">
        <v>25</v>
      </c>
      <c r="J3025" s="57" t="s">
        <v>59</v>
      </c>
      <c r="K3025" s="58">
        <v>42.3</v>
      </c>
      <c r="L3025" s="57" t="s">
        <v>60</v>
      </c>
    </row>
    <row r="3026" spans="1:12">
      <c r="A3026" s="57" t="s">
        <v>1840</v>
      </c>
      <c r="B3026" s="57" t="s">
        <v>1841</v>
      </c>
      <c r="C3026" s="57" t="s">
        <v>2016</v>
      </c>
      <c r="D3026" s="57" t="s">
        <v>21249</v>
      </c>
      <c r="E3026" s="58" t="s">
        <v>8816</v>
      </c>
      <c r="F3026" s="57" t="s">
        <v>8816</v>
      </c>
      <c r="G3026" s="57">
        <v>92004</v>
      </c>
      <c r="H3026" s="57" t="s">
        <v>2075</v>
      </c>
      <c r="I3026" s="57" t="s">
        <v>25</v>
      </c>
      <c r="J3026" s="57" t="s">
        <v>59</v>
      </c>
      <c r="K3026" s="58">
        <v>45.25</v>
      </c>
      <c r="L3026" s="57" t="s">
        <v>60</v>
      </c>
    </row>
    <row r="3027" spans="1:12">
      <c r="A3027" s="57" t="s">
        <v>1840</v>
      </c>
      <c r="B3027" s="57" t="s">
        <v>1841</v>
      </c>
      <c r="C3027" s="57" t="s">
        <v>2016</v>
      </c>
      <c r="D3027" s="57" t="s">
        <v>21249</v>
      </c>
      <c r="E3027" s="58" t="s">
        <v>8816</v>
      </c>
      <c r="F3027" s="57" t="s">
        <v>8816</v>
      </c>
      <c r="G3027" s="57">
        <v>92005</v>
      </c>
      <c r="H3027" s="57" t="s">
        <v>2076</v>
      </c>
      <c r="I3027" s="57" t="s">
        <v>25</v>
      </c>
      <c r="J3027" s="57" t="s">
        <v>59</v>
      </c>
      <c r="K3027" s="58">
        <v>49.49</v>
      </c>
      <c r="L3027" s="57" t="s">
        <v>60</v>
      </c>
    </row>
    <row r="3028" spans="1:12">
      <c r="A3028" s="57" t="s">
        <v>1840</v>
      </c>
      <c r="B3028" s="57" t="s">
        <v>1841</v>
      </c>
      <c r="C3028" s="57" t="s">
        <v>2016</v>
      </c>
      <c r="D3028" s="57" t="s">
        <v>21249</v>
      </c>
      <c r="E3028" s="58" t="s">
        <v>8816</v>
      </c>
      <c r="F3028" s="57" t="s">
        <v>8816</v>
      </c>
      <c r="G3028" s="57">
        <v>92006</v>
      </c>
      <c r="H3028" s="57" t="s">
        <v>2077</v>
      </c>
      <c r="I3028" s="57" t="s">
        <v>25</v>
      </c>
      <c r="J3028" s="57" t="s">
        <v>59</v>
      </c>
      <c r="K3028" s="58">
        <v>32.049999999999997</v>
      </c>
      <c r="L3028" s="57" t="s">
        <v>60</v>
      </c>
    </row>
    <row r="3029" spans="1:12">
      <c r="A3029" s="57" t="s">
        <v>1840</v>
      </c>
      <c r="B3029" s="57" t="s">
        <v>1841</v>
      </c>
      <c r="C3029" s="57" t="s">
        <v>2016</v>
      </c>
      <c r="D3029" s="57" t="s">
        <v>21249</v>
      </c>
      <c r="E3029" s="58" t="s">
        <v>8816</v>
      </c>
      <c r="F3029" s="57" t="s">
        <v>8816</v>
      </c>
      <c r="G3029" s="57">
        <v>92007</v>
      </c>
      <c r="H3029" s="57" t="s">
        <v>2078</v>
      </c>
      <c r="I3029" s="57" t="s">
        <v>25</v>
      </c>
      <c r="J3029" s="57" t="s">
        <v>59</v>
      </c>
      <c r="K3029" s="58">
        <v>36.29</v>
      </c>
      <c r="L3029" s="57" t="s">
        <v>60</v>
      </c>
    </row>
    <row r="3030" spans="1:12">
      <c r="A3030" s="57" t="s">
        <v>1840</v>
      </c>
      <c r="B3030" s="57" t="s">
        <v>1841</v>
      </c>
      <c r="C3030" s="57" t="s">
        <v>2016</v>
      </c>
      <c r="D3030" s="57" t="s">
        <v>21249</v>
      </c>
      <c r="E3030" s="58" t="s">
        <v>8816</v>
      </c>
      <c r="F3030" s="57" t="s">
        <v>8816</v>
      </c>
      <c r="G3030" s="57">
        <v>92008</v>
      </c>
      <c r="H3030" s="57" t="s">
        <v>2079</v>
      </c>
      <c r="I3030" s="57" t="s">
        <v>25</v>
      </c>
      <c r="J3030" s="57" t="s">
        <v>59</v>
      </c>
      <c r="K3030" s="58">
        <v>39.24</v>
      </c>
      <c r="L3030" s="57" t="s">
        <v>60</v>
      </c>
    </row>
    <row r="3031" spans="1:12">
      <c r="A3031" s="57" t="s">
        <v>1840</v>
      </c>
      <c r="B3031" s="57" t="s">
        <v>1841</v>
      </c>
      <c r="C3031" s="57" t="s">
        <v>2016</v>
      </c>
      <c r="D3031" s="57" t="s">
        <v>21249</v>
      </c>
      <c r="E3031" s="58" t="s">
        <v>8816</v>
      </c>
      <c r="F3031" s="57" t="s">
        <v>8816</v>
      </c>
      <c r="G3031" s="57">
        <v>92009</v>
      </c>
      <c r="H3031" s="57" t="s">
        <v>2080</v>
      </c>
      <c r="I3031" s="57" t="s">
        <v>25</v>
      </c>
      <c r="J3031" s="57" t="s">
        <v>59</v>
      </c>
      <c r="K3031" s="58">
        <v>43.48</v>
      </c>
      <c r="L3031" s="57" t="s">
        <v>60</v>
      </c>
    </row>
    <row r="3032" spans="1:12">
      <c r="A3032" s="57" t="s">
        <v>1840</v>
      </c>
      <c r="B3032" s="57" t="s">
        <v>1841</v>
      </c>
      <c r="C3032" s="57" t="s">
        <v>2016</v>
      </c>
      <c r="D3032" s="57" t="s">
        <v>21249</v>
      </c>
      <c r="E3032" s="58" t="s">
        <v>8816</v>
      </c>
      <c r="F3032" s="57" t="s">
        <v>8816</v>
      </c>
      <c r="G3032" s="57">
        <v>92010</v>
      </c>
      <c r="H3032" s="57" t="s">
        <v>2081</v>
      </c>
      <c r="I3032" s="57" t="s">
        <v>25</v>
      </c>
      <c r="J3032" s="57" t="s">
        <v>59</v>
      </c>
      <c r="K3032" s="58">
        <v>55.84</v>
      </c>
      <c r="L3032" s="57" t="s">
        <v>60</v>
      </c>
    </row>
    <row r="3033" spans="1:12">
      <c r="A3033" s="57" t="s">
        <v>1840</v>
      </c>
      <c r="B3033" s="57" t="s">
        <v>1841</v>
      </c>
      <c r="C3033" s="57" t="s">
        <v>2016</v>
      </c>
      <c r="D3033" s="57" t="s">
        <v>21249</v>
      </c>
      <c r="E3033" s="58" t="s">
        <v>8816</v>
      </c>
      <c r="F3033" s="57" t="s">
        <v>8816</v>
      </c>
      <c r="G3033" s="57">
        <v>92011</v>
      </c>
      <c r="H3033" s="57" t="s">
        <v>2082</v>
      </c>
      <c r="I3033" s="57" t="s">
        <v>25</v>
      </c>
      <c r="J3033" s="57" t="s">
        <v>59</v>
      </c>
      <c r="K3033" s="58">
        <v>62.2</v>
      </c>
      <c r="L3033" s="57" t="s">
        <v>60</v>
      </c>
    </row>
    <row r="3034" spans="1:12">
      <c r="A3034" s="57" t="s">
        <v>1840</v>
      </c>
      <c r="B3034" s="57" t="s">
        <v>1841</v>
      </c>
      <c r="C3034" s="57" t="s">
        <v>2016</v>
      </c>
      <c r="D3034" s="57" t="s">
        <v>21249</v>
      </c>
      <c r="E3034" s="58" t="s">
        <v>8816</v>
      </c>
      <c r="F3034" s="57" t="s">
        <v>8816</v>
      </c>
      <c r="G3034" s="57">
        <v>92012</v>
      </c>
      <c r="H3034" s="57" t="s">
        <v>2083</v>
      </c>
      <c r="I3034" s="57" t="s">
        <v>25</v>
      </c>
      <c r="J3034" s="57" t="s">
        <v>59</v>
      </c>
      <c r="K3034" s="58">
        <v>63.03</v>
      </c>
      <c r="L3034" s="57" t="s">
        <v>60</v>
      </c>
    </row>
    <row r="3035" spans="1:12">
      <c r="A3035" s="57" t="s">
        <v>1840</v>
      </c>
      <c r="B3035" s="57" t="s">
        <v>1841</v>
      </c>
      <c r="C3035" s="57" t="s">
        <v>2016</v>
      </c>
      <c r="D3035" s="57" t="s">
        <v>21249</v>
      </c>
      <c r="E3035" s="58" t="s">
        <v>8816</v>
      </c>
      <c r="F3035" s="57" t="s">
        <v>8816</v>
      </c>
      <c r="G3035" s="57">
        <v>92013</v>
      </c>
      <c r="H3035" s="57" t="s">
        <v>2084</v>
      </c>
      <c r="I3035" s="57" t="s">
        <v>25</v>
      </c>
      <c r="J3035" s="57" t="s">
        <v>59</v>
      </c>
      <c r="K3035" s="58">
        <v>69.39</v>
      </c>
      <c r="L3035" s="57" t="s">
        <v>60</v>
      </c>
    </row>
    <row r="3036" spans="1:12">
      <c r="A3036" s="57" t="s">
        <v>1840</v>
      </c>
      <c r="B3036" s="57" t="s">
        <v>1841</v>
      </c>
      <c r="C3036" s="57" t="s">
        <v>2016</v>
      </c>
      <c r="D3036" s="57" t="s">
        <v>21249</v>
      </c>
      <c r="E3036" s="58" t="s">
        <v>8816</v>
      </c>
      <c r="F3036" s="57" t="s">
        <v>8816</v>
      </c>
      <c r="G3036" s="57">
        <v>92014</v>
      </c>
      <c r="H3036" s="57" t="s">
        <v>2085</v>
      </c>
      <c r="I3036" s="57" t="s">
        <v>25</v>
      </c>
      <c r="J3036" s="57" t="s">
        <v>59</v>
      </c>
      <c r="K3036" s="58">
        <v>46.81</v>
      </c>
      <c r="L3036" s="57" t="s">
        <v>60</v>
      </c>
    </row>
    <row r="3037" spans="1:12">
      <c r="A3037" s="57" t="s">
        <v>1840</v>
      </c>
      <c r="B3037" s="57" t="s">
        <v>1841</v>
      </c>
      <c r="C3037" s="57" t="s">
        <v>2016</v>
      </c>
      <c r="D3037" s="57" t="s">
        <v>21249</v>
      </c>
      <c r="E3037" s="58" t="s">
        <v>8816</v>
      </c>
      <c r="F3037" s="57" t="s">
        <v>8816</v>
      </c>
      <c r="G3037" s="57">
        <v>92015</v>
      </c>
      <c r="H3037" s="57" t="s">
        <v>2086</v>
      </c>
      <c r="I3037" s="57" t="s">
        <v>25</v>
      </c>
      <c r="J3037" s="57" t="s">
        <v>59</v>
      </c>
      <c r="K3037" s="58">
        <v>53.17</v>
      </c>
      <c r="L3037" s="57" t="s">
        <v>60</v>
      </c>
    </row>
    <row r="3038" spans="1:12">
      <c r="A3038" s="57" t="s">
        <v>1840</v>
      </c>
      <c r="B3038" s="57" t="s">
        <v>1841</v>
      </c>
      <c r="C3038" s="57" t="s">
        <v>2016</v>
      </c>
      <c r="D3038" s="57" t="s">
        <v>21249</v>
      </c>
      <c r="E3038" s="58" t="s">
        <v>8816</v>
      </c>
      <c r="F3038" s="57" t="s">
        <v>8816</v>
      </c>
      <c r="G3038" s="57">
        <v>92016</v>
      </c>
      <c r="H3038" s="57" t="s">
        <v>2087</v>
      </c>
      <c r="I3038" s="57" t="s">
        <v>25</v>
      </c>
      <c r="J3038" s="57" t="s">
        <v>59</v>
      </c>
      <c r="K3038" s="58">
        <v>54</v>
      </c>
      <c r="L3038" s="57" t="s">
        <v>60</v>
      </c>
    </row>
    <row r="3039" spans="1:12">
      <c r="A3039" s="57" t="s">
        <v>1840</v>
      </c>
      <c r="B3039" s="57" t="s">
        <v>1841</v>
      </c>
      <c r="C3039" s="57" t="s">
        <v>2016</v>
      </c>
      <c r="D3039" s="57" t="s">
        <v>21249</v>
      </c>
      <c r="E3039" s="58" t="s">
        <v>8816</v>
      </c>
      <c r="F3039" s="57" t="s">
        <v>8816</v>
      </c>
      <c r="G3039" s="57">
        <v>92017</v>
      </c>
      <c r="H3039" s="57" t="s">
        <v>2088</v>
      </c>
      <c r="I3039" s="57" t="s">
        <v>25</v>
      </c>
      <c r="J3039" s="57" t="s">
        <v>59</v>
      </c>
      <c r="K3039" s="58">
        <v>60.36</v>
      </c>
      <c r="L3039" s="57" t="s">
        <v>60</v>
      </c>
    </row>
    <row r="3040" spans="1:12">
      <c r="A3040" s="57" t="s">
        <v>1840</v>
      </c>
      <c r="B3040" s="57" t="s">
        <v>1841</v>
      </c>
      <c r="C3040" s="57" t="s">
        <v>2016</v>
      </c>
      <c r="D3040" s="57" t="s">
        <v>21249</v>
      </c>
      <c r="E3040" s="58" t="s">
        <v>8816</v>
      </c>
      <c r="F3040" s="57" t="s">
        <v>8816</v>
      </c>
      <c r="G3040" s="57">
        <v>92018</v>
      </c>
      <c r="H3040" s="57" t="s">
        <v>2089</v>
      </c>
      <c r="I3040" s="57" t="s">
        <v>25</v>
      </c>
      <c r="J3040" s="57" t="s">
        <v>59</v>
      </c>
      <c r="K3040" s="58">
        <v>62</v>
      </c>
      <c r="L3040" s="57" t="s">
        <v>60</v>
      </c>
    </row>
    <row r="3041" spans="1:12">
      <c r="A3041" s="57" t="s">
        <v>1840</v>
      </c>
      <c r="B3041" s="57" t="s">
        <v>1841</v>
      </c>
      <c r="C3041" s="57" t="s">
        <v>2016</v>
      </c>
      <c r="D3041" s="57" t="s">
        <v>21249</v>
      </c>
      <c r="E3041" s="58" t="s">
        <v>8816</v>
      </c>
      <c r="F3041" s="57" t="s">
        <v>8816</v>
      </c>
      <c r="G3041" s="57">
        <v>92019</v>
      </c>
      <c r="H3041" s="57" t="s">
        <v>2090</v>
      </c>
      <c r="I3041" s="57" t="s">
        <v>25</v>
      </c>
      <c r="J3041" s="57" t="s">
        <v>59</v>
      </c>
      <c r="K3041" s="58">
        <v>73.56</v>
      </c>
      <c r="L3041" s="57" t="s">
        <v>60</v>
      </c>
    </row>
    <row r="3042" spans="1:12">
      <c r="A3042" s="57" t="s">
        <v>1840</v>
      </c>
      <c r="B3042" s="57" t="s">
        <v>1841</v>
      </c>
      <c r="C3042" s="57" t="s">
        <v>2016</v>
      </c>
      <c r="D3042" s="57" t="s">
        <v>21249</v>
      </c>
      <c r="E3042" s="58" t="s">
        <v>8816</v>
      </c>
      <c r="F3042" s="57" t="s">
        <v>8816</v>
      </c>
      <c r="G3042" s="57">
        <v>92020</v>
      </c>
      <c r="H3042" s="57" t="s">
        <v>2091</v>
      </c>
      <c r="I3042" s="57" t="s">
        <v>25</v>
      </c>
      <c r="J3042" s="57" t="s">
        <v>59</v>
      </c>
      <c r="K3042" s="58">
        <v>91.75</v>
      </c>
      <c r="L3042" s="57" t="s">
        <v>60</v>
      </c>
    </row>
    <row r="3043" spans="1:12">
      <c r="A3043" s="57" t="s">
        <v>1840</v>
      </c>
      <c r="B3043" s="57" t="s">
        <v>1841</v>
      </c>
      <c r="C3043" s="57" t="s">
        <v>2016</v>
      </c>
      <c r="D3043" s="57" t="s">
        <v>21249</v>
      </c>
      <c r="E3043" s="58" t="s">
        <v>8816</v>
      </c>
      <c r="F3043" s="57" t="s">
        <v>8816</v>
      </c>
      <c r="G3043" s="57">
        <v>92021</v>
      </c>
      <c r="H3043" s="57" t="s">
        <v>2092</v>
      </c>
      <c r="I3043" s="57" t="s">
        <v>25</v>
      </c>
      <c r="J3043" s="57" t="s">
        <v>59</v>
      </c>
      <c r="K3043" s="58">
        <v>103.31</v>
      </c>
      <c r="L3043" s="57" t="s">
        <v>60</v>
      </c>
    </row>
    <row r="3044" spans="1:12">
      <c r="A3044" s="57" t="s">
        <v>1840</v>
      </c>
      <c r="B3044" s="57" t="s">
        <v>1841</v>
      </c>
      <c r="C3044" s="57" t="s">
        <v>2016</v>
      </c>
      <c r="D3044" s="57" t="s">
        <v>21249</v>
      </c>
      <c r="E3044" s="58" t="s">
        <v>8816</v>
      </c>
      <c r="F3044" s="57" t="s">
        <v>8816</v>
      </c>
      <c r="G3044" s="57">
        <v>92022</v>
      </c>
      <c r="H3044" s="57" t="s">
        <v>2093</v>
      </c>
      <c r="I3044" s="57" t="s">
        <v>25</v>
      </c>
      <c r="J3044" s="57" t="s">
        <v>59</v>
      </c>
      <c r="K3044" s="58">
        <v>33.72</v>
      </c>
      <c r="L3044" s="57" t="s">
        <v>60</v>
      </c>
    </row>
    <row r="3045" spans="1:12">
      <c r="A3045" s="57" t="s">
        <v>1840</v>
      </c>
      <c r="B3045" s="57" t="s">
        <v>1841</v>
      </c>
      <c r="C3045" s="57" t="s">
        <v>2016</v>
      </c>
      <c r="D3045" s="57" t="s">
        <v>21249</v>
      </c>
      <c r="E3045" s="58" t="s">
        <v>8816</v>
      </c>
      <c r="F3045" s="57" t="s">
        <v>8816</v>
      </c>
      <c r="G3045" s="57">
        <v>92023</v>
      </c>
      <c r="H3045" s="57" t="s">
        <v>2094</v>
      </c>
      <c r="I3045" s="57" t="s">
        <v>25</v>
      </c>
      <c r="J3045" s="57" t="s">
        <v>59</v>
      </c>
      <c r="K3045" s="58">
        <v>40.909999999999997</v>
      </c>
      <c r="L3045" s="57" t="s">
        <v>60</v>
      </c>
    </row>
    <row r="3046" spans="1:12">
      <c r="A3046" s="57" t="s">
        <v>1840</v>
      </c>
      <c r="B3046" s="57" t="s">
        <v>1841</v>
      </c>
      <c r="C3046" s="57" t="s">
        <v>2016</v>
      </c>
      <c r="D3046" s="57" t="s">
        <v>21249</v>
      </c>
      <c r="E3046" s="58" t="s">
        <v>8816</v>
      </c>
      <c r="F3046" s="57" t="s">
        <v>8816</v>
      </c>
      <c r="G3046" s="57">
        <v>92024</v>
      </c>
      <c r="H3046" s="57" t="s">
        <v>2095</v>
      </c>
      <c r="I3046" s="57" t="s">
        <v>25</v>
      </c>
      <c r="J3046" s="57" t="s">
        <v>59</v>
      </c>
      <c r="K3046" s="58">
        <v>51.54</v>
      </c>
      <c r="L3046" s="57" t="s">
        <v>60</v>
      </c>
    </row>
    <row r="3047" spans="1:12">
      <c r="A3047" s="57" t="s">
        <v>1840</v>
      </c>
      <c r="B3047" s="57" t="s">
        <v>1841</v>
      </c>
      <c r="C3047" s="57" t="s">
        <v>2016</v>
      </c>
      <c r="D3047" s="57" t="s">
        <v>21249</v>
      </c>
      <c r="E3047" s="58" t="s">
        <v>8816</v>
      </c>
      <c r="F3047" s="57" t="s">
        <v>8816</v>
      </c>
      <c r="G3047" s="57">
        <v>92025</v>
      </c>
      <c r="H3047" s="57" t="s">
        <v>2096</v>
      </c>
      <c r="I3047" s="57" t="s">
        <v>25</v>
      </c>
      <c r="J3047" s="57" t="s">
        <v>59</v>
      </c>
      <c r="K3047" s="58">
        <v>58.73</v>
      </c>
      <c r="L3047" s="57" t="s">
        <v>60</v>
      </c>
    </row>
    <row r="3048" spans="1:12">
      <c r="A3048" s="57" t="s">
        <v>1840</v>
      </c>
      <c r="B3048" s="57" t="s">
        <v>1841</v>
      </c>
      <c r="C3048" s="57" t="s">
        <v>2016</v>
      </c>
      <c r="D3048" s="57" t="s">
        <v>21249</v>
      </c>
      <c r="E3048" s="58" t="s">
        <v>8816</v>
      </c>
      <c r="F3048" s="57" t="s">
        <v>8816</v>
      </c>
      <c r="G3048" s="57">
        <v>92026</v>
      </c>
      <c r="H3048" s="57" t="s">
        <v>2097</v>
      </c>
      <c r="I3048" s="57" t="s">
        <v>25</v>
      </c>
      <c r="J3048" s="57" t="s">
        <v>59</v>
      </c>
      <c r="K3048" s="58">
        <v>47.21</v>
      </c>
      <c r="L3048" s="57" t="s">
        <v>60</v>
      </c>
    </row>
    <row r="3049" spans="1:12">
      <c r="A3049" s="57" t="s">
        <v>1840</v>
      </c>
      <c r="B3049" s="57" t="s">
        <v>1841</v>
      </c>
      <c r="C3049" s="57" t="s">
        <v>2016</v>
      </c>
      <c r="D3049" s="57" t="s">
        <v>21249</v>
      </c>
      <c r="E3049" s="58" t="s">
        <v>8816</v>
      </c>
      <c r="F3049" s="57" t="s">
        <v>8816</v>
      </c>
      <c r="G3049" s="57">
        <v>92027</v>
      </c>
      <c r="H3049" s="57" t="s">
        <v>2098</v>
      </c>
      <c r="I3049" s="57" t="s">
        <v>25</v>
      </c>
      <c r="J3049" s="57" t="s">
        <v>59</v>
      </c>
      <c r="K3049" s="58">
        <v>54.4</v>
      </c>
      <c r="L3049" s="57" t="s">
        <v>60</v>
      </c>
    </row>
    <row r="3050" spans="1:12">
      <c r="A3050" s="57" t="s">
        <v>1840</v>
      </c>
      <c r="B3050" s="57" t="s">
        <v>1841</v>
      </c>
      <c r="C3050" s="57" t="s">
        <v>2016</v>
      </c>
      <c r="D3050" s="57" t="s">
        <v>21249</v>
      </c>
      <c r="E3050" s="58" t="s">
        <v>8816</v>
      </c>
      <c r="F3050" s="57" t="s">
        <v>8816</v>
      </c>
      <c r="G3050" s="57">
        <v>92028</v>
      </c>
      <c r="H3050" s="57" t="s">
        <v>2099</v>
      </c>
      <c r="I3050" s="57" t="s">
        <v>25</v>
      </c>
      <c r="J3050" s="57" t="s">
        <v>59</v>
      </c>
      <c r="K3050" s="58">
        <v>39.159999999999997</v>
      </c>
      <c r="L3050" s="57" t="s">
        <v>60</v>
      </c>
    </row>
    <row r="3051" spans="1:12">
      <c r="A3051" s="57" t="s">
        <v>1840</v>
      </c>
      <c r="B3051" s="57" t="s">
        <v>1841</v>
      </c>
      <c r="C3051" s="57" t="s">
        <v>2016</v>
      </c>
      <c r="D3051" s="57" t="s">
        <v>21249</v>
      </c>
      <c r="E3051" s="58" t="s">
        <v>8816</v>
      </c>
      <c r="F3051" s="57" t="s">
        <v>8816</v>
      </c>
      <c r="G3051" s="57">
        <v>92029</v>
      </c>
      <c r="H3051" s="57" t="s">
        <v>2100</v>
      </c>
      <c r="I3051" s="57" t="s">
        <v>25</v>
      </c>
      <c r="J3051" s="57" t="s">
        <v>59</v>
      </c>
      <c r="K3051" s="58">
        <v>46.35</v>
      </c>
      <c r="L3051" s="57" t="s">
        <v>60</v>
      </c>
    </row>
    <row r="3052" spans="1:12">
      <c r="A3052" s="57" t="s">
        <v>1840</v>
      </c>
      <c r="B3052" s="57" t="s">
        <v>1841</v>
      </c>
      <c r="C3052" s="57" t="s">
        <v>2016</v>
      </c>
      <c r="D3052" s="57" t="s">
        <v>21249</v>
      </c>
      <c r="E3052" s="58" t="s">
        <v>8816</v>
      </c>
      <c r="F3052" s="57" t="s">
        <v>8816</v>
      </c>
      <c r="G3052" s="57">
        <v>92030</v>
      </c>
      <c r="H3052" s="57" t="s">
        <v>2101</v>
      </c>
      <c r="I3052" s="57" t="s">
        <v>25</v>
      </c>
      <c r="J3052" s="57" t="s">
        <v>59</v>
      </c>
      <c r="K3052" s="58">
        <v>56.94</v>
      </c>
      <c r="L3052" s="57" t="s">
        <v>60</v>
      </c>
    </row>
    <row r="3053" spans="1:12">
      <c r="A3053" s="57" t="s">
        <v>1840</v>
      </c>
      <c r="B3053" s="57" t="s">
        <v>1841</v>
      </c>
      <c r="C3053" s="57" t="s">
        <v>2016</v>
      </c>
      <c r="D3053" s="57" t="s">
        <v>21249</v>
      </c>
      <c r="E3053" s="58" t="s">
        <v>8816</v>
      </c>
      <c r="F3053" s="57" t="s">
        <v>8816</v>
      </c>
      <c r="G3053" s="57">
        <v>92031</v>
      </c>
      <c r="H3053" s="57" t="s">
        <v>2102</v>
      </c>
      <c r="I3053" s="57" t="s">
        <v>25</v>
      </c>
      <c r="J3053" s="57" t="s">
        <v>59</v>
      </c>
      <c r="K3053" s="58">
        <v>64.13</v>
      </c>
      <c r="L3053" s="57" t="s">
        <v>60</v>
      </c>
    </row>
    <row r="3054" spans="1:12">
      <c r="A3054" s="57" t="s">
        <v>1840</v>
      </c>
      <c r="B3054" s="57" t="s">
        <v>1841</v>
      </c>
      <c r="C3054" s="57" t="s">
        <v>2016</v>
      </c>
      <c r="D3054" s="57" t="s">
        <v>21249</v>
      </c>
      <c r="E3054" s="58" t="s">
        <v>8816</v>
      </c>
      <c r="F3054" s="57" t="s">
        <v>8816</v>
      </c>
      <c r="G3054" s="57">
        <v>92032</v>
      </c>
      <c r="H3054" s="57" t="s">
        <v>2103</v>
      </c>
      <c r="I3054" s="57" t="s">
        <v>25</v>
      </c>
      <c r="J3054" s="57" t="s">
        <v>59</v>
      </c>
      <c r="K3054" s="58">
        <v>58.04</v>
      </c>
      <c r="L3054" s="57" t="s">
        <v>60</v>
      </c>
    </row>
    <row r="3055" spans="1:12">
      <c r="A3055" s="57" t="s">
        <v>1840</v>
      </c>
      <c r="B3055" s="57" t="s">
        <v>1841</v>
      </c>
      <c r="C3055" s="57" t="s">
        <v>2016</v>
      </c>
      <c r="D3055" s="57" t="s">
        <v>21249</v>
      </c>
      <c r="E3055" s="58" t="s">
        <v>8816</v>
      </c>
      <c r="F3055" s="57" t="s">
        <v>8816</v>
      </c>
      <c r="G3055" s="57">
        <v>92033</v>
      </c>
      <c r="H3055" s="57" t="s">
        <v>2104</v>
      </c>
      <c r="I3055" s="57" t="s">
        <v>25</v>
      </c>
      <c r="J3055" s="57" t="s">
        <v>59</v>
      </c>
      <c r="K3055" s="58">
        <v>65.23</v>
      </c>
      <c r="L3055" s="57" t="s">
        <v>60</v>
      </c>
    </row>
    <row r="3056" spans="1:12">
      <c r="A3056" s="57" t="s">
        <v>1840</v>
      </c>
      <c r="B3056" s="57" t="s">
        <v>1841</v>
      </c>
      <c r="C3056" s="57" t="s">
        <v>2016</v>
      </c>
      <c r="D3056" s="57" t="s">
        <v>21249</v>
      </c>
      <c r="E3056" s="58" t="s">
        <v>8816</v>
      </c>
      <c r="F3056" s="57" t="s">
        <v>8816</v>
      </c>
      <c r="G3056" s="57">
        <v>92034</v>
      </c>
      <c r="H3056" s="57" t="s">
        <v>2105</v>
      </c>
      <c r="I3056" s="57" t="s">
        <v>25</v>
      </c>
      <c r="J3056" s="57" t="s">
        <v>59</v>
      </c>
      <c r="K3056" s="58">
        <v>52.64</v>
      </c>
      <c r="L3056" s="57" t="s">
        <v>60</v>
      </c>
    </row>
    <row r="3057" spans="1:12">
      <c r="A3057" s="57" t="s">
        <v>1840</v>
      </c>
      <c r="B3057" s="57" t="s">
        <v>1841</v>
      </c>
      <c r="C3057" s="57" t="s">
        <v>2016</v>
      </c>
      <c r="D3057" s="57" t="s">
        <v>21249</v>
      </c>
      <c r="E3057" s="58" t="s">
        <v>8816</v>
      </c>
      <c r="F3057" s="57" t="s">
        <v>8816</v>
      </c>
      <c r="G3057" s="57">
        <v>92035</v>
      </c>
      <c r="H3057" s="57" t="s">
        <v>2106</v>
      </c>
      <c r="I3057" s="57" t="s">
        <v>25</v>
      </c>
      <c r="J3057" s="57" t="s">
        <v>59</v>
      </c>
      <c r="K3057" s="58">
        <v>59.83</v>
      </c>
      <c r="L3057" s="57" t="s">
        <v>60</v>
      </c>
    </row>
    <row r="3058" spans="1:12">
      <c r="A3058" s="57" t="s">
        <v>1840</v>
      </c>
      <c r="B3058" s="57" t="s">
        <v>1841</v>
      </c>
      <c r="C3058" s="57" t="s">
        <v>2107</v>
      </c>
      <c r="D3058" s="57" t="s">
        <v>21250</v>
      </c>
      <c r="E3058" s="58" t="s">
        <v>8816</v>
      </c>
      <c r="F3058" s="57" t="s">
        <v>8816</v>
      </c>
      <c r="G3058" s="57">
        <v>97583</v>
      </c>
      <c r="H3058" s="57" t="s">
        <v>2108</v>
      </c>
      <c r="I3058" s="57" t="s">
        <v>25</v>
      </c>
      <c r="J3058" s="57" t="s">
        <v>191</v>
      </c>
      <c r="K3058" s="58">
        <v>116.24</v>
      </c>
      <c r="L3058" s="57" t="s">
        <v>60</v>
      </c>
    </row>
    <row r="3059" spans="1:12">
      <c r="A3059" s="57" t="s">
        <v>1840</v>
      </c>
      <c r="B3059" s="57" t="s">
        <v>1841</v>
      </c>
      <c r="C3059" s="57" t="s">
        <v>2107</v>
      </c>
      <c r="D3059" s="57" t="s">
        <v>21250</v>
      </c>
      <c r="E3059" s="58" t="s">
        <v>8816</v>
      </c>
      <c r="F3059" s="57" t="s">
        <v>8816</v>
      </c>
      <c r="G3059" s="57">
        <v>97584</v>
      </c>
      <c r="H3059" s="57" t="s">
        <v>2109</v>
      </c>
      <c r="I3059" s="57" t="s">
        <v>25</v>
      </c>
      <c r="J3059" s="57" t="s">
        <v>191</v>
      </c>
      <c r="K3059" s="58">
        <v>166.17</v>
      </c>
      <c r="L3059" s="57" t="s">
        <v>60</v>
      </c>
    </row>
    <row r="3060" spans="1:12">
      <c r="A3060" s="57" t="s">
        <v>1840</v>
      </c>
      <c r="B3060" s="57" t="s">
        <v>1841</v>
      </c>
      <c r="C3060" s="57" t="s">
        <v>2107</v>
      </c>
      <c r="D3060" s="57" t="s">
        <v>21250</v>
      </c>
      <c r="E3060" s="58" t="s">
        <v>8816</v>
      </c>
      <c r="F3060" s="57" t="s">
        <v>8816</v>
      </c>
      <c r="G3060" s="57">
        <v>97585</v>
      </c>
      <c r="H3060" s="57" t="s">
        <v>2110</v>
      </c>
      <c r="I3060" s="57" t="s">
        <v>25</v>
      </c>
      <c r="J3060" s="57" t="s">
        <v>191</v>
      </c>
      <c r="K3060" s="58">
        <v>158.30000000000001</v>
      </c>
      <c r="L3060" s="57" t="s">
        <v>60</v>
      </c>
    </row>
    <row r="3061" spans="1:12">
      <c r="A3061" s="57" t="s">
        <v>1840</v>
      </c>
      <c r="B3061" s="57" t="s">
        <v>1841</v>
      </c>
      <c r="C3061" s="57" t="s">
        <v>2107</v>
      </c>
      <c r="D3061" s="57" t="s">
        <v>21250</v>
      </c>
      <c r="E3061" s="58" t="s">
        <v>8816</v>
      </c>
      <c r="F3061" s="57" t="s">
        <v>8816</v>
      </c>
      <c r="G3061" s="57">
        <v>97586</v>
      </c>
      <c r="H3061" s="57" t="s">
        <v>2111</v>
      </c>
      <c r="I3061" s="57" t="s">
        <v>25</v>
      </c>
      <c r="J3061" s="57" t="s">
        <v>191</v>
      </c>
      <c r="K3061" s="58">
        <v>218.6</v>
      </c>
      <c r="L3061" s="57" t="s">
        <v>60</v>
      </c>
    </row>
    <row r="3062" spans="1:12">
      <c r="A3062" s="57" t="s">
        <v>1840</v>
      </c>
      <c r="B3062" s="57" t="s">
        <v>1841</v>
      </c>
      <c r="C3062" s="57" t="s">
        <v>2107</v>
      </c>
      <c r="D3062" s="57" t="s">
        <v>21250</v>
      </c>
      <c r="E3062" s="58" t="s">
        <v>8816</v>
      </c>
      <c r="F3062" s="57" t="s">
        <v>8816</v>
      </c>
      <c r="G3062" s="57">
        <v>97587</v>
      </c>
      <c r="H3062" s="57" t="s">
        <v>2112</v>
      </c>
      <c r="I3062" s="57" t="s">
        <v>25</v>
      </c>
      <c r="J3062" s="57" t="s">
        <v>191</v>
      </c>
      <c r="K3062" s="58">
        <v>408.69</v>
      </c>
      <c r="L3062" s="57" t="s">
        <v>60</v>
      </c>
    </row>
    <row r="3063" spans="1:12">
      <c r="A3063" s="57" t="s">
        <v>1840</v>
      </c>
      <c r="B3063" s="57" t="s">
        <v>1841</v>
      </c>
      <c r="C3063" s="57" t="s">
        <v>2107</v>
      </c>
      <c r="D3063" s="57" t="s">
        <v>21250</v>
      </c>
      <c r="E3063" s="58" t="s">
        <v>8816</v>
      </c>
      <c r="F3063" s="57" t="s">
        <v>8816</v>
      </c>
      <c r="G3063" s="57">
        <v>97589</v>
      </c>
      <c r="H3063" s="57" t="s">
        <v>2113</v>
      </c>
      <c r="I3063" s="57" t="s">
        <v>25</v>
      </c>
      <c r="J3063" s="57" t="s">
        <v>191</v>
      </c>
      <c r="K3063" s="58">
        <v>37.79</v>
      </c>
      <c r="L3063" s="57" t="s">
        <v>60</v>
      </c>
    </row>
    <row r="3064" spans="1:12">
      <c r="A3064" s="57" t="s">
        <v>1840</v>
      </c>
      <c r="B3064" s="57" t="s">
        <v>1841</v>
      </c>
      <c r="C3064" s="57" t="s">
        <v>2107</v>
      </c>
      <c r="D3064" s="57" t="s">
        <v>21250</v>
      </c>
      <c r="E3064" s="58" t="s">
        <v>8816</v>
      </c>
      <c r="F3064" s="57" t="s">
        <v>8816</v>
      </c>
      <c r="G3064" s="57">
        <v>97590</v>
      </c>
      <c r="H3064" s="57" t="s">
        <v>2114</v>
      </c>
      <c r="I3064" s="57" t="s">
        <v>25</v>
      </c>
      <c r="J3064" s="57" t="s">
        <v>191</v>
      </c>
      <c r="K3064" s="58">
        <v>121.1</v>
      </c>
      <c r="L3064" s="57" t="s">
        <v>60</v>
      </c>
    </row>
    <row r="3065" spans="1:12">
      <c r="A3065" s="57" t="s">
        <v>1840</v>
      </c>
      <c r="B3065" s="57" t="s">
        <v>1841</v>
      </c>
      <c r="C3065" s="57" t="s">
        <v>2107</v>
      </c>
      <c r="D3065" s="57" t="s">
        <v>21250</v>
      </c>
      <c r="E3065" s="58" t="s">
        <v>8816</v>
      </c>
      <c r="F3065" s="57" t="s">
        <v>8816</v>
      </c>
      <c r="G3065" s="57">
        <v>97591</v>
      </c>
      <c r="H3065" s="57" t="s">
        <v>2115</v>
      </c>
      <c r="I3065" s="57" t="s">
        <v>25</v>
      </c>
      <c r="J3065" s="57" t="s">
        <v>191</v>
      </c>
      <c r="K3065" s="58">
        <v>152.07</v>
      </c>
      <c r="L3065" s="57" t="s">
        <v>60</v>
      </c>
    </row>
    <row r="3066" spans="1:12">
      <c r="A3066" s="57" t="s">
        <v>1840</v>
      </c>
      <c r="B3066" s="57" t="s">
        <v>1841</v>
      </c>
      <c r="C3066" s="57" t="s">
        <v>2107</v>
      </c>
      <c r="D3066" s="57" t="s">
        <v>21250</v>
      </c>
      <c r="E3066" s="58" t="s">
        <v>8816</v>
      </c>
      <c r="F3066" s="57" t="s">
        <v>8816</v>
      </c>
      <c r="G3066" s="57">
        <v>97592</v>
      </c>
      <c r="H3066" s="57" t="s">
        <v>2116</v>
      </c>
      <c r="I3066" s="57" t="s">
        <v>25</v>
      </c>
      <c r="J3066" s="57" t="s">
        <v>59</v>
      </c>
      <c r="K3066" s="58">
        <v>39.229999999999997</v>
      </c>
      <c r="L3066" s="57" t="s">
        <v>60</v>
      </c>
    </row>
    <row r="3067" spans="1:12">
      <c r="A3067" s="57" t="s">
        <v>1840</v>
      </c>
      <c r="B3067" s="57" t="s">
        <v>1841</v>
      </c>
      <c r="C3067" s="57" t="s">
        <v>2107</v>
      </c>
      <c r="D3067" s="57" t="s">
        <v>21250</v>
      </c>
      <c r="E3067" s="58" t="s">
        <v>8816</v>
      </c>
      <c r="F3067" s="57" t="s">
        <v>8816</v>
      </c>
      <c r="G3067" s="57">
        <v>97593</v>
      </c>
      <c r="H3067" s="57" t="s">
        <v>2117</v>
      </c>
      <c r="I3067" s="57" t="s">
        <v>25</v>
      </c>
      <c r="J3067" s="57" t="s">
        <v>191</v>
      </c>
      <c r="K3067" s="58">
        <v>187.1</v>
      </c>
      <c r="L3067" s="57" t="s">
        <v>60</v>
      </c>
    </row>
    <row r="3068" spans="1:12">
      <c r="A3068" s="57" t="s">
        <v>1840</v>
      </c>
      <c r="B3068" s="57" t="s">
        <v>1841</v>
      </c>
      <c r="C3068" s="57" t="s">
        <v>2107</v>
      </c>
      <c r="D3068" s="57" t="s">
        <v>21250</v>
      </c>
      <c r="E3068" s="58" t="s">
        <v>8816</v>
      </c>
      <c r="F3068" s="57" t="s">
        <v>8816</v>
      </c>
      <c r="G3068" s="57">
        <v>97594</v>
      </c>
      <c r="H3068" s="57" t="s">
        <v>2118</v>
      </c>
      <c r="I3068" s="57" t="s">
        <v>25</v>
      </c>
      <c r="J3068" s="57" t="s">
        <v>191</v>
      </c>
      <c r="K3068" s="58">
        <v>155.58000000000001</v>
      </c>
      <c r="L3068" s="57" t="s">
        <v>60</v>
      </c>
    </row>
    <row r="3069" spans="1:12">
      <c r="A3069" s="57" t="s">
        <v>1840</v>
      </c>
      <c r="B3069" s="57" t="s">
        <v>1841</v>
      </c>
      <c r="C3069" s="57" t="s">
        <v>2107</v>
      </c>
      <c r="D3069" s="57" t="s">
        <v>21250</v>
      </c>
      <c r="E3069" s="58" t="s">
        <v>8816</v>
      </c>
      <c r="F3069" s="57" t="s">
        <v>8816</v>
      </c>
      <c r="G3069" s="57">
        <v>97595</v>
      </c>
      <c r="H3069" s="57" t="s">
        <v>2119</v>
      </c>
      <c r="I3069" s="57" t="s">
        <v>25</v>
      </c>
      <c r="J3069" s="57" t="s">
        <v>191</v>
      </c>
      <c r="K3069" s="58">
        <v>135.33000000000001</v>
      </c>
      <c r="L3069" s="57" t="s">
        <v>60</v>
      </c>
    </row>
    <row r="3070" spans="1:12">
      <c r="A3070" s="57" t="s">
        <v>1840</v>
      </c>
      <c r="B3070" s="57" t="s">
        <v>1841</v>
      </c>
      <c r="C3070" s="57" t="s">
        <v>2107</v>
      </c>
      <c r="D3070" s="57" t="s">
        <v>21250</v>
      </c>
      <c r="E3070" s="58" t="s">
        <v>8816</v>
      </c>
      <c r="F3070" s="57" t="s">
        <v>8816</v>
      </c>
      <c r="G3070" s="57">
        <v>97596</v>
      </c>
      <c r="H3070" s="57" t="s">
        <v>2120</v>
      </c>
      <c r="I3070" s="57" t="s">
        <v>25</v>
      </c>
      <c r="J3070" s="57" t="s">
        <v>191</v>
      </c>
      <c r="K3070" s="58">
        <v>90.32</v>
      </c>
      <c r="L3070" s="57" t="s">
        <v>60</v>
      </c>
    </row>
    <row r="3071" spans="1:12">
      <c r="A3071" s="57" t="s">
        <v>1840</v>
      </c>
      <c r="B3071" s="57" t="s">
        <v>1841</v>
      </c>
      <c r="C3071" s="57" t="s">
        <v>2107</v>
      </c>
      <c r="D3071" s="57" t="s">
        <v>21250</v>
      </c>
      <c r="E3071" s="58" t="s">
        <v>8816</v>
      </c>
      <c r="F3071" s="57" t="s">
        <v>8816</v>
      </c>
      <c r="G3071" s="57">
        <v>97597</v>
      </c>
      <c r="H3071" s="57" t="s">
        <v>2121</v>
      </c>
      <c r="I3071" s="57" t="s">
        <v>25</v>
      </c>
      <c r="J3071" s="57" t="s">
        <v>191</v>
      </c>
      <c r="K3071" s="58">
        <v>93.67</v>
      </c>
      <c r="L3071" s="57" t="s">
        <v>60</v>
      </c>
    </row>
    <row r="3072" spans="1:12">
      <c r="A3072" s="57" t="s">
        <v>1840</v>
      </c>
      <c r="B3072" s="57" t="s">
        <v>1841</v>
      </c>
      <c r="C3072" s="57" t="s">
        <v>2107</v>
      </c>
      <c r="D3072" s="57" t="s">
        <v>21250</v>
      </c>
      <c r="E3072" s="58" t="s">
        <v>8816</v>
      </c>
      <c r="F3072" s="57" t="s">
        <v>8816</v>
      </c>
      <c r="G3072" s="57">
        <v>97598</v>
      </c>
      <c r="H3072" s="57" t="s">
        <v>2122</v>
      </c>
      <c r="I3072" s="57" t="s">
        <v>25</v>
      </c>
      <c r="J3072" s="57" t="s">
        <v>191</v>
      </c>
      <c r="K3072" s="58">
        <v>87.91</v>
      </c>
      <c r="L3072" s="57" t="s">
        <v>60</v>
      </c>
    </row>
    <row r="3073" spans="1:12">
      <c r="A3073" s="57" t="s">
        <v>1840</v>
      </c>
      <c r="B3073" s="57" t="s">
        <v>1841</v>
      </c>
      <c r="C3073" s="57" t="s">
        <v>2107</v>
      </c>
      <c r="D3073" s="57" t="s">
        <v>21250</v>
      </c>
      <c r="E3073" s="58" t="s">
        <v>8816</v>
      </c>
      <c r="F3073" s="57" t="s">
        <v>8816</v>
      </c>
      <c r="G3073" s="57">
        <v>97599</v>
      </c>
      <c r="H3073" s="57" t="s">
        <v>2123</v>
      </c>
      <c r="I3073" s="57" t="s">
        <v>25</v>
      </c>
      <c r="J3073" s="57" t="s">
        <v>59</v>
      </c>
      <c r="K3073" s="58">
        <v>30.39</v>
      </c>
      <c r="L3073" s="57" t="s">
        <v>60</v>
      </c>
    </row>
    <row r="3074" spans="1:12">
      <c r="A3074" s="57" t="s">
        <v>1840</v>
      </c>
      <c r="B3074" s="57" t="s">
        <v>1841</v>
      </c>
      <c r="C3074" s="57" t="s">
        <v>2107</v>
      </c>
      <c r="D3074" s="57" t="s">
        <v>21250</v>
      </c>
      <c r="E3074" s="58" t="s">
        <v>8816</v>
      </c>
      <c r="F3074" s="57" t="s">
        <v>8816</v>
      </c>
      <c r="G3074" s="57">
        <v>97609</v>
      </c>
      <c r="H3074" s="57" t="s">
        <v>2124</v>
      </c>
      <c r="I3074" s="57" t="s">
        <v>25</v>
      </c>
      <c r="J3074" s="57" t="s">
        <v>191</v>
      </c>
      <c r="K3074" s="58">
        <v>18.84</v>
      </c>
      <c r="L3074" s="57" t="s">
        <v>60</v>
      </c>
    </row>
    <row r="3075" spans="1:12">
      <c r="A3075" s="57" t="s">
        <v>1840</v>
      </c>
      <c r="B3075" s="57" t="s">
        <v>1841</v>
      </c>
      <c r="C3075" s="57" t="s">
        <v>2107</v>
      </c>
      <c r="D3075" s="57" t="s">
        <v>21250</v>
      </c>
      <c r="E3075" s="58" t="s">
        <v>8816</v>
      </c>
      <c r="F3075" s="57" t="s">
        <v>8816</v>
      </c>
      <c r="G3075" s="57">
        <v>97610</v>
      </c>
      <c r="H3075" s="57" t="s">
        <v>2125</v>
      </c>
      <c r="I3075" s="57" t="s">
        <v>25</v>
      </c>
      <c r="J3075" s="57" t="s">
        <v>191</v>
      </c>
      <c r="K3075" s="58">
        <v>20.14</v>
      </c>
      <c r="L3075" s="57" t="s">
        <v>60</v>
      </c>
    </row>
    <row r="3076" spans="1:12">
      <c r="A3076" s="57" t="s">
        <v>1840</v>
      </c>
      <c r="B3076" s="57" t="s">
        <v>1841</v>
      </c>
      <c r="C3076" s="57" t="s">
        <v>2107</v>
      </c>
      <c r="D3076" s="57" t="s">
        <v>21250</v>
      </c>
      <c r="E3076" s="58" t="s">
        <v>8816</v>
      </c>
      <c r="F3076" s="57" t="s">
        <v>8816</v>
      </c>
      <c r="G3076" s="57">
        <v>97611</v>
      </c>
      <c r="H3076" s="57" t="s">
        <v>2126</v>
      </c>
      <c r="I3076" s="57" t="s">
        <v>25</v>
      </c>
      <c r="J3076" s="57" t="s">
        <v>191</v>
      </c>
      <c r="K3076" s="58">
        <v>21.67</v>
      </c>
      <c r="L3076" s="57" t="s">
        <v>60</v>
      </c>
    </row>
    <row r="3077" spans="1:12">
      <c r="A3077" s="57" t="s">
        <v>1840</v>
      </c>
      <c r="B3077" s="57" t="s">
        <v>1841</v>
      </c>
      <c r="C3077" s="57" t="s">
        <v>2107</v>
      </c>
      <c r="D3077" s="57" t="s">
        <v>21250</v>
      </c>
      <c r="E3077" s="58" t="s">
        <v>8816</v>
      </c>
      <c r="F3077" s="57" t="s">
        <v>8816</v>
      </c>
      <c r="G3077" s="57">
        <v>97612</v>
      </c>
      <c r="H3077" s="57" t="s">
        <v>2127</v>
      </c>
      <c r="I3077" s="57" t="s">
        <v>25</v>
      </c>
      <c r="J3077" s="57" t="s">
        <v>191</v>
      </c>
      <c r="K3077" s="58">
        <v>23.29</v>
      </c>
      <c r="L3077" s="57" t="s">
        <v>60</v>
      </c>
    </row>
    <row r="3078" spans="1:12">
      <c r="A3078" s="57" t="s">
        <v>1840</v>
      </c>
      <c r="B3078" s="57" t="s">
        <v>1841</v>
      </c>
      <c r="C3078" s="57" t="s">
        <v>2107</v>
      </c>
      <c r="D3078" s="57" t="s">
        <v>21250</v>
      </c>
      <c r="E3078" s="58" t="s">
        <v>8816</v>
      </c>
      <c r="F3078" s="57" t="s">
        <v>8816</v>
      </c>
      <c r="G3078" s="57">
        <v>97613</v>
      </c>
      <c r="H3078" s="57" t="s">
        <v>2128</v>
      </c>
      <c r="I3078" s="57" t="s">
        <v>25</v>
      </c>
      <c r="J3078" s="57" t="s">
        <v>191</v>
      </c>
      <c r="K3078" s="58">
        <v>28.64</v>
      </c>
      <c r="L3078" s="57" t="s">
        <v>60</v>
      </c>
    </row>
    <row r="3079" spans="1:12">
      <c r="A3079" s="57" t="s">
        <v>1840</v>
      </c>
      <c r="B3079" s="57" t="s">
        <v>1841</v>
      </c>
      <c r="C3079" s="57" t="s">
        <v>2107</v>
      </c>
      <c r="D3079" s="57" t="s">
        <v>21250</v>
      </c>
      <c r="E3079" s="58" t="s">
        <v>8816</v>
      </c>
      <c r="F3079" s="57" t="s">
        <v>8816</v>
      </c>
      <c r="G3079" s="57">
        <v>97614</v>
      </c>
      <c r="H3079" s="57" t="s">
        <v>2129</v>
      </c>
      <c r="I3079" s="57" t="s">
        <v>25</v>
      </c>
      <c r="J3079" s="57" t="s">
        <v>191</v>
      </c>
      <c r="K3079" s="58">
        <v>47.97</v>
      </c>
      <c r="L3079" s="57" t="s">
        <v>60</v>
      </c>
    </row>
    <row r="3080" spans="1:12">
      <c r="A3080" s="57" t="s">
        <v>1840</v>
      </c>
      <c r="B3080" s="57" t="s">
        <v>1841</v>
      </c>
      <c r="C3080" s="57" t="s">
        <v>2107</v>
      </c>
      <c r="D3080" s="57" t="s">
        <v>21250</v>
      </c>
      <c r="E3080" s="58" t="s">
        <v>8816</v>
      </c>
      <c r="F3080" s="57" t="s">
        <v>8816</v>
      </c>
      <c r="G3080" s="57">
        <v>97615</v>
      </c>
      <c r="H3080" s="57" t="s">
        <v>2130</v>
      </c>
      <c r="I3080" s="57" t="s">
        <v>25</v>
      </c>
      <c r="J3080" s="57" t="s">
        <v>191</v>
      </c>
      <c r="K3080" s="58">
        <v>67.95</v>
      </c>
      <c r="L3080" s="57" t="s">
        <v>60</v>
      </c>
    </row>
    <row r="3081" spans="1:12">
      <c r="A3081" s="57" t="s">
        <v>1840</v>
      </c>
      <c r="B3081" s="57" t="s">
        <v>1841</v>
      </c>
      <c r="C3081" s="57" t="s">
        <v>2107</v>
      </c>
      <c r="D3081" s="57" t="s">
        <v>21250</v>
      </c>
      <c r="E3081" s="58" t="s">
        <v>8816</v>
      </c>
      <c r="F3081" s="57" t="s">
        <v>8816</v>
      </c>
      <c r="G3081" s="57">
        <v>97616</v>
      </c>
      <c r="H3081" s="57" t="s">
        <v>2131</v>
      </c>
      <c r="I3081" s="57" t="s">
        <v>25</v>
      </c>
      <c r="J3081" s="57" t="s">
        <v>191</v>
      </c>
      <c r="K3081" s="58">
        <v>79.12</v>
      </c>
      <c r="L3081" s="57" t="s">
        <v>60</v>
      </c>
    </row>
    <row r="3082" spans="1:12">
      <c r="A3082" s="57" t="s">
        <v>1840</v>
      </c>
      <c r="B3082" s="57" t="s">
        <v>1841</v>
      </c>
      <c r="C3082" s="57" t="s">
        <v>2107</v>
      </c>
      <c r="D3082" s="57" t="s">
        <v>21250</v>
      </c>
      <c r="E3082" s="58" t="s">
        <v>8816</v>
      </c>
      <c r="F3082" s="57" t="s">
        <v>8816</v>
      </c>
      <c r="G3082" s="57">
        <v>97617</v>
      </c>
      <c r="H3082" s="57" t="s">
        <v>2132</v>
      </c>
      <c r="I3082" s="57" t="s">
        <v>25</v>
      </c>
      <c r="J3082" s="57" t="s">
        <v>191</v>
      </c>
      <c r="K3082" s="58">
        <v>78.87</v>
      </c>
      <c r="L3082" s="57" t="s">
        <v>60</v>
      </c>
    </row>
    <row r="3083" spans="1:12">
      <c r="A3083" s="57" t="s">
        <v>1840</v>
      </c>
      <c r="B3083" s="57" t="s">
        <v>1841</v>
      </c>
      <c r="C3083" s="57" t="s">
        <v>2107</v>
      </c>
      <c r="D3083" s="57" t="s">
        <v>21250</v>
      </c>
      <c r="E3083" s="58" t="s">
        <v>8816</v>
      </c>
      <c r="F3083" s="57" t="s">
        <v>8816</v>
      </c>
      <c r="G3083" s="57">
        <v>97618</v>
      </c>
      <c r="H3083" s="57" t="s">
        <v>2133</v>
      </c>
      <c r="I3083" s="57" t="s">
        <v>25</v>
      </c>
      <c r="J3083" s="57" t="s">
        <v>191</v>
      </c>
      <c r="K3083" s="58">
        <v>70.209999999999994</v>
      </c>
      <c r="L3083" s="57" t="s">
        <v>60</v>
      </c>
    </row>
    <row r="3084" spans="1:12">
      <c r="A3084" s="57" t="s">
        <v>1840</v>
      </c>
      <c r="B3084" s="57" t="s">
        <v>1841</v>
      </c>
      <c r="C3084" s="57" t="s">
        <v>2107</v>
      </c>
      <c r="D3084" s="57" t="s">
        <v>21250</v>
      </c>
      <c r="E3084" s="58" t="s">
        <v>8816</v>
      </c>
      <c r="F3084" s="57" t="s">
        <v>8816</v>
      </c>
      <c r="G3084" s="57">
        <v>100902</v>
      </c>
      <c r="H3084" s="57" t="s">
        <v>2134</v>
      </c>
      <c r="I3084" s="57" t="s">
        <v>25</v>
      </c>
      <c r="J3084" s="57" t="s">
        <v>191</v>
      </c>
      <c r="K3084" s="58">
        <v>31.15</v>
      </c>
      <c r="L3084" s="57" t="s">
        <v>60</v>
      </c>
    </row>
    <row r="3085" spans="1:12">
      <c r="A3085" s="57" t="s">
        <v>1840</v>
      </c>
      <c r="B3085" s="57" t="s">
        <v>1841</v>
      </c>
      <c r="C3085" s="57" t="s">
        <v>2107</v>
      </c>
      <c r="D3085" s="57" t="s">
        <v>21250</v>
      </c>
      <c r="E3085" s="58" t="s">
        <v>8816</v>
      </c>
      <c r="F3085" s="57" t="s">
        <v>8816</v>
      </c>
      <c r="G3085" s="57">
        <v>100903</v>
      </c>
      <c r="H3085" s="57" t="s">
        <v>2135</v>
      </c>
      <c r="I3085" s="57" t="s">
        <v>25</v>
      </c>
      <c r="J3085" s="57" t="s">
        <v>191</v>
      </c>
      <c r="K3085" s="58">
        <v>36.9</v>
      </c>
      <c r="L3085" s="57" t="s">
        <v>60</v>
      </c>
    </row>
    <row r="3086" spans="1:12">
      <c r="A3086" s="57" t="s">
        <v>1840</v>
      </c>
      <c r="B3086" s="57" t="s">
        <v>1841</v>
      </c>
      <c r="C3086" s="57" t="s">
        <v>2107</v>
      </c>
      <c r="D3086" s="57" t="s">
        <v>21250</v>
      </c>
      <c r="E3086" s="58" t="s">
        <v>8816</v>
      </c>
      <c r="F3086" s="57" t="s">
        <v>8816</v>
      </c>
      <c r="G3086" s="57">
        <v>100904</v>
      </c>
      <c r="H3086" s="57" t="s">
        <v>2136</v>
      </c>
      <c r="I3086" s="57" t="s">
        <v>25</v>
      </c>
      <c r="J3086" s="57" t="s">
        <v>191</v>
      </c>
      <c r="K3086" s="58">
        <v>116.24</v>
      </c>
      <c r="L3086" s="57" t="s">
        <v>60</v>
      </c>
    </row>
    <row r="3087" spans="1:12">
      <c r="A3087" s="57" t="s">
        <v>1840</v>
      </c>
      <c r="B3087" s="57" t="s">
        <v>1841</v>
      </c>
      <c r="C3087" s="57" t="s">
        <v>2107</v>
      </c>
      <c r="D3087" s="57" t="s">
        <v>21250</v>
      </c>
      <c r="E3087" s="58" t="s">
        <v>8816</v>
      </c>
      <c r="F3087" s="57" t="s">
        <v>8816</v>
      </c>
      <c r="G3087" s="57">
        <v>100905</v>
      </c>
      <c r="H3087" s="57" t="s">
        <v>2137</v>
      </c>
      <c r="I3087" s="57" t="s">
        <v>25</v>
      </c>
      <c r="J3087" s="57" t="s">
        <v>191</v>
      </c>
      <c r="K3087" s="58">
        <v>316.60000000000002</v>
      </c>
      <c r="L3087" s="57" t="s">
        <v>60</v>
      </c>
    </row>
    <row r="3088" spans="1:12">
      <c r="A3088" s="57" t="s">
        <v>1840</v>
      </c>
      <c r="B3088" s="57" t="s">
        <v>1841</v>
      </c>
      <c r="C3088" s="57" t="s">
        <v>2107</v>
      </c>
      <c r="D3088" s="57" t="s">
        <v>21250</v>
      </c>
      <c r="E3088" s="58" t="s">
        <v>8816</v>
      </c>
      <c r="F3088" s="57" t="s">
        <v>8816</v>
      </c>
      <c r="G3088" s="57">
        <v>100906</v>
      </c>
      <c r="H3088" s="57" t="s">
        <v>2138</v>
      </c>
      <c r="I3088" s="57" t="s">
        <v>25</v>
      </c>
      <c r="J3088" s="57" t="s">
        <v>191</v>
      </c>
      <c r="K3088" s="58">
        <v>437.2</v>
      </c>
      <c r="L3088" s="57" t="s">
        <v>60</v>
      </c>
    </row>
    <row r="3089" spans="1:12">
      <c r="A3089" s="57" t="s">
        <v>1840</v>
      </c>
      <c r="B3089" s="57" t="s">
        <v>1841</v>
      </c>
      <c r="C3089" s="57" t="s">
        <v>2107</v>
      </c>
      <c r="D3089" s="57" t="s">
        <v>21250</v>
      </c>
      <c r="E3089" s="58" t="s">
        <v>8816</v>
      </c>
      <c r="F3089" s="57" t="s">
        <v>8816</v>
      </c>
      <c r="G3089" s="57">
        <v>100919</v>
      </c>
      <c r="H3089" s="57" t="s">
        <v>2139</v>
      </c>
      <c r="I3089" s="57" t="s">
        <v>25</v>
      </c>
      <c r="J3089" s="57" t="s">
        <v>191</v>
      </c>
      <c r="K3089" s="58">
        <v>54.29</v>
      </c>
      <c r="L3089" s="57" t="s">
        <v>60</v>
      </c>
    </row>
    <row r="3090" spans="1:12">
      <c r="A3090" s="57" t="s">
        <v>1840</v>
      </c>
      <c r="B3090" s="57" t="s">
        <v>1841</v>
      </c>
      <c r="C3090" s="57" t="s">
        <v>2107</v>
      </c>
      <c r="D3090" s="57" t="s">
        <v>21250</v>
      </c>
      <c r="E3090" s="58" t="s">
        <v>8816</v>
      </c>
      <c r="F3090" s="57" t="s">
        <v>8816</v>
      </c>
      <c r="G3090" s="57">
        <v>100920</v>
      </c>
      <c r="H3090" s="57" t="s">
        <v>2140</v>
      </c>
      <c r="I3090" s="57" t="s">
        <v>25</v>
      </c>
      <c r="J3090" s="57" t="s">
        <v>191</v>
      </c>
      <c r="K3090" s="58">
        <v>89.95</v>
      </c>
      <c r="L3090" s="57" t="s">
        <v>60</v>
      </c>
    </row>
    <row r="3091" spans="1:12">
      <c r="A3091" s="57" t="s">
        <v>1840</v>
      </c>
      <c r="B3091" s="57" t="s">
        <v>1841</v>
      </c>
      <c r="C3091" s="57" t="s">
        <v>2107</v>
      </c>
      <c r="D3091" s="57" t="s">
        <v>21250</v>
      </c>
      <c r="E3091" s="58" t="s">
        <v>8816</v>
      </c>
      <c r="F3091" s="57" t="s">
        <v>8816</v>
      </c>
      <c r="G3091" s="57">
        <v>100921</v>
      </c>
      <c r="H3091" s="57" t="s">
        <v>2141</v>
      </c>
      <c r="I3091" s="57" t="s">
        <v>25</v>
      </c>
      <c r="J3091" s="57" t="s">
        <v>191</v>
      </c>
      <c r="K3091" s="58">
        <v>79.849999999999994</v>
      </c>
      <c r="L3091" s="57" t="s">
        <v>60</v>
      </c>
    </row>
    <row r="3092" spans="1:12">
      <c r="A3092" s="57" t="s">
        <v>1840</v>
      </c>
      <c r="B3092" s="57" t="s">
        <v>1841</v>
      </c>
      <c r="C3092" s="57" t="s">
        <v>2107</v>
      </c>
      <c r="D3092" s="57" t="s">
        <v>21250</v>
      </c>
      <c r="E3092" s="58" t="s">
        <v>8816</v>
      </c>
      <c r="F3092" s="57" t="s">
        <v>8816</v>
      </c>
      <c r="G3092" s="57">
        <v>100922</v>
      </c>
      <c r="H3092" s="57" t="s">
        <v>2142</v>
      </c>
      <c r="I3092" s="57" t="s">
        <v>25</v>
      </c>
      <c r="J3092" s="57" t="s">
        <v>191</v>
      </c>
      <c r="K3092" s="58">
        <v>57.81</v>
      </c>
      <c r="L3092" s="57" t="s">
        <v>60</v>
      </c>
    </row>
    <row r="3093" spans="1:12">
      <c r="A3093" s="57" t="s">
        <v>1840</v>
      </c>
      <c r="B3093" s="57" t="s">
        <v>1841</v>
      </c>
      <c r="C3093" s="57" t="s">
        <v>2107</v>
      </c>
      <c r="D3093" s="57" t="s">
        <v>21250</v>
      </c>
      <c r="E3093" s="58" t="s">
        <v>8816</v>
      </c>
      <c r="F3093" s="57" t="s">
        <v>8816</v>
      </c>
      <c r="G3093" s="57">
        <v>100923</v>
      </c>
      <c r="H3093" s="57" t="s">
        <v>2143</v>
      </c>
      <c r="I3093" s="57" t="s">
        <v>25</v>
      </c>
      <c r="J3093" s="57" t="s">
        <v>191</v>
      </c>
      <c r="K3093" s="58">
        <v>68.569999999999993</v>
      </c>
      <c r="L3093" s="57" t="s">
        <v>60</v>
      </c>
    </row>
    <row r="3094" spans="1:12">
      <c r="A3094" s="57" t="s">
        <v>1840</v>
      </c>
      <c r="B3094" s="57" t="s">
        <v>1841</v>
      </c>
      <c r="C3094" s="57" t="s">
        <v>2144</v>
      </c>
      <c r="D3094" s="57" t="s">
        <v>21251</v>
      </c>
      <c r="E3094" s="58" t="s">
        <v>8816</v>
      </c>
      <c r="F3094" s="57" t="s">
        <v>8816</v>
      </c>
      <c r="G3094" s="57">
        <v>101489</v>
      </c>
      <c r="H3094" s="57" t="s">
        <v>11949</v>
      </c>
      <c r="I3094" s="57" t="s">
        <v>25</v>
      </c>
      <c r="J3094" s="57" t="s">
        <v>191</v>
      </c>
      <c r="K3094" s="59">
        <v>1266.04</v>
      </c>
      <c r="L3094" s="57" t="s">
        <v>60</v>
      </c>
    </row>
    <row r="3095" spans="1:12">
      <c r="A3095" s="57" t="s">
        <v>1840</v>
      </c>
      <c r="B3095" s="57" t="s">
        <v>1841</v>
      </c>
      <c r="C3095" s="57" t="s">
        <v>2144</v>
      </c>
      <c r="D3095" s="57" t="s">
        <v>21251</v>
      </c>
      <c r="E3095" s="58" t="s">
        <v>8816</v>
      </c>
      <c r="F3095" s="57" t="s">
        <v>8816</v>
      </c>
      <c r="G3095" s="57">
        <v>101490</v>
      </c>
      <c r="H3095" s="57" t="s">
        <v>11950</v>
      </c>
      <c r="I3095" s="57" t="s">
        <v>25</v>
      </c>
      <c r="J3095" s="57" t="s">
        <v>191</v>
      </c>
      <c r="K3095" s="59">
        <v>1350.96</v>
      </c>
      <c r="L3095" s="57" t="s">
        <v>60</v>
      </c>
    </row>
    <row r="3096" spans="1:12">
      <c r="A3096" s="57" t="s">
        <v>1840</v>
      </c>
      <c r="B3096" s="57" t="s">
        <v>1841</v>
      </c>
      <c r="C3096" s="57" t="s">
        <v>2144</v>
      </c>
      <c r="D3096" s="57" t="s">
        <v>21251</v>
      </c>
      <c r="E3096" s="58" t="s">
        <v>8816</v>
      </c>
      <c r="F3096" s="57" t="s">
        <v>8816</v>
      </c>
      <c r="G3096" s="57">
        <v>101491</v>
      </c>
      <c r="H3096" s="57" t="s">
        <v>11951</v>
      </c>
      <c r="I3096" s="57" t="s">
        <v>25</v>
      </c>
      <c r="J3096" s="57" t="s">
        <v>191</v>
      </c>
      <c r="K3096" s="59">
        <v>1384.51</v>
      </c>
      <c r="L3096" s="57" t="s">
        <v>60</v>
      </c>
    </row>
    <row r="3097" spans="1:12">
      <c r="A3097" s="57" t="s">
        <v>1840</v>
      </c>
      <c r="B3097" s="57" t="s">
        <v>1841</v>
      </c>
      <c r="C3097" s="57" t="s">
        <v>2144</v>
      </c>
      <c r="D3097" s="57" t="s">
        <v>21251</v>
      </c>
      <c r="E3097" s="58" t="s">
        <v>8816</v>
      </c>
      <c r="F3097" s="57" t="s">
        <v>8816</v>
      </c>
      <c r="G3097" s="57">
        <v>101492</v>
      </c>
      <c r="H3097" s="57" t="s">
        <v>11952</v>
      </c>
      <c r="I3097" s="57" t="s">
        <v>25</v>
      </c>
      <c r="J3097" s="57" t="s">
        <v>191</v>
      </c>
      <c r="K3097" s="59">
        <v>1515.53</v>
      </c>
      <c r="L3097" s="57" t="s">
        <v>60</v>
      </c>
    </row>
    <row r="3098" spans="1:12">
      <c r="A3098" s="57" t="s">
        <v>1840</v>
      </c>
      <c r="B3098" s="57" t="s">
        <v>1841</v>
      </c>
      <c r="C3098" s="57" t="s">
        <v>2144</v>
      </c>
      <c r="D3098" s="57" t="s">
        <v>21251</v>
      </c>
      <c r="E3098" s="58" t="s">
        <v>8816</v>
      </c>
      <c r="F3098" s="57" t="s">
        <v>8816</v>
      </c>
      <c r="G3098" s="57">
        <v>101493</v>
      </c>
      <c r="H3098" s="57" t="s">
        <v>11953</v>
      </c>
      <c r="I3098" s="57" t="s">
        <v>25</v>
      </c>
      <c r="J3098" s="57" t="s">
        <v>191</v>
      </c>
      <c r="K3098" s="59">
        <v>1252.97</v>
      </c>
      <c r="L3098" s="57" t="s">
        <v>60</v>
      </c>
    </row>
    <row r="3099" spans="1:12">
      <c r="A3099" s="57" t="s">
        <v>1840</v>
      </c>
      <c r="B3099" s="57" t="s">
        <v>1841</v>
      </c>
      <c r="C3099" s="57" t="s">
        <v>2144</v>
      </c>
      <c r="D3099" s="57" t="s">
        <v>21251</v>
      </c>
      <c r="E3099" s="58" t="s">
        <v>8816</v>
      </c>
      <c r="F3099" s="57" t="s">
        <v>8816</v>
      </c>
      <c r="G3099" s="57">
        <v>101494</v>
      </c>
      <c r="H3099" s="57" t="s">
        <v>11954</v>
      </c>
      <c r="I3099" s="57" t="s">
        <v>25</v>
      </c>
      <c r="J3099" s="57" t="s">
        <v>191</v>
      </c>
      <c r="K3099" s="59">
        <v>1337.89</v>
      </c>
      <c r="L3099" s="57" t="s">
        <v>60</v>
      </c>
    </row>
    <row r="3100" spans="1:12">
      <c r="A3100" s="57" t="s">
        <v>1840</v>
      </c>
      <c r="B3100" s="57" t="s">
        <v>1841</v>
      </c>
      <c r="C3100" s="57" t="s">
        <v>2144</v>
      </c>
      <c r="D3100" s="57" t="s">
        <v>21251</v>
      </c>
      <c r="E3100" s="58" t="s">
        <v>8816</v>
      </c>
      <c r="F3100" s="57" t="s">
        <v>8816</v>
      </c>
      <c r="G3100" s="57">
        <v>101495</v>
      </c>
      <c r="H3100" s="57" t="s">
        <v>11955</v>
      </c>
      <c r="I3100" s="57" t="s">
        <v>25</v>
      </c>
      <c r="J3100" s="57" t="s">
        <v>191</v>
      </c>
      <c r="K3100" s="59">
        <v>1371.44</v>
      </c>
      <c r="L3100" s="57" t="s">
        <v>60</v>
      </c>
    </row>
    <row r="3101" spans="1:12">
      <c r="A3101" s="57" t="s">
        <v>1840</v>
      </c>
      <c r="B3101" s="57" t="s">
        <v>1841</v>
      </c>
      <c r="C3101" s="57" t="s">
        <v>2144</v>
      </c>
      <c r="D3101" s="57" t="s">
        <v>21251</v>
      </c>
      <c r="E3101" s="58" t="s">
        <v>8816</v>
      </c>
      <c r="F3101" s="57" t="s">
        <v>8816</v>
      </c>
      <c r="G3101" s="57">
        <v>101496</v>
      </c>
      <c r="H3101" s="57" t="s">
        <v>11956</v>
      </c>
      <c r="I3101" s="57" t="s">
        <v>25</v>
      </c>
      <c r="J3101" s="57" t="s">
        <v>191</v>
      </c>
      <c r="K3101" s="59">
        <v>1502.46</v>
      </c>
      <c r="L3101" s="57" t="s">
        <v>60</v>
      </c>
    </row>
    <row r="3102" spans="1:12">
      <c r="A3102" s="57" t="s">
        <v>1840</v>
      </c>
      <c r="B3102" s="57" t="s">
        <v>1841</v>
      </c>
      <c r="C3102" s="57" t="s">
        <v>2144</v>
      </c>
      <c r="D3102" s="57" t="s">
        <v>21251</v>
      </c>
      <c r="E3102" s="58" t="s">
        <v>8816</v>
      </c>
      <c r="F3102" s="57" t="s">
        <v>8816</v>
      </c>
      <c r="G3102" s="57">
        <v>101497</v>
      </c>
      <c r="H3102" s="57" t="s">
        <v>11957</v>
      </c>
      <c r="I3102" s="57" t="s">
        <v>25</v>
      </c>
      <c r="J3102" s="57" t="s">
        <v>191</v>
      </c>
      <c r="K3102" s="59">
        <v>1516.29</v>
      </c>
      <c r="L3102" s="57" t="s">
        <v>60</v>
      </c>
    </row>
    <row r="3103" spans="1:12">
      <c r="A3103" s="57" t="s">
        <v>1840</v>
      </c>
      <c r="B3103" s="57" t="s">
        <v>1841</v>
      </c>
      <c r="C3103" s="57" t="s">
        <v>2144</v>
      </c>
      <c r="D3103" s="57" t="s">
        <v>21251</v>
      </c>
      <c r="E3103" s="58" t="s">
        <v>8816</v>
      </c>
      <c r="F3103" s="57" t="s">
        <v>8816</v>
      </c>
      <c r="G3103" s="57">
        <v>101498</v>
      </c>
      <c r="H3103" s="57" t="s">
        <v>11958</v>
      </c>
      <c r="I3103" s="57" t="s">
        <v>25</v>
      </c>
      <c r="J3103" s="57" t="s">
        <v>191</v>
      </c>
      <c r="K3103" s="59">
        <v>1644.83</v>
      </c>
      <c r="L3103" s="57" t="s">
        <v>60</v>
      </c>
    </row>
    <row r="3104" spans="1:12">
      <c r="A3104" s="57" t="s">
        <v>1840</v>
      </c>
      <c r="B3104" s="57" t="s">
        <v>1841</v>
      </c>
      <c r="C3104" s="57" t="s">
        <v>2144</v>
      </c>
      <c r="D3104" s="57" t="s">
        <v>21251</v>
      </c>
      <c r="E3104" s="58" t="s">
        <v>8816</v>
      </c>
      <c r="F3104" s="57" t="s">
        <v>8816</v>
      </c>
      <c r="G3104" s="57">
        <v>101499</v>
      </c>
      <c r="H3104" s="57" t="s">
        <v>11959</v>
      </c>
      <c r="I3104" s="57" t="s">
        <v>25</v>
      </c>
      <c r="J3104" s="57" t="s">
        <v>191</v>
      </c>
      <c r="K3104" s="59">
        <v>1695.61</v>
      </c>
      <c r="L3104" s="57" t="s">
        <v>60</v>
      </c>
    </row>
    <row r="3105" spans="1:12">
      <c r="A3105" s="57" t="s">
        <v>1840</v>
      </c>
      <c r="B3105" s="57" t="s">
        <v>1841</v>
      </c>
      <c r="C3105" s="57" t="s">
        <v>2144</v>
      </c>
      <c r="D3105" s="57" t="s">
        <v>21251</v>
      </c>
      <c r="E3105" s="58" t="s">
        <v>8816</v>
      </c>
      <c r="F3105" s="57" t="s">
        <v>8816</v>
      </c>
      <c r="G3105" s="57">
        <v>101500</v>
      </c>
      <c r="H3105" s="57" t="s">
        <v>11960</v>
      </c>
      <c r="I3105" s="57" t="s">
        <v>25</v>
      </c>
      <c r="J3105" s="57" t="s">
        <v>191</v>
      </c>
      <c r="K3105" s="59">
        <v>1877.82</v>
      </c>
      <c r="L3105" s="57" t="s">
        <v>60</v>
      </c>
    </row>
    <row r="3106" spans="1:12">
      <c r="A3106" s="57" t="s">
        <v>1840</v>
      </c>
      <c r="B3106" s="57" t="s">
        <v>1841</v>
      </c>
      <c r="C3106" s="57" t="s">
        <v>2144</v>
      </c>
      <c r="D3106" s="57" t="s">
        <v>21251</v>
      </c>
      <c r="E3106" s="58" t="s">
        <v>8816</v>
      </c>
      <c r="F3106" s="57" t="s">
        <v>8816</v>
      </c>
      <c r="G3106" s="57">
        <v>101501</v>
      </c>
      <c r="H3106" s="57" t="s">
        <v>11961</v>
      </c>
      <c r="I3106" s="57" t="s">
        <v>25</v>
      </c>
      <c r="J3106" s="57" t="s">
        <v>191</v>
      </c>
      <c r="K3106" s="59">
        <v>1509.52</v>
      </c>
      <c r="L3106" s="57" t="s">
        <v>60</v>
      </c>
    </row>
    <row r="3107" spans="1:12">
      <c r="A3107" s="57" t="s">
        <v>1840</v>
      </c>
      <c r="B3107" s="57" t="s">
        <v>1841</v>
      </c>
      <c r="C3107" s="57" t="s">
        <v>2144</v>
      </c>
      <c r="D3107" s="57" t="s">
        <v>21251</v>
      </c>
      <c r="E3107" s="58" t="s">
        <v>8816</v>
      </c>
      <c r="F3107" s="57" t="s">
        <v>8816</v>
      </c>
      <c r="G3107" s="57">
        <v>101502</v>
      </c>
      <c r="H3107" s="57" t="s">
        <v>11962</v>
      </c>
      <c r="I3107" s="57" t="s">
        <v>25</v>
      </c>
      <c r="J3107" s="57" t="s">
        <v>191</v>
      </c>
      <c r="K3107" s="59">
        <v>1638.06</v>
      </c>
      <c r="L3107" s="57" t="s">
        <v>60</v>
      </c>
    </row>
    <row r="3108" spans="1:12">
      <c r="A3108" s="57" t="s">
        <v>1840</v>
      </c>
      <c r="B3108" s="57" t="s">
        <v>1841</v>
      </c>
      <c r="C3108" s="57" t="s">
        <v>2144</v>
      </c>
      <c r="D3108" s="57" t="s">
        <v>21251</v>
      </c>
      <c r="E3108" s="58" t="s">
        <v>8816</v>
      </c>
      <c r="F3108" s="57" t="s">
        <v>8816</v>
      </c>
      <c r="G3108" s="57">
        <v>101503</v>
      </c>
      <c r="H3108" s="57" t="s">
        <v>11963</v>
      </c>
      <c r="I3108" s="57" t="s">
        <v>25</v>
      </c>
      <c r="J3108" s="57" t="s">
        <v>191</v>
      </c>
      <c r="K3108" s="59">
        <v>1688.84</v>
      </c>
      <c r="L3108" s="57" t="s">
        <v>60</v>
      </c>
    </row>
    <row r="3109" spans="1:12">
      <c r="A3109" s="57" t="s">
        <v>1840</v>
      </c>
      <c r="B3109" s="57" t="s">
        <v>1841</v>
      </c>
      <c r="C3109" s="57" t="s">
        <v>2144</v>
      </c>
      <c r="D3109" s="57" t="s">
        <v>21251</v>
      </c>
      <c r="E3109" s="58" t="s">
        <v>8816</v>
      </c>
      <c r="F3109" s="57" t="s">
        <v>8816</v>
      </c>
      <c r="G3109" s="57">
        <v>101504</v>
      </c>
      <c r="H3109" s="57" t="s">
        <v>11964</v>
      </c>
      <c r="I3109" s="57" t="s">
        <v>25</v>
      </c>
      <c r="J3109" s="57" t="s">
        <v>191</v>
      </c>
      <c r="K3109" s="59">
        <v>1871.05</v>
      </c>
      <c r="L3109" s="57" t="s">
        <v>60</v>
      </c>
    </row>
    <row r="3110" spans="1:12">
      <c r="A3110" s="57" t="s">
        <v>1840</v>
      </c>
      <c r="B3110" s="57" t="s">
        <v>1841</v>
      </c>
      <c r="C3110" s="57" t="s">
        <v>2144</v>
      </c>
      <c r="D3110" s="57" t="s">
        <v>21251</v>
      </c>
      <c r="E3110" s="58" t="s">
        <v>8816</v>
      </c>
      <c r="F3110" s="57" t="s">
        <v>8816</v>
      </c>
      <c r="G3110" s="57">
        <v>101505</v>
      </c>
      <c r="H3110" s="57" t="s">
        <v>11965</v>
      </c>
      <c r="I3110" s="57" t="s">
        <v>25</v>
      </c>
      <c r="J3110" s="57" t="s">
        <v>191</v>
      </c>
      <c r="K3110" s="59">
        <v>1630.28</v>
      </c>
      <c r="L3110" s="57" t="s">
        <v>60</v>
      </c>
    </row>
    <row r="3111" spans="1:12">
      <c r="A3111" s="57" t="s">
        <v>1840</v>
      </c>
      <c r="B3111" s="57" t="s">
        <v>1841</v>
      </c>
      <c r="C3111" s="57" t="s">
        <v>2144</v>
      </c>
      <c r="D3111" s="57" t="s">
        <v>21251</v>
      </c>
      <c r="E3111" s="58" t="s">
        <v>8816</v>
      </c>
      <c r="F3111" s="57" t="s">
        <v>8816</v>
      </c>
      <c r="G3111" s="57">
        <v>101506</v>
      </c>
      <c r="H3111" s="57" t="s">
        <v>11966</v>
      </c>
      <c r="I3111" s="57" t="s">
        <v>25</v>
      </c>
      <c r="J3111" s="57" t="s">
        <v>191</v>
      </c>
      <c r="K3111" s="59">
        <v>1801.67</v>
      </c>
      <c r="L3111" s="57" t="s">
        <v>60</v>
      </c>
    </row>
    <row r="3112" spans="1:12">
      <c r="A3112" s="57" t="s">
        <v>1840</v>
      </c>
      <c r="B3112" s="57" t="s">
        <v>1841</v>
      </c>
      <c r="C3112" s="57" t="s">
        <v>2144</v>
      </c>
      <c r="D3112" s="57" t="s">
        <v>21251</v>
      </c>
      <c r="E3112" s="58" t="s">
        <v>8816</v>
      </c>
      <c r="F3112" s="57" t="s">
        <v>8816</v>
      </c>
      <c r="G3112" s="57">
        <v>101507</v>
      </c>
      <c r="H3112" s="57" t="s">
        <v>11967</v>
      </c>
      <c r="I3112" s="57" t="s">
        <v>25</v>
      </c>
      <c r="J3112" s="57" t="s">
        <v>191</v>
      </c>
      <c r="K3112" s="59">
        <v>1869.38</v>
      </c>
      <c r="L3112" s="57" t="s">
        <v>60</v>
      </c>
    </row>
    <row r="3113" spans="1:12">
      <c r="A3113" s="57" t="s">
        <v>1840</v>
      </c>
      <c r="B3113" s="57" t="s">
        <v>1841</v>
      </c>
      <c r="C3113" s="57" t="s">
        <v>2144</v>
      </c>
      <c r="D3113" s="57" t="s">
        <v>21251</v>
      </c>
      <c r="E3113" s="58" t="s">
        <v>8816</v>
      </c>
      <c r="F3113" s="57" t="s">
        <v>8816</v>
      </c>
      <c r="G3113" s="57">
        <v>101508</v>
      </c>
      <c r="H3113" s="57" t="s">
        <v>11968</v>
      </c>
      <c r="I3113" s="57" t="s">
        <v>25</v>
      </c>
      <c r="J3113" s="57" t="s">
        <v>191</v>
      </c>
      <c r="K3113" s="59">
        <v>2101.87</v>
      </c>
      <c r="L3113" s="57" t="s">
        <v>60</v>
      </c>
    </row>
    <row r="3114" spans="1:12">
      <c r="A3114" s="57" t="s">
        <v>1840</v>
      </c>
      <c r="B3114" s="57" t="s">
        <v>1841</v>
      </c>
      <c r="C3114" s="57" t="s">
        <v>2144</v>
      </c>
      <c r="D3114" s="57" t="s">
        <v>21251</v>
      </c>
      <c r="E3114" s="58" t="s">
        <v>8816</v>
      </c>
      <c r="F3114" s="57" t="s">
        <v>8816</v>
      </c>
      <c r="G3114" s="57">
        <v>101509</v>
      </c>
      <c r="H3114" s="57" t="s">
        <v>11969</v>
      </c>
      <c r="I3114" s="57" t="s">
        <v>25</v>
      </c>
      <c r="J3114" s="57" t="s">
        <v>191</v>
      </c>
      <c r="K3114" s="59">
        <v>1834.25</v>
      </c>
      <c r="L3114" s="57" t="s">
        <v>60</v>
      </c>
    </row>
    <row r="3115" spans="1:12">
      <c r="A3115" s="57" t="s">
        <v>1840</v>
      </c>
      <c r="B3115" s="57" t="s">
        <v>1841</v>
      </c>
      <c r="C3115" s="57" t="s">
        <v>2144</v>
      </c>
      <c r="D3115" s="57" t="s">
        <v>21251</v>
      </c>
      <c r="E3115" s="58" t="s">
        <v>8816</v>
      </c>
      <c r="F3115" s="57" t="s">
        <v>8816</v>
      </c>
      <c r="G3115" s="57">
        <v>101510</v>
      </c>
      <c r="H3115" s="57" t="s">
        <v>11970</v>
      </c>
      <c r="I3115" s="57" t="s">
        <v>25</v>
      </c>
      <c r="J3115" s="57" t="s">
        <v>191</v>
      </c>
      <c r="K3115" s="59">
        <v>2005.64</v>
      </c>
      <c r="L3115" s="57" t="s">
        <v>60</v>
      </c>
    </row>
    <row r="3116" spans="1:12">
      <c r="A3116" s="57" t="s">
        <v>1840</v>
      </c>
      <c r="B3116" s="57" t="s">
        <v>1841</v>
      </c>
      <c r="C3116" s="57" t="s">
        <v>2144</v>
      </c>
      <c r="D3116" s="57" t="s">
        <v>21251</v>
      </c>
      <c r="E3116" s="58" t="s">
        <v>8816</v>
      </c>
      <c r="F3116" s="57" t="s">
        <v>8816</v>
      </c>
      <c r="G3116" s="57">
        <v>101511</v>
      </c>
      <c r="H3116" s="57" t="s">
        <v>11971</v>
      </c>
      <c r="I3116" s="57" t="s">
        <v>25</v>
      </c>
      <c r="J3116" s="57" t="s">
        <v>191</v>
      </c>
      <c r="K3116" s="59">
        <v>2073.35</v>
      </c>
      <c r="L3116" s="57" t="s">
        <v>60</v>
      </c>
    </row>
    <row r="3117" spans="1:12">
      <c r="A3117" s="57" t="s">
        <v>1840</v>
      </c>
      <c r="B3117" s="57" t="s">
        <v>1841</v>
      </c>
      <c r="C3117" s="57" t="s">
        <v>2144</v>
      </c>
      <c r="D3117" s="57" t="s">
        <v>21251</v>
      </c>
      <c r="E3117" s="58" t="s">
        <v>8816</v>
      </c>
      <c r="F3117" s="57" t="s">
        <v>8816</v>
      </c>
      <c r="G3117" s="57">
        <v>101512</v>
      </c>
      <c r="H3117" s="57" t="s">
        <v>11972</v>
      </c>
      <c r="I3117" s="57" t="s">
        <v>25</v>
      </c>
      <c r="J3117" s="57" t="s">
        <v>191</v>
      </c>
      <c r="K3117" s="59">
        <v>2305.84</v>
      </c>
      <c r="L3117" s="57" t="s">
        <v>60</v>
      </c>
    </row>
    <row r="3118" spans="1:12">
      <c r="A3118" s="57" t="s">
        <v>1840</v>
      </c>
      <c r="B3118" s="57" t="s">
        <v>1841</v>
      </c>
      <c r="C3118" s="57" t="s">
        <v>2144</v>
      </c>
      <c r="D3118" s="57" t="s">
        <v>21251</v>
      </c>
      <c r="E3118" s="58" t="s">
        <v>8816</v>
      </c>
      <c r="F3118" s="57" t="s">
        <v>8816</v>
      </c>
      <c r="G3118" s="57">
        <v>101513</v>
      </c>
      <c r="H3118" s="57" t="s">
        <v>11973</v>
      </c>
      <c r="I3118" s="57" t="s">
        <v>25</v>
      </c>
      <c r="J3118" s="57" t="s">
        <v>191</v>
      </c>
      <c r="K3118" s="58">
        <v>731.09</v>
      </c>
      <c r="L3118" s="57" t="s">
        <v>60</v>
      </c>
    </row>
    <row r="3119" spans="1:12">
      <c r="A3119" s="57" t="s">
        <v>1840</v>
      </c>
      <c r="B3119" s="57" t="s">
        <v>1841</v>
      </c>
      <c r="C3119" s="57" t="s">
        <v>2144</v>
      </c>
      <c r="D3119" s="57" t="s">
        <v>21251</v>
      </c>
      <c r="E3119" s="58" t="s">
        <v>8816</v>
      </c>
      <c r="F3119" s="57" t="s">
        <v>8816</v>
      </c>
      <c r="G3119" s="57">
        <v>101514</v>
      </c>
      <c r="H3119" s="57" t="s">
        <v>11974</v>
      </c>
      <c r="I3119" s="57" t="s">
        <v>25</v>
      </c>
      <c r="J3119" s="57" t="s">
        <v>191</v>
      </c>
      <c r="K3119" s="58">
        <v>833</v>
      </c>
      <c r="L3119" s="57" t="s">
        <v>60</v>
      </c>
    </row>
    <row r="3120" spans="1:12">
      <c r="A3120" s="57" t="s">
        <v>1840</v>
      </c>
      <c r="B3120" s="57" t="s">
        <v>1841</v>
      </c>
      <c r="C3120" s="57" t="s">
        <v>2144</v>
      </c>
      <c r="D3120" s="57" t="s">
        <v>21251</v>
      </c>
      <c r="E3120" s="58" t="s">
        <v>8816</v>
      </c>
      <c r="F3120" s="57" t="s">
        <v>8816</v>
      </c>
      <c r="G3120" s="57">
        <v>101515</v>
      </c>
      <c r="H3120" s="57" t="s">
        <v>11975</v>
      </c>
      <c r="I3120" s="57" t="s">
        <v>25</v>
      </c>
      <c r="J3120" s="57" t="s">
        <v>191</v>
      </c>
      <c r="K3120" s="58">
        <v>873.26</v>
      </c>
      <c r="L3120" s="57" t="s">
        <v>60</v>
      </c>
    </row>
    <row r="3121" spans="1:12">
      <c r="A3121" s="57" t="s">
        <v>1840</v>
      </c>
      <c r="B3121" s="57" t="s">
        <v>1841</v>
      </c>
      <c r="C3121" s="57" t="s">
        <v>2144</v>
      </c>
      <c r="D3121" s="57" t="s">
        <v>21251</v>
      </c>
      <c r="E3121" s="58" t="s">
        <v>8816</v>
      </c>
      <c r="F3121" s="57" t="s">
        <v>8816</v>
      </c>
      <c r="G3121" s="57">
        <v>101516</v>
      </c>
      <c r="H3121" s="57" t="s">
        <v>11976</v>
      </c>
      <c r="I3121" s="57" t="s">
        <v>25</v>
      </c>
      <c r="J3121" s="57" t="s">
        <v>191</v>
      </c>
      <c r="K3121" s="58">
        <v>992.85</v>
      </c>
      <c r="L3121" s="57" t="s">
        <v>60</v>
      </c>
    </row>
    <row r="3122" spans="1:12">
      <c r="A3122" s="57" t="s">
        <v>1840</v>
      </c>
      <c r="B3122" s="57" t="s">
        <v>1841</v>
      </c>
      <c r="C3122" s="57" t="s">
        <v>2144</v>
      </c>
      <c r="D3122" s="57" t="s">
        <v>21251</v>
      </c>
      <c r="E3122" s="58" t="s">
        <v>8816</v>
      </c>
      <c r="F3122" s="57" t="s">
        <v>8816</v>
      </c>
      <c r="G3122" s="57">
        <v>101517</v>
      </c>
      <c r="H3122" s="57" t="s">
        <v>11977</v>
      </c>
      <c r="I3122" s="57" t="s">
        <v>25</v>
      </c>
      <c r="J3122" s="57" t="s">
        <v>191</v>
      </c>
      <c r="K3122" s="58">
        <v>718.02</v>
      </c>
      <c r="L3122" s="57" t="s">
        <v>60</v>
      </c>
    </row>
    <row r="3123" spans="1:12">
      <c r="A3123" s="57" t="s">
        <v>1840</v>
      </c>
      <c r="B3123" s="57" t="s">
        <v>1841</v>
      </c>
      <c r="C3123" s="57" t="s">
        <v>2144</v>
      </c>
      <c r="D3123" s="57" t="s">
        <v>21251</v>
      </c>
      <c r="E3123" s="58" t="s">
        <v>8816</v>
      </c>
      <c r="F3123" s="57" t="s">
        <v>8816</v>
      </c>
      <c r="G3123" s="57">
        <v>101518</v>
      </c>
      <c r="H3123" s="57" t="s">
        <v>11978</v>
      </c>
      <c r="I3123" s="57" t="s">
        <v>25</v>
      </c>
      <c r="J3123" s="57" t="s">
        <v>191</v>
      </c>
      <c r="K3123" s="58">
        <v>819.93</v>
      </c>
      <c r="L3123" s="57" t="s">
        <v>60</v>
      </c>
    </row>
    <row r="3124" spans="1:12">
      <c r="A3124" s="57" t="s">
        <v>1840</v>
      </c>
      <c r="B3124" s="57" t="s">
        <v>1841</v>
      </c>
      <c r="C3124" s="57" t="s">
        <v>2144</v>
      </c>
      <c r="D3124" s="57" t="s">
        <v>21251</v>
      </c>
      <c r="E3124" s="58" t="s">
        <v>8816</v>
      </c>
      <c r="F3124" s="57" t="s">
        <v>8816</v>
      </c>
      <c r="G3124" s="57">
        <v>101519</v>
      </c>
      <c r="H3124" s="57" t="s">
        <v>11979</v>
      </c>
      <c r="I3124" s="57" t="s">
        <v>25</v>
      </c>
      <c r="J3124" s="57" t="s">
        <v>191</v>
      </c>
      <c r="K3124" s="58">
        <v>860.19</v>
      </c>
      <c r="L3124" s="57" t="s">
        <v>60</v>
      </c>
    </row>
    <row r="3125" spans="1:12">
      <c r="A3125" s="57" t="s">
        <v>1840</v>
      </c>
      <c r="B3125" s="57" t="s">
        <v>1841</v>
      </c>
      <c r="C3125" s="57" t="s">
        <v>2144</v>
      </c>
      <c r="D3125" s="57" t="s">
        <v>21251</v>
      </c>
      <c r="E3125" s="58" t="s">
        <v>8816</v>
      </c>
      <c r="F3125" s="57" t="s">
        <v>8816</v>
      </c>
      <c r="G3125" s="57">
        <v>101520</v>
      </c>
      <c r="H3125" s="57" t="s">
        <v>11980</v>
      </c>
      <c r="I3125" s="57" t="s">
        <v>25</v>
      </c>
      <c r="J3125" s="57" t="s">
        <v>191</v>
      </c>
      <c r="K3125" s="58">
        <v>979.78</v>
      </c>
      <c r="L3125" s="57" t="s">
        <v>60</v>
      </c>
    </row>
    <row r="3126" spans="1:12">
      <c r="A3126" s="57" t="s">
        <v>1840</v>
      </c>
      <c r="B3126" s="57" t="s">
        <v>1841</v>
      </c>
      <c r="C3126" s="57" t="s">
        <v>2144</v>
      </c>
      <c r="D3126" s="57" t="s">
        <v>21251</v>
      </c>
      <c r="E3126" s="58" t="s">
        <v>8816</v>
      </c>
      <c r="F3126" s="57" t="s">
        <v>8816</v>
      </c>
      <c r="G3126" s="57">
        <v>101521</v>
      </c>
      <c r="H3126" s="57" t="s">
        <v>11981</v>
      </c>
      <c r="I3126" s="57" t="s">
        <v>25</v>
      </c>
      <c r="J3126" s="57" t="s">
        <v>191</v>
      </c>
      <c r="K3126" s="58">
        <v>995.34</v>
      </c>
      <c r="L3126" s="57" t="s">
        <v>60</v>
      </c>
    </row>
    <row r="3127" spans="1:12">
      <c r="A3127" s="57" t="s">
        <v>1840</v>
      </c>
      <c r="B3127" s="57" t="s">
        <v>1841</v>
      </c>
      <c r="C3127" s="57" t="s">
        <v>2144</v>
      </c>
      <c r="D3127" s="57" t="s">
        <v>21251</v>
      </c>
      <c r="E3127" s="58" t="s">
        <v>8816</v>
      </c>
      <c r="F3127" s="57" t="s">
        <v>8816</v>
      </c>
      <c r="G3127" s="57">
        <v>101522</v>
      </c>
      <c r="H3127" s="57" t="s">
        <v>11982</v>
      </c>
      <c r="I3127" s="57" t="s">
        <v>25</v>
      </c>
      <c r="J3127" s="57" t="s">
        <v>191</v>
      </c>
      <c r="K3127" s="59">
        <v>1148.2</v>
      </c>
      <c r="L3127" s="57" t="s">
        <v>60</v>
      </c>
    </row>
    <row r="3128" spans="1:12">
      <c r="A3128" s="57" t="s">
        <v>1840</v>
      </c>
      <c r="B3128" s="57" t="s">
        <v>1841</v>
      </c>
      <c r="C3128" s="57" t="s">
        <v>2144</v>
      </c>
      <c r="D3128" s="57" t="s">
        <v>21251</v>
      </c>
      <c r="E3128" s="58" t="s">
        <v>8816</v>
      </c>
      <c r="F3128" s="57" t="s">
        <v>8816</v>
      </c>
      <c r="G3128" s="57">
        <v>101523</v>
      </c>
      <c r="H3128" s="57" t="s">
        <v>11983</v>
      </c>
      <c r="I3128" s="57" t="s">
        <v>25</v>
      </c>
      <c r="J3128" s="57" t="s">
        <v>191</v>
      </c>
      <c r="K3128" s="59">
        <v>1208.5899999999999</v>
      </c>
      <c r="L3128" s="57" t="s">
        <v>60</v>
      </c>
    </row>
    <row r="3129" spans="1:12">
      <c r="A3129" s="57" t="s">
        <v>1840</v>
      </c>
      <c r="B3129" s="57" t="s">
        <v>1841</v>
      </c>
      <c r="C3129" s="57" t="s">
        <v>2144</v>
      </c>
      <c r="D3129" s="57" t="s">
        <v>21251</v>
      </c>
      <c r="E3129" s="58" t="s">
        <v>8816</v>
      </c>
      <c r="F3129" s="57" t="s">
        <v>8816</v>
      </c>
      <c r="G3129" s="57">
        <v>101524</v>
      </c>
      <c r="H3129" s="57" t="s">
        <v>11984</v>
      </c>
      <c r="I3129" s="57" t="s">
        <v>25</v>
      </c>
      <c r="J3129" s="57" t="s">
        <v>191</v>
      </c>
      <c r="K3129" s="59">
        <v>1387.97</v>
      </c>
      <c r="L3129" s="57" t="s">
        <v>60</v>
      </c>
    </row>
    <row r="3130" spans="1:12">
      <c r="A3130" s="57" t="s">
        <v>1840</v>
      </c>
      <c r="B3130" s="57" t="s">
        <v>1841</v>
      </c>
      <c r="C3130" s="57" t="s">
        <v>2144</v>
      </c>
      <c r="D3130" s="57" t="s">
        <v>21251</v>
      </c>
      <c r="E3130" s="58" t="s">
        <v>8816</v>
      </c>
      <c r="F3130" s="57" t="s">
        <v>8816</v>
      </c>
      <c r="G3130" s="57">
        <v>101525</v>
      </c>
      <c r="H3130" s="57" t="s">
        <v>11985</v>
      </c>
      <c r="I3130" s="57" t="s">
        <v>25</v>
      </c>
      <c r="J3130" s="57" t="s">
        <v>191</v>
      </c>
      <c r="K3130" s="58">
        <v>988.57</v>
      </c>
      <c r="L3130" s="57" t="s">
        <v>60</v>
      </c>
    </row>
    <row r="3131" spans="1:12">
      <c r="A3131" s="57" t="s">
        <v>1840</v>
      </c>
      <c r="B3131" s="57" t="s">
        <v>1841</v>
      </c>
      <c r="C3131" s="57" t="s">
        <v>2144</v>
      </c>
      <c r="D3131" s="57" t="s">
        <v>21251</v>
      </c>
      <c r="E3131" s="58" t="s">
        <v>8816</v>
      </c>
      <c r="F3131" s="57" t="s">
        <v>8816</v>
      </c>
      <c r="G3131" s="57">
        <v>101526</v>
      </c>
      <c r="H3131" s="57" t="s">
        <v>11986</v>
      </c>
      <c r="I3131" s="57" t="s">
        <v>25</v>
      </c>
      <c r="J3131" s="57" t="s">
        <v>191</v>
      </c>
      <c r="K3131" s="59">
        <v>1141.43</v>
      </c>
      <c r="L3131" s="57" t="s">
        <v>60</v>
      </c>
    </row>
    <row r="3132" spans="1:12">
      <c r="A3132" s="57" t="s">
        <v>1840</v>
      </c>
      <c r="B3132" s="57" t="s">
        <v>1841</v>
      </c>
      <c r="C3132" s="57" t="s">
        <v>2144</v>
      </c>
      <c r="D3132" s="57" t="s">
        <v>21251</v>
      </c>
      <c r="E3132" s="58" t="s">
        <v>8816</v>
      </c>
      <c r="F3132" s="57" t="s">
        <v>8816</v>
      </c>
      <c r="G3132" s="57">
        <v>101527</v>
      </c>
      <c r="H3132" s="57" t="s">
        <v>11987</v>
      </c>
      <c r="I3132" s="57" t="s">
        <v>25</v>
      </c>
      <c r="J3132" s="57" t="s">
        <v>191</v>
      </c>
      <c r="K3132" s="59">
        <v>1201.82</v>
      </c>
      <c r="L3132" s="57" t="s">
        <v>60</v>
      </c>
    </row>
    <row r="3133" spans="1:12">
      <c r="A3133" s="57" t="s">
        <v>1840</v>
      </c>
      <c r="B3133" s="57" t="s">
        <v>1841</v>
      </c>
      <c r="C3133" s="57" t="s">
        <v>2144</v>
      </c>
      <c r="D3133" s="57" t="s">
        <v>21251</v>
      </c>
      <c r="E3133" s="58" t="s">
        <v>8816</v>
      </c>
      <c r="F3133" s="57" t="s">
        <v>8816</v>
      </c>
      <c r="G3133" s="57">
        <v>101528</v>
      </c>
      <c r="H3133" s="57" t="s">
        <v>11988</v>
      </c>
      <c r="I3133" s="57" t="s">
        <v>25</v>
      </c>
      <c r="J3133" s="57" t="s">
        <v>191</v>
      </c>
      <c r="K3133" s="59">
        <v>1381.2</v>
      </c>
      <c r="L3133" s="57" t="s">
        <v>60</v>
      </c>
    </row>
    <row r="3134" spans="1:12">
      <c r="A3134" s="57" t="s">
        <v>1840</v>
      </c>
      <c r="B3134" s="57" t="s">
        <v>1841</v>
      </c>
      <c r="C3134" s="57" t="s">
        <v>2144</v>
      </c>
      <c r="D3134" s="57" t="s">
        <v>21251</v>
      </c>
      <c r="E3134" s="58" t="s">
        <v>8816</v>
      </c>
      <c r="F3134" s="57" t="s">
        <v>8816</v>
      </c>
      <c r="G3134" s="57">
        <v>101529</v>
      </c>
      <c r="H3134" s="57" t="s">
        <v>11989</v>
      </c>
      <c r="I3134" s="57" t="s">
        <v>25</v>
      </c>
      <c r="J3134" s="57" t="s">
        <v>191</v>
      </c>
      <c r="K3134" s="59">
        <v>1124.8</v>
      </c>
      <c r="L3134" s="57" t="s">
        <v>60</v>
      </c>
    </row>
    <row r="3135" spans="1:12">
      <c r="A3135" s="57" t="s">
        <v>1840</v>
      </c>
      <c r="B3135" s="57" t="s">
        <v>1841</v>
      </c>
      <c r="C3135" s="57" t="s">
        <v>2144</v>
      </c>
      <c r="D3135" s="57" t="s">
        <v>21251</v>
      </c>
      <c r="E3135" s="58" t="s">
        <v>8816</v>
      </c>
      <c r="F3135" s="57" t="s">
        <v>8816</v>
      </c>
      <c r="G3135" s="57">
        <v>101530</v>
      </c>
      <c r="H3135" s="57" t="s">
        <v>11990</v>
      </c>
      <c r="I3135" s="57" t="s">
        <v>25</v>
      </c>
      <c r="J3135" s="57" t="s">
        <v>191</v>
      </c>
      <c r="K3135" s="59">
        <v>1328.61</v>
      </c>
      <c r="L3135" s="57" t="s">
        <v>60</v>
      </c>
    </row>
    <row r="3136" spans="1:12">
      <c r="A3136" s="57" t="s">
        <v>1840</v>
      </c>
      <c r="B3136" s="57" t="s">
        <v>1841</v>
      </c>
      <c r="C3136" s="57" t="s">
        <v>2144</v>
      </c>
      <c r="D3136" s="57" t="s">
        <v>21251</v>
      </c>
      <c r="E3136" s="58" t="s">
        <v>8816</v>
      </c>
      <c r="F3136" s="57" t="s">
        <v>8816</v>
      </c>
      <c r="G3136" s="57">
        <v>101531</v>
      </c>
      <c r="H3136" s="57" t="s">
        <v>11991</v>
      </c>
      <c r="I3136" s="57" t="s">
        <v>25</v>
      </c>
      <c r="J3136" s="57" t="s">
        <v>191</v>
      </c>
      <c r="K3136" s="59">
        <v>1409.13</v>
      </c>
      <c r="L3136" s="57" t="s">
        <v>60</v>
      </c>
    </row>
    <row r="3137" spans="1:12">
      <c r="A3137" s="57" t="s">
        <v>1840</v>
      </c>
      <c r="B3137" s="57" t="s">
        <v>1841</v>
      </c>
      <c r="C3137" s="57" t="s">
        <v>2144</v>
      </c>
      <c r="D3137" s="57" t="s">
        <v>21251</v>
      </c>
      <c r="E3137" s="58" t="s">
        <v>8816</v>
      </c>
      <c r="F3137" s="57" t="s">
        <v>8816</v>
      </c>
      <c r="G3137" s="57">
        <v>101532</v>
      </c>
      <c r="H3137" s="57" t="s">
        <v>11992</v>
      </c>
      <c r="I3137" s="57" t="s">
        <v>25</v>
      </c>
      <c r="J3137" s="57" t="s">
        <v>191</v>
      </c>
      <c r="K3137" s="59">
        <v>1648.31</v>
      </c>
      <c r="L3137" s="57" t="s">
        <v>60</v>
      </c>
    </row>
    <row r="3138" spans="1:12">
      <c r="A3138" s="57" t="s">
        <v>1840</v>
      </c>
      <c r="B3138" s="57" t="s">
        <v>1841</v>
      </c>
      <c r="C3138" s="57" t="s">
        <v>2144</v>
      </c>
      <c r="D3138" s="57" t="s">
        <v>21251</v>
      </c>
      <c r="E3138" s="58" t="s">
        <v>8816</v>
      </c>
      <c r="F3138" s="57" t="s">
        <v>8816</v>
      </c>
      <c r="G3138" s="57">
        <v>101533</v>
      </c>
      <c r="H3138" s="57" t="s">
        <v>11993</v>
      </c>
      <c r="I3138" s="57" t="s">
        <v>25</v>
      </c>
      <c r="J3138" s="57" t="s">
        <v>191</v>
      </c>
      <c r="K3138" s="59">
        <v>1328.77</v>
      </c>
      <c r="L3138" s="57" t="s">
        <v>60</v>
      </c>
    </row>
    <row r="3139" spans="1:12">
      <c r="A3139" s="57" t="s">
        <v>1840</v>
      </c>
      <c r="B3139" s="57" t="s">
        <v>1841</v>
      </c>
      <c r="C3139" s="57" t="s">
        <v>2144</v>
      </c>
      <c r="D3139" s="57" t="s">
        <v>21251</v>
      </c>
      <c r="E3139" s="58" t="s">
        <v>8816</v>
      </c>
      <c r="F3139" s="57" t="s">
        <v>8816</v>
      </c>
      <c r="G3139" s="57">
        <v>101534</v>
      </c>
      <c r="H3139" s="57" t="s">
        <v>11994</v>
      </c>
      <c r="I3139" s="57" t="s">
        <v>25</v>
      </c>
      <c r="J3139" s="57" t="s">
        <v>191</v>
      </c>
      <c r="K3139" s="59">
        <v>1532.58</v>
      </c>
      <c r="L3139" s="57" t="s">
        <v>60</v>
      </c>
    </row>
    <row r="3140" spans="1:12">
      <c r="A3140" s="57" t="s">
        <v>1840</v>
      </c>
      <c r="B3140" s="57" t="s">
        <v>1841</v>
      </c>
      <c r="C3140" s="57" t="s">
        <v>2144</v>
      </c>
      <c r="D3140" s="57" t="s">
        <v>21251</v>
      </c>
      <c r="E3140" s="58" t="s">
        <v>8816</v>
      </c>
      <c r="F3140" s="57" t="s">
        <v>8816</v>
      </c>
      <c r="G3140" s="57">
        <v>101535</v>
      </c>
      <c r="H3140" s="57" t="s">
        <v>11995</v>
      </c>
      <c r="I3140" s="57" t="s">
        <v>25</v>
      </c>
      <c r="J3140" s="57" t="s">
        <v>191</v>
      </c>
      <c r="K3140" s="59">
        <v>1613.1</v>
      </c>
      <c r="L3140" s="57" t="s">
        <v>60</v>
      </c>
    </row>
    <row r="3141" spans="1:12">
      <c r="A3141" s="57" t="s">
        <v>1840</v>
      </c>
      <c r="B3141" s="57" t="s">
        <v>1841</v>
      </c>
      <c r="C3141" s="57" t="s">
        <v>2144</v>
      </c>
      <c r="D3141" s="57" t="s">
        <v>21251</v>
      </c>
      <c r="E3141" s="58" t="s">
        <v>8816</v>
      </c>
      <c r="F3141" s="57" t="s">
        <v>8816</v>
      </c>
      <c r="G3141" s="57">
        <v>101536</v>
      </c>
      <c r="H3141" s="57" t="s">
        <v>11996</v>
      </c>
      <c r="I3141" s="57" t="s">
        <v>25</v>
      </c>
      <c r="J3141" s="57" t="s">
        <v>191</v>
      </c>
      <c r="K3141" s="59">
        <v>1852.28</v>
      </c>
      <c r="L3141" s="57" t="s">
        <v>60</v>
      </c>
    </row>
    <row r="3142" spans="1:12">
      <c r="A3142" s="57" t="s">
        <v>1840</v>
      </c>
      <c r="B3142" s="57" t="s">
        <v>1841</v>
      </c>
      <c r="C3142" s="57" t="s">
        <v>2144</v>
      </c>
      <c r="D3142" s="57" t="s">
        <v>21251</v>
      </c>
      <c r="E3142" s="58" t="s">
        <v>8816</v>
      </c>
      <c r="F3142" s="57" t="s">
        <v>8816</v>
      </c>
      <c r="G3142" s="57">
        <v>101537</v>
      </c>
      <c r="H3142" s="57" t="s">
        <v>11997</v>
      </c>
      <c r="I3142" s="57" t="s">
        <v>25</v>
      </c>
      <c r="J3142" s="57" t="s">
        <v>59</v>
      </c>
      <c r="K3142" s="58">
        <v>143.19</v>
      </c>
      <c r="L3142" s="57" t="s">
        <v>60</v>
      </c>
    </row>
    <row r="3143" spans="1:12">
      <c r="A3143" s="57" t="s">
        <v>1840</v>
      </c>
      <c r="B3143" s="57" t="s">
        <v>1841</v>
      </c>
      <c r="C3143" s="57" t="s">
        <v>2144</v>
      </c>
      <c r="D3143" s="57" t="s">
        <v>21251</v>
      </c>
      <c r="E3143" s="58" t="s">
        <v>8816</v>
      </c>
      <c r="F3143" s="57" t="s">
        <v>8816</v>
      </c>
      <c r="G3143" s="57">
        <v>101538</v>
      </c>
      <c r="H3143" s="57" t="s">
        <v>11998</v>
      </c>
      <c r="I3143" s="57" t="s">
        <v>25</v>
      </c>
      <c r="J3143" s="57" t="s">
        <v>191</v>
      </c>
      <c r="K3143" s="58">
        <v>49.92</v>
      </c>
      <c r="L3143" s="57" t="s">
        <v>60</v>
      </c>
    </row>
    <row r="3144" spans="1:12">
      <c r="A3144" s="57" t="s">
        <v>1840</v>
      </c>
      <c r="B3144" s="57" t="s">
        <v>1841</v>
      </c>
      <c r="C3144" s="57" t="s">
        <v>2144</v>
      </c>
      <c r="D3144" s="57" t="s">
        <v>21251</v>
      </c>
      <c r="E3144" s="58" t="s">
        <v>8816</v>
      </c>
      <c r="F3144" s="57" t="s">
        <v>8816</v>
      </c>
      <c r="G3144" s="57">
        <v>101539</v>
      </c>
      <c r="H3144" s="57" t="s">
        <v>11999</v>
      </c>
      <c r="I3144" s="57" t="s">
        <v>25</v>
      </c>
      <c r="J3144" s="57" t="s">
        <v>191</v>
      </c>
      <c r="K3144" s="58">
        <v>80.61</v>
      </c>
      <c r="L3144" s="57" t="s">
        <v>60</v>
      </c>
    </row>
    <row r="3145" spans="1:12">
      <c r="A3145" s="57" t="s">
        <v>1840</v>
      </c>
      <c r="B3145" s="57" t="s">
        <v>1841</v>
      </c>
      <c r="C3145" s="57" t="s">
        <v>2144</v>
      </c>
      <c r="D3145" s="57" t="s">
        <v>21251</v>
      </c>
      <c r="E3145" s="58" t="s">
        <v>8816</v>
      </c>
      <c r="F3145" s="57" t="s">
        <v>8816</v>
      </c>
      <c r="G3145" s="57">
        <v>101540</v>
      </c>
      <c r="H3145" s="57" t="s">
        <v>12000</v>
      </c>
      <c r="I3145" s="57" t="s">
        <v>25</v>
      </c>
      <c r="J3145" s="57" t="s">
        <v>191</v>
      </c>
      <c r="K3145" s="58">
        <v>138.01</v>
      </c>
      <c r="L3145" s="57" t="s">
        <v>60</v>
      </c>
    </row>
    <row r="3146" spans="1:12">
      <c r="A3146" s="57" t="s">
        <v>1840</v>
      </c>
      <c r="B3146" s="57" t="s">
        <v>1841</v>
      </c>
      <c r="C3146" s="57" t="s">
        <v>2144</v>
      </c>
      <c r="D3146" s="57" t="s">
        <v>21251</v>
      </c>
      <c r="E3146" s="58" t="s">
        <v>8816</v>
      </c>
      <c r="F3146" s="57" t="s">
        <v>8816</v>
      </c>
      <c r="G3146" s="57">
        <v>101541</v>
      </c>
      <c r="H3146" s="57" t="s">
        <v>12001</v>
      </c>
      <c r="I3146" s="57" t="s">
        <v>25</v>
      </c>
      <c r="J3146" s="57" t="s">
        <v>191</v>
      </c>
      <c r="K3146" s="58">
        <v>179.52</v>
      </c>
      <c r="L3146" s="57" t="s">
        <v>60</v>
      </c>
    </row>
    <row r="3147" spans="1:12">
      <c r="A3147" s="57" t="s">
        <v>1840</v>
      </c>
      <c r="B3147" s="57" t="s">
        <v>1841</v>
      </c>
      <c r="C3147" s="57" t="s">
        <v>2144</v>
      </c>
      <c r="D3147" s="57" t="s">
        <v>21251</v>
      </c>
      <c r="E3147" s="58" t="s">
        <v>8816</v>
      </c>
      <c r="F3147" s="57" t="s">
        <v>8816</v>
      </c>
      <c r="G3147" s="57">
        <v>101542</v>
      </c>
      <c r="H3147" s="57" t="s">
        <v>12002</v>
      </c>
      <c r="I3147" s="57" t="s">
        <v>25</v>
      </c>
      <c r="J3147" s="57" t="s">
        <v>191</v>
      </c>
      <c r="K3147" s="58">
        <v>37.08</v>
      </c>
      <c r="L3147" s="57" t="s">
        <v>60</v>
      </c>
    </row>
    <row r="3148" spans="1:12">
      <c r="A3148" s="57" t="s">
        <v>1840</v>
      </c>
      <c r="B3148" s="57" t="s">
        <v>1841</v>
      </c>
      <c r="C3148" s="57" t="s">
        <v>2144</v>
      </c>
      <c r="D3148" s="57" t="s">
        <v>21251</v>
      </c>
      <c r="E3148" s="58" t="s">
        <v>8816</v>
      </c>
      <c r="F3148" s="57" t="s">
        <v>8816</v>
      </c>
      <c r="G3148" s="57">
        <v>101543</v>
      </c>
      <c r="H3148" s="57" t="s">
        <v>12003</v>
      </c>
      <c r="I3148" s="57" t="s">
        <v>25</v>
      </c>
      <c r="J3148" s="57" t="s">
        <v>191</v>
      </c>
      <c r="K3148" s="58">
        <v>64.87</v>
      </c>
      <c r="L3148" s="57" t="s">
        <v>60</v>
      </c>
    </row>
    <row r="3149" spans="1:12">
      <c r="A3149" s="57" t="s">
        <v>1840</v>
      </c>
      <c r="B3149" s="57" t="s">
        <v>1841</v>
      </c>
      <c r="C3149" s="57" t="s">
        <v>2144</v>
      </c>
      <c r="D3149" s="57" t="s">
        <v>21251</v>
      </c>
      <c r="E3149" s="58" t="s">
        <v>8816</v>
      </c>
      <c r="F3149" s="57" t="s">
        <v>8816</v>
      </c>
      <c r="G3149" s="57">
        <v>101544</v>
      </c>
      <c r="H3149" s="57" t="s">
        <v>12004</v>
      </c>
      <c r="I3149" s="57" t="s">
        <v>25</v>
      </c>
      <c r="J3149" s="57" t="s">
        <v>191</v>
      </c>
      <c r="K3149" s="58">
        <v>104.71</v>
      </c>
      <c r="L3149" s="57" t="s">
        <v>60</v>
      </c>
    </row>
    <row r="3150" spans="1:12">
      <c r="A3150" s="57" t="s">
        <v>1840</v>
      </c>
      <c r="B3150" s="57" t="s">
        <v>1841</v>
      </c>
      <c r="C3150" s="57" t="s">
        <v>2144</v>
      </c>
      <c r="D3150" s="57" t="s">
        <v>21251</v>
      </c>
      <c r="E3150" s="58" t="s">
        <v>8816</v>
      </c>
      <c r="F3150" s="57" t="s">
        <v>8816</v>
      </c>
      <c r="G3150" s="57">
        <v>101545</v>
      </c>
      <c r="H3150" s="57" t="s">
        <v>12005</v>
      </c>
      <c r="I3150" s="57" t="s">
        <v>25</v>
      </c>
      <c r="J3150" s="57" t="s">
        <v>191</v>
      </c>
      <c r="K3150" s="58">
        <v>153.63999999999999</v>
      </c>
      <c r="L3150" s="57" t="s">
        <v>60</v>
      </c>
    </row>
    <row r="3151" spans="1:12">
      <c r="A3151" s="57" t="s">
        <v>1840</v>
      </c>
      <c r="B3151" s="57" t="s">
        <v>1841</v>
      </c>
      <c r="C3151" s="57" t="s">
        <v>2144</v>
      </c>
      <c r="D3151" s="57" t="s">
        <v>21251</v>
      </c>
      <c r="E3151" s="58" t="s">
        <v>8816</v>
      </c>
      <c r="F3151" s="57" t="s">
        <v>8816</v>
      </c>
      <c r="G3151" s="57">
        <v>101546</v>
      </c>
      <c r="H3151" s="57" t="s">
        <v>12006</v>
      </c>
      <c r="I3151" s="57" t="s">
        <v>25</v>
      </c>
      <c r="J3151" s="57" t="s">
        <v>59</v>
      </c>
      <c r="K3151" s="58">
        <v>37.6</v>
      </c>
      <c r="L3151" s="57" t="s">
        <v>60</v>
      </c>
    </row>
    <row r="3152" spans="1:12">
      <c r="A3152" s="57" t="s">
        <v>1840</v>
      </c>
      <c r="B3152" s="57" t="s">
        <v>1841</v>
      </c>
      <c r="C3152" s="57" t="s">
        <v>2144</v>
      </c>
      <c r="D3152" s="57" t="s">
        <v>21251</v>
      </c>
      <c r="E3152" s="58" t="s">
        <v>8816</v>
      </c>
      <c r="F3152" s="57" t="s">
        <v>8816</v>
      </c>
      <c r="G3152" s="57">
        <v>101547</v>
      </c>
      <c r="H3152" s="57" t="s">
        <v>12007</v>
      </c>
      <c r="I3152" s="57" t="s">
        <v>25</v>
      </c>
      <c r="J3152" s="57" t="s">
        <v>59</v>
      </c>
      <c r="K3152" s="58">
        <v>119.3</v>
      </c>
      <c r="L3152" s="57" t="s">
        <v>60</v>
      </c>
    </row>
    <row r="3153" spans="1:12">
      <c r="A3153" s="57" t="s">
        <v>1840</v>
      </c>
      <c r="B3153" s="57" t="s">
        <v>1841</v>
      </c>
      <c r="C3153" s="57" t="s">
        <v>2144</v>
      </c>
      <c r="D3153" s="57" t="s">
        <v>21251</v>
      </c>
      <c r="E3153" s="58" t="s">
        <v>8816</v>
      </c>
      <c r="F3153" s="57" t="s">
        <v>8816</v>
      </c>
      <c r="G3153" s="57">
        <v>101548</v>
      </c>
      <c r="H3153" s="57" t="s">
        <v>12008</v>
      </c>
      <c r="I3153" s="57" t="s">
        <v>25</v>
      </c>
      <c r="J3153" s="57" t="s">
        <v>59</v>
      </c>
      <c r="K3153" s="58">
        <v>8.7799999999999994</v>
      </c>
      <c r="L3153" s="57" t="s">
        <v>60</v>
      </c>
    </row>
    <row r="3154" spans="1:12">
      <c r="A3154" s="57" t="s">
        <v>1840</v>
      </c>
      <c r="B3154" s="57" t="s">
        <v>1841</v>
      </c>
      <c r="C3154" s="57" t="s">
        <v>2144</v>
      </c>
      <c r="D3154" s="57" t="s">
        <v>21251</v>
      </c>
      <c r="E3154" s="58" t="s">
        <v>8816</v>
      </c>
      <c r="F3154" s="57" t="s">
        <v>8816</v>
      </c>
      <c r="G3154" s="57">
        <v>101549</v>
      </c>
      <c r="H3154" s="57" t="s">
        <v>12009</v>
      </c>
      <c r="I3154" s="57" t="s">
        <v>25</v>
      </c>
      <c r="J3154" s="57" t="s">
        <v>191</v>
      </c>
      <c r="K3154" s="58">
        <v>21.02</v>
      </c>
      <c r="L3154" s="57" t="s">
        <v>60</v>
      </c>
    </row>
    <row r="3155" spans="1:12">
      <c r="A3155" s="57" t="s">
        <v>1840</v>
      </c>
      <c r="B3155" s="57" t="s">
        <v>1841</v>
      </c>
      <c r="C3155" s="57" t="s">
        <v>2144</v>
      </c>
      <c r="D3155" s="57" t="s">
        <v>21251</v>
      </c>
      <c r="E3155" s="58" t="s">
        <v>8816</v>
      </c>
      <c r="F3155" s="57" t="s">
        <v>8816</v>
      </c>
      <c r="G3155" s="57">
        <v>101553</v>
      </c>
      <c r="H3155" s="57" t="s">
        <v>12010</v>
      </c>
      <c r="I3155" s="57" t="s">
        <v>25</v>
      </c>
      <c r="J3155" s="57" t="s">
        <v>191</v>
      </c>
      <c r="K3155" s="58">
        <v>17.73</v>
      </c>
      <c r="L3155" s="57" t="s">
        <v>60</v>
      </c>
    </row>
    <row r="3156" spans="1:12">
      <c r="A3156" s="57" t="s">
        <v>1840</v>
      </c>
      <c r="B3156" s="57" t="s">
        <v>1841</v>
      </c>
      <c r="C3156" s="57" t="s">
        <v>2144</v>
      </c>
      <c r="D3156" s="57" t="s">
        <v>21251</v>
      </c>
      <c r="E3156" s="58" t="s">
        <v>8816</v>
      </c>
      <c r="F3156" s="57" t="s">
        <v>8816</v>
      </c>
      <c r="G3156" s="57">
        <v>101554</v>
      </c>
      <c r="H3156" s="57" t="s">
        <v>12011</v>
      </c>
      <c r="I3156" s="57" t="s">
        <v>25</v>
      </c>
      <c r="J3156" s="57" t="s">
        <v>191</v>
      </c>
      <c r="K3156" s="58">
        <v>12.27</v>
      </c>
      <c r="L3156" s="57" t="s">
        <v>60</v>
      </c>
    </row>
    <row r="3157" spans="1:12">
      <c r="A3157" s="57" t="s">
        <v>1840</v>
      </c>
      <c r="B3157" s="57" t="s">
        <v>1841</v>
      </c>
      <c r="C3157" s="57" t="s">
        <v>2144</v>
      </c>
      <c r="D3157" s="57" t="s">
        <v>21251</v>
      </c>
      <c r="E3157" s="58" t="s">
        <v>8816</v>
      </c>
      <c r="F3157" s="57" t="s">
        <v>8816</v>
      </c>
      <c r="G3157" s="57">
        <v>101555</v>
      </c>
      <c r="H3157" s="57" t="s">
        <v>12012</v>
      </c>
      <c r="I3157" s="57" t="s">
        <v>25</v>
      </c>
      <c r="J3157" s="57" t="s">
        <v>191</v>
      </c>
      <c r="K3157" s="58">
        <v>7.3</v>
      </c>
      <c r="L3157" s="57" t="s">
        <v>60</v>
      </c>
    </row>
    <row r="3158" spans="1:12">
      <c r="A3158" s="57" t="s">
        <v>1840</v>
      </c>
      <c r="B3158" s="57" t="s">
        <v>1841</v>
      </c>
      <c r="C3158" s="57" t="s">
        <v>2144</v>
      </c>
      <c r="D3158" s="57" t="s">
        <v>21251</v>
      </c>
      <c r="E3158" s="58" t="s">
        <v>8816</v>
      </c>
      <c r="F3158" s="57" t="s">
        <v>8816</v>
      </c>
      <c r="G3158" s="57">
        <v>101556</v>
      </c>
      <c r="H3158" s="57" t="s">
        <v>12013</v>
      </c>
      <c r="I3158" s="57" t="s">
        <v>25</v>
      </c>
      <c r="J3158" s="57" t="s">
        <v>191</v>
      </c>
      <c r="K3158" s="58">
        <v>6.51</v>
      </c>
      <c r="L3158" s="57" t="s">
        <v>60</v>
      </c>
    </row>
    <row r="3159" spans="1:12">
      <c r="A3159" s="57" t="s">
        <v>1840</v>
      </c>
      <c r="B3159" s="57" t="s">
        <v>1841</v>
      </c>
      <c r="C3159" s="57" t="s">
        <v>2144</v>
      </c>
      <c r="D3159" s="57" t="s">
        <v>21251</v>
      </c>
      <c r="E3159" s="58" t="s">
        <v>8816</v>
      </c>
      <c r="F3159" s="57" t="s">
        <v>8816</v>
      </c>
      <c r="G3159" s="57">
        <v>101560</v>
      </c>
      <c r="H3159" s="57" t="s">
        <v>12014</v>
      </c>
      <c r="I3159" s="57" t="s">
        <v>26</v>
      </c>
      <c r="J3159" s="57" t="s">
        <v>59</v>
      </c>
      <c r="K3159" s="58">
        <v>10.14</v>
      </c>
      <c r="L3159" s="57" t="s">
        <v>60</v>
      </c>
    </row>
    <row r="3160" spans="1:12">
      <c r="A3160" s="57" t="s">
        <v>1840</v>
      </c>
      <c r="B3160" s="57" t="s">
        <v>1841</v>
      </c>
      <c r="C3160" s="57" t="s">
        <v>2144</v>
      </c>
      <c r="D3160" s="57" t="s">
        <v>21251</v>
      </c>
      <c r="E3160" s="58" t="s">
        <v>8816</v>
      </c>
      <c r="F3160" s="57" t="s">
        <v>8816</v>
      </c>
      <c r="G3160" s="57">
        <v>101561</v>
      </c>
      <c r="H3160" s="57" t="s">
        <v>12015</v>
      </c>
      <c r="I3160" s="57" t="s">
        <v>26</v>
      </c>
      <c r="J3160" s="57" t="s">
        <v>59</v>
      </c>
      <c r="K3160" s="58">
        <v>15.52</v>
      </c>
      <c r="L3160" s="57" t="s">
        <v>60</v>
      </c>
    </row>
    <row r="3161" spans="1:12">
      <c r="A3161" s="57" t="s">
        <v>1840</v>
      </c>
      <c r="B3161" s="57" t="s">
        <v>1841</v>
      </c>
      <c r="C3161" s="57" t="s">
        <v>2144</v>
      </c>
      <c r="D3161" s="57" t="s">
        <v>21251</v>
      </c>
      <c r="E3161" s="58" t="s">
        <v>8816</v>
      </c>
      <c r="F3161" s="57" t="s">
        <v>8816</v>
      </c>
      <c r="G3161" s="57">
        <v>101562</v>
      </c>
      <c r="H3161" s="57" t="s">
        <v>12016</v>
      </c>
      <c r="I3161" s="57" t="s">
        <v>26</v>
      </c>
      <c r="J3161" s="57" t="s">
        <v>59</v>
      </c>
      <c r="K3161" s="58">
        <v>23.6</v>
      </c>
      <c r="L3161" s="57" t="s">
        <v>60</v>
      </c>
    </row>
    <row r="3162" spans="1:12">
      <c r="A3162" s="57" t="s">
        <v>1840</v>
      </c>
      <c r="B3162" s="57" t="s">
        <v>1841</v>
      </c>
      <c r="C3162" s="57" t="s">
        <v>2144</v>
      </c>
      <c r="D3162" s="57" t="s">
        <v>21251</v>
      </c>
      <c r="E3162" s="58" t="s">
        <v>8816</v>
      </c>
      <c r="F3162" s="57" t="s">
        <v>8816</v>
      </c>
      <c r="G3162" s="57">
        <v>101563</v>
      </c>
      <c r="H3162" s="57" t="s">
        <v>12017</v>
      </c>
      <c r="I3162" s="57" t="s">
        <v>26</v>
      </c>
      <c r="J3162" s="57" t="s">
        <v>59</v>
      </c>
      <c r="K3162" s="58">
        <v>32.53</v>
      </c>
      <c r="L3162" s="57" t="s">
        <v>60</v>
      </c>
    </row>
    <row r="3163" spans="1:12">
      <c r="A3163" s="57" t="s">
        <v>1840</v>
      </c>
      <c r="B3163" s="57" t="s">
        <v>1841</v>
      </c>
      <c r="C3163" s="57" t="s">
        <v>2144</v>
      </c>
      <c r="D3163" s="57" t="s">
        <v>21251</v>
      </c>
      <c r="E3163" s="58" t="s">
        <v>8816</v>
      </c>
      <c r="F3163" s="57" t="s">
        <v>8816</v>
      </c>
      <c r="G3163" s="57">
        <v>101564</v>
      </c>
      <c r="H3163" s="57" t="s">
        <v>12018</v>
      </c>
      <c r="I3163" s="57" t="s">
        <v>26</v>
      </c>
      <c r="J3163" s="57" t="s">
        <v>59</v>
      </c>
      <c r="K3163" s="58">
        <v>46.34</v>
      </c>
      <c r="L3163" s="57" t="s">
        <v>60</v>
      </c>
    </row>
    <row r="3164" spans="1:12">
      <c r="A3164" s="57" t="s">
        <v>1840</v>
      </c>
      <c r="B3164" s="57" t="s">
        <v>1841</v>
      </c>
      <c r="C3164" s="57" t="s">
        <v>2144</v>
      </c>
      <c r="D3164" s="57" t="s">
        <v>21251</v>
      </c>
      <c r="E3164" s="58" t="s">
        <v>8816</v>
      </c>
      <c r="F3164" s="57" t="s">
        <v>8816</v>
      </c>
      <c r="G3164" s="57">
        <v>101565</v>
      </c>
      <c r="H3164" s="57" t="s">
        <v>12019</v>
      </c>
      <c r="I3164" s="57" t="s">
        <v>26</v>
      </c>
      <c r="J3164" s="57" t="s">
        <v>59</v>
      </c>
      <c r="K3164" s="58">
        <v>64.17</v>
      </c>
      <c r="L3164" s="57" t="s">
        <v>60</v>
      </c>
    </row>
    <row r="3165" spans="1:12">
      <c r="A3165" s="57" t="s">
        <v>1840</v>
      </c>
      <c r="B3165" s="57" t="s">
        <v>1841</v>
      </c>
      <c r="C3165" s="57" t="s">
        <v>2144</v>
      </c>
      <c r="D3165" s="57" t="s">
        <v>21251</v>
      </c>
      <c r="E3165" s="58" t="s">
        <v>8816</v>
      </c>
      <c r="F3165" s="57" t="s">
        <v>8816</v>
      </c>
      <c r="G3165" s="57">
        <v>101567</v>
      </c>
      <c r="H3165" s="57" t="s">
        <v>12020</v>
      </c>
      <c r="I3165" s="57" t="s">
        <v>26</v>
      </c>
      <c r="J3165" s="57" t="s">
        <v>59</v>
      </c>
      <c r="K3165" s="58">
        <v>85.21</v>
      </c>
      <c r="L3165" s="57" t="s">
        <v>60</v>
      </c>
    </row>
    <row r="3166" spans="1:12">
      <c r="A3166" s="57" t="s">
        <v>1840</v>
      </c>
      <c r="B3166" s="57" t="s">
        <v>1841</v>
      </c>
      <c r="C3166" s="57" t="s">
        <v>2144</v>
      </c>
      <c r="D3166" s="57" t="s">
        <v>21251</v>
      </c>
      <c r="E3166" s="58" t="s">
        <v>8816</v>
      </c>
      <c r="F3166" s="57" t="s">
        <v>8816</v>
      </c>
      <c r="G3166" s="57">
        <v>101568</v>
      </c>
      <c r="H3166" s="57" t="s">
        <v>12021</v>
      </c>
      <c r="I3166" s="57" t="s">
        <v>26</v>
      </c>
      <c r="J3166" s="57" t="s">
        <v>59</v>
      </c>
      <c r="K3166" s="58">
        <v>110.9</v>
      </c>
      <c r="L3166" s="57" t="s">
        <v>60</v>
      </c>
    </row>
    <row r="3167" spans="1:12">
      <c r="A3167" s="57" t="s">
        <v>1840</v>
      </c>
      <c r="B3167" s="57" t="s">
        <v>1841</v>
      </c>
      <c r="C3167" s="57" t="s">
        <v>2144</v>
      </c>
      <c r="D3167" s="57" t="s">
        <v>21251</v>
      </c>
      <c r="E3167" s="58" t="s">
        <v>8816</v>
      </c>
      <c r="F3167" s="57" t="s">
        <v>8816</v>
      </c>
      <c r="G3167" s="57">
        <v>101626</v>
      </c>
      <c r="H3167" s="57" t="s">
        <v>12022</v>
      </c>
      <c r="I3167" s="57" t="s">
        <v>25</v>
      </c>
      <c r="J3167" s="57" t="s">
        <v>191</v>
      </c>
      <c r="K3167" s="58">
        <v>240.21</v>
      </c>
      <c r="L3167" s="57" t="s">
        <v>60</v>
      </c>
    </row>
    <row r="3168" spans="1:12">
      <c r="A3168" s="57" t="s">
        <v>1840</v>
      </c>
      <c r="B3168" s="57" t="s">
        <v>1841</v>
      </c>
      <c r="C3168" s="57" t="s">
        <v>2144</v>
      </c>
      <c r="D3168" s="57" t="s">
        <v>21251</v>
      </c>
      <c r="E3168" s="58" t="s">
        <v>8816</v>
      </c>
      <c r="F3168" s="57" t="s">
        <v>8816</v>
      </c>
      <c r="G3168" s="57">
        <v>101627</v>
      </c>
      <c r="H3168" s="57" t="s">
        <v>12023</v>
      </c>
      <c r="I3168" s="57" t="s">
        <v>25</v>
      </c>
      <c r="J3168" s="57" t="s">
        <v>191</v>
      </c>
      <c r="K3168" s="58">
        <v>376.73</v>
      </c>
      <c r="L3168" s="57" t="s">
        <v>60</v>
      </c>
    </row>
    <row r="3169" spans="1:12">
      <c r="A3169" s="57" t="s">
        <v>1840</v>
      </c>
      <c r="B3169" s="57" t="s">
        <v>1841</v>
      </c>
      <c r="C3169" s="57" t="s">
        <v>2144</v>
      </c>
      <c r="D3169" s="57" t="s">
        <v>21251</v>
      </c>
      <c r="E3169" s="58" t="s">
        <v>8816</v>
      </c>
      <c r="F3169" s="57" t="s">
        <v>8816</v>
      </c>
      <c r="G3169" s="57">
        <v>101628</v>
      </c>
      <c r="H3169" s="57" t="s">
        <v>12024</v>
      </c>
      <c r="I3169" s="57" t="s">
        <v>25</v>
      </c>
      <c r="J3169" s="57" t="s">
        <v>191</v>
      </c>
      <c r="K3169" s="58">
        <v>177.06</v>
      </c>
      <c r="L3169" s="57" t="s">
        <v>60</v>
      </c>
    </row>
    <row r="3170" spans="1:12">
      <c r="A3170" s="57" t="s">
        <v>1840</v>
      </c>
      <c r="B3170" s="57" t="s">
        <v>1841</v>
      </c>
      <c r="C3170" s="57" t="s">
        <v>2144</v>
      </c>
      <c r="D3170" s="57" t="s">
        <v>21251</v>
      </c>
      <c r="E3170" s="58" t="s">
        <v>8816</v>
      </c>
      <c r="F3170" s="57" t="s">
        <v>8816</v>
      </c>
      <c r="G3170" s="57">
        <v>101629</v>
      </c>
      <c r="H3170" s="57" t="s">
        <v>12025</v>
      </c>
      <c r="I3170" s="57" t="s">
        <v>25</v>
      </c>
      <c r="J3170" s="57" t="s">
        <v>191</v>
      </c>
      <c r="K3170" s="58">
        <v>209.58</v>
      </c>
      <c r="L3170" s="57" t="s">
        <v>60</v>
      </c>
    </row>
    <row r="3171" spans="1:12">
      <c r="A3171" s="57" t="s">
        <v>1840</v>
      </c>
      <c r="B3171" s="57" t="s">
        <v>1841</v>
      </c>
      <c r="C3171" s="57" t="s">
        <v>2144</v>
      </c>
      <c r="D3171" s="57" t="s">
        <v>21251</v>
      </c>
      <c r="E3171" s="58" t="s">
        <v>8816</v>
      </c>
      <c r="F3171" s="57" t="s">
        <v>8816</v>
      </c>
      <c r="G3171" s="57">
        <v>101630</v>
      </c>
      <c r="H3171" s="57" t="s">
        <v>12026</v>
      </c>
      <c r="I3171" s="57" t="s">
        <v>25</v>
      </c>
      <c r="J3171" s="57" t="s">
        <v>191</v>
      </c>
      <c r="K3171" s="58">
        <v>65.09</v>
      </c>
      <c r="L3171" s="57" t="s">
        <v>60</v>
      </c>
    </row>
    <row r="3172" spans="1:12">
      <c r="A3172" s="57" t="s">
        <v>1840</v>
      </c>
      <c r="B3172" s="57" t="s">
        <v>1841</v>
      </c>
      <c r="C3172" s="57" t="s">
        <v>2144</v>
      </c>
      <c r="D3172" s="57" t="s">
        <v>21251</v>
      </c>
      <c r="E3172" s="58" t="s">
        <v>8816</v>
      </c>
      <c r="F3172" s="57" t="s">
        <v>8816</v>
      </c>
      <c r="G3172" s="57">
        <v>101631</v>
      </c>
      <c r="H3172" s="57" t="s">
        <v>12027</v>
      </c>
      <c r="I3172" s="57" t="s">
        <v>25</v>
      </c>
      <c r="J3172" s="57" t="s">
        <v>191</v>
      </c>
      <c r="K3172" s="58">
        <v>22.08</v>
      </c>
      <c r="L3172" s="57" t="s">
        <v>60</v>
      </c>
    </row>
    <row r="3173" spans="1:12">
      <c r="A3173" s="57" t="s">
        <v>1840</v>
      </c>
      <c r="B3173" s="57" t="s">
        <v>1841</v>
      </c>
      <c r="C3173" s="57" t="s">
        <v>2144</v>
      </c>
      <c r="D3173" s="57" t="s">
        <v>21251</v>
      </c>
      <c r="E3173" s="58" t="s">
        <v>8816</v>
      </c>
      <c r="F3173" s="57" t="s">
        <v>8816</v>
      </c>
      <c r="G3173" s="57">
        <v>101632</v>
      </c>
      <c r="H3173" s="57" t="s">
        <v>12028</v>
      </c>
      <c r="I3173" s="57" t="s">
        <v>25</v>
      </c>
      <c r="J3173" s="57" t="s">
        <v>191</v>
      </c>
      <c r="K3173" s="58">
        <v>54.15</v>
      </c>
      <c r="L3173" s="57" t="s">
        <v>60</v>
      </c>
    </row>
    <row r="3174" spans="1:12">
      <c r="A3174" s="57" t="s">
        <v>1840</v>
      </c>
      <c r="B3174" s="57" t="s">
        <v>1841</v>
      </c>
      <c r="C3174" s="57" t="s">
        <v>2144</v>
      </c>
      <c r="D3174" s="57" t="s">
        <v>21251</v>
      </c>
      <c r="E3174" s="58" t="s">
        <v>8816</v>
      </c>
      <c r="F3174" s="57" t="s">
        <v>8816</v>
      </c>
      <c r="G3174" s="57">
        <v>101633</v>
      </c>
      <c r="H3174" s="57" t="s">
        <v>12029</v>
      </c>
      <c r="I3174" s="57" t="s">
        <v>25</v>
      </c>
      <c r="J3174" s="57" t="s">
        <v>191</v>
      </c>
      <c r="K3174" s="58">
        <v>108.5</v>
      </c>
      <c r="L3174" s="57" t="s">
        <v>60</v>
      </c>
    </row>
    <row r="3175" spans="1:12">
      <c r="A3175" s="57" t="s">
        <v>1840</v>
      </c>
      <c r="B3175" s="57" t="s">
        <v>1841</v>
      </c>
      <c r="C3175" s="57" t="s">
        <v>2144</v>
      </c>
      <c r="D3175" s="57" t="s">
        <v>21251</v>
      </c>
      <c r="E3175" s="58" t="s">
        <v>8816</v>
      </c>
      <c r="F3175" s="57" t="s">
        <v>8816</v>
      </c>
      <c r="G3175" s="57">
        <v>101636</v>
      </c>
      <c r="H3175" s="57" t="s">
        <v>12030</v>
      </c>
      <c r="I3175" s="57" t="s">
        <v>25</v>
      </c>
      <c r="J3175" s="57" t="s">
        <v>191</v>
      </c>
      <c r="K3175" s="58">
        <v>155.56</v>
      </c>
      <c r="L3175" s="57" t="s">
        <v>60</v>
      </c>
    </row>
    <row r="3176" spans="1:12">
      <c r="A3176" s="57" t="s">
        <v>1840</v>
      </c>
      <c r="B3176" s="57" t="s">
        <v>1841</v>
      </c>
      <c r="C3176" s="57" t="s">
        <v>2144</v>
      </c>
      <c r="D3176" s="57" t="s">
        <v>21251</v>
      </c>
      <c r="E3176" s="58" t="s">
        <v>8816</v>
      </c>
      <c r="F3176" s="57" t="s">
        <v>8816</v>
      </c>
      <c r="G3176" s="57">
        <v>101637</v>
      </c>
      <c r="H3176" s="57" t="s">
        <v>12031</v>
      </c>
      <c r="I3176" s="57" t="s">
        <v>25</v>
      </c>
      <c r="J3176" s="57" t="s">
        <v>191</v>
      </c>
      <c r="K3176" s="58">
        <v>149.38</v>
      </c>
      <c r="L3176" s="57" t="s">
        <v>60</v>
      </c>
    </row>
    <row r="3177" spans="1:12">
      <c r="A3177" s="57" t="s">
        <v>1840</v>
      </c>
      <c r="B3177" s="57" t="s">
        <v>1841</v>
      </c>
      <c r="C3177" s="57" t="s">
        <v>2144</v>
      </c>
      <c r="D3177" s="57" t="s">
        <v>21251</v>
      </c>
      <c r="E3177" s="58" t="s">
        <v>8816</v>
      </c>
      <c r="F3177" s="57" t="s">
        <v>8816</v>
      </c>
      <c r="G3177" s="57">
        <v>101640</v>
      </c>
      <c r="H3177" s="57" t="s">
        <v>12032</v>
      </c>
      <c r="I3177" s="57" t="s">
        <v>25</v>
      </c>
      <c r="J3177" s="57" t="s">
        <v>59</v>
      </c>
      <c r="K3177" s="58">
        <v>74.959999999999994</v>
      </c>
      <c r="L3177" s="57" t="s">
        <v>60</v>
      </c>
    </row>
    <row r="3178" spans="1:12">
      <c r="A3178" s="57" t="s">
        <v>1840</v>
      </c>
      <c r="B3178" s="57" t="s">
        <v>1841</v>
      </c>
      <c r="C3178" s="57" t="s">
        <v>2144</v>
      </c>
      <c r="D3178" s="57" t="s">
        <v>21251</v>
      </c>
      <c r="E3178" s="58" t="s">
        <v>8816</v>
      </c>
      <c r="F3178" s="57" t="s">
        <v>8816</v>
      </c>
      <c r="G3178" s="57">
        <v>101641</v>
      </c>
      <c r="H3178" s="57" t="s">
        <v>12033</v>
      </c>
      <c r="I3178" s="57" t="s">
        <v>25</v>
      </c>
      <c r="J3178" s="57" t="s">
        <v>59</v>
      </c>
      <c r="K3178" s="58">
        <v>38.85</v>
      </c>
      <c r="L3178" s="57" t="s">
        <v>60</v>
      </c>
    </row>
    <row r="3179" spans="1:12">
      <c r="A3179" s="57" t="s">
        <v>1840</v>
      </c>
      <c r="B3179" s="57" t="s">
        <v>1841</v>
      </c>
      <c r="C3179" s="57" t="s">
        <v>2144</v>
      </c>
      <c r="D3179" s="57" t="s">
        <v>21251</v>
      </c>
      <c r="E3179" s="58" t="s">
        <v>8816</v>
      </c>
      <c r="F3179" s="57" t="s">
        <v>8816</v>
      </c>
      <c r="G3179" s="57">
        <v>101642</v>
      </c>
      <c r="H3179" s="57" t="s">
        <v>12034</v>
      </c>
      <c r="I3179" s="57" t="s">
        <v>25</v>
      </c>
      <c r="J3179" s="57" t="s">
        <v>59</v>
      </c>
      <c r="K3179" s="58">
        <v>19.52</v>
      </c>
      <c r="L3179" s="57" t="s">
        <v>60</v>
      </c>
    </row>
    <row r="3180" spans="1:12">
      <c r="A3180" s="57" t="s">
        <v>1840</v>
      </c>
      <c r="B3180" s="57" t="s">
        <v>1841</v>
      </c>
      <c r="C3180" s="57" t="s">
        <v>2144</v>
      </c>
      <c r="D3180" s="57" t="s">
        <v>21251</v>
      </c>
      <c r="E3180" s="58" t="s">
        <v>8816</v>
      </c>
      <c r="F3180" s="57" t="s">
        <v>8816</v>
      </c>
      <c r="G3180" s="57">
        <v>101643</v>
      </c>
      <c r="H3180" s="57" t="s">
        <v>12035</v>
      </c>
      <c r="I3180" s="57" t="s">
        <v>25</v>
      </c>
      <c r="J3180" s="57" t="s">
        <v>59</v>
      </c>
      <c r="K3180" s="58">
        <v>33.92</v>
      </c>
      <c r="L3180" s="57" t="s">
        <v>60</v>
      </c>
    </row>
    <row r="3181" spans="1:12">
      <c r="A3181" s="57" t="s">
        <v>1840</v>
      </c>
      <c r="B3181" s="57" t="s">
        <v>1841</v>
      </c>
      <c r="C3181" s="57" t="s">
        <v>2144</v>
      </c>
      <c r="D3181" s="57" t="s">
        <v>21251</v>
      </c>
      <c r="E3181" s="58" t="s">
        <v>8816</v>
      </c>
      <c r="F3181" s="57" t="s">
        <v>8816</v>
      </c>
      <c r="G3181" s="57">
        <v>101644</v>
      </c>
      <c r="H3181" s="57" t="s">
        <v>12036</v>
      </c>
      <c r="I3181" s="57" t="s">
        <v>25</v>
      </c>
      <c r="J3181" s="57" t="s">
        <v>59</v>
      </c>
      <c r="K3181" s="58">
        <v>45.88</v>
      </c>
      <c r="L3181" s="57" t="s">
        <v>60</v>
      </c>
    </row>
    <row r="3182" spans="1:12">
      <c r="A3182" s="57" t="s">
        <v>1840</v>
      </c>
      <c r="B3182" s="57" t="s">
        <v>1841</v>
      </c>
      <c r="C3182" s="57" t="s">
        <v>2144</v>
      </c>
      <c r="D3182" s="57" t="s">
        <v>21251</v>
      </c>
      <c r="E3182" s="58" t="s">
        <v>8816</v>
      </c>
      <c r="F3182" s="57" t="s">
        <v>8816</v>
      </c>
      <c r="G3182" s="57">
        <v>101645</v>
      </c>
      <c r="H3182" s="57" t="s">
        <v>12037</v>
      </c>
      <c r="I3182" s="57" t="s">
        <v>25</v>
      </c>
      <c r="J3182" s="57" t="s">
        <v>59</v>
      </c>
      <c r="K3182" s="58">
        <v>21.75</v>
      </c>
      <c r="L3182" s="57" t="s">
        <v>60</v>
      </c>
    </row>
    <row r="3183" spans="1:12">
      <c r="A3183" s="57" t="s">
        <v>1840</v>
      </c>
      <c r="B3183" s="57" t="s">
        <v>1841</v>
      </c>
      <c r="C3183" s="57" t="s">
        <v>2144</v>
      </c>
      <c r="D3183" s="57" t="s">
        <v>21251</v>
      </c>
      <c r="E3183" s="58" t="s">
        <v>8816</v>
      </c>
      <c r="F3183" s="57" t="s">
        <v>8816</v>
      </c>
      <c r="G3183" s="57">
        <v>101646</v>
      </c>
      <c r="H3183" s="57" t="s">
        <v>12038</v>
      </c>
      <c r="I3183" s="57" t="s">
        <v>25</v>
      </c>
      <c r="J3183" s="57" t="s">
        <v>59</v>
      </c>
      <c r="K3183" s="58">
        <v>28.86</v>
      </c>
      <c r="L3183" s="57" t="s">
        <v>60</v>
      </c>
    </row>
    <row r="3184" spans="1:12">
      <c r="A3184" s="57" t="s">
        <v>1840</v>
      </c>
      <c r="B3184" s="57" t="s">
        <v>1841</v>
      </c>
      <c r="C3184" s="57" t="s">
        <v>2144</v>
      </c>
      <c r="D3184" s="57" t="s">
        <v>21251</v>
      </c>
      <c r="E3184" s="58" t="s">
        <v>8816</v>
      </c>
      <c r="F3184" s="57" t="s">
        <v>8816</v>
      </c>
      <c r="G3184" s="57">
        <v>101647</v>
      </c>
      <c r="H3184" s="57" t="s">
        <v>12039</v>
      </c>
      <c r="I3184" s="57" t="s">
        <v>25</v>
      </c>
      <c r="J3184" s="57" t="s">
        <v>59</v>
      </c>
      <c r="K3184" s="58">
        <v>52.97</v>
      </c>
      <c r="L3184" s="57" t="s">
        <v>60</v>
      </c>
    </row>
    <row r="3185" spans="1:12">
      <c r="A3185" s="57" t="s">
        <v>1840</v>
      </c>
      <c r="B3185" s="57" t="s">
        <v>1841</v>
      </c>
      <c r="C3185" s="57" t="s">
        <v>2144</v>
      </c>
      <c r="D3185" s="57" t="s">
        <v>21251</v>
      </c>
      <c r="E3185" s="58" t="s">
        <v>8816</v>
      </c>
      <c r="F3185" s="57" t="s">
        <v>8816</v>
      </c>
      <c r="G3185" s="57">
        <v>101648</v>
      </c>
      <c r="H3185" s="57" t="s">
        <v>12040</v>
      </c>
      <c r="I3185" s="57" t="s">
        <v>25</v>
      </c>
      <c r="J3185" s="57" t="s">
        <v>59</v>
      </c>
      <c r="K3185" s="58">
        <v>40.98</v>
      </c>
      <c r="L3185" s="57" t="s">
        <v>60</v>
      </c>
    </row>
    <row r="3186" spans="1:12">
      <c r="A3186" s="57" t="s">
        <v>1840</v>
      </c>
      <c r="B3186" s="57" t="s">
        <v>1841</v>
      </c>
      <c r="C3186" s="57" t="s">
        <v>2144</v>
      </c>
      <c r="D3186" s="57" t="s">
        <v>21251</v>
      </c>
      <c r="E3186" s="58" t="s">
        <v>8816</v>
      </c>
      <c r="F3186" s="57" t="s">
        <v>8816</v>
      </c>
      <c r="G3186" s="57">
        <v>101649</v>
      </c>
      <c r="H3186" s="57" t="s">
        <v>12041</v>
      </c>
      <c r="I3186" s="57" t="s">
        <v>25</v>
      </c>
      <c r="J3186" s="57" t="s">
        <v>59</v>
      </c>
      <c r="K3186" s="58">
        <v>47.21</v>
      </c>
      <c r="L3186" s="57" t="s">
        <v>60</v>
      </c>
    </row>
    <row r="3187" spans="1:12">
      <c r="A3187" s="57" t="s">
        <v>1840</v>
      </c>
      <c r="B3187" s="57" t="s">
        <v>1841</v>
      </c>
      <c r="C3187" s="57" t="s">
        <v>2144</v>
      </c>
      <c r="D3187" s="57" t="s">
        <v>21251</v>
      </c>
      <c r="E3187" s="58" t="s">
        <v>8816</v>
      </c>
      <c r="F3187" s="57" t="s">
        <v>8816</v>
      </c>
      <c r="G3187" s="57">
        <v>101650</v>
      </c>
      <c r="H3187" s="57" t="s">
        <v>12042</v>
      </c>
      <c r="I3187" s="57" t="s">
        <v>25</v>
      </c>
      <c r="J3187" s="57" t="s">
        <v>59</v>
      </c>
      <c r="K3187" s="58">
        <v>54.86</v>
      </c>
      <c r="L3187" s="57" t="s">
        <v>60</v>
      </c>
    </row>
    <row r="3188" spans="1:12">
      <c r="A3188" s="57" t="s">
        <v>1840</v>
      </c>
      <c r="B3188" s="57" t="s">
        <v>1841</v>
      </c>
      <c r="C3188" s="57" t="s">
        <v>2144</v>
      </c>
      <c r="D3188" s="57" t="s">
        <v>21251</v>
      </c>
      <c r="E3188" s="58" t="s">
        <v>8816</v>
      </c>
      <c r="F3188" s="57" t="s">
        <v>8816</v>
      </c>
      <c r="G3188" s="57">
        <v>101651</v>
      </c>
      <c r="H3188" s="57" t="s">
        <v>12043</v>
      </c>
      <c r="I3188" s="57" t="s">
        <v>25</v>
      </c>
      <c r="J3188" s="57" t="s">
        <v>191</v>
      </c>
      <c r="K3188" s="58">
        <v>56.06</v>
      </c>
      <c r="L3188" s="57" t="s">
        <v>60</v>
      </c>
    </row>
    <row r="3189" spans="1:12">
      <c r="A3189" s="57" t="s">
        <v>1840</v>
      </c>
      <c r="B3189" s="57" t="s">
        <v>1841</v>
      </c>
      <c r="C3189" s="57" t="s">
        <v>2144</v>
      </c>
      <c r="D3189" s="57" t="s">
        <v>21251</v>
      </c>
      <c r="E3189" s="58" t="s">
        <v>8816</v>
      </c>
      <c r="F3189" s="57" t="s">
        <v>8816</v>
      </c>
      <c r="G3189" s="57">
        <v>101652</v>
      </c>
      <c r="H3189" s="57" t="s">
        <v>12044</v>
      </c>
      <c r="I3189" s="57" t="s">
        <v>25</v>
      </c>
      <c r="J3189" s="57" t="s">
        <v>191</v>
      </c>
      <c r="K3189" s="58">
        <v>674.37</v>
      </c>
      <c r="L3189" s="57" t="s">
        <v>60</v>
      </c>
    </row>
    <row r="3190" spans="1:12">
      <c r="A3190" s="57" t="s">
        <v>1840</v>
      </c>
      <c r="B3190" s="57" t="s">
        <v>1841</v>
      </c>
      <c r="C3190" s="57" t="s">
        <v>2144</v>
      </c>
      <c r="D3190" s="57" t="s">
        <v>21251</v>
      </c>
      <c r="E3190" s="58" t="s">
        <v>8816</v>
      </c>
      <c r="F3190" s="57" t="s">
        <v>8816</v>
      </c>
      <c r="G3190" s="57">
        <v>101653</v>
      </c>
      <c r="H3190" s="57" t="s">
        <v>12045</v>
      </c>
      <c r="I3190" s="57" t="s">
        <v>25</v>
      </c>
      <c r="J3190" s="57" t="s">
        <v>191</v>
      </c>
      <c r="K3190" s="58">
        <v>314.86</v>
      </c>
      <c r="L3190" s="57" t="s">
        <v>60</v>
      </c>
    </row>
    <row r="3191" spans="1:12">
      <c r="A3191" s="57" t="s">
        <v>1840</v>
      </c>
      <c r="B3191" s="57" t="s">
        <v>1841</v>
      </c>
      <c r="C3191" s="57" t="s">
        <v>2144</v>
      </c>
      <c r="D3191" s="57" t="s">
        <v>21251</v>
      </c>
      <c r="E3191" s="58" t="s">
        <v>8816</v>
      </c>
      <c r="F3191" s="57" t="s">
        <v>8816</v>
      </c>
      <c r="G3191" s="57">
        <v>101654</v>
      </c>
      <c r="H3191" s="57" t="s">
        <v>12046</v>
      </c>
      <c r="I3191" s="57" t="s">
        <v>25</v>
      </c>
      <c r="J3191" s="57" t="s">
        <v>191</v>
      </c>
      <c r="K3191" s="58">
        <v>318.64</v>
      </c>
      <c r="L3191" s="57" t="s">
        <v>60</v>
      </c>
    </row>
    <row r="3192" spans="1:12">
      <c r="A3192" s="57" t="s">
        <v>1840</v>
      </c>
      <c r="B3192" s="57" t="s">
        <v>1841</v>
      </c>
      <c r="C3192" s="57" t="s">
        <v>2144</v>
      </c>
      <c r="D3192" s="57" t="s">
        <v>21251</v>
      </c>
      <c r="E3192" s="58" t="s">
        <v>8816</v>
      </c>
      <c r="F3192" s="57" t="s">
        <v>8816</v>
      </c>
      <c r="G3192" s="57">
        <v>101655</v>
      </c>
      <c r="H3192" s="57" t="s">
        <v>12047</v>
      </c>
      <c r="I3192" s="57" t="s">
        <v>25</v>
      </c>
      <c r="J3192" s="57" t="s">
        <v>191</v>
      </c>
      <c r="K3192" s="58">
        <v>534.29</v>
      </c>
      <c r="L3192" s="57" t="s">
        <v>60</v>
      </c>
    </row>
    <row r="3193" spans="1:12">
      <c r="A3193" s="57" t="s">
        <v>1840</v>
      </c>
      <c r="B3193" s="57" t="s">
        <v>1841</v>
      </c>
      <c r="C3193" s="57" t="s">
        <v>2144</v>
      </c>
      <c r="D3193" s="57" t="s">
        <v>21251</v>
      </c>
      <c r="E3193" s="58" t="s">
        <v>8816</v>
      </c>
      <c r="F3193" s="57" t="s">
        <v>8816</v>
      </c>
      <c r="G3193" s="57">
        <v>101656</v>
      </c>
      <c r="H3193" s="57" t="s">
        <v>12048</v>
      </c>
      <c r="I3193" s="57" t="s">
        <v>25</v>
      </c>
      <c r="J3193" s="57" t="s">
        <v>191</v>
      </c>
      <c r="K3193" s="58">
        <v>584.64</v>
      </c>
      <c r="L3193" s="57" t="s">
        <v>60</v>
      </c>
    </row>
    <row r="3194" spans="1:12">
      <c r="A3194" s="57" t="s">
        <v>1840</v>
      </c>
      <c r="B3194" s="57" t="s">
        <v>1841</v>
      </c>
      <c r="C3194" s="57" t="s">
        <v>2144</v>
      </c>
      <c r="D3194" s="57" t="s">
        <v>21251</v>
      </c>
      <c r="E3194" s="58" t="s">
        <v>8816</v>
      </c>
      <c r="F3194" s="57" t="s">
        <v>8816</v>
      </c>
      <c r="G3194" s="57">
        <v>101657</v>
      </c>
      <c r="H3194" s="57" t="s">
        <v>12049</v>
      </c>
      <c r="I3194" s="57" t="s">
        <v>25</v>
      </c>
      <c r="J3194" s="57" t="s">
        <v>191</v>
      </c>
      <c r="K3194" s="58">
        <v>691.89</v>
      </c>
      <c r="L3194" s="57" t="s">
        <v>60</v>
      </c>
    </row>
    <row r="3195" spans="1:12">
      <c r="A3195" s="57" t="s">
        <v>1840</v>
      </c>
      <c r="B3195" s="57" t="s">
        <v>1841</v>
      </c>
      <c r="C3195" s="57" t="s">
        <v>2144</v>
      </c>
      <c r="D3195" s="57" t="s">
        <v>21251</v>
      </c>
      <c r="E3195" s="58" t="s">
        <v>8816</v>
      </c>
      <c r="F3195" s="57" t="s">
        <v>8816</v>
      </c>
      <c r="G3195" s="57">
        <v>101658</v>
      </c>
      <c r="H3195" s="57" t="s">
        <v>12050</v>
      </c>
      <c r="I3195" s="57" t="s">
        <v>25</v>
      </c>
      <c r="J3195" s="57" t="s">
        <v>191</v>
      </c>
      <c r="K3195" s="58">
        <v>912.43</v>
      </c>
      <c r="L3195" s="57" t="s">
        <v>60</v>
      </c>
    </row>
    <row r="3196" spans="1:12">
      <c r="A3196" s="57" t="s">
        <v>1840</v>
      </c>
      <c r="B3196" s="57" t="s">
        <v>1841</v>
      </c>
      <c r="C3196" s="57" t="s">
        <v>2144</v>
      </c>
      <c r="D3196" s="57" t="s">
        <v>21251</v>
      </c>
      <c r="E3196" s="58" t="s">
        <v>8816</v>
      </c>
      <c r="F3196" s="57" t="s">
        <v>8816</v>
      </c>
      <c r="G3196" s="57">
        <v>101659</v>
      </c>
      <c r="H3196" s="57" t="s">
        <v>12051</v>
      </c>
      <c r="I3196" s="57" t="s">
        <v>25</v>
      </c>
      <c r="J3196" s="57" t="s">
        <v>191</v>
      </c>
      <c r="K3196" s="59">
        <v>1049.5899999999999</v>
      </c>
      <c r="L3196" s="57" t="s">
        <v>60</v>
      </c>
    </row>
    <row r="3197" spans="1:12">
      <c r="A3197" s="57" t="s">
        <v>1840</v>
      </c>
      <c r="B3197" s="57" t="s">
        <v>1841</v>
      </c>
      <c r="C3197" s="57" t="s">
        <v>2144</v>
      </c>
      <c r="D3197" s="57" t="s">
        <v>21251</v>
      </c>
      <c r="E3197" s="58" t="s">
        <v>8816</v>
      </c>
      <c r="F3197" s="57" t="s">
        <v>8816</v>
      </c>
      <c r="G3197" s="57">
        <v>101660</v>
      </c>
      <c r="H3197" s="57" t="s">
        <v>12052</v>
      </c>
      <c r="I3197" s="57" t="s">
        <v>25</v>
      </c>
      <c r="J3197" s="57" t="s">
        <v>191</v>
      </c>
      <c r="K3197" s="59">
        <v>1697.1</v>
      </c>
      <c r="L3197" s="57" t="s">
        <v>60</v>
      </c>
    </row>
    <row r="3198" spans="1:12">
      <c r="A3198" s="57" t="s">
        <v>1840</v>
      </c>
      <c r="B3198" s="57" t="s">
        <v>1841</v>
      </c>
      <c r="C3198" s="57" t="s">
        <v>2144</v>
      </c>
      <c r="D3198" s="57" t="s">
        <v>21251</v>
      </c>
      <c r="E3198" s="58" t="s">
        <v>8816</v>
      </c>
      <c r="F3198" s="57" t="s">
        <v>8816</v>
      </c>
      <c r="G3198" s="57">
        <v>101661</v>
      </c>
      <c r="H3198" s="57" t="s">
        <v>12053</v>
      </c>
      <c r="I3198" s="57" t="s">
        <v>25</v>
      </c>
      <c r="J3198" s="57" t="s">
        <v>191</v>
      </c>
      <c r="K3198" s="58">
        <v>96.86</v>
      </c>
      <c r="L3198" s="57" t="s">
        <v>60</v>
      </c>
    </row>
    <row r="3199" spans="1:12">
      <c r="A3199" s="57" t="s">
        <v>1840</v>
      </c>
      <c r="B3199" s="57" t="s">
        <v>1841</v>
      </c>
      <c r="C3199" s="57" t="s">
        <v>2144</v>
      </c>
      <c r="D3199" s="57" t="s">
        <v>21251</v>
      </c>
      <c r="E3199" s="58" t="s">
        <v>8816</v>
      </c>
      <c r="F3199" s="57" t="s">
        <v>8816</v>
      </c>
      <c r="G3199" s="57">
        <v>101662</v>
      </c>
      <c r="H3199" s="57" t="s">
        <v>12054</v>
      </c>
      <c r="I3199" s="57" t="s">
        <v>25</v>
      </c>
      <c r="J3199" s="57" t="s">
        <v>191</v>
      </c>
      <c r="K3199" s="58">
        <v>917.88</v>
      </c>
      <c r="L3199" s="57" t="s">
        <v>60</v>
      </c>
    </row>
    <row r="3200" spans="1:12">
      <c r="A3200" s="57" t="s">
        <v>1840</v>
      </c>
      <c r="B3200" s="57" t="s">
        <v>1841</v>
      </c>
      <c r="C3200" s="57" t="s">
        <v>2144</v>
      </c>
      <c r="D3200" s="57" t="s">
        <v>21251</v>
      </c>
      <c r="E3200" s="58" t="s">
        <v>8816</v>
      </c>
      <c r="F3200" s="57" t="s">
        <v>8816</v>
      </c>
      <c r="G3200" s="57">
        <v>101663</v>
      </c>
      <c r="H3200" s="57" t="s">
        <v>12055</v>
      </c>
      <c r="I3200" s="57" t="s">
        <v>25</v>
      </c>
      <c r="J3200" s="57" t="s">
        <v>59</v>
      </c>
      <c r="K3200" s="58">
        <v>25.19</v>
      </c>
      <c r="L3200" s="57" t="s">
        <v>60</v>
      </c>
    </row>
    <row r="3201" spans="1:12">
      <c r="A3201" s="57" t="s">
        <v>1840</v>
      </c>
      <c r="B3201" s="57" t="s">
        <v>1841</v>
      </c>
      <c r="C3201" s="57" t="s">
        <v>2144</v>
      </c>
      <c r="D3201" s="57" t="s">
        <v>21251</v>
      </c>
      <c r="E3201" s="58" t="s">
        <v>8816</v>
      </c>
      <c r="F3201" s="57" t="s">
        <v>8816</v>
      </c>
      <c r="G3201" s="57">
        <v>101664</v>
      </c>
      <c r="H3201" s="57" t="s">
        <v>12056</v>
      </c>
      <c r="I3201" s="57" t="s">
        <v>25</v>
      </c>
      <c r="J3201" s="57" t="s">
        <v>59</v>
      </c>
      <c r="K3201" s="58">
        <v>26.66</v>
      </c>
      <c r="L3201" s="57" t="s">
        <v>60</v>
      </c>
    </row>
    <row r="3202" spans="1:12">
      <c r="A3202" s="57" t="s">
        <v>1840</v>
      </c>
      <c r="B3202" s="57" t="s">
        <v>1841</v>
      </c>
      <c r="C3202" s="57" t="s">
        <v>2144</v>
      </c>
      <c r="D3202" s="57" t="s">
        <v>21251</v>
      </c>
      <c r="E3202" s="58" t="s">
        <v>8816</v>
      </c>
      <c r="F3202" s="57" t="s">
        <v>8816</v>
      </c>
      <c r="G3202" s="57">
        <v>101665</v>
      </c>
      <c r="H3202" s="57" t="s">
        <v>12057</v>
      </c>
      <c r="I3202" s="57" t="s">
        <v>25</v>
      </c>
      <c r="J3202" s="57" t="s">
        <v>59</v>
      </c>
      <c r="K3202" s="58">
        <v>32.96</v>
      </c>
      <c r="L3202" s="57" t="s">
        <v>60</v>
      </c>
    </row>
    <row r="3203" spans="1:12">
      <c r="A3203" s="57" t="s">
        <v>1840</v>
      </c>
      <c r="B3203" s="57" t="s">
        <v>1841</v>
      </c>
      <c r="C3203" s="57" t="s">
        <v>2144</v>
      </c>
      <c r="D3203" s="57" t="s">
        <v>21251</v>
      </c>
      <c r="E3203" s="58" t="s">
        <v>8816</v>
      </c>
      <c r="F3203" s="57" t="s">
        <v>8816</v>
      </c>
      <c r="G3203" s="57">
        <v>101666</v>
      </c>
      <c r="H3203" s="57" t="s">
        <v>12058</v>
      </c>
      <c r="I3203" s="57" t="s">
        <v>25</v>
      </c>
      <c r="J3203" s="57" t="s">
        <v>191</v>
      </c>
      <c r="K3203" s="58">
        <v>492.97</v>
      </c>
      <c r="L3203" s="57" t="s">
        <v>60</v>
      </c>
    </row>
    <row r="3204" spans="1:12">
      <c r="A3204" s="57" t="s">
        <v>1840</v>
      </c>
      <c r="B3204" s="57" t="s">
        <v>1841</v>
      </c>
      <c r="C3204" s="57" t="s">
        <v>2144</v>
      </c>
      <c r="D3204" s="57" t="s">
        <v>21251</v>
      </c>
      <c r="E3204" s="58" t="s">
        <v>8816</v>
      </c>
      <c r="F3204" s="57" t="s">
        <v>8816</v>
      </c>
      <c r="G3204" s="57">
        <v>102085</v>
      </c>
      <c r="H3204" s="57" t="s">
        <v>13055</v>
      </c>
      <c r="I3204" s="57" t="s">
        <v>25</v>
      </c>
      <c r="J3204" s="57" t="s">
        <v>191</v>
      </c>
      <c r="K3204" s="58">
        <v>266.67</v>
      </c>
      <c r="L3204" s="57" t="s">
        <v>60</v>
      </c>
    </row>
    <row r="3205" spans="1:12">
      <c r="A3205" s="57" t="s">
        <v>1840</v>
      </c>
      <c r="B3205" s="57" t="s">
        <v>1841</v>
      </c>
      <c r="C3205" s="57" t="s">
        <v>2145</v>
      </c>
      <c r="D3205" s="57" t="s">
        <v>21252</v>
      </c>
      <c r="E3205" s="58" t="s">
        <v>8816</v>
      </c>
      <c r="F3205" s="57" t="s">
        <v>8816</v>
      </c>
      <c r="G3205" s="57">
        <v>100578</v>
      </c>
      <c r="H3205" s="57" t="s">
        <v>2146</v>
      </c>
      <c r="I3205" s="57" t="s">
        <v>25</v>
      </c>
      <c r="J3205" s="57" t="s">
        <v>191</v>
      </c>
      <c r="K3205" s="58">
        <v>386.99</v>
      </c>
      <c r="L3205" s="57" t="s">
        <v>60</v>
      </c>
    </row>
    <row r="3206" spans="1:12">
      <c r="A3206" s="57" t="s">
        <v>1840</v>
      </c>
      <c r="B3206" s="57" t="s">
        <v>1841</v>
      </c>
      <c r="C3206" s="57" t="s">
        <v>2145</v>
      </c>
      <c r="D3206" s="57" t="s">
        <v>21252</v>
      </c>
      <c r="E3206" s="58" t="s">
        <v>8816</v>
      </c>
      <c r="F3206" s="57" t="s">
        <v>8816</v>
      </c>
      <c r="G3206" s="57">
        <v>100579</v>
      </c>
      <c r="H3206" s="57" t="s">
        <v>2147</v>
      </c>
      <c r="I3206" s="57" t="s">
        <v>25</v>
      </c>
      <c r="J3206" s="57" t="s">
        <v>191</v>
      </c>
      <c r="K3206" s="58">
        <v>424.22</v>
      </c>
      <c r="L3206" s="57" t="s">
        <v>60</v>
      </c>
    </row>
    <row r="3207" spans="1:12">
      <c r="A3207" s="57" t="s">
        <v>1840</v>
      </c>
      <c r="B3207" s="57" t="s">
        <v>1841</v>
      </c>
      <c r="C3207" s="57" t="s">
        <v>2145</v>
      </c>
      <c r="D3207" s="57" t="s">
        <v>21252</v>
      </c>
      <c r="E3207" s="58" t="s">
        <v>8816</v>
      </c>
      <c r="F3207" s="57" t="s">
        <v>8816</v>
      </c>
      <c r="G3207" s="57">
        <v>100580</v>
      </c>
      <c r="H3207" s="57" t="s">
        <v>2148</v>
      </c>
      <c r="I3207" s="57" t="s">
        <v>25</v>
      </c>
      <c r="J3207" s="57" t="s">
        <v>191</v>
      </c>
      <c r="K3207" s="58">
        <v>464.54</v>
      </c>
      <c r="L3207" s="57" t="s">
        <v>60</v>
      </c>
    </row>
    <row r="3208" spans="1:12">
      <c r="A3208" s="57" t="s">
        <v>1840</v>
      </c>
      <c r="B3208" s="57" t="s">
        <v>1841</v>
      </c>
      <c r="C3208" s="57" t="s">
        <v>2145</v>
      </c>
      <c r="D3208" s="57" t="s">
        <v>21252</v>
      </c>
      <c r="E3208" s="58" t="s">
        <v>8816</v>
      </c>
      <c r="F3208" s="57" t="s">
        <v>8816</v>
      </c>
      <c r="G3208" s="57">
        <v>100581</v>
      </c>
      <c r="H3208" s="57" t="s">
        <v>2149</v>
      </c>
      <c r="I3208" s="57" t="s">
        <v>25</v>
      </c>
      <c r="J3208" s="57" t="s">
        <v>191</v>
      </c>
      <c r="K3208" s="58">
        <v>442.66</v>
      </c>
      <c r="L3208" s="57" t="s">
        <v>60</v>
      </c>
    </row>
    <row r="3209" spans="1:12">
      <c r="A3209" s="57" t="s">
        <v>1840</v>
      </c>
      <c r="B3209" s="57" t="s">
        <v>1841</v>
      </c>
      <c r="C3209" s="57" t="s">
        <v>2145</v>
      </c>
      <c r="D3209" s="57" t="s">
        <v>21252</v>
      </c>
      <c r="E3209" s="58" t="s">
        <v>8816</v>
      </c>
      <c r="F3209" s="57" t="s">
        <v>8816</v>
      </c>
      <c r="G3209" s="57">
        <v>100582</v>
      </c>
      <c r="H3209" s="57" t="s">
        <v>2150</v>
      </c>
      <c r="I3209" s="57" t="s">
        <v>25</v>
      </c>
      <c r="J3209" s="57" t="s">
        <v>191</v>
      </c>
      <c r="K3209" s="58">
        <v>515.27</v>
      </c>
      <c r="L3209" s="57" t="s">
        <v>60</v>
      </c>
    </row>
    <row r="3210" spans="1:12">
      <c r="A3210" s="57" t="s">
        <v>1840</v>
      </c>
      <c r="B3210" s="57" t="s">
        <v>1841</v>
      </c>
      <c r="C3210" s="57" t="s">
        <v>2145</v>
      </c>
      <c r="D3210" s="57" t="s">
        <v>21252</v>
      </c>
      <c r="E3210" s="58" t="s">
        <v>8816</v>
      </c>
      <c r="F3210" s="57" t="s">
        <v>8816</v>
      </c>
      <c r="G3210" s="57">
        <v>100583</v>
      </c>
      <c r="H3210" s="57" t="s">
        <v>2151</v>
      </c>
      <c r="I3210" s="57" t="s">
        <v>25</v>
      </c>
      <c r="J3210" s="57" t="s">
        <v>191</v>
      </c>
      <c r="K3210" s="58">
        <v>462.44</v>
      </c>
      <c r="L3210" s="57" t="s">
        <v>60</v>
      </c>
    </row>
    <row r="3211" spans="1:12">
      <c r="A3211" s="57" t="s">
        <v>1840</v>
      </c>
      <c r="B3211" s="57" t="s">
        <v>1841</v>
      </c>
      <c r="C3211" s="57" t="s">
        <v>2145</v>
      </c>
      <c r="D3211" s="57" t="s">
        <v>21252</v>
      </c>
      <c r="E3211" s="58" t="s">
        <v>8816</v>
      </c>
      <c r="F3211" s="57" t="s">
        <v>8816</v>
      </c>
      <c r="G3211" s="57">
        <v>100584</v>
      </c>
      <c r="H3211" s="57" t="s">
        <v>2152</v>
      </c>
      <c r="I3211" s="57" t="s">
        <v>25</v>
      </c>
      <c r="J3211" s="57" t="s">
        <v>191</v>
      </c>
      <c r="K3211" s="58">
        <v>506.12</v>
      </c>
      <c r="L3211" s="57" t="s">
        <v>60</v>
      </c>
    </row>
    <row r="3212" spans="1:12">
      <c r="A3212" s="57" t="s">
        <v>1840</v>
      </c>
      <c r="B3212" s="57" t="s">
        <v>1841</v>
      </c>
      <c r="C3212" s="57" t="s">
        <v>2145</v>
      </c>
      <c r="D3212" s="57" t="s">
        <v>21252</v>
      </c>
      <c r="E3212" s="58" t="s">
        <v>8816</v>
      </c>
      <c r="F3212" s="57" t="s">
        <v>8816</v>
      </c>
      <c r="G3212" s="57">
        <v>100585</v>
      </c>
      <c r="H3212" s="57" t="s">
        <v>2153</v>
      </c>
      <c r="I3212" s="57" t="s">
        <v>25</v>
      </c>
      <c r="J3212" s="57" t="s">
        <v>191</v>
      </c>
      <c r="K3212" s="58">
        <v>500.84</v>
      </c>
      <c r="L3212" s="57" t="s">
        <v>60</v>
      </c>
    </row>
    <row r="3213" spans="1:12">
      <c r="A3213" s="57" t="s">
        <v>1840</v>
      </c>
      <c r="B3213" s="57" t="s">
        <v>1841</v>
      </c>
      <c r="C3213" s="57" t="s">
        <v>2145</v>
      </c>
      <c r="D3213" s="57" t="s">
        <v>21252</v>
      </c>
      <c r="E3213" s="58" t="s">
        <v>8816</v>
      </c>
      <c r="F3213" s="57" t="s">
        <v>8816</v>
      </c>
      <c r="G3213" s="57">
        <v>100586</v>
      </c>
      <c r="H3213" s="57" t="s">
        <v>2154</v>
      </c>
      <c r="I3213" s="57" t="s">
        <v>25</v>
      </c>
      <c r="J3213" s="57" t="s">
        <v>191</v>
      </c>
      <c r="K3213" s="58">
        <v>570.48</v>
      </c>
      <c r="L3213" s="57" t="s">
        <v>60</v>
      </c>
    </row>
    <row r="3214" spans="1:12">
      <c r="A3214" s="57" t="s">
        <v>1840</v>
      </c>
      <c r="B3214" s="57" t="s">
        <v>1841</v>
      </c>
      <c r="C3214" s="57" t="s">
        <v>2145</v>
      </c>
      <c r="D3214" s="57" t="s">
        <v>21252</v>
      </c>
      <c r="E3214" s="58" t="s">
        <v>8816</v>
      </c>
      <c r="F3214" s="57" t="s">
        <v>8816</v>
      </c>
      <c r="G3214" s="57">
        <v>100587</v>
      </c>
      <c r="H3214" s="57" t="s">
        <v>2155</v>
      </c>
      <c r="I3214" s="57" t="s">
        <v>25</v>
      </c>
      <c r="J3214" s="57" t="s">
        <v>191</v>
      </c>
      <c r="K3214" s="58">
        <v>540.62</v>
      </c>
      <c r="L3214" s="57" t="s">
        <v>60</v>
      </c>
    </row>
    <row r="3215" spans="1:12">
      <c r="A3215" s="57" t="s">
        <v>1840</v>
      </c>
      <c r="B3215" s="57" t="s">
        <v>1841</v>
      </c>
      <c r="C3215" s="57" t="s">
        <v>2145</v>
      </c>
      <c r="D3215" s="57" t="s">
        <v>21252</v>
      </c>
      <c r="E3215" s="58" t="s">
        <v>8816</v>
      </c>
      <c r="F3215" s="57" t="s">
        <v>8816</v>
      </c>
      <c r="G3215" s="57">
        <v>100588</v>
      </c>
      <c r="H3215" s="57" t="s">
        <v>2156</v>
      </c>
      <c r="I3215" s="57" t="s">
        <v>25</v>
      </c>
      <c r="J3215" s="57" t="s">
        <v>191</v>
      </c>
      <c r="K3215" s="58">
        <v>594.76</v>
      </c>
      <c r="L3215" s="57" t="s">
        <v>60</v>
      </c>
    </row>
    <row r="3216" spans="1:12">
      <c r="A3216" s="57" t="s">
        <v>1840</v>
      </c>
      <c r="B3216" s="57" t="s">
        <v>1841</v>
      </c>
      <c r="C3216" s="57" t="s">
        <v>2145</v>
      </c>
      <c r="D3216" s="57" t="s">
        <v>21252</v>
      </c>
      <c r="E3216" s="58" t="s">
        <v>8816</v>
      </c>
      <c r="F3216" s="57" t="s">
        <v>8816</v>
      </c>
      <c r="G3216" s="57">
        <v>100589</v>
      </c>
      <c r="H3216" s="57" t="s">
        <v>2157</v>
      </c>
      <c r="I3216" s="57" t="s">
        <v>25</v>
      </c>
      <c r="J3216" s="57" t="s">
        <v>191</v>
      </c>
      <c r="K3216" s="58">
        <v>597.95000000000005</v>
      </c>
      <c r="L3216" s="57" t="s">
        <v>60</v>
      </c>
    </row>
    <row r="3217" spans="1:12">
      <c r="A3217" s="57" t="s">
        <v>1840</v>
      </c>
      <c r="B3217" s="57" t="s">
        <v>1841</v>
      </c>
      <c r="C3217" s="57" t="s">
        <v>2145</v>
      </c>
      <c r="D3217" s="57" t="s">
        <v>21252</v>
      </c>
      <c r="E3217" s="58" t="s">
        <v>8816</v>
      </c>
      <c r="F3217" s="57" t="s">
        <v>8816</v>
      </c>
      <c r="G3217" s="57">
        <v>100590</v>
      </c>
      <c r="H3217" s="57" t="s">
        <v>2158</v>
      </c>
      <c r="I3217" s="57" t="s">
        <v>25</v>
      </c>
      <c r="J3217" s="57" t="s">
        <v>191</v>
      </c>
      <c r="K3217" s="58">
        <v>651.39</v>
      </c>
      <c r="L3217" s="57" t="s">
        <v>60</v>
      </c>
    </row>
    <row r="3218" spans="1:12">
      <c r="A3218" s="57" t="s">
        <v>1840</v>
      </c>
      <c r="B3218" s="57" t="s">
        <v>1841</v>
      </c>
      <c r="C3218" s="57" t="s">
        <v>2145</v>
      </c>
      <c r="D3218" s="57" t="s">
        <v>21252</v>
      </c>
      <c r="E3218" s="58" t="s">
        <v>8816</v>
      </c>
      <c r="F3218" s="57" t="s">
        <v>8816</v>
      </c>
      <c r="G3218" s="57">
        <v>100591</v>
      </c>
      <c r="H3218" s="57" t="s">
        <v>2159</v>
      </c>
      <c r="I3218" s="57" t="s">
        <v>25</v>
      </c>
      <c r="J3218" s="57" t="s">
        <v>191</v>
      </c>
      <c r="K3218" s="58">
        <v>594.62</v>
      </c>
      <c r="L3218" s="57" t="s">
        <v>60</v>
      </c>
    </row>
    <row r="3219" spans="1:12">
      <c r="A3219" s="57" t="s">
        <v>1840</v>
      </c>
      <c r="B3219" s="57" t="s">
        <v>1841</v>
      </c>
      <c r="C3219" s="57" t="s">
        <v>2145</v>
      </c>
      <c r="D3219" s="57" t="s">
        <v>21252</v>
      </c>
      <c r="E3219" s="58" t="s">
        <v>8816</v>
      </c>
      <c r="F3219" s="57" t="s">
        <v>8816</v>
      </c>
      <c r="G3219" s="57">
        <v>100592</v>
      </c>
      <c r="H3219" s="57" t="s">
        <v>2160</v>
      </c>
      <c r="I3219" s="57" t="s">
        <v>25</v>
      </c>
      <c r="J3219" s="57" t="s">
        <v>191</v>
      </c>
      <c r="K3219" s="58">
        <v>638.91999999999996</v>
      </c>
      <c r="L3219" s="57" t="s">
        <v>60</v>
      </c>
    </row>
    <row r="3220" spans="1:12">
      <c r="A3220" s="57" t="s">
        <v>1840</v>
      </c>
      <c r="B3220" s="57" t="s">
        <v>1841</v>
      </c>
      <c r="C3220" s="57" t="s">
        <v>2145</v>
      </c>
      <c r="D3220" s="57" t="s">
        <v>21252</v>
      </c>
      <c r="E3220" s="58" t="s">
        <v>8816</v>
      </c>
      <c r="F3220" s="57" t="s">
        <v>8816</v>
      </c>
      <c r="G3220" s="57">
        <v>100593</v>
      </c>
      <c r="H3220" s="57" t="s">
        <v>2161</v>
      </c>
      <c r="I3220" s="57" t="s">
        <v>25</v>
      </c>
      <c r="J3220" s="57" t="s">
        <v>191</v>
      </c>
      <c r="K3220" s="58">
        <v>636.83000000000004</v>
      </c>
      <c r="L3220" s="57" t="s">
        <v>60</v>
      </c>
    </row>
    <row r="3221" spans="1:12">
      <c r="A3221" s="57" t="s">
        <v>1840</v>
      </c>
      <c r="B3221" s="57" t="s">
        <v>1841</v>
      </c>
      <c r="C3221" s="57" t="s">
        <v>2145</v>
      </c>
      <c r="D3221" s="57" t="s">
        <v>21252</v>
      </c>
      <c r="E3221" s="58" t="s">
        <v>8816</v>
      </c>
      <c r="F3221" s="57" t="s">
        <v>8816</v>
      </c>
      <c r="G3221" s="57">
        <v>100594</v>
      </c>
      <c r="H3221" s="57" t="s">
        <v>2162</v>
      </c>
      <c r="I3221" s="57" t="s">
        <v>25</v>
      </c>
      <c r="J3221" s="57" t="s">
        <v>191</v>
      </c>
      <c r="K3221" s="58">
        <v>711.99</v>
      </c>
      <c r="L3221" s="57" t="s">
        <v>60</v>
      </c>
    </row>
    <row r="3222" spans="1:12">
      <c r="A3222" s="57" t="s">
        <v>1840</v>
      </c>
      <c r="B3222" s="57" t="s">
        <v>1841</v>
      </c>
      <c r="C3222" s="57" t="s">
        <v>2145</v>
      </c>
      <c r="D3222" s="57" t="s">
        <v>21252</v>
      </c>
      <c r="E3222" s="58" t="s">
        <v>8816</v>
      </c>
      <c r="F3222" s="57" t="s">
        <v>8816</v>
      </c>
      <c r="G3222" s="57">
        <v>100595</v>
      </c>
      <c r="H3222" s="57" t="s">
        <v>2163</v>
      </c>
      <c r="I3222" s="57" t="s">
        <v>25</v>
      </c>
      <c r="J3222" s="57" t="s">
        <v>191</v>
      </c>
      <c r="K3222" s="58">
        <v>763.41</v>
      </c>
      <c r="L3222" s="57" t="s">
        <v>60</v>
      </c>
    </row>
    <row r="3223" spans="1:12">
      <c r="A3223" s="57" t="s">
        <v>1840</v>
      </c>
      <c r="B3223" s="57" t="s">
        <v>1841</v>
      </c>
      <c r="C3223" s="57" t="s">
        <v>2145</v>
      </c>
      <c r="D3223" s="57" t="s">
        <v>21252</v>
      </c>
      <c r="E3223" s="58" t="s">
        <v>8816</v>
      </c>
      <c r="F3223" s="57" t="s">
        <v>8816</v>
      </c>
      <c r="G3223" s="57">
        <v>100596</v>
      </c>
      <c r="H3223" s="57" t="s">
        <v>2164</v>
      </c>
      <c r="I3223" s="57" t="s">
        <v>25</v>
      </c>
      <c r="J3223" s="57" t="s">
        <v>191</v>
      </c>
      <c r="K3223" s="58">
        <v>864.87</v>
      </c>
      <c r="L3223" s="57" t="s">
        <v>60</v>
      </c>
    </row>
    <row r="3224" spans="1:12">
      <c r="A3224" s="57" t="s">
        <v>1840</v>
      </c>
      <c r="B3224" s="57" t="s">
        <v>1841</v>
      </c>
      <c r="C3224" s="57" t="s">
        <v>2145</v>
      </c>
      <c r="D3224" s="57" t="s">
        <v>21252</v>
      </c>
      <c r="E3224" s="58" t="s">
        <v>8816</v>
      </c>
      <c r="F3224" s="57" t="s">
        <v>8816</v>
      </c>
      <c r="G3224" s="57">
        <v>100597</v>
      </c>
      <c r="H3224" s="57" t="s">
        <v>2165</v>
      </c>
      <c r="I3224" s="57" t="s">
        <v>25</v>
      </c>
      <c r="J3224" s="57" t="s">
        <v>191</v>
      </c>
      <c r="K3224" s="58">
        <v>882.3</v>
      </c>
      <c r="L3224" s="57" t="s">
        <v>60</v>
      </c>
    </row>
    <row r="3225" spans="1:12">
      <c r="A3225" s="57" t="s">
        <v>1840</v>
      </c>
      <c r="B3225" s="57" t="s">
        <v>1841</v>
      </c>
      <c r="C3225" s="57" t="s">
        <v>2145</v>
      </c>
      <c r="D3225" s="57" t="s">
        <v>21252</v>
      </c>
      <c r="E3225" s="58" t="s">
        <v>8816</v>
      </c>
      <c r="F3225" s="57" t="s">
        <v>8816</v>
      </c>
      <c r="G3225" s="57">
        <v>100598</v>
      </c>
      <c r="H3225" s="57" t="s">
        <v>2166</v>
      </c>
      <c r="I3225" s="57" t="s">
        <v>25</v>
      </c>
      <c r="J3225" s="57" t="s">
        <v>191</v>
      </c>
      <c r="K3225" s="58">
        <v>965.96</v>
      </c>
      <c r="L3225" s="57" t="s">
        <v>60</v>
      </c>
    </row>
    <row r="3226" spans="1:12">
      <c r="A3226" s="57" t="s">
        <v>1840</v>
      </c>
      <c r="B3226" s="57" t="s">
        <v>1841</v>
      </c>
      <c r="C3226" s="57" t="s">
        <v>2145</v>
      </c>
      <c r="D3226" s="57" t="s">
        <v>21252</v>
      </c>
      <c r="E3226" s="58" t="s">
        <v>8816</v>
      </c>
      <c r="F3226" s="57" t="s">
        <v>8816</v>
      </c>
      <c r="G3226" s="57">
        <v>100599</v>
      </c>
      <c r="H3226" s="57" t="s">
        <v>2167</v>
      </c>
      <c r="I3226" s="57" t="s">
        <v>25</v>
      </c>
      <c r="J3226" s="57" t="s">
        <v>191</v>
      </c>
      <c r="K3226" s="58">
        <v>405.54</v>
      </c>
      <c r="L3226" s="57" t="s">
        <v>60</v>
      </c>
    </row>
    <row r="3227" spans="1:12">
      <c r="A3227" s="57" t="s">
        <v>1840</v>
      </c>
      <c r="B3227" s="57" t="s">
        <v>1841</v>
      </c>
      <c r="C3227" s="57" t="s">
        <v>2145</v>
      </c>
      <c r="D3227" s="57" t="s">
        <v>21252</v>
      </c>
      <c r="E3227" s="58" t="s">
        <v>8816</v>
      </c>
      <c r="F3227" s="57" t="s">
        <v>8816</v>
      </c>
      <c r="G3227" s="57">
        <v>100600</v>
      </c>
      <c r="H3227" s="57" t="s">
        <v>2168</v>
      </c>
      <c r="I3227" s="57" t="s">
        <v>25</v>
      </c>
      <c r="J3227" s="57" t="s">
        <v>191</v>
      </c>
      <c r="K3227" s="58">
        <v>484.32</v>
      </c>
      <c r="L3227" s="57" t="s">
        <v>60</v>
      </c>
    </row>
    <row r="3228" spans="1:12">
      <c r="A3228" s="57" t="s">
        <v>1840</v>
      </c>
      <c r="B3228" s="57" t="s">
        <v>1841</v>
      </c>
      <c r="C3228" s="57" t="s">
        <v>2145</v>
      </c>
      <c r="D3228" s="57" t="s">
        <v>21252</v>
      </c>
      <c r="E3228" s="58" t="s">
        <v>8816</v>
      </c>
      <c r="F3228" s="57" t="s">
        <v>8816</v>
      </c>
      <c r="G3228" s="57">
        <v>100601</v>
      </c>
      <c r="H3228" s="57" t="s">
        <v>2169</v>
      </c>
      <c r="I3228" s="57" t="s">
        <v>25</v>
      </c>
      <c r="J3228" s="57" t="s">
        <v>191</v>
      </c>
      <c r="K3228" s="58">
        <v>618.84</v>
      </c>
      <c r="L3228" s="57" t="s">
        <v>60</v>
      </c>
    </row>
    <row r="3229" spans="1:12">
      <c r="A3229" s="57" t="s">
        <v>1840</v>
      </c>
      <c r="B3229" s="57" t="s">
        <v>1841</v>
      </c>
      <c r="C3229" s="57" t="s">
        <v>2145</v>
      </c>
      <c r="D3229" s="57" t="s">
        <v>21252</v>
      </c>
      <c r="E3229" s="58" t="s">
        <v>8816</v>
      </c>
      <c r="F3229" s="57" t="s">
        <v>8816</v>
      </c>
      <c r="G3229" s="57">
        <v>100602</v>
      </c>
      <c r="H3229" s="57" t="s">
        <v>2170</v>
      </c>
      <c r="I3229" s="57" t="s">
        <v>25</v>
      </c>
      <c r="J3229" s="57" t="s">
        <v>191</v>
      </c>
      <c r="K3229" s="58">
        <v>786.65</v>
      </c>
      <c r="L3229" s="57" t="s">
        <v>60</v>
      </c>
    </row>
    <row r="3230" spans="1:12">
      <c r="A3230" s="57" t="s">
        <v>1840</v>
      </c>
      <c r="B3230" s="57" t="s">
        <v>1841</v>
      </c>
      <c r="C3230" s="57" t="s">
        <v>2145</v>
      </c>
      <c r="D3230" s="57" t="s">
        <v>21252</v>
      </c>
      <c r="E3230" s="58" t="s">
        <v>8816</v>
      </c>
      <c r="F3230" s="57" t="s">
        <v>8816</v>
      </c>
      <c r="G3230" s="57">
        <v>100603</v>
      </c>
      <c r="H3230" s="57" t="s">
        <v>2171</v>
      </c>
      <c r="I3230" s="57" t="s">
        <v>25</v>
      </c>
      <c r="J3230" s="57" t="s">
        <v>191</v>
      </c>
      <c r="K3230" s="59">
        <v>1217.8</v>
      </c>
      <c r="L3230" s="57" t="s">
        <v>60</v>
      </c>
    </row>
    <row r="3231" spans="1:12">
      <c r="A3231" s="57" t="s">
        <v>1840</v>
      </c>
      <c r="B3231" s="57" t="s">
        <v>1841</v>
      </c>
      <c r="C3231" s="57" t="s">
        <v>2145</v>
      </c>
      <c r="D3231" s="57" t="s">
        <v>21252</v>
      </c>
      <c r="E3231" s="58" t="s">
        <v>8816</v>
      </c>
      <c r="F3231" s="57" t="s">
        <v>8816</v>
      </c>
      <c r="G3231" s="57">
        <v>100604</v>
      </c>
      <c r="H3231" s="57" t="s">
        <v>2172</v>
      </c>
      <c r="I3231" s="57" t="s">
        <v>25</v>
      </c>
      <c r="J3231" s="57" t="s">
        <v>191</v>
      </c>
      <c r="K3231" s="58">
        <v>513.46</v>
      </c>
      <c r="L3231" s="57" t="s">
        <v>60</v>
      </c>
    </row>
    <row r="3232" spans="1:12">
      <c r="A3232" s="57" t="s">
        <v>1840</v>
      </c>
      <c r="B3232" s="57" t="s">
        <v>1841</v>
      </c>
      <c r="C3232" s="57" t="s">
        <v>2145</v>
      </c>
      <c r="D3232" s="57" t="s">
        <v>21252</v>
      </c>
      <c r="E3232" s="58" t="s">
        <v>8816</v>
      </c>
      <c r="F3232" s="57" t="s">
        <v>8816</v>
      </c>
      <c r="G3232" s="57">
        <v>100605</v>
      </c>
      <c r="H3232" s="57" t="s">
        <v>2173</v>
      </c>
      <c r="I3232" s="57" t="s">
        <v>25</v>
      </c>
      <c r="J3232" s="57" t="s">
        <v>191</v>
      </c>
      <c r="K3232" s="58">
        <v>823.08</v>
      </c>
      <c r="L3232" s="57" t="s">
        <v>60</v>
      </c>
    </row>
    <row r="3233" spans="1:12">
      <c r="A3233" s="57" t="s">
        <v>1840</v>
      </c>
      <c r="B3233" s="57" t="s">
        <v>1841</v>
      </c>
      <c r="C3233" s="57" t="s">
        <v>2145</v>
      </c>
      <c r="D3233" s="57" t="s">
        <v>21252</v>
      </c>
      <c r="E3233" s="58" t="s">
        <v>8816</v>
      </c>
      <c r="F3233" s="57" t="s">
        <v>8816</v>
      </c>
      <c r="G3233" s="57">
        <v>100606</v>
      </c>
      <c r="H3233" s="57" t="s">
        <v>2174</v>
      </c>
      <c r="I3233" s="57" t="s">
        <v>25</v>
      </c>
      <c r="J3233" s="57" t="s">
        <v>191</v>
      </c>
      <c r="K3233" s="59">
        <v>1263.5999999999999</v>
      </c>
      <c r="L3233" s="57" t="s">
        <v>60</v>
      </c>
    </row>
    <row r="3234" spans="1:12">
      <c r="A3234" s="57" t="s">
        <v>1840</v>
      </c>
      <c r="B3234" s="57" t="s">
        <v>1841</v>
      </c>
      <c r="C3234" s="57" t="s">
        <v>2145</v>
      </c>
      <c r="D3234" s="57" t="s">
        <v>21252</v>
      </c>
      <c r="E3234" s="58" t="s">
        <v>8816</v>
      </c>
      <c r="F3234" s="57" t="s">
        <v>8816</v>
      </c>
      <c r="G3234" s="57">
        <v>100607</v>
      </c>
      <c r="H3234" s="57" t="s">
        <v>2175</v>
      </c>
      <c r="I3234" s="57" t="s">
        <v>25</v>
      </c>
      <c r="J3234" s="57" t="s">
        <v>191</v>
      </c>
      <c r="K3234" s="58">
        <v>527.24</v>
      </c>
      <c r="L3234" s="57" t="s">
        <v>60</v>
      </c>
    </row>
    <row r="3235" spans="1:12">
      <c r="A3235" s="57" t="s">
        <v>1840</v>
      </c>
      <c r="B3235" s="57" t="s">
        <v>1841</v>
      </c>
      <c r="C3235" s="57" t="s">
        <v>2145</v>
      </c>
      <c r="D3235" s="57" t="s">
        <v>21252</v>
      </c>
      <c r="E3235" s="58" t="s">
        <v>8816</v>
      </c>
      <c r="F3235" s="57" t="s">
        <v>8816</v>
      </c>
      <c r="G3235" s="57">
        <v>100608</v>
      </c>
      <c r="H3235" s="57" t="s">
        <v>2176</v>
      </c>
      <c r="I3235" s="57" t="s">
        <v>25</v>
      </c>
      <c r="J3235" s="57" t="s">
        <v>191</v>
      </c>
      <c r="K3235" s="58">
        <v>841.03</v>
      </c>
      <c r="L3235" s="57" t="s">
        <v>60</v>
      </c>
    </row>
    <row r="3236" spans="1:12">
      <c r="A3236" s="57" t="s">
        <v>1840</v>
      </c>
      <c r="B3236" s="57" t="s">
        <v>1841</v>
      </c>
      <c r="C3236" s="57" t="s">
        <v>2145</v>
      </c>
      <c r="D3236" s="57" t="s">
        <v>21252</v>
      </c>
      <c r="E3236" s="58" t="s">
        <v>8816</v>
      </c>
      <c r="F3236" s="57" t="s">
        <v>8816</v>
      </c>
      <c r="G3236" s="57">
        <v>100609</v>
      </c>
      <c r="H3236" s="57" t="s">
        <v>2177</v>
      </c>
      <c r="I3236" s="57" t="s">
        <v>25</v>
      </c>
      <c r="J3236" s="57" t="s">
        <v>191</v>
      </c>
      <c r="K3236" s="59">
        <v>1288.1199999999999</v>
      </c>
      <c r="L3236" s="57" t="s">
        <v>60</v>
      </c>
    </row>
    <row r="3237" spans="1:12">
      <c r="A3237" s="57" t="s">
        <v>1840</v>
      </c>
      <c r="B3237" s="57" t="s">
        <v>1841</v>
      </c>
      <c r="C3237" s="57" t="s">
        <v>2145</v>
      </c>
      <c r="D3237" s="57" t="s">
        <v>21252</v>
      </c>
      <c r="E3237" s="58" t="s">
        <v>8816</v>
      </c>
      <c r="F3237" s="57" t="s">
        <v>8816</v>
      </c>
      <c r="G3237" s="57">
        <v>100610</v>
      </c>
      <c r="H3237" s="57" t="s">
        <v>2178</v>
      </c>
      <c r="I3237" s="57" t="s">
        <v>25</v>
      </c>
      <c r="J3237" s="57" t="s">
        <v>191</v>
      </c>
      <c r="K3237" s="58">
        <v>541.03</v>
      </c>
      <c r="L3237" s="57" t="s">
        <v>60</v>
      </c>
    </row>
    <row r="3238" spans="1:12">
      <c r="A3238" s="57" t="s">
        <v>1840</v>
      </c>
      <c r="B3238" s="57" t="s">
        <v>1841</v>
      </c>
      <c r="C3238" s="57" t="s">
        <v>2145</v>
      </c>
      <c r="D3238" s="57" t="s">
        <v>21252</v>
      </c>
      <c r="E3238" s="58" t="s">
        <v>8816</v>
      </c>
      <c r="F3238" s="57" t="s">
        <v>8816</v>
      </c>
      <c r="G3238" s="57">
        <v>100611</v>
      </c>
      <c r="H3238" s="57" t="s">
        <v>2179</v>
      </c>
      <c r="I3238" s="57" t="s">
        <v>25</v>
      </c>
      <c r="J3238" s="57" t="s">
        <v>191</v>
      </c>
      <c r="K3238" s="58">
        <v>681.99</v>
      </c>
      <c r="L3238" s="57" t="s">
        <v>60</v>
      </c>
    </row>
    <row r="3239" spans="1:12">
      <c r="A3239" s="57" t="s">
        <v>1840</v>
      </c>
      <c r="B3239" s="57" t="s">
        <v>1841</v>
      </c>
      <c r="C3239" s="57" t="s">
        <v>2145</v>
      </c>
      <c r="D3239" s="57" t="s">
        <v>21252</v>
      </c>
      <c r="E3239" s="58" t="s">
        <v>8816</v>
      </c>
      <c r="F3239" s="57" t="s">
        <v>8816</v>
      </c>
      <c r="G3239" s="57">
        <v>100612</v>
      </c>
      <c r="H3239" s="57" t="s">
        <v>2180</v>
      </c>
      <c r="I3239" s="57" t="s">
        <v>25</v>
      </c>
      <c r="J3239" s="57" t="s">
        <v>191</v>
      </c>
      <c r="K3239" s="58">
        <v>858.62</v>
      </c>
      <c r="L3239" s="57" t="s">
        <v>60</v>
      </c>
    </row>
    <row r="3240" spans="1:12">
      <c r="A3240" s="57" t="s">
        <v>1840</v>
      </c>
      <c r="B3240" s="57" t="s">
        <v>1841</v>
      </c>
      <c r="C3240" s="57" t="s">
        <v>2145</v>
      </c>
      <c r="D3240" s="57" t="s">
        <v>21252</v>
      </c>
      <c r="E3240" s="58" t="s">
        <v>8816</v>
      </c>
      <c r="F3240" s="57" t="s">
        <v>8816</v>
      </c>
      <c r="G3240" s="57">
        <v>100613</v>
      </c>
      <c r="H3240" s="57" t="s">
        <v>2181</v>
      </c>
      <c r="I3240" s="57" t="s">
        <v>25</v>
      </c>
      <c r="J3240" s="57" t="s">
        <v>191</v>
      </c>
      <c r="K3240" s="59">
        <v>1312.05</v>
      </c>
      <c r="L3240" s="57" t="s">
        <v>60</v>
      </c>
    </row>
    <row r="3241" spans="1:12">
      <c r="A3241" s="57" t="s">
        <v>1840</v>
      </c>
      <c r="B3241" s="57" t="s">
        <v>1841</v>
      </c>
      <c r="C3241" s="57" t="s">
        <v>2145</v>
      </c>
      <c r="D3241" s="57" t="s">
        <v>21252</v>
      </c>
      <c r="E3241" s="58" t="s">
        <v>8816</v>
      </c>
      <c r="F3241" s="57" t="s">
        <v>8816</v>
      </c>
      <c r="G3241" s="57">
        <v>100614</v>
      </c>
      <c r="H3241" s="57" t="s">
        <v>2182</v>
      </c>
      <c r="I3241" s="57" t="s">
        <v>25</v>
      </c>
      <c r="J3241" s="57" t="s">
        <v>191</v>
      </c>
      <c r="K3241" s="58">
        <v>712.98</v>
      </c>
      <c r="L3241" s="57" t="s">
        <v>60</v>
      </c>
    </row>
    <row r="3242" spans="1:12">
      <c r="A3242" s="57" t="s">
        <v>1840</v>
      </c>
      <c r="B3242" s="57" t="s">
        <v>1841</v>
      </c>
      <c r="C3242" s="57" t="s">
        <v>2145</v>
      </c>
      <c r="D3242" s="57" t="s">
        <v>21252</v>
      </c>
      <c r="E3242" s="58" t="s">
        <v>8816</v>
      </c>
      <c r="F3242" s="57" t="s">
        <v>8816</v>
      </c>
      <c r="G3242" s="57">
        <v>100615</v>
      </c>
      <c r="H3242" s="57" t="s">
        <v>2183</v>
      </c>
      <c r="I3242" s="57" t="s">
        <v>25</v>
      </c>
      <c r="J3242" s="57" t="s">
        <v>191</v>
      </c>
      <c r="K3242" s="58">
        <v>893.52</v>
      </c>
      <c r="L3242" s="57" t="s">
        <v>60</v>
      </c>
    </row>
    <row r="3243" spans="1:12">
      <c r="A3243" s="57" t="s">
        <v>1840</v>
      </c>
      <c r="B3243" s="57" t="s">
        <v>1841</v>
      </c>
      <c r="C3243" s="57" t="s">
        <v>2145</v>
      </c>
      <c r="D3243" s="57" t="s">
        <v>21252</v>
      </c>
      <c r="E3243" s="58" t="s">
        <v>8816</v>
      </c>
      <c r="F3243" s="57" t="s">
        <v>8816</v>
      </c>
      <c r="G3243" s="57">
        <v>100616</v>
      </c>
      <c r="H3243" s="57" t="s">
        <v>2184</v>
      </c>
      <c r="I3243" s="57" t="s">
        <v>25</v>
      </c>
      <c r="J3243" s="57" t="s">
        <v>191</v>
      </c>
      <c r="K3243" s="59">
        <v>1362.33</v>
      </c>
      <c r="L3243" s="57" t="s">
        <v>60</v>
      </c>
    </row>
    <row r="3244" spans="1:12">
      <c r="A3244" s="57" t="s">
        <v>1840</v>
      </c>
      <c r="B3244" s="57" t="s">
        <v>1841</v>
      </c>
      <c r="C3244" s="57" t="s">
        <v>2145</v>
      </c>
      <c r="D3244" s="57" t="s">
        <v>21252</v>
      </c>
      <c r="E3244" s="58" t="s">
        <v>8816</v>
      </c>
      <c r="F3244" s="57" t="s">
        <v>8816</v>
      </c>
      <c r="G3244" s="57">
        <v>100617</v>
      </c>
      <c r="H3244" s="57" t="s">
        <v>2185</v>
      </c>
      <c r="I3244" s="57" t="s">
        <v>25</v>
      </c>
      <c r="J3244" s="57" t="s">
        <v>191</v>
      </c>
      <c r="K3244" s="58">
        <v>928.23</v>
      </c>
      <c r="L3244" s="57" t="s">
        <v>60</v>
      </c>
    </row>
    <row r="3245" spans="1:12">
      <c r="A3245" s="57" t="s">
        <v>1840</v>
      </c>
      <c r="B3245" s="57" t="s">
        <v>1841</v>
      </c>
      <c r="C3245" s="57" t="s">
        <v>2145</v>
      </c>
      <c r="D3245" s="57" t="s">
        <v>21252</v>
      </c>
      <c r="E3245" s="58" t="s">
        <v>8816</v>
      </c>
      <c r="F3245" s="57" t="s">
        <v>8816</v>
      </c>
      <c r="G3245" s="57">
        <v>100618</v>
      </c>
      <c r="H3245" s="57" t="s">
        <v>2186</v>
      </c>
      <c r="I3245" s="57" t="s">
        <v>25</v>
      </c>
      <c r="J3245" s="57" t="s">
        <v>191</v>
      </c>
      <c r="K3245" s="59">
        <v>1417.51</v>
      </c>
      <c r="L3245" s="57" t="s">
        <v>60</v>
      </c>
    </row>
    <row r="3246" spans="1:12">
      <c r="A3246" s="57" t="s">
        <v>1840</v>
      </c>
      <c r="B3246" s="57" t="s">
        <v>1841</v>
      </c>
      <c r="C3246" s="57" t="s">
        <v>2187</v>
      </c>
      <c r="D3246" s="57" t="s">
        <v>21253</v>
      </c>
      <c r="E3246" s="58" t="s">
        <v>8816</v>
      </c>
      <c r="F3246" s="57" t="s">
        <v>8816</v>
      </c>
      <c r="G3246" s="57">
        <v>100619</v>
      </c>
      <c r="H3246" s="57" t="s">
        <v>2188</v>
      </c>
      <c r="I3246" s="57" t="s">
        <v>25</v>
      </c>
      <c r="J3246" s="57" t="s">
        <v>191</v>
      </c>
      <c r="K3246" s="58">
        <v>631.72</v>
      </c>
      <c r="L3246" s="57" t="s">
        <v>60</v>
      </c>
    </row>
    <row r="3247" spans="1:12">
      <c r="A3247" s="57" t="s">
        <v>1840</v>
      </c>
      <c r="B3247" s="57" t="s">
        <v>1841</v>
      </c>
      <c r="C3247" s="57" t="s">
        <v>2187</v>
      </c>
      <c r="D3247" s="57" t="s">
        <v>21253</v>
      </c>
      <c r="E3247" s="58" t="s">
        <v>8816</v>
      </c>
      <c r="F3247" s="57" t="s">
        <v>8816</v>
      </c>
      <c r="G3247" s="57">
        <v>100620</v>
      </c>
      <c r="H3247" s="57" t="s">
        <v>2189</v>
      </c>
      <c r="I3247" s="57" t="s">
        <v>25</v>
      </c>
      <c r="J3247" s="57" t="s">
        <v>191</v>
      </c>
      <c r="K3247" s="59">
        <v>4160.49</v>
      </c>
      <c r="L3247" s="57" t="s">
        <v>60</v>
      </c>
    </row>
    <row r="3248" spans="1:12">
      <c r="A3248" s="57" t="s">
        <v>1840</v>
      </c>
      <c r="B3248" s="57" t="s">
        <v>1841</v>
      </c>
      <c r="C3248" s="57" t="s">
        <v>2187</v>
      </c>
      <c r="D3248" s="57" t="s">
        <v>21253</v>
      </c>
      <c r="E3248" s="58" t="s">
        <v>8816</v>
      </c>
      <c r="F3248" s="57" t="s">
        <v>8816</v>
      </c>
      <c r="G3248" s="57">
        <v>100621</v>
      </c>
      <c r="H3248" s="57" t="s">
        <v>2190</v>
      </c>
      <c r="I3248" s="57" t="s">
        <v>25</v>
      </c>
      <c r="J3248" s="57" t="s">
        <v>191</v>
      </c>
      <c r="K3248" s="59">
        <v>4725.6000000000004</v>
      </c>
      <c r="L3248" s="57" t="s">
        <v>60</v>
      </c>
    </row>
    <row r="3249" spans="1:12">
      <c r="A3249" s="57" t="s">
        <v>1840</v>
      </c>
      <c r="B3249" s="57" t="s">
        <v>1841</v>
      </c>
      <c r="C3249" s="57" t="s">
        <v>2187</v>
      </c>
      <c r="D3249" s="57" t="s">
        <v>21253</v>
      </c>
      <c r="E3249" s="58" t="s">
        <v>8816</v>
      </c>
      <c r="F3249" s="57" t="s">
        <v>8816</v>
      </c>
      <c r="G3249" s="57">
        <v>100622</v>
      </c>
      <c r="H3249" s="57" t="s">
        <v>2191</v>
      </c>
      <c r="I3249" s="57" t="s">
        <v>25</v>
      </c>
      <c r="J3249" s="57" t="s">
        <v>191</v>
      </c>
      <c r="K3249" s="59">
        <v>2835.31</v>
      </c>
      <c r="L3249" s="57" t="s">
        <v>60</v>
      </c>
    </row>
    <row r="3250" spans="1:12">
      <c r="A3250" s="57" t="s">
        <v>1840</v>
      </c>
      <c r="B3250" s="57" t="s">
        <v>1841</v>
      </c>
      <c r="C3250" s="57" t="s">
        <v>2187</v>
      </c>
      <c r="D3250" s="57" t="s">
        <v>21253</v>
      </c>
      <c r="E3250" s="58" t="s">
        <v>8816</v>
      </c>
      <c r="F3250" s="57" t="s">
        <v>8816</v>
      </c>
      <c r="G3250" s="57">
        <v>100623</v>
      </c>
      <c r="H3250" s="57" t="s">
        <v>2192</v>
      </c>
      <c r="I3250" s="57" t="s">
        <v>25</v>
      </c>
      <c r="J3250" s="57" t="s">
        <v>191</v>
      </c>
      <c r="K3250" s="59">
        <v>3068.53</v>
      </c>
      <c r="L3250" s="57" t="s">
        <v>60</v>
      </c>
    </row>
    <row r="3251" spans="1:12">
      <c r="A3251" s="57" t="s">
        <v>1840</v>
      </c>
      <c r="B3251" s="57" t="s">
        <v>1841</v>
      </c>
      <c r="C3251" s="57" t="s">
        <v>2193</v>
      </c>
      <c r="D3251" s="57" t="s">
        <v>21254</v>
      </c>
      <c r="E3251" s="58" t="s">
        <v>8816</v>
      </c>
      <c r="F3251" s="57" t="s">
        <v>8816</v>
      </c>
      <c r="G3251" s="57">
        <v>97600</v>
      </c>
      <c r="H3251" s="57" t="s">
        <v>2194</v>
      </c>
      <c r="I3251" s="57" t="s">
        <v>25</v>
      </c>
      <c r="J3251" s="57" t="s">
        <v>191</v>
      </c>
      <c r="K3251" s="58">
        <v>435.25</v>
      </c>
      <c r="L3251" s="57" t="s">
        <v>60</v>
      </c>
    </row>
    <row r="3252" spans="1:12">
      <c r="A3252" s="57" t="s">
        <v>1840</v>
      </c>
      <c r="B3252" s="57" t="s">
        <v>1841</v>
      </c>
      <c r="C3252" s="57" t="s">
        <v>2193</v>
      </c>
      <c r="D3252" s="57" t="s">
        <v>21254</v>
      </c>
      <c r="E3252" s="58" t="s">
        <v>8816</v>
      </c>
      <c r="F3252" s="57" t="s">
        <v>8816</v>
      </c>
      <c r="G3252" s="57">
        <v>97601</v>
      </c>
      <c r="H3252" s="57" t="s">
        <v>2195</v>
      </c>
      <c r="I3252" s="57" t="s">
        <v>25</v>
      </c>
      <c r="J3252" s="57" t="s">
        <v>191</v>
      </c>
      <c r="K3252" s="58">
        <v>449.65</v>
      </c>
      <c r="L3252" s="57" t="s">
        <v>60</v>
      </c>
    </row>
    <row r="3253" spans="1:12">
      <c r="A3253" s="57" t="s">
        <v>1840</v>
      </c>
      <c r="B3253" s="57" t="s">
        <v>1841</v>
      </c>
      <c r="C3253" s="57" t="s">
        <v>2193</v>
      </c>
      <c r="D3253" s="57" t="s">
        <v>21254</v>
      </c>
      <c r="E3253" s="58" t="s">
        <v>8816</v>
      </c>
      <c r="F3253" s="57" t="s">
        <v>8816</v>
      </c>
      <c r="G3253" s="57">
        <v>97605</v>
      </c>
      <c r="H3253" s="57" t="s">
        <v>2196</v>
      </c>
      <c r="I3253" s="57" t="s">
        <v>25</v>
      </c>
      <c r="J3253" s="57" t="s">
        <v>191</v>
      </c>
      <c r="K3253" s="58">
        <v>121.45</v>
      </c>
      <c r="L3253" s="57" t="s">
        <v>60</v>
      </c>
    </row>
    <row r="3254" spans="1:12">
      <c r="A3254" s="57" t="s">
        <v>1840</v>
      </c>
      <c r="B3254" s="57" t="s">
        <v>1841</v>
      </c>
      <c r="C3254" s="57" t="s">
        <v>2193</v>
      </c>
      <c r="D3254" s="57" t="s">
        <v>21254</v>
      </c>
      <c r="E3254" s="58" t="s">
        <v>8816</v>
      </c>
      <c r="F3254" s="57" t="s">
        <v>8816</v>
      </c>
      <c r="G3254" s="57">
        <v>97606</v>
      </c>
      <c r="H3254" s="57" t="s">
        <v>2197</v>
      </c>
      <c r="I3254" s="57" t="s">
        <v>25</v>
      </c>
      <c r="J3254" s="57" t="s">
        <v>191</v>
      </c>
      <c r="K3254" s="58">
        <v>124.28</v>
      </c>
      <c r="L3254" s="57" t="s">
        <v>60</v>
      </c>
    </row>
    <row r="3255" spans="1:12">
      <c r="A3255" s="57" t="s">
        <v>1840</v>
      </c>
      <c r="B3255" s="57" t="s">
        <v>1841</v>
      </c>
      <c r="C3255" s="57" t="s">
        <v>2193</v>
      </c>
      <c r="D3255" s="57" t="s">
        <v>21254</v>
      </c>
      <c r="E3255" s="58" t="s">
        <v>8816</v>
      </c>
      <c r="F3255" s="57" t="s">
        <v>8816</v>
      </c>
      <c r="G3255" s="57">
        <v>97607</v>
      </c>
      <c r="H3255" s="57" t="s">
        <v>2198</v>
      </c>
      <c r="I3255" s="57" t="s">
        <v>25</v>
      </c>
      <c r="J3255" s="57" t="s">
        <v>191</v>
      </c>
      <c r="K3255" s="58">
        <v>147.24</v>
      </c>
      <c r="L3255" s="57" t="s">
        <v>60</v>
      </c>
    </row>
    <row r="3256" spans="1:12">
      <c r="A3256" s="57" t="s">
        <v>1840</v>
      </c>
      <c r="B3256" s="57" t="s">
        <v>1841</v>
      </c>
      <c r="C3256" s="57" t="s">
        <v>2193</v>
      </c>
      <c r="D3256" s="57" t="s">
        <v>21254</v>
      </c>
      <c r="E3256" s="58" t="s">
        <v>8816</v>
      </c>
      <c r="F3256" s="57" t="s">
        <v>8816</v>
      </c>
      <c r="G3256" s="57">
        <v>97608</v>
      </c>
      <c r="H3256" s="57" t="s">
        <v>2199</v>
      </c>
      <c r="I3256" s="57" t="s">
        <v>25</v>
      </c>
      <c r="J3256" s="57" t="s">
        <v>191</v>
      </c>
      <c r="K3256" s="58">
        <v>150.07</v>
      </c>
      <c r="L3256" s="57" t="s">
        <v>60</v>
      </c>
    </row>
    <row r="3257" spans="1:12">
      <c r="A3257" s="57" t="s">
        <v>1840</v>
      </c>
      <c r="B3257" s="57" t="s">
        <v>1841</v>
      </c>
      <c r="C3257" s="57" t="s">
        <v>8817</v>
      </c>
      <c r="D3257" s="57" t="s">
        <v>21255</v>
      </c>
      <c r="E3257" s="58" t="s">
        <v>8816</v>
      </c>
      <c r="F3257" s="57" t="s">
        <v>8816</v>
      </c>
      <c r="G3257" s="57">
        <v>102102</v>
      </c>
      <c r="H3257" s="57" t="s">
        <v>13267</v>
      </c>
      <c r="I3257" s="57" t="s">
        <v>25</v>
      </c>
      <c r="J3257" s="57" t="s">
        <v>191</v>
      </c>
      <c r="K3257" s="59">
        <v>9764.2800000000007</v>
      </c>
      <c r="L3257" s="57" t="s">
        <v>60</v>
      </c>
    </row>
    <row r="3258" spans="1:12">
      <c r="A3258" s="57" t="s">
        <v>1840</v>
      </c>
      <c r="B3258" s="57" t="s">
        <v>1841</v>
      </c>
      <c r="C3258" s="57" t="s">
        <v>8817</v>
      </c>
      <c r="D3258" s="57" t="s">
        <v>21255</v>
      </c>
      <c r="E3258" s="58" t="s">
        <v>8816</v>
      </c>
      <c r="F3258" s="57" t="s">
        <v>8816</v>
      </c>
      <c r="G3258" s="57">
        <v>102103</v>
      </c>
      <c r="H3258" s="57" t="s">
        <v>13268</v>
      </c>
      <c r="I3258" s="57" t="s">
        <v>25</v>
      </c>
      <c r="J3258" s="57" t="s">
        <v>191</v>
      </c>
      <c r="K3258" s="59">
        <v>10870.99</v>
      </c>
      <c r="L3258" s="57" t="s">
        <v>60</v>
      </c>
    </row>
    <row r="3259" spans="1:12">
      <c r="A3259" s="57" t="s">
        <v>1840</v>
      </c>
      <c r="B3259" s="57" t="s">
        <v>1841</v>
      </c>
      <c r="C3259" s="57" t="s">
        <v>8817</v>
      </c>
      <c r="D3259" s="57" t="s">
        <v>21255</v>
      </c>
      <c r="E3259" s="58" t="s">
        <v>8816</v>
      </c>
      <c r="F3259" s="57" t="s">
        <v>8816</v>
      </c>
      <c r="G3259" s="57">
        <v>102104</v>
      </c>
      <c r="H3259" s="57" t="s">
        <v>13269</v>
      </c>
      <c r="I3259" s="57" t="s">
        <v>25</v>
      </c>
      <c r="J3259" s="57" t="s">
        <v>191</v>
      </c>
      <c r="K3259" s="59">
        <v>13958.08</v>
      </c>
      <c r="L3259" s="57" t="s">
        <v>60</v>
      </c>
    </row>
    <row r="3260" spans="1:12">
      <c r="A3260" s="57" t="s">
        <v>1840</v>
      </c>
      <c r="B3260" s="57" t="s">
        <v>1841</v>
      </c>
      <c r="C3260" s="57" t="s">
        <v>8817</v>
      </c>
      <c r="D3260" s="57" t="s">
        <v>21255</v>
      </c>
      <c r="E3260" s="58" t="s">
        <v>8816</v>
      </c>
      <c r="F3260" s="57" t="s">
        <v>8816</v>
      </c>
      <c r="G3260" s="57">
        <v>102105</v>
      </c>
      <c r="H3260" s="57" t="s">
        <v>13270</v>
      </c>
      <c r="I3260" s="57" t="s">
        <v>25</v>
      </c>
      <c r="J3260" s="57" t="s">
        <v>191</v>
      </c>
      <c r="K3260" s="59">
        <v>17165.77</v>
      </c>
      <c r="L3260" s="57" t="s">
        <v>60</v>
      </c>
    </row>
    <row r="3261" spans="1:12">
      <c r="A3261" s="57" t="s">
        <v>1840</v>
      </c>
      <c r="B3261" s="57" t="s">
        <v>1841</v>
      </c>
      <c r="C3261" s="57" t="s">
        <v>8817</v>
      </c>
      <c r="D3261" s="57" t="s">
        <v>21255</v>
      </c>
      <c r="E3261" s="58" t="s">
        <v>8816</v>
      </c>
      <c r="F3261" s="57" t="s">
        <v>8816</v>
      </c>
      <c r="G3261" s="57">
        <v>102106</v>
      </c>
      <c r="H3261" s="57" t="s">
        <v>13271</v>
      </c>
      <c r="I3261" s="57" t="s">
        <v>25</v>
      </c>
      <c r="J3261" s="57" t="s">
        <v>191</v>
      </c>
      <c r="K3261" s="59">
        <v>21545.52</v>
      </c>
      <c r="L3261" s="57" t="s">
        <v>60</v>
      </c>
    </row>
    <row r="3262" spans="1:12">
      <c r="A3262" s="57" t="s">
        <v>1840</v>
      </c>
      <c r="B3262" s="57" t="s">
        <v>1841</v>
      </c>
      <c r="C3262" s="57" t="s">
        <v>8817</v>
      </c>
      <c r="D3262" s="57" t="s">
        <v>21255</v>
      </c>
      <c r="E3262" s="58" t="s">
        <v>8816</v>
      </c>
      <c r="F3262" s="57" t="s">
        <v>8816</v>
      </c>
      <c r="G3262" s="57">
        <v>102107</v>
      </c>
      <c r="H3262" s="57" t="s">
        <v>13272</v>
      </c>
      <c r="I3262" s="57" t="s">
        <v>25</v>
      </c>
      <c r="J3262" s="57" t="s">
        <v>191</v>
      </c>
      <c r="K3262" s="59">
        <v>30082.959999999999</v>
      </c>
      <c r="L3262" s="57" t="s">
        <v>60</v>
      </c>
    </row>
    <row r="3263" spans="1:12">
      <c r="A3263" s="57" t="s">
        <v>1840</v>
      </c>
      <c r="B3263" s="57" t="s">
        <v>1841</v>
      </c>
      <c r="C3263" s="57" t="s">
        <v>8817</v>
      </c>
      <c r="D3263" s="57" t="s">
        <v>21255</v>
      </c>
      <c r="E3263" s="58" t="s">
        <v>8816</v>
      </c>
      <c r="F3263" s="57" t="s">
        <v>8816</v>
      </c>
      <c r="G3263" s="57">
        <v>102108</v>
      </c>
      <c r="H3263" s="57" t="s">
        <v>13273</v>
      </c>
      <c r="I3263" s="57" t="s">
        <v>25</v>
      </c>
      <c r="J3263" s="57" t="s">
        <v>191</v>
      </c>
      <c r="K3263" s="59">
        <v>35039.33</v>
      </c>
      <c r="L3263" s="57" t="s">
        <v>60</v>
      </c>
    </row>
    <row r="3264" spans="1:12">
      <c r="A3264" s="57" t="s">
        <v>1840</v>
      </c>
      <c r="B3264" s="57" t="s">
        <v>1841</v>
      </c>
      <c r="C3264" s="57" t="s">
        <v>8817</v>
      </c>
      <c r="D3264" s="57" t="s">
        <v>21255</v>
      </c>
      <c r="E3264" s="58" t="s">
        <v>8816</v>
      </c>
      <c r="F3264" s="57" t="s">
        <v>8816</v>
      </c>
      <c r="G3264" s="57">
        <v>102109</v>
      </c>
      <c r="H3264" s="57" t="s">
        <v>13274</v>
      </c>
      <c r="I3264" s="57" t="s">
        <v>25</v>
      </c>
      <c r="J3264" s="57" t="s">
        <v>191</v>
      </c>
      <c r="K3264" s="58">
        <v>64.83</v>
      </c>
      <c r="L3264" s="57" t="s">
        <v>60</v>
      </c>
    </row>
    <row r="3265" spans="1:12">
      <c r="A3265" s="57" t="s">
        <v>1840</v>
      </c>
      <c r="B3265" s="57" t="s">
        <v>1841</v>
      </c>
      <c r="C3265" s="57" t="s">
        <v>8817</v>
      </c>
      <c r="D3265" s="57" t="s">
        <v>21255</v>
      </c>
      <c r="E3265" s="58" t="s">
        <v>8816</v>
      </c>
      <c r="F3265" s="57" t="s">
        <v>8816</v>
      </c>
      <c r="G3265" s="57">
        <v>102110</v>
      </c>
      <c r="H3265" s="57" t="s">
        <v>13275</v>
      </c>
      <c r="I3265" s="57" t="s">
        <v>25</v>
      </c>
      <c r="J3265" s="57" t="s">
        <v>191</v>
      </c>
      <c r="K3265" s="58">
        <v>221.27</v>
      </c>
      <c r="L3265" s="57" t="s">
        <v>60</v>
      </c>
    </row>
    <row r="3266" spans="1:12">
      <c r="A3266" s="57" t="s">
        <v>1840</v>
      </c>
      <c r="B3266" s="57" t="s">
        <v>1841</v>
      </c>
      <c r="C3266" s="57" t="s">
        <v>8817</v>
      </c>
      <c r="D3266" s="57" t="s">
        <v>21255</v>
      </c>
      <c r="E3266" s="58" t="s">
        <v>8816</v>
      </c>
      <c r="F3266" s="57" t="s">
        <v>8816</v>
      </c>
      <c r="G3266" s="57">
        <v>103654</v>
      </c>
      <c r="H3266" s="57" t="s">
        <v>29010</v>
      </c>
      <c r="I3266" s="57" t="s">
        <v>25</v>
      </c>
      <c r="J3266" s="57" t="s">
        <v>191</v>
      </c>
      <c r="K3266" s="59">
        <v>56798.55</v>
      </c>
      <c r="L3266" s="57" t="s">
        <v>60</v>
      </c>
    </row>
    <row r="3267" spans="1:12">
      <c r="A3267" s="57" t="s">
        <v>1840</v>
      </c>
      <c r="B3267" s="57" t="s">
        <v>1841</v>
      </c>
      <c r="C3267" s="57" t="s">
        <v>8817</v>
      </c>
      <c r="D3267" s="57" t="s">
        <v>21255</v>
      </c>
      <c r="E3267" s="58" t="s">
        <v>8816</v>
      </c>
      <c r="F3267" s="57" t="s">
        <v>8816</v>
      </c>
      <c r="G3267" s="57">
        <v>103655</v>
      </c>
      <c r="H3267" s="57" t="s">
        <v>29011</v>
      </c>
      <c r="I3267" s="57" t="s">
        <v>25</v>
      </c>
      <c r="J3267" s="57" t="s">
        <v>191</v>
      </c>
      <c r="K3267" s="59">
        <v>77818.080000000002</v>
      </c>
      <c r="L3267" s="57" t="s">
        <v>60</v>
      </c>
    </row>
    <row r="3268" spans="1:12">
      <c r="A3268" s="57" t="s">
        <v>1840</v>
      </c>
      <c r="B3268" s="57" t="s">
        <v>1841</v>
      </c>
      <c r="C3268" s="57" t="s">
        <v>8817</v>
      </c>
      <c r="D3268" s="57" t="s">
        <v>21255</v>
      </c>
      <c r="E3268" s="58" t="s">
        <v>8816</v>
      </c>
      <c r="F3268" s="57" t="s">
        <v>8816</v>
      </c>
      <c r="G3268" s="57">
        <v>103656</v>
      </c>
      <c r="H3268" s="57" t="s">
        <v>29012</v>
      </c>
      <c r="I3268" s="57" t="s">
        <v>25</v>
      </c>
      <c r="J3268" s="57" t="s">
        <v>191</v>
      </c>
      <c r="K3268" s="59">
        <v>108817.92</v>
      </c>
      <c r="L3268" s="57" t="s">
        <v>60</v>
      </c>
    </row>
    <row r="3269" spans="1:12">
      <c r="A3269" s="57" t="s">
        <v>1840</v>
      </c>
      <c r="B3269" s="57" t="s">
        <v>1841</v>
      </c>
      <c r="C3269" s="57" t="s">
        <v>8818</v>
      </c>
      <c r="D3269" s="57" t="s">
        <v>21256</v>
      </c>
      <c r="E3269" s="58" t="s">
        <v>8816</v>
      </c>
      <c r="F3269" s="57" t="s">
        <v>8816</v>
      </c>
      <c r="G3269" s="57">
        <v>93128</v>
      </c>
      <c r="H3269" s="57" t="s">
        <v>8819</v>
      </c>
      <c r="I3269" s="57" t="s">
        <v>25</v>
      </c>
      <c r="J3269" s="57" t="s">
        <v>191</v>
      </c>
      <c r="K3269" s="58">
        <v>132.88</v>
      </c>
      <c r="L3269" s="57" t="s">
        <v>60</v>
      </c>
    </row>
    <row r="3270" spans="1:12">
      <c r="A3270" s="57" t="s">
        <v>1840</v>
      </c>
      <c r="B3270" s="57" t="s">
        <v>1841</v>
      </c>
      <c r="C3270" s="57" t="s">
        <v>8818</v>
      </c>
      <c r="D3270" s="57" t="s">
        <v>21256</v>
      </c>
      <c r="E3270" s="58" t="s">
        <v>8816</v>
      </c>
      <c r="F3270" s="57" t="s">
        <v>8816</v>
      </c>
      <c r="G3270" s="57">
        <v>93137</v>
      </c>
      <c r="H3270" s="57" t="s">
        <v>8820</v>
      </c>
      <c r="I3270" s="57" t="s">
        <v>25</v>
      </c>
      <c r="J3270" s="57" t="s">
        <v>191</v>
      </c>
      <c r="K3270" s="58">
        <v>157.08000000000001</v>
      </c>
      <c r="L3270" s="57" t="s">
        <v>60</v>
      </c>
    </row>
    <row r="3271" spans="1:12">
      <c r="A3271" s="57" t="s">
        <v>1840</v>
      </c>
      <c r="B3271" s="57" t="s">
        <v>1841</v>
      </c>
      <c r="C3271" s="57" t="s">
        <v>8818</v>
      </c>
      <c r="D3271" s="57" t="s">
        <v>21256</v>
      </c>
      <c r="E3271" s="58" t="s">
        <v>8816</v>
      </c>
      <c r="F3271" s="57" t="s">
        <v>8816</v>
      </c>
      <c r="G3271" s="57">
        <v>93138</v>
      </c>
      <c r="H3271" s="57" t="s">
        <v>8821</v>
      </c>
      <c r="I3271" s="57" t="s">
        <v>25</v>
      </c>
      <c r="J3271" s="57" t="s">
        <v>191</v>
      </c>
      <c r="K3271" s="58">
        <v>149.03</v>
      </c>
      <c r="L3271" s="57" t="s">
        <v>60</v>
      </c>
    </row>
    <row r="3272" spans="1:12">
      <c r="A3272" s="57" t="s">
        <v>1840</v>
      </c>
      <c r="B3272" s="57" t="s">
        <v>1841</v>
      </c>
      <c r="C3272" s="57" t="s">
        <v>8818</v>
      </c>
      <c r="D3272" s="57" t="s">
        <v>21256</v>
      </c>
      <c r="E3272" s="58" t="s">
        <v>8816</v>
      </c>
      <c r="F3272" s="57" t="s">
        <v>8816</v>
      </c>
      <c r="G3272" s="57">
        <v>93139</v>
      </c>
      <c r="H3272" s="57" t="s">
        <v>8822</v>
      </c>
      <c r="I3272" s="57" t="s">
        <v>25</v>
      </c>
      <c r="J3272" s="57" t="s">
        <v>191</v>
      </c>
      <c r="K3272" s="58">
        <v>189.33</v>
      </c>
      <c r="L3272" s="57" t="s">
        <v>60</v>
      </c>
    </row>
    <row r="3273" spans="1:12">
      <c r="A3273" s="57" t="s">
        <v>1840</v>
      </c>
      <c r="B3273" s="57" t="s">
        <v>1841</v>
      </c>
      <c r="C3273" s="57" t="s">
        <v>8818</v>
      </c>
      <c r="D3273" s="57" t="s">
        <v>21256</v>
      </c>
      <c r="E3273" s="58" t="s">
        <v>8816</v>
      </c>
      <c r="F3273" s="57" t="s">
        <v>8816</v>
      </c>
      <c r="G3273" s="57">
        <v>93140</v>
      </c>
      <c r="H3273" s="57" t="s">
        <v>8823</v>
      </c>
      <c r="I3273" s="57" t="s">
        <v>25</v>
      </c>
      <c r="J3273" s="57" t="s">
        <v>191</v>
      </c>
      <c r="K3273" s="58">
        <v>178.53</v>
      </c>
      <c r="L3273" s="57" t="s">
        <v>60</v>
      </c>
    </row>
    <row r="3274" spans="1:12">
      <c r="A3274" s="57" t="s">
        <v>1840</v>
      </c>
      <c r="B3274" s="57" t="s">
        <v>1841</v>
      </c>
      <c r="C3274" s="57" t="s">
        <v>8818</v>
      </c>
      <c r="D3274" s="57" t="s">
        <v>21256</v>
      </c>
      <c r="E3274" s="58" t="s">
        <v>8816</v>
      </c>
      <c r="F3274" s="57" t="s">
        <v>8816</v>
      </c>
      <c r="G3274" s="57">
        <v>93141</v>
      </c>
      <c r="H3274" s="57" t="s">
        <v>8824</v>
      </c>
      <c r="I3274" s="57" t="s">
        <v>25</v>
      </c>
      <c r="J3274" s="57" t="s">
        <v>191</v>
      </c>
      <c r="K3274" s="58">
        <v>162.79</v>
      </c>
      <c r="L3274" s="57" t="s">
        <v>60</v>
      </c>
    </row>
    <row r="3275" spans="1:12">
      <c r="A3275" s="57" t="s">
        <v>1840</v>
      </c>
      <c r="B3275" s="57" t="s">
        <v>1841</v>
      </c>
      <c r="C3275" s="57" t="s">
        <v>8818</v>
      </c>
      <c r="D3275" s="57" t="s">
        <v>21256</v>
      </c>
      <c r="E3275" s="58" t="s">
        <v>8816</v>
      </c>
      <c r="F3275" s="57" t="s">
        <v>8816</v>
      </c>
      <c r="G3275" s="57">
        <v>93142</v>
      </c>
      <c r="H3275" s="57" t="s">
        <v>8825</v>
      </c>
      <c r="I3275" s="57" t="s">
        <v>25</v>
      </c>
      <c r="J3275" s="57" t="s">
        <v>191</v>
      </c>
      <c r="K3275" s="58">
        <v>180.57</v>
      </c>
      <c r="L3275" s="57" t="s">
        <v>60</v>
      </c>
    </row>
    <row r="3276" spans="1:12">
      <c r="A3276" s="57" t="s">
        <v>1840</v>
      </c>
      <c r="B3276" s="57" t="s">
        <v>1841</v>
      </c>
      <c r="C3276" s="57" t="s">
        <v>8818</v>
      </c>
      <c r="D3276" s="57" t="s">
        <v>21256</v>
      </c>
      <c r="E3276" s="58" t="s">
        <v>8816</v>
      </c>
      <c r="F3276" s="57" t="s">
        <v>8816</v>
      </c>
      <c r="G3276" s="57">
        <v>93143</v>
      </c>
      <c r="H3276" s="57" t="s">
        <v>8826</v>
      </c>
      <c r="I3276" s="57" t="s">
        <v>25</v>
      </c>
      <c r="J3276" s="57" t="s">
        <v>191</v>
      </c>
      <c r="K3276" s="58">
        <v>164.91</v>
      </c>
      <c r="L3276" s="57" t="s">
        <v>60</v>
      </c>
    </row>
    <row r="3277" spans="1:12">
      <c r="A3277" s="57" t="s">
        <v>1840</v>
      </c>
      <c r="B3277" s="57" t="s">
        <v>1841</v>
      </c>
      <c r="C3277" s="57" t="s">
        <v>8818</v>
      </c>
      <c r="D3277" s="57" t="s">
        <v>21256</v>
      </c>
      <c r="E3277" s="58" t="s">
        <v>8816</v>
      </c>
      <c r="F3277" s="57" t="s">
        <v>8816</v>
      </c>
      <c r="G3277" s="57">
        <v>93144</v>
      </c>
      <c r="H3277" s="57" t="s">
        <v>8827</v>
      </c>
      <c r="I3277" s="57" t="s">
        <v>25</v>
      </c>
      <c r="J3277" s="57" t="s">
        <v>191</v>
      </c>
      <c r="K3277" s="58">
        <v>218.48</v>
      </c>
      <c r="L3277" s="57" t="s">
        <v>60</v>
      </c>
    </row>
    <row r="3278" spans="1:12">
      <c r="A3278" s="57" t="s">
        <v>1840</v>
      </c>
      <c r="B3278" s="57" t="s">
        <v>1841</v>
      </c>
      <c r="C3278" s="57" t="s">
        <v>8818</v>
      </c>
      <c r="D3278" s="57" t="s">
        <v>21256</v>
      </c>
      <c r="E3278" s="58" t="s">
        <v>8816</v>
      </c>
      <c r="F3278" s="57" t="s">
        <v>8816</v>
      </c>
      <c r="G3278" s="57">
        <v>93145</v>
      </c>
      <c r="H3278" s="57" t="s">
        <v>8828</v>
      </c>
      <c r="I3278" s="57" t="s">
        <v>25</v>
      </c>
      <c r="J3278" s="57" t="s">
        <v>191</v>
      </c>
      <c r="K3278" s="58">
        <v>197.65</v>
      </c>
      <c r="L3278" s="57" t="s">
        <v>60</v>
      </c>
    </row>
    <row r="3279" spans="1:12">
      <c r="A3279" s="57" t="s">
        <v>1840</v>
      </c>
      <c r="B3279" s="57" t="s">
        <v>1841</v>
      </c>
      <c r="C3279" s="57" t="s">
        <v>8818</v>
      </c>
      <c r="D3279" s="57" t="s">
        <v>21256</v>
      </c>
      <c r="E3279" s="58" t="s">
        <v>8816</v>
      </c>
      <c r="F3279" s="57" t="s">
        <v>8816</v>
      </c>
      <c r="G3279" s="57">
        <v>93146</v>
      </c>
      <c r="H3279" s="57" t="s">
        <v>8829</v>
      </c>
      <c r="I3279" s="57" t="s">
        <v>25</v>
      </c>
      <c r="J3279" s="57" t="s">
        <v>191</v>
      </c>
      <c r="K3279" s="58">
        <v>213.8</v>
      </c>
      <c r="L3279" s="57" t="s">
        <v>60</v>
      </c>
    </row>
    <row r="3280" spans="1:12">
      <c r="A3280" s="57" t="s">
        <v>1840</v>
      </c>
      <c r="B3280" s="57" t="s">
        <v>1841</v>
      </c>
      <c r="C3280" s="57" t="s">
        <v>8818</v>
      </c>
      <c r="D3280" s="57" t="s">
        <v>21256</v>
      </c>
      <c r="E3280" s="58" t="s">
        <v>8816</v>
      </c>
      <c r="F3280" s="57" t="s">
        <v>8816</v>
      </c>
      <c r="G3280" s="57">
        <v>93147</v>
      </c>
      <c r="H3280" s="57" t="s">
        <v>8830</v>
      </c>
      <c r="I3280" s="57" t="s">
        <v>25</v>
      </c>
      <c r="J3280" s="57" t="s">
        <v>191</v>
      </c>
      <c r="K3280" s="58">
        <v>243.34</v>
      </c>
      <c r="L3280" s="57" t="s">
        <v>60</v>
      </c>
    </row>
    <row r="3281" spans="1:12">
      <c r="A3281" s="57" t="s">
        <v>1840</v>
      </c>
      <c r="B3281" s="57" t="s">
        <v>1841</v>
      </c>
      <c r="C3281" s="57" t="s">
        <v>8831</v>
      </c>
      <c r="D3281" s="57" t="s">
        <v>21257</v>
      </c>
      <c r="E3281" s="58" t="s">
        <v>8816</v>
      </c>
      <c r="F3281" s="57" t="s">
        <v>8816</v>
      </c>
      <c r="G3281" s="57">
        <v>96971</v>
      </c>
      <c r="H3281" s="57" t="s">
        <v>8832</v>
      </c>
      <c r="I3281" s="57" t="s">
        <v>26</v>
      </c>
      <c r="J3281" s="57" t="s">
        <v>191</v>
      </c>
      <c r="K3281" s="58">
        <v>28.54</v>
      </c>
      <c r="L3281" s="57" t="s">
        <v>60</v>
      </c>
    </row>
    <row r="3282" spans="1:12">
      <c r="A3282" s="57" t="s">
        <v>1840</v>
      </c>
      <c r="B3282" s="57" t="s">
        <v>1841</v>
      </c>
      <c r="C3282" s="57" t="s">
        <v>8831</v>
      </c>
      <c r="D3282" s="57" t="s">
        <v>21257</v>
      </c>
      <c r="E3282" s="58" t="s">
        <v>8816</v>
      </c>
      <c r="F3282" s="57" t="s">
        <v>8816</v>
      </c>
      <c r="G3282" s="57">
        <v>96972</v>
      </c>
      <c r="H3282" s="57" t="s">
        <v>8833</v>
      </c>
      <c r="I3282" s="57" t="s">
        <v>26</v>
      </c>
      <c r="J3282" s="57" t="s">
        <v>191</v>
      </c>
      <c r="K3282" s="58">
        <v>39.81</v>
      </c>
      <c r="L3282" s="57" t="s">
        <v>60</v>
      </c>
    </row>
    <row r="3283" spans="1:12">
      <c r="A3283" s="57" t="s">
        <v>1840</v>
      </c>
      <c r="B3283" s="57" t="s">
        <v>1841</v>
      </c>
      <c r="C3283" s="57" t="s">
        <v>8831</v>
      </c>
      <c r="D3283" s="57" t="s">
        <v>21257</v>
      </c>
      <c r="E3283" s="58" t="s">
        <v>8816</v>
      </c>
      <c r="F3283" s="57" t="s">
        <v>8816</v>
      </c>
      <c r="G3283" s="57">
        <v>96973</v>
      </c>
      <c r="H3283" s="57" t="s">
        <v>8834</v>
      </c>
      <c r="I3283" s="57" t="s">
        <v>26</v>
      </c>
      <c r="J3283" s="57" t="s">
        <v>191</v>
      </c>
      <c r="K3283" s="58">
        <v>50.79</v>
      </c>
      <c r="L3283" s="57" t="s">
        <v>60</v>
      </c>
    </row>
    <row r="3284" spans="1:12">
      <c r="A3284" s="57" t="s">
        <v>1840</v>
      </c>
      <c r="B3284" s="57" t="s">
        <v>1841</v>
      </c>
      <c r="C3284" s="57" t="s">
        <v>8831</v>
      </c>
      <c r="D3284" s="57" t="s">
        <v>21257</v>
      </c>
      <c r="E3284" s="58" t="s">
        <v>8816</v>
      </c>
      <c r="F3284" s="57" t="s">
        <v>8816</v>
      </c>
      <c r="G3284" s="57">
        <v>96974</v>
      </c>
      <c r="H3284" s="57" t="s">
        <v>8835</v>
      </c>
      <c r="I3284" s="57" t="s">
        <v>26</v>
      </c>
      <c r="J3284" s="57" t="s">
        <v>191</v>
      </c>
      <c r="K3284" s="58">
        <v>65.38</v>
      </c>
      <c r="L3284" s="57" t="s">
        <v>60</v>
      </c>
    </row>
    <row r="3285" spans="1:12">
      <c r="A3285" s="57" t="s">
        <v>1840</v>
      </c>
      <c r="B3285" s="57" t="s">
        <v>1841</v>
      </c>
      <c r="C3285" s="57" t="s">
        <v>8831</v>
      </c>
      <c r="D3285" s="57" t="s">
        <v>21257</v>
      </c>
      <c r="E3285" s="58" t="s">
        <v>8816</v>
      </c>
      <c r="F3285" s="57" t="s">
        <v>8816</v>
      </c>
      <c r="G3285" s="57">
        <v>96975</v>
      </c>
      <c r="H3285" s="57" t="s">
        <v>8836</v>
      </c>
      <c r="I3285" s="57" t="s">
        <v>26</v>
      </c>
      <c r="J3285" s="57" t="s">
        <v>191</v>
      </c>
      <c r="K3285" s="58">
        <v>85.05</v>
      </c>
      <c r="L3285" s="57" t="s">
        <v>60</v>
      </c>
    </row>
    <row r="3286" spans="1:12">
      <c r="A3286" s="57" t="s">
        <v>1840</v>
      </c>
      <c r="B3286" s="57" t="s">
        <v>1841</v>
      </c>
      <c r="C3286" s="57" t="s">
        <v>8831</v>
      </c>
      <c r="D3286" s="57" t="s">
        <v>21257</v>
      </c>
      <c r="E3286" s="58" t="s">
        <v>8816</v>
      </c>
      <c r="F3286" s="57" t="s">
        <v>8816</v>
      </c>
      <c r="G3286" s="57">
        <v>96976</v>
      </c>
      <c r="H3286" s="57" t="s">
        <v>8837</v>
      </c>
      <c r="I3286" s="57" t="s">
        <v>26</v>
      </c>
      <c r="J3286" s="57" t="s">
        <v>191</v>
      </c>
      <c r="K3286" s="58">
        <v>111.34</v>
      </c>
      <c r="L3286" s="57" t="s">
        <v>60</v>
      </c>
    </row>
    <row r="3287" spans="1:12">
      <c r="A3287" s="57" t="s">
        <v>1840</v>
      </c>
      <c r="B3287" s="57" t="s">
        <v>1841</v>
      </c>
      <c r="C3287" s="57" t="s">
        <v>8831</v>
      </c>
      <c r="D3287" s="57" t="s">
        <v>21257</v>
      </c>
      <c r="E3287" s="58" t="s">
        <v>8816</v>
      </c>
      <c r="F3287" s="57" t="s">
        <v>8816</v>
      </c>
      <c r="G3287" s="57">
        <v>96977</v>
      </c>
      <c r="H3287" s="57" t="s">
        <v>8838</v>
      </c>
      <c r="I3287" s="57" t="s">
        <v>26</v>
      </c>
      <c r="J3287" s="57" t="s">
        <v>59</v>
      </c>
      <c r="K3287" s="58">
        <v>44.62</v>
      </c>
      <c r="L3287" s="57" t="s">
        <v>60</v>
      </c>
    </row>
    <row r="3288" spans="1:12">
      <c r="A3288" s="57" t="s">
        <v>1840</v>
      </c>
      <c r="B3288" s="57" t="s">
        <v>1841</v>
      </c>
      <c r="C3288" s="57" t="s">
        <v>8831</v>
      </c>
      <c r="D3288" s="57" t="s">
        <v>21257</v>
      </c>
      <c r="E3288" s="58" t="s">
        <v>8816</v>
      </c>
      <c r="F3288" s="57" t="s">
        <v>8816</v>
      </c>
      <c r="G3288" s="57">
        <v>96978</v>
      </c>
      <c r="H3288" s="57" t="s">
        <v>8839</v>
      </c>
      <c r="I3288" s="57" t="s">
        <v>26</v>
      </c>
      <c r="J3288" s="57" t="s">
        <v>59</v>
      </c>
      <c r="K3288" s="58">
        <v>62.59</v>
      </c>
      <c r="L3288" s="57" t="s">
        <v>60</v>
      </c>
    </row>
    <row r="3289" spans="1:12">
      <c r="A3289" s="57" t="s">
        <v>1840</v>
      </c>
      <c r="B3289" s="57" t="s">
        <v>1841</v>
      </c>
      <c r="C3289" s="57" t="s">
        <v>8831</v>
      </c>
      <c r="D3289" s="57" t="s">
        <v>21257</v>
      </c>
      <c r="E3289" s="58" t="s">
        <v>8816</v>
      </c>
      <c r="F3289" s="57" t="s">
        <v>8816</v>
      </c>
      <c r="G3289" s="57">
        <v>96979</v>
      </c>
      <c r="H3289" s="57" t="s">
        <v>8840</v>
      </c>
      <c r="I3289" s="57" t="s">
        <v>26</v>
      </c>
      <c r="J3289" s="57" t="s">
        <v>59</v>
      </c>
      <c r="K3289" s="58">
        <v>87.75</v>
      </c>
      <c r="L3289" s="57" t="s">
        <v>60</v>
      </c>
    </row>
    <row r="3290" spans="1:12">
      <c r="A3290" s="57" t="s">
        <v>1840</v>
      </c>
      <c r="B3290" s="57" t="s">
        <v>1841</v>
      </c>
      <c r="C3290" s="57" t="s">
        <v>8831</v>
      </c>
      <c r="D3290" s="57" t="s">
        <v>21257</v>
      </c>
      <c r="E3290" s="58" t="s">
        <v>8816</v>
      </c>
      <c r="F3290" s="57" t="s">
        <v>8816</v>
      </c>
      <c r="G3290" s="57">
        <v>96984</v>
      </c>
      <c r="H3290" s="57" t="s">
        <v>8841</v>
      </c>
      <c r="I3290" s="57" t="s">
        <v>25</v>
      </c>
      <c r="J3290" s="57" t="s">
        <v>59</v>
      </c>
      <c r="K3290" s="58">
        <v>56.76</v>
      </c>
      <c r="L3290" s="57" t="s">
        <v>60</v>
      </c>
    </row>
    <row r="3291" spans="1:12">
      <c r="A3291" s="57" t="s">
        <v>1840</v>
      </c>
      <c r="B3291" s="57" t="s">
        <v>1841</v>
      </c>
      <c r="C3291" s="57" t="s">
        <v>8831</v>
      </c>
      <c r="D3291" s="57" t="s">
        <v>21257</v>
      </c>
      <c r="E3291" s="58" t="s">
        <v>8816</v>
      </c>
      <c r="F3291" s="57" t="s">
        <v>8816</v>
      </c>
      <c r="G3291" s="57">
        <v>96985</v>
      </c>
      <c r="H3291" s="57" t="s">
        <v>8842</v>
      </c>
      <c r="I3291" s="57" t="s">
        <v>25</v>
      </c>
      <c r="J3291" s="57" t="s">
        <v>191</v>
      </c>
      <c r="K3291" s="58">
        <v>92.34</v>
      </c>
      <c r="L3291" s="57" t="s">
        <v>60</v>
      </c>
    </row>
    <row r="3292" spans="1:12">
      <c r="A3292" s="57" t="s">
        <v>1840</v>
      </c>
      <c r="B3292" s="57" t="s">
        <v>1841</v>
      </c>
      <c r="C3292" s="57" t="s">
        <v>8831</v>
      </c>
      <c r="D3292" s="57" t="s">
        <v>21257</v>
      </c>
      <c r="E3292" s="58" t="s">
        <v>8816</v>
      </c>
      <c r="F3292" s="57" t="s">
        <v>8816</v>
      </c>
      <c r="G3292" s="57">
        <v>96986</v>
      </c>
      <c r="H3292" s="57" t="s">
        <v>8843</v>
      </c>
      <c r="I3292" s="57" t="s">
        <v>25</v>
      </c>
      <c r="J3292" s="57" t="s">
        <v>191</v>
      </c>
      <c r="K3292" s="58">
        <v>137.49</v>
      </c>
      <c r="L3292" s="57" t="s">
        <v>60</v>
      </c>
    </row>
    <row r="3293" spans="1:12">
      <c r="A3293" s="57" t="s">
        <v>1840</v>
      </c>
      <c r="B3293" s="57" t="s">
        <v>1841</v>
      </c>
      <c r="C3293" s="57" t="s">
        <v>8831</v>
      </c>
      <c r="D3293" s="57" t="s">
        <v>21257</v>
      </c>
      <c r="E3293" s="58" t="s">
        <v>8816</v>
      </c>
      <c r="F3293" s="57" t="s">
        <v>8816</v>
      </c>
      <c r="G3293" s="57">
        <v>96987</v>
      </c>
      <c r="H3293" s="57" t="s">
        <v>8844</v>
      </c>
      <c r="I3293" s="57" t="s">
        <v>25</v>
      </c>
      <c r="J3293" s="57" t="s">
        <v>191</v>
      </c>
      <c r="K3293" s="58">
        <v>100.28</v>
      </c>
      <c r="L3293" s="57" t="s">
        <v>60</v>
      </c>
    </row>
    <row r="3294" spans="1:12">
      <c r="A3294" s="57" t="s">
        <v>1840</v>
      </c>
      <c r="B3294" s="57" t="s">
        <v>1841</v>
      </c>
      <c r="C3294" s="57" t="s">
        <v>8831</v>
      </c>
      <c r="D3294" s="57" t="s">
        <v>21257</v>
      </c>
      <c r="E3294" s="58" t="s">
        <v>8816</v>
      </c>
      <c r="F3294" s="57" t="s">
        <v>8816</v>
      </c>
      <c r="G3294" s="57">
        <v>96988</v>
      </c>
      <c r="H3294" s="57" t="s">
        <v>8845</v>
      </c>
      <c r="I3294" s="57" t="s">
        <v>25</v>
      </c>
      <c r="J3294" s="57" t="s">
        <v>191</v>
      </c>
      <c r="K3294" s="58">
        <v>164.88</v>
      </c>
      <c r="L3294" s="57" t="s">
        <v>60</v>
      </c>
    </row>
    <row r="3295" spans="1:12">
      <c r="A3295" s="57" t="s">
        <v>1840</v>
      </c>
      <c r="B3295" s="57" t="s">
        <v>1841</v>
      </c>
      <c r="C3295" s="57" t="s">
        <v>8831</v>
      </c>
      <c r="D3295" s="57" t="s">
        <v>21257</v>
      </c>
      <c r="E3295" s="58" t="s">
        <v>8816</v>
      </c>
      <c r="F3295" s="57" t="s">
        <v>8816</v>
      </c>
      <c r="G3295" s="57">
        <v>96989</v>
      </c>
      <c r="H3295" s="57" t="s">
        <v>8846</v>
      </c>
      <c r="I3295" s="57" t="s">
        <v>25</v>
      </c>
      <c r="J3295" s="57" t="s">
        <v>191</v>
      </c>
      <c r="K3295" s="58">
        <v>138.03</v>
      </c>
      <c r="L3295" s="57" t="s">
        <v>60</v>
      </c>
    </row>
    <row r="3296" spans="1:12">
      <c r="A3296" s="57" t="s">
        <v>1840</v>
      </c>
      <c r="B3296" s="57" t="s">
        <v>1841</v>
      </c>
      <c r="C3296" s="57" t="s">
        <v>8831</v>
      </c>
      <c r="D3296" s="57" t="s">
        <v>21257</v>
      </c>
      <c r="E3296" s="58" t="s">
        <v>8816</v>
      </c>
      <c r="F3296" s="57" t="s">
        <v>8816</v>
      </c>
      <c r="G3296" s="57">
        <v>98463</v>
      </c>
      <c r="H3296" s="57" t="s">
        <v>8847</v>
      </c>
      <c r="I3296" s="57" t="s">
        <v>25</v>
      </c>
      <c r="J3296" s="57" t="s">
        <v>191</v>
      </c>
      <c r="K3296" s="58">
        <v>21.45</v>
      </c>
      <c r="L3296" s="57" t="s">
        <v>60</v>
      </c>
    </row>
    <row r="3297" spans="1:12">
      <c r="A3297" s="57" t="s">
        <v>1840</v>
      </c>
      <c r="B3297" s="57" t="s">
        <v>1841</v>
      </c>
      <c r="C3297" s="57" t="s">
        <v>10078</v>
      </c>
      <c r="D3297" s="57" t="s">
        <v>29013</v>
      </c>
      <c r="E3297" s="58" t="s">
        <v>8816</v>
      </c>
      <c r="F3297" s="57" t="s">
        <v>8816</v>
      </c>
      <c r="G3297" s="57">
        <v>103490</v>
      </c>
      <c r="H3297" s="57" t="s">
        <v>29014</v>
      </c>
      <c r="I3297" s="57" t="s">
        <v>1283</v>
      </c>
      <c r="J3297" s="57" t="s">
        <v>191</v>
      </c>
      <c r="K3297" s="59">
        <v>2754.35</v>
      </c>
      <c r="L3297" s="57" t="s">
        <v>60</v>
      </c>
    </row>
    <row r="3298" spans="1:12">
      <c r="A3298" s="57" t="s">
        <v>1840</v>
      </c>
      <c r="B3298" s="57" t="s">
        <v>1841</v>
      </c>
      <c r="C3298" s="57" t="s">
        <v>10078</v>
      </c>
      <c r="D3298" s="57" t="s">
        <v>29013</v>
      </c>
      <c r="E3298" s="58" t="s">
        <v>8816</v>
      </c>
      <c r="F3298" s="57" t="s">
        <v>8816</v>
      </c>
      <c r="G3298" s="57">
        <v>103491</v>
      </c>
      <c r="H3298" s="57" t="s">
        <v>29015</v>
      </c>
      <c r="I3298" s="57" t="s">
        <v>1283</v>
      </c>
      <c r="J3298" s="57" t="s">
        <v>59</v>
      </c>
      <c r="K3298" s="58">
        <v>662.52</v>
      </c>
      <c r="L3298" s="57" t="s">
        <v>60</v>
      </c>
    </row>
    <row r="3299" spans="1:12">
      <c r="A3299" s="57" t="s">
        <v>8848</v>
      </c>
      <c r="B3299" s="57" t="s">
        <v>8849</v>
      </c>
      <c r="C3299" s="57" t="s">
        <v>8850</v>
      </c>
      <c r="D3299" s="57" t="s">
        <v>21258</v>
      </c>
      <c r="E3299" s="58" t="s">
        <v>8816</v>
      </c>
      <c r="F3299" s="57" t="s">
        <v>8816</v>
      </c>
      <c r="G3299" s="57">
        <v>96765</v>
      </c>
      <c r="H3299" s="57" t="s">
        <v>12629</v>
      </c>
      <c r="I3299" s="57" t="s">
        <v>25</v>
      </c>
      <c r="J3299" s="57" t="s">
        <v>59</v>
      </c>
      <c r="K3299" s="59">
        <v>1408.56</v>
      </c>
      <c r="L3299" s="57" t="s">
        <v>60</v>
      </c>
    </row>
    <row r="3300" spans="1:12">
      <c r="A3300" s="57" t="s">
        <v>8848</v>
      </c>
      <c r="B3300" s="57" t="s">
        <v>8849</v>
      </c>
      <c r="C3300" s="57" t="s">
        <v>8850</v>
      </c>
      <c r="D3300" s="57" t="s">
        <v>21258</v>
      </c>
      <c r="E3300" s="58" t="s">
        <v>8816</v>
      </c>
      <c r="F3300" s="57" t="s">
        <v>8816</v>
      </c>
      <c r="G3300" s="57">
        <v>101905</v>
      </c>
      <c r="H3300" s="57" t="s">
        <v>12630</v>
      </c>
      <c r="I3300" s="57" t="s">
        <v>25</v>
      </c>
      <c r="J3300" s="57" t="s">
        <v>59</v>
      </c>
      <c r="K3300" s="58">
        <v>177.67</v>
      </c>
      <c r="L3300" s="57" t="s">
        <v>60</v>
      </c>
    </row>
    <row r="3301" spans="1:12">
      <c r="A3301" s="57" t="s">
        <v>8848</v>
      </c>
      <c r="B3301" s="57" t="s">
        <v>8849</v>
      </c>
      <c r="C3301" s="57" t="s">
        <v>8850</v>
      </c>
      <c r="D3301" s="57" t="s">
        <v>21258</v>
      </c>
      <c r="E3301" s="58" t="s">
        <v>8816</v>
      </c>
      <c r="F3301" s="57" t="s">
        <v>8816</v>
      </c>
      <c r="G3301" s="57">
        <v>101906</v>
      </c>
      <c r="H3301" s="57" t="s">
        <v>12631</v>
      </c>
      <c r="I3301" s="57" t="s">
        <v>25</v>
      </c>
      <c r="J3301" s="57" t="s">
        <v>59</v>
      </c>
      <c r="K3301" s="58">
        <v>518.63</v>
      </c>
      <c r="L3301" s="57" t="s">
        <v>60</v>
      </c>
    </row>
    <row r="3302" spans="1:12">
      <c r="A3302" s="57" t="s">
        <v>8848</v>
      </c>
      <c r="B3302" s="57" t="s">
        <v>8849</v>
      </c>
      <c r="C3302" s="57" t="s">
        <v>8850</v>
      </c>
      <c r="D3302" s="57" t="s">
        <v>21258</v>
      </c>
      <c r="E3302" s="58" t="s">
        <v>8816</v>
      </c>
      <c r="F3302" s="57" t="s">
        <v>8816</v>
      </c>
      <c r="G3302" s="57">
        <v>101907</v>
      </c>
      <c r="H3302" s="57" t="s">
        <v>12632</v>
      </c>
      <c r="I3302" s="57" t="s">
        <v>25</v>
      </c>
      <c r="J3302" s="57" t="s">
        <v>59</v>
      </c>
      <c r="K3302" s="58">
        <v>560.16999999999996</v>
      </c>
      <c r="L3302" s="57" t="s">
        <v>60</v>
      </c>
    </row>
    <row r="3303" spans="1:12">
      <c r="A3303" s="57" t="s">
        <v>8848</v>
      </c>
      <c r="B3303" s="57" t="s">
        <v>8849</v>
      </c>
      <c r="C3303" s="57" t="s">
        <v>8850</v>
      </c>
      <c r="D3303" s="57" t="s">
        <v>21258</v>
      </c>
      <c r="E3303" s="58" t="s">
        <v>8816</v>
      </c>
      <c r="F3303" s="57" t="s">
        <v>8816</v>
      </c>
      <c r="G3303" s="57">
        <v>101908</v>
      </c>
      <c r="H3303" s="57" t="s">
        <v>12633</v>
      </c>
      <c r="I3303" s="57" t="s">
        <v>25</v>
      </c>
      <c r="J3303" s="57" t="s">
        <v>59</v>
      </c>
      <c r="K3303" s="58">
        <v>172.47</v>
      </c>
      <c r="L3303" s="57" t="s">
        <v>60</v>
      </c>
    </row>
    <row r="3304" spans="1:12">
      <c r="A3304" s="57" t="s">
        <v>8848</v>
      </c>
      <c r="B3304" s="57" t="s">
        <v>8849</v>
      </c>
      <c r="C3304" s="57" t="s">
        <v>8850</v>
      </c>
      <c r="D3304" s="57" t="s">
        <v>21258</v>
      </c>
      <c r="E3304" s="58" t="s">
        <v>8816</v>
      </c>
      <c r="F3304" s="57" t="s">
        <v>8816</v>
      </c>
      <c r="G3304" s="57">
        <v>101909</v>
      </c>
      <c r="H3304" s="57" t="s">
        <v>12634</v>
      </c>
      <c r="I3304" s="57" t="s">
        <v>25</v>
      </c>
      <c r="J3304" s="57" t="s">
        <v>59</v>
      </c>
      <c r="K3304" s="58">
        <v>200.17</v>
      </c>
      <c r="L3304" s="57" t="s">
        <v>60</v>
      </c>
    </row>
    <row r="3305" spans="1:12">
      <c r="A3305" s="57" t="s">
        <v>8848</v>
      </c>
      <c r="B3305" s="57" t="s">
        <v>8849</v>
      </c>
      <c r="C3305" s="57" t="s">
        <v>8850</v>
      </c>
      <c r="D3305" s="57" t="s">
        <v>21258</v>
      </c>
      <c r="E3305" s="58" t="s">
        <v>8816</v>
      </c>
      <c r="F3305" s="57" t="s">
        <v>8816</v>
      </c>
      <c r="G3305" s="57">
        <v>101910</v>
      </c>
      <c r="H3305" s="57" t="s">
        <v>12635</v>
      </c>
      <c r="I3305" s="57" t="s">
        <v>25</v>
      </c>
      <c r="J3305" s="57" t="s">
        <v>59</v>
      </c>
      <c r="K3305" s="58">
        <v>234.78</v>
      </c>
      <c r="L3305" s="57" t="s">
        <v>60</v>
      </c>
    </row>
    <row r="3306" spans="1:12">
      <c r="A3306" s="57" t="s">
        <v>8848</v>
      </c>
      <c r="B3306" s="57" t="s">
        <v>8849</v>
      </c>
      <c r="C3306" s="57" t="s">
        <v>8850</v>
      </c>
      <c r="D3306" s="57" t="s">
        <v>21258</v>
      </c>
      <c r="E3306" s="58" t="s">
        <v>8816</v>
      </c>
      <c r="F3306" s="57" t="s">
        <v>8816</v>
      </c>
      <c r="G3306" s="57">
        <v>101911</v>
      </c>
      <c r="H3306" s="57" t="s">
        <v>12636</v>
      </c>
      <c r="I3306" s="57" t="s">
        <v>25</v>
      </c>
      <c r="J3306" s="57" t="s">
        <v>59</v>
      </c>
      <c r="K3306" s="58">
        <v>269.39999999999998</v>
      </c>
      <c r="L3306" s="57" t="s">
        <v>60</v>
      </c>
    </row>
    <row r="3307" spans="1:12">
      <c r="A3307" s="57" t="s">
        <v>8848</v>
      </c>
      <c r="B3307" s="57" t="s">
        <v>8849</v>
      </c>
      <c r="C3307" s="57" t="s">
        <v>8850</v>
      </c>
      <c r="D3307" s="57" t="s">
        <v>21258</v>
      </c>
      <c r="E3307" s="58" t="s">
        <v>8816</v>
      </c>
      <c r="F3307" s="57" t="s">
        <v>8816</v>
      </c>
      <c r="G3307" s="57">
        <v>101912</v>
      </c>
      <c r="H3307" s="57" t="s">
        <v>12637</v>
      </c>
      <c r="I3307" s="57" t="s">
        <v>25</v>
      </c>
      <c r="J3307" s="57" t="s">
        <v>59</v>
      </c>
      <c r="K3307" s="59">
        <v>1753.36</v>
      </c>
      <c r="L3307" s="57" t="s">
        <v>60</v>
      </c>
    </row>
    <row r="3308" spans="1:12">
      <c r="A3308" s="57" t="s">
        <v>8848</v>
      </c>
      <c r="B3308" s="57" t="s">
        <v>8849</v>
      </c>
      <c r="C3308" s="57" t="s">
        <v>8850</v>
      </c>
      <c r="D3308" s="57" t="s">
        <v>21258</v>
      </c>
      <c r="E3308" s="58" t="s">
        <v>8816</v>
      </c>
      <c r="F3308" s="57" t="s">
        <v>8816</v>
      </c>
      <c r="G3308" s="57">
        <v>101913</v>
      </c>
      <c r="H3308" s="57" t="s">
        <v>12638</v>
      </c>
      <c r="I3308" s="57" t="s">
        <v>25</v>
      </c>
      <c r="J3308" s="57" t="s">
        <v>59</v>
      </c>
      <c r="K3308" s="58">
        <v>517.87</v>
      </c>
      <c r="L3308" s="57" t="s">
        <v>60</v>
      </c>
    </row>
    <row r="3309" spans="1:12">
      <c r="A3309" s="57" t="s">
        <v>8848</v>
      </c>
      <c r="B3309" s="57" t="s">
        <v>8849</v>
      </c>
      <c r="C3309" s="57" t="s">
        <v>8850</v>
      </c>
      <c r="D3309" s="57" t="s">
        <v>21258</v>
      </c>
      <c r="E3309" s="58" t="s">
        <v>8816</v>
      </c>
      <c r="F3309" s="57" t="s">
        <v>8816</v>
      </c>
      <c r="G3309" s="57">
        <v>101914</v>
      </c>
      <c r="H3309" s="57" t="s">
        <v>12639</v>
      </c>
      <c r="I3309" s="57" t="s">
        <v>25</v>
      </c>
      <c r="J3309" s="57" t="s">
        <v>59</v>
      </c>
      <c r="K3309" s="58">
        <v>475.43</v>
      </c>
      <c r="L3309" s="57" t="s">
        <v>60</v>
      </c>
    </row>
    <row r="3310" spans="1:12">
      <c r="A3310" s="57" t="s">
        <v>8848</v>
      </c>
      <c r="B3310" s="57" t="s">
        <v>8849</v>
      </c>
      <c r="C3310" s="57" t="s">
        <v>8850</v>
      </c>
      <c r="D3310" s="57" t="s">
        <v>21258</v>
      </c>
      <c r="E3310" s="58" t="s">
        <v>8816</v>
      </c>
      <c r="F3310" s="57" t="s">
        <v>8816</v>
      </c>
      <c r="G3310" s="57">
        <v>101915</v>
      </c>
      <c r="H3310" s="57" t="s">
        <v>12640</v>
      </c>
      <c r="I3310" s="57" t="s">
        <v>25</v>
      </c>
      <c r="J3310" s="57" t="s">
        <v>59</v>
      </c>
      <c r="K3310" s="58">
        <v>357.94</v>
      </c>
      <c r="L3310" s="57" t="s">
        <v>60</v>
      </c>
    </row>
    <row r="3311" spans="1:12">
      <c r="A3311" s="57" t="s">
        <v>8848</v>
      </c>
      <c r="B3311" s="57" t="s">
        <v>8849</v>
      </c>
      <c r="C3311" s="57" t="s">
        <v>8850</v>
      </c>
      <c r="D3311" s="57" t="s">
        <v>21258</v>
      </c>
      <c r="E3311" s="58" t="s">
        <v>8816</v>
      </c>
      <c r="F3311" s="57" t="s">
        <v>8816</v>
      </c>
      <c r="G3311" s="57">
        <v>101916</v>
      </c>
      <c r="H3311" s="57" t="s">
        <v>12641</v>
      </c>
      <c r="I3311" s="57" t="s">
        <v>25</v>
      </c>
      <c r="J3311" s="57" t="s">
        <v>191</v>
      </c>
      <c r="K3311" s="59">
        <v>3163.14</v>
      </c>
      <c r="L3311" s="57" t="s">
        <v>60</v>
      </c>
    </row>
    <row r="3312" spans="1:12">
      <c r="A3312" s="57" t="s">
        <v>8848</v>
      </c>
      <c r="B3312" s="57" t="s">
        <v>8849</v>
      </c>
      <c r="C3312" s="57" t="s">
        <v>8850</v>
      </c>
      <c r="D3312" s="57" t="s">
        <v>21258</v>
      </c>
      <c r="E3312" s="58" t="s">
        <v>8816</v>
      </c>
      <c r="F3312" s="57" t="s">
        <v>8816</v>
      </c>
      <c r="G3312" s="57">
        <v>101917</v>
      </c>
      <c r="H3312" s="57" t="s">
        <v>12642</v>
      </c>
      <c r="I3312" s="57" t="s">
        <v>25</v>
      </c>
      <c r="J3312" s="57" t="s">
        <v>191</v>
      </c>
      <c r="K3312" s="58">
        <v>127.34</v>
      </c>
      <c r="L3312" s="57" t="s">
        <v>60</v>
      </c>
    </row>
    <row r="3313" spans="1:12">
      <c r="A3313" s="57" t="s">
        <v>8848</v>
      </c>
      <c r="B3313" s="57" t="s">
        <v>8849</v>
      </c>
      <c r="C3313" s="57" t="s">
        <v>8851</v>
      </c>
      <c r="D3313" s="57" t="s">
        <v>21259</v>
      </c>
      <c r="E3313" s="58" t="s">
        <v>8816</v>
      </c>
      <c r="F3313" s="57" t="s">
        <v>8816</v>
      </c>
      <c r="G3313" s="57">
        <v>98261</v>
      </c>
      <c r="H3313" s="57" t="s">
        <v>8852</v>
      </c>
      <c r="I3313" s="57" t="s">
        <v>26</v>
      </c>
      <c r="J3313" s="57" t="s">
        <v>191</v>
      </c>
      <c r="K3313" s="58">
        <v>3.54</v>
      </c>
      <c r="L3313" s="57" t="s">
        <v>60</v>
      </c>
    </row>
    <row r="3314" spans="1:12">
      <c r="A3314" s="57" t="s">
        <v>8848</v>
      </c>
      <c r="B3314" s="57" t="s">
        <v>8849</v>
      </c>
      <c r="C3314" s="57" t="s">
        <v>8851</v>
      </c>
      <c r="D3314" s="57" t="s">
        <v>21259</v>
      </c>
      <c r="E3314" s="58" t="s">
        <v>8816</v>
      </c>
      <c r="F3314" s="57" t="s">
        <v>8816</v>
      </c>
      <c r="G3314" s="57">
        <v>98262</v>
      </c>
      <c r="H3314" s="57" t="s">
        <v>8853</v>
      </c>
      <c r="I3314" s="57" t="s">
        <v>26</v>
      </c>
      <c r="J3314" s="57" t="s">
        <v>191</v>
      </c>
      <c r="K3314" s="58">
        <v>4.42</v>
      </c>
      <c r="L3314" s="57" t="s">
        <v>60</v>
      </c>
    </row>
    <row r="3315" spans="1:12">
      <c r="A3315" s="57" t="s">
        <v>8848</v>
      </c>
      <c r="B3315" s="57" t="s">
        <v>8849</v>
      </c>
      <c r="C3315" s="57" t="s">
        <v>8851</v>
      </c>
      <c r="D3315" s="57" t="s">
        <v>21259</v>
      </c>
      <c r="E3315" s="58" t="s">
        <v>8816</v>
      </c>
      <c r="F3315" s="57" t="s">
        <v>8816</v>
      </c>
      <c r="G3315" s="57">
        <v>98263</v>
      </c>
      <c r="H3315" s="57" t="s">
        <v>8854</v>
      </c>
      <c r="I3315" s="57" t="s">
        <v>26</v>
      </c>
      <c r="J3315" s="57" t="s">
        <v>191</v>
      </c>
      <c r="K3315" s="58">
        <v>5.5</v>
      </c>
      <c r="L3315" s="57" t="s">
        <v>60</v>
      </c>
    </row>
    <row r="3316" spans="1:12">
      <c r="A3316" s="57" t="s">
        <v>8848</v>
      </c>
      <c r="B3316" s="57" t="s">
        <v>8849</v>
      </c>
      <c r="C3316" s="57" t="s">
        <v>8851</v>
      </c>
      <c r="D3316" s="57" t="s">
        <v>21259</v>
      </c>
      <c r="E3316" s="58" t="s">
        <v>8816</v>
      </c>
      <c r="F3316" s="57" t="s">
        <v>8816</v>
      </c>
      <c r="G3316" s="57">
        <v>98264</v>
      </c>
      <c r="H3316" s="57" t="s">
        <v>8855</v>
      </c>
      <c r="I3316" s="57" t="s">
        <v>26</v>
      </c>
      <c r="J3316" s="57" t="s">
        <v>191</v>
      </c>
      <c r="K3316" s="58">
        <v>6.34</v>
      </c>
      <c r="L3316" s="57" t="s">
        <v>60</v>
      </c>
    </row>
    <row r="3317" spans="1:12">
      <c r="A3317" s="57" t="s">
        <v>8848</v>
      </c>
      <c r="B3317" s="57" t="s">
        <v>8849</v>
      </c>
      <c r="C3317" s="57" t="s">
        <v>8851</v>
      </c>
      <c r="D3317" s="57" t="s">
        <v>21259</v>
      </c>
      <c r="E3317" s="58" t="s">
        <v>8816</v>
      </c>
      <c r="F3317" s="57" t="s">
        <v>8816</v>
      </c>
      <c r="G3317" s="57">
        <v>98265</v>
      </c>
      <c r="H3317" s="57" t="s">
        <v>8856</v>
      </c>
      <c r="I3317" s="57" t="s">
        <v>26</v>
      </c>
      <c r="J3317" s="57" t="s">
        <v>191</v>
      </c>
      <c r="K3317" s="58">
        <v>7.63</v>
      </c>
      <c r="L3317" s="57" t="s">
        <v>60</v>
      </c>
    </row>
    <row r="3318" spans="1:12">
      <c r="A3318" s="57" t="s">
        <v>8848</v>
      </c>
      <c r="B3318" s="57" t="s">
        <v>8849</v>
      </c>
      <c r="C3318" s="57" t="s">
        <v>8851</v>
      </c>
      <c r="D3318" s="57" t="s">
        <v>21259</v>
      </c>
      <c r="E3318" s="58" t="s">
        <v>8816</v>
      </c>
      <c r="F3318" s="57" t="s">
        <v>8816</v>
      </c>
      <c r="G3318" s="57">
        <v>98266</v>
      </c>
      <c r="H3318" s="57" t="s">
        <v>8857</v>
      </c>
      <c r="I3318" s="57" t="s">
        <v>26</v>
      </c>
      <c r="J3318" s="57" t="s">
        <v>191</v>
      </c>
      <c r="K3318" s="58">
        <v>8.3800000000000008</v>
      </c>
      <c r="L3318" s="57" t="s">
        <v>60</v>
      </c>
    </row>
    <row r="3319" spans="1:12">
      <c r="A3319" s="57" t="s">
        <v>8848</v>
      </c>
      <c r="B3319" s="57" t="s">
        <v>8849</v>
      </c>
      <c r="C3319" s="57" t="s">
        <v>8851</v>
      </c>
      <c r="D3319" s="57" t="s">
        <v>21259</v>
      </c>
      <c r="E3319" s="58" t="s">
        <v>8816</v>
      </c>
      <c r="F3319" s="57" t="s">
        <v>8816</v>
      </c>
      <c r="G3319" s="57">
        <v>98267</v>
      </c>
      <c r="H3319" s="57" t="s">
        <v>8858</v>
      </c>
      <c r="I3319" s="57" t="s">
        <v>26</v>
      </c>
      <c r="J3319" s="57" t="s">
        <v>191</v>
      </c>
      <c r="K3319" s="58">
        <v>14.5</v>
      </c>
      <c r="L3319" s="57" t="s">
        <v>60</v>
      </c>
    </row>
    <row r="3320" spans="1:12">
      <c r="A3320" s="57" t="s">
        <v>8848</v>
      </c>
      <c r="B3320" s="57" t="s">
        <v>8849</v>
      </c>
      <c r="C3320" s="57" t="s">
        <v>8851</v>
      </c>
      <c r="D3320" s="57" t="s">
        <v>21259</v>
      </c>
      <c r="E3320" s="58" t="s">
        <v>8816</v>
      </c>
      <c r="F3320" s="57" t="s">
        <v>8816</v>
      </c>
      <c r="G3320" s="57">
        <v>98268</v>
      </c>
      <c r="H3320" s="57" t="s">
        <v>8859</v>
      </c>
      <c r="I3320" s="57" t="s">
        <v>26</v>
      </c>
      <c r="J3320" s="57" t="s">
        <v>191</v>
      </c>
      <c r="K3320" s="58">
        <v>25.04</v>
      </c>
      <c r="L3320" s="57" t="s">
        <v>60</v>
      </c>
    </row>
    <row r="3321" spans="1:12">
      <c r="A3321" s="57" t="s">
        <v>8848</v>
      </c>
      <c r="B3321" s="57" t="s">
        <v>8849</v>
      </c>
      <c r="C3321" s="57" t="s">
        <v>8851</v>
      </c>
      <c r="D3321" s="57" t="s">
        <v>21259</v>
      </c>
      <c r="E3321" s="58" t="s">
        <v>8816</v>
      </c>
      <c r="F3321" s="57" t="s">
        <v>8816</v>
      </c>
      <c r="G3321" s="57">
        <v>98269</v>
      </c>
      <c r="H3321" s="57" t="s">
        <v>8860</v>
      </c>
      <c r="I3321" s="57" t="s">
        <v>26</v>
      </c>
      <c r="J3321" s="57" t="s">
        <v>191</v>
      </c>
      <c r="K3321" s="58">
        <v>32.97</v>
      </c>
      <c r="L3321" s="57" t="s">
        <v>60</v>
      </c>
    </row>
    <row r="3322" spans="1:12">
      <c r="A3322" s="57" t="s">
        <v>8848</v>
      </c>
      <c r="B3322" s="57" t="s">
        <v>8849</v>
      </c>
      <c r="C3322" s="57" t="s">
        <v>8851</v>
      </c>
      <c r="D3322" s="57" t="s">
        <v>21259</v>
      </c>
      <c r="E3322" s="58" t="s">
        <v>8816</v>
      </c>
      <c r="F3322" s="57" t="s">
        <v>8816</v>
      </c>
      <c r="G3322" s="57">
        <v>98270</v>
      </c>
      <c r="H3322" s="57" t="s">
        <v>8861</v>
      </c>
      <c r="I3322" s="57" t="s">
        <v>26</v>
      </c>
      <c r="J3322" s="57" t="s">
        <v>191</v>
      </c>
      <c r="K3322" s="58">
        <v>55.39</v>
      </c>
      <c r="L3322" s="57" t="s">
        <v>60</v>
      </c>
    </row>
    <row r="3323" spans="1:12">
      <c r="A3323" s="57" t="s">
        <v>8848</v>
      </c>
      <c r="B3323" s="57" t="s">
        <v>8849</v>
      </c>
      <c r="C3323" s="57" t="s">
        <v>8851</v>
      </c>
      <c r="D3323" s="57" t="s">
        <v>21259</v>
      </c>
      <c r="E3323" s="58" t="s">
        <v>8816</v>
      </c>
      <c r="F3323" s="57" t="s">
        <v>8816</v>
      </c>
      <c r="G3323" s="57">
        <v>98271</v>
      </c>
      <c r="H3323" s="57" t="s">
        <v>8862</v>
      </c>
      <c r="I3323" s="57" t="s">
        <v>26</v>
      </c>
      <c r="J3323" s="57" t="s">
        <v>191</v>
      </c>
      <c r="K3323" s="58">
        <v>87.68</v>
      </c>
      <c r="L3323" s="57" t="s">
        <v>60</v>
      </c>
    </row>
    <row r="3324" spans="1:12">
      <c r="A3324" s="57" t="s">
        <v>8848</v>
      </c>
      <c r="B3324" s="57" t="s">
        <v>8849</v>
      </c>
      <c r="C3324" s="57" t="s">
        <v>8851</v>
      </c>
      <c r="D3324" s="57" t="s">
        <v>21259</v>
      </c>
      <c r="E3324" s="58" t="s">
        <v>8816</v>
      </c>
      <c r="F3324" s="57" t="s">
        <v>8816</v>
      </c>
      <c r="G3324" s="57">
        <v>98272</v>
      </c>
      <c r="H3324" s="57" t="s">
        <v>8863</v>
      </c>
      <c r="I3324" s="57" t="s">
        <v>26</v>
      </c>
      <c r="J3324" s="57" t="s">
        <v>191</v>
      </c>
      <c r="K3324" s="58">
        <v>209.74</v>
      </c>
      <c r="L3324" s="57" t="s">
        <v>60</v>
      </c>
    </row>
    <row r="3325" spans="1:12">
      <c r="A3325" s="57" t="s">
        <v>8848</v>
      </c>
      <c r="B3325" s="57" t="s">
        <v>8849</v>
      </c>
      <c r="C3325" s="57" t="s">
        <v>8851</v>
      </c>
      <c r="D3325" s="57" t="s">
        <v>21259</v>
      </c>
      <c r="E3325" s="58" t="s">
        <v>8816</v>
      </c>
      <c r="F3325" s="57" t="s">
        <v>8816</v>
      </c>
      <c r="G3325" s="57">
        <v>98273</v>
      </c>
      <c r="H3325" s="57" t="s">
        <v>8864</v>
      </c>
      <c r="I3325" s="57" t="s">
        <v>26</v>
      </c>
      <c r="J3325" s="57" t="s">
        <v>191</v>
      </c>
      <c r="K3325" s="58">
        <v>3.85</v>
      </c>
      <c r="L3325" s="57" t="s">
        <v>60</v>
      </c>
    </row>
    <row r="3326" spans="1:12">
      <c r="A3326" s="57" t="s">
        <v>8848</v>
      </c>
      <c r="B3326" s="57" t="s">
        <v>8849</v>
      </c>
      <c r="C3326" s="57" t="s">
        <v>8851</v>
      </c>
      <c r="D3326" s="57" t="s">
        <v>21259</v>
      </c>
      <c r="E3326" s="58" t="s">
        <v>8816</v>
      </c>
      <c r="F3326" s="57" t="s">
        <v>8816</v>
      </c>
      <c r="G3326" s="57">
        <v>98274</v>
      </c>
      <c r="H3326" s="57" t="s">
        <v>8865</v>
      </c>
      <c r="I3326" s="57" t="s">
        <v>26</v>
      </c>
      <c r="J3326" s="57" t="s">
        <v>191</v>
      </c>
      <c r="K3326" s="58">
        <v>5.14</v>
      </c>
      <c r="L3326" s="57" t="s">
        <v>60</v>
      </c>
    </row>
    <row r="3327" spans="1:12">
      <c r="A3327" s="57" t="s">
        <v>8848</v>
      </c>
      <c r="B3327" s="57" t="s">
        <v>8849</v>
      </c>
      <c r="C3327" s="57" t="s">
        <v>8851</v>
      </c>
      <c r="D3327" s="57" t="s">
        <v>21259</v>
      </c>
      <c r="E3327" s="58" t="s">
        <v>8816</v>
      </c>
      <c r="F3327" s="57" t="s">
        <v>8816</v>
      </c>
      <c r="G3327" s="57">
        <v>98275</v>
      </c>
      <c r="H3327" s="57" t="s">
        <v>8866</v>
      </c>
      <c r="I3327" s="57" t="s">
        <v>26</v>
      </c>
      <c r="J3327" s="57" t="s">
        <v>191</v>
      </c>
      <c r="K3327" s="58">
        <v>5.9</v>
      </c>
      <c r="L3327" s="57" t="s">
        <v>60</v>
      </c>
    </row>
    <row r="3328" spans="1:12">
      <c r="A3328" s="57" t="s">
        <v>8848</v>
      </c>
      <c r="B3328" s="57" t="s">
        <v>8849</v>
      </c>
      <c r="C3328" s="57" t="s">
        <v>8851</v>
      </c>
      <c r="D3328" s="57" t="s">
        <v>21259</v>
      </c>
      <c r="E3328" s="58" t="s">
        <v>8816</v>
      </c>
      <c r="F3328" s="57" t="s">
        <v>8816</v>
      </c>
      <c r="G3328" s="57">
        <v>98276</v>
      </c>
      <c r="H3328" s="57" t="s">
        <v>8867</v>
      </c>
      <c r="I3328" s="57" t="s">
        <v>26</v>
      </c>
      <c r="J3328" s="57" t="s">
        <v>191</v>
      </c>
      <c r="K3328" s="58">
        <v>12.01</v>
      </c>
      <c r="L3328" s="57" t="s">
        <v>60</v>
      </c>
    </row>
    <row r="3329" spans="1:12">
      <c r="A3329" s="57" t="s">
        <v>8848</v>
      </c>
      <c r="B3329" s="57" t="s">
        <v>8849</v>
      </c>
      <c r="C3329" s="57" t="s">
        <v>8851</v>
      </c>
      <c r="D3329" s="57" t="s">
        <v>21259</v>
      </c>
      <c r="E3329" s="58" t="s">
        <v>8816</v>
      </c>
      <c r="F3329" s="57" t="s">
        <v>8816</v>
      </c>
      <c r="G3329" s="57">
        <v>98277</v>
      </c>
      <c r="H3329" s="57" t="s">
        <v>8868</v>
      </c>
      <c r="I3329" s="57" t="s">
        <v>26</v>
      </c>
      <c r="J3329" s="57" t="s">
        <v>191</v>
      </c>
      <c r="K3329" s="58">
        <v>22.56</v>
      </c>
      <c r="L3329" s="57" t="s">
        <v>60</v>
      </c>
    </row>
    <row r="3330" spans="1:12">
      <c r="A3330" s="57" t="s">
        <v>8848</v>
      </c>
      <c r="B3330" s="57" t="s">
        <v>8849</v>
      </c>
      <c r="C3330" s="57" t="s">
        <v>8851</v>
      </c>
      <c r="D3330" s="57" t="s">
        <v>21259</v>
      </c>
      <c r="E3330" s="58" t="s">
        <v>8816</v>
      </c>
      <c r="F3330" s="57" t="s">
        <v>8816</v>
      </c>
      <c r="G3330" s="57">
        <v>98278</v>
      </c>
      <c r="H3330" s="57" t="s">
        <v>8869</v>
      </c>
      <c r="I3330" s="57" t="s">
        <v>26</v>
      </c>
      <c r="J3330" s="57" t="s">
        <v>191</v>
      </c>
      <c r="K3330" s="58">
        <v>30.48</v>
      </c>
      <c r="L3330" s="57" t="s">
        <v>60</v>
      </c>
    </row>
    <row r="3331" spans="1:12">
      <c r="A3331" s="57" t="s">
        <v>8848</v>
      </c>
      <c r="B3331" s="57" t="s">
        <v>8849</v>
      </c>
      <c r="C3331" s="57" t="s">
        <v>8851</v>
      </c>
      <c r="D3331" s="57" t="s">
        <v>21259</v>
      </c>
      <c r="E3331" s="58" t="s">
        <v>8816</v>
      </c>
      <c r="F3331" s="57" t="s">
        <v>8816</v>
      </c>
      <c r="G3331" s="57">
        <v>98279</v>
      </c>
      <c r="H3331" s="57" t="s">
        <v>8870</v>
      </c>
      <c r="I3331" s="57" t="s">
        <v>26</v>
      </c>
      <c r="J3331" s="57" t="s">
        <v>191</v>
      </c>
      <c r="K3331" s="58">
        <v>52.91</v>
      </c>
      <c r="L3331" s="57" t="s">
        <v>60</v>
      </c>
    </row>
    <row r="3332" spans="1:12">
      <c r="A3332" s="57" t="s">
        <v>8848</v>
      </c>
      <c r="B3332" s="57" t="s">
        <v>8849</v>
      </c>
      <c r="C3332" s="57" t="s">
        <v>8851</v>
      </c>
      <c r="D3332" s="57" t="s">
        <v>21259</v>
      </c>
      <c r="E3332" s="58" t="s">
        <v>8816</v>
      </c>
      <c r="F3332" s="57" t="s">
        <v>8816</v>
      </c>
      <c r="G3332" s="57">
        <v>98280</v>
      </c>
      <c r="H3332" s="57" t="s">
        <v>8871</v>
      </c>
      <c r="I3332" s="57" t="s">
        <v>26</v>
      </c>
      <c r="J3332" s="57" t="s">
        <v>191</v>
      </c>
      <c r="K3332" s="58">
        <v>6.73</v>
      </c>
      <c r="L3332" s="57" t="s">
        <v>60</v>
      </c>
    </row>
    <row r="3333" spans="1:12">
      <c r="A3333" s="57" t="s">
        <v>8848</v>
      </c>
      <c r="B3333" s="57" t="s">
        <v>8849</v>
      </c>
      <c r="C3333" s="57" t="s">
        <v>8851</v>
      </c>
      <c r="D3333" s="57" t="s">
        <v>21259</v>
      </c>
      <c r="E3333" s="58" t="s">
        <v>8816</v>
      </c>
      <c r="F3333" s="57" t="s">
        <v>8816</v>
      </c>
      <c r="G3333" s="57">
        <v>98281</v>
      </c>
      <c r="H3333" s="57" t="s">
        <v>8872</v>
      </c>
      <c r="I3333" s="57" t="s">
        <v>26</v>
      </c>
      <c r="J3333" s="57" t="s">
        <v>191</v>
      </c>
      <c r="K3333" s="58">
        <v>7.61</v>
      </c>
      <c r="L3333" s="57" t="s">
        <v>60</v>
      </c>
    </row>
    <row r="3334" spans="1:12">
      <c r="A3334" s="57" t="s">
        <v>8848</v>
      </c>
      <c r="B3334" s="57" t="s">
        <v>8849</v>
      </c>
      <c r="C3334" s="57" t="s">
        <v>8851</v>
      </c>
      <c r="D3334" s="57" t="s">
        <v>21259</v>
      </c>
      <c r="E3334" s="58" t="s">
        <v>8816</v>
      </c>
      <c r="F3334" s="57" t="s">
        <v>8816</v>
      </c>
      <c r="G3334" s="57">
        <v>98282</v>
      </c>
      <c r="H3334" s="57" t="s">
        <v>8873</v>
      </c>
      <c r="I3334" s="57" t="s">
        <v>26</v>
      </c>
      <c r="J3334" s="57" t="s">
        <v>191</v>
      </c>
      <c r="K3334" s="58">
        <v>8.6999999999999993</v>
      </c>
      <c r="L3334" s="57" t="s">
        <v>60</v>
      </c>
    </row>
    <row r="3335" spans="1:12">
      <c r="A3335" s="57" t="s">
        <v>8848</v>
      </c>
      <c r="B3335" s="57" t="s">
        <v>8849</v>
      </c>
      <c r="C3335" s="57" t="s">
        <v>8851</v>
      </c>
      <c r="D3335" s="57" t="s">
        <v>21259</v>
      </c>
      <c r="E3335" s="58" t="s">
        <v>8816</v>
      </c>
      <c r="F3335" s="57" t="s">
        <v>8816</v>
      </c>
      <c r="G3335" s="57">
        <v>98283</v>
      </c>
      <c r="H3335" s="57" t="s">
        <v>8874</v>
      </c>
      <c r="I3335" s="57" t="s">
        <v>26</v>
      </c>
      <c r="J3335" s="57" t="s">
        <v>191</v>
      </c>
      <c r="K3335" s="58">
        <v>9.5299999999999994</v>
      </c>
      <c r="L3335" s="57" t="s">
        <v>60</v>
      </c>
    </row>
    <row r="3336" spans="1:12">
      <c r="A3336" s="57" t="s">
        <v>8848</v>
      </c>
      <c r="B3336" s="57" t="s">
        <v>8849</v>
      </c>
      <c r="C3336" s="57" t="s">
        <v>8851</v>
      </c>
      <c r="D3336" s="57" t="s">
        <v>21259</v>
      </c>
      <c r="E3336" s="58" t="s">
        <v>8816</v>
      </c>
      <c r="F3336" s="57" t="s">
        <v>8816</v>
      </c>
      <c r="G3336" s="57">
        <v>98284</v>
      </c>
      <c r="H3336" s="57" t="s">
        <v>8875</v>
      </c>
      <c r="I3336" s="57" t="s">
        <v>26</v>
      </c>
      <c r="J3336" s="57" t="s">
        <v>191</v>
      </c>
      <c r="K3336" s="58">
        <v>10.82</v>
      </c>
      <c r="L3336" s="57" t="s">
        <v>60</v>
      </c>
    </row>
    <row r="3337" spans="1:12">
      <c r="A3337" s="57" t="s">
        <v>8848</v>
      </c>
      <c r="B3337" s="57" t="s">
        <v>8849</v>
      </c>
      <c r="C3337" s="57" t="s">
        <v>8851</v>
      </c>
      <c r="D3337" s="57" t="s">
        <v>21259</v>
      </c>
      <c r="E3337" s="58" t="s">
        <v>8816</v>
      </c>
      <c r="F3337" s="57" t="s">
        <v>8816</v>
      </c>
      <c r="G3337" s="57">
        <v>98285</v>
      </c>
      <c r="H3337" s="57" t="s">
        <v>8876</v>
      </c>
      <c r="I3337" s="57" t="s">
        <v>26</v>
      </c>
      <c r="J3337" s="57" t="s">
        <v>191</v>
      </c>
      <c r="K3337" s="58">
        <v>11.58</v>
      </c>
      <c r="L3337" s="57" t="s">
        <v>60</v>
      </c>
    </row>
    <row r="3338" spans="1:12">
      <c r="A3338" s="57" t="s">
        <v>8848</v>
      </c>
      <c r="B3338" s="57" t="s">
        <v>8849</v>
      </c>
      <c r="C3338" s="57" t="s">
        <v>8851</v>
      </c>
      <c r="D3338" s="57" t="s">
        <v>21259</v>
      </c>
      <c r="E3338" s="58" t="s">
        <v>8816</v>
      </c>
      <c r="F3338" s="57" t="s">
        <v>8816</v>
      </c>
      <c r="G3338" s="57">
        <v>98286</v>
      </c>
      <c r="H3338" s="57" t="s">
        <v>8877</v>
      </c>
      <c r="I3338" s="57" t="s">
        <v>26</v>
      </c>
      <c r="J3338" s="57" t="s">
        <v>191</v>
      </c>
      <c r="K3338" s="58">
        <v>17.690000000000001</v>
      </c>
      <c r="L3338" s="57" t="s">
        <v>60</v>
      </c>
    </row>
    <row r="3339" spans="1:12">
      <c r="A3339" s="57" t="s">
        <v>8848</v>
      </c>
      <c r="B3339" s="57" t="s">
        <v>8849</v>
      </c>
      <c r="C3339" s="57" t="s">
        <v>8851</v>
      </c>
      <c r="D3339" s="57" t="s">
        <v>21259</v>
      </c>
      <c r="E3339" s="58" t="s">
        <v>8816</v>
      </c>
      <c r="F3339" s="57" t="s">
        <v>8816</v>
      </c>
      <c r="G3339" s="57">
        <v>98287</v>
      </c>
      <c r="H3339" s="57" t="s">
        <v>8878</v>
      </c>
      <c r="I3339" s="57" t="s">
        <v>26</v>
      </c>
      <c r="J3339" s="57" t="s">
        <v>191</v>
      </c>
      <c r="K3339" s="58">
        <v>1.62</v>
      </c>
      <c r="L3339" s="57" t="s">
        <v>60</v>
      </c>
    </row>
    <row r="3340" spans="1:12">
      <c r="A3340" s="57" t="s">
        <v>8848</v>
      </c>
      <c r="B3340" s="57" t="s">
        <v>8849</v>
      </c>
      <c r="C3340" s="57" t="s">
        <v>8851</v>
      </c>
      <c r="D3340" s="57" t="s">
        <v>21259</v>
      </c>
      <c r="E3340" s="58" t="s">
        <v>8816</v>
      </c>
      <c r="F3340" s="57" t="s">
        <v>8816</v>
      </c>
      <c r="G3340" s="57">
        <v>98288</v>
      </c>
      <c r="H3340" s="57" t="s">
        <v>8879</v>
      </c>
      <c r="I3340" s="57" t="s">
        <v>26</v>
      </c>
      <c r="J3340" s="57" t="s">
        <v>191</v>
      </c>
      <c r="K3340" s="58">
        <v>2.5099999999999998</v>
      </c>
      <c r="L3340" s="57" t="s">
        <v>60</v>
      </c>
    </row>
    <row r="3341" spans="1:12">
      <c r="A3341" s="57" t="s">
        <v>8848</v>
      </c>
      <c r="B3341" s="57" t="s">
        <v>8849</v>
      </c>
      <c r="C3341" s="57" t="s">
        <v>8851</v>
      </c>
      <c r="D3341" s="57" t="s">
        <v>21259</v>
      </c>
      <c r="E3341" s="58" t="s">
        <v>8816</v>
      </c>
      <c r="F3341" s="57" t="s">
        <v>8816</v>
      </c>
      <c r="G3341" s="57">
        <v>98289</v>
      </c>
      <c r="H3341" s="57" t="s">
        <v>8880</v>
      </c>
      <c r="I3341" s="57" t="s">
        <v>26</v>
      </c>
      <c r="J3341" s="57" t="s">
        <v>191</v>
      </c>
      <c r="K3341" s="58">
        <v>3.58</v>
      </c>
      <c r="L3341" s="57" t="s">
        <v>60</v>
      </c>
    </row>
    <row r="3342" spans="1:12">
      <c r="A3342" s="57" t="s">
        <v>8848</v>
      </c>
      <c r="B3342" s="57" t="s">
        <v>8849</v>
      </c>
      <c r="C3342" s="57" t="s">
        <v>8851</v>
      </c>
      <c r="D3342" s="57" t="s">
        <v>21259</v>
      </c>
      <c r="E3342" s="58" t="s">
        <v>8816</v>
      </c>
      <c r="F3342" s="57" t="s">
        <v>8816</v>
      </c>
      <c r="G3342" s="57">
        <v>98290</v>
      </c>
      <c r="H3342" s="57" t="s">
        <v>8881</v>
      </c>
      <c r="I3342" s="57" t="s">
        <v>26</v>
      </c>
      <c r="J3342" s="57" t="s">
        <v>191</v>
      </c>
      <c r="K3342" s="58">
        <v>4.42</v>
      </c>
      <c r="L3342" s="57" t="s">
        <v>60</v>
      </c>
    </row>
    <row r="3343" spans="1:12">
      <c r="A3343" s="57" t="s">
        <v>8848</v>
      </c>
      <c r="B3343" s="57" t="s">
        <v>8849</v>
      </c>
      <c r="C3343" s="57" t="s">
        <v>8851</v>
      </c>
      <c r="D3343" s="57" t="s">
        <v>21259</v>
      </c>
      <c r="E3343" s="58" t="s">
        <v>8816</v>
      </c>
      <c r="F3343" s="57" t="s">
        <v>8816</v>
      </c>
      <c r="G3343" s="57">
        <v>98291</v>
      </c>
      <c r="H3343" s="57" t="s">
        <v>8882</v>
      </c>
      <c r="I3343" s="57" t="s">
        <v>26</v>
      </c>
      <c r="J3343" s="57" t="s">
        <v>191</v>
      </c>
      <c r="K3343" s="58">
        <v>5.71</v>
      </c>
      <c r="L3343" s="57" t="s">
        <v>60</v>
      </c>
    </row>
    <row r="3344" spans="1:12">
      <c r="A3344" s="57" t="s">
        <v>8848</v>
      </c>
      <c r="B3344" s="57" t="s">
        <v>8849</v>
      </c>
      <c r="C3344" s="57" t="s">
        <v>8851</v>
      </c>
      <c r="D3344" s="57" t="s">
        <v>21259</v>
      </c>
      <c r="E3344" s="58" t="s">
        <v>8816</v>
      </c>
      <c r="F3344" s="57" t="s">
        <v>8816</v>
      </c>
      <c r="G3344" s="57">
        <v>98292</v>
      </c>
      <c r="H3344" s="57" t="s">
        <v>8883</v>
      </c>
      <c r="I3344" s="57" t="s">
        <v>26</v>
      </c>
      <c r="J3344" s="57" t="s">
        <v>191</v>
      </c>
      <c r="K3344" s="58">
        <v>6.46</v>
      </c>
      <c r="L3344" s="57" t="s">
        <v>60</v>
      </c>
    </row>
    <row r="3345" spans="1:12">
      <c r="A3345" s="57" t="s">
        <v>8848</v>
      </c>
      <c r="B3345" s="57" t="s">
        <v>8849</v>
      </c>
      <c r="C3345" s="57" t="s">
        <v>8851</v>
      </c>
      <c r="D3345" s="57" t="s">
        <v>21259</v>
      </c>
      <c r="E3345" s="58" t="s">
        <v>8816</v>
      </c>
      <c r="F3345" s="57" t="s">
        <v>8816</v>
      </c>
      <c r="G3345" s="57">
        <v>98293</v>
      </c>
      <c r="H3345" s="57" t="s">
        <v>8884</v>
      </c>
      <c r="I3345" s="57" t="s">
        <v>26</v>
      </c>
      <c r="J3345" s="57" t="s">
        <v>191</v>
      </c>
      <c r="K3345" s="58">
        <v>12.59</v>
      </c>
      <c r="L3345" s="57" t="s">
        <v>60</v>
      </c>
    </row>
    <row r="3346" spans="1:12">
      <c r="A3346" s="57" t="s">
        <v>8848</v>
      </c>
      <c r="B3346" s="57" t="s">
        <v>8849</v>
      </c>
      <c r="C3346" s="57" t="s">
        <v>8851</v>
      </c>
      <c r="D3346" s="57" t="s">
        <v>21259</v>
      </c>
      <c r="E3346" s="58" t="s">
        <v>8816</v>
      </c>
      <c r="F3346" s="57" t="s">
        <v>8816</v>
      </c>
      <c r="G3346" s="57">
        <v>98400</v>
      </c>
      <c r="H3346" s="57" t="s">
        <v>8885</v>
      </c>
      <c r="I3346" s="57" t="s">
        <v>26</v>
      </c>
      <c r="J3346" s="57" t="s">
        <v>191</v>
      </c>
      <c r="K3346" s="58">
        <v>17.690000000000001</v>
      </c>
      <c r="L3346" s="57" t="s">
        <v>60</v>
      </c>
    </row>
    <row r="3347" spans="1:12">
      <c r="A3347" s="57" t="s">
        <v>8848</v>
      </c>
      <c r="B3347" s="57" t="s">
        <v>8849</v>
      </c>
      <c r="C3347" s="57" t="s">
        <v>8851</v>
      </c>
      <c r="D3347" s="57" t="s">
        <v>21259</v>
      </c>
      <c r="E3347" s="58" t="s">
        <v>8816</v>
      </c>
      <c r="F3347" s="57" t="s">
        <v>8816</v>
      </c>
      <c r="G3347" s="57">
        <v>98401</v>
      </c>
      <c r="H3347" s="57" t="s">
        <v>8886</v>
      </c>
      <c r="I3347" s="57" t="s">
        <v>26</v>
      </c>
      <c r="J3347" s="57" t="s">
        <v>191</v>
      </c>
      <c r="K3347" s="58">
        <v>28.49</v>
      </c>
      <c r="L3347" s="57" t="s">
        <v>60</v>
      </c>
    </row>
    <row r="3348" spans="1:12">
      <c r="A3348" s="57" t="s">
        <v>8848</v>
      </c>
      <c r="B3348" s="57" t="s">
        <v>8849</v>
      </c>
      <c r="C3348" s="57" t="s">
        <v>8851</v>
      </c>
      <c r="D3348" s="57" t="s">
        <v>21259</v>
      </c>
      <c r="E3348" s="58" t="s">
        <v>8816</v>
      </c>
      <c r="F3348" s="57" t="s">
        <v>8816</v>
      </c>
      <c r="G3348" s="57">
        <v>98402</v>
      </c>
      <c r="H3348" s="57" t="s">
        <v>8887</v>
      </c>
      <c r="I3348" s="57" t="s">
        <v>26</v>
      </c>
      <c r="J3348" s="57" t="s">
        <v>191</v>
      </c>
      <c r="K3348" s="58">
        <v>37.549999999999997</v>
      </c>
      <c r="L3348" s="57" t="s">
        <v>60</v>
      </c>
    </row>
    <row r="3349" spans="1:12">
      <c r="A3349" s="57" t="s">
        <v>8848</v>
      </c>
      <c r="B3349" s="57" t="s">
        <v>8849</v>
      </c>
      <c r="C3349" s="57" t="s">
        <v>8851</v>
      </c>
      <c r="D3349" s="57" t="s">
        <v>21259</v>
      </c>
      <c r="E3349" s="58" t="s">
        <v>8816</v>
      </c>
      <c r="F3349" s="57" t="s">
        <v>8816</v>
      </c>
      <c r="G3349" s="57">
        <v>100556</v>
      </c>
      <c r="H3349" s="57" t="s">
        <v>8888</v>
      </c>
      <c r="I3349" s="57" t="s">
        <v>25</v>
      </c>
      <c r="J3349" s="57" t="s">
        <v>59</v>
      </c>
      <c r="K3349" s="58">
        <v>44.85</v>
      </c>
      <c r="L3349" s="57" t="s">
        <v>60</v>
      </c>
    </row>
    <row r="3350" spans="1:12">
      <c r="A3350" s="57" t="s">
        <v>8848</v>
      </c>
      <c r="B3350" s="57" t="s">
        <v>8849</v>
      </c>
      <c r="C3350" s="57" t="s">
        <v>8851</v>
      </c>
      <c r="D3350" s="57" t="s">
        <v>21259</v>
      </c>
      <c r="E3350" s="58" t="s">
        <v>8816</v>
      </c>
      <c r="F3350" s="57" t="s">
        <v>8816</v>
      </c>
      <c r="G3350" s="57">
        <v>100557</v>
      </c>
      <c r="H3350" s="57" t="s">
        <v>8889</v>
      </c>
      <c r="I3350" s="57" t="s">
        <v>25</v>
      </c>
      <c r="J3350" s="57" t="s">
        <v>59</v>
      </c>
      <c r="K3350" s="58">
        <v>614.36</v>
      </c>
      <c r="L3350" s="57" t="s">
        <v>60</v>
      </c>
    </row>
    <row r="3351" spans="1:12">
      <c r="A3351" s="57" t="s">
        <v>8848</v>
      </c>
      <c r="B3351" s="57" t="s">
        <v>8849</v>
      </c>
      <c r="C3351" s="57" t="s">
        <v>8851</v>
      </c>
      <c r="D3351" s="57" t="s">
        <v>21259</v>
      </c>
      <c r="E3351" s="58" t="s">
        <v>8816</v>
      </c>
      <c r="F3351" s="57" t="s">
        <v>8816</v>
      </c>
      <c r="G3351" s="57">
        <v>100560</v>
      </c>
      <c r="H3351" s="57" t="s">
        <v>8890</v>
      </c>
      <c r="I3351" s="57" t="s">
        <v>25</v>
      </c>
      <c r="J3351" s="57" t="s">
        <v>59</v>
      </c>
      <c r="K3351" s="58">
        <v>121.76</v>
      </c>
      <c r="L3351" s="57" t="s">
        <v>60</v>
      </c>
    </row>
    <row r="3352" spans="1:12">
      <c r="A3352" s="57" t="s">
        <v>8848</v>
      </c>
      <c r="B3352" s="57" t="s">
        <v>8849</v>
      </c>
      <c r="C3352" s="57" t="s">
        <v>8851</v>
      </c>
      <c r="D3352" s="57" t="s">
        <v>21259</v>
      </c>
      <c r="E3352" s="58" t="s">
        <v>8816</v>
      </c>
      <c r="F3352" s="57" t="s">
        <v>8816</v>
      </c>
      <c r="G3352" s="57">
        <v>100561</v>
      </c>
      <c r="H3352" s="57" t="s">
        <v>8891</v>
      </c>
      <c r="I3352" s="57" t="s">
        <v>25</v>
      </c>
      <c r="J3352" s="57" t="s">
        <v>59</v>
      </c>
      <c r="K3352" s="58">
        <v>231.61</v>
      </c>
      <c r="L3352" s="57" t="s">
        <v>60</v>
      </c>
    </row>
    <row r="3353" spans="1:12">
      <c r="A3353" s="57" t="s">
        <v>8848</v>
      </c>
      <c r="B3353" s="57" t="s">
        <v>8849</v>
      </c>
      <c r="C3353" s="57" t="s">
        <v>8851</v>
      </c>
      <c r="D3353" s="57" t="s">
        <v>21259</v>
      </c>
      <c r="E3353" s="58" t="s">
        <v>8816</v>
      </c>
      <c r="F3353" s="57" t="s">
        <v>8816</v>
      </c>
      <c r="G3353" s="57">
        <v>100562</v>
      </c>
      <c r="H3353" s="57" t="s">
        <v>8892</v>
      </c>
      <c r="I3353" s="57" t="s">
        <v>25</v>
      </c>
      <c r="J3353" s="57" t="s">
        <v>59</v>
      </c>
      <c r="K3353" s="58">
        <v>364.09</v>
      </c>
      <c r="L3353" s="57" t="s">
        <v>60</v>
      </c>
    </row>
    <row r="3354" spans="1:12">
      <c r="A3354" s="57" t="s">
        <v>8848</v>
      </c>
      <c r="B3354" s="57" t="s">
        <v>8849</v>
      </c>
      <c r="C3354" s="57" t="s">
        <v>8851</v>
      </c>
      <c r="D3354" s="57" t="s">
        <v>21259</v>
      </c>
      <c r="E3354" s="58" t="s">
        <v>8816</v>
      </c>
      <c r="F3354" s="57" t="s">
        <v>8816</v>
      </c>
      <c r="G3354" s="57">
        <v>100563</v>
      </c>
      <c r="H3354" s="57" t="s">
        <v>8893</v>
      </c>
      <c r="I3354" s="57" t="s">
        <v>25</v>
      </c>
      <c r="J3354" s="57" t="s">
        <v>59</v>
      </c>
      <c r="K3354" s="58">
        <v>529.32000000000005</v>
      </c>
      <c r="L3354" s="57" t="s">
        <v>60</v>
      </c>
    </row>
    <row r="3355" spans="1:12">
      <c r="A3355" s="57" t="s">
        <v>8848</v>
      </c>
      <c r="B3355" s="57" t="s">
        <v>8849</v>
      </c>
      <c r="C3355" s="57" t="s">
        <v>8851</v>
      </c>
      <c r="D3355" s="57" t="s">
        <v>21259</v>
      </c>
      <c r="E3355" s="58" t="s">
        <v>8816</v>
      </c>
      <c r="F3355" s="57" t="s">
        <v>8816</v>
      </c>
      <c r="G3355" s="57">
        <v>101795</v>
      </c>
      <c r="H3355" s="57" t="s">
        <v>13276</v>
      </c>
      <c r="I3355" s="57" t="s">
        <v>25</v>
      </c>
      <c r="J3355" s="57" t="s">
        <v>191</v>
      </c>
      <c r="K3355" s="58">
        <v>481.84</v>
      </c>
      <c r="L3355" s="57" t="s">
        <v>60</v>
      </c>
    </row>
    <row r="3356" spans="1:12">
      <c r="A3356" s="57" t="s">
        <v>8848</v>
      </c>
      <c r="B3356" s="57" t="s">
        <v>8849</v>
      </c>
      <c r="C3356" s="57" t="s">
        <v>8851</v>
      </c>
      <c r="D3356" s="57" t="s">
        <v>21259</v>
      </c>
      <c r="E3356" s="58" t="s">
        <v>8816</v>
      </c>
      <c r="F3356" s="57" t="s">
        <v>8816</v>
      </c>
      <c r="G3356" s="57">
        <v>101798</v>
      </c>
      <c r="H3356" s="57" t="s">
        <v>13277</v>
      </c>
      <c r="I3356" s="57" t="s">
        <v>25</v>
      </c>
      <c r="J3356" s="57" t="s">
        <v>59</v>
      </c>
      <c r="K3356" s="58">
        <v>261.57</v>
      </c>
      <c r="L3356" s="57" t="s">
        <v>60</v>
      </c>
    </row>
    <row r="3357" spans="1:12">
      <c r="A3357" s="57" t="s">
        <v>8848</v>
      </c>
      <c r="B3357" s="57" t="s">
        <v>8849</v>
      </c>
      <c r="C3357" s="57" t="s">
        <v>8851</v>
      </c>
      <c r="D3357" s="57" t="s">
        <v>21259</v>
      </c>
      <c r="E3357" s="58" t="s">
        <v>8816</v>
      </c>
      <c r="F3357" s="57" t="s">
        <v>8816</v>
      </c>
      <c r="G3357" s="57">
        <v>101799</v>
      </c>
      <c r="H3357" s="57" t="s">
        <v>13278</v>
      </c>
      <c r="I3357" s="57" t="s">
        <v>25</v>
      </c>
      <c r="J3357" s="57" t="s">
        <v>59</v>
      </c>
      <c r="K3357" s="58">
        <v>629.29999999999995</v>
      </c>
      <c r="L3357" s="57" t="s">
        <v>60</v>
      </c>
    </row>
    <row r="3358" spans="1:12">
      <c r="A3358" s="57" t="s">
        <v>8848</v>
      </c>
      <c r="B3358" s="57" t="s">
        <v>8849</v>
      </c>
      <c r="C3358" s="57" t="s">
        <v>8894</v>
      </c>
      <c r="D3358" s="57" t="s">
        <v>21260</v>
      </c>
      <c r="E3358" s="58" t="s">
        <v>8816</v>
      </c>
      <c r="F3358" s="57" t="s">
        <v>8816</v>
      </c>
      <c r="G3358" s="57">
        <v>98397</v>
      </c>
      <c r="H3358" s="57" t="s">
        <v>8895</v>
      </c>
      <c r="I3358" s="57" t="s">
        <v>216</v>
      </c>
      <c r="J3358" s="57" t="s">
        <v>59</v>
      </c>
      <c r="K3358" s="58">
        <v>10.92</v>
      </c>
      <c r="L3358" s="57" t="s">
        <v>60</v>
      </c>
    </row>
    <row r="3359" spans="1:12">
      <c r="A3359" s="57" t="s">
        <v>8848</v>
      </c>
      <c r="B3359" s="57" t="s">
        <v>8849</v>
      </c>
      <c r="C3359" s="57" t="s">
        <v>8894</v>
      </c>
      <c r="D3359" s="57" t="s">
        <v>21260</v>
      </c>
      <c r="E3359" s="58" t="s">
        <v>8816</v>
      </c>
      <c r="F3359" s="57" t="s">
        <v>8816</v>
      </c>
      <c r="G3359" s="57">
        <v>103244</v>
      </c>
      <c r="H3359" s="57" t="s">
        <v>29016</v>
      </c>
      <c r="I3359" s="57" t="s">
        <v>25</v>
      </c>
      <c r="J3359" s="57" t="s">
        <v>191</v>
      </c>
      <c r="K3359" s="59">
        <v>2062.2600000000002</v>
      </c>
      <c r="L3359" s="57" t="s">
        <v>60</v>
      </c>
    </row>
    <row r="3360" spans="1:12">
      <c r="A3360" s="57" t="s">
        <v>8848</v>
      </c>
      <c r="B3360" s="57" t="s">
        <v>8849</v>
      </c>
      <c r="C3360" s="57" t="s">
        <v>8894</v>
      </c>
      <c r="D3360" s="57" t="s">
        <v>21260</v>
      </c>
      <c r="E3360" s="58" t="s">
        <v>8816</v>
      </c>
      <c r="F3360" s="57" t="s">
        <v>8816</v>
      </c>
      <c r="G3360" s="57">
        <v>103245</v>
      </c>
      <c r="H3360" s="57" t="s">
        <v>29017</v>
      </c>
      <c r="I3360" s="57" t="s">
        <v>25</v>
      </c>
      <c r="J3360" s="57" t="s">
        <v>191</v>
      </c>
      <c r="K3360" s="59">
        <v>1626.24</v>
      </c>
      <c r="L3360" s="57" t="s">
        <v>60</v>
      </c>
    </row>
    <row r="3361" spans="1:12">
      <c r="A3361" s="57" t="s">
        <v>8848</v>
      </c>
      <c r="B3361" s="57" t="s">
        <v>8849</v>
      </c>
      <c r="C3361" s="57" t="s">
        <v>8894</v>
      </c>
      <c r="D3361" s="57" t="s">
        <v>21260</v>
      </c>
      <c r="E3361" s="58" t="s">
        <v>8816</v>
      </c>
      <c r="F3361" s="57" t="s">
        <v>8816</v>
      </c>
      <c r="G3361" s="57">
        <v>103246</v>
      </c>
      <c r="H3361" s="57" t="s">
        <v>29018</v>
      </c>
      <c r="I3361" s="57" t="s">
        <v>25</v>
      </c>
      <c r="J3361" s="57" t="s">
        <v>191</v>
      </c>
      <c r="K3361" s="59">
        <v>1773.69</v>
      </c>
      <c r="L3361" s="57" t="s">
        <v>60</v>
      </c>
    </row>
    <row r="3362" spans="1:12">
      <c r="A3362" s="57" t="s">
        <v>8848</v>
      </c>
      <c r="B3362" s="57" t="s">
        <v>8849</v>
      </c>
      <c r="C3362" s="57" t="s">
        <v>8894</v>
      </c>
      <c r="D3362" s="57" t="s">
        <v>21260</v>
      </c>
      <c r="E3362" s="58" t="s">
        <v>8816</v>
      </c>
      <c r="F3362" s="57" t="s">
        <v>8816</v>
      </c>
      <c r="G3362" s="57">
        <v>103247</v>
      </c>
      <c r="H3362" s="57" t="s">
        <v>29019</v>
      </c>
      <c r="I3362" s="57" t="s">
        <v>25</v>
      </c>
      <c r="J3362" s="57" t="s">
        <v>191</v>
      </c>
      <c r="K3362" s="59">
        <v>2289.04</v>
      </c>
      <c r="L3362" s="57" t="s">
        <v>60</v>
      </c>
    </row>
    <row r="3363" spans="1:12">
      <c r="A3363" s="57" t="s">
        <v>8848</v>
      </c>
      <c r="B3363" s="57" t="s">
        <v>8849</v>
      </c>
      <c r="C3363" s="57" t="s">
        <v>8894</v>
      </c>
      <c r="D3363" s="57" t="s">
        <v>21260</v>
      </c>
      <c r="E3363" s="58" t="s">
        <v>8816</v>
      </c>
      <c r="F3363" s="57" t="s">
        <v>8816</v>
      </c>
      <c r="G3363" s="57">
        <v>103248</v>
      </c>
      <c r="H3363" s="57" t="s">
        <v>29020</v>
      </c>
      <c r="I3363" s="57" t="s">
        <v>25</v>
      </c>
      <c r="J3363" s="57" t="s">
        <v>191</v>
      </c>
      <c r="K3363" s="59">
        <v>1870.24</v>
      </c>
      <c r="L3363" s="57" t="s">
        <v>60</v>
      </c>
    </row>
    <row r="3364" spans="1:12">
      <c r="A3364" s="57" t="s">
        <v>8848</v>
      </c>
      <c r="B3364" s="57" t="s">
        <v>8849</v>
      </c>
      <c r="C3364" s="57" t="s">
        <v>8894</v>
      </c>
      <c r="D3364" s="57" t="s">
        <v>21260</v>
      </c>
      <c r="E3364" s="58" t="s">
        <v>8816</v>
      </c>
      <c r="F3364" s="57" t="s">
        <v>8816</v>
      </c>
      <c r="G3364" s="57">
        <v>103249</v>
      </c>
      <c r="H3364" s="57" t="s">
        <v>29021</v>
      </c>
      <c r="I3364" s="57" t="s">
        <v>25</v>
      </c>
      <c r="J3364" s="57" t="s">
        <v>191</v>
      </c>
      <c r="K3364" s="59">
        <v>2009.4</v>
      </c>
      <c r="L3364" s="57" t="s">
        <v>60</v>
      </c>
    </row>
    <row r="3365" spans="1:12">
      <c r="A3365" s="57" t="s">
        <v>8848</v>
      </c>
      <c r="B3365" s="57" t="s">
        <v>8849</v>
      </c>
      <c r="C3365" s="57" t="s">
        <v>8894</v>
      </c>
      <c r="D3365" s="57" t="s">
        <v>21260</v>
      </c>
      <c r="E3365" s="58" t="s">
        <v>8816</v>
      </c>
      <c r="F3365" s="57" t="s">
        <v>8816</v>
      </c>
      <c r="G3365" s="57">
        <v>103250</v>
      </c>
      <c r="H3365" s="57" t="s">
        <v>29022</v>
      </c>
      <c r="I3365" s="57" t="s">
        <v>25</v>
      </c>
      <c r="J3365" s="57" t="s">
        <v>191</v>
      </c>
      <c r="K3365" s="59">
        <v>3324.92</v>
      </c>
      <c r="L3365" s="57" t="s">
        <v>60</v>
      </c>
    </row>
    <row r="3366" spans="1:12">
      <c r="A3366" s="57" t="s">
        <v>8848</v>
      </c>
      <c r="B3366" s="57" t="s">
        <v>8849</v>
      </c>
      <c r="C3366" s="57" t="s">
        <v>8894</v>
      </c>
      <c r="D3366" s="57" t="s">
        <v>21260</v>
      </c>
      <c r="E3366" s="58" t="s">
        <v>8816</v>
      </c>
      <c r="F3366" s="57" t="s">
        <v>8816</v>
      </c>
      <c r="G3366" s="57">
        <v>103251</v>
      </c>
      <c r="H3366" s="57" t="s">
        <v>29023</v>
      </c>
      <c r="I3366" s="57" t="s">
        <v>25</v>
      </c>
      <c r="J3366" s="57" t="s">
        <v>191</v>
      </c>
      <c r="K3366" s="59">
        <v>2625.45</v>
      </c>
      <c r="L3366" s="57" t="s">
        <v>60</v>
      </c>
    </row>
    <row r="3367" spans="1:12">
      <c r="A3367" s="57" t="s">
        <v>8848</v>
      </c>
      <c r="B3367" s="57" t="s">
        <v>8849</v>
      </c>
      <c r="C3367" s="57" t="s">
        <v>8894</v>
      </c>
      <c r="D3367" s="57" t="s">
        <v>21260</v>
      </c>
      <c r="E3367" s="58" t="s">
        <v>8816</v>
      </c>
      <c r="F3367" s="57" t="s">
        <v>8816</v>
      </c>
      <c r="G3367" s="57">
        <v>103252</v>
      </c>
      <c r="H3367" s="57" t="s">
        <v>29024</v>
      </c>
      <c r="I3367" s="57" t="s">
        <v>25</v>
      </c>
      <c r="J3367" s="57" t="s">
        <v>191</v>
      </c>
      <c r="K3367" s="59">
        <v>2907.53</v>
      </c>
      <c r="L3367" s="57" t="s">
        <v>60</v>
      </c>
    </row>
    <row r="3368" spans="1:12">
      <c r="A3368" s="57" t="s">
        <v>8848</v>
      </c>
      <c r="B3368" s="57" t="s">
        <v>8849</v>
      </c>
      <c r="C3368" s="57" t="s">
        <v>8894</v>
      </c>
      <c r="D3368" s="57" t="s">
        <v>21260</v>
      </c>
      <c r="E3368" s="58" t="s">
        <v>8816</v>
      </c>
      <c r="F3368" s="57" t="s">
        <v>8816</v>
      </c>
      <c r="G3368" s="57">
        <v>103253</v>
      </c>
      <c r="H3368" s="57" t="s">
        <v>29025</v>
      </c>
      <c r="I3368" s="57" t="s">
        <v>25</v>
      </c>
      <c r="J3368" s="57" t="s">
        <v>191</v>
      </c>
      <c r="K3368" s="59">
        <v>4532.8500000000004</v>
      </c>
      <c r="L3368" s="57" t="s">
        <v>60</v>
      </c>
    </row>
    <row r="3369" spans="1:12">
      <c r="A3369" s="57" t="s">
        <v>8848</v>
      </c>
      <c r="B3369" s="57" t="s">
        <v>8849</v>
      </c>
      <c r="C3369" s="57" t="s">
        <v>8894</v>
      </c>
      <c r="D3369" s="57" t="s">
        <v>21260</v>
      </c>
      <c r="E3369" s="58" t="s">
        <v>8816</v>
      </c>
      <c r="F3369" s="57" t="s">
        <v>8816</v>
      </c>
      <c r="G3369" s="57">
        <v>103254</v>
      </c>
      <c r="H3369" s="57" t="s">
        <v>29026</v>
      </c>
      <c r="I3369" s="57" t="s">
        <v>25</v>
      </c>
      <c r="J3369" s="57" t="s">
        <v>191</v>
      </c>
      <c r="K3369" s="59">
        <v>3389.3</v>
      </c>
      <c r="L3369" s="57" t="s">
        <v>60</v>
      </c>
    </row>
    <row r="3370" spans="1:12">
      <c r="A3370" s="57" t="s">
        <v>8848</v>
      </c>
      <c r="B3370" s="57" t="s">
        <v>8849</v>
      </c>
      <c r="C3370" s="57" t="s">
        <v>8894</v>
      </c>
      <c r="D3370" s="57" t="s">
        <v>21260</v>
      </c>
      <c r="E3370" s="58" t="s">
        <v>8816</v>
      </c>
      <c r="F3370" s="57" t="s">
        <v>8816</v>
      </c>
      <c r="G3370" s="57">
        <v>103255</v>
      </c>
      <c r="H3370" s="57" t="s">
        <v>29027</v>
      </c>
      <c r="I3370" s="57" t="s">
        <v>25</v>
      </c>
      <c r="J3370" s="57" t="s">
        <v>191</v>
      </c>
      <c r="K3370" s="59">
        <v>3792.77</v>
      </c>
      <c r="L3370" s="57" t="s">
        <v>60</v>
      </c>
    </row>
    <row r="3371" spans="1:12">
      <c r="A3371" s="57" t="s">
        <v>8848</v>
      </c>
      <c r="B3371" s="57" t="s">
        <v>8849</v>
      </c>
      <c r="C3371" s="57" t="s">
        <v>8894</v>
      </c>
      <c r="D3371" s="57" t="s">
        <v>21260</v>
      </c>
      <c r="E3371" s="58" t="s">
        <v>8816</v>
      </c>
      <c r="F3371" s="57" t="s">
        <v>8816</v>
      </c>
      <c r="G3371" s="57">
        <v>103256</v>
      </c>
      <c r="H3371" s="57" t="s">
        <v>29028</v>
      </c>
      <c r="I3371" s="57" t="s">
        <v>25</v>
      </c>
      <c r="J3371" s="57" t="s">
        <v>191</v>
      </c>
      <c r="K3371" s="59">
        <v>8416.7999999999993</v>
      </c>
      <c r="L3371" s="57" t="s">
        <v>60</v>
      </c>
    </row>
    <row r="3372" spans="1:12">
      <c r="A3372" s="57" t="s">
        <v>8848</v>
      </c>
      <c r="B3372" s="57" t="s">
        <v>8849</v>
      </c>
      <c r="C3372" s="57" t="s">
        <v>8894</v>
      </c>
      <c r="D3372" s="57" t="s">
        <v>21260</v>
      </c>
      <c r="E3372" s="58" t="s">
        <v>8816</v>
      </c>
      <c r="F3372" s="57" t="s">
        <v>8816</v>
      </c>
      <c r="G3372" s="57">
        <v>103257</v>
      </c>
      <c r="H3372" s="57" t="s">
        <v>29029</v>
      </c>
      <c r="I3372" s="57" t="s">
        <v>25</v>
      </c>
      <c r="J3372" s="57" t="s">
        <v>191</v>
      </c>
      <c r="K3372" s="59">
        <v>4803.97</v>
      </c>
      <c r="L3372" s="57" t="s">
        <v>60</v>
      </c>
    </row>
    <row r="3373" spans="1:12">
      <c r="A3373" s="57" t="s">
        <v>8848</v>
      </c>
      <c r="B3373" s="57" t="s">
        <v>8849</v>
      </c>
      <c r="C3373" s="57" t="s">
        <v>8894</v>
      </c>
      <c r="D3373" s="57" t="s">
        <v>21260</v>
      </c>
      <c r="E3373" s="58" t="s">
        <v>8816</v>
      </c>
      <c r="F3373" s="57" t="s">
        <v>8816</v>
      </c>
      <c r="G3373" s="57">
        <v>103258</v>
      </c>
      <c r="H3373" s="57" t="s">
        <v>29030</v>
      </c>
      <c r="I3373" s="57" t="s">
        <v>25</v>
      </c>
      <c r="J3373" s="57" t="s">
        <v>191</v>
      </c>
      <c r="K3373" s="59">
        <v>9410.01</v>
      </c>
      <c r="L3373" s="57" t="s">
        <v>60</v>
      </c>
    </row>
    <row r="3374" spans="1:12">
      <c r="A3374" s="57" t="s">
        <v>8848</v>
      </c>
      <c r="B3374" s="57" t="s">
        <v>8849</v>
      </c>
      <c r="C3374" s="57" t="s">
        <v>8894</v>
      </c>
      <c r="D3374" s="57" t="s">
        <v>21260</v>
      </c>
      <c r="E3374" s="58" t="s">
        <v>8816</v>
      </c>
      <c r="F3374" s="57" t="s">
        <v>8816</v>
      </c>
      <c r="G3374" s="57">
        <v>103259</v>
      </c>
      <c r="H3374" s="57" t="s">
        <v>29031</v>
      </c>
      <c r="I3374" s="57" t="s">
        <v>25</v>
      </c>
      <c r="J3374" s="57" t="s">
        <v>191</v>
      </c>
      <c r="K3374" s="59">
        <v>5068.18</v>
      </c>
      <c r="L3374" s="57" t="s">
        <v>60</v>
      </c>
    </row>
    <row r="3375" spans="1:12">
      <c r="A3375" s="57" t="s">
        <v>8848</v>
      </c>
      <c r="B3375" s="57" t="s">
        <v>8849</v>
      </c>
      <c r="C3375" s="57" t="s">
        <v>8894</v>
      </c>
      <c r="D3375" s="57" t="s">
        <v>21260</v>
      </c>
      <c r="E3375" s="58" t="s">
        <v>8816</v>
      </c>
      <c r="F3375" s="57" t="s">
        <v>8816</v>
      </c>
      <c r="G3375" s="57">
        <v>103260</v>
      </c>
      <c r="H3375" s="57" t="s">
        <v>29032</v>
      </c>
      <c r="I3375" s="57" t="s">
        <v>25</v>
      </c>
      <c r="J3375" s="57" t="s">
        <v>191</v>
      </c>
      <c r="K3375" s="59">
        <v>5206.3500000000004</v>
      </c>
      <c r="L3375" s="57" t="s">
        <v>60</v>
      </c>
    </row>
    <row r="3376" spans="1:12">
      <c r="A3376" s="57" t="s">
        <v>8848</v>
      </c>
      <c r="B3376" s="57" t="s">
        <v>8849</v>
      </c>
      <c r="C3376" s="57" t="s">
        <v>8894</v>
      </c>
      <c r="D3376" s="57" t="s">
        <v>21260</v>
      </c>
      <c r="E3376" s="58" t="s">
        <v>8816</v>
      </c>
      <c r="F3376" s="57" t="s">
        <v>8816</v>
      </c>
      <c r="G3376" s="57">
        <v>103261</v>
      </c>
      <c r="H3376" s="57" t="s">
        <v>29033</v>
      </c>
      <c r="I3376" s="57" t="s">
        <v>25</v>
      </c>
      <c r="J3376" s="57" t="s">
        <v>191</v>
      </c>
      <c r="K3376" s="59">
        <v>10614.86</v>
      </c>
      <c r="L3376" s="57" t="s">
        <v>60</v>
      </c>
    </row>
    <row r="3377" spans="1:12">
      <c r="A3377" s="57" t="s">
        <v>8848</v>
      </c>
      <c r="B3377" s="57" t="s">
        <v>8849</v>
      </c>
      <c r="C3377" s="57" t="s">
        <v>8894</v>
      </c>
      <c r="D3377" s="57" t="s">
        <v>21260</v>
      </c>
      <c r="E3377" s="58" t="s">
        <v>8816</v>
      </c>
      <c r="F3377" s="57" t="s">
        <v>8816</v>
      </c>
      <c r="G3377" s="57">
        <v>103262</v>
      </c>
      <c r="H3377" s="57" t="s">
        <v>29034</v>
      </c>
      <c r="I3377" s="57" t="s">
        <v>25</v>
      </c>
      <c r="J3377" s="57" t="s">
        <v>191</v>
      </c>
      <c r="K3377" s="59">
        <v>6658.86</v>
      </c>
      <c r="L3377" s="57" t="s">
        <v>60</v>
      </c>
    </row>
    <row r="3378" spans="1:12">
      <c r="A3378" s="57" t="s">
        <v>8848</v>
      </c>
      <c r="B3378" s="57" t="s">
        <v>8849</v>
      </c>
      <c r="C3378" s="57" t="s">
        <v>8894</v>
      </c>
      <c r="D3378" s="57" t="s">
        <v>21260</v>
      </c>
      <c r="E3378" s="58" t="s">
        <v>8816</v>
      </c>
      <c r="F3378" s="57" t="s">
        <v>8816</v>
      </c>
      <c r="G3378" s="57">
        <v>103263</v>
      </c>
      <c r="H3378" s="57" t="s">
        <v>29035</v>
      </c>
      <c r="I3378" s="57" t="s">
        <v>25</v>
      </c>
      <c r="J3378" s="57" t="s">
        <v>191</v>
      </c>
      <c r="K3378" s="59">
        <v>14709.52</v>
      </c>
      <c r="L3378" s="57" t="s">
        <v>60</v>
      </c>
    </row>
    <row r="3379" spans="1:12">
      <c r="A3379" s="57" t="s">
        <v>8848</v>
      </c>
      <c r="B3379" s="57" t="s">
        <v>8849</v>
      </c>
      <c r="C3379" s="57" t="s">
        <v>8894</v>
      </c>
      <c r="D3379" s="57" t="s">
        <v>21260</v>
      </c>
      <c r="E3379" s="58" t="s">
        <v>8816</v>
      </c>
      <c r="F3379" s="57" t="s">
        <v>8816</v>
      </c>
      <c r="G3379" s="57">
        <v>103264</v>
      </c>
      <c r="H3379" s="57" t="s">
        <v>29036</v>
      </c>
      <c r="I3379" s="57" t="s">
        <v>25</v>
      </c>
      <c r="J3379" s="57" t="s">
        <v>191</v>
      </c>
      <c r="K3379" s="59">
        <v>8232.41</v>
      </c>
      <c r="L3379" s="57" t="s">
        <v>60</v>
      </c>
    </row>
    <row r="3380" spans="1:12">
      <c r="A3380" s="57" t="s">
        <v>8848</v>
      </c>
      <c r="B3380" s="57" t="s">
        <v>8849</v>
      </c>
      <c r="C3380" s="57" t="s">
        <v>8894</v>
      </c>
      <c r="D3380" s="57" t="s">
        <v>21260</v>
      </c>
      <c r="E3380" s="58" t="s">
        <v>8816</v>
      </c>
      <c r="F3380" s="57" t="s">
        <v>8816</v>
      </c>
      <c r="G3380" s="57">
        <v>103265</v>
      </c>
      <c r="H3380" s="57" t="s">
        <v>29037</v>
      </c>
      <c r="I3380" s="57" t="s">
        <v>25</v>
      </c>
      <c r="J3380" s="57" t="s">
        <v>191</v>
      </c>
      <c r="K3380" s="59">
        <v>17741.32</v>
      </c>
      <c r="L3380" s="57" t="s">
        <v>60</v>
      </c>
    </row>
    <row r="3381" spans="1:12">
      <c r="A3381" s="57" t="s">
        <v>8848</v>
      </c>
      <c r="B3381" s="57" t="s">
        <v>8849</v>
      </c>
      <c r="C3381" s="57" t="s">
        <v>8894</v>
      </c>
      <c r="D3381" s="57" t="s">
        <v>21260</v>
      </c>
      <c r="E3381" s="58" t="s">
        <v>8816</v>
      </c>
      <c r="F3381" s="57" t="s">
        <v>8816</v>
      </c>
      <c r="G3381" s="57">
        <v>103266</v>
      </c>
      <c r="H3381" s="57" t="s">
        <v>29038</v>
      </c>
      <c r="I3381" s="57" t="s">
        <v>25</v>
      </c>
      <c r="J3381" s="57" t="s">
        <v>191</v>
      </c>
      <c r="K3381" s="59">
        <v>9198.57</v>
      </c>
      <c r="L3381" s="57" t="s">
        <v>60</v>
      </c>
    </row>
    <row r="3382" spans="1:12">
      <c r="A3382" s="57" t="s">
        <v>8848</v>
      </c>
      <c r="B3382" s="57" t="s">
        <v>8849</v>
      </c>
      <c r="C3382" s="57" t="s">
        <v>8894</v>
      </c>
      <c r="D3382" s="57" t="s">
        <v>21260</v>
      </c>
      <c r="E3382" s="58" t="s">
        <v>8816</v>
      </c>
      <c r="F3382" s="57" t="s">
        <v>8816</v>
      </c>
      <c r="G3382" s="57">
        <v>103267</v>
      </c>
      <c r="H3382" s="57" t="s">
        <v>29039</v>
      </c>
      <c r="I3382" s="57" t="s">
        <v>25</v>
      </c>
      <c r="J3382" s="57" t="s">
        <v>191</v>
      </c>
      <c r="K3382" s="59">
        <v>5256.87</v>
      </c>
      <c r="L3382" s="57" t="s">
        <v>60</v>
      </c>
    </row>
    <row r="3383" spans="1:12">
      <c r="A3383" s="57" t="s">
        <v>8848</v>
      </c>
      <c r="B3383" s="57" t="s">
        <v>8849</v>
      </c>
      <c r="C3383" s="57" t="s">
        <v>8894</v>
      </c>
      <c r="D3383" s="57" t="s">
        <v>21260</v>
      </c>
      <c r="E3383" s="58" t="s">
        <v>8816</v>
      </c>
      <c r="F3383" s="57" t="s">
        <v>8816</v>
      </c>
      <c r="G3383" s="57">
        <v>103268</v>
      </c>
      <c r="H3383" s="57" t="s">
        <v>29040</v>
      </c>
      <c r="I3383" s="57" t="s">
        <v>25</v>
      </c>
      <c r="J3383" s="57" t="s">
        <v>191</v>
      </c>
      <c r="K3383" s="59">
        <v>6240.98</v>
      </c>
      <c r="L3383" s="57" t="s">
        <v>60</v>
      </c>
    </row>
    <row r="3384" spans="1:12">
      <c r="A3384" s="57" t="s">
        <v>8848</v>
      </c>
      <c r="B3384" s="57" t="s">
        <v>8849</v>
      </c>
      <c r="C3384" s="57" t="s">
        <v>8894</v>
      </c>
      <c r="D3384" s="57" t="s">
        <v>21260</v>
      </c>
      <c r="E3384" s="58" t="s">
        <v>8816</v>
      </c>
      <c r="F3384" s="57" t="s">
        <v>8816</v>
      </c>
      <c r="G3384" s="57">
        <v>103269</v>
      </c>
      <c r="H3384" s="57" t="s">
        <v>29041</v>
      </c>
      <c r="I3384" s="57" t="s">
        <v>25</v>
      </c>
      <c r="J3384" s="57" t="s">
        <v>191</v>
      </c>
      <c r="K3384" s="59">
        <v>6461.77</v>
      </c>
      <c r="L3384" s="57" t="s">
        <v>60</v>
      </c>
    </row>
    <row r="3385" spans="1:12">
      <c r="A3385" s="57" t="s">
        <v>8848</v>
      </c>
      <c r="B3385" s="57" t="s">
        <v>8849</v>
      </c>
      <c r="C3385" s="57" t="s">
        <v>8894</v>
      </c>
      <c r="D3385" s="57" t="s">
        <v>21260</v>
      </c>
      <c r="E3385" s="58" t="s">
        <v>8816</v>
      </c>
      <c r="F3385" s="57" t="s">
        <v>8816</v>
      </c>
      <c r="G3385" s="57">
        <v>103270</v>
      </c>
      <c r="H3385" s="57" t="s">
        <v>29042</v>
      </c>
      <c r="I3385" s="57" t="s">
        <v>25</v>
      </c>
      <c r="J3385" s="57" t="s">
        <v>191</v>
      </c>
      <c r="K3385" s="59">
        <v>6707.62</v>
      </c>
      <c r="L3385" s="57" t="s">
        <v>60</v>
      </c>
    </row>
    <row r="3386" spans="1:12">
      <c r="A3386" s="57" t="s">
        <v>8848</v>
      </c>
      <c r="B3386" s="57" t="s">
        <v>8849</v>
      </c>
      <c r="C3386" s="57" t="s">
        <v>8894</v>
      </c>
      <c r="D3386" s="57" t="s">
        <v>21260</v>
      </c>
      <c r="E3386" s="58" t="s">
        <v>8816</v>
      </c>
      <c r="F3386" s="57" t="s">
        <v>8816</v>
      </c>
      <c r="G3386" s="57">
        <v>103271</v>
      </c>
      <c r="H3386" s="57" t="s">
        <v>29043</v>
      </c>
      <c r="I3386" s="57" t="s">
        <v>25</v>
      </c>
      <c r="J3386" s="57" t="s">
        <v>191</v>
      </c>
      <c r="K3386" s="59">
        <v>9503.4</v>
      </c>
      <c r="L3386" s="57" t="s">
        <v>60</v>
      </c>
    </row>
    <row r="3387" spans="1:12">
      <c r="A3387" s="57" t="s">
        <v>8848</v>
      </c>
      <c r="B3387" s="57" t="s">
        <v>8849</v>
      </c>
      <c r="C3387" s="57" t="s">
        <v>8894</v>
      </c>
      <c r="D3387" s="57" t="s">
        <v>21260</v>
      </c>
      <c r="E3387" s="58" t="s">
        <v>8816</v>
      </c>
      <c r="F3387" s="57" t="s">
        <v>8816</v>
      </c>
      <c r="G3387" s="57">
        <v>103272</v>
      </c>
      <c r="H3387" s="57" t="s">
        <v>29044</v>
      </c>
      <c r="I3387" s="57" t="s">
        <v>25</v>
      </c>
      <c r="J3387" s="57" t="s">
        <v>191</v>
      </c>
      <c r="K3387" s="59">
        <v>9816.0400000000009</v>
      </c>
      <c r="L3387" s="57" t="s">
        <v>60</v>
      </c>
    </row>
    <row r="3388" spans="1:12">
      <c r="A3388" s="57" t="s">
        <v>8848</v>
      </c>
      <c r="B3388" s="57" t="s">
        <v>8849</v>
      </c>
      <c r="C3388" s="57" t="s">
        <v>8894</v>
      </c>
      <c r="D3388" s="57" t="s">
        <v>21260</v>
      </c>
      <c r="E3388" s="58" t="s">
        <v>8816</v>
      </c>
      <c r="F3388" s="57" t="s">
        <v>8816</v>
      </c>
      <c r="G3388" s="57">
        <v>103273</v>
      </c>
      <c r="H3388" s="57" t="s">
        <v>29045</v>
      </c>
      <c r="I3388" s="57" t="s">
        <v>25</v>
      </c>
      <c r="J3388" s="57" t="s">
        <v>191</v>
      </c>
      <c r="K3388" s="59">
        <v>10064.76</v>
      </c>
      <c r="L3388" s="57" t="s">
        <v>60</v>
      </c>
    </row>
    <row r="3389" spans="1:12">
      <c r="A3389" s="57" t="s">
        <v>8848</v>
      </c>
      <c r="B3389" s="57" t="s">
        <v>8849</v>
      </c>
      <c r="C3389" s="57" t="s">
        <v>8894</v>
      </c>
      <c r="D3389" s="57" t="s">
        <v>21260</v>
      </c>
      <c r="E3389" s="58" t="s">
        <v>8816</v>
      </c>
      <c r="F3389" s="57" t="s">
        <v>8816</v>
      </c>
      <c r="G3389" s="57">
        <v>103274</v>
      </c>
      <c r="H3389" s="57" t="s">
        <v>29046</v>
      </c>
      <c r="I3389" s="57" t="s">
        <v>25</v>
      </c>
      <c r="J3389" s="57" t="s">
        <v>191</v>
      </c>
      <c r="K3389" s="59">
        <v>11535.14</v>
      </c>
      <c r="L3389" s="57" t="s">
        <v>60</v>
      </c>
    </row>
    <row r="3390" spans="1:12">
      <c r="A3390" s="57" t="s">
        <v>8848</v>
      </c>
      <c r="B3390" s="57" t="s">
        <v>8849</v>
      </c>
      <c r="C3390" s="57" t="s">
        <v>8894</v>
      </c>
      <c r="D3390" s="57" t="s">
        <v>21260</v>
      </c>
      <c r="E3390" s="58" t="s">
        <v>8816</v>
      </c>
      <c r="F3390" s="57" t="s">
        <v>8816</v>
      </c>
      <c r="G3390" s="57">
        <v>103275</v>
      </c>
      <c r="H3390" s="57" t="s">
        <v>29047</v>
      </c>
      <c r="I3390" s="57" t="s">
        <v>25</v>
      </c>
      <c r="J3390" s="57" t="s">
        <v>191</v>
      </c>
      <c r="K3390" s="59">
        <v>11475.11</v>
      </c>
      <c r="L3390" s="57" t="s">
        <v>60</v>
      </c>
    </row>
    <row r="3391" spans="1:12">
      <c r="A3391" s="57" t="s">
        <v>8848</v>
      </c>
      <c r="B3391" s="57" t="s">
        <v>8849</v>
      </c>
      <c r="C3391" s="57" t="s">
        <v>8894</v>
      </c>
      <c r="D3391" s="57" t="s">
        <v>21260</v>
      </c>
      <c r="E3391" s="58" t="s">
        <v>8816</v>
      </c>
      <c r="F3391" s="57" t="s">
        <v>8816</v>
      </c>
      <c r="G3391" s="57">
        <v>103276</v>
      </c>
      <c r="H3391" s="57" t="s">
        <v>29048</v>
      </c>
      <c r="I3391" s="57" t="s">
        <v>25</v>
      </c>
      <c r="J3391" s="57" t="s">
        <v>191</v>
      </c>
      <c r="K3391" s="59">
        <v>12043.8</v>
      </c>
      <c r="L3391" s="57" t="s">
        <v>60</v>
      </c>
    </row>
    <row r="3392" spans="1:12">
      <c r="A3392" s="57" t="s">
        <v>8848</v>
      </c>
      <c r="B3392" s="57" t="s">
        <v>8849</v>
      </c>
      <c r="C3392" s="57" t="s">
        <v>8894</v>
      </c>
      <c r="D3392" s="57" t="s">
        <v>21260</v>
      </c>
      <c r="E3392" s="58" t="s">
        <v>8816</v>
      </c>
      <c r="F3392" s="57" t="s">
        <v>8816</v>
      </c>
      <c r="G3392" s="57">
        <v>103277</v>
      </c>
      <c r="H3392" s="57" t="s">
        <v>29049</v>
      </c>
      <c r="I3392" s="57" t="s">
        <v>25</v>
      </c>
      <c r="J3392" s="57" t="s">
        <v>191</v>
      </c>
      <c r="K3392" s="59">
        <v>22244.63</v>
      </c>
      <c r="L3392" s="57" t="s">
        <v>60</v>
      </c>
    </row>
    <row r="3393" spans="1:12">
      <c r="A3393" s="57" t="s">
        <v>8848</v>
      </c>
      <c r="B3393" s="57" t="s">
        <v>8849</v>
      </c>
      <c r="C3393" s="57" t="s">
        <v>8894</v>
      </c>
      <c r="D3393" s="57" t="s">
        <v>21260</v>
      </c>
      <c r="E3393" s="58" t="s">
        <v>8816</v>
      </c>
      <c r="F3393" s="57" t="s">
        <v>8816</v>
      </c>
      <c r="G3393" s="57">
        <v>103278</v>
      </c>
      <c r="H3393" s="57" t="s">
        <v>29050</v>
      </c>
      <c r="I3393" s="57" t="s">
        <v>25</v>
      </c>
      <c r="J3393" s="57" t="s">
        <v>191</v>
      </c>
      <c r="K3393" s="59">
        <v>28491.759999999998</v>
      </c>
      <c r="L3393" s="57" t="s">
        <v>60</v>
      </c>
    </row>
    <row r="3394" spans="1:12">
      <c r="A3394" s="57" t="s">
        <v>8848</v>
      </c>
      <c r="B3394" s="57" t="s">
        <v>8849</v>
      </c>
      <c r="C3394" s="57" t="s">
        <v>8894</v>
      </c>
      <c r="D3394" s="57" t="s">
        <v>21260</v>
      </c>
      <c r="E3394" s="58" t="s">
        <v>8816</v>
      </c>
      <c r="F3394" s="57" t="s">
        <v>8816</v>
      </c>
      <c r="G3394" s="57">
        <v>103288</v>
      </c>
      <c r="H3394" s="57" t="s">
        <v>29051</v>
      </c>
      <c r="I3394" s="57" t="s">
        <v>25</v>
      </c>
      <c r="J3394" s="57" t="s">
        <v>59</v>
      </c>
      <c r="K3394" s="58">
        <v>14.79</v>
      </c>
      <c r="L3394" s="57" t="s">
        <v>60</v>
      </c>
    </row>
    <row r="3395" spans="1:12">
      <c r="A3395" s="57" t="s">
        <v>8848</v>
      </c>
      <c r="B3395" s="57" t="s">
        <v>8849</v>
      </c>
      <c r="C3395" s="57" t="s">
        <v>8894</v>
      </c>
      <c r="D3395" s="57" t="s">
        <v>21260</v>
      </c>
      <c r="E3395" s="58" t="s">
        <v>8816</v>
      </c>
      <c r="F3395" s="57" t="s">
        <v>8816</v>
      </c>
      <c r="G3395" s="57">
        <v>103289</v>
      </c>
      <c r="H3395" s="57" t="s">
        <v>29052</v>
      </c>
      <c r="I3395" s="57" t="s">
        <v>26</v>
      </c>
      <c r="J3395" s="57" t="s">
        <v>191</v>
      </c>
      <c r="K3395" s="58">
        <v>35.159999999999997</v>
      </c>
      <c r="L3395" s="57" t="s">
        <v>60</v>
      </c>
    </row>
    <row r="3396" spans="1:12">
      <c r="A3396" s="57" t="s">
        <v>8848</v>
      </c>
      <c r="B3396" s="57" t="s">
        <v>8849</v>
      </c>
      <c r="C3396" s="57" t="s">
        <v>8894</v>
      </c>
      <c r="D3396" s="57" t="s">
        <v>21260</v>
      </c>
      <c r="E3396" s="58" t="s">
        <v>8816</v>
      </c>
      <c r="F3396" s="57" t="s">
        <v>8816</v>
      </c>
      <c r="G3396" s="57">
        <v>103290</v>
      </c>
      <c r="H3396" s="57" t="s">
        <v>29053</v>
      </c>
      <c r="I3396" s="57" t="s">
        <v>26</v>
      </c>
      <c r="J3396" s="57" t="s">
        <v>191</v>
      </c>
      <c r="K3396" s="58">
        <v>57.94</v>
      </c>
      <c r="L3396" s="57" t="s">
        <v>60</v>
      </c>
    </row>
    <row r="3397" spans="1:12">
      <c r="A3397" s="57" t="s">
        <v>8848</v>
      </c>
      <c r="B3397" s="57" t="s">
        <v>8849</v>
      </c>
      <c r="C3397" s="57" t="s">
        <v>8894</v>
      </c>
      <c r="D3397" s="57" t="s">
        <v>21260</v>
      </c>
      <c r="E3397" s="58" t="s">
        <v>8816</v>
      </c>
      <c r="F3397" s="57" t="s">
        <v>8816</v>
      </c>
      <c r="G3397" s="57">
        <v>103291</v>
      </c>
      <c r="H3397" s="57" t="s">
        <v>29054</v>
      </c>
      <c r="I3397" s="57" t="s">
        <v>26</v>
      </c>
      <c r="J3397" s="57" t="s">
        <v>191</v>
      </c>
      <c r="K3397" s="58">
        <v>72.33</v>
      </c>
      <c r="L3397" s="57" t="s">
        <v>60</v>
      </c>
    </row>
    <row r="3398" spans="1:12">
      <c r="A3398" s="57" t="s">
        <v>8848</v>
      </c>
      <c r="B3398" s="57" t="s">
        <v>8849</v>
      </c>
      <c r="C3398" s="57" t="s">
        <v>8894</v>
      </c>
      <c r="D3398" s="57" t="s">
        <v>21260</v>
      </c>
      <c r="E3398" s="58" t="s">
        <v>8816</v>
      </c>
      <c r="F3398" s="57" t="s">
        <v>8816</v>
      </c>
      <c r="G3398" s="57">
        <v>103292</v>
      </c>
      <c r="H3398" s="57" t="s">
        <v>29055</v>
      </c>
      <c r="I3398" s="57" t="s">
        <v>26</v>
      </c>
      <c r="J3398" s="57" t="s">
        <v>191</v>
      </c>
      <c r="K3398" s="58">
        <v>87.75</v>
      </c>
      <c r="L3398" s="57" t="s">
        <v>60</v>
      </c>
    </row>
    <row r="3399" spans="1:12">
      <c r="A3399" s="57" t="s">
        <v>8848</v>
      </c>
      <c r="B3399" s="57" t="s">
        <v>8849</v>
      </c>
      <c r="C3399" s="57" t="s">
        <v>8896</v>
      </c>
      <c r="D3399" s="57" t="s">
        <v>21261</v>
      </c>
      <c r="E3399" s="58" t="s">
        <v>8816</v>
      </c>
      <c r="F3399" s="57" t="s">
        <v>8816</v>
      </c>
      <c r="G3399" s="57">
        <v>101936</v>
      </c>
      <c r="H3399" s="57" t="s">
        <v>12643</v>
      </c>
      <c r="I3399" s="57" t="s">
        <v>25</v>
      </c>
      <c r="J3399" s="57" t="s">
        <v>59</v>
      </c>
      <c r="K3399" s="59">
        <v>8073.46</v>
      </c>
      <c r="L3399" s="57" t="s">
        <v>60</v>
      </c>
    </row>
    <row r="3400" spans="1:12">
      <c r="A3400" s="57" t="s">
        <v>8848</v>
      </c>
      <c r="B3400" s="57" t="s">
        <v>8849</v>
      </c>
      <c r="C3400" s="57" t="s">
        <v>8896</v>
      </c>
      <c r="D3400" s="57" t="s">
        <v>21261</v>
      </c>
      <c r="E3400" s="58" t="s">
        <v>8816</v>
      </c>
      <c r="F3400" s="57" t="s">
        <v>8816</v>
      </c>
      <c r="G3400" s="57">
        <v>101937</v>
      </c>
      <c r="H3400" s="57" t="s">
        <v>12644</v>
      </c>
      <c r="I3400" s="57" t="s">
        <v>25</v>
      </c>
      <c r="J3400" s="57" t="s">
        <v>59</v>
      </c>
      <c r="K3400" s="59">
        <v>14235.13</v>
      </c>
      <c r="L3400" s="57" t="s">
        <v>60</v>
      </c>
    </row>
    <row r="3401" spans="1:12">
      <c r="A3401" s="57" t="s">
        <v>8848</v>
      </c>
      <c r="B3401" s="57" t="s">
        <v>8849</v>
      </c>
      <c r="C3401" s="57" t="s">
        <v>8897</v>
      </c>
      <c r="D3401" s="57" t="s">
        <v>21262</v>
      </c>
      <c r="E3401" s="58" t="s">
        <v>8816</v>
      </c>
      <c r="F3401" s="57" t="s">
        <v>8816</v>
      </c>
      <c r="G3401" s="57">
        <v>98294</v>
      </c>
      <c r="H3401" s="57" t="s">
        <v>8898</v>
      </c>
      <c r="I3401" s="57" t="s">
        <v>26</v>
      </c>
      <c r="J3401" s="57" t="s">
        <v>59</v>
      </c>
      <c r="K3401" s="58">
        <v>2.58</v>
      </c>
      <c r="L3401" s="57" t="s">
        <v>60</v>
      </c>
    </row>
    <row r="3402" spans="1:12">
      <c r="A3402" s="57" t="s">
        <v>8848</v>
      </c>
      <c r="B3402" s="57" t="s">
        <v>8849</v>
      </c>
      <c r="C3402" s="57" t="s">
        <v>8897</v>
      </c>
      <c r="D3402" s="57" t="s">
        <v>21262</v>
      </c>
      <c r="E3402" s="58" t="s">
        <v>8816</v>
      </c>
      <c r="F3402" s="57" t="s">
        <v>8816</v>
      </c>
      <c r="G3402" s="57">
        <v>98295</v>
      </c>
      <c r="H3402" s="57" t="s">
        <v>8899</v>
      </c>
      <c r="I3402" s="57" t="s">
        <v>26</v>
      </c>
      <c r="J3402" s="57" t="s">
        <v>59</v>
      </c>
      <c r="K3402" s="58">
        <v>1.99</v>
      </c>
      <c r="L3402" s="57" t="s">
        <v>60</v>
      </c>
    </row>
    <row r="3403" spans="1:12">
      <c r="A3403" s="57" t="s">
        <v>8848</v>
      </c>
      <c r="B3403" s="57" t="s">
        <v>8849</v>
      </c>
      <c r="C3403" s="57" t="s">
        <v>8897</v>
      </c>
      <c r="D3403" s="57" t="s">
        <v>21262</v>
      </c>
      <c r="E3403" s="58" t="s">
        <v>8816</v>
      </c>
      <c r="F3403" s="57" t="s">
        <v>8816</v>
      </c>
      <c r="G3403" s="57">
        <v>98296</v>
      </c>
      <c r="H3403" s="57" t="s">
        <v>8900</v>
      </c>
      <c r="I3403" s="57" t="s">
        <v>26</v>
      </c>
      <c r="J3403" s="57" t="s">
        <v>59</v>
      </c>
      <c r="K3403" s="58">
        <v>3.95</v>
      </c>
      <c r="L3403" s="57" t="s">
        <v>60</v>
      </c>
    </row>
    <row r="3404" spans="1:12">
      <c r="A3404" s="57" t="s">
        <v>8848</v>
      </c>
      <c r="B3404" s="57" t="s">
        <v>8849</v>
      </c>
      <c r="C3404" s="57" t="s">
        <v>8897</v>
      </c>
      <c r="D3404" s="57" t="s">
        <v>21262</v>
      </c>
      <c r="E3404" s="58" t="s">
        <v>8816</v>
      </c>
      <c r="F3404" s="57" t="s">
        <v>8816</v>
      </c>
      <c r="G3404" s="57">
        <v>98297</v>
      </c>
      <c r="H3404" s="57" t="s">
        <v>8901</v>
      </c>
      <c r="I3404" s="57" t="s">
        <v>26</v>
      </c>
      <c r="J3404" s="57" t="s">
        <v>59</v>
      </c>
      <c r="K3404" s="58">
        <v>3.03</v>
      </c>
      <c r="L3404" s="57" t="s">
        <v>60</v>
      </c>
    </row>
    <row r="3405" spans="1:12">
      <c r="A3405" s="57" t="s">
        <v>8848</v>
      </c>
      <c r="B3405" s="57" t="s">
        <v>8849</v>
      </c>
      <c r="C3405" s="57" t="s">
        <v>8897</v>
      </c>
      <c r="D3405" s="57" t="s">
        <v>21262</v>
      </c>
      <c r="E3405" s="58" t="s">
        <v>8816</v>
      </c>
      <c r="F3405" s="57" t="s">
        <v>8816</v>
      </c>
      <c r="G3405" s="57">
        <v>98301</v>
      </c>
      <c r="H3405" s="57" t="s">
        <v>8902</v>
      </c>
      <c r="I3405" s="57" t="s">
        <v>25</v>
      </c>
      <c r="J3405" s="57" t="s">
        <v>59</v>
      </c>
      <c r="K3405" s="58">
        <v>546.69000000000005</v>
      </c>
      <c r="L3405" s="57" t="s">
        <v>60</v>
      </c>
    </row>
    <row r="3406" spans="1:12">
      <c r="A3406" s="57" t="s">
        <v>8848</v>
      </c>
      <c r="B3406" s="57" t="s">
        <v>8849</v>
      </c>
      <c r="C3406" s="57" t="s">
        <v>8897</v>
      </c>
      <c r="D3406" s="57" t="s">
        <v>21262</v>
      </c>
      <c r="E3406" s="58" t="s">
        <v>8816</v>
      </c>
      <c r="F3406" s="57" t="s">
        <v>8816</v>
      </c>
      <c r="G3406" s="57">
        <v>98302</v>
      </c>
      <c r="H3406" s="57" t="s">
        <v>8903</v>
      </c>
      <c r="I3406" s="57" t="s">
        <v>25</v>
      </c>
      <c r="J3406" s="57" t="s">
        <v>59</v>
      </c>
      <c r="K3406" s="58">
        <v>763.02</v>
      </c>
      <c r="L3406" s="57" t="s">
        <v>60</v>
      </c>
    </row>
    <row r="3407" spans="1:12">
      <c r="A3407" s="57" t="s">
        <v>8848</v>
      </c>
      <c r="B3407" s="57" t="s">
        <v>8849</v>
      </c>
      <c r="C3407" s="57" t="s">
        <v>8897</v>
      </c>
      <c r="D3407" s="57" t="s">
        <v>21262</v>
      </c>
      <c r="E3407" s="58" t="s">
        <v>8816</v>
      </c>
      <c r="F3407" s="57" t="s">
        <v>8816</v>
      </c>
      <c r="G3407" s="57">
        <v>98304</v>
      </c>
      <c r="H3407" s="57" t="s">
        <v>8904</v>
      </c>
      <c r="I3407" s="57" t="s">
        <v>25</v>
      </c>
      <c r="J3407" s="57" t="s">
        <v>59</v>
      </c>
      <c r="K3407" s="59">
        <v>1192.22</v>
      </c>
      <c r="L3407" s="57" t="s">
        <v>60</v>
      </c>
    </row>
    <row r="3408" spans="1:12">
      <c r="A3408" s="57" t="s">
        <v>8848</v>
      </c>
      <c r="B3408" s="57" t="s">
        <v>8849</v>
      </c>
      <c r="C3408" s="57" t="s">
        <v>8897</v>
      </c>
      <c r="D3408" s="57" t="s">
        <v>21262</v>
      </c>
      <c r="E3408" s="58" t="s">
        <v>8816</v>
      </c>
      <c r="F3408" s="57" t="s">
        <v>8816</v>
      </c>
      <c r="G3408" s="57">
        <v>98307</v>
      </c>
      <c r="H3408" s="57" t="s">
        <v>8905</v>
      </c>
      <c r="I3408" s="57" t="s">
        <v>25</v>
      </c>
      <c r="J3408" s="57" t="s">
        <v>59</v>
      </c>
      <c r="K3408" s="58">
        <v>43.22</v>
      </c>
      <c r="L3408" s="57" t="s">
        <v>60</v>
      </c>
    </row>
    <row r="3409" spans="1:12">
      <c r="A3409" s="57" t="s">
        <v>8848</v>
      </c>
      <c r="B3409" s="57" t="s">
        <v>8849</v>
      </c>
      <c r="C3409" s="57" t="s">
        <v>8897</v>
      </c>
      <c r="D3409" s="57" t="s">
        <v>21262</v>
      </c>
      <c r="E3409" s="58" t="s">
        <v>8816</v>
      </c>
      <c r="F3409" s="57" t="s">
        <v>8816</v>
      </c>
      <c r="G3409" s="57">
        <v>98308</v>
      </c>
      <c r="H3409" s="57" t="s">
        <v>8906</v>
      </c>
      <c r="I3409" s="57" t="s">
        <v>25</v>
      </c>
      <c r="J3409" s="57" t="s">
        <v>59</v>
      </c>
      <c r="K3409" s="58">
        <v>28.17</v>
      </c>
      <c r="L3409" s="57" t="s">
        <v>60</v>
      </c>
    </row>
    <row r="3410" spans="1:12">
      <c r="A3410" s="57" t="s">
        <v>8848</v>
      </c>
      <c r="B3410" s="57" t="s">
        <v>8849</v>
      </c>
      <c r="C3410" s="57" t="s">
        <v>8897</v>
      </c>
      <c r="D3410" s="57" t="s">
        <v>21262</v>
      </c>
      <c r="E3410" s="58" t="s">
        <v>8816</v>
      </c>
      <c r="F3410" s="57" t="s">
        <v>8816</v>
      </c>
      <c r="G3410" s="57">
        <v>98593</v>
      </c>
      <c r="H3410" s="57" t="s">
        <v>8907</v>
      </c>
      <c r="I3410" s="57" t="s">
        <v>25</v>
      </c>
      <c r="J3410" s="57" t="s">
        <v>59</v>
      </c>
      <c r="K3410" s="58">
        <v>933.84</v>
      </c>
      <c r="L3410" s="57" t="s">
        <v>60</v>
      </c>
    </row>
    <row r="3411" spans="1:12">
      <c r="A3411" s="57" t="s">
        <v>8908</v>
      </c>
      <c r="B3411" s="57" t="s">
        <v>8909</v>
      </c>
      <c r="C3411" s="57" t="s">
        <v>8910</v>
      </c>
      <c r="D3411" s="57" t="s">
        <v>21263</v>
      </c>
      <c r="E3411" s="58" t="s">
        <v>8816</v>
      </c>
      <c r="F3411" s="57" t="s">
        <v>8816</v>
      </c>
      <c r="G3411" s="57">
        <v>89355</v>
      </c>
      <c r="H3411" s="57" t="s">
        <v>8911</v>
      </c>
      <c r="I3411" s="57" t="s">
        <v>26</v>
      </c>
      <c r="J3411" s="57" t="s">
        <v>59</v>
      </c>
      <c r="K3411" s="58">
        <v>17.649999999999999</v>
      </c>
      <c r="L3411" s="57" t="s">
        <v>60</v>
      </c>
    </row>
    <row r="3412" spans="1:12">
      <c r="A3412" s="57" t="s">
        <v>8908</v>
      </c>
      <c r="B3412" s="57" t="s">
        <v>8909</v>
      </c>
      <c r="C3412" s="57" t="s">
        <v>8910</v>
      </c>
      <c r="D3412" s="57" t="s">
        <v>21263</v>
      </c>
      <c r="E3412" s="58" t="s">
        <v>8816</v>
      </c>
      <c r="F3412" s="57" t="s">
        <v>8816</v>
      </c>
      <c r="G3412" s="57">
        <v>89356</v>
      </c>
      <c r="H3412" s="57" t="s">
        <v>8912</v>
      </c>
      <c r="I3412" s="57" t="s">
        <v>26</v>
      </c>
      <c r="J3412" s="57" t="s">
        <v>59</v>
      </c>
      <c r="K3412" s="58">
        <v>20.99</v>
      </c>
      <c r="L3412" s="57" t="s">
        <v>60</v>
      </c>
    </row>
    <row r="3413" spans="1:12">
      <c r="A3413" s="57" t="s">
        <v>8908</v>
      </c>
      <c r="B3413" s="57" t="s">
        <v>8909</v>
      </c>
      <c r="C3413" s="57" t="s">
        <v>8910</v>
      </c>
      <c r="D3413" s="57" t="s">
        <v>21263</v>
      </c>
      <c r="E3413" s="58" t="s">
        <v>8816</v>
      </c>
      <c r="F3413" s="57" t="s">
        <v>8816</v>
      </c>
      <c r="G3413" s="57">
        <v>89357</v>
      </c>
      <c r="H3413" s="57" t="s">
        <v>8913</v>
      </c>
      <c r="I3413" s="57" t="s">
        <v>26</v>
      </c>
      <c r="J3413" s="57" t="s">
        <v>59</v>
      </c>
      <c r="K3413" s="58">
        <v>31.16</v>
      </c>
      <c r="L3413" s="57" t="s">
        <v>60</v>
      </c>
    </row>
    <row r="3414" spans="1:12">
      <c r="A3414" s="57" t="s">
        <v>8908</v>
      </c>
      <c r="B3414" s="57" t="s">
        <v>8909</v>
      </c>
      <c r="C3414" s="57" t="s">
        <v>8910</v>
      </c>
      <c r="D3414" s="57" t="s">
        <v>21263</v>
      </c>
      <c r="E3414" s="58" t="s">
        <v>8816</v>
      </c>
      <c r="F3414" s="57" t="s">
        <v>8816</v>
      </c>
      <c r="G3414" s="57">
        <v>89401</v>
      </c>
      <c r="H3414" s="57" t="s">
        <v>8914</v>
      </c>
      <c r="I3414" s="57" t="s">
        <v>26</v>
      </c>
      <c r="J3414" s="57" t="s">
        <v>59</v>
      </c>
      <c r="K3414" s="58">
        <v>8.51</v>
      </c>
      <c r="L3414" s="57" t="s">
        <v>60</v>
      </c>
    </row>
    <row r="3415" spans="1:12">
      <c r="A3415" s="57" t="s">
        <v>8908</v>
      </c>
      <c r="B3415" s="57" t="s">
        <v>8909</v>
      </c>
      <c r="C3415" s="57" t="s">
        <v>8910</v>
      </c>
      <c r="D3415" s="57" t="s">
        <v>21263</v>
      </c>
      <c r="E3415" s="58" t="s">
        <v>8816</v>
      </c>
      <c r="F3415" s="57" t="s">
        <v>8816</v>
      </c>
      <c r="G3415" s="57">
        <v>89402</v>
      </c>
      <c r="H3415" s="57" t="s">
        <v>8915</v>
      </c>
      <c r="I3415" s="57" t="s">
        <v>26</v>
      </c>
      <c r="J3415" s="57" t="s">
        <v>59</v>
      </c>
      <c r="K3415" s="58">
        <v>10.45</v>
      </c>
      <c r="L3415" s="57" t="s">
        <v>60</v>
      </c>
    </row>
    <row r="3416" spans="1:12">
      <c r="A3416" s="57" t="s">
        <v>8908</v>
      </c>
      <c r="B3416" s="57" t="s">
        <v>8909</v>
      </c>
      <c r="C3416" s="57" t="s">
        <v>8910</v>
      </c>
      <c r="D3416" s="57" t="s">
        <v>21263</v>
      </c>
      <c r="E3416" s="58" t="s">
        <v>8816</v>
      </c>
      <c r="F3416" s="57" t="s">
        <v>8816</v>
      </c>
      <c r="G3416" s="57">
        <v>89403</v>
      </c>
      <c r="H3416" s="57" t="s">
        <v>8916</v>
      </c>
      <c r="I3416" s="57" t="s">
        <v>26</v>
      </c>
      <c r="J3416" s="57" t="s">
        <v>59</v>
      </c>
      <c r="K3416" s="58">
        <v>18.559999999999999</v>
      </c>
      <c r="L3416" s="57" t="s">
        <v>60</v>
      </c>
    </row>
    <row r="3417" spans="1:12">
      <c r="A3417" s="57" t="s">
        <v>8908</v>
      </c>
      <c r="B3417" s="57" t="s">
        <v>8909</v>
      </c>
      <c r="C3417" s="57" t="s">
        <v>8910</v>
      </c>
      <c r="D3417" s="57" t="s">
        <v>21263</v>
      </c>
      <c r="E3417" s="58" t="s">
        <v>8816</v>
      </c>
      <c r="F3417" s="57" t="s">
        <v>8816</v>
      </c>
      <c r="G3417" s="57">
        <v>89446</v>
      </c>
      <c r="H3417" s="57" t="s">
        <v>8917</v>
      </c>
      <c r="I3417" s="57" t="s">
        <v>26</v>
      </c>
      <c r="J3417" s="57" t="s">
        <v>59</v>
      </c>
      <c r="K3417" s="58">
        <v>6.44</v>
      </c>
      <c r="L3417" s="57" t="s">
        <v>60</v>
      </c>
    </row>
    <row r="3418" spans="1:12">
      <c r="A3418" s="57" t="s">
        <v>8908</v>
      </c>
      <c r="B3418" s="57" t="s">
        <v>8909</v>
      </c>
      <c r="C3418" s="57" t="s">
        <v>8910</v>
      </c>
      <c r="D3418" s="57" t="s">
        <v>21263</v>
      </c>
      <c r="E3418" s="58" t="s">
        <v>8816</v>
      </c>
      <c r="F3418" s="57" t="s">
        <v>8816</v>
      </c>
      <c r="G3418" s="57">
        <v>89447</v>
      </c>
      <c r="H3418" s="57" t="s">
        <v>8918</v>
      </c>
      <c r="I3418" s="57" t="s">
        <v>26</v>
      </c>
      <c r="J3418" s="57" t="s">
        <v>59</v>
      </c>
      <c r="K3418" s="58">
        <v>13.85</v>
      </c>
      <c r="L3418" s="57" t="s">
        <v>60</v>
      </c>
    </row>
    <row r="3419" spans="1:12">
      <c r="A3419" s="57" t="s">
        <v>8908</v>
      </c>
      <c r="B3419" s="57" t="s">
        <v>8909</v>
      </c>
      <c r="C3419" s="57" t="s">
        <v>8910</v>
      </c>
      <c r="D3419" s="57" t="s">
        <v>21263</v>
      </c>
      <c r="E3419" s="58" t="s">
        <v>8816</v>
      </c>
      <c r="F3419" s="57" t="s">
        <v>8816</v>
      </c>
      <c r="G3419" s="57">
        <v>89448</v>
      </c>
      <c r="H3419" s="57" t="s">
        <v>8919</v>
      </c>
      <c r="I3419" s="57" t="s">
        <v>26</v>
      </c>
      <c r="J3419" s="57" t="s">
        <v>59</v>
      </c>
      <c r="K3419" s="58">
        <v>19.97</v>
      </c>
      <c r="L3419" s="57" t="s">
        <v>60</v>
      </c>
    </row>
    <row r="3420" spans="1:12">
      <c r="A3420" s="57" t="s">
        <v>8908</v>
      </c>
      <c r="B3420" s="57" t="s">
        <v>8909</v>
      </c>
      <c r="C3420" s="57" t="s">
        <v>8910</v>
      </c>
      <c r="D3420" s="57" t="s">
        <v>21263</v>
      </c>
      <c r="E3420" s="58" t="s">
        <v>8816</v>
      </c>
      <c r="F3420" s="57" t="s">
        <v>8816</v>
      </c>
      <c r="G3420" s="57">
        <v>89449</v>
      </c>
      <c r="H3420" s="57" t="s">
        <v>8920</v>
      </c>
      <c r="I3420" s="57" t="s">
        <v>26</v>
      </c>
      <c r="J3420" s="57" t="s">
        <v>59</v>
      </c>
      <c r="K3420" s="58">
        <v>22.96</v>
      </c>
      <c r="L3420" s="57" t="s">
        <v>60</v>
      </c>
    </row>
    <row r="3421" spans="1:12">
      <c r="A3421" s="57" t="s">
        <v>8908</v>
      </c>
      <c r="B3421" s="57" t="s">
        <v>8909</v>
      </c>
      <c r="C3421" s="57" t="s">
        <v>8910</v>
      </c>
      <c r="D3421" s="57" t="s">
        <v>21263</v>
      </c>
      <c r="E3421" s="58" t="s">
        <v>8816</v>
      </c>
      <c r="F3421" s="57" t="s">
        <v>8816</v>
      </c>
      <c r="G3421" s="57">
        <v>89450</v>
      </c>
      <c r="H3421" s="57" t="s">
        <v>8921</v>
      </c>
      <c r="I3421" s="57" t="s">
        <v>26</v>
      </c>
      <c r="J3421" s="57" t="s">
        <v>59</v>
      </c>
      <c r="K3421" s="58">
        <v>38.119999999999997</v>
      </c>
      <c r="L3421" s="57" t="s">
        <v>60</v>
      </c>
    </row>
    <row r="3422" spans="1:12">
      <c r="A3422" s="57" t="s">
        <v>8908</v>
      </c>
      <c r="B3422" s="57" t="s">
        <v>8909</v>
      </c>
      <c r="C3422" s="57" t="s">
        <v>8910</v>
      </c>
      <c r="D3422" s="57" t="s">
        <v>21263</v>
      </c>
      <c r="E3422" s="58" t="s">
        <v>8816</v>
      </c>
      <c r="F3422" s="57" t="s">
        <v>8816</v>
      </c>
      <c r="G3422" s="57">
        <v>89451</v>
      </c>
      <c r="H3422" s="57" t="s">
        <v>8922</v>
      </c>
      <c r="I3422" s="57" t="s">
        <v>26</v>
      </c>
      <c r="J3422" s="57" t="s">
        <v>59</v>
      </c>
      <c r="K3422" s="58">
        <v>63.24</v>
      </c>
      <c r="L3422" s="57" t="s">
        <v>60</v>
      </c>
    </row>
    <row r="3423" spans="1:12">
      <c r="A3423" s="57" t="s">
        <v>8908</v>
      </c>
      <c r="B3423" s="57" t="s">
        <v>8909</v>
      </c>
      <c r="C3423" s="57" t="s">
        <v>8910</v>
      </c>
      <c r="D3423" s="57" t="s">
        <v>21263</v>
      </c>
      <c r="E3423" s="58" t="s">
        <v>8816</v>
      </c>
      <c r="F3423" s="57" t="s">
        <v>8816</v>
      </c>
      <c r="G3423" s="57">
        <v>89452</v>
      </c>
      <c r="H3423" s="57" t="s">
        <v>8923</v>
      </c>
      <c r="I3423" s="57" t="s">
        <v>26</v>
      </c>
      <c r="J3423" s="57" t="s">
        <v>59</v>
      </c>
      <c r="K3423" s="58">
        <v>78.81</v>
      </c>
      <c r="L3423" s="57" t="s">
        <v>60</v>
      </c>
    </row>
    <row r="3424" spans="1:12">
      <c r="A3424" s="57" t="s">
        <v>8908</v>
      </c>
      <c r="B3424" s="57" t="s">
        <v>8909</v>
      </c>
      <c r="C3424" s="57" t="s">
        <v>8910</v>
      </c>
      <c r="D3424" s="57" t="s">
        <v>21263</v>
      </c>
      <c r="E3424" s="58" t="s">
        <v>8816</v>
      </c>
      <c r="F3424" s="57" t="s">
        <v>8816</v>
      </c>
      <c r="G3424" s="57">
        <v>89508</v>
      </c>
      <c r="H3424" s="57" t="s">
        <v>8924</v>
      </c>
      <c r="I3424" s="57" t="s">
        <v>26</v>
      </c>
      <c r="J3424" s="57" t="s">
        <v>59</v>
      </c>
      <c r="K3424" s="58">
        <v>23.07</v>
      </c>
      <c r="L3424" s="57" t="s">
        <v>60</v>
      </c>
    </row>
    <row r="3425" spans="1:12">
      <c r="A3425" s="57" t="s">
        <v>8908</v>
      </c>
      <c r="B3425" s="57" t="s">
        <v>8909</v>
      </c>
      <c r="C3425" s="57" t="s">
        <v>8910</v>
      </c>
      <c r="D3425" s="57" t="s">
        <v>21263</v>
      </c>
      <c r="E3425" s="58" t="s">
        <v>8816</v>
      </c>
      <c r="F3425" s="57" t="s">
        <v>8816</v>
      </c>
      <c r="G3425" s="57">
        <v>89509</v>
      </c>
      <c r="H3425" s="57" t="s">
        <v>8925</v>
      </c>
      <c r="I3425" s="57" t="s">
        <v>26</v>
      </c>
      <c r="J3425" s="57" t="s">
        <v>59</v>
      </c>
      <c r="K3425" s="58">
        <v>30.84</v>
      </c>
      <c r="L3425" s="57" t="s">
        <v>60</v>
      </c>
    </row>
    <row r="3426" spans="1:12">
      <c r="A3426" s="57" t="s">
        <v>8908</v>
      </c>
      <c r="B3426" s="57" t="s">
        <v>8909</v>
      </c>
      <c r="C3426" s="57" t="s">
        <v>8910</v>
      </c>
      <c r="D3426" s="57" t="s">
        <v>21263</v>
      </c>
      <c r="E3426" s="58" t="s">
        <v>8816</v>
      </c>
      <c r="F3426" s="57" t="s">
        <v>8816</v>
      </c>
      <c r="G3426" s="57">
        <v>89511</v>
      </c>
      <c r="H3426" s="57" t="s">
        <v>8926</v>
      </c>
      <c r="I3426" s="57" t="s">
        <v>26</v>
      </c>
      <c r="J3426" s="57" t="s">
        <v>59</v>
      </c>
      <c r="K3426" s="58">
        <v>44.53</v>
      </c>
      <c r="L3426" s="57" t="s">
        <v>60</v>
      </c>
    </row>
    <row r="3427" spans="1:12">
      <c r="A3427" s="57" t="s">
        <v>8908</v>
      </c>
      <c r="B3427" s="57" t="s">
        <v>8909</v>
      </c>
      <c r="C3427" s="57" t="s">
        <v>8910</v>
      </c>
      <c r="D3427" s="57" t="s">
        <v>21263</v>
      </c>
      <c r="E3427" s="58" t="s">
        <v>8816</v>
      </c>
      <c r="F3427" s="57" t="s">
        <v>8816</v>
      </c>
      <c r="G3427" s="57">
        <v>89512</v>
      </c>
      <c r="H3427" s="57" t="s">
        <v>8927</v>
      </c>
      <c r="I3427" s="57" t="s">
        <v>26</v>
      </c>
      <c r="J3427" s="57" t="s">
        <v>59</v>
      </c>
      <c r="K3427" s="58">
        <v>71.83</v>
      </c>
      <c r="L3427" s="57" t="s">
        <v>60</v>
      </c>
    </row>
    <row r="3428" spans="1:12">
      <c r="A3428" s="57" t="s">
        <v>8908</v>
      </c>
      <c r="B3428" s="57" t="s">
        <v>8909</v>
      </c>
      <c r="C3428" s="57" t="s">
        <v>8910</v>
      </c>
      <c r="D3428" s="57" t="s">
        <v>21263</v>
      </c>
      <c r="E3428" s="58" t="s">
        <v>8816</v>
      </c>
      <c r="F3428" s="57" t="s">
        <v>8816</v>
      </c>
      <c r="G3428" s="57">
        <v>89576</v>
      </c>
      <c r="H3428" s="57" t="s">
        <v>8928</v>
      </c>
      <c r="I3428" s="57" t="s">
        <v>26</v>
      </c>
      <c r="J3428" s="57" t="s">
        <v>59</v>
      </c>
      <c r="K3428" s="58">
        <v>30.05</v>
      </c>
      <c r="L3428" s="57" t="s">
        <v>60</v>
      </c>
    </row>
    <row r="3429" spans="1:12">
      <c r="A3429" s="57" t="s">
        <v>8908</v>
      </c>
      <c r="B3429" s="57" t="s">
        <v>8909</v>
      </c>
      <c r="C3429" s="57" t="s">
        <v>8910</v>
      </c>
      <c r="D3429" s="57" t="s">
        <v>21263</v>
      </c>
      <c r="E3429" s="58" t="s">
        <v>8816</v>
      </c>
      <c r="F3429" s="57" t="s">
        <v>8816</v>
      </c>
      <c r="G3429" s="57">
        <v>89578</v>
      </c>
      <c r="H3429" s="57" t="s">
        <v>8929</v>
      </c>
      <c r="I3429" s="57" t="s">
        <v>26</v>
      </c>
      <c r="J3429" s="57" t="s">
        <v>59</v>
      </c>
      <c r="K3429" s="58">
        <v>52.03</v>
      </c>
      <c r="L3429" s="57" t="s">
        <v>60</v>
      </c>
    </row>
    <row r="3430" spans="1:12">
      <c r="A3430" s="57" t="s">
        <v>8908</v>
      </c>
      <c r="B3430" s="57" t="s">
        <v>8909</v>
      </c>
      <c r="C3430" s="57" t="s">
        <v>8910</v>
      </c>
      <c r="D3430" s="57" t="s">
        <v>21263</v>
      </c>
      <c r="E3430" s="58" t="s">
        <v>8816</v>
      </c>
      <c r="F3430" s="57" t="s">
        <v>8816</v>
      </c>
      <c r="G3430" s="57">
        <v>89580</v>
      </c>
      <c r="H3430" s="57" t="s">
        <v>8930</v>
      </c>
      <c r="I3430" s="57" t="s">
        <v>26</v>
      </c>
      <c r="J3430" s="57" t="s">
        <v>59</v>
      </c>
      <c r="K3430" s="58">
        <v>103.37</v>
      </c>
      <c r="L3430" s="57" t="s">
        <v>60</v>
      </c>
    </row>
    <row r="3431" spans="1:12">
      <c r="A3431" s="57" t="s">
        <v>8908</v>
      </c>
      <c r="B3431" s="57" t="s">
        <v>8909</v>
      </c>
      <c r="C3431" s="57" t="s">
        <v>8910</v>
      </c>
      <c r="D3431" s="57" t="s">
        <v>21263</v>
      </c>
      <c r="E3431" s="58" t="s">
        <v>8816</v>
      </c>
      <c r="F3431" s="57" t="s">
        <v>8816</v>
      </c>
      <c r="G3431" s="57">
        <v>89633</v>
      </c>
      <c r="H3431" s="57" t="s">
        <v>8931</v>
      </c>
      <c r="I3431" s="57" t="s">
        <v>26</v>
      </c>
      <c r="J3431" s="57" t="s">
        <v>59</v>
      </c>
      <c r="K3431" s="58">
        <v>23.63</v>
      </c>
      <c r="L3431" s="57" t="s">
        <v>60</v>
      </c>
    </row>
    <row r="3432" spans="1:12">
      <c r="A3432" s="57" t="s">
        <v>8908</v>
      </c>
      <c r="B3432" s="57" t="s">
        <v>8909</v>
      </c>
      <c r="C3432" s="57" t="s">
        <v>8910</v>
      </c>
      <c r="D3432" s="57" t="s">
        <v>21263</v>
      </c>
      <c r="E3432" s="58" t="s">
        <v>8816</v>
      </c>
      <c r="F3432" s="57" t="s">
        <v>8816</v>
      </c>
      <c r="G3432" s="57">
        <v>89634</v>
      </c>
      <c r="H3432" s="57" t="s">
        <v>8932</v>
      </c>
      <c r="I3432" s="57" t="s">
        <v>26</v>
      </c>
      <c r="J3432" s="57" t="s">
        <v>59</v>
      </c>
      <c r="K3432" s="58">
        <v>36.4</v>
      </c>
      <c r="L3432" s="57" t="s">
        <v>60</v>
      </c>
    </row>
    <row r="3433" spans="1:12">
      <c r="A3433" s="57" t="s">
        <v>8908</v>
      </c>
      <c r="B3433" s="57" t="s">
        <v>8909</v>
      </c>
      <c r="C3433" s="57" t="s">
        <v>8910</v>
      </c>
      <c r="D3433" s="57" t="s">
        <v>21263</v>
      </c>
      <c r="E3433" s="58" t="s">
        <v>8816</v>
      </c>
      <c r="F3433" s="57" t="s">
        <v>8816</v>
      </c>
      <c r="G3433" s="57">
        <v>89635</v>
      </c>
      <c r="H3433" s="57" t="s">
        <v>8933</v>
      </c>
      <c r="I3433" s="57" t="s">
        <v>26</v>
      </c>
      <c r="J3433" s="57" t="s">
        <v>59</v>
      </c>
      <c r="K3433" s="58">
        <v>52.6</v>
      </c>
      <c r="L3433" s="57" t="s">
        <v>60</v>
      </c>
    </row>
    <row r="3434" spans="1:12">
      <c r="A3434" s="57" t="s">
        <v>8908</v>
      </c>
      <c r="B3434" s="57" t="s">
        <v>8909</v>
      </c>
      <c r="C3434" s="57" t="s">
        <v>8910</v>
      </c>
      <c r="D3434" s="57" t="s">
        <v>21263</v>
      </c>
      <c r="E3434" s="58" t="s">
        <v>8816</v>
      </c>
      <c r="F3434" s="57" t="s">
        <v>8816</v>
      </c>
      <c r="G3434" s="57">
        <v>89636</v>
      </c>
      <c r="H3434" s="57" t="s">
        <v>8934</v>
      </c>
      <c r="I3434" s="57" t="s">
        <v>26</v>
      </c>
      <c r="J3434" s="57" t="s">
        <v>59</v>
      </c>
      <c r="K3434" s="58">
        <v>64.16</v>
      </c>
      <c r="L3434" s="57" t="s">
        <v>60</v>
      </c>
    </row>
    <row r="3435" spans="1:12">
      <c r="A3435" s="57" t="s">
        <v>8908</v>
      </c>
      <c r="B3435" s="57" t="s">
        <v>8909</v>
      </c>
      <c r="C3435" s="57" t="s">
        <v>8910</v>
      </c>
      <c r="D3435" s="57" t="s">
        <v>21263</v>
      </c>
      <c r="E3435" s="58" t="s">
        <v>8816</v>
      </c>
      <c r="F3435" s="57" t="s">
        <v>8816</v>
      </c>
      <c r="G3435" s="57">
        <v>89711</v>
      </c>
      <c r="H3435" s="57" t="s">
        <v>8935</v>
      </c>
      <c r="I3435" s="57" t="s">
        <v>26</v>
      </c>
      <c r="J3435" s="57" t="s">
        <v>59</v>
      </c>
      <c r="K3435" s="58">
        <v>19.23</v>
      </c>
      <c r="L3435" s="57" t="s">
        <v>60</v>
      </c>
    </row>
    <row r="3436" spans="1:12">
      <c r="A3436" s="57" t="s">
        <v>8908</v>
      </c>
      <c r="B3436" s="57" t="s">
        <v>8909</v>
      </c>
      <c r="C3436" s="57" t="s">
        <v>8910</v>
      </c>
      <c r="D3436" s="57" t="s">
        <v>21263</v>
      </c>
      <c r="E3436" s="58" t="s">
        <v>8816</v>
      </c>
      <c r="F3436" s="57" t="s">
        <v>8816</v>
      </c>
      <c r="G3436" s="57">
        <v>89712</v>
      </c>
      <c r="H3436" s="57" t="s">
        <v>8936</v>
      </c>
      <c r="I3436" s="57" t="s">
        <v>26</v>
      </c>
      <c r="J3436" s="57" t="s">
        <v>59</v>
      </c>
      <c r="K3436" s="58">
        <v>28.98</v>
      </c>
      <c r="L3436" s="57" t="s">
        <v>60</v>
      </c>
    </row>
    <row r="3437" spans="1:12">
      <c r="A3437" s="57" t="s">
        <v>8908</v>
      </c>
      <c r="B3437" s="57" t="s">
        <v>8909</v>
      </c>
      <c r="C3437" s="57" t="s">
        <v>8910</v>
      </c>
      <c r="D3437" s="57" t="s">
        <v>21263</v>
      </c>
      <c r="E3437" s="58" t="s">
        <v>8816</v>
      </c>
      <c r="F3437" s="57" t="s">
        <v>8816</v>
      </c>
      <c r="G3437" s="57">
        <v>89713</v>
      </c>
      <c r="H3437" s="57" t="s">
        <v>8937</v>
      </c>
      <c r="I3437" s="57" t="s">
        <v>26</v>
      </c>
      <c r="J3437" s="57" t="s">
        <v>59</v>
      </c>
      <c r="K3437" s="58">
        <v>43.77</v>
      </c>
      <c r="L3437" s="57" t="s">
        <v>60</v>
      </c>
    </row>
    <row r="3438" spans="1:12">
      <c r="A3438" s="57" t="s">
        <v>8908</v>
      </c>
      <c r="B3438" s="57" t="s">
        <v>8909</v>
      </c>
      <c r="C3438" s="57" t="s">
        <v>8910</v>
      </c>
      <c r="D3438" s="57" t="s">
        <v>21263</v>
      </c>
      <c r="E3438" s="58" t="s">
        <v>8816</v>
      </c>
      <c r="F3438" s="57" t="s">
        <v>8816</v>
      </c>
      <c r="G3438" s="57">
        <v>89714</v>
      </c>
      <c r="H3438" s="57" t="s">
        <v>8938</v>
      </c>
      <c r="I3438" s="57" t="s">
        <v>26</v>
      </c>
      <c r="J3438" s="57" t="s">
        <v>59</v>
      </c>
      <c r="K3438" s="58">
        <v>55.32</v>
      </c>
      <c r="L3438" s="57" t="s">
        <v>60</v>
      </c>
    </row>
    <row r="3439" spans="1:12">
      <c r="A3439" s="57" t="s">
        <v>8908</v>
      </c>
      <c r="B3439" s="57" t="s">
        <v>8909</v>
      </c>
      <c r="C3439" s="57" t="s">
        <v>8910</v>
      </c>
      <c r="D3439" s="57" t="s">
        <v>21263</v>
      </c>
      <c r="E3439" s="58" t="s">
        <v>8816</v>
      </c>
      <c r="F3439" s="57" t="s">
        <v>8816</v>
      </c>
      <c r="G3439" s="57">
        <v>89716</v>
      </c>
      <c r="H3439" s="57" t="s">
        <v>8939</v>
      </c>
      <c r="I3439" s="57" t="s">
        <v>26</v>
      </c>
      <c r="J3439" s="57" t="s">
        <v>59</v>
      </c>
      <c r="K3439" s="58">
        <v>26.84</v>
      </c>
      <c r="L3439" s="57" t="s">
        <v>60</v>
      </c>
    </row>
    <row r="3440" spans="1:12">
      <c r="A3440" s="57" t="s">
        <v>8908</v>
      </c>
      <c r="B3440" s="57" t="s">
        <v>8909</v>
      </c>
      <c r="C3440" s="57" t="s">
        <v>8910</v>
      </c>
      <c r="D3440" s="57" t="s">
        <v>21263</v>
      </c>
      <c r="E3440" s="58" t="s">
        <v>8816</v>
      </c>
      <c r="F3440" s="57" t="s">
        <v>8816</v>
      </c>
      <c r="G3440" s="57">
        <v>89717</v>
      </c>
      <c r="H3440" s="57" t="s">
        <v>8940</v>
      </c>
      <c r="I3440" s="57" t="s">
        <v>26</v>
      </c>
      <c r="J3440" s="57" t="s">
        <v>59</v>
      </c>
      <c r="K3440" s="58">
        <v>41.34</v>
      </c>
      <c r="L3440" s="57" t="s">
        <v>60</v>
      </c>
    </row>
    <row r="3441" spans="1:12">
      <c r="A3441" s="57" t="s">
        <v>8908</v>
      </c>
      <c r="B3441" s="57" t="s">
        <v>8909</v>
      </c>
      <c r="C3441" s="57" t="s">
        <v>8910</v>
      </c>
      <c r="D3441" s="57" t="s">
        <v>21263</v>
      </c>
      <c r="E3441" s="58" t="s">
        <v>8816</v>
      </c>
      <c r="F3441" s="57" t="s">
        <v>8816</v>
      </c>
      <c r="G3441" s="57">
        <v>89770</v>
      </c>
      <c r="H3441" s="57" t="s">
        <v>8941</v>
      </c>
      <c r="I3441" s="57" t="s">
        <v>26</v>
      </c>
      <c r="J3441" s="57" t="s">
        <v>59</v>
      </c>
      <c r="K3441" s="58">
        <v>45.93</v>
      </c>
      <c r="L3441" s="57" t="s">
        <v>60</v>
      </c>
    </row>
    <row r="3442" spans="1:12">
      <c r="A3442" s="57" t="s">
        <v>8908</v>
      </c>
      <c r="B3442" s="57" t="s">
        <v>8909</v>
      </c>
      <c r="C3442" s="57" t="s">
        <v>8910</v>
      </c>
      <c r="D3442" s="57" t="s">
        <v>21263</v>
      </c>
      <c r="E3442" s="58" t="s">
        <v>8816</v>
      </c>
      <c r="F3442" s="57" t="s">
        <v>8816</v>
      </c>
      <c r="G3442" s="57">
        <v>89771</v>
      </c>
      <c r="H3442" s="57" t="s">
        <v>8942</v>
      </c>
      <c r="I3442" s="57" t="s">
        <v>26</v>
      </c>
      <c r="J3442" s="57" t="s">
        <v>59</v>
      </c>
      <c r="K3442" s="58">
        <v>62.8</v>
      </c>
      <c r="L3442" s="57" t="s">
        <v>60</v>
      </c>
    </row>
    <row r="3443" spans="1:12">
      <c r="A3443" s="57" t="s">
        <v>8908</v>
      </c>
      <c r="B3443" s="57" t="s">
        <v>8909</v>
      </c>
      <c r="C3443" s="57" t="s">
        <v>8910</v>
      </c>
      <c r="D3443" s="57" t="s">
        <v>21263</v>
      </c>
      <c r="E3443" s="58" t="s">
        <v>8816</v>
      </c>
      <c r="F3443" s="57" t="s">
        <v>8816</v>
      </c>
      <c r="G3443" s="57">
        <v>89773</v>
      </c>
      <c r="H3443" s="57" t="s">
        <v>8943</v>
      </c>
      <c r="I3443" s="57" t="s">
        <v>26</v>
      </c>
      <c r="J3443" s="57" t="s">
        <v>59</v>
      </c>
      <c r="K3443" s="58">
        <v>146.32</v>
      </c>
      <c r="L3443" s="57" t="s">
        <v>60</v>
      </c>
    </row>
    <row r="3444" spans="1:12">
      <c r="A3444" s="57" t="s">
        <v>8908</v>
      </c>
      <c r="B3444" s="57" t="s">
        <v>8909</v>
      </c>
      <c r="C3444" s="57" t="s">
        <v>8910</v>
      </c>
      <c r="D3444" s="57" t="s">
        <v>21263</v>
      </c>
      <c r="E3444" s="58" t="s">
        <v>8816</v>
      </c>
      <c r="F3444" s="57" t="s">
        <v>8816</v>
      </c>
      <c r="G3444" s="57">
        <v>89775</v>
      </c>
      <c r="H3444" s="57" t="s">
        <v>8944</v>
      </c>
      <c r="I3444" s="57" t="s">
        <v>26</v>
      </c>
      <c r="J3444" s="57" t="s">
        <v>59</v>
      </c>
      <c r="K3444" s="58">
        <v>231.25</v>
      </c>
      <c r="L3444" s="57" t="s">
        <v>60</v>
      </c>
    </row>
    <row r="3445" spans="1:12">
      <c r="A3445" s="57" t="s">
        <v>8908</v>
      </c>
      <c r="B3445" s="57" t="s">
        <v>8909</v>
      </c>
      <c r="C3445" s="57" t="s">
        <v>8910</v>
      </c>
      <c r="D3445" s="57" t="s">
        <v>21263</v>
      </c>
      <c r="E3445" s="58" t="s">
        <v>8816</v>
      </c>
      <c r="F3445" s="57" t="s">
        <v>8816</v>
      </c>
      <c r="G3445" s="57">
        <v>89798</v>
      </c>
      <c r="H3445" s="57" t="s">
        <v>8945</v>
      </c>
      <c r="I3445" s="57" t="s">
        <v>26</v>
      </c>
      <c r="J3445" s="57" t="s">
        <v>59</v>
      </c>
      <c r="K3445" s="58">
        <v>14.27</v>
      </c>
      <c r="L3445" s="57" t="s">
        <v>60</v>
      </c>
    </row>
    <row r="3446" spans="1:12">
      <c r="A3446" s="57" t="s">
        <v>8908</v>
      </c>
      <c r="B3446" s="57" t="s">
        <v>8909</v>
      </c>
      <c r="C3446" s="57" t="s">
        <v>8910</v>
      </c>
      <c r="D3446" s="57" t="s">
        <v>21263</v>
      </c>
      <c r="E3446" s="58" t="s">
        <v>8816</v>
      </c>
      <c r="F3446" s="57" t="s">
        <v>8816</v>
      </c>
      <c r="G3446" s="57">
        <v>89799</v>
      </c>
      <c r="H3446" s="57" t="s">
        <v>8946</v>
      </c>
      <c r="I3446" s="57" t="s">
        <v>26</v>
      </c>
      <c r="J3446" s="57" t="s">
        <v>59</v>
      </c>
      <c r="K3446" s="58">
        <v>22.68</v>
      </c>
      <c r="L3446" s="57" t="s">
        <v>60</v>
      </c>
    </row>
    <row r="3447" spans="1:12">
      <c r="A3447" s="57" t="s">
        <v>8908</v>
      </c>
      <c r="B3447" s="57" t="s">
        <v>8909</v>
      </c>
      <c r="C3447" s="57" t="s">
        <v>8910</v>
      </c>
      <c r="D3447" s="57" t="s">
        <v>21263</v>
      </c>
      <c r="E3447" s="58" t="s">
        <v>8816</v>
      </c>
      <c r="F3447" s="57" t="s">
        <v>8816</v>
      </c>
      <c r="G3447" s="57">
        <v>89800</v>
      </c>
      <c r="H3447" s="57" t="s">
        <v>8947</v>
      </c>
      <c r="I3447" s="57" t="s">
        <v>26</v>
      </c>
      <c r="J3447" s="57" t="s">
        <v>59</v>
      </c>
      <c r="K3447" s="58">
        <v>27.53</v>
      </c>
      <c r="L3447" s="57" t="s">
        <v>60</v>
      </c>
    </row>
    <row r="3448" spans="1:12">
      <c r="A3448" s="57" t="s">
        <v>8908</v>
      </c>
      <c r="B3448" s="57" t="s">
        <v>8909</v>
      </c>
      <c r="C3448" s="57" t="s">
        <v>8910</v>
      </c>
      <c r="D3448" s="57" t="s">
        <v>21263</v>
      </c>
      <c r="E3448" s="58" t="s">
        <v>8816</v>
      </c>
      <c r="F3448" s="57" t="s">
        <v>8816</v>
      </c>
      <c r="G3448" s="57">
        <v>89848</v>
      </c>
      <c r="H3448" s="57" t="s">
        <v>8948</v>
      </c>
      <c r="I3448" s="57" t="s">
        <v>26</v>
      </c>
      <c r="J3448" s="57" t="s">
        <v>59</v>
      </c>
      <c r="K3448" s="58">
        <v>32.409999999999997</v>
      </c>
      <c r="L3448" s="57" t="s">
        <v>60</v>
      </c>
    </row>
    <row r="3449" spans="1:12">
      <c r="A3449" s="57" t="s">
        <v>8908</v>
      </c>
      <c r="B3449" s="57" t="s">
        <v>8909</v>
      </c>
      <c r="C3449" s="57" t="s">
        <v>8910</v>
      </c>
      <c r="D3449" s="57" t="s">
        <v>21263</v>
      </c>
      <c r="E3449" s="58" t="s">
        <v>8816</v>
      </c>
      <c r="F3449" s="57" t="s">
        <v>8816</v>
      </c>
      <c r="G3449" s="57">
        <v>89849</v>
      </c>
      <c r="H3449" s="57" t="s">
        <v>8949</v>
      </c>
      <c r="I3449" s="57" t="s">
        <v>26</v>
      </c>
      <c r="J3449" s="57" t="s">
        <v>59</v>
      </c>
      <c r="K3449" s="58">
        <v>66.88</v>
      </c>
      <c r="L3449" s="57" t="s">
        <v>60</v>
      </c>
    </row>
    <row r="3450" spans="1:12">
      <c r="A3450" s="57" t="s">
        <v>8908</v>
      </c>
      <c r="B3450" s="57" t="s">
        <v>8909</v>
      </c>
      <c r="C3450" s="57" t="s">
        <v>8910</v>
      </c>
      <c r="D3450" s="57" t="s">
        <v>21263</v>
      </c>
      <c r="E3450" s="58" t="s">
        <v>8816</v>
      </c>
      <c r="F3450" s="57" t="s">
        <v>8816</v>
      </c>
      <c r="G3450" s="57">
        <v>89865</v>
      </c>
      <c r="H3450" s="57" t="s">
        <v>8950</v>
      </c>
      <c r="I3450" s="57" t="s">
        <v>26</v>
      </c>
      <c r="J3450" s="57" t="s">
        <v>59</v>
      </c>
      <c r="K3450" s="58">
        <v>13.56</v>
      </c>
      <c r="L3450" s="57" t="s">
        <v>60</v>
      </c>
    </row>
    <row r="3451" spans="1:12">
      <c r="A3451" s="57" t="s">
        <v>8908</v>
      </c>
      <c r="B3451" s="57" t="s">
        <v>8909</v>
      </c>
      <c r="C3451" s="57" t="s">
        <v>8910</v>
      </c>
      <c r="D3451" s="57" t="s">
        <v>21263</v>
      </c>
      <c r="E3451" s="58" t="s">
        <v>8816</v>
      </c>
      <c r="F3451" s="57" t="s">
        <v>8816</v>
      </c>
      <c r="G3451" s="57">
        <v>91784</v>
      </c>
      <c r="H3451" s="57" t="s">
        <v>8951</v>
      </c>
      <c r="I3451" s="57" t="s">
        <v>26</v>
      </c>
      <c r="J3451" s="57" t="s">
        <v>59</v>
      </c>
      <c r="K3451" s="58">
        <v>41.62</v>
      </c>
      <c r="L3451" s="57" t="s">
        <v>60</v>
      </c>
    </row>
    <row r="3452" spans="1:12">
      <c r="A3452" s="57" t="s">
        <v>8908</v>
      </c>
      <c r="B3452" s="57" t="s">
        <v>8909</v>
      </c>
      <c r="C3452" s="57" t="s">
        <v>8910</v>
      </c>
      <c r="D3452" s="57" t="s">
        <v>21263</v>
      </c>
      <c r="E3452" s="58" t="s">
        <v>8816</v>
      </c>
      <c r="F3452" s="57" t="s">
        <v>8816</v>
      </c>
      <c r="G3452" s="57">
        <v>91785</v>
      </c>
      <c r="H3452" s="57" t="s">
        <v>8952</v>
      </c>
      <c r="I3452" s="57" t="s">
        <v>26</v>
      </c>
      <c r="J3452" s="57" t="s">
        <v>59</v>
      </c>
      <c r="K3452" s="58">
        <v>41.5</v>
      </c>
      <c r="L3452" s="57" t="s">
        <v>60</v>
      </c>
    </row>
    <row r="3453" spans="1:12">
      <c r="A3453" s="57" t="s">
        <v>8908</v>
      </c>
      <c r="B3453" s="57" t="s">
        <v>8909</v>
      </c>
      <c r="C3453" s="57" t="s">
        <v>8910</v>
      </c>
      <c r="D3453" s="57" t="s">
        <v>21263</v>
      </c>
      <c r="E3453" s="58" t="s">
        <v>8816</v>
      </c>
      <c r="F3453" s="57" t="s">
        <v>8816</v>
      </c>
      <c r="G3453" s="57">
        <v>91786</v>
      </c>
      <c r="H3453" s="57" t="s">
        <v>8953</v>
      </c>
      <c r="I3453" s="57" t="s">
        <v>26</v>
      </c>
      <c r="J3453" s="57" t="s">
        <v>59</v>
      </c>
      <c r="K3453" s="58">
        <v>32.58</v>
      </c>
      <c r="L3453" s="57" t="s">
        <v>60</v>
      </c>
    </row>
    <row r="3454" spans="1:12">
      <c r="A3454" s="57" t="s">
        <v>8908</v>
      </c>
      <c r="B3454" s="57" t="s">
        <v>8909</v>
      </c>
      <c r="C3454" s="57" t="s">
        <v>8910</v>
      </c>
      <c r="D3454" s="57" t="s">
        <v>21263</v>
      </c>
      <c r="E3454" s="58" t="s">
        <v>8816</v>
      </c>
      <c r="F3454" s="57" t="s">
        <v>8816</v>
      </c>
      <c r="G3454" s="57">
        <v>91787</v>
      </c>
      <c r="H3454" s="57" t="s">
        <v>8954</v>
      </c>
      <c r="I3454" s="57" t="s">
        <v>26</v>
      </c>
      <c r="J3454" s="57" t="s">
        <v>59</v>
      </c>
      <c r="K3454" s="58">
        <v>40.14</v>
      </c>
      <c r="L3454" s="57" t="s">
        <v>60</v>
      </c>
    </row>
    <row r="3455" spans="1:12">
      <c r="A3455" s="57" t="s">
        <v>8908</v>
      </c>
      <c r="B3455" s="57" t="s">
        <v>8909</v>
      </c>
      <c r="C3455" s="57" t="s">
        <v>8910</v>
      </c>
      <c r="D3455" s="57" t="s">
        <v>21263</v>
      </c>
      <c r="E3455" s="58" t="s">
        <v>8816</v>
      </c>
      <c r="F3455" s="57" t="s">
        <v>8816</v>
      </c>
      <c r="G3455" s="57">
        <v>91788</v>
      </c>
      <c r="H3455" s="57" t="s">
        <v>8955</v>
      </c>
      <c r="I3455" s="57" t="s">
        <v>26</v>
      </c>
      <c r="J3455" s="57" t="s">
        <v>59</v>
      </c>
      <c r="K3455" s="58">
        <v>50.26</v>
      </c>
      <c r="L3455" s="57" t="s">
        <v>60</v>
      </c>
    </row>
    <row r="3456" spans="1:12">
      <c r="A3456" s="57" t="s">
        <v>8908</v>
      </c>
      <c r="B3456" s="57" t="s">
        <v>8909</v>
      </c>
      <c r="C3456" s="57" t="s">
        <v>8910</v>
      </c>
      <c r="D3456" s="57" t="s">
        <v>21263</v>
      </c>
      <c r="E3456" s="58" t="s">
        <v>8816</v>
      </c>
      <c r="F3456" s="57" t="s">
        <v>8816</v>
      </c>
      <c r="G3456" s="57">
        <v>91789</v>
      </c>
      <c r="H3456" s="57" t="s">
        <v>8956</v>
      </c>
      <c r="I3456" s="57" t="s">
        <v>26</v>
      </c>
      <c r="J3456" s="57" t="s">
        <v>59</v>
      </c>
      <c r="K3456" s="58">
        <v>51.6</v>
      </c>
      <c r="L3456" s="57" t="s">
        <v>60</v>
      </c>
    </row>
    <row r="3457" spans="1:12">
      <c r="A3457" s="57" t="s">
        <v>8908</v>
      </c>
      <c r="B3457" s="57" t="s">
        <v>8909</v>
      </c>
      <c r="C3457" s="57" t="s">
        <v>8910</v>
      </c>
      <c r="D3457" s="57" t="s">
        <v>21263</v>
      </c>
      <c r="E3457" s="58" t="s">
        <v>8816</v>
      </c>
      <c r="F3457" s="57" t="s">
        <v>8816</v>
      </c>
      <c r="G3457" s="57">
        <v>91790</v>
      </c>
      <c r="H3457" s="57" t="s">
        <v>8957</v>
      </c>
      <c r="I3457" s="57" t="s">
        <v>26</v>
      </c>
      <c r="J3457" s="57" t="s">
        <v>59</v>
      </c>
      <c r="K3457" s="58">
        <v>77.56</v>
      </c>
      <c r="L3457" s="57" t="s">
        <v>60</v>
      </c>
    </row>
    <row r="3458" spans="1:12">
      <c r="A3458" s="57" t="s">
        <v>8908</v>
      </c>
      <c r="B3458" s="57" t="s">
        <v>8909</v>
      </c>
      <c r="C3458" s="57" t="s">
        <v>8910</v>
      </c>
      <c r="D3458" s="57" t="s">
        <v>21263</v>
      </c>
      <c r="E3458" s="58" t="s">
        <v>8816</v>
      </c>
      <c r="F3458" s="57" t="s">
        <v>8816</v>
      </c>
      <c r="G3458" s="57">
        <v>91791</v>
      </c>
      <c r="H3458" s="57" t="s">
        <v>8958</v>
      </c>
      <c r="I3458" s="57" t="s">
        <v>26</v>
      </c>
      <c r="J3458" s="57" t="s">
        <v>59</v>
      </c>
      <c r="K3458" s="58">
        <v>109.44</v>
      </c>
      <c r="L3458" s="57" t="s">
        <v>60</v>
      </c>
    </row>
    <row r="3459" spans="1:12">
      <c r="A3459" s="57" t="s">
        <v>8908</v>
      </c>
      <c r="B3459" s="57" t="s">
        <v>8909</v>
      </c>
      <c r="C3459" s="57" t="s">
        <v>8910</v>
      </c>
      <c r="D3459" s="57" t="s">
        <v>21263</v>
      </c>
      <c r="E3459" s="58" t="s">
        <v>8816</v>
      </c>
      <c r="F3459" s="57" t="s">
        <v>8816</v>
      </c>
      <c r="G3459" s="57">
        <v>91792</v>
      </c>
      <c r="H3459" s="57" t="s">
        <v>8959</v>
      </c>
      <c r="I3459" s="57" t="s">
        <v>26</v>
      </c>
      <c r="J3459" s="57" t="s">
        <v>59</v>
      </c>
      <c r="K3459" s="58">
        <v>55.1</v>
      </c>
      <c r="L3459" s="57" t="s">
        <v>60</v>
      </c>
    </row>
    <row r="3460" spans="1:12">
      <c r="A3460" s="57" t="s">
        <v>8908</v>
      </c>
      <c r="B3460" s="57" t="s">
        <v>8909</v>
      </c>
      <c r="C3460" s="57" t="s">
        <v>8910</v>
      </c>
      <c r="D3460" s="57" t="s">
        <v>21263</v>
      </c>
      <c r="E3460" s="58" t="s">
        <v>8816</v>
      </c>
      <c r="F3460" s="57" t="s">
        <v>8816</v>
      </c>
      <c r="G3460" s="57">
        <v>91793</v>
      </c>
      <c r="H3460" s="57" t="s">
        <v>8960</v>
      </c>
      <c r="I3460" s="57" t="s">
        <v>26</v>
      </c>
      <c r="J3460" s="57" t="s">
        <v>59</v>
      </c>
      <c r="K3460" s="58">
        <v>83.57</v>
      </c>
      <c r="L3460" s="57" t="s">
        <v>60</v>
      </c>
    </row>
    <row r="3461" spans="1:12">
      <c r="A3461" s="57" t="s">
        <v>8908</v>
      </c>
      <c r="B3461" s="57" t="s">
        <v>8909</v>
      </c>
      <c r="C3461" s="57" t="s">
        <v>8910</v>
      </c>
      <c r="D3461" s="57" t="s">
        <v>21263</v>
      </c>
      <c r="E3461" s="58" t="s">
        <v>8816</v>
      </c>
      <c r="F3461" s="57" t="s">
        <v>8816</v>
      </c>
      <c r="G3461" s="57">
        <v>91794</v>
      </c>
      <c r="H3461" s="57" t="s">
        <v>8961</v>
      </c>
      <c r="I3461" s="57" t="s">
        <v>26</v>
      </c>
      <c r="J3461" s="57" t="s">
        <v>59</v>
      </c>
      <c r="K3461" s="58">
        <v>42.98</v>
      </c>
      <c r="L3461" s="57" t="s">
        <v>60</v>
      </c>
    </row>
    <row r="3462" spans="1:12">
      <c r="A3462" s="57" t="s">
        <v>8908</v>
      </c>
      <c r="B3462" s="57" t="s">
        <v>8909</v>
      </c>
      <c r="C3462" s="57" t="s">
        <v>8910</v>
      </c>
      <c r="D3462" s="57" t="s">
        <v>21263</v>
      </c>
      <c r="E3462" s="58" t="s">
        <v>8816</v>
      </c>
      <c r="F3462" s="57" t="s">
        <v>8816</v>
      </c>
      <c r="G3462" s="57">
        <v>91795</v>
      </c>
      <c r="H3462" s="57" t="s">
        <v>8962</v>
      </c>
      <c r="I3462" s="57" t="s">
        <v>26</v>
      </c>
      <c r="J3462" s="57" t="s">
        <v>59</v>
      </c>
      <c r="K3462" s="58">
        <v>70.36</v>
      </c>
      <c r="L3462" s="57" t="s">
        <v>60</v>
      </c>
    </row>
    <row r="3463" spans="1:12">
      <c r="A3463" s="57" t="s">
        <v>8908</v>
      </c>
      <c r="B3463" s="57" t="s">
        <v>8909</v>
      </c>
      <c r="C3463" s="57" t="s">
        <v>8910</v>
      </c>
      <c r="D3463" s="57" t="s">
        <v>21263</v>
      </c>
      <c r="E3463" s="58" t="s">
        <v>8816</v>
      </c>
      <c r="F3463" s="57" t="s">
        <v>8816</v>
      </c>
      <c r="G3463" s="57">
        <v>91796</v>
      </c>
      <c r="H3463" s="57" t="s">
        <v>8963</v>
      </c>
      <c r="I3463" s="57" t="s">
        <v>26</v>
      </c>
      <c r="J3463" s="57" t="s">
        <v>59</v>
      </c>
      <c r="K3463" s="58">
        <v>80.83</v>
      </c>
      <c r="L3463" s="57" t="s">
        <v>60</v>
      </c>
    </row>
    <row r="3464" spans="1:12">
      <c r="A3464" s="57" t="s">
        <v>8908</v>
      </c>
      <c r="B3464" s="57" t="s">
        <v>8909</v>
      </c>
      <c r="C3464" s="57" t="s">
        <v>8910</v>
      </c>
      <c r="D3464" s="57" t="s">
        <v>21263</v>
      </c>
      <c r="E3464" s="58" t="s">
        <v>8816</v>
      </c>
      <c r="F3464" s="57" t="s">
        <v>8816</v>
      </c>
      <c r="G3464" s="57">
        <v>92275</v>
      </c>
      <c r="H3464" s="57" t="s">
        <v>8964</v>
      </c>
      <c r="I3464" s="57" t="s">
        <v>26</v>
      </c>
      <c r="J3464" s="57" t="s">
        <v>191</v>
      </c>
      <c r="K3464" s="58">
        <v>63.93</v>
      </c>
      <c r="L3464" s="57" t="s">
        <v>60</v>
      </c>
    </row>
    <row r="3465" spans="1:12">
      <c r="A3465" s="57" t="s">
        <v>8908</v>
      </c>
      <c r="B3465" s="57" t="s">
        <v>8909</v>
      </c>
      <c r="C3465" s="57" t="s">
        <v>8910</v>
      </c>
      <c r="D3465" s="57" t="s">
        <v>21263</v>
      </c>
      <c r="E3465" s="58" t="s">
        <v>8816</v>
      </c>
      <c r="F3465" s="57" t="s">
        <v>8816</v>
      </c>
      <c r="G3465" s="57">
        <v>92276</v>
      </c>
      <c r="H3465" s="57" t="s">
        <v>8965</v>
      </c>
      <c r="I3465" s="57" t="s">
        <v>26</v>
      </c>
      <c r="J3465" s="57" t="s">
        <v>191</v>
      </c>
      <c r="K3465" s="58">
        <v>80.98</v>
      </c>
      <c r="L3465" s="57" t="s">
        <v>60</v>
      </c>
    </row>
    <row r="3466" spans="1:12">
      <c r="A3466" s="57" t="s">
        <v>8908</v>
      </c>
      <c r="B3466" s="57" t="s">
        <v>8909</v>
      </c>
      <c r="C3466" s="57" t="s">
        <v>8910</v>
      </c>
      <c r="D3466" s="57" t="s">
        <v>21263</v>
      </c>
      <c r="E3466" s="58" t="s">
        <v>8816</v>
      </c>
      <c r="F3466" s="57" t="s">
        <v>8816</v>
      </c>
      <c r="G3466" s="57">
        <v>92277</v>
      </c>
      <c r="H3466" s="57" t="s">
        <v>8966</v>
      </c>
      <c r="I3466" s="57" t="s">
        <v>26</v>
      </c>
      <c r="J3466" s="57" t="s">
        <v>191</v>
      </c>
      <c r="K3466" s="58">
        <v>117</v>
      </c>
      <c r="L3466" s="57" t="s">
        <v>60</v>
      </c>
    </row>
    <row r="3467" spans="1:12">
      <c r="A3467" s="57" t="s">
        <v>8908</v>
      </c>
      <c r="B3467" s="57" t="s">
        <v>8909</v>
      </c>
      <c r="C3467" s="57" t="s">
        <v>8910</v>
      </c>
      <c r="D3467" s="57" t="s">
        <v>21263</v>
      </c>
      <c r="E3467" s="58" t="s">
        <v>8816</v>
      </c>
      <c r="F3467" s="57" t="s">
        <v>8816</v>
      </c>
      <c r="G3467" s="57">
        <v>92278</v>
      </c>
      <c r="H3467" s="57" t="s">
        <v>8967</v>
      </c>
      <c r="I3467" s="57" t="s">
        <v>26</v>
      </c>
      <c r="J3467" s="57" t="s">
        <v>191</v>
      </c>
      <c r="K3467" s="58">
        <v>157.47</v>
      </c>
      <c r="L3467" s="57" t="s">
        <v>60</v>
      </c>
    </row>
    <row r="3468" spans="1:12">
      <c r="A3468" s="57" t="s">
        <v>8908</v>
      </c>
      <c r="B3468" s="57" t="s">
        <v>8909</v>
      </c>
      <c r="C3468" s="57" t="s">
        <v>8910</v>
      </c>
      <c r="D3468" s="57" t="s">
        <v>21263</v>
      </c>
      <c r="E3468" s="58" t="s">
        <v>8816</v>
      </c>
      <c r="F3468" s="57" t="s">
        <v>8816</v>
      </c>
      <c r="G3468" s="57">
        <v>92279</v>
      </c>
      <c r="H3468" s="57" t="s">
        <v>8968</v>
      </c>
      <c r="I3468" s="57" t="s">
        <v>26</v>
      </c>
      <c r="J3468" s="57" t="s">
        <v>191</v>
      </c>
      <c r="K3468" s="58">
        <v>227.72</v>
      </c>
      <c r="L3468" s="57" t="s">
        <v>60</v>
      </c>
    </row>
    <row r="3469" spans="1:12">
      <c r="A3469" s="57" t="s">
        <v>8908</v>
      </c>
      <c r="B3469" s="57" t="s">
        <v>8909</v>
      </c>
      <c r="C3469" s="57" t="s">
        <v>8910</v>
      </c>
      <c r="D3469" s="57" t="s">
        <v>21263</v>
      </c>
      <c r="E3469" s="58" t="s">
        <v>8816</v>
      </c>
      <c r="F3469" s="57" t="s">
        <v>8816</v>
      </c>
      <c r="G3469" s="57">
        <v>92280</v>
      </c>
      <c r="H3469" s="57" t="s">
        <v>8969</v>
      </c>
      <c r="I3469" s="57" t="s">
        <v>26</v>
      </c>
      <c r="J3469" s="57" t="s">
        <v>191</v>
      </c>
      <c r="K3469" s="58">
        <v>319.94</v>
      </c>
      <c r="L3469" s="57" t="s">
        <v>60</v>
      </c>
    </row>
    <row r="3470" spans="1:12">
      <c r="A3470" s="57" t="s">
        <v>8908</v>
      </c>
      <c r="B3470" s="57" t="s">
        <v>8909</v>
      </c>
      <c r="C3470" s="57" t="s">
        <v>8910</v>
      </c>
      <c r="D3470" s="57" t="s">
        <v>21263</v>
      </c>
      <c r="E3470" s="58" t="s">
        <v>8816</v>
      </c>
      <c r="F3470" s="57" t="s">
        <v>8816</v>
      </c>
      <c r="G3470" s="57">
        <v>92281</v>
      </c>
      <c r="H3470" s="57" t="s">
        <v>8970</v>
      </c>
      <c r="I3470" s="57" t="s">
        <v>26</v>
      </c>
      <c r="J3470" s="57" t="s">
        <v>191</v>
      </c>
      <c r="K3470" s="58">
        <v>157.36000000000001</v>
      </c>
      <c r="L3470" s="57" t="s">
        <v>60</v>
      </c>
    </row>
    <row r="3471" spans="1:12">
      <c r="A3471" s="57" t="s">
        <v>8908</v>
      </c>
      <c r="B3471" s="57" t="s">
        <v>8909</v>
      </c>
      <c r="C3471" s="57" t="s">
        <v>8910</v>
      </c>
      <c r="D3471" s="57" t="s">
        <v>21263</v>
      </c>
      <c r="E3471" s="58" t="s">
        <v>8816</v>
      </c>
      <c r="F3471" s="57" t="s">
        <v>8816</v>
      </c>
      <c r="G3471" s="57">
        <v>92282</v>
      </c>
      <c r="H3471" s="57" t="s">
        <v>8971</v>
      </c>
      <c r="I3471" s="57" t="s">
        <v>26</v>
      </c>
      <c r="J3471" s="57" t="s">
        <v>191</v>
      </c>
      <c r="K3471" s="58">
        <v>178.2</v>
      </c>
      <c r="L3471" s="57" t="s">
        <v>60</v>
      </c>
    </row>
    <row r="3472" spans="1:12">
      <c r="A3472" s="57" t="s">
        <v>8908</v>
      </c>
      <c r="B3472" s="57" t="s">
        <v>8909</v>
      </c>
      <c r="C3472" s="57" t="s">
        <v>8910</v>
      </c>
      <c r="D3472" s="57" t="s">
        <v>21263</v>
      </c>
      <c r="E3472" s="58" t="s">
        <v>8816</v>
      </c>
      <c r="F3472" s="57" t="s">
        <v>8816</v>
      </c>
      <c r="G3472" s="57">
        <v>92283</v>
      </c>
      <c r="H3472" s="57" t="s">
        <v>8972</v>
      </c>
      <c r="I3472" s="57" t="s">
        <v>26</v>
      </c>
      <c r="J3472" s="57" t="s">
        <v>191</v>
      </c>
      <c r="K3472" s="58">
        <v>239.94</v>
      </c>
      <c r="L3472" s="57" t="s">
        <v>60</v>
      </c>
    </row>
    <row r="3473" spans="1:12">
      <c r="A3473" s="57" t="s">
        <v>8908</v>
      </c>
      <c r="B3473" s="57" t="s">
        <v>8909</v>
      </c>
      <c r="C3473" s="57" t="s">
        <v>8910</v>
      </c>
      <c r="D3473" s="57" t="s">
        <v>21263</v>
      </c>
      <c r="E3473" s="58" t="s">
        <v>8816</v>
      </c>
      <c r="F3473" s="57" t="s">
        <v>8816</v>
      </c>
      <c r="G3473" s="57">
        <v>92284</v>
      </c>
      <c r="H3473" s="57" t="s">
        <v>8973</v>
      </c>
      <c r="I3473" s="57" t="s">
        <v>26</v>
      </c>
      <c r="J3473" s="57" t="s">
        <v>191</v>
      </c>
      <c r="K3473" s="58">
        <v>297.7</v>
      </c>
      <c r="L3473" s="57" t="s">
        <v>60</v>
      </c>
    </row>
    <row r="3474" spans="1:12">
      <c r="A3474" s="57" t="s">
        <v>8908</v>
      </c>
      <c r="B3474" s="57" t="s">
        <v>8909</v>
      </c>
      <c r="C3474" s="57" t="s">
        <v>8910</v>
      </c>
      <c r="D3474" s="57" t="s">
        <v>21263</v>
      </c>
      <c r="E3474" s="58" t="s">
        <v>8816</v>
      </c>
      <c r="F3474" s="57" t="s">
        <v>8816</v>
      </c>
      <c r="G3474" s="57">
        <v>92285</v>
      </c>
      <c r="H3474" s="57" t="s">
        <v>8974</v>
      </c>
      <c r="I3474" s="57" t="s">
        <v>26</v>
      </c>
      <c r="J3474" s="57" t="s">
        <v>191</v>
      </c>
      <c r="K3474" s="58">
        <v>395.32</v>
      </c>
      <c r="L3474" s="57" t="s">
        <v>60</v>
      </c>
    </row>
    <row r="3475" spans="1:12">
      <c r="A3475" s="57" t="s">
        <v>8908</v>
      </c>
      <c r="B3475" s="57" t="s">
        <v>8909</v>
      </c>
      <c r="C3475" s="57" t="s">
        <v>8910</v>
      </c>
      <c r="D3475" s="57" t="s">
        <v>21263</v>
      </c>
      <c r="E3475" s="58" t="s">
        <v>8816</v>
      </c>
      <c r="F3475" s="57" t="s">
        <v>8816</v>
      </c>
      <c r="G3475" s="57">
        <v>92286</v>
      </c>
      <c r="H3475" s="57" t="s">
        <v>8975</v>
      </c>
      <c r="I3475" s="57" t="s">
        <v>26</v>
      </c>
      <c r="J3475" s="57" t="s">
        <v>191</v>
      </c>
      <c r="K3475" s="58">
        <v>489.9</v>
      </c>
      <c r="L3475" s="57" t="s">
        <v>60</v>
      </c>
    </row>
    <row r="3476" spans="1:12">
      <c r="A3476" s="57" t="s">
        <v>8908</v>
      </c>
      <c r="B3476" s="57" t="s">
        <v>8909</v>
      </c>
      <c r="C3476" s="57" t="s">
        <v>8910</v>
      </c>
      <c r="D3476" s="57" t="s">
        <v>21263</v>
      </c>
      <c r="E3476" s="58" t="s">
        <v>8816</v>
      </c>
      <c r="F3476" s="57" t="s">
        <v>8816</v>
      </c>
      <c r="G3476" s="57">
        <v>92305</v>
      </c>
      <c r="H3476" s="57" t="s">
        <v>8976</v>
      </c>
      <c r="I3476" s="57" t="s">
        <v>26</v>
      </c>
      <c r="J3476" s="57" t="s">
        <v>191</v>
      </c>
      <c r="K3476" s="58">
        <v>41.12</v>
      </c>
      <c r="L3476" s="57" t="s">
        <v>60</v>
      </c>
    </row>
    <row r="3477" spans="1:12">
      <c r="A3477" s="57" t="s">
        <v>8908</v>
      </c>
      <c r="B3477" s="57" t="s">
        <v>8909</v>
      </c>
      <c r="C3477" s="57" t="s">
        <v>8910</v>
      </c>
      <c r="D3477" s="57" t="s">
        <v>21263</v>
      </c>
      <c r="E3477" s="58" t="s">
        <v>8816</v>
      </c>
      <c r="F3477" s="57" t="s">
        <v>8816</v>
      </c>
      <c r="G3477" s="57">
        <v>92306</v>
      </c>
      <c r="H3477" s="57" t="s">
        <v>8977</v>
      </c>
      <c r="I3477" s="57" t="s">
        <v>26</v>
      </c>
      <c r="J3477" s="57" t="s">
        <v>191</v>
      </c>
      <c r="K3477" s="58">
        <v>67.86</v>
      </c>
      <c r="L3477" s="57" t="s">
        <v>60</v>
      </c>
    </row>
    <row r="3478" spans="1:12">
      <c r="A3478" s="57" t="s">
        <v>8908</v>
      </c>
      <c r="B3478" s="57" t="s">
        <v>8909</v>
      </c>
      <c r="C3478" s="57" t="s">
        <v>8910</v>
      </c>
      <c r="D3478" s="57" t="s">
        <v>21263</v>
      </c>
      <c r="E3478" s="58" t="s">
        <v>8816</v>
      </c>
      <c r="F3478" s="57" t="s">
        <v>8816</v>
      </c>
      <c r="G3478" s="57">
        <v>92307</v>
      </c>
      <c r="H3478" s="57" t="s">
        <v>8978</v>
      </c>
      <c r="I3478" s="57" t="s">
        <v>26</v>
      </c>
      <c r="J3478" s="57" t="s">
        <v>191</v>
      </c>
      <c r="K3478" s="58">
        <v>85.2</v>
      </c>
      <c r="L3478" s="57" t="s">
        <v>60</v>
      </c>
    </row>
    <row r="3479" spans="1:12">
      <c r="A3479" s="57" t="s">
        <v>8908</v>
      </c>
      <c r="B3479" s="57" t="s">
        <v>8909</v>
      </c>
      <c r="C3479" s="57" t="s">
        <v>8910</v>
      </c>
      <c r="D3479" s="57" t="s">
        <v>21263</v>
      </c>
      <c r="E3479" s="58" t="s">
        <v>8816</v>
      </c>
      <c r="F3479" s="57" t="s">
        <v>8816</v>
      </c>
      <c r="G3479" s="57">
        <v>92308</v>
      </c>
      <c r="H3479" s="57" t="s">
        <v>8979</v>
      </c>
      <c r="I3479" s="57" t="s">
        <v>26</v>
      </c>
      <c r="J3479" s="57" t="s">
        <v>191</v>
      </c>
      <c r="K3479" s="58">
        <v>62.68</v>
      </c>
      <c r="L3479" s="57" t="s">
        <v>60</v>
      </c>
    </row>
    <row r="3480" spans="1:12">
      <c r="A3480" s="57" t="s">
        <v>8908</v>
      </c>
      <c r="B3480" s="57" t="s">
        <v>8909</v>
      </c>
      <c r="C3480" s="57" t="s">
        <v>8910</v>
      </c>
      <c r="D3480" s="57" t="s">
        <v>21263</v>
      </c>
      <c r="E3480" s="58" t="s">
        <v>8816</v>
      </c>
      <c r="F3480" s="57" t="s">
        <v>8816</v>
      </c>
      <c r="G3480" s="57">
        <v>92309</v>
      </c>
      <c r="H3480" s="57" t="s">
        <v>8980</v>
      </c>
      <c r="I3480" s="57" t="s">
        <v>26</v>
      </c>
      <c r="J3480" s="57" t="s">
        <v>191</v>
      </c>
      <c r="K3480" s="58">
        <v>163.27000000000001</v>
      </c>
      <c r="L3480" s="57" t="s">
        <v>60</v>
      </c>
    </row>
    <row r="3481" spans="1:12">
      <c r="A3481" s="57" t="s">
        <v>8908</v>
      </c>
      <c r="B3481" s="57" t="s">
        <v>8909</v>
      </c>
      <c r="C3481" s="57" t="s">
        <v>8910</v>
      </c>
      <c r="D3481" s="57" t="s">
        <v>21263</v>
      </c>
      <c r="E3481" s="58" t="s">
        <v>8816</v>
      </c>
      <c r="F3481" s="57" t="s">
        <v>8816</v>
      </c>
      <c r="G3481" s="57">
        <v>92310</v>
      </c>
      <c r="H3481" s="57" t="s">
        <v>8981</v>
      </c>
      <c r="I3481" s="57" t="s">
        <v>26</v>
      </c>
      <c r="J3481" s="57" t="s">
        <v>191</v>
      </c>
      <c r="K3481" s="58">
        <v>184.44</v>
      </c>
      <c r="L3481" s="57" t="s">
        <v>60</v>
      </c>
    </row>
    <row r="3482" spans="1:12">
      <c r="A3482" s="57" t="s">
        <v>8908</v>
      </c>
      <c r="B3482" s="57" t="s">
        <v>8909</v>
      </c>
      <c r="C3482" s="57" t="s">
        <v>8910</v>
      </c>
      <c r="D3482" s="57" t="s">
        <v>21263</v>
      </c>
      <c r="E3482" s="58" t="s">
        <v>8816</v>
      </c>
      <c r="F3482" s="57" t="s">
        <v>8816</v>
      </c>
      <c r="G3482" s="57">
        <v>92320</v>
      </c>
      <c r="H3482" s="57" t="s">
        <v>8982</v>
      </c>
      <c r="I3482" s="57" t="s">
        <v>26</v>
      </c>
      <c r="J3482" s="57" t="s">
        <v>191</v>
      </c>
      <c r="K3482" s="58">
        <v>49.74</v>
      </c>
      <c r="L3482" s="57" t="s">
        <v>60</v>
      </c>
    </row>
    <row r="3483" spans="1:12">
      <c r="A3483" s="57" t="s">
        <v>8908</v>
      </c>
      <c r="B3483" s="57" t="s">
        <v>8909</v>
      </c>
      <c r="C3483" s="57" t="s">
        <v>8910</v>
      </c>
      <c r="D3483" s="57" t="s">
        <v>21263</v>
      </c>
      <c r="E3483" s="58" t="s">
        <v>8816</v>
      </c>
      <c r="F3483" s="57" t="s">
        <v>8816</v>
      </c>
      <c r="G3483" s="57">
        <v>92321</v>
      </c>
      <c r="H3483" s="57" t="s">
        <v>8983</v>
      </c>
      <c r="I3483" s="57" t="s">
        <v>26</v>
      </c>
      <c r="J3483" s="57" t="s">
        <v>191</v>
      </c>
      <c r="K3483" s="58">
        <v>82.68</v>
      </c>
      <c r="L3483" s="57" t="s">
        <v>60</v>
      </c>
    </row>
    <row r="3484" spans="1:12">
      <c r="A3484" s="57" t="s">
        <v>8908</v>
      </c>
      <c r="B3484" s="57" t="s">
        <v>8909</v>
      </c>
      <c r="C3484" s="57" t="s">
        <v>8910</v>
      </c>
      <c r="D3484" s="57" t="s">
        <v>21263</v>
      </c>
      <c r="E3484" s="58" t="s">
        <v>8816</v>
      </c>
      <c r="F3484" s="57" t="s">
        <v>8816</v>
      </c>
      <c r="G3484" s="57">
        <v>92322</v>
      </c>
      <c r="H3484" s="57" t="s">
        <v>8984</v>
      </c>
      <c r="I3484" s="57" t="s">
        <v>26</v>
      </c>
      <c r="J3484" s="57" t="s">
        <v>191</v>
      </c>
      <c r="K3484" s="58">
        <v>105.41</v>
      </c>
      <c r="L3484" s="57" t="s">
        <v>60</v>
      </c>
    </row>
    <row r="3485" spans="1:12">
      <c r="A3485" s="57" t="s">
        <v>8908</v>
      </c>
      <c r="B3485" s="57" t="s">
        <v>8909</v>
      </c>
      <c r="C3485" s="57" t="s">
        <v>8910</v>
      </c>
      <c r="D3485" s="57" t="s">
        <v>21263</v>
      </c>
      <c r="E3485" s="58" t="s">
        <v>8816</v>
      </c>
      <c r="F3485" s="57" t="s">
        <v>8816</v>
      </c>
      <c r="G3485" s="57">
        <v>92323</v>
      </c>
      <c r="H3485" s="57" t="s">
        <v>8985</v>
      </c>
      <c r="I3485" s="57" t="s">
        <v>26</v>
      </c>
      <c r="J3485" s="57" t="s">
        <v>191</v>
      </c>
      <c r="K3485" s="58">
        <v>69.23</v>
      </c>
      <c r="L3485" s="57" t="s">
        <v>60</v>
      </c>
    </row>
    <row r="3486" spans="1:12">
      <c r="A3486" s="57" t="s">
        <v>8908</v>
      </c>
      <c r="B3486" s="57" t="s">
        <v>8909</v>
      </c>
      <c r="C3486" s="57" t="s">
        <v>8910</v>
      </c>
      <c r="D3486" s="57" t="s">
        <v>21263</v>
      </c>
      <c r="E3486" s="58" t="s">
        <v>8816</v>
      </c>
      <c r="F3486" s="57" t="s">
        <v>8816</v>
      </c>
      <c r="G3486" s="57">
        <v>92324</v>
      </c>
      <c r="H3486" s="57" t="s">
        <v>8986</v>
      </c>
      <c r="I3486" s="57" t="s">
        <v>26</v>
      </c>
      <c r="J3486" s="57" t="s">
        <v>191</v>
      </c>
      <c r="K3486" s="58">
        <v>176.02</v>
      </c>
      <c r="L3486" s="57" t="s">
        <v>60</v>
      </c>
    </row>
    <row r="3487" spans="1:12">
      <c r="A3487" s="57" t="s">
        <v>8908</v>
      </c>
      <c r="B3487" s="57" t="s">
        <v>8909</v>
      </c>
      <c r="C3487" s="57" t="s">
        <v>8910</v>
      </c>
      <c r="D3487" s="57" t="s">
        <v>21263</v>
      </c>
      <c r="E3487" s="58" t="s">
        <v>8816</v>
      </c>
      <c r="F3487" s="57" t="s">
        <v>8816</v>
      </c>
      <c r="G3487" s="57">
        <v>92325</v>
      </c>
      <c r="H3487" s="57" t="s">
        <v>8987</v>
      </c>
      <c r="I3487" s="57" t="s">
        <v>26</v>
      </c>
      <c r="J3487" s="57" t="s">
        <v>191</v>
      </c>
      <c r="K3487" s="58">
        <v>202.54</v>
      </c>
      <c r="L3487" s="57" t="s">
        <v>60</v>
      </c>
    </row>
    <row r="3488" spans="1:12">
      <c r="A3488" s="57" t="s">
        <v>8908</v>
      </c>
      <c r="B3488" s="57" t="s">
        <v>8909</v>
      </c>
      <c r="C3488" s="57" t="s">
        <v>8910</v>
      </c>
      <c r="D3488" s="57" t="s">
        <v>21263</v>
      </c>
      <c r="E3488" s="58" t="s">
        <v>8816</v>
      </c>
      <c r="F3488" s="57" t="s">
        <v>8816</v>
      </c>
      <c r="G3488" s="57">
        <v>92335</v>
      </c>
      <c r="H3488" s="57" t="s">
        <v>12645</v>
      </c>
      <c r="I3488" s="57" t="s">
        <v>26</v>
      </c>
      <c r="J3488" s="57" t="s">
        <v>59</v>
      </c>
      <c r="K3488" s="58">
        <v>110.72</v>
      </c>
      <c r="L3488" s="57" t="s">
        <v>60</v>
      </c>
    </row>
    <row r="3489" spans="1:12">
      <c r="A3489" s="57" t="s">
        <v>8908</v>
      </c>
      <c r="B3489" s="57" t="s">
        <v>8909</v>
      </c>
      <c r="C3489" s="57" t="s">
        <v>8910</v>
      </c>
      <c r="D3489" s="57" t="s">
        <v>21263</v>
      </c>
      <c r="E3489" s="58" t="s">
        <v>8816</v>
      </c>
      <c r="F3489" s="57" t="s">
        <v>8816</v>
      </c>
      <c r="G3489" s="57">
        <v>92336</v>
      </c>
      <c r="H3489" s="57" t="s">
        <v>12646</v>
      </c>
      <c r="I3489" s="57" t="s">
        <v>26</v>
      </c>
      <c r="J3489" s="57" t="s">
        <v>59</v>
      </c>
      <c r="K3489" s="58">
        <v>136.46</v>
      </c>
      <c r="L3489" s="57" t="s">
        <v>60</v>
      </c>
    </row>
    <row r="3490" spans="1:12">
      <c r="A3490" s="57" t="s">
        <v>8908</v>
      </c>
      <c r="B3490" s="57" t="s">
        <v>8909</v>
      </c>
      <c r="C3490" s="57" t="s">
        <v>8910</v>
      </c>
      <c r="D3490" s="57" t="s">
        <v>21263</v>
      </c>
      <c r="E3490" s="58" t="s">
        <v>8816</v>
      </c>
      <c r="F3490" s="57" t="s">
        <v>8816</v>
      </c>
      <c r="G3490" s="57">
        <v>92337</v>
      </c>
      <c r="H3490" s="57" t="s">
        <v>12647</v>
      </c>
      <c r="I3490" s="57" t="s">
        <v>26</v>
      </c>
      <c r="J3490" s="57" t="s">
        <v>59</v>
      </c>
      <c r="K3490" s="58">
        <v>180.97</v>
      </c>
      <c r="L3490" s="57" t="s">
        <v>60</v>
      </c>
    </row>
    <row r="3491" spans="1:12">
      <c r="A3491" s="57" t="s">
        <v>8908</v>
      </c>
      <c r="B3491" s="57" t="s">
        <v>8909</v>
      </c>
      <c r="C3491" s="57" t="s">
        <v>8910</v>
      </c>
      <c r="D3491" s="57" t="s">
        <v>21263</v>
      </c>
      <c r="E3491" s="58" t="s">
        <v>8816</v>
      </c>
      <c r="F3491" s="57" t="s">
        <v>8816</v>
      </c>
      <c r="G3491" s="57">
        <v>92338</v>
      </c>
      <c r="H3491" s="57" t="s">
        <v>12648</v>
      </c>
      <c r="I3491" s="57" t="s">
        <v>26</v>
      </c>
      <c r="J3491" s="57" t="s">
        <v>59</v>
      </c>
      <c r="K3491" s="58">
        <v>165.91</v>
      </c>
      <c r="L3491" s="57" t="s">
        <v>60</v>
      </c>
    </row>
    <row r="3492" spans="1:12">
      <c r="A3492" s="57" t="s">
        <v>8908</v>
      </c>
      <c r="B3492" s="57" t="s">
        <v>8909</v>
      </c>
      <c r="C3492" s="57" t="s">
        <v>8910</v>
      </c>
      <c r="D3492" s="57" t="s">
        <v>21263</v>
      </c>
      <c r="E3492" s="58" t="s">
        <v>8816</v>
      </c>
      <c r="F3492" s="57" t="s">
        <v>8816</v>
      </c>
      <c r="G3492" s="57">
        <v>92339</v>
      </c>
      <c r="H3492" s="57" t="s">
        <v>12649</v>
      </c>
      <c r="I3492" s="57" t="s">
        <v>26</v>
      </c>
      <c r="J3492" s="57" t="s">
        <v>59</v>
      </c>
      <c r="K3492" s="58">
        <v>256.27</v>
      </c>
      <c r="L3492" s="57" t="s">
        <v>60</v>
      </c>
    </row>
    <row r="3493" spans="1:12">
      <c r="A3493" s="57" t="s">
        <v>8908</v>
      </c>
      <c r="B3493" s="57" t="s">
        <v>8909</v>
      </c>
      <c r="C3493" s="57" t="s">
        <v>8910</v>
      </c>
      <c r="D3493" s="57" t="s">
        <v>21263</v>
      </c>
      <c r="E3493" s="58" t="s">
        <v>8816</v>
      </c>
      <c r="F3493" s="57" t="s">
        <v>8816</v>
      </c>
      <c r="G3493" s="57">
        <v>92341</v>
      </c>
      <c r="H3493" s="57" t="s">
        <v>12650</v>
      </c>
      <c r="I3493" s="57" t="s">
        <v>26</v>
      </c>
      <c r="J3493" s="57" t="s">
        <v>59</v>
      </c>
      <c r="K3493" s="58">
        <v>119.33</v>
      </c>
      <c r="L3493" s="57" t="s">
        <v>60</v>
      </c>
    </row>
    <row r="3494" spans="1:12">
      <c r="A3494" s="57" t="s">
        <v>8908</v>
      </c>
      <c r="B3494" s="57" t="s">
        <v>8909</v>
      </c>
      <c r="C3494" s="57" t="s">
        <v>8910</v>
      </c>
      <c r="D3494" s="57" t="s">
        <v>21263</v>
      </c>
      <c r="E3494" s="58" t="s">
        <v>8816</v>
      </c>
      <c r="F3494" s="57" t="s">
        <v>8816</v>
      </c>
      <c r="G3494" s="57">
        <v>92342</v>
      </c>
      <c r="H3494" s="57" t="s">
        <v>12651</v>
      </c>
      <c r="I3494" s="57" t="s">
        <v>26</v>
      </c>
      <c r="J3494" s="57" t="s">
        <v>59</v>
      </c>
      <c r="K3494" s="58">
        <v>145.12</v>
      </c>
      <c r="L3494" s="57" t="s">
        <v>60</v>
      </c>
    </row>
    <row r="3495" spans="1:12">
      <c r="A3495" s="57" t="s">
        <v>8908</v>
      </c>
      <c r="B3495" s="57" t="s">
        <v>8909</v>
      </c>
      <c r="C3495" s="57" t="s">
        <v>8910</v>
      </c>
      <c r="D3495" s="57" t="s">
        <v>21263</v>
      </c>
      <c r="E3495" s="58" t="s">
        <v>8816</v>
      </c>
      <c r="F3495" s="57" t="s">
        <v>8816</v>
      </c>
      <c r="G3495" s="57">
        <v>92343</v>
      </c>
      <c r="H3495" s="57" t="s">
        <v>12652</v>
      </c>
      <c r="I3495" s="57" t="s">
        <v>26</v>
      </c>
      <c r="J3495" s="57" t="s">
        <v>59</v>
      </c>
      <c r="K3495" s="58">
        <v>189.71</v>
      </c>
      <c r="L3495" s="57" t="s">
        <v>60</v>
      </c>
    </row>
    <row r="3496" spans="1:12">
      <c r="A3496" s="57" t="s">
        <v>8908</v>
      </c>
      <c r="B3496" s="57" t="s">
        <v>8909</v>
      </c>
      <c r="C3496" s="57" t="s">
        <v>8910</v>
      </c>
      <c r="D3496" s="57" t="s">
        <v>21263</v>
      </c>
      <c r="E3496" s="58" t="s">
        <v>8816</v>
      </c>
      <c r="F3496" s="57" t="s">
        <v>8816</v>
      </c>
      <c r="G3496" s="57">
        <v>92359</v>
      </c>
      <c r="H3496" s="57" t="s">
        <v>12653</v>
      </c>
      <c r="I3496" s="57" t="s">
        <v>26</v>
      </c>
      <c r="J3496" s="57" t="s">
        <v>59</v>
      </c>
      <c r="K3496" s="58">
        <v>82.14</v>
      </c>
      <c r="L3496" s="57" t="s">
        <v>60</v>
      </c>
    </row>
    <row r="3497" spans="1:12">
      <c r="A3497" s="57" t="s">
        <v>8908</v>
      </c>
      <c r="B3497" s="57" t="s">
        <v>8909</v>
      </c>
      <c r="C3497" s="57" t="s">
        <v>8910</v>
      </c>
      <c r="D3497" s="57" t="s">
        <v>21263</v>
      </c>
      <c r="E3497" s="58" t="s">
        <v>8816</v>
      </c>
      <c r="F3497" s="57" t="s">
        <v>8816</v>
      </c>
      <c r="G3497" s="57">
        <v>92360</v>
      </c>
      <c r="H3497" s="57" t="s">
        <v>12654</v>
      </c>
      <c r="I3497" s="57" t="s">
        <v>26</v>
      </c>
      <c r="J3497" s="57" t="s">
        <v>59</v>
      </c>
      <c r="K3497" s="58">
        <v>109.86</v>
      </c>
      <c r="L3497" s="57" t="s">
        <v>60</v>
      </c>
    </row>
    <row r="3498" spans="1:12">
      <c r="A3498" s="57" t="s">
        <v>8908</v>
      </c>
      <c r="B3498" s="57" t="s">
        <v>8909</v>
      </c>
      <c r="C3498" s="57" t="s">
        <v>8910</v>
      </c>
      <c r="D3498" s="57" t="s">
        <v>21263</v>
      </c>
      <c r="E3498" s="58" t="s">
        <v>8816</v>
      </c>
      <c r="F3498" s="57" t="s">
        <v>8816</v>
      </c>
      <c r="G3498" s="57">
        <v>92361</v>
      </c>
      <c r="H3498" s="57" t="s">
        <v>12655</v>
      </c>
      <c r="I3498" s="57" t="s">
        <v>26</v>
      </c>
      <c r="J3498" s="57" t="s">
        <v>59</v>
      </c>
      <c r="K3498" s="58">
        <v>147.86000000000001</v>
      </c>
      <c r="L3498" s="57" t="s">
        <v>60</v>
      </c>
    </row>
    <row r="3499" spans="1:12">
      <c r="A3499" s="57" t="s">
        <v>8908</v>
      </c>
      <c r="B3499" s="57" t="s">
        <v>8909</v>
      </c>
      <c r="C3499" s="57" t="s">
        <v>8910</v>
      </c>
      <c r="D3499" s="57" t="s">
        <v>21263</v>
      </c>
      <c r="E3499" s="58" t="s">
        <v>8816</v>
      </c>
      <c r="F3499" s="57" t="s">
        <v>8816</v>
      </c>
      <c r="G3499" s="57">
        <v>92362</v>
      </c>
      <c r="H3499" s="57" t="s">
        <v>12656</v>
      </c>
      <c r="I3499" s="57" t="s">
        <v>26</v>
      </c>
      <c r="J3499" s="57" t="s">
        <v>59</v>
      </c>
      <c r="K3499" s="58">
        <v>237.5</v>
      </c>
      <c r="L3499" s="57" t="s">
        <v>60</v>
      </c>
    </row>
    <row r="3500" spans="1:12">
      <c r="A3500" s="57" t="s">
        <v>8908</v>
      </c>
      <c r="B3500" s="57" t="s">
        <v>8909</v>
      </c>
      <c r="C3500" s="57" t="s">
        <v>8910</v>
      </c>
      <c r="D3500" s="57" t="s">
        <v>21263</v>
      </c>
      <c r="E3500" s="58" t="s">
        <v>8816</v>
      </c>
      <c r="F3500" s="57" t="s">
        <v>8816</v>
      </c>
      <c r="G3500" s="57">
        <v>92364</v>
      </c>
      <c r="H3500" s="57" t="s">
        <v>12657</v>
      </c>
      <c r="I3500" s="57" t="s">
        <v>26</v>
      </c>
      <c r="J3500" s="57" t="s">
        <v>59</v>
      </c>
      <c r="K3500" s="58">
        <v>66.88</v>
      </c>
      <c r="L3500" s="57" t="s">
        <v>60</v>
      </c>
    </row>
    <row r="3501" spans="1:12">
      <c r="A3501" s="57" t="s">
        <v>8908</v>
      </c>
      <c r="B3501" s="57" t="s">
        <v>8909</v>
      </c>
      <c r="C3501" s="57" t="s">
        <v>8910</v>
      </c>
      <c r="D3501" s="57" t="s">
        <v>21263</v>
      </c>
      <c r="E3501" s="58" t="s">
        <v>8816</v>
      </c>
      <c r="F3501" s="57" t="s">
        <v>8816</v>
      </c>
      <c r="G3501" s="57">
        <v>92365</v>
      </c>
      <c r="H3501" s="57" t="s">
        <v>12658</v>
      </c>
      <c r="I3501" s="57" t="s">
        <v>26</v>
      </c>
      <c r="J3501" s="57" t="s">
        <v>59</v>
      </c>
      <c r="K3501" s="58">
        <v>77.180000000000007</v>
      </c>
      <c r="L3501" s="57" t="s">
        <v>60</v>
      </c>
    </row>
    <row r="3502" spans="1:12">
      <c r="A3502" s="57" t="s">
        <v>8908</v>
      </c>
      <c r="B3502" s="57" t="s">
        <v>8909</v>
      </c>
      <c r="C3502" s="57" t="s">
        <v>8910</v>
      </c>
      <c r="D3502" s="57" t="s">
        <v>21263</v>
      </c>
      <c r="E3502" s="58" t="s">
        <v>8816</v>
      </c>
      <c r="F3502" s="57" t="s">
        <v>8816</v>
      </c>
      <c r="G3502" s="57">
        <v>92366</v>
      </c>
      <c r="H3502" s="57" t="s">
        <v>12659</v>
      </c>
      <c r="I3502" s="57" t="s">
        <v>26</v>
      </c>
      <c r="J3502" s="57" t="s">
        <v>59</v>
      </c>
      <c r="K3502" s="58">
        <v>108.68</v>
      </c>
      <c r="L3502" s="57" t="s">
        <v>60</v>
      </c>
    </row>
    <row r="3503" spans="1:12">
      <c r="A3503" s="57" t="s">
        <v>8908</v>
      </c>
      <c r="B3503" s="57" t="s">
        <v>8909</v>
      </c>
      <c r="C3503" s="57" t="s">
        <v>8910</v>
      </c>
      <c r="D3503" s="57" t="s">
        <v>21263</v>
      </c>
      <c r="E3503" s="58" t="s">
        <v>8816</v>
      </c>
      <c r="F3503" s="57" t="s">
        <v>8816</v>
      </c>
      <c r="G3503" s="57">
        <v>92367</v>
      </c>
      <c r="H3503" s="57" t="s">
        <v>12660</v>
      </c>
      <c r="I3503" s="57" t="s">
        <v>26</v>
      </c>
      <c r="J3503" s="57" t="s">
        <v>59</v>
      </c>
      <c r="K3503" s="58">
        <v>133.99</v>
      </c>
      <c r="L3503" s="57" t="s">
        <v>60</v>
      </c>
    </row>
    <row r="3504" spans="1:12">
      <c r="A3504" s="57" t="s">
        <v>8908</v>
      </c>
      <c r="B3504" s="57" t="s">
        <v>8909</v>
      </c>
      <c r="C3504" s="57" t="s">
        <v>8910</v>
      </c>
      <c r="D3504" s="57" t="s">
        <v>21263</v>
      </c>
      <c r="E3504" s="58" t="s">
        <v>8816</v>
      </c>
      <c r="F3504" s="57" t="s">
        <v>8816</v>
      </c>
      <c r="G3504" s="57">
        <v>92368</v>
      </c>
      <c r="H3504" s="57" t="s">
        <v>12661</v>
      </c>
      <c r="I3504" s="57" t="s">
        <v>26</v>
      </c>
      <c r="J3504" s="57" t="s">
        <v>59</v>
      </c>
      <c r="K3504" s="58">
        <v>178.13</v>
      </c>
      <c r="L3504" s="57" t="s">
        <v>60</v>
      </c>
    </row>
    <row r="3505" spans="1:12">
      <c r="A3505" s="57" t="s">
        <v>8908</v>
      </c>
      <c r="B3505" s="57" t="s">
        <v>8909</v>
      </c>
      <c r="C3505" s="57" t="s">
        <v>8910</v>
      </c>
      <c r="D3505" s="57" t="s">
        <v>21263</v>
      </c>
      <c r="E3505" s="58" t="s">
        <v>8816</v>
      </c>
      <c r="F3505" s="57" t="s">
        <v>8816</v>
      </c>
      <c r="G3505" s="57">
        <v>92645</v>
      </c>
      <c r="H3505" s="57" t="s">
        <v>12662</v>
      </c>
      <c r="I3505" s="57" t="s">
        <v>26</v>
      </c>
      <c r="J3505" s="57" t="s">
        <v>59</v>
      </c>
      <c r="K3505" s="58">
        <v>85.38</v>
      </c>
      <c r="L3505" s="57" t="s">
        <v>60</v>
      </c>
    </row>
    <row r="3506" spans="1:12">
      <c r="A3506" s="57" t="s">
        <v>8908</v>
      </c>
      <c r="B3506" s="57" t="s">
        <v>8909</v>
      </c>
      <c r="C3506" s="57" t="s">
        <v>8910</v>
      </c>
      <c r="D3506" s="57" t="s">
        <v>21263</v>
      </c>
      <c r="E3506" s="58" t="s">
        <v>8816</v>
      </c>
      <c r="F3506" s="57" t="s">
        <v>8816</v>
      </c>
      <c r="G3506" s="57">
        <v>92646</v>
      </c>
      <c r="H3506" s="57" t="s">
        <v>12663</v>
      </c>
      <c r="I3506" s="57" t="s">
        <v>26</v>
      </c>
      <c r="J3506" s="57" t="s">
        <v>59</v>
      </c>
      <c r="K3506" s="58">
        <v>113.11</v>
      </c>
      <c r="L3506" s="57" t="s">
        <v>60</v>
      </c>
    </row>
    <row r="3507" spans="1:12">
      <c r="A3507" s="57" t="s">
        <v>8908</v>
      </c>
      <c r="B3507" s="57" t="s">
        <v>8909</v>
      </c>
      <c r="C3507" s="57" t="s">
        <v>8910</v>
      </c>
      <c r="D3507" s="57" t="s">
        <v>21263</v>
      </c>
      <c r="E3507" s="58" t="s">
        <v>8816</v>
      </c>
      <c r="F3507" s="57" t="s">
        <v>8816</v>
      </c>
      <c r="G3507" s="57">
        <v>92648</v>
      </c>
      <c r="H3507" s="57" t="s">
        <v>12664</v>
      </c>
      <c r="I3507" s="57" t="s">
        <v>26</v>
      </c>
      <c r="J3507" s="57" t="s">
        <v>59</v>
      </c>
      <c r="K3507" s="58">
        <v>123.64</v>
      </c>
      <c r="L3507" s="57" t="s">
        <v>60</v>
      </c>
    </row>
    <row r="3508" spans="1:12">
      <c r="A3508" s="57" t="s">
        <v>8908</v>
      </c>
      <c r="B3508" s="57" t="s">
        <v>8909</v>
      </c>
      <c r="C3508" s="57" t="s">
        <v>8910</v>
      </c>
      <c r="D3508" s="57" t="s">
        <v>21263</v>
      </c>
      <c r="E3508" s="58" t="s">
        <v>8816</v>
      </c>
      <c r="F3508" s="57" t="s">
        <v>8816</v>
      </c>
      <c r="G3508" s="57">
        <v>92649</v>
      </c>
      <c r="H3508" s="57" t="s">
        <v>12665</v>
      </c>
      <c r="I3508" s="57" t="s">
        <v>26</v>
      </c>
      <c r="J3508" s="57" t="s">
        <v>59</v>
      </c>
      <c r="K3508" s="58">
        <v>151.11000000000001</v>
      </c>
      <c r="L3508" s="57" t="s">
        <v>60</v>
      </c>
    </row>
    <row r="3509" spans="1:12">
      <c r="A3509" s="57" t="s">
        <v>8908</v>
      </c>
      <c r="B3509" s="57" t="s">
        <v>8909</v>
      </c>
      <c r="C3509" s="57" t="s">
        <v>8910</v>
      </c>
      <c r="D3509" s="57" t="s">
        <v>21263</v>
      </c>
      <c r="E3509" s="58" t="s">
        <v>8816</v>
      </c>
      <c r="F3509" s="57" t="s">
        <v>8816</v>
      </c>
      <c r="G3509" s="57">
        <v>92650</v>
      </c>
      <c r="H3509" s="57" t="s">
        <v>12666</v>
      </c>
      <c r="I3509" s="57" t="s">
        <v>26</v>
      </c>
      <c r="J3509" s="57" t="s">
        <v>59</v>
      </c>
      <c r="K3509" s="58">
        <v>240.74</v>
      </c>
      <c r="L3509" s="57" t="s">
        <v>60</v>
      </c>
    </row>
    <row r="3510" spans="1:12">
      <c r="A3510" s="57" t="s">
        <v>8908</v>
      </c>
      <c r="B3510" s="57" t="s">
        <v>8909</v>
      </c>
      <c r="C3510" s="57" t="s">
        <v>8910</v>
      </c>
      <c r="D3510" s="57" t="s">
        <v>21263</v>
      </c>
      <c r="E3510" s="58" t="s">
        <v>8816</v>
      </c>
      <c r="F3510" s="57" t="s">
        <v>8816</v>
      </c>
      <c r="G3510" s="57">
        <v>92652</v>
      </c>
      <c r="H3510" s="57" t="s">
        <v>12667</v>
      </c>
      <c r="I3510" s="57" t="s">
        <v>26</v>
      </c>
      <c r="J3510" s="57" t="s">
        <v>59</v>
      </c>
      <c r="K3510" s="58">
        <v>70.81</v>
      </c>
      <c r="L3510" s="57" t="s">
        <v>60</v>
      </c>
    </row>
    <row r="3511" spans="1:12">
      <c r="A3511" s="57" t="s">
        <v>8908</v>
      </c>
      <c r="B3511" s="57" t="s">
        <v>8909</v>
      </c>
      <c r="C3511" s="57" t="s">
        <v>8910</v>
      </c>
      <c r="D3511" s="57" t="s">
        <v>21263</v>
      </c>
      <c r="E3511" s="58" t="s">
        <v>8816</v>
      </c>
      <c r="F3511" s="57" t="s">
        <v>8816</v>
      </c>
      <c r="G3511" s="57">
        <v>92653</v>
      </c>
      <c r="H3511" s="57" t="s">
        <v>12668</v>
      </c>
      <c r="I3511" s="57" t="s">
        <v>26</v>
      </c>
      <c r="J3511" s="57" t="s">
        <v>59</v>
      </c>
      <c r="K3511" s="58">
        <v>81.14</v>
      </c>
      <c r="L3511" s="57" t="s">
        <v>60</v>
      </c>
    </row>
    <row r="3512" spans="1:12">
      <c r="A3512" s="57" t="s">
        <v>8908</v>
      </c>
      <c r="B3512" s="57" t="s">
        <v>8909</v>
      </c>
      <c r="C3512" s="57" t="s">
        <v>8910</v>
      </c>
      <c r="D3512" s="57" t="s">
        <v>21263</v>
      </c>
      <c r="E3512" s="58" t="s">
        <v>8816</v>
      </c>
      <c r="F3512" s="57" t="s">
        <v>8816</v>
      </c>
      <c r="G3512" s="57">
        <v>92654</v>
      </c>
      <c r="H3512" s="57" t="s">
        <v>12669</v>
      </c>
      <c r="I3512" s="57" t="s">
        <v>26</v>
      </c>
      <c r="J3512" s="57" t="s">
        <v>59</v>
      </c>
      <c r="K3512" s="58">
        <v>112.64</v>
      </c>
      <c r="L3512" s="57" t="s">
        <v>60</v>
      </c>
    </row>
    <row r="3513" spans="1:12">
      <c r="A3513" s="57" t="s">
        <v>8908</v>
      </c>
      <c r="B3513" s="57" t="s">
        <v>8909</v>
      </c>
      <c r="C3513" s="57" t="s">
        <v>8910</v>
      </c>
      <c r="D3513" s="57" t="s">
        <v>21263</v>
      </c>
      <c r="E3513" s="58" t="s">
        <v>8816</v>
      </c>
      <c r="F3513" s="57" t="s">
        <v>8816</v>
      </c>
      <c r="G3513" s="57">
        <v>92655</v>
      </c>
      <c r="H3513" s="57" t="s">
        <v>12670</v>
      </c>
      <c r="I3513" s="57" t="s">
        <v>26</v>
      </c>
      <c r="J3513" s="57" t="s">
        <v>59</v>
      </c>
      <c r="K3513" s="58">
        <v>138.03</v>
      </c>
      <c r="L3513" s="57" t="s">
        <v>60</v>
      </c>
    </row>
    <row r="3514" spans="1:12">
      <c r="A3514" s="57" t="s">
        <v>8908</v>
      </c>
      <c r="B3514" s="57" t="s">
        <v>8909</v>
      </c>
      <c r="C3514" s="57" t="s">
        <v>8910</v>
      </c>
      <c r="D3514" s="57" t="s">
        <v>21263</v>
      </c>
      <c r="E3514" s="58" t="s">
        <v>8816</v>
      </c>
      <c r="F3514" s="57" t="s">
        <v>8816</v>
      </c>
      <c r="G3514" s="57">
        <v>92656</v>
      </c>
      <c r="H3514" s="57" t="s">
        <v>12671</v>
      </c>
      <c r="I3514" s="57" t="s">
        <v>26</v>
      </c>
      <c r="J3514" s="57" t="s">
        <v>59</v>
      </c>
      <c r="K3514" s="58">
        <v>182.18</v>
      </c>
      <c r="L3514" s="57" t="s">
        <v>60</v>
      </c>
    </row>
    <row r="3515" spans="1:12">
      <c r="A3515" s="57" t="s">
        <v>8908</v>
      </c>
      <c r="B3515" s="57" t="s">
        <v>8909</v>
      </c>
      <c r="C3515" s="57" t="s">
        <v>8910</v>
      </c>
      <c r="D3515" s="57" t="s">
        <v>21263</v>
      </c>
      <c r="E3515" s="58" t="s">
        <v>8816</v>
      </c>
      <c r="F3515" s="57" t="s">
        <v>8816</v>
      </c>
      <c r="G3515" s="57">
        <v>92687</v>
      </c>
      <c r="H3515" s="57" t="s">
        <v>12672</v>
      </c>
      <c r="I3515" s="57" t="s">
        <v>26</v>
      </c>
      <c r="J3515" s="57" t="s">
        <v>59</v>
      </c>
      <c r="K3515" s="58">
        <v>32.21</v>
      </c>
      <c r="L3515" s="57" t="s">
        <v>60</v>
      </c>
    </row>
    <row r="3516" spans="1:12">
      <c r="A3516" s="57" t="s">
        <v>8908</v>
      </c>
      <c r="B3516" s="57" t="s">
        <v>8909</v>
      </c>
      <c r="C3516" s="57" t="s">
        <v>8910</v>
      </c>
      <c r="D3516" s="57" t="s">
        <v>21263</v>
      </c>
      <c r="E3516" s="58" t="s">
        <v>8816</v>
      </c>
      <c r="F3516" s="57" t="s">
        <v>8816</v>
      </c>
      <c r="G3516" s="57">
        <v>92688</v>
      </c>
      <c r="H3516" s="57" t="s">
        <v>12673</v>
      </c>
      <c r="I3516" s="57" t="s">
        <v>26</v>
      </c>
      <c r="J3516" s="57" t="s">
        <v>59</v>
      </c>
      <c r="K3516" s="58">
        <v>43.9</v>
      </c>
      <c r="L3516" s="57" t="s">
        <v>60</v>
      </c>
    </row>
    <row r="3517" spans="1:12">
      <c r="A3517" s="57" t="s">
        <v>8908</v>
      </c>
      <c r="B3517" s="57" t="s">
        <v>8909</v>
      </c>
      <c r="C3517" s="57" t="s">
        <v>8910</v>
      </c>
      <c r="D3517" s="57" t="s">
        <v>21263</v>
      </c>
      <c r="E3517" s="58" t="s">
        <v>8816</v>
      </c>
      <c r="F3517" s="57" t="s">
        <v>8816</v>
      </c>
      <c r="G3517" s="57">
        <v>92689</v>
      </c>
      <c r="H3517" s="57" t="s">
        <v>12674</v>
      </c>
      <c r="I3517" s="57" t="s">
        <v>26</v>
      </c>
      <c r="J3517" s="57" t="s">
        <v>59</v>
      </c>
      <c r="K3517" s="58">
        <v>58.77</v>
      </c>
      <c r="L3517" s="57" t="s">
        <v>60</v>
      </c>
    </row>
    <row r="3518" spans="1:12">
      <c r="A3518" s="57" t="s">
        <v>8908</v>
      </c>
      <c r="B3518" s="57" t="s">
        <v>8909</v>
      </c>
      <c r="C3518" s="57" t="s">
        <v>8910</v>
      </c>
      <c r="D3518" s="57" t="s">
        <v>21263</v>
      </c>
      <c r="E3518" s="58" t="s">
        <v>8816</v>
      </c>
      <c r="F3518" s="57" t="s">
        <v>8816</v>
      </c>
      <c r="G3518" s="57">
        <v>92690</v>
      </c>
      <c r="H3518" s="57" t="s">
        <v>12675</v>
      </c>
      <c r="I3518" s="57" t="s">
        <v>26</v>
      </c>
      <c r="J3518" s="57" t="s">
        <v>59</v>
      </c>
      <c r="K3518" s="58">
        <v>82.81</v>
      </c>
      <c r="L3518" s="57" t="s">
        <v>60</v>
      </c>
    </row>
    <row r="3519" spans="1:12">
      <c r="A3519" s="57" t="s">
        <v>8908</v>
      </c>
      <c r="B3519" s="57" t="s">
        <v>8909</v>
      </c>
      <c r="C3519" s="57" t="s">
        <v>8910</v>
      </c>
      <c r="D3519" s="57" t="s">
        <v>21263</v>
      </c>
      <c r="E3519" s="58" t="s">
        <v>8816</v>
      </c>
      <c r="F3519" s="57" t="s">
        <v>8816</v>
      </c>
      <c r="G3519" s="57">
        <v>92691</v>
      </c>
      <c r="H3519" s="57" t="s">
        <v>13056</v>
      </c>
      <c r="I3519" s="57" t="s">
        <v>26</v>
      </c>
      <c r="J3519" s="57" t="s">
        <v>59</v>
      </c>
      <c r="K3519" s="58">
        <v>103.69</v>
      </c>
      <c r="L3519" s="57" t="s">
        <v>60</v>
      </c>
    </row>
    <row r="3520" spans="1:12">
      <c r="A3520" s="57" t="s">
        <v>8908</v>
      </c>
      <c r="B3520" s="57" t="s">
        <v>8909</v>
      </c>
      <c r="C3520" s="57" t="s">
        <v>8910</v>
      </c>
      <c r="D3520" s="57" t="s">
        <v>21263</v>
      </c>
      <c r="E3520" s="58" t="s">
        <v>8816</v>
      </c>
      <c r="F3520" s="57" t="s">
        <v>8816</v>
      </c>
      <c r="G3520" s="57">
        <v>94462</v>
      </c>
      <c r="H3520" s="57" t="s">
        <v>8988</v>
      </c>
      <c r="I3520" s="57" t="s">
        <v>26</v>
      </c>
      <c r="J3520" s="57" t="s">
        <v>59</v>
      </c>
      <c r="K3520" s="58">
        <v>115.66</v>
      </c>
      <c r="L3520" s="57" t="s">
        <v>60</v>
      </c>
    </row>
    <row r="3521" spans="1:12">
      <c r="A3521" s="57" t="s">
        <v>8908</v>
      </c>
      <c r="B3521" s="57" t="s">
        <v>8909</v>
      </c>
      <c r="C3521" s="57" t="s">
        <v>8910</v>
      </c>
      <c r="D3521" s="57" t="s">
        <v>21263</v>
      </c>
      <c r="E3521" s="58" t="s">
        <v>8816</v>
      </c>
      <c r="F3521" s="57" t="s">
        <v>8816</v>
      </c>
      <c r="G3521" s="57">
        <v>94463</v>
      </c>
      <c r="H3521" s="57" t="s">
        <v>8989</v>
      </c>
      <c r="I3521" s="57" t="s">
        <v>26</v>
      </c>
      <c r="J3521" s="57" t="s">
        <v>59</v>
      </c>
      <c r="K3521" s="58">
        <v>137.88</v>
      </c>
      <c r="L3521" s="57" t="s">
        <v>60</v>
      </c>
    </row>
    <row r="3522" spans="1:12">
      <c r="A3522" s="57" t="s">
        <v>8908</v>
      </c>
      <c r="B3522" s="57" t="s">
        <v>8909</v>
      </c>
      <c r="C3522" s="57" t="s">
        <v>8910</v>
      </c>
      <c r="D3522" s="57" t="s">
        <v>21263</v>
      </c>
      <c r="E3522" s="58" t="s">
        <v>8816</v>
      </c>
      <c r="F3522" s="57" t="s">
        <v>8816</v>
      </c>
      <c r="G3522" s="57">
        <v>94464</v>
      </c>
      <c r="H3522" s="57" t="s">
        <v>8990</v>
      </c>
      <c r="I3522" s="57" t="s">
        <v>26</v>
      </c>
      <c r="J3522" s="57" t="s">
        <v>59</v>
      </c>
      <c r="K3522" s="58">
        <v>196.31</v>
      </c>
      <c r="L3522" s="57" t="s">
        <v>60</v>
      </c>
    </row>
    <row r="3523" spans="1:12">
      <c r="A3523" s="57" t="s">
        <v>8908</v>
      </c>
      <c r="B3523" s="57" t="s">
        <v>8909</v>
      </c>
      <c r="C3523" s="57" t="s">
        <v>8910</v>
      </c>
      <c r="D3523" s="57" t="s">
        <v>21263</v>
      </c>
      <c r="E3523" s="58" t="s">
        <v>8816</v>
      </c>
      <c r="F3523" s="57" t="s">
        <v>8816</v>
      </c>
      <c r="G3523" s="57">
        <v>94602</v>
      </c>
      <c r="H3523" s="57" t="s">
        <v>8991</v>
      </c>
      <c r="I3523" s="57" t="s">
        <v>26</v>
      </c>
      <c r="J3523" s="57" t="s">
        <v>191</v>
      </c>
      <c r="K3523" s="58">
        <v>236.38</v>
      </c>
      <c r="L3523" s="57" t="s">
        <v>60</v>
      </c>
    </row>
    <row r="3524" spans="1:12">
      <c r="A3524" s="57" t="s">
        <v>8908</v>
      </c>
      <c r="B3524" s="57" t="s">
        <v>8909</v>
      </c>
      <c r="C3524" s="57" t="s">
        <v>8910</v>
      </c>
      <c r="D3524" s="57" t="s">
        <v>21263</v>
      </c>
      <c r="E3524" s="58" t="s">
        <v>8816</v>
      </c>
      <c r="F3524" s="57" t="s">
        <v>8816</v>
      </c>
      <c r="G3524" s="57">
        <v>94603</v>
      </c>
      <c r="H3524" s="57" t="s">
        <v>8992</v>
      </c>
      <c r="I3524" s="57" t="s">
        <v>26</v>
      </c>
      <c r="J3524" s="57" t="s">
        <v>191</v>
      </c>
      <c r="K3524" s="58">
        <v>321.73</v>
      </c>
      <c r="L3524" s="57" t="s">
        <v>60</v>
      </c>
    </row>
    <row r="3525" spans="1:12">
      <c r="A3525" s="57" t="s">
        <v>8908</v>
      </c>
      <c r="B3525" s="57" t="s">
        <v>8909</v>
      </c>
      <c r="C3525" s="57" t="s">
        <v>8910</v>
      </c>
      <c r="D3525" s="57" t="s">
        <v>21263</v>
      </c>
      <c r="E3525" s="58" t="s">
        <v>8816</v>
      </c>
      <c r="F3525" s="57" t="s">
        <v>8816</v>
      </c>
      <c r="G3525" s="57">
        <v>94604</v>
      </c>
      <c r="H3525" s="57" t="s">
        <v>8993</v>
      </c>
      <c r="I3525" s="57" t="s">
        <v>26</v>
      </c>
      <c r="J3525" s="57" t="s">
        <v>191</v>
      </c>
      <c r="K3525" s="58">
        <v>442.87</v>
      </c>
      <c r="L3525" s="57" t="s">
        <v>60</v>
      </c>
    </row>
    <row r="3526" spans="1:12">
      <c r="A3526" s="57" t="s">
        <v>8908</v>
      </c>
      <c r="B3526" s="57" t="s">
        <v>8909</v>
      </c>
      <c r="C3526" s="57" t="s">
        <v>8910</v>
      </c>
      <c r="D3526" s="57" t="s">
        <v>21263</v>
      </c>
      <c r="E3526" s="58" t="s">
        <v>8816</v>
      </c>
      <c r="F3526" s="57" t="s">
        <v>8816</v>
      </c>
      <c r="G3526" s="57">
        <v>94605</v>
      </c>
      <c r="H3526" s="57" t="s">
        <v>8994</v>
      </c>
      <c r="I3526" s="57" t="s">
        <v>26</v>
      </c>
      <c r="J3526" s="57" t="s">
        <v>191</v>
      </c>
      <c r="K3526" s="58">
        <v>638.77</v>
      </c>
      <c r="L3526" s="57" t="s">
        <v>60</v>
      </c>
    </row>
    <row r="3527" spans="1:12">
      <c r="A3527" s="57" t="s">
        <v>8908</v>
      </c>
      <c r="B3527" s="57" t="s">
        <v>8909</v>
      </c>
      <c r="C3527" s="57" t="s">
        <v>8910</v>
      </c>
      <c r="D3527" s="57" t="s">
        <v>21263</v>
      </c>
      <c r="E3527" s="58" t="s">
        <v>8816</v>
      </c>
      <c r="F3527" s="57" t="s">
        <v>8816</v>
      </c>
      <c r="G3527" s="57">
        <v>94648</v>
      </c>
      <c r="H3527" s="57" t="s">
        <v>8995</v>
      </c>
      <c r="I3527" s="57" t="s">
        <v>26</v>
      </c>
      <c r="J3527" s="57" t="s">
        <v>59</v>
      </c>
      <c r="K3527" s="58">
        <v>11.09</v>
      </c>
      <c r="L3527" s="57" t="s">
        <v>60</v>
      </c>
    </row>
    <row r="3528" spans="1:12">
      <c r="A3528" s="57" t="s">
        <v>8908</v>
      </c>
      <c r="B3528" s="57" t="s">
        <v>8909</v>
      </c>
      <c r="C3528" s="57" t="s">
        <v>8910</v>
      </c>
      <c r="D3528" s="57" t="s">
        <v>21263</v>
      </c>
      <c r="E3528" s="58" t="s">
        <v>8816</v>
      </c>
      <c r="F3528" s="57" t="s">
        <v>8816</v>
      </c>
      <c r="G3528" s="57">
        <v>94649</v>
      </c>
      <c r="H3528" s="57" t="s">
        <v>8996</v>
      </c>
      <c r="I3528" s="57" t="s">
        <v>26</v>
      </c>
      <c r="J3528" s="57" t="s">
        <v>59</v>
      </c>
      <c r="K3528" s="58">
        <v>18.2</v>
      </c>
      <c r="L3528" s="57" t="s">
        <v>60</v>
      </c>
    </row>
    <row r="3529" spans="1:12">
      <c r="A3529" s="57" t="s">
        <v>8908</v>
      </c>
      <c r="B3529" s="57" t="s">
        <v>8909</v>
      </c>
      <c r="C3529" s="57" t="s">
        <v>8910</v>
      </c>
      <c r="D3529" s="57" t="s">
        <v>21263</v>
      </c>
      <c r="E3529" s="58" t="s">
        <v>8816</v>
      </c>
      <c r="F3529" s="57" t="s">
        <v>8816</v>
      </c>
      <c r="G3529" s="57">
        <v>94650</v>
      </c>
      <c r="H3529" s="57" t="s">
        <v>8997</v>
      </c>
      <c r="I3529" s="57" t="s">
        <v>26</v>
      </c>
      <c r="J3529" s="57" t="s">
        <v>59</v>
      </c>
      <c r="K3529" s="58">
        <v>26.06</v>
      </c>
      <c r="L3529" s="57" t="s">
        <v>60</v>
      </c>
    </row>
    <row r="3530" spans="1:12">
      <c r="A3530" s="57" t="s">
        <v>8908</v>
      </c>
      <c r="B3530" s="57" t="s">
        <v>8909</v>
      </c>
      <c r="C3530" s="57" t="s">
        <v>8910</v>
      </c>
      <c r="D3530" s="57" t="s">
        <v>21263</v>
      </c>
      <c r="E3530" s="58" t="s">
        <v>8816</v>
      </c>
      <c r="F3530" s="57" t="s">
        <v>8816</v>
      </c>
      <c r="G3530" s="57">
        <v>94651</v>
      </c>
      <c r="H3530" s="57" t="s">
        <v>8998</v>
      </c>
      <c r="I3530" s="57" t="s">
        <v>26</v>
      </c>
      <c r="J3530" s="57" t="s">
        <v>59</v>
      </c>
      <c r="K3530" s="58">
        <v>28.74</v>
      </c>
      <c r="L3530" s="57" t="s">
        <v>60</v>
      </c>
    </row>
    <row r="3531" spans="1:12">
      <c r="A3531" s="57" t="s">
        <v>8908</v>
      </c>
      <c r="B3531" s="57" t="s">
        <v>8909</v>
      </c>
      <c r="C3531" s="57" t="s">
        <v>8910</v>
      </c>
      <c r="D3531" s="57" t="s">
        <v>21263</v>
      </c>
      <c r="E3531" s="58" t="s">
        <v>8816</v>
      </c>
      <c r="F3531" s="57" t="s">
        <v>8816</v>
      </c>
      <c r="G3531" s="57">
        <v>94652</v>
      </c>
      <c r="H3531" s="57" t="s">
        <v>8999</v>
      </c>
      <c r="I3531" s="57" t="s">
        <v>26</v>
      </c>
      <c r="J3531" s="57" t="s">
        <v>59</v>
      </c>
      <c r="K3531" s="58">
        <v>46.75</v>
      </c>
      <c r="L3531" s="57" t="s">
        <v>60</v>
      </c>
    </row>
    <row r="3532" spans="1:12">
      <c r="A3532" s="57" t="s">
        <v>8908</v>
      </c>
      <c r="B3532" s="57" t="s">
        <v>8909</v>
      </c>
      <c r="C3532" s="57" t="s">
        <v>8910</v>
      </c>
      <c r="D3532" s="57" t="s">
        <v>21263</v>
      </c>
      <c r="E3532" s="58" t="s">
        <v>8816</v>
      </c>
      <c r="F3532" s="57" t="s">
        <v>8816</v>
      </c>
      <c r="G3532" s="57">
        <v>94653</v>
      </c>
      <c r="H3532" s="57" t="s">
        <v>9000</v>
      </c>
      <c r="I3532" s="57" t="s">
        <v>26</v>
      </c>
      <c r="J3532" s="57" t="s">
        <v>59</v>
      </c>
      <c r="K3532" s="58">
        <v>69.92</v>
      </c>
      <c r="L3532" s="57" t="s">
        <v>60</v>
      </c>
    </row>
    <row r="3533" spans="1:12">
      <c r="A3533" s="57" t="s">
        <v>8908</v>
      </c>
      <c r="B3533" s="57" t="s">
        <v>8909</v>
      </c>
      <c r="C3533" s="57" t="s">
        <v>8910</v>
      </c>
      <c r="D3533" s="57" t="s">
        <v>21263</v>
      </c>
      <c r="E3533" s="58" t="s">
        <v>8816</v>
      </c>
      <c r="F3533" s="57" t="s">
        <v>8816</v>
      </c>
      <c r="G3533" s="57">
        <v>94654</v>
      </c>
      <c r="H3533" s="57" t="s">
        <v>9001</v>
      </c>
      <c r="I3533" s="57" t="s">
        <v>26</v>
      </c>
      <c r="J3533" s="57" t="s">
        <v>59</v>
      </c>
      <c r="K3533" s="58">
        <v>90.09</v>
      </c>
      <c r="L3533" s="57" t="s">
        <v>60</v>
      </c>
    </row>
    <row r="3534" spans="1:12">
      <c r="A3534" s="57" t="s">
        <v>8908</v>
      </c>
      <c r="B3534" s="57" t="s">
        <v>8909</v>
      </c>
      <c r="C3534" s="57" t="s">
        <v>8910</v>
      </c>
      <c r="D3534" s="57" t="s">
        <v>21263</v>
      </c>
      <c r="E3534" s="58" t="s">
        <v>8816</v>
      </c>
      <c r="F3534" s="57" t="s">
        <v>8816</v>
      </c>
      <c r="G3534" s="57">
        <v>94655</v>
      </c>
      <c r="H3534" s="57" t="s">
        <v>9002</v>
      </c>
      <c r="I3534" s="57" t="s">
        <v>26</v>
      </c>
      <c r="J3534" s="57" t="s">
        <v>59</v>
      </c>
      <c r="K3534" s="58">
        <v>131.34</v>
      </c>
      <c r="L3534" s="57" t="s">
        <v>60</v>
      </c>
    </row>
    <row r="3535" spans="1:12">
      <c r="A3535" s="57" t="s">
        <v>8908</v>
      </c>
      <c r="B3535" s="57" t="s">
        <v>8909</v>
      </c>
      <c r="C3535" s="57" t="s">
        <v>8910</v>
      </c>
      <c r="D3535" s="57" t="s">
        <v>21263</v>
      </c>
      <c r="E3535" s="58" t="s">
        <v>8816</v>
      </c>
      <c r="F3535" s="57" t="s">
        <v>8816</v>
      </c>
      <c r="G3535" s="57">
        <v>94716</v>
      </c>
      <c r="H3535" s="57" t="s">
        <v>9003</v>
      </c>
      <c r="I3535" s="57" t="s">
        <v>26</v>
      </c>
      <c r="J3535" s="57" t="s">
        <v>59</v>
      </c>
      <c r="K3535" s="58">
        <v>26.96</v>
      </c>
      <c r="L3535" s="57" t="s">
        <v>60</v>
      </c>
    </row>
    <row r="3536" spans="1:12">
      <c r="A3536" s="57" t="s">
        <v>8908</v>
      </c>
      <c r="B3536" s="57" t="s">
        <v>8909</v>
      </c>
      <c r="C3536" s="57" t="s">
        <v>8910</v>
      </c>
      <c r="D3536" s="57" t="s">
        <v>21263</v>
      </c>
      <c r="E3536" s="58" t="s">
        <v>8816</v>
      </c>
      <c r="F3536" s="57" t="s">
        <v>8816</v>
      </c>
      <c r="G3536" s="57">
        <v>94717</v>
      </c>
      <c r="H3536" s="57" t="s">
        <v>9004</v>
      </c>
      <c r="I3536" s="57" t="s">
        <v>26</v>
      </c>
      <c r="J3536" s="57" t="s">
        <v>59</v>
      </c>
      <c r="K3536" s="58">
        <v>40.25</v>
      </c>
      <c r="L3536" s="57" t="s">
        <v>60</v>
      </c>
    </row>
    <row r="3537" spans="1:12">
      <c r="A3537" s="57" t="s">
        <v>8908</v>
      </c>
      <c r="B3537" s="57" t="s">
        <v>8909</v>
      </c>
      <c r="C3537" s="57" t="s">
        <v>8910</v>
      </c>
      <c r="D3537" s="57" t="s">
        <v>21263</v>
      </c>
      <c r="E3537" s="58" t="s">
        <v>8816</v>
      </c>
      <c r="F3537" s="57" t="s">
        <v>8816</v>
      </c>
      <c r="G3537" s="57">
        <v>94718</v>
      </c>
      <c r="H3537" s="57" t="s">
        <v>9005</v>
      </c>
      <c r="I3537" s="57" t="s">
        <v>26</v>
      </c>
      <c r="J3537" s="57" t="s">
        <v>59</v>
      </c>
      <c r="K3537" s="58">
        <v>49.68</v>
      </c>
      <c r="L3537" s="57" t="s">
        <v>60</v>
      </c>
    </row>
    <row r="3538" spans="1:12">
      <c r="A3538" s="57" t="s">
        <v>8908</v>
      </c>
      <c r="B3538" s="57" t="s">
        <v>8909</v>
      </c>
      <c r="C3538" s="57" t="s">
        <v>8910</v>
      </c>
      <c r="D3538" s="57" t="s">
        <v>21263</v>
      </c>
      <c r="E3538" s="58" t="s">
        <v>8816</v>
      </c>
      <c r="F3538" s="57" t="s">
        <v>8816</v>
      </c>
      <c r="G3538" s="57">
        <v>94719</v>
      </c>
      <c r="H3538" s="57" t="s">
        <v>9006</v>
      </c>
      <c r="I3538" s="57" t="s">
        <v>26</v>
      </c>
      <c r="J3538" s="57" t="s">
        <v>59</v>
      </c>
      <c r="K3538" s="58">
        <v>65.62</v>
      </c>
      <c r="L3538" s="57" t="s">
        <v>60</v>
      </c>
    </row>
    <row r="3539" spans="1:12">
      <c r="A3539" s="57" t="s">
        <v>8908</v>
      </c>
      <c r="B3539" s="57" t="s">
        <v>8909</v>
      </c>
      <c r="C3539" s="57" t="s">
        <v>8910</v>
      </c>
      <c r="D3539" s="57" t="s">
        <v>21263</v>
      </c>
      <c r="E3539" s="58" t="s">
        <v>8816</v>
      </c>
      <c r="F3539" s="57" t="s">
        <v>8816</v>
      </c>
      <c r="G3539" s="57">
        <v>94720</v>
      </c>
      <c r="H3539" s="57" t="s">
        <v>9007</v>
      </c>
      <c r="I3539" s="57" t="s">
        <v>26</v>
      </c>
      <c r="J3539" s="57" t="s">
        <v>59</v>
      </c>
      <c r="K3539" s="58">
        <v>98.67</v>
      </c>
      <c r="L3539" s="57" t="s">
        <v>60</v>
      </c>
    </row>
    <row r="3540" spans="1:12">
      <c r="A3540" s="57" t="s">
        <v>8908</v>
      </c>
      <c r="B3540" s="57" t="s">
        <v>8909</v>
      </c>
      <c r="C3540" s="57" t="s">
        <v>8910</v>
      </c>
      <c r="D3540" s="57" t="s">
        <v>21263</v>
      </c>
      <c r="E3540" s="58" t="s">
        <v>8816</v>
      </c>
      <c r="F3540" s="57" t="s">
        <v>8816</v>
      </c>
      <c r="G3540" s="57">
        <v>94721</v>
      </c>
      <c r="H3540" s="57" t="s">
        <v>9008</v>
      </c>
      <c r="I3540" s="57" t="s">
        <v>26</v>
      </c>
      <c r="J3540" s="57" t="s">
        <v>59</v>
      </c>
      <c r="K3540" s="58">
        <v>145.38999999999999</v>
      </c>
      <c r="L3540" s="57" t="s">
        <v>60</v>
      </c>
    </row>
    <row r="3541" spans="1:12">
      <c r="A3541" s="57" t="s">
        <v>8908</v>
      </c>
      <c r="B3541" s="57" t="s">
        <v>8909</v>
      </c>
      <c r="C3541" s="57" t="s">
        <v>8910</v>
      </c>
      <c r="D3541" s="57" t="s">
        <v>21263</v>
      </c>
      <c r="E3541" s="58" t="s">
        <v>8816</v>
      </c>
      <c r="F3541" s="57" t="s">
        <v>8816</v>
      </c>
      <c r="G3541" s="57">
        <v>94722</v>
      </c>
      <c r="H3541" s="57" t="s">
        <v>9009</v>
      </c>
      <c r="I3541" s="57" t="s">
        <v>26</v>
      </c>
      <c r="J3541" s="57" t="s">
        <v>59</v>
      </c>
      <c r="K3541" s="58">
        <v>252.55</v>
      </c>
      <c r="L3541" s="57" t="s">
        <v>60</v>
      </c>
    </row>
    <row r="3542" spans="1:12">
      <c r="A3542" s="57" t="s">
        <v>8908</v>
      </c>
      <c r="B3542" s="57" t="s">
        <v>8909</v>
      </c>
      <c r="C3542" s="57" t="s">
        <v>8910</v>
      </c>
      <c r="D3542" s="57" t="s">
        <v>21263</v>
      </c>
      <c r="E3542" s="58" t="s">
        <v>8816</v>
      </c>
      <c r="F3542" s="57" t="s">
        <v>8816</v>
      </c>
      <c r="G3542" s="57">
        <v>95697</v>
      </c>
      <c r="H3542" s="57" t="s">
        <v>12676</v>
      </c>
      <c r="I3542" s="57" t="s">
        <v>26</v>
      </c>
      <c r="J3542" s="57" t="s">
        <v>59</v>
      </c>
      <c r="K3542" s="58">
        <v>120.39</v>
      </c>
      <c r="L3542" s="57" t="s">
        <v>60</v>
      </c>
    </row>
    <row r="3543" spans="1:12">
      <c r="A3543" s="57" t="s">
        <v>8908</v>
      </c>
      <c r="B3543" s="57" t="s">
        <v>8909</v>
      </c>
      <c r="C3543" s="57" t="s">
        <v>8910</v>
      </c>
      <c r="D3543" s="57" t="s">
        <v>21263</v>
      </c>
      <c r="E3543" s="58" t="s">
        <v>8816</v>
      </c>
      <c r="F3543" s="57" t="s">
        <v>8816</v>
      </c>
      <c r="G3543" s="57">
        <v>96635</v>
      </c>
      <c r="H3543" s="57" t="s">
        <v>9010</v>
      </c>
      <c r="I3543" s="57" t="s">
        <v>26</v>
      </c>
      <c r="J3543" s="57" t="s">
        <v>191</v>
      </c>
      <c r="K3543" s="58">
        <v>30.25</v>
      </c>
      <c r="L3543" s="57" t="s">
        <v>60</v>
      </c>
    </row>
    <row r="3544" spans="1:12">
      <c r="A3544" s="57" t="s">
        <v>8908</v>
      </c>
      <c r="B3544" s="57" t="s">
        <v>8909</v>
      </c>
      <c r="C3544" s="57" t="s">
        <v>8910</v>
      </c>
      <c r="D3544" s="57" t="s">
        <v>21263</v>
      </c>
      <c r="E3544" s="58" t="s">
        <v>8816</v>
      </c>
      <c r="F3544" s="57" t="s">
        <v>8816</v>
      </c>
      <c r="G3544" s="57">
        <v>96636</v>
      </c>
      <c r="H3544" s="57" t="s">
        <v>9011</v>
      </c>
      <c r="I3544" s="57" t="s">
        <v>26</v>
      </c>
      <c r="J3544" s="57" t="s">
        <v>191</v>
      </c>
      <c r="K3544" s="58">
        <v>31.71</v>
      </c>
      <c r="L3544" s="57" t="s">
        <v>60</v>
      </c>
    </row>
    <row r="3545" spans="1:12">
      <c r="A3545" s="57" t="s">
        <v>8908</v>
      </c>
      <c r="B3545" s="57" t="s">
        <v>8909</v>
      </c>
      <c r="C3545" s="57" t="s">
        <v>8910</v>
      </c>
      <c r="D3545" s="57" t="s">
        <v>21263</v>
      </c>
      <c r="E3545" s="58" t="s">
        <v>8816</v>
      </c>
      <c r="F3545" s="57" t="s">
        <v>8816</v>
      </c>
      <c r="G3545" s="57">
        <v>96644</v>
      </c>
      <c r="H3545" s="57" t="s">
        <v>9012</v>
      </c>
      <c r="I3545" s="57" t="s">
        <v>26</v>
      </c>
      <c r="J3545" s="57" t="s">
        <v>191</v>
      </c>
      <c r="K3545" s="58">
        <v>21.3</v>
      </c>
      <c r="L3545" s="57" t="s">
        <v>60</v>
      </c>
    </row>
    <row r="3546" spans="1:12">
      <c r="A3546" s="57" t="s">
        <v>8908</v>
      </c>
      <c r="B3546" s="57" t="s">
        <v>8909</v>
      </c>
      <c r="C3546" s="57" t="s">
        <v>8910</v>
      </c>
      <c r="D3546" s="57" t="s">
        <v>21263</v>
      </c>
      <c r="E3546" s="58" t="s">
        <v>8816</v>
      </c>
      <c r="F3546" s="57" t="s">
        <v>8816</v>
      </c>
      <c r="G3546" s="57">
        <v>96645</v>
      </c>
      <c r="H3546" s="57" t="s">
        <v>9013</v>
      </c>
      <c r="I3546" s="57" t="s">
        <v>26</v>
      </c>
      <c r="J3546" s="57" t="s">
        <v>191</v>
      </c>
      <c r="K3546" s="58">
        <v>27.39</v>
      </c>
      <c r="L3546" s="57" t="s">
        <v>60</v>
      </c>
    </row>
    <row r="3547" spans="1:12">
      <c r="A3547" s="57" t="s">
        <v>8908</v>
      </c>
      <c r="B3547" s="57" t="s">
        <v>8909</v>
      </c>
      <c r="C3547" s="57" t="s">
        <v>8910</v>
      </c>
      <c r="D3547" s="57" t="s">
        <v>21263</v>
      </c>
      <c r="E3547" s="58" t="s">
        <v>8816</v>
      </c>
      <c r="F3547" s="57" t="s">
        <v>8816</v>
      </c>
      <c r="G3547" s="57">
        <v>96646</v>
      </c>
      <c r="H3547" s="57" t="s">
        <v>9014</v>
      </c>
      <c r="I3547" s="57" t="s">
        <v>26</v>
      </c>
      <c r="J3547" s="57" t="s">
        <v>191</v>
      </c>
      <c r="K3547" s="58">
        <v>42.31</v>
      </c>
      <c r="L3547" s="57" t="s">
        <v>60</v>
      </c>
    </row>
    <row r="3548" spans="1:12">
      <c r="A3548" s="57" t="s">
        <v>8908</v>
      </c>
      <c r="B3548" s="57" t="s">
        <v>8909</v>
      </c>
      <c r="C3548" s="57" t="s">
        <v>8910</v>
      </c>
      <c r="D3548" s="57" t="s">
        <v>21263</v>
      </c>
      <c r="E3548" s="58" t="s">
        <v>8816</v>
      </c>
      <c r="F3548" s="57" t="s">
        <v>8816</v>
      </c>
      <c r="G3548" s="57">
        <v>96647</v>
      </c>
      <c r="H3548" s="57" t="s">
        <v>9015</v>
      </c>
      <c r="I3548" s="57" t="s">
        <v>26</v>
      </c>
      <c r="J3548" s="57" t="s">
        <v>191</v>
      </c>
      <c r="K3548" s="58">
        <v>19.68</v>
      </c>
      <c r="L3548" s="57" t="s">
        <v>60</v>
      </c>
    </row>
    <row r="3549" spans="1:12">
      <c r="A3549" s="57" t="s">
        <v>8908</v>
      </c>
      <c r="B3549" s="57" t="s">
        <v>8909</v>
      </c>
      <c r="C3549" s="57" t="s">
        <v>8910</v>
      </c>
      <c r="D3549" s="57" t="s">
        <v>21263</v>
      </c>
      <c r="E3549" s="58" t="s">
        <v>8816</v>
      </c>
      <c r="F3549" s="57" t="s">
        <v>8816</v>
      </c>
      <c r="G3549" s="57">
        <v>96648</v>
      </c>
      <c r="H3549" s="57" t="s">
        <v>9016</v>
      </c>
      <c r="I3549" s="57" t="s">
        <v>26</v>
      </c>
      <c r="J3549" s="57" t="s">
        <v>191</v>
      </c>
      <c r="K3549" s="58">
        <v>35.14</v>
      </c>
      <c r="L3549" s="57" t="s">
        <v>60</v>
      </c>
    </row>
    <row r="3550" spans="1:12">
      <c r="A3550" s="57" t="s">
        <v>8908</v>
      </c>
      <c r="B3550" s="57" t="s">
        <v>8909</v>
      </c>
      <c r="C3550" s="57" t="s">
        <v>8910</v>
      </c>
      <c r="D3550" s="57" t="s">
        <v>21263</v>
      </c>
      <c r="E3550" s="58" t="s">
        <v>8816</v>
      </c>
      <c r="F3550" s="57" t="s">
        <v>8816</v>
      </c>
      <c r="G3550" s="57">
        <v>96649</v>
      </c>
      <c r="H3550" s="57" t="s">
        <v>9017</v>
      </c>
      <c r="I3550" s="57" t="s">
        <v>26</v>
      </c>
      <c r="J3550" s="57" t="s">
        <v>191</v>
      </c>
      <c r="K3550" s="58">
        <v>51.11</v>
      </c>
      <c r="L3550" s="57" t="s">
        <v>60</v>
      </c>
    </row>
    <row r="3551" spans="1:12">
      <c r="A3551" s="57" t="s">
        <v>8908</v>
      </c>
      <c r="B3551" s="57" t="s">
        <v>8909</v>
      </c>
      <c r="C3551" s="57" t="s">
        <v>8910</v>
      </c>
      <c r="D3551" s="57" t="s">
        <v>21263</v>
      </c>
      <c r="E3551" s="58" t="s">
        <v>8816</v>
      </c>
      <c r="F3551" s="57" t="s">
        <v>8816</v>
      </c>
      <c r="G3551" s="57">
        <v>96668</v>
      </c>
      <c r="H3551" s="57" t="s">
        <v>9018</v>
      </c>
      <c r="I3551" s="57" t="s">
        <v>26</v>
      </c>
      <c r="J3551" s="57" t="s">
        <v>191</v>
      </c>
      <c r="K3551" s="58">
        <v>15.05</v>
      </c>
      <c r="L3551" s="57" t="s">
        <v>60</v>
      </c>
    </row>
    <row r="3552" spans="1:12">
      <c r="A3552" s="57" t="s">
        <v>8908</v>
      </c>
      <c r="B3552" s="57" t="s">
        <v>8909</v>
      </c>
      <c r="C3552" s="57" t="s">
        <v>8910</v>
      </c>
      <c r="D3552" s="57" t="s">
        <v>21263</v>
      </c>
      <c r="E3552" s="58" t="s">
        <v>8816</v>
      </c>
      <c r="F3552" s="57" t="s">
        <v>8816</v>
      </c>
      <c r="G3552" s="57">
        <v>96669</v>
      </c>
      <c r="H3552" s="57" t="s">
        <v>9019</v>
      </c>
      <c r="I3552" s="57" t="s">
        <v>26</v>
      </c>
      <c r="J3552" s="57" t="s">
        <v>191</v>
      </c>
      <c r="K3552" s="58">
        <v>18.75</v>
      </c>
      <c r="L3552" s="57" t="s">
        <v>60</v>
      </c>
    </row>
    <row r="3553" spans="1:12">
      <c r="A3553" s="57" t="s">
        <v>8908</v>
      </c>
      <c r="B3553" s="57" t="s">
        <v>8909</v>
      </c>
      <c r="C3553" s="57" t="s">
        <v>8910</v>
      </c>
      <c r="D3553" s="57" t="s">
        <v>21263</v>
      </c>
      <c r="E3553" s="58" t="s">
        <v>8816</v>
      </c>
      <c r="F3553" s="57" t="s">
        <v>8816</v>
      </c>
      <c r="G3553" s="57">
        <v>96670</v>
      </c>
      <c r="H3553" s="57" t="s">
        <v>9020</v>
      </c>
      <c r="I3553" s="57" t="s">
        <v>26</v>
      </c>
      <c r="J3553" s="57" t="s">
        <v>191</v>
      </c>
      <c r="K3553" s="58">
        <v>28.5</v>
      </c>
      <c r="L3553" s="57" t="s">
        <v>60</v>
      </c>
    </row>
    <row r="3554" spans="1:12">
      <c r="A3554" s="57" t="s">
        <v>8908</v>
      </c>
      <c r="B3554" s="57" t="s">
        <v>8909</v>
      </c>
      <c r="C3554" s="57" t="s">
        <v>8910</v>
      </c>
      <c r="D3554" s="57" t="s">
        <v>21263</v>
      </c>
      <c r="E3554" s="58" t="s">
        <v>8816</v>
      </c>
      <c r="F3554" s="57" t="s">
        <v>8816</v>
      </c>
      <c r="G3554" s="57">
        <v>96671</v>
      </c>
      <c r="H3554" s="57" t="s">
        <v>9021</v>
      </c>
      <c r="I3554" s="57" t="s">
        <v>26</v>
      </c>
      <c r="J3554" s="57" t="s">
        <v>191</v>
      </c>
      <c r="K3554" s="58">
        <v>38.020000000000003</v>
      </c>
      <c r="L3554" s="57" t="s">
        <v>60</v>
      </c>
    </row>
    <row r="3555" spans="1:12">
      <c r="A3555" s="57" t="s">
        <v>8908</v>
      </c>
      <c r="B3555" s="57" t="s">
        <v>8909</v>
      </c>
      <c r="C3555" s="57" t="s">
        <v>8910</v>
      </c>
      <c r="D3555" s="57" t="s">
        <v>21263</v>
      </c>
      <c r="E3555" s="58" t="s">
        <v>8816</v>
      </c>
      <c r="F3555" s="57" t="s">
        <v>8816</v>
      </c>
      <c r="G3555" s="57">
        <v>96672</v>
      </c>
      <c r="H3555" s="57" t="s">
        <v>9022</v>
      </c>
      <c r="I3555" s="57" t="s">
        <v>26</v>
      </c>
      <c r="J3555" s="57" t="s">
        <v>191</v>
      </c>
      <c r="K3555" s="58">
        <v>55.72</v>
      </c>
      <c r="L3555" s="57" t="s">
        <v>60</v>
      </c>
    </row>
    <row r="3556" spans="1:12">
      <c r="A3556" s="57" t="s">
        <v>8908</v>
      </c>
      <c r="B3556" s="57" t="s">
        <v>8909</v>
      </c>
      <c r="C3556" s="57" t="s">
        <v>8910</v>
      </c>
      <c r="D3556" s="57" t="s">
        <v>21263</v>
      </c>
      <c r="E3556" s="58" t="s">
        <v>8816</v>
      </c>
      <c r="F3556" s="57" t="s">
        <v>8816</v>
      </c>
      <c r="G3556" s="57">
        <v>96673</v>
      </c>
      <c r="H3556" s="57" t="s">
        <v>9023</v>
      </c>
      <c r="I3556" s="57" t="s">
        <v>26</v>
      </c>
      <c r="J3556" s="57" t="s">
        <v>191</v>
      </c>
      <c r="K3556" s="58">
        <v>91.52</v>
      </c>
      <c r="L3556" s="57" t="s">
        <v>60</v>
      </c>
    </row>
    <row r="3557" spans="1:12">
      <c r="A3557" s="57" t="s">
        <v>8908</v>
      </c>
      <c r="B3557" s="57" t="s">
        <v>8909</v>
      </c>
      <c r="C3557" s="57" t="s">
        <v>8910</v>
      </c>
      <c r="D3557" s="57" t="s">
        <v>21263</v>
      </c>
      <c r="E3557" s="58" t="s">
        <v>8816</v>
      </c>
      <c r="F3557" s="57" t="s">
        <v>8816</v>
      </c>
      <c r="G3557" s="57">
        <v>96674</v>
      </c>
      <c r="H3557" s="57" t="s">
        <v>9024</v>
      </c>
      <c r="I3557" s="57" t="s">
        <v>26</v>
      </c>
      <c r="J3557" s="57" t="s">
        <v>191</v>
      </c>
      <c r="K3557" s="58">
        <v>128.52000000000001</v>
      </c>
      <c r="L3557" s="57" t="s">
        <v>60</v>
      </c>
    </row>
    <row r="3558" spans="1:12">
      <c r="A3558" s="57" t="s">
        <v>8908</v>
      </c>
      <c r="B3558" s="57" t="s">
        <v>8909</v>
      </c>
      <c r="C3558" s="57" t="s">
        <v>8910</v>
      </c>
      <c r="D3558" s="57" t="s">
        <v>21263</v>
      </c>
      <c r="E3558" s="58" t="s">
        <v>8816</v>
      </c>
      <c r="F3558" s="57" t="s">
        <v>8816</v>
      </c>
      <c r="G3558" s="57">
        <v>96675</v>
      </c>
      <c r="H3558" s="57" t="s">
        <v>9025</v>
      </c>
      <c r="I3558" s="57" t="s">
        <v>26</v>
      </c>
      <c r="J3558" s="57" t="s">
        <v>191</v>
      </c>
      <c r="K3558" s="58">
        <v>224.41</v>
      </c>
      <c r="L3558" s="57" t="s">
        <v>60</v>
      </c>
    </row>
    <row r="3559" spans="1:12">
      <c r="A3559" s="57" t="s">
        <v>8908</v>
      </c>
      <c r="B3559" s="57" t="s">
        <v>8909</v>
      </c>
      <c r="C3559" s="57" t="s">
        <v>8910</v>
      </c>
      <c r="D3559" s="57" t="s">
        <v>21263</v>
      </c>
      <c r="E3559" s="58" t="s">
        <v>8816</v>
      </c>
      <c r="F3559" s="57" t="s">
        <v>8816</v>
      </c>
      <c r="G3559" s="57">
        <v>96676</v>
      </c>
      <c r="H3559" s="57" t="s">
        <v>9026</v>
      </c>
      <c r="I3559" s="57" t="s">
        <v>26</v>
      </c>
      <c r="J3559" s="57" t="s">
        <v>191</v>
      </c>
      <c r="K3559" s="58">
        <v>15.02</v>
      </c>
      <c r="L3559" s="57" t="s">
        <v>60</v>
      </c>
    </row>
    <row r="3560" spans="1:12">
      <c r="A3560" s="57" t="s">
        <v>8908</v>
      </c>
      <c r="B3560" s="57" t="s">
        <v>8909</v>
      </c>
      <c r="C3560" s="57" t="s">
        <v>8910</v>
      </c>
      <c r="D3560" s="57" t="s">
        <v>21263</v>
      </c>
      <c r="E3560" s="58" t="s">
        <v>8816</v>
      </c>
      <c r="F3560" s="57" t="s">
        <v>8816</v>
      </c>
      <c r="G3560" s="57">
        <v>96677</v>
      </c>
      <c r="H3560" s="57" t="s">
        <v>9027</v>
      </c>
      <c r="I3560" s="57" t="s">
        <v>26</v>
      </c>
      <c r="J3560" s="57" t="s">
        <v>191</v>
      </c>
      <c r="K3560" s="58">
        <v>24.85</v>
      </c>
      <c r="L3560" s="57" t="s">
        <v>60</v>
      </c>
    </row>
    <row r="3561" spans="1:12">
      <c r="A3561" s="57" t="s">
        <v>8908</v>
      </c>
      <c r="B3561" s="57" t="s">
        <v>8909</v>
      </c>
      <c r="C3561" s="57" t="s">
        <v>8910</v>
      </c>
      <c r="D3561" s="57" t="s">
        <v>21263</v>
      </c>
      <c r="E3561" s="58" t="s">
        <v>8816</v>
      </c>
      <c r="F3561" s="57" t="s">
        <v>8816</v>
      </c>
      <c r="G3561" s="57">
        <v>96678</v>
      </c>
      <c r="H3561" s="57" t="s">
        <v>9028</v>
      </c>
      <c r="I3561" s="57" t="s">
        <v>26</v>
      </c>
      <c r="J3561" s="57" t="s">
        <v>191</v>
      </c>
      <c r="K3561" s="58">
        <v>34.51</v>
      </c>
      <c r="L3561" s="57" t="s">
        <v>60</v>
      </c>
    </row>
    <row r="3562" spans="1:12">
      <c r="A3562" s="57" t="s">
        <v>8908</v>
      </c>
      <c r="B3562" s="57" t="s">
        <v>8909</v>
      </c>
      <c r="C3562" s="57" t="s">
        <v>8910</v>
      </c>
      <c r="D3562" s="57" t="s">
        <v>21263</v>
      </c>
      <c r="E3562" s="58" t="s">
        <v>8816</v>
      </c>
      <c r="F3562" s="57" t="s">
        <v>8816</v>
      </c>
      <c r="G3562" s="57">
        <v>96679</v>
      </c>
      <c r="H3562" s="57" t="s">
        <v>9029</v>
      </c>
      <c r="I3562" s="57" t="s">
        <v>26</v>
      </c>
      <c r="J3562" s="57" t="s">
        <v>191</v>
      </c>
      <c r="K3562" s="58">
        <v>50.32</v>
      </c>
      <c r="L3562" s="57" t="s">
        <v>60</v>
      </c>
    </row>
    <row r="3563" spans="1:12">
      <c r="A3563" s="57" t="s">
        <v>8908</v>
      </c>
      <c r="B3563" s="57" t="s">
        <v>8909</v>
      </c>
      <c r="C3563" s="57" t="s">
        <v>8910</v>
      </c>
      <c r="D3563" s="57" t="s">
        <v>21263</v>
      </c>
      <c r="E3563" s="58" t="s">
        <v>8816</v>
      </c>
      <c r="F3563" s="57" t="s">
        <v>8816</v>
      </c>
      <c r="G3563" s="57">
        <v>96680</v>
      </c>
      <c r="H3563" s="57" t="s">
        <v>9030</v>
      </c>
      <c r="I3563" s="57" t="s">
        <v>26</v>
      </c>
      <c r="J3563" s="57" t="s">
        <v>191</v>
      </c>
      <c r="K3563" s="58">
        <v>67.5</v>
      </c>
      <c r="L3563" s="57" t="s">
        <v>60</v>
      </c>
    </row>
    <row r="3564" spans="1:12">
      <c r="A3564" s="57" t="s">
        <v>8908</v>
      </c>
      <c r="B3564" s="57" t="s">
        <v>8909</v>
      </c>
      <c r="C3564" s="57" t="s">
        <v>8910</v>
      </c>
      <c r="D3564" s="57" t="s">
        <v>21263</v>
      </c>
      <c r="E3564" s="58" t="s">
        <v>8816</v>
      </c>
      <c r="F3564" s="57" t="s">
        <v>8816</v>
      </c>
      <c r="G3564" s="57">
        <v>96681</v>
      </c>
      <c r="H3564" s="57" t="s">
        <v>9031</v>
      </c>
      <c r="I3564" s="57" t="s">
        <v>26</v>
      </c>
      <c r="J3564" s="57" t="s">
        <v>191</v>
      </c>
      <c r="K3564" s="58">
        <v>127.11</v>
      </c>
      <c r="L3564" s="57" t="s">
        <v>60</v>
      </c>
    </row>
    <row r="3565" spans="1:12">
      <c r="A3565" s="57" t="s">
        <v>8908</v>
      </c>
      <c r="B3565" s="57" t="s">
        <v>8909</v>
      </c>
      <c r="C3565" s="57" t="s">
        <v>8910</v>
      </c>
      <c r="D3565" s="57" t="s">
        <v>21263</v>
      </c>
      <c r="E3565" s="58" t="s">
        <v>8816</v>
      </c>
      <c r="F3565" s="57" t="s">
        <v>8816</v>
      </c>
      <c r="G3565" s="57">
        <v>96682</v>
      </c>
      <c r="H3565" s="57" t="s">
        <v>9032</v>
      </c>
      <c r="I3565" s="57" t="s">
        <v>26</v>
      </c>
      <c r="J3565" s="57" t="s">
        <v>191</v>
      </c>
      <c r="K3565" s="58">
        <v>187.65</v>
      </c>
      <c r="L3565" s="57" t="s">
        <v>60</v>
      </c>
    </row>
    <row r="3566" spans="1:12">
      <c r="A3566" s="57" t="s">
        <v>8908</v>
      </c>
      <c r="B3566" s="57" t="s">
        <v>8909</v>
      </c>
      <c r="C3566" s="57" t="s">
        <v>8910</v>
      </c>
      <c r="D3566" s="57" t="s">
        <v>21263</v>
      </c>
      <c r="E3566" s="58" t="s">
        <v>8816</v>
      </c>
      <c r="F3566" s="57" t="s">
        <v>8816</v>
      </c>
      <c r="G3566" s="57">
        <v>96683</v>
      </c>
      <c r="H3566" s="57" t="s">
        <v>9033</v>
      </c>
      <c r="I3566" s="57" t="s">
        <v>26</v>
      </c>
      <c r="J3566" s="57" t="s">
        <v>191</v>
      </c>
      <c r="K3566" s="58">
        <v>256.36</v>
      </c>
      <c r="L3566" s="57" t="s">
        <v>60</v>
      </c>
    </row>
    <row r="3567" spans="1:12">
      <c r="A3567" s="57" t="s">
        <v>8908</v>
      </c>
      <c r="B3567" s="57" t="s">
        <v>8909</v>
      </c>
      <c r="C3567" s="57" t="s">
        <v>8910</v>
      </c>
      <c r="D3567" s="57" t="s">
        <v>21263</v>
      </c>
      <c r="E3567" s="58" t="s">
        <v>8816</v>
      </c>
      <c r="F3567" s="57" t="s">
        <v>8816</v>
      </c>
      <c r="G3567" s="57">
        <v>96718</v>
      </c>
      <c r="H3567" s="57" t="s">
        <v>9034</v>
      </c>
      <c r="I3567" s="57" t="s">
        <v>26</v>
      </c>
      <c r="J3567" s="57" t="s">
        <v>191</v>
      </c>
      <c r="K3567" s="58">
        <v>10.09</v>
      </c>
      <c r="L3567" s="57" t="s">
        <v>60</v>
      </c>
    </row>
    <row r="3568" spans="1:12">
      <c r="A3568" s="57" t="s">
        <v>8908</v>
      </c>
      <c r="B3568" s="57" t="s">
        <v>8909</v>
      </c>
      <c r="C3568" s="57" t="s">
        <v>8910</v>
      </c>
      <c r="D3568" s="57" t="s">
        <v>21263</v>
      </c>
      <c r="E3568" s="58" t="s">
        <v>8816</v>
      </c>
      <c r="F3568" s="57" t="s">
        <v>8816</v>
      </c>
      <c r="G3568" s="57">
        <v>96719</v>
      </c>
      <c r="H3568" s="57" t="s">
        <v>9035</v>
      </c>
      <c r="I3568" s="57" t="s">
        <v>26</v>
      </c>
      <c r="J3568" s="57" t="s">
        <v>191</v>
      </c>
      <c r="K3568" s="58">
        <v>18.62</v>
      </c>
      <c r="L3568" s="57" t="s">
        <v>60</v>
      </c>
    </row>
    <row r="3569" spans="1:12">
      <c r="A3569" s="57" t="s">
        <v>8908</v>
      </c>
      <c r="B3569" s="57" t="s">
        <v>8909</v>
      </c>
      <c r="C3569" s="57" t="s">
        <v>8910</v>
      </c>
      <c r="D3569" s="57" t="s">
        <v>21263</v>
      </c>
      <c r="E3569" s="58" t="s">
        <v>8816</v>
      </c>
      <c r="F3569" s="57" t="s">
        <v>8816</v>
      </c>
      <c r="G3569" s="57">
        <v>96720</v>
      </c>
      <c r="H3569" s="57" t="s">
        <v>9036</v>
      </c>
      <c r="I3569" s="57" t="s">
        <v>26</v>
      </c>
      <c r="J3569" s="57" t="s">
        <v>191</v>
      </c>
      <c r="K3569" s="58">
        <v>22.74</v>
      </c>
      <c r="L3569" s="57" t="s">
        <v>60</v>
      </c>
    </row>
    <row r="3570" spans="1:12">
      <c r="A3570" s="57" t="s">
        <v>8908</v>
      </c>
      <c r="B3570" s="57" t="s">
        <v>8909</v>
      </c>
      <c r="C3570" s="57" t="s">
        <v>8910</v>
      </c>
      <c r="D3570" s="57" t="s">
        <v>21263</v>
      </c>
      <c r="E3570" s="58" t="s">
        <v>8816</v>
      </c>
      <c r="F3570" s="57" t="s">
        <v>8816</v>
      </c>
      <c r="G3570" s="57">
        <v>96721</v>
      </c>
      <c r="H3570" s="57" t="s">
        <v>9037</v>
      </c>
      <c r="I3570" s="57" t="s">
        <v>26</v>
      </c>
      <c r="J3570" s="57" t="s">
        <v>191</v>
      </c>
      <c r="K3570" s="58">
        <v>31.39</v>
      </c>
      <c r="L3570" s="57" t="s">
        <v>60</v>
      </c>
    </row>
    <row r="3571" spans="1:12">
      <c r="A3571" s="57" t="s">
        <v>8908</v>
      </c>
      <c r="B3571" s="57" t="s">
        <v>8909</v>
      </c>
      <c r="C3571" s="57" t="s">
        <v>8910</v>
      </c>
      <c r="D3571" s="57" t="s">
        <v>21263</v>
      </c>
      <c r="E3571" s="58" t="s">
        <v>8816</v>
      </c>
      <c r="F3571" s="57" t="s">
        <v>8816</v>
      </c>
      <c r="G3571" s="57">
        <v>96722</v>
      </c>
      <c r="H3571" s="57" t="s">
        <v>9038</v>
      </c>
      <c r="I3571" s="57" t="s">
        <v>26</v>
      </c>
      <c r="J3571" s="57" t="s">
        <v>191</v>
      </c>
      <c r="K3571" s="58">
        <v>42.47</v>
      </c>
      <c r="L3571" s="57" t="s">
        <v>60</v>
      </c>
    </row>
    <row r="3572" spans="1:12">
      <c r="A3572" s="57" t="s">
        <v>8908</v>
      </c>
      <c r="B3572" s="57" t="s">
        <v>8909</v>
      </c>
      <c r="C3572" s="57" t="s">
        <v>8910</v>
      </c>
      <c r="D3572" s="57" t="s">
        <v>21263</v>
      </c>
      <c r="E3572" s="58" t="s">
        <v>8816</v>
      </c>
      <c r="F3572" s="57" t="s">
        <v>8816</v>
      </c>
      <c r="G3572" s="57">
        <v>96723</v>
      </c>
      <c r="H3572" s="57" t="s">
        <v>9039</v>
      </c>
      <c r="I3572" s="57" t="s">
        <v>26</v>
      </c>
      <c r="J3572" s="57" t="s">
        <v>191</v>
      </c>
      <c r="K3572" s="58">
        <v>57.62</v>
      </c>
      <c r="L3572" s="57" t="s">
        <v>60</v>
      </c>
    </row>
    <row r="3573" spans="1:12">
      <c r="A3573" s="57" t="s">
        <v>8908</v>
      </c>
      <c r="B3573" s="57" t="s">
        <v>8909</v>
      </c>
      <c r="C3573" s="57" t="s">
        <v>8910</v>
      </c>
      <c r="D3573" s="57" t="s">
        <v>21263</v>
      </c>
      <c r="E3573" s="58" t="s">
        <v>8816</v>
      </c>
      <c r="F3573" s="57" t="s">
        <v>8816</v>
      </c>
      <c r="G3573" s="57">
        <v>96724</v>
      </c>
      <c r="H3573" s="57" t="s">
        <v>9040</v>
      </c>
      <c r="I3573" s="57" t="s">
        <v>26</v>
      </c>
      <c r="J3573" s="57" t="s">
        <v>191</v>
      </c>
      <c r="K3573" s="58">
        <v>94.02</v>
      </c>
      <c r="L3573" s="57" t="s">
        <v>60</v>
      </c>
    </row>
    <row r="3574" spans="1:12">
      <c r="A3574" s="57" t="s">
        <v>8908</v>
      </c>
      <c r="B3574" s="57" t="s">
        <v>8909</v>
      </c>
      <c r="C3574" s="57" t="s">
        <v>8910</v>
      </c>
      <c r="D3574" s="57" t="s">
        <v>21263</v>
      </c>
      <c r="E3574" s="58" t="s">
        <v>8816</v>
      </c>
      <c r="F3574" s="57" t="s">
        <v>8816</v>
      </c>
      <c r="G3574" s="57">
        <v>96725</v>
      </c>
      <c r="H3574" s="57" t="s">
        <v>9041</v>
      </c>
      <c r="I3574" s="57" t="s">
        <v>26</v>
      </c>
      <c r="J3574" s="57" t="s">
        <v>191</v>
      </c>
      <c r="K3574" s="58">
        <v>125.61</v>
      </c>
      <c r="L3574" s="57" t="s">
        <v>60</v>
      </c>
    </row>
    <row r="3575" spans="1:12">
      <c r="A3575" s="57" t="s">
        <v>8908</v>
      </c>
      <c r="B3575" s="57" t="s">
        <v>8909</v>
      </c>
      <c r="C3575" s="57" t="s">
        <v>8910</v>
      </c>
      <c r="D3575" s="57" t="s">
        <v>21263</v>
      </c>
      <c r="E3575" s="58" t="s">
        <v>8816</v>
      </c>
      <c r="F3575" s="57" t="s">
        <v>8816</v>
      </c>
      <c r="G3575" s="57">
        <v>96726</v>
      </c>
      <c r="H3575" s="57" t="s">
        <v>9042</v>
      </c>
      <c r="I3575" s="57" t="s">
        <v>26</v>
      </c>
      <c r="J3575" s="57" t="s">
        <v>191</v>
      </c>
      <c r="K3575" s="58">
        <v>205.19</v>
      </c>
      <c r="L3575" s="57" t="s">
        <v>60</v>
      </c>
    </row>
    <row r="3576" spans="1:12">
      <c r="A3576" s="57" t="s">
        <v>8908</v>
      </c>
      <c r="B3576" s="57" t="s">
        <v>8909</v>
      </c>
      <c r="C3576" s="57" t="s">
        <v>8910</v>
      </c>
      <c r="D3576" s="57" t="s">
        <v>21263</v>
      </c>
      <c r="E3576" s="58" t="s">
        <v>8816</v>
      </c>
      <c r="F3576" s="57" t="s">
        <v>8816</v>
      </c>
      <c r="G3576" s="57">
        <v>96727</v>
      </c>
      <c r="H3576" s="57" t="s">
        <v>9043</v>
      </c>
      <c r="I3576" s="57" t="s">
        <v>26</v>
      </c>
      <c r="J3576" s="57" t="s">
        <v>191</v>
      </c>
      <c r="K3576" s="58">
        <v>15.6</v>
      </c>
      <c r="L3576" s="57" t="s">
        <v>60</v>
      </c>
    </row>
    <row r="3577" spans="1:12">
      <c r="A3577" s="57" t="s">
        <v>8908</v>
      </c>
      <c r="B3577" s="57" t="s">
        <v>8909</v>
      </c>
      <c r="C3577" s="57" t="s">
        <v>8910</v>
      </c>
      <c r="D3577" s="57" t="s">
        <v>21263</v>
      </c>
      <c r="E3577" s="58" t="s">
        <v>8816</v>
      </c>
      <c r="F3577" s="57" t="s">
        <v>8816</v>
      </c>
      <c r="G3577" s="57">
        <v>96728</v>
      </c>
      <c r="H3577" s="57" t="s">
        <v>9044</v>
      </c>
      <c r="I3577" s="57" t="s">
        <v>26</v>
      </c>
      <c r="J3577" s="57" t="s">
        <v>191</v>
      </c>
      <c r="K3577" s="58">
        <v>19.11</v>
      </c>
      <c r="L3577" s="57" t="s">
        <v>60</v>
      </c>
    </row>
    <row r="3578" spans="1:12">
      <c r="A3578" s="57" t="s">
        <v>8908</v>
      </c>
      <c r="B3578" s="57" t="s">
        <v>8909</v>
      </c>
      <c r="C3578" s="57" t="s">
        <v>8910</v>
      </c>
      <c r="D3578" s="57" t="s">
        <v>21263</v>
      </c>
      <c r="E3578" s="58" t="s">
        <v>8816</v>
      </c>
      <c r="F3578" s="57" t="s">
        <v>8816</v>
      </c>
      <c r="G3578" s="57">
        <v>96729</v>
      </c>
      <c r="H3578" s="57" t="s">
        <v>9045</v>
      </c>
      <c r="I3578" s="57" t="s">
        <v>26</v>
      </c>
      <c r="J3578" s="57" t="s">
        <v>191</v>
      </c>
      <c r="K3578" s="58">
        <v>29.47</v>
      </c>
      <c r="L3578" s="57" t="s">
        <v>60</v>
      </c>
    </row>
    <row r="3579" spans="1:12">
      <c r="A3579" s="57" t="s">
        <v>8908</v>
      </c>
      <c r="B3579" s="57" t="s">
        <v>8909</v>
      </c>
      <c r="C3579" s="57" t="s">
        <v>8910</v>
      </c>
      <c r="D3579" s="57" t="s">
        <v>21263</v>
      </c>
      <c r="E3579" s="58" t="s">
        <v>8816</v>
      </c>
      <c r="F3579" s="57" t="s">
        <v>8816</v>
      </c>
      <c r="G3579" s="57">
        <v>96730</v>
      </c>
      <c r="H3579" s="57" t="s">
        <v>9046</v>
      </c>
      <c r="I3579" s="57" t="s">
        <v>26</v>
      </c>
      <c r="J3579" s="57" t="s">
        <v>191</v>
      </c>
      <c r="K3579" s="58">
        <v>37.96</v>
      </c>
      <c r="L3579" s="57" t="s">
        <v>60</v>
      </c>
    </row>
    <row r="3580" spans="1:12">
      <c r="A3580" s="57" t="s">
        <v>8908</v>
      </c>
      <c r="B3580" s="57" t="s">
        <v>8909</v>
      </c>
      <c r="C3580" s="57" t="s">
        <v>8910</v>
      </c>
      <c r="D3580" s="57" t="s">
        <v>21263</v>
      </c>
      <c r="E3580" s="58" t="s">
        <v>8816</v>
      </c>
      <c r="F3580" s="57" t="s">
        <v>8816</v>
      </c>
      <c r="G3580" s="57">
        <v>96731</v>
      </c>
      <c r="H3580" s="57" t="s">
        <v>9047</v>
      </c>
      <c r="I3580" s="57" t="s">
        <v>26</v>
      </c>
      <c r="J3580" s="57" t="s">
        <v>191</v>
      </c>
      <c r="K3580" s="58">
        <v>55.37</v>
      </c>
      <c r="L3580" s="57" t="s">
        <v>60</v>
      </c>
    </row>
    <row r="3581" spans="1:12">
      <c r="A3581" s="57" t="s">
        <v>8908</v>
      </c>
      <c r="B3581" s="57" t="s">
        <v>8909</v>
      </c>
      <c r="C3581" s="57" t="s">
        <v>8910</v>
      </c>
      <c r="D3581" s="57" t="s">
        <v>21263</v>
      </c>
      <c r="E3581" s="58" t="s">
        <v>8816</v>
      </c>
      <c r="F3581" s="57" t="s">
        <v>8816</v>
      </c>
      <c r="G3581" s="57">
        <v>96732</v>
      </c>
      <c r="H3581" s="57" t="s">
        <v>9048</v>
      </c>
      <c r="I3581" s="57" t="s">
        <v>26</v>
      </c>
      <c r="J3581" s="57" t="s">
        <v>191</v>
      </c>
      <c r="K3581" s="58">
        <v>69.73</v>
      </c>
      <c r="L3581" s="57" t="s">
        <v>60</v>
      </c>
    </row>
    <row r="3582" spans="1:12">
      <c r="A3582" s="57" t="s">
        <v>8908</v>
      </c>
      <c r="B3582" s="57" t="s">
        <v>8909</v>
      </c>
      <c r="C3582" s="57" t="s">
        <v>8910</v>
      </c>
      <c r="D3582" s="57" t="s">
        <v>21263</v>
      </c>
      <c r="E3582" s="58" t="s">
        <v>8816</v>
      </c>
      <c r="F3582" s="57" t="s">
        <v>8816</v>
      </c>
      <c r="G3582" s="57">
        <v>96733</v>
      </c>
      <c r="H3582" s="57" t="s">
        <v>9049</v>
      </c>
      <c r="I3582" s="57" t="s">
        <v>26</v>
      </c>
      <c r="J3582" s="57" t="s">
        <v>191</v>
      </c>
      <c r="K3582" s="58">
        <v>128.80000000000001</v>
      </c>
      <c r="L3582" s="57" t="s">
        <v>60</v>
      </c>
    </row>
    <row r="3583" spans="1:12">
      <c r="A3583" s="57" t="s">
        <v>8908</v>
      </c>
      <c r="B3583" s="57" t="s">
        <v>8909</v>
      </c>
      <c r="C3583" s="57" t="s">
        <v>8910</v>
      </c>
      <c r="D3583" s="57" t="s">
        <v>21263</v>
      </c>
      <c r="E3583" s="58" t="s">
        <v>8816</v>
      </c>
      <c r="F3583" s="57" t="s">
        <v>8816</v>
      </c>
      <c r="G3583" s="57">
        <v>96734</v>
      </c>
      <c r="H3583" s="57" t="s">
        <v>9050</v>
      </c>
      <c r="I3583" s="57" t="s">
        <v>26</v>
      </c>
      <c r="J3583" s="57" t="s">
        <v>191</v>
      </c>
      <c r="K3583" s="58">
        <v>181.72</v>
      </c>
      <c r="L3583" s="57" t="s">
        <v>60</v>
      </c>
    </row>
    <row r="3584" spans="1:12">
      <c r="A3584" s="57" t="s">
        <v>8908</v>
      </c>
      <c r="B3584" s="57" t="s">
        <v>8909</v>
      </c>
      <c r="C3584" s="57" t="s">
        <v>8910</v>
      </c>
      <c r="D3584" s="57" t="s">
        <v>21263</v>
      </c>
      <c r="E3584" s="58" t="s">
        <v>8816</v>
      </c>
      <c r="F3584" s="57" t="s">
        <v>8816</v>
      </c>
      <c r="G3584" s="57">
        <v>96735</v>
      </c>
      <c r="H3584" s="57" t="s">
        <v>9051</v>
      </c>
      <c r="I3584" s="57" t="s">
        <v>26</v>
      </c>
      <c r="J3584" s="57" t="s">
        <v>191</v>
      </c>
      <c r="K3584" s="58">
        <v>235.07</v>
      </c>
      <c r="L3584" s="57" t="s">
        <v>60</v>
      </c>
    </row>
    <row r="3585" spans="1:12">
      <c r="A3585" s="57" t="s">
        <v>8908</v>
      </c>
      <c r="B3585" s="57" t="s">
        <v>8909</v>
      </c>
      <c r="C3585" s="57" t="s">
        <v>8910</v>
      </c>
      <c r="D3585" s="57" t="s">
        <v>21263</v>
      </c>
      <c r="E3585" s="58" t="s">
        <v>8816</v>
      </c>
      <c r="F3585" s="57" t="s">
        <v>8816</v>
      </c>
      <c r="G3585" s="57">
        <v>96794</v>
      </c>
      <c r="H3585" s="57" t="s">
        <v>9052</v>
      </c>
      <c r="I3585" s="57" t="s">
        <v>26</v>
      </c>
      <c r="J3585" s="57" t="s">
        <v>191</v>
      </c>
      <c r="K3585" s="58">
        <v>8.8800000000000008</v>
      </c>
      <c r="L3585" s="57" t="s">
        <v>60</v>
      </c>
    </row>
    <row r="3586" spans="1:12">
      <c r="A3586" s="57" t="s">
        <v>8908</v>
      </c>
      <c r="B3586" s="57" t="s">
        <v>8909</v>
      </c>
      <c r="C3586" s="57" t="s">
        <v>8910</v>
      </c>
      <c r="D3586" s="57" t="s">
        <v>21263</v>
      </c>
      <c r="E3586" s="58" t="s">
        <v>8816</v>
      </c>
      <c r="F3586" s="57" t="s">
        <v>8816</v>
      </c>
      <c r="G3586" s="57">
        <v>96795</v>
      </c>
      <c r="H3586" s="57" t="s">
        <v>9053</v>
      </c>
      <c r="I3586" s="57" t="s">
        <v>26</v>
      </c>
      <c r="J3586" s="57" t="s">
        <v>191</v>
      </c>
      <c r="K3586" s="58">
        <v>11.33</v>
      </c>
      <c r="L3586" s="57" t="s">
        <v>60</v>
      </c>
    </row>
    <row r="3587" spans="1:12">
      <c r="A3587" s="57" t="s">
        <v>8908</v>
      </c>
      <c r="B3587" s="57" t="s">
        <v>8909</v>
      </c>
      <c r="C3587" s="57" t="s">
        <v>8910</v>
      </c>
      <c r="D3587" s="57" t="s">
        <v>21263</v>
      </c>
      <c r="E3587" s="58" t="s">
        <v>8816</v>
      </c>
      <c r="F3587" s="57" t="s">
        <v>8816</v>
      </c>
      <c r="G3587" s="57">
        <v>96796</v>
      </c>
      <c r="H3587" s="57" t="s">
        <v>9054</v>
      </c>
      <c r="I3587" s="57" t="s">
        <v>26</v>
      </c>
      <c r="J3587" s="57" t="s">
        <v>191</v>
      </c>
      <c r="K3587" s="58">
        <v>15.97</v>
      </c>
      <c r="L3587" s="57" t="s">
        <v>60</v>
      </c>
    </row>
    <row r="3588" spans="1:12">
      <c r="A3588" s="57" t="s">
        <v>8908</v>
      </c>
      <c r="B3588" s="57" t="s">
        <v>8909</v>
      </c>
      <c r="C3588" s="57" t="s">
        <v>8910</v>
      </c>
      <c r="D3588" s="57" t="s">
        <v>21263</v>
      </c>
      <c r="E3588" s="58" t="s">
        <v>8816</v>
      </c>
      <c r="F3588" s="57" t="s">
        <v>8816</v>
      </c>
      <c r="G3588" s="57">
        <v>96797</v>
      </c>
      <c r="H3588" s="57" t="s">
        <v>9055</v>
      </c>
      <c r="I3588" s="57" t="s">
        <v>26</v>
      </c>
      <c r="J3588" s="57" t="s">
        <v>191</v>
      </c>
      <c r="K3588" s="58">
        <v>24.28</v>
      </c>
      <c r="L3588" s="57" t="s">
        <v>60</v>
      </c>
    </row>
    <row r="3589" spans="1:12">
      <c r="A3589" s="57" t="s">
        <v>8908</v>
      </c>
      <c r="B3589" s="57" t="s">
        <v>8909</v>
      </c>
      <c r="C3589" s="57" t="s">
        <v>8910</v>
      </c>
      <c r="D3589" s="57" t="s">
        <v>21263</v>
      </c>
      <c r="E3589" s="58" t="s">
        <v>8816</v>
      </c>
      <c r="F3589" s="57" t="s">
        <v>8816</v>
      </c>
      <c r="G3589" s="57">
        <v>96798</v>
      </c>
      <c r="H3589" s="57" t="s">
        <v>9056</v>
      </c>
      <c r="I3589" s="57" t="s">
        <v>26</v>
      </c>
      <c r="J3589" s="57" t="s">
        <v>191</v>
      </c>
      <c r="K3589" s="58">
        <v>9</v>
      </c>
      <c r="L3589" s="57" t="s">
        <v>60</v>
      </c>
    </row>
    <row r="3590" spans="1:12">
      <c r="A3590" s="57" t="s">
        <v>8908</v>
      </c>
      <c r="B3590" s="57" t="s">
        <v>8909</v>
      </c>
      <c r="C3590" s="57" t="s">
        <v>8910</v>
      </c>
      <c r="D3590" s="57" t="s">
        <v>21263</v>
      </c>
      <c r="E3590" s="58" t="s">
        <v>8816</v>
      </c>
      <c r="F3590" s="57" t="s">
        <v>8816</v>
      </c>
      <c r="G3590" s="57">
        <v>96799</v>
      </c>
      <c r="H3590" s="57" t="s">
        <v>9057</v>
      </c>
      <c r="I3590" s="57" t="s">
        <v>26</v>
      </c>
      <c r="J3590" s="57" t="s">
        <v>191</v>
      </c>
      <c r="K3590" s="58">
        <v>12.04</v>
      </c>
      <c r="L3590" s="57" t="s">
        <v>60</v>
      </c>
    </row>
    <row r="3591" spans="1:12">
      <c r="A3591" s="57" t="s">
        <v>8908</v>
      </c>
      <c r="B3591" s="57" t="s">
        <v>8909</v>
      </c>
      <c r="C3591" s="57" t="s">
        <v>8910</v>
      </c>
      <c r="D3591" s="57" t="s">
        <v>21263</v>
      </c>
      <c r="E3591" s="58" t="s">
        <v>8816</v>
      </c>
      <c r="F3591" s="57" t="s">
        <v>8816</v>
      </c>
      <c r="G3591" s="57">
        <v>96800</v>
      </c>
      <c r="H3591" s="57" t="s">
        <v>9058</v>
      </c>
      <c r="I3591" s="57" t="s">
        <v>26</v>
      </c>
      <c r="J3591" s="57" t="s">
        <v>191</v>
      </c>
      <c r="K3591" s="58">
        <v>17.420000000000002</v>
      </c>
      <c r="L3591" s="57" t="s">
        <v>60</v>
      </c>
    </row>
    <row r="3592" spans="1:12">
      <c r="A3592" s="57" t="s">
        <v>8908</v>
      </c>
      <c r="B3592" s="57" t="s">
        <v>8909</v>
      </c>
      <c r="C3592" s="57" t="s">
        <v>8910</v>
      </c>
      <c r="D3592" s="57" t="s">
        <v>21263</v>
      </c>
      <c r="E3592" s="58" t="s">
        <v>8816</v>
      </c>
      <c r="F3592" s="57" t="s">
        <v>8816</v>
      </c>
      <c r="G3592" s="57">
        <v>96801</v>
      </c>
      <c r="H3592" s="57" t="s">
        <v>9059</v>
      </c>
      <c r="I3592" s="57" t="s">
        <v>26</v>
      </c>
      <c r="J3592" s="57" t="s">
        <v>191</v>
      </c>
      <c r="K3592" s="58">
        <v>26.79</v>
      </c>
      <c r="L3592" s="57" t="s">
        <v>60</v>
      </c>
    </row>
    <row r="3593" spans="1:12">
      <c r="A3593" s="57" t="s">
        <v>8908</v>
      </c>
      <c r="B3593" s="57" t="s">
        <v>8909</v>
      </c>
      <c r="C3593" s="57" t="s">
        <v>8910</v>
      </c>
      <c r="D3593" s="57" t="s">
        <v>21263</v>
      </c>
      <c r="E3593" s="58" t="s">
        <v>8816</v>
      </c>
      <c r="F3593" s="57" t="s">
        <v>8816</v>
      </c>
      <c r="G3593" s="57">
        <v>97327</v>
      </c>
      <c r="H3593" s="57" t="s">
        <v>9060</v>
      </c>
      <c r="I3593" s="57" t="s">
        <v>26</v>
      </c>
      <c r="J3593" s="57" t="s">
        <v>191</v>
      </c>
      <c r="K3593" s="58">
        <v>31.64</v>
      </c>
      <c r="L3593" s="57" t="s">
        <v>60</v>
      </c>
    </row>
    <row r="3594" spans="1:12">
      <c r="A3594" s="57" t="s">
        <v>8908</v>
      </c>
      <c r="B3594" s="57" t="s">
        <v>8909</v>
      </c>
      <c r="C3594" s="57" t="s">
        <v>8910</v>
      </c>
      <c r="D3594" s="57" t="s">
        <v>21263</v>
      </c>
      <c r="E3594" s="58" t="s">
        <v>8816</v>
      </c>
      <c r="F3594" s="57" t="s">
        <v>8816</v>
      </c>
      <c r="G3594" s="57">
        <v>97328</v>
      </c>
      <c r="H3594" s="57" t="s">
        <v>9061</v>
      </c>
      <c r="I3594" s="57" t="s">
        <v>26</v>
      </c>
      <c r="J3594" s="57" t="s">
        <v>191</v>
      </c>
      <c r="K3594" s="58">
        <v>54.38</v>
      </c>
      <c r="L3594" s="57" t="s">
        <v>60</v>
      </c>
    </row>
    <row r="3595" spans="1:12">
      <c r="A3595" s="57" t="s">
        <v>8908</v>
      </c>
      <c r="B3595" s="57" t="s">
        <v>8909</v>
      </c>
      <c r="C3595" s="57" t="s">
        <v>8910</v>
      </c>
      <c r="D3595" s="57" t="s">
        <v>21263</v>
      </c>
      <c r="E3595" s="58" t="s">
        <v>8816</v>
      </c>
      <c r="F3595" s="57" t="s">
        <v>8816</v>
      </c>
      <c r="G3595" s="57">
        <v>97329</v>
      </c>
      <c r="H3595" s="57" t="s">
        <v>9062</v>
      </c>
      <c r="I3595" s="57" t="s">
        <v>26</v>
      </c>
      <c r="J3595" s="57" t="s">
        <v>191</v>
      </c>
      <c r="K3595" s="58">
        <v>68.7</v>
      </c>
      <c r="L3595" s="57" t="s">
        <v>60</v>
      </c>
    </row>
    <row r="3596" spans="1:12">
      <c r="A3596" s="57" t="s">
        <v>8908</v>
      </c>
      <c r="B3596" s="57" t="s">
        <v>8909</v>
      </c>
      <c r="C3596" s="57" t="s">
        <v>8910</v>
      </c>
      <c r="D3596" s="57" t="s">
        <v>21263</v>
      </c>
      <c r="E3596" s="58" t="s">
        <v>8816</v>
      </c>
      <c r="F3596" s="57" t="s">
        <v>8816</v>
      </c>
      <c r="G3596" s="57">
        <v>97330</v>
      </c>
      <c r="H3596" s="57" t="s">
        <v>9063</v>
      </c>
      <c r="I3596" s="57" t="s">
        <v>26</v>
      </c>
      <c r="J3596" s="57" t="s">
        <v>191</v>
      </c>
      <c r="K3596" s="58">
        <v>84.07</v>
      </c>
      <c r="L3596" s="57" t="s">
        <v>60</v>
      </c>
    </row>
    <row r="3597" spans="1:12">
      <c r="A3597" s="57" t="s">
        <v>8908</v>
      </c>
      <c r="B3597" s="57" t="s">
        <v>8909</v>
      </c>
      <c r="C3597" s="57" t="s">
        <v>8910</v>
      </c>
      <c r="D3597" s="57" t="s">
        <v>21263</v>
      </c>
      <c r="E3597" s="58" t="s">
        <v>8816</v>
      </c>
      <c r="F3597" s="57" t="s">
        <v>8816</v>
      </c>
      <c r="G3597" s="57">
        <v>97331</v>
      </c>
      <c r="H3597" s="57" t="s">
        <v>9064</v>
      </c>
      <c r="I3597" s="57" t="s">
        <v>26</v>
      </c>
      <c r="J3597" s="57" t="s">
        <v>191</v>
      </c>
      <c r="K3597" s="58">
        <v>31.93</v>
      </c>
      <c r="L3597" s="57" t="s">
        <v>60</v>
      </c>
    </row>
    <row r="3598" spans="1:12">
      <c r="A3598" s="57" t="s">
        <v>8908</v>
      </c>
      <c r="B3598" s="57" t="s">
        <v>8909</v>
      </c>
      <c r="C3598" s="57" t="s">
        <v>8910</v>
      </c>
      <c r="D3598" s="57" t="s">
        <v>21263</v>
      </c>
      <c r="E3598" s="58" t="s">
        <v>8816</v>
      </c>
      <c r="F3598" s="57" t="s">
        <v>8816</v>
      </c>
      <c r="G3598" s="57">
        <v>97332</v>
      </c>
      <c r="H3598" s="57" t="s">
        <v>9065</v>
      </c>
      <c r="I3598" s="57" t="s">
        <v>26</v>
      </c>
      <c r="J3598" s="57" t="s">
        <v>191</v>
      </c>
      <c r="K3598" s="58">
        <v>54.71</v>
      </c>
      <c r="L3598" s="57" t="s">
        <v>60</v>
      </c>
    </row>
    <row r="3599" spans="1:12">
      <c r="A3599" s="57" t="s">
        <v>8908</v>
      </c>
      <c r="B3599" s="57" t="s">
        <v>8909</v>
      </c>
      <c r="C3599" s="57" t="s">
        <v>8910</v>
      </c>
      <c r="D3599" s="57" t="s">
        <v>21263</v>
      </c>
      <c r="E3599" s="58" t="s">
        <v>8816</v>
      </c>
      <c r="F3599" s="57" t="s">
        <v>8816</v>
      </c>
      <c r="G3599" s="57">
        <v>97333</v>
      </c>
      <c r="H3599" s="57" t="s">
        <v>9066</v>
      </c>
      <c r="I3599" s="57" t="s">
        <v>26</v>
      </c>
      <c r="J3599" s="57" t="s">
        <v>191</v>
      </c>
      <c r="K3599" s="58">
        <v>69.099999999999994</v>
      </c>
      <c r="L3599" s="57" t="s">
        <v>60</v>
      </c>
    </row>
    <row r="3600" spans="1:12">
      <c r="A3600" s="57" t="s">
        <v>8908</v>
      </c>
      <c r="B3600" s="57" t="s">
        <v>8909</v>
      </c>
      <c r="C3600" s="57" t="s">
        <v>8910</v>
      </c>
      <c r="D3600" s="57" t="s">
        <v>21263</v>
      </c>
      <c r="E3600" s="58" t="s">
        <v>8816</v>
      </c>
      <c r="F3600" s="57" t="s">
        <v>8816</v>
      </c>
      <c r="G3600" s="57">
        <v>97334</v>
      </c>
      <c r="H3600" s="57" t="s">
        <v>9067</v>
      </c>
      <c r="I3600" s="57" t="s">
        <v>26</v>
      </c>
      <c r="J3600" s="57" t="s">
        <v>191</v>
      </c>
      <c r="K3600" s="58">
        <v>84.52</v>
      </c>
      <c r="L3600" s="57" t="s">
        <v>60</v>
      </c>
    </row>
    <row r="3601" spans="1:12">
      <c r="A3601" s="57" t="s">
        <v>8908</v>
      </c>
      <c r="B3601" s="57" t="s">
        <v>8909</v>
      </c>
      <c r="C3601" s="57" t="s">
        <v>8910</v>
      </c>
      <c r="D3601" s="57" t="s">
        <v>21263</v>
      </c>
      <c r="E3601" s="58" t="s">
        <v>8816</v>
      </c>
      <c r="F3601" s="57" t="s">
        <v>8816</v>
      </c>
      <c r="G3601" s="57">
        <v>97335</v>
      </c>
      <c r="H3601" s="57" t="s">
        <v>9068</v>
      </c>
      <c r="I3601" s="57" t="s">
        <v>26</v>
      </c>
      <c r="J3601" s="57" t="s">
        <v>191</v>
      </c>
      <c r="K3601" s="58">
        <v>92.23</v>
      </c>
      <c r="L3601" s="57" t="s">
        <v>60</v>
      </c>
    </row>
    <row r="3602" spans="1:12">
      <c r="A3602" s="57" t="s">
        <v>8908</v>
      </c>
      <c r="B3602" s="57" t="s">
        <v>8909</v>
      </c>
      <c r="C3602" s="57" t="s">
        <v>8910</v>
      </c>
      <c r="D3602" s="57" t="s">
        <v>21263</v>
      </c>
      <c r="E3602" s="58" t="s">
        <v>8816</v>
      </c>
      <c r="F3602" s="57" t="s">
        <v>8816</v>
      </c>
      <c r="G3602" s="57">
        <v>97336</v>
      </c>
      <c r="H3602" s="57" t="s">
        <v>9069</v>
      </c>
      <c r="I3602" s="57" t="s">
        <v>26</v>
      </c>
      <c r="J3602" s="57" t="s">
        <v>191</v>
      </c>
      <c r="K3602" s="58">
        <v>117.18</v>
      </c>
      <c r="L3602" s="57" t="s">
        <v>60</v>
      </c>
    </row>
    <row r="3603" spans="1:12">
      <c r="A3603" s="57" t="s">
        <v>8908</v>
      </c>
      <c r="B3603" s="57" t="s">
        <v>8909</v>
      </c>
      <c r="C3603" s="57" t="s">
        <v>8910</v>
      </c>
      <c r="D3603" s="57" t="s">
        <v>21263</v>
      </c>
      <c r="E3603" s="58" t="s">
        <v>8816</v>
      </c>
      <c r="F3603" s="57" t="s">
        <v>8816</v>
      </c>
      <c r="G3603" s="57">
        <v>97337</v>
      </c>
      <c r="H3603" s="57" t="s">
        <v>9070</v>
      </c>
      <c r="I3603" s="57" t="s">
        <v>26</v>
      </c>
      <c r="J3603" s="57" t="s">
        <v>191</v>
      </c>
      <c r="K3603" s="58">
        <v>176.25</v>
      </c>
      <c r="L3603" s="57" t="s">
        <v>60</v>
      </c>
    </row>
    <row r="3604" spans="1:12">
      <c r="A3604" s="57" t="s">
        <v>8908</v>
      </c>
      <c r="B3604" s="57" t="s">
        <v>8909</v>
      </c>
      <c r="C3604" s="57" t="s">
        <v>8910</v>
      </c>
      <c r="D3604" s="57" t="s">
        <v>21263</v>
      </c>
      <c r="E3604" s="58" t="s">
        <v>8816</v>
      </c>
      <c r="F3604" s="57" t="s">
        <v>8816</v>
      </c>
      <c r="G3604" s="57">
        <v>97338</v>
      </c>
      <c r="H3604" s="57" t="s">
        <v>9071</v>
      </c>
      <c r="I3604" s="57" t="s">
        <v>26</v>
      </c>
      <c r="J3604" s="57" t="s">
        <v>191</v>
      </c>
      <c r="K3604" s="58">
        <v>211.91</v>
      </c>
      <c r="L3604" s="57" t="s">
        <v>60</v>
      </c>
    </row>
    <row r="3605" spans="1:12">
      <c r="A3605" s="57" t="s">
        <v>8908</v>
      </c>
      <c r="B3605" s="57" t="s">
        <v>8909</v>
      </c>
      <c r="C3605" s="57" t="s">
        <v>8910</v>
      </c>
      <c r="D3605" s="57" t="s">
        <v>21263</v>
      </c>
      <c r="E3605" s="58" t="s">
        <v>8816</v>
      </c>
      <c r="F3605" s="57" t="s">
        <v>8816</v>
      </c>
      <c r="G3605" s="57">
        <v>97339</v>
      </c>
      <c r="H3605" s="57" t="s">
        <v>9072</v>
      </c>
      <c r="I3605" s="57" t="s">
        <v>26</v>
      </c>
      <c r="J3605" s="57" t="s">
        <v>191</v>
      </c>
      <c r="K3605" s="58">
        <v>227.72</v>
      </c>
      <c r="L3605" s="57" t="s">
        <v>60</v>
      </c>
    </row>
    <row r="3606" spans="1:12">
      <c r="A3606" s="57" t="s">
        <v>8908</v>
      </c>
      <c r="B3606" s="57" t="s">
        <v>8909</v>
      </c>
      <c r="C3606" s="57" t="s">
        <v>8910</v>
      </c>
      <c r="D3606" s="57" t="s">
        <v>21263</v>
      </c>
      <c r="E3606" s="58" t="s">
        <v>8816</v>
      </c>
      <c r="F3606" s="57" t="s">
        <v>8816</v>
      </c>
      <c r="G3606" s="57">
        <v>97340</v>
      </c>
      <c r="H3606" s="57" t="s">
        <v>9073</v>
      </c>
      <c r="I3606" s="57" t="s">
        <v>26</v>
      </c>
      <c r="J3606" s="57" t="s">
        <v>191</v>
      </c>
      <c r="K3606" s="58">
        <v>228.4</v>
      </c>
      <c r="L3606" s="57" t="s">
        <v>60</v>
      </c>
    </row>
    <row r="3607" spans="1:12">
      <c r="A3607" s="57" t="s">
        <v>8908</v>
      </c>
      <c r="B3607" s="57" t="s">
        <v>8909</v>
      </c>
      <c r="C3607" s="57" t="s">
        <v>8910</v>
      </c>
      <c r="D3607" s="57" t="s">
        <v>21263</v>
      </c>
      <c r="E3607" s="58" t="s">
        <v>8816</v>
      </c>
      <c r="F3607" s="57" t="s">
        <v>8816</v>
      </c>
      <c r="G3607" s="57">
        <v>97341</v>
      </c>
      <c r="H3607" s="57" t="s">
        <v>9074</v>
      </c>
      <c r="I3607" s="57" t="s">
        <v>26</v>
      </c>
      <c r="J3607" s="57" t="s">
        <v>191</v>
      </c>
      <c r="K3607" s="58">
        <v>60.89</v>
      </c>
      <c r="L3607" s="57" t="s">
        <v>60</v>
      </c>
    </row>
    <row r="3608" spans="1:12">
      <c r="A3608" s="57" t="s">
        <v>8908</v>
      </c>
      <c r="B3608" s="57" t="s">
        <v>8909</v>
      </c>
      <c r="C3608" s="57" t="s">
        <v>8910</v>
      </c>
      <c r="D3608" s="57" t="s">
        <v>21263</v>
      </c>
      <c r="E3608" s="58" t="s">
        <v>8816</v>
      </c>
      <c r="F3608" s="57" t="s">
        <v>8816</v>
      </c>
      <c r="G3608" s="57">
        <v>97342</v>
      </c>
      <c r="H3608" s="57" t="s">
        <v>9075</v>
      </c>
      <c r="I3608" s="57" t="s">
        <v>26</v>
      </c>
      <c r="J3608" s="57" t="s">
        <v>191</v>
      </c>
      <c r="K3608" s="58">
        <v>96.16</v>
      </c>
      <c r="L3608" s="57" t="s">
        <v>60</v>
      </c>
    </row>
    <row r="3609" spans="1:12">
      <c r="A3609" s="57" t="s">
        <v>8908</v>
      </c>
      <c r="B3609" s="57" t="s">
        <v>8909</v>
      </c>
      <c r="C3609" s="57" t="s">
        <v>8910</v>
      </c>
      <c r="D3609" s="57" t="s">
        <v>21263</v>
      </c>
      <c r="E3609" s="58" t="s">
        <v>8816</v>
      </c>
      <c r="F3609" s="57" t="s">
        <v>8816</v>
      </c>
      <c r="G3609" s="57">
        <v>97343</v>
      </c>
      <c r="H3609" s="57" t="s">
        <v>9076</v>
      </c>
      <c r="I3609" s="57" t="s">
        <v>26</v>
      </c>
      <c r="J3609" s="57" t="s">
        <v>191</v>
      </c>
      <c r="K3609" s="58">
        <v>121.4</v>
      </c>
      <c r="L3609" s="57" t="s">
        <v>60</v>
      </c>
    </row>
    <row r="3610" spans="1:12">
      <c r="A3610" s="57" t="s">
        <v>8908</v>
      </c>
      <c r="B3610" s="57" t="s">
        <v>8909</v>
      </c>
      <c r="C3610" s="57" t="s">
        <v>8910</v>
      </c>
      <c r="D3610" s="57" t="s">
        <v>21263</v>
      </c>
      <c r="E3610" s="58" t="s">
        <v>8816</v>
      </c>
      <c r="F3610" s="57" t="s">
        <v>8816</v>
      </c>
      <c r="G3610" s="57">
        <v>97344</v>
      </c>
      <c r="H3610" s="57" t="s">
        <v>9077</v>
      </c>
      <c r="I3610" s="57" t="s">
        <v>26</v>
      </c>
      <c r="J3610" s="57" t="s">
        <v>191</v>
      </c>
      <c r="K3610" s="58">
        <v>69.510000000000005</v>
      </c>
      <c r="L3610" s="57" t="s">
        <v>60</v>
      </c>
    </row>
    <row r="3611" spans="1:12">
      <c r="A3611" s="57" t="s">
        <v>8908</v>
      </c>
      <c r="B3611" s="57" t="s">
        <v>8909</v>
      </c>
      <c r="C3611" s="57" t="s">
        <v>8910</v>
      </c>
      <c r="D3611" s="57" t="s">
        <v>21263</v>
      </c>
      <c r="E3611" s="58" t="s">
        <v>8816</v>
      </c>
      <c r="F3611" s="57" t="s">
        <v>8816</v>
      </c>
      <c r="G3611" s="57">
        <v>97345</v>
      </c>
      <c r="H3611" s="57" t="s">
        <v>9078</v>
      </c>
      <c r="I3611" s="57" t="s">
        <v>26</v>
      </c>
      <c r="J3611" s="57" t="s">
        <v>191</v>
      </c>
      <c r="K3611" s="58">
        <v>110.98</v>
      </c>
      <c r="L3611" s="57" t="s">
        <v>60</v>
      </c>
    </row>
    <row r="3612" spans="1:12">
      <c r="A3612" s="57" t="s">
        <v>8908</v>
      </c>
      <c r="B3612" s="57" t="s">
        <v>8909</v>
      </c>
      <c r="C3612" s="57" t="s">
        <v>8910</v>
      </c>
      <c r="D3612" s="57" t="s">
        <v>21263</v>
      </c>
      <c r="E3612" s="58" t="s">
        <v>8816</v>
      </c>
      <c r="F3612" s="57" t="s">
        <v>8816</v>
      </c>
      <c r="G3612" s="57">
        <v>97346</v>
      </c>
      <c r="H3612" s="57" t="s">
        <v>9079</v>
      </c>
      <c r="I3612" s="57" t="s">
        <v>26</v>
      </c>
      <c r="J3612" s="57" t="s">
        <v>191</v>
      </c>
      <c r="K3612" s="58">
        <v>141.61000000000001</v>
      </c>
      <c r="L3612" s="57" t="s">
        <v>60</v>
      </c>
    </row>
    <row r="3613" spans="1:12">
      <c r="A3613" s="57" t="s">
        <v>8908</v>
      </c>
      <c r="B3613" s="57" t="s">
        <v>8909</v>
      </c>
      <c r="C3613" s="57" t="s">
        <v>8910</v>
      </c>
      <c r="D3613" s="57" t="s">
        <v>21263</v>
      </c>
      <c r="E3613" s="58" t="s">
        <v>8816</v>
      </c>
      <c r="F3613" s="57" t="s">
        <v>8816</v>
      </c>
      <c r="G3613" s="57">
        <v>97347</v>
      </c>
      <c r="H3613" s="57" t="s">
        <v>9080</v>
      </c>
      <c r="I3613" s="57" t="s">
        <v>26</v>
      </c>
      <c r="J3613" s="57" t="s">
        <v>191</v>
      </c>
      <c r="K3613" s="58">
        <v>111.21</v>
      </c>
      <c r="L3613" s="57" t="s">
        <v>60</v>
      </c>
    </row>
    <row r="3614" spans="1:12">
      <c r="A3614" s="57" t="s">
        <v>8908</v>
      </c>
      <c r="B3614" s="57" t="s">
        <v>8909</v>
      </c>
      <c r="C3614" s="57" t="s">
        <v>8910</v>
      </c>
      <c r="D3614" s="57" t="s">
        <v>21263</v>
      </c>
      <c r="E3614" s="58" t="s">
        <v>8816</v>
      </c>
      <c r="F3614" s="57" t="s">
        <v>8816</v>
      </c>
      <c r="G3614" s="57">
        <v>97348</v>
      </c>
      <c r="H3614" s="57" t="s">
        <v>9081</v>
      </c>
      <c r="I3614" s="57" t="s">
        <v>26</v>
      </c>
      <c r="J3614" s="57" t="s">
        <v>191</v>
      </c>
      <c r="K3614" s="58">
        <v>153.71</v>
      </c>
      <c r="L3614" s="57" t="s">
        <v>60</v>
      </c>
    </row>
    <row r="3615" spans="1:12">
      <c r="A3615" s="57" t="s">
        <v>8908</v>
      </c>
      <c r="B3615" s="57" t="s">
        <v>8909</v>
      </c>
      <c r="C3615" s="57" t="s">
        <v>8910</v>
      </c>
      <c r="D3615" s="57" t="s">
        <v>21263</v>
      </c>
      <c r="E3615" s="58" t="s">
        <v>8816</v>
      </c>
      <c r="F3615" s="57" t="s">
        <v>8816</v>
      </c>
      <c r="G3615" s="57">
        <v>97349</v>
      </c>
      <c r="H3615" s="57" t="s">
        <v>9082</v>
      </c>
      <c r="I3615" s="57" t="s">
        <v>26</v>
      </c>
      <c r="J3615" s="57" t="s">
        <v>191</v>
      </c>
      <c r="K3615" s="58">
        <v>221.73</v>
      </c>
      <c r="L3615" s="57" t="s">
        <v>60</v>
      </c>
    </row>
    <row r="3616" spans="1:12">
      <c r="A3616" s="57" t="s">
        <v>8908</v>
      </c>
      <c r="B3616" s="57" t="s">
        <v>8909</v>
      </c>
      <c r="C3616" s="57" t="s">
        <v>8910</v>
      </c>
      <c r="D3616" s="57" t="s">
        <v>21263</v>
      </c>
      <c r="E3616" s="58" t="s">
        <v>8816</v>
      </c>
      <c r="F3616" s="57" t="s">
        <v>8816</v>
      </c>
      <c r="G3616" s="57">
        <v>97350</v>
      </c>
      <c r="H3616" s="57" t="s">
        <v>9083</v>
      </c>
      <c r="I3616" s="57" t="s">
        <v>26</v>
      </c>
      <c r="J3616" s="57" t="s">
        <v>191</v>
      </c>
      <c r="K3616" s="58">
        <v>269.27999999999997</v>
      </c>
      <c r="L3616" s="57" t="s">
        <v>60</v>
      </c>
    </row>
    <row r="3617" spans="1:12">
      <c r="A3617" s="57" t="s">
        <v>8908</v>
      </c>
      <c r="B3617" s="57" t="s">
        <v>8909</v>
      </c>
      <c r="C3617" s="57" t="s">
        <v>8910</v>
      </c>
      <c r="D3617" s="57" t="s">
        <v>21263</v>
      </c>
      <c r="E3617" s="58" t="s">
        <v>8816</v>
      </c>
      <c r="F3617" s="57" t="s">
        <v>8816</v>
      </c>
      <c r="G3617" s="57">
        <v>97351</v>
      </c>
      <c r="H3617" s="57" t="s">
        <v>9084</v>
      </c>
      <c r="I3617" s="57" t="s">
        <v>26</v>
      </c>
      <c r="J3617" s="57" t="s">
        <v>191</v>
      </c>
      <c r="K3617" s="58">
        <v>372.45</v>
      </c>
      <c r="L3617" s="57" t="s">
        <v>60</v>
      </c>
    </row>
    <row r="3618" spans="1:12">
      <c r="A3618" s="57" t="s">
        <v>8908</v>
      </c>
      <c r="B3618" s="57" t="s">
        <v>8909</v>
      </c>
      <c r="C3618" s="57" t="s">
        <v>8910</v>
      </c>
      <c r="D3618" s="57" t="s">
        <v>21263</v>
      </c>
      <c r="E3618" s="58" t="s">
        <v>8816</v>
      </c>
      <c r="F3618" s="57" t="s">
        <v>8816</v>
      </c>
      <c r="G3618" s="57">
        <v>97352</v>
      </c>
      <c r="H3618" s="57" t="s">
        <v>9085</v>
      </c>
      <c r="I3618" s="57" t="s">
        <v>26</v>
      </c>
      <c r="J3618" s="57" t="s">
        <v>191</v>
      </c>
      <c r="K3618" s="58">
        <v>482.8</v>
      </c>
      <c r="L3618" s="57" t="s">
        <v>60</v>
      </c>
    </row>
    <row r="3619" spans="1:12">
      <c r="A3619" s="57" t="s">
        <v>8908</v>
      </c>
      <c r="B3619" s="57" t="s">
        <v>8909</v>
      </c>
      <c r="C3619" s="57" t="s">
        <v>8910</v>
      </c>
      <c r="D3619" s="57" t="s">
        <v>21263</v>
      </c>
      <c r="E3619" s="58" t="s">
        <v>8816</v>
      </c>
      <c r="F3619" s="57" t="s">
        <v>8816</v>
      </c>
      <c r="G3619" s="57">
        <v>97353</v>
      </c>
      <c r="H3619" s="57" t="s">
        <v>9086</v>
      </c>
      <c r="I3619" s="57" t="s">
        <v>26</v>
      </c>
      <c r="J3619" s="57" t="s">
        <v>191</v>
      </c>
      <c r="K3619" s="58">
        <v>72.13</v>
      </c>
      <c r="L3619" s="57" t="s">
        <v>60</v>
      </c>
    </row>
    <row r="3620" spans="1:12">
      <c r="A3620" s="57" t="s">
        <v>8908</v>
      </c>
      <c r="B3620" s="57" t="s">
        <v>8909</v>
      </c>
      <c r="C3620" s="57" t="s">
        <v>8910</v>
      </c>
      <c r="D3620" s="57" t="s">
        <v>21263</v>
      </c>
      <c r="E3620" s="58" t="s">
        <v>8816</v>
      </c>
      <c r="F3620" s="57" t="s">
        <v>8816</v>
      </c>
      <c r="G3620" s="57">
        <v>97354</v>
      </c>
      <c r="H3620" s="57" t="s">
        <v>9087</v>
      </c>
      <c r="I3620" s="57" t="s">
        <v>26</v>
      </c>
      <c r="J3620" s="57" t="s">
        <v>191</v>
      </c>
      <c r="K3620" s="58">
        <v>115.14</v>
      </c>
      <c r="L3620" s="57" t="s">
        <v>60</v>
      </c>
    </row>
    <row r="3621" spans="1:12">
      <c r="A3621" s="57" t="s">
        <v>8908</v>
      </c>
      <c r="B3621" s="57" t="s">
        <v>8909</v>
      </c>
      <c r="C3621" s="57" t="s">
        <v>8910</v>
      </c>
      <c r="D3621" s="57" t="s">
        <v>21263</v>
      </c>
      <c r="E3621" s="58" t="s">
        <v>8816</v>
      </c>
      <c r="F3621" s="57" t="s">
        <v>8816</v>
      </c>
      <c r="G3621" s="57">
        <v>97355</v>
      </c>
      <c r="H3621" s="57" t="s">
        <v>9088</v>
      </c>
      <c r="I3621" s="57" t="s">
        <v>26</v>
      </c>
      <c r="J3621" s="57" t="s">
        <v>191</v>
      </c>
      <c r="K3621" s="58">
        <v>157.93</v>
      </c>
      <c r="L3621" s="57" t="s">
        <v>60</v>
      </c>
    </row>
    <row r="3622" spans="1:12">
      <c r="A3622" s="57" t="s">
        <v>8908</v>
      </c>
      <c r="B3622" s="57" t="s">
        <v>8909</v>
      </c>
      <c r="C3622" s="57" t="s">
        <v>8910</v>
      </c>
      <c r="D3622" s="57" t="s">
        <v>21263</v>
      </c>
      <c r="E3622" s="58" t="s">
        <v>8816</v>
      </c>
      <c r="F3622" s="57" t="s">
        <v>8816</v>
      </c>
      <c r="G3622" s="57">
        <v>97356</v>
      </c>
      <c r="H3622" s="57" t="s">
        <v>9089</v>
      </c>
      <c r="I3622" s="57" t="s">
        <v>26</v>
      </c>
      <c r="J3622" s="57" t="s">
        <v>191</v>
      </c>
      <c r="K3622" s="58">
        <v>80.75</v>
      </c>
      <c r="L3622" s="57" t="s">
        <v>60</v>
      </c>
    </row>
    <row r="3623" spans="1:12">
      <c r="A3623" s="57" t="s">
        <v>8908</v>
      </c>
      <c r="B3623" s="57" t="s">
        <v>8909</v>
      </c>
      <c r="C3623" s="57" t="s">
        <v>8910</v>
      </c>
      <c r="D3623" s="57" t="s">
        <v>21263</v>
      </c>
      <c r="E3623" s="58" t="s">
        <v>8816</v>
      </c>
      <c r="F3623" s="57" t="s">
        <v>8816</v>
      </c>
      <c r="G3623" s="57">
        <v>97357</v>
      </c>
      <c r="H3623" s="57" t="s">
        <v>9090</v>
      </c>
      <c r="I3623" s="57" t="s">
        <v>26</v>
      </c>
      <c r="J3623" s="57" t="s">
        <v>191</v>
      </c>
      <c r="K3623" s="58">
        <v>129.96</v>
      </c>
      <c r="L3623" s="57" t="s">
        <v>60</v>
      </c>
    </row>
    <row r="3624" spans="1:12">
      <c r="A3624" s="57" t="s">
        <v>8908</v>
      </c>
      <c r="B3624" s="57" t="s">
        <v>8909</v>
      </c>
      <c r="C3624" s="57" t="s">
        <v>8910</v>
      </c>
      <c r="D3624" s="57" t="s">
        <v>21263</v>
      </c>
      <c r="E3624" s="58" t="s">
        <v>8816</v>
      </c>
      <c r="F3624" s="57" t="s">
        <v>8816</v>
      </c>
      <c r="G3624" s="57">
        <v>97358</v>
      </c>
      <c r="H3624" s="57" t="s">
        <v>9091</v>
      </c>
      <c r="I3624" s="57" t="s">
        <v>26</v>
      </c>
      <c r="J3624" s="57" t="s">
        <v>191</v>
      </c>
      <c r="K3624" s="58">
        <v>178.14</v>
      </c>
      <c r="L3624" s="57" t="s">
        <v>60</v>
      </c>
    </row>
    <row r="3625" spans="1:12">
      <c r="A3625" s="57" t="s">
        <v>8908</v>
      </c>
      <c r="B3625" s="57" t="s">
        <v>8909</v>
      </c>
      <c r="C3625" s="57" t="s">
        <v>8910</v>
      </c>
      <c r="D3625" s="57" t="s">
        <v>21263</v>
      </c>
      <c r="E3625" s="58" t="s">
        <v>8816</v>
      </c>
      <c r="F3625" s="57" t="s">
        <v>8816</v>
      </c>
      <c r="G3625" s="57">
        <v>97498</v>
      </c>
      <c r="H3625" s="57" t="s">
        <v>12677</v>
      </c>
      <c r="I3625" s="57" t="s">
        <v>26</v>
      </c>
      <c r="J3625" s="57" t="s">
        <v>59</v>
      </c>
      <c r="K3625" s="58">
        <v>53.91</v>
      </c>
      <c r="L3625" s="57" t="s">
        <v>60</v>
      </c>
    </row>
    <row r="3626" spans="1:12">
      <c r="A3626" s="57" t="s">
        <v>8908</v>
      </c>
      <c r="B3626" s="57" t="s">
        <v>8909</v>
      </c>
      <c r="C3626" s="57" t="s">
        <v>8910</v>
      </c>
      <c r="D3626" s="57" t="s">
        <v>21263</v>
      </c>
      <c r="E3626" s="58" t="s">
        <v>8816</v>
      </c>
      <c r="F3626" s="57" t="s">
        <v>8816</v>
      </c>
      <c r="G3626" s="57">
        <v>97535</v>
      </c>
      <c r="H3626" s="57" t="s">
        <v>12678</v>
      </c>
      <c r="I3626" s="57" t="s">
        <v>26</v>
      </c>
      <c r="J3626" s="57" t="s">
        <v>59</v>
      </c>
      <c r="K3626" s="58">
        <v>57.84</v>
      </c>
      <c r="L3626" s="57" t="s">
        <v>60</v>
      </c>
    </row>
    <row r="3627" spans="1:12">
      <c r="A3627" s="57" t="s">
        <v>8908</v>
      </c>
      <c r="B3627" s="57" t="s">
        <v>8909</v>
      </c>
      <c r="C3627" s="57" t="s">
        <v>8910</v>
      </c>
      <c r="D3627" s="57" t="s">
        <v>21263</v>
      </c>
      <c r="E3627" s="58" t="s">
        <v>8816</v>
      </c>
      <c r="F3627" s="57" t="s">
        <v>8816</v>
      </c>
      <c r="G3627" s="57">
        <v>97536</v>
      </c>
      <c r="H3627" s="57" t="s">
        <v>12679</v>
      </c>
      <c r="I3627" s="57" t="s">
        <v>26</v>
      </c>
      <c r="J3627" s="57" t="s">
        <v>59</v>
      </c>
      <c r="K3627" s="58">
        <v>66.87</v>
      </c>
      <c r="L3627" s="57" t="s">
        <v>60</v>
      </c>
    </row>
    <row r="3628" spans="1:12">
      <c r="A3628" s="57" t="s">
        <v>8908</v>
      </c>
      <c r="B3628" s="57" t="s">
        <v>8909</v>
      </c>
      <c r="C3628" s="57" t="s">
        <v>8910</v>
      </c>
      <c r="D3628" s="57" t="s">
        <v>21263</v>
      </c>
      <c r="E3628" s="58" t="s">
        <v>8816</v>
      </c>
      <c r="F3628" s="57" t="s">
        <v>8816</v>
      </c>
      <c r="G3628" s="57">
        <v>100788</v>
      </c>
      <c r="H3628" s="57" t="s">
        <v>9092</v>
      </c>
      <c r="I3628" s="57" t="s">
        <v>25</v>
      </c>
      <c r="J3628" s="57" t="s">
        <v>59</v>
      </c>
      <c r="K3628" s="58">
        <v>739.98</v>
      </c>
      <c r="L3628" s="57" t="s">
        <v>60</v>
      </c>
    </row>
    <row r="3629" spans="1:12">
      <c r="A3629" s="57" t="s">
        <v>8908</v>
      </c>
      <c r="B3629" s="57" t="s">
        <v>8909</v>
      </c>
      <c r="C3629" s="57" t="s">
        <v>8910</v>
      </c>
      <c r="D3629" s="57" t="s">
        <v>21263</v>
      </c>
      <c r="E3629" s="58" t="s">
        <v>8816</v>
      </c>
      <c r="F3629" s="57" t="s">
        <v>8816</v>
      </c>
      <c r="G3629" s="57">
        <v>100791</v>
      </c>
      <c r="H3629" s="57" t="s">
        <v>9093</v>
      </c>
      <c r="I3629" s="57" t="s">
        <v>26</v>
      </c>
      <c r="J3629" s="57" t="s">
        <v>191</v>
      </c>
      <c r="K3629" s="58">
        <v>18.329999999999998</v>
      </c>
      <c r="L3629" s="57" t="s">
        <v>60</v>
      </c>
    </row>
    <row r="3630" spans="1:12">
      <c r="A3630" s="57" t="s">
        <v>8908</v>
      </c>
      <c r="B3630" s="57" t="s">
        <v>8909</v>
      </c>
      <c r="C3630" s="57" t="s">
        <v>8910</v>
      </c>
      <c r="D3630" s="57" t="s">
        <v>21263</v>
      </c>
      <c r="E3630" s="58" t="s">
        <v>8816</v>
      </c>
      <c r="F3630" s="57" t="s">
        <v>8816</v>
      </c>
      <c r="G3630" s="57">
        <v>100792</v>
      </c>
      <c r="H3630" s="57" t="s">
        <v>9094</v>
      </c>
      <c r="I3630" s="57" t="s">
        <v>26</v>
      </c>
      <c r="J3630" s="57" t="s">
        <v>191</v>
      </c>
      <c r="K3630" s="58">
        <v>27.16</v>
      </c>
      <c r="L3630" s="57" t="s">
        <v>60</v>
      </c>
    </row>
    <row r="3631" spans="1:12">
      <c r="A3631" s="57" t="s">
        <v>8908</v>
      </c>
      <c r="B3631" s="57" t="s">
        <v>8909</v>
      </c>
      <c r="C3631" s="57" t="s">
        <v>8910</v>
      </c>
      <c r="D3631" s="57" t="s">
        <v>21263</v>
      </c>
      <c r="E3631" s="58" t="s">
        <v>8816</v>
      </c>
      <c r="F3631" s="57" t="s">
        <v>8816</v>
      </c>
      <c r="G3631" s="57">
        <v>100793</v>
      </c>
      <c r="H3631" s="57" t="s">
        <v>9095</v>
      </c>
      <c r="I3631" s="57" t="s">
        <v>26</v>
      </c>
      <c r="J3631" s="57" t="s">
        <v>191</v>
      </c>
      <c r="K3631" s="58">
        <v>36.19</v>
      </c>
      <c r="L3631" s="57" t="s">
        <v>60</v>
      </c>
    </row>
    <row r="3632" spans="1:12">
      <c r="A3632" s="57" t="s">
        <v>8908</v>
      </c>
      <c r="B3632" s="57" t="s">
        <v>8909</v>
      </c>
      <c r="C3632" s="57" t="s">
        <v>8910</v>
      </c>
      <c r="D3632" s="57" t="s">
        <v>21263</v>
      </c>
      <c r="E3632" s="58" t="s">
        <v>8816</v>
      </c>
      <c r="F3632" s="57" t="s">
        <v>8816</v>
      </c>
      <c r="G3632" s="57">
        <v>100794</v>
      </c>
      <c r="H3632" s="57" t="s">
        <v>9096</v>
      </c>
      <c r="I3632" s="57" t="s">
        <v>26</v>
      </c>
      <c r="J3632" s="57" t="s">
        <v>191</v>
      </c>
      <c r="K3632" s="58">
        <v>48.99</v>
      </c>
      <c r="L3632" s="57" t="s">
        <v>60</v>
      </c>
    </row>
    <row r="3633" spans="1:12">
      <c r="A3633" s="57" t="s">
        <v>8908</v>
      </c>
      <c r="B3633" s="57" t="s">
        <v>8909</v>
      </c>
      <c r="C3633" s="57" t="s">
        <v>8910</v>
      </c>
      <c r="D3633" s="57" t="s">
        <v>21263</v>
      </c>
      <c r="E3633" s="58" t="s">
        <v>8816</v>
      </c>
      <c r="F3633" s="57" t="s">
        <v>8816</v>
      </c>
      <c r="G3633" s="57">
        <v>100799</v>
      </c>
      <c r="H3633" s="57" t="s">
        <v>21580</v>
      </c>
      <c r="I3633" s="57" t="s">
        <v>26</v>
      </c>
      <c r="J3633" s="57" t="s">
        <v>191</v>
      </c>
      <c r="K3633" s="58">
        <v>18.739999999999998</v>
      </c>
      <c r="L3633" s="57" t="s">
        <v>60</v>
      </c>
    </row>
    <row r="3634" spans="1:12">
      <c r="A3634" s="57" t="s">
        <v>8908</v>
      </c>
      <c r="B3634" s="57" t="s">
        <v>8909</v>
      </c>
      <c r="C3634" s="57" t="s">
        <v>8910</v>
      </c>
      <c r="D3634" s="57" t="s">
        <v>21263</v>
      </c>
      <c r="E3634" s="58" t="s">
        <v>8816</v>
      </c>
      <c r="F3634" s="57" t="s">
        <v>8816</v>
      </c>
      <c r="G3634" s="57">
        <v>100800</v>
      </c>
      <c r="H3634" s="57" t="s">
        <v>21581</v>
      </c>
      <c r="I3634" s="57" t="s">
        <v>26</v>
      </c>
      <c r="J3634" s="57" t="s">
        <v>191</v>
      </c>
      <c r="K3634" s="58">
        <v>27.56</v>
      </c>
      <c r="L3634" s="57" t="s">
        <v>60</v>
      </c>
    </row>
    <row r="3635" spans="1:12">
      <c r="A3635" s="57" t="s">
        <v>8908</v>
      </c>
      <c r="B3635" s="57" t="s">
        <v>8909</v>
      </c>
      <c r="C3635" s="57" t="s">
        <v>8910</v>
      </c>
      <c r="D3635" s="57" t="s">
        <v>21263</v>
      </c>
      <c r="E3635" s="58" t="s">
        <v>8816</v>
      </c>
      <c r="F3635" s="57" t="s">
        <v>8816</v>
      </c>
      <c r="G3635" s="57">
        <v>100801</v>
      </c>
      <c r="H3635" s="57" t="s">
        <v>21582</v>
      </c>
      <c r="I3635" s="57" t="s">
        <v>26</v>
      </c>
      <c r="J3635" s="57" t="s">
        <v>191</v>
      </c>
      <c r="K3635" s="58">
        <v>36.590000000000003</v>
      </c>
      <c r="L3635" s="57" t="s">
        <v>60</v>
      </c>
    </row>
    <row r="3636" spans="1:12">
      <c r="A3636" s="57" t="s">
        <v>8908</v>
      </c>
      <c r="B3636" s="57" t="s">
        <v>8909</v>
      </c>
      <c r="C3636" s="57" t="s">
        <v>8910</v>
      </c>
      <c r="D3636" s="57" t="s">
        <v>21263</v>
      </c>
      <c r="E3636" s="58" t="s">
        <v>8816</v>
      </c>
      <c r="F3636" s="57" t="s">
        <v>8816</v>
      </c>
      <c r="G3636" s="57">
        <v>100802</v>
      </c>
      <c r="H3636" s="57" t="s">
        <v>21583</v>
      </c>
      <c r="I3636" s="57" t="s">
        <v>26</v>
      </c>
      <c r="J3636" s="57" t="s">
        <v>191</v>
      </c>
      <c r="K3636" s="58">
        <v>49.39</v>
      </c>
      <c r="L3636" s="57" t="s">
        <v>60</v>
      </c>
    </row>
    <row r="3637" spans="1:12">
      <c r="A3637" s="57" t="s">
        <v>8908</v>
      </c>
      <c r="B3637" s="57" t="s">
        <v>8909</v>
      </c>
      <c r="C3637" s="57" t="s">
        <v>8910</v>
      </c>
      <c r="D3637" s="57" t="s">
        <v>21263</v>
      </c>
      <c r="E3637" s="58" t="s">
        <v>8816</v>
      </c>
      <c r="F3637" s="57" t="s">
        <v>8816</v>
      </c>
      <c r="G3637" s="57">
        <v>100803</v>
      </c>
      <c r="H3637" s="57" t="s">
        <v>9097</v>
      </c>
      <c r="I3637" s="57" t="s">
        <v>26</v>
      </c>
      <c r="J3637" s="57" t="s">
        <v>191</v>
      </c>
      <c r="K3637" s="58">
        <v>17.510000000000002</v>
      </c>
      <c r="L3637" s="57" t="s">
        <v>60</v>
      </c>
    </row>
    <row r="3638" spans="1:12">
      <c r="A3638" s="57" t="s">
        <v>8908</v>
      </c>
      <c r="B3638" s="57" t="s">
        <v>8909</v>
      </c>
      <c r="C3638" s="57" t="s">
        <v>8910</v>
      </c>
      <c r="D3638" s="57" t="s">
        <v>21263</v>
      </c>
      <c r="E3638" s="58" t="s">
        <v>8816</v>
      </c>
      <c r="F3638" s="57" t="s">
        <v>8816</v>
      </c>
      <c r="G3638" s="57">
        <v>100804</v>
      </c>
      <c r="H3638" s="57" t="s">
        <v>9098</v>
      </c>
      <c r="I3638" s="57" t="s">
        <v>26</v>
      </c>
      <c r="J3638" s="57" t="s">
        <v>191</v>
      </c>
      <c r="K3638" s="58">
        <v>26.18</v>
      </c>
      <c r="L3638" s="57" t="s">
        <v>60</v>
      </c>
    </row>
    <row r="3639" spans="1:12">
      <c r="A3639" s="57" t="s">
        <v>8908</v>
      </c>
      <c r="B3639" s="57" t="s">
        <v>8909</v>
      </c>
      <c r="C3639" s="57" t="s">
        <v>8910</v>
      </c>
      <c r="D3639" s="57" t="s">
        <v>21263</v>
      </c>
      <c r="E3639" s="58" t="s">
        <v>8816</v>
      </c>
      <c r="F3639" s="57" t="s">
        <v>8816</v>
      </c>
      <c r="G3639" s="57">
        <v>100805</v>
      </c>
      <c r="H3639" s="57" t="s">
        <v>9099</v>
      </c>
      <c r="I3639" s="57" t="s">
        <v>26</v>
      </c>
      <c r="J3639" s="57" t="s">
        <v>191</v>
      </c>
      <c r="K3639" s="58">
        <v>35.01</v>
      </c>
      <c r="L3639" s="57" t="s">
        <v>60</v>
      </c>
    </row>
    <row r="3640" spans="1:12">
      <c r="A3640" s="57" t="s">
        <v>8908</v>
      </c>
      <c r="B3640" s="57" t="s">
        <v>8909</v>
      </c>
      <c r="C3640" s="57" t="s">
        <v>8910</v>
      </c>
      <c r="D3640" s="57" t="s">
        <v>21263</v>
      </c>
      <c r="E3640" s="58" t="s">
        <v>8816</v>
      </c>
      <c r="F3640" s="57" t="s">
        <v>8816</v>
      </c>
      <c r="G3640" s="57">
        <v>100806</v>
      </c>
      <c r="H3640" s="57" t="s">
        <v>9100</v>
      </c>
      <c r="I3640" s="57" t="s">
        <v>26</v>
      </c>
      <c r="J3640" s="57" t="s">
        <v>191</v>
      </c>
      <c r="K3640" s="58">
        <v>47.55</v>
      </c>
      <c r="L3640" s="57" t="s">
        <v>60</v>
      </c>
    </row>
    <row r="3641" spans="1:12">
      <c r="A3641" s="57" t="s">
        <v>8908</v>
      </c>
      <c r="B3641" s="57" t="s">
        <v>8909</v>
      </c>
      <c r="C3641" s="57" t="s">
        <v>8910</v>
      </c>
      <c r="D3641" s="57" t="s">
        <v>21263</v>
      </c>
      <c r="E3641" s="58" t="s">
        <v>8816</v>
      </c>
      <c r="F3641" s="57" t="s">
        <v>8816</v>
      </c>
      <c r="G3641" s="57">
        <v>100807</v>
      </c>
      <c r="H3641" s="57" t="s">
        <v>21584</v>
      </c>
      <c r="I3641" s="57" t="s">
        <v>26</v>
      </c>
      <c r="J3641" s="57" t="s">
        <v>191</v>
      </c>
      <c r="K3641" s="58">
        <v>23.44</v>
      </c>
      <c r="L3641" s="57" t="s">
        <v>60</v>
      </c>
    </row>
    <row r="3642" spans="1:12">
      <c r="A3642" s="57" t="s">
        <v>8908</v>
      </c>
      <c r="B3642" s="57" t="s">
        <v>8909</v>
      </c>
      <c r="C3642" s="57" t="s">
        <v>8910</v>
      </c>
      <c r="D3642" s="57" t="s">
        <v>21263</v>
      </c>
      <c r="E3642" s="58" t="s">
        <v>8816</v>
      </c>
      <c r="F3642" s="57" t="s">
        <v>8816</v>
      </c>
      <c r="G3642" s="57">
        <v>100808</v>
      </c>
      <c r="H3642" s="57" t="s">
        <v>21585</v>
      </c>
      <c r="I3642" s="57" t="s">
        <v>26</v>
      </c>
      <c r="J3642" s="57" t="s">
        <v>191</v>
      </c>
      <c r="K3642" s="58">
        <v>33.14</v>
      </c>
      <c r="L3642" s="57" t="s">
        <v>60</v>
      </c>
    </row>
    <row r="3643" spans="1:12">
      <c r="A3643" s="57" t="s">
        <v>8908</v>
      </c>
      <c r="B3643" s="57" t="s">
        <v>8909</v>
      </c>
      <c r="C3643" s="57" t="s">
        <v>8910</v>
      </c>
      <c r="D3643" s="57" t="s">
        <v>21263</v>
      </c>
      <c r="E3643" s="58" t="s">
        <v>8816</v>
      </c>
      <c r="F3643" s="57" t="s">
        <v>8816</v>
      </c>
      <c r="G3643" s="57">
        <v>100809</v>
      </c>
      <c r="H3643" s="57" t="s">
        <v>21586</v>
      </c>
      <c r="I3643" s="57" t="s">
        <v>26</v>
      </c>
      <c r="J3643" s="57" t="s">
        <v>191</v>
      </c>
      <c r="K3643" s="58">
        <v>43.27</v>
      </c>
      <c r="L3643" s="57" t="s">
        <v>60</v>
      </c>
    </row>
    <row r="3644" spans="1:12">
      <c r="A3644" s="57" t="s">
        <v>8908</v>
      </c>
      <c r="B3644" s="57" t="s">
        <v>8909</v>
      </c>
      <c r="C3644" s="57" t="s">
        <v>8910</v>
      </c>
      <c r="D3644" s="57" t="s">
        <v>21263</v>
      </c>
      <c r="E3644" s="58" t="s">
        <v>8816</v>
      </c>
      <c r="F3644" s="57" t="s">
        <v>8816</v>
      </c>
      <c r="G3644" s="57">
        <v>100810</v>
      </c>
      <c r="H3644" s="57" t="s">
        <v>21587</v>
      </c>
      <c r="I3644" s="57" t="s">
        <v>26</v>
      </c>
      <c r="J3644" s="57" t="s">
        <v>191</v>
      </c>
      <c r="K3644" s="58">
        <v>57.61</v>
      </c>
      <c r="L3644" s="57" t="s">
        <v>60</v>
      </c>
    </row>
    <row r="3645" spans="1:12">
      <c r="A3645" s="57" t="s">
        <v>8908</v>
      </c>
      <c r="B3645" s="57" t="s">
        <v>8909</v>
      </c>
      <c r="C3645" s="57" t="s">
        <v>8910</v>
      </c>
      <c r="D3645" s="57" t="s">
        <v>21263</v>
      </c>
      <c r="E3645" s="58" t="s">
        <v>8816</v>
      </c>
      <c r="F3645" s="57" t="s">
        <v>8816</v>
      </c>
      <c r="G3645" s="57">
        <v>101918</v>
      </c>
      <c r="H3645" s="57" t="s">
        <v>12680</v>
      </c>
      <c r="I3645" s="57" t="s">
        <v>26</v>
      </c>
      <c r="J3645" s="57" t="s">
        <v>59</v>
      </c>
      <c r="K3645" s="58">
        <v>255.11</v>
      </c>
      <c r="L3645" s="57" t="s">
        <v>60</v>
      </c>
    </row>
    <row r="3646" spans="1:12">
      <c r="A3646" s="57" t="s">
        <v>8908</v>
      </c>
      <c r="B3646" s="57" t="s">
        <v>8909</v>
      </c>
      <c r="C3646" s="57" t="s">
        <v>8910</v>
      </c>
      <c r="D3646" s="57" t="s">
        <v>21263</v>
      </c>
      <c r="E3646" s="58" t="s">
        <v>8816</v>
      </c>
      <c r="F3646" s="57" t="s">
        <v>8816</v>
      </c>
      <c r="G3646" s="57">
        <v>101919</v>
      </c>
      <c r="H3646" s="57" t="s">
        <v>12681</v>
      </c>
      <c r="I3646" s="57" t="s">
        <v>25</v>
      </c>
      <c r="J3646" s="57" t="s">
        <v>59</v>
      </c>
      <c r="K3646" s="58">
        <v>419.62</v>
      </c>
      <c r="L3646" s="57" t="s">
        <v>60</v>
      </c>
    </row>
    <row r="3647" spans="1:12">
      <c r="A3647" s="57" t="s">
        <v>8908</v>
      </c>
      <c r="B3647" s="57" t="s">
        <v>8909</v>
      </c>
      <c r="C3647" s="57" t="s">
        <v>8910</v>
      </c>
      <c r="D3647" s="57" t="s">
        <v>21263</v>
      </c>
      <c r="E3647" s="58" t="s">
        <v>8816</v>
      </c>
      <c r="F3647" s="57" t="s">
        <v>8816</v>
      </c>
      <c r="G3647" s="57">
        <v>101920</v>
      </c>
      <c r="H3647" s="57" t="s">
        <v>12682</v>
      </c>
      <c r="I3647" s="57" t="s">
        <v>25</v>
      </c>
      <c r="J3647" s="57" t="s">
        <v>59</v>
      </c>
      <c r="K3647" s="58">
        <v>194.98</v>
      </c>
      <c r="L3647" s="57" t="s">
        <v>60</v>
      </c>
    </row>
    <row r="3648" spans="1:12">
      <c r="A3648" s="57" t="s">
        <v>8908</v>
      </c>
      <c r="B3648" s="57" t="s">
        <v>8909</v>
      </c>
      <c r="C3648" s="57" t="s">
        <v>8910</v>
      </c>
      <c r="D3648" s="57" t="s">
        <v>21263</v>
      </c>
      <c r="E3648" s="58" t="s">
        <v>8816</v>
      </c>
      <c r="F3648" s="57" t="s">
        <v>8816</v>
      </c>
      <c r="G3648" s="57">
        <v>101921</v>
      </c>
      <c r="H3648" s="57" t="s">
        <v>12683</v>
      </c>
      <c r="I3648" s="57" t="s">
        <v>25</v>
      </c>
      <c r="J3648" s="57" t="s">
        <v>59</v>
      </c>
      <c r="K3648" s="58">
        <v>223.91</v>
      </c>
      <c r="L3648" s="57" t="s">
        <v>60</v>
      </c>
    </row>
    <row r="3649" spans="1:12">
      <c r="A3649" s="57" t="s">
        <v>8908</v>
      </c>
      <c r="B3649" s="57" t="s">
        <v>8909</v>
      </c>
      <c r="C3649" s="57" t="s">
        <v>8910</v>
      </c>
      <c r="D3649" s="57" t="s">
        <v>21263</v>
      </c>
      <c r="E3649" s="58" t="s">
        <v>8816</v>
      </c>
      <c r="F3649" s="57" t="s">
        <v>8816</v>
      </c>
      <c r="G3649" s="57">
        <v>101922</v>
      </c>
      <c r="H3649" s="57" t="s">
        <v>12684</v>
      </c>
      <c r="I3649" s="57" t="s">
        <v>25</v>
      </c>
      <c r="J3649" s="57" t="s">
        <v>59</v>
      </c>
      <c r="K3649" s="58">
        <v>223.91</v>
      </c>
      <c r="L3649" s="57" t="s">
        <v>60</v>
      </c>
    </row>
    <row r="3650" spans="1:12">
      <c r="A3650" s="57" t="s">
        <v>8908</v>
      </c>
      <c r="B3650" s="57" t="s">
        <v>8909</v>
      </c>
      <c r="C3650" s="57" t="s">
        <v>8910</v>
      </c>
      <c r="D3650" s="57" t="s">
        <v>21263</v>
      </c>
      <c r="E3650" s="58" t="s">
        <v>8816</v>
      </c>
      <c r="F3650" s="57" t="s">
        <v>8816</v>
      </c>
      <c r="G3650" s="57">
        <v>101923</v>
      </c>
      <c r="H3650" s="57" t="s">
        <v>12685</v>
      </c>
      <c r="I3650" s="57" t="s">
        <v>25</v>
      </c>
      <c r="J3650" s="57" t="s">
        <v>59</v>
      </c>
      <c r="K3650" s="58">
        <v>223.91</v>
      </c>
      <c r="L3650" s="57" t="s">
        <v>60</v>
      </c>
    </row>
    <row r="3651" spans="1:12">
      <c r="A3651" s="57" t="s">
        <v>8908</v>
      </c>
      <c r="B3651" s="57" t="s">
        <v>8909</v>
      </c>
      <c r="C3651" s="57" t="s">
        <v>8910</v>
      </c>
      <c r="D3651" s="57" t="s">
        <v>21263</v>
      </c>
      <c r="E3651" s="58" t="s">
        <v>8816</v>
      </c>
      <c r="F3651" s="57" t="s">
        <v>8816</v>
      </c>
      <c r="G3651" s="57">
        <v>101924</v>
      </c>
      <c r="H3651" s="57" t="s">
        <v>12686</v>
      </c>
      <c r="I3651" s="57" t="s">
        <v>25</v>
      </c>
      <c r="J3651" s="57" t="s">
        <v>59</v>
      </c>
      <c r="K3651" s="58">
        <v>182.88</v>
      </c>
      <c r="L3651" s="57" t="s">
        <v>60</v>
      </c>
    </row>
    <row r="3652" spans="1:12">
      <c r="A3652" s="57" t="s">
        <v>8908</v>
      </c>
      <c r="B3652" s="57" t="s">
        <v>8909</v>
      </c>
      <c r="C3652" s="57" t="s">
        <v>8910</v>
      </c>
      <c r="D3652" s="57" t="s">
        <v>21263</v>
      </c>
      <c r="E3652" s="58" t="s">
        <v>8816</v>
      </c>
      <c r="F3652" s="57" t="s">
        <v>8816</v>
      </c>
      <c r="G3652" s="57">
        <v>101925</v>
      </c>
      <c r="H3652" s="57" t="s">
        <v>12687</v>
      </c>
      <c r="I3652" s="57" t="s">
        <v>25</v>
      </c>
      <c r="J3652" s="57" t="s">
        <v>59</v>
      </c>
      <c r="K3652" s="58">
        <v>307.61</v>
      </c>
      <c r="L3652" s="57" t="s">
        <v>60</v>
      </c>
    </row>
    <row r="3653" spans="1:12">
      <c r="A3653" s="57" t="s">
        <v>8908</v>
      </c>
      <c r="B3653" s="57" t="s">
        <v>8909</v>
      </c>
      <c r="C3653" s="57" t="s">
        <v>8910</v>
      </c>
      <c r="D3653" s="57" t="s">
        <v>21263</v>
      </c>
      <c r="E3653" s="58" t="s">
        <v>8816</v>
      </c>
      <c r="F3653" s="57" t="s">
        <v>8816</v>
      </c>
      <c r="G3653" s="57">
        <v>101926</v>
      </c>
      <c r="H3653" s="57" t="s">
        <v>12688</v>
      </c>
      <c r="I3653" s="57" t="s">
        <v>25</v>
      </c>
      <c r="J3653" s="57" t="s">
        <v>59</v>
      </c>
      <c r="K3653" s="58">
        <v>395.9</v>
      </c>
      <c r="L3653" s="57" t="s">
        <v>60</v>
      </c>
    </row>
    <row r="3654" spans="1:12">
      <c r="A3654" s="57" t="s">
        <v>8908</v>
      </c>
      <c r="B3654" s="57" t="s">
        <v>8909</v>
      </c>
      <c r="C3654" s="57" t="s">
        <v>8910</v>
      </c>
      <c r="D3654" s="57" t="s">
        <v>21263</v>
      </c>
      <c r="E3654" s="58" t="s">
        <v>8816</v>
      </c>
      <c r="F3654" s="57" t="s">
        <v>8816</v>
      </c>
      <c r="G3654" s="57">
        <v>101927</v>
      </c>
      <c r="H3654" s="57" t="s">
        <v>12689</v>
      </c>
      <c r="I3654" s="57" t="s">
        <v>26</v>
      </c>
      <c r="J3654" s="57" t="s">
        <v>59</v>
      </c>
      <c r="K3654" s="58">
        <v>242.86</v>
      </c>
      <c r="L3654" s="57" t="s">
        <v>60</v>
      </c>
    </row>
    <row r="3655" spans="1:12">
      <c r="A3655" s="57" t="s">
        <v>8908</v>
      </c>
      <c r="B3655" s="57" t="s">
        <v>8909</v>
      </c>
      <c r="C3655" s="57" t="s">
        <v>8910</v>
      </c>
      <c r="D3655" s="57" t="s">
        <v>21263</v>
      </c>
      <c r="E3655" s="58" t="s">
        <v>8816</v>
      </c>
      <c r="F3655" s="57" t="s">
        <v>8816</v>
      </c>
      <c r="G3655" s="57">
        <v>101928</v>
      </c>
      <c r="H3655" s="57" t="s">
        <v>12690</v>
      </c>
      <c r="I3655" s="57" t="s">
        <v>25</v>
      </c>
      <c r="J3655" s="57" t="s">
        <v>59</v>
      </c>
      <c r="K3655" s="58">
        <v>424.31</v>
      </c>
      <c r="L3655" s="57" t="s">
        <v>60</v>
      </c>
    </row>
    <row r="3656" spans="1:12">
      <c r="A3656" s="57" t="s">
        <v>8908</v>
      </c>
      <c r="B3656" s="57" t="s">
        <v>8909</v>
      </c>
      <c r="C3656" s="57" t="s">
        <v>8910</v>
      </c>
      <c r="D3656" s="57" t="s">
        <v>21263</v>
      </c>
      <c r="E3656" s="58" t="s">
        <v>8816</v>
      </c>
      <c r="F3656" s="57" t="s">
        <v>8816</v>
      </c>
      <c r="G3656" s="57">
        <v>101929</v>
      </c>
      <c r="H3656" s="57" t="s">
        <v>12691</v>
      </c>
      <c r="I3656" s="57" t="s">
        <v>25</v>
      </c>
      <c r="J3656" s="57" t="s">
        <v>59</v>
      </c>
      <c r="K3656" s="58">
        <v>199.67</v>
      </c>
      <c r="L3656" s="57" t="s">
        <v>60</v>
      </c>
    </row>
    <row r="3657" spans="1:12">
      <c r="A3657" s="57" t="s">
        <v>8908</v>
      </c>
      <c r="B3657" s="57" t="s">
        <v>8909</v>
      </c>
      <c r="C3657" s="57" t="s">
        <v>8910</v>
      </c>
      <c r="D3657" s="57" t="s">
        <v>21263</v>
      </c>
      <c r="E3657" s="58" t="s">
        <v>8816</v>
      </c>
      <c r="F3657" s="57" t="s">
        <v>8816</v>
      </c>
      <c r="G3657" s="57">
        <v>101930</v>
      </c>
      <c r="H3657" s="57" t="s">
        <v>12692</v>
      </c>
      <c r="I3657" s="57" t="s">
        <v>25</v>
      </c>
      <c r="J3657" s="57" t="s">
        <v>59</v>
      </c>
      <c r="K3657" s="58">
        <v>228.6</v>
      </c>
      <c r="L3657" s="57" t="s">
        <v>60</v>
      </c>
    </row>
    <row r="3658" spans="1:12">
      <c r="A3658" s="57" t="s">
        <v>8908</v>
      </c>
      <c r="B3658" s="57" t="s">
        <v>8909</v>
      </c>
      <c r="C3658" s="57" t="s">
        <v>8910</v>
      </c>
      <c r="D3658" s="57" t="s">
        <v>21263</v>
      </c>
      <c r="E3658" s="58" t="s">
        <v>8816</v>
      </c>
      <c r="F3658" s="57" t="s">
        <v>8816</v>
      </c>
      <c r="G3658" s="57">
        <v>101931</v>
      </c>
      <c r="H3658" s="57" t="s">
        <v>12693</v>
      </c>
      <c r="I3658" s="57" t="s">
        <v>25</v>
      </c>
      <c r="J3658" s="57" t="s">
        <v>59</v>
      </c>
      <c r="K3658" s="58">
        <v>228.6</v>
      </c>
      <c r="L3658" s="57" t="s">
        <v>60</v>
      </c>
    </row>
    <row r="3659" spans="1:12">
      <c r="A3659" s="57" t="s">
        <v>8908</v>
      </c>
      <c r="B3659" s="57" t="s">
        <v>8909</v>
      </c>
      <c r="C3659" s="57" t="s">
        <v>8910</v>
      </c>
      <c r="D3659" s="57" t="s">
        <v>21263</v>
      </c>
      <c r="E3659" s="58" t="s">
        <v>8816</v>
      </c>
      <c r="F3659" s="57" t="s">
        <v>8816</v>
      </c>
      <c r="G3659" s="57">
        <v>101932</v>
      </c>
      <c r="H3659" s="57" t="s">
        <v>12694</v>
      </c>
      <c r="I3659" s="57" t="s">
        <v>25</v>
      </c>
      <c r="J3659" s="57" t="s">
        <v>59</v>
      </c>
      <c r="K3659" s="58">
        <v>228.6</v>
      </c>
      <c r="L3659" s="57" t="s">
        <v>60</v>
      </c>
    </row>
    <row r="3660" spans="1:12">
      <c r="A3660" s="57" t="s">
        <v>8908</v>
      </c>
      <c r="B3660" s="57" t="s">
        <v>8909</v>
      </c>
      <c r="C3660" s="57" t="s">
        <v>8910</v>
      </c>
      <c r="D3660" s="57" t="s">
        <v>21263</v>
      </c>
      <c r="E3660" s="58" t="s">
        <v>8816</v>
      </c>
      <c r="F3660" s="57" t="s">
        <v>8816</v>
      </c>
      <c r="G3660" s="57">
        <v>101933</v>
      </c>
      <c r="H3660" s="57" t="s">
        <v>12695</v>
      </c>
      <c r="I3660" s="57" t="s">
        <v>25</v>
      </c>
      <c r="J3660" s="57" t="s">
        <v>59</v>
      </c>
      <c r="K3660" s="58">
        <v>187.57</v>
      </c>
      <c r="L3660" s="57" t="s">
        <v>60</v>
      </c>
    </row>
    <row r="3661" spans="1:12">
      <c r="A3661" s="57" t="s">
        <v>8908</v>
      </c>
      <c r="B3661" s="57" t="s">
        <v>8909</v>
      </c>
      <c r="C3661" s="57" t="s">
        <v>8910</v>
      </c>
      <c r="D3661" s="57" t="s">
        <v>21263</v>
      </c>
      <c r="E3661" s="58" t="s">
        <v>8816</v>
      </c>
      <c r="F3661" s="57" t="s">
        <v>8816</v>
      </c>
      <c r="G3661" s="57">
        <v>101934</v>
      </c>
      <c r="H3661" s="57" t="s">
        <v>12696</v>
      </c>
      <c r="I3661" s="57" t="s">
        <v>25</v>
      </c>
      <c r="J3661" s="57" t="s">
        <v>59</v>
      </c>
      <c r="K3661" s="58">
        <v>314.64999999999998</v>
      </c>
      <c r="L3661" s="57" t="s">
        <v>60</v>
      </c>
    </row>
    <row r="3662" spans="1:12">
      <c r="A3662" s="57" t="s">
        <v>8908</v>
      </c>
      <c r="B3662" s="57" t="s">
        <v>8909</v>
      </c>
      <c r="C3662" s="57" t="s">
        <v>8910</v>
      </c>
      <c r="D3662" s="57" t="s">
        <v>21263</v>
      </c>
      <c r="E3662" s="58" t="s">
        <v>8816</v>
      </c>
      <c r="F3662" s="57" t="s">
        <v>8816</v>
      </c>
      <c r="G3662" s="57">
        <v>101935</v>
      </c>
      <c r="H3662" s="57" t="s">
        <v>12697</v>
      </c>
      <c r="I3662" s="57" t="s">
        <v>25</v>
      </c>
      <c r="J3662" s="57" t="s">
        <v>59</v>
      </c>
      <c r="K3662" s="58">
        <v>405.29</v>
      </c>
      <c r="L3662" s="57" t="s">
        <v>60</v>
      </c>
    </row>
    <row r="3663" spans="1:12">
      <c r="A3663" s="57" t="s">
        <v>8908</v>
      </c>
      <c r="B3663" s="57" t="s">
        <v>8909</v>
      </c>
      <c r="C3663" s="57" t="s">
        <v>1897</v>
      </c>
      <c r="D3663" s="57" t="s">
        <v>21264</v>
      </c>
      <c r="E3663" s="58" t="s">
        <v>8816</v>
      </c>
      <c r="F3663" s="57" t="s">
        <v>8816</v>
      </c>
      <c r="G3663" s="57">
        <v>89358</v>
      </c>
      <c r="H3663" s="57" t="s">
        <v>9101</v>
      </c>
      <c r="I3663" s="57" t="s">
        <v>25</v>
      </c>
      <c r="J3663" s="57" t="s">
        <v>59</v>
      </c>
      <c r="K3663" s="58">
        <v>6.78</v>
      </c>
      <c r="L3663" s="57" t="s">
        <v>60</v>
      </c>
    </row>
    <row r="3664" spans="1:12">
      <c r="A3664" s="57" t="s">
        <v>8908</v>
      </c>
      <c r="B3664" s="57" t="s">
        <v>8909</v>
      </c>
      <c r="C3664" s="57" t="s">
        <v>1897</v>
      </c>
      <c r="D3664" s="57" t="s">
        <v>21264</v>
      </c>
      <c r="E3664" s="58" t="s">
        <v>8816</v>
      </c>
      <c r="F3664" s="57" t="s">
        <v>8816</v>
      </c>
      <c r="G3664" s="57">
        <v>89359</v>
      </c>
      <c r="H3664" s="57" t="s">
        <v>9102</v>
      </c>
      <c r="I3664" s="57" t="s">
        <v>25</v>
      </c>
      <c r="J3664" s="57" t="s">
        <v>59</v>
      </c>
      <c r="K3664" s="58">
        <v>7.31</v>
      </c>
      <c r="L3664" s="57" t="s">
        <v>60</v>
      </c>
    </row>
    <row r="3665" spans="1:12">
      <c r="A3665" s="57" t="s">
        <v>8908</v>
      </c>
      <c r="B3665" s="57" t="s">
        <v>8909</v>
      </c>
      <c r="C3665" s="57" t="s">
        <v>1897</v>
      </c>
      <c r="D3665" s="57" t="s">
        <v>21264</v>
      </c>
      <c r="E3665" s="58" t="s">
        <v>8816</v>
      </c>
      <c r="F3665" s="57" t="s">
        <v>8816</v>
      </c>
      <c r="G3665" s="57">
        <v>89360</v>
      </c>
      <c r="H3665" s="57" t="s">
        <v>9103</v>
      </c>
      <c r="I3665" s="57" t="s">
        <v>25</v>
      </c>
      <c r="J3665" s="57" t="s">
        <v>59</v>
      </c>
      <c r="K3665" s="58">
        <v>9.52</v>
      </c>
      <c r="L3665" s="57" t="s">
        <v>60</v>
      </c>
    </row>
    <row r="3666" spans="1:12">
      <c r="A3666" s="57" t="s">
        <v>8908</v>
      </c>
      <c r="B3666" s="57" t="s">
        <v>8909</v>
      </c>
      <c r="C3666" s="57" t="s">
        <v>1897</v>
      </c>
      <c r="D3666" s="57" t="s">
        <v>21264</v>
      </c>
      <c r="E3666" s="58" t="s">
        <v>8816</v>
      </c>
      <c r="F3666" s="57" t="s">
        <v>8816</v>
      </c>
      <c r="G3666" s="57">
        <v>89361</v>
      </c>
      <c r="H3666" s="57" t="s">
        <v>9104</v>
      </c>
      <c r="I3666" s="57" t="s">
        <v>25</v>
      </c>
      <c r="J3666" s="57" t="s">
        <v>59</v>
      </c>
      <c r="K3666" s="58">
        <v>8.65</v>
      </c>
      <c r="L3666" s="57" t="s">
        <v>60</v>
      </c>
    </row>
    <row r="3667" spans="1:12">
      <c r="A3667" s="57" t="s">
        <v>8908</v>
      </c>
      <c r="B3667" s="57" t="s">
        <v>8909</v>
      </c>
      <c r="C3667" s="57" t="s">
        <v>1897</v>
      </c>
      <c r="D3667" s="57" t="s">
        <v>21264</v>
      </c>
      <c r="E3667" s="58" t="s">
        <v>8816</v>
      </c>
      <c r="F3667" s="57" t="s">
        <v>8816</v>
      </c>
      <c r="G3667" s="57">
        <v>89362</v>
      </c>
      <c r="H3667" s="57" t="s">
        <v>9105</v>
      </c>
      <c r="I3667" s="57" t="s">
        <v>25</v>
      </c>
      <c r="J3667" s="57" t="s">
        <v>59</v>
      </c>
      <c r="K3667" s="58">
        <v>8.1300000000000008</v>
      </c>
      <c r="L3667" s="57" t="s">
        <v>60</v>
      </c>
    </row>
    <row r="3668" spans="1:12">
      <c r="A3668" s="57" t="s">
        <v>8908</v>
      </c>
      <c r="B3668" s="57" t="s">
        <v>8909</v>
      </c>
      <c r="C3668" s="57" t="s">
        <v>1897</v>
      </c>
      <c r="D3668" s="57" t="s">
        <v>21264</v>
      </c>
      <c r="E3668" s="58" t="s">
        <v>8816</v>
      </c>
      <c r="F3668" s="57" t="s">
        <v>8816</v>
      </c>
      <c r="G3668" s="57">
        <v>89363</v>
      </c>
      <c r="H3668" s="57" t="s">
        <v>9106</v>
      </c>
      <c r="I3668" s="57" t="s">
        <v>25</v>
      </c>
      <c r="J3668" s="57" t="s">
        <v>59</v>
      </c>
      <c r="K3668" s="58">
        <v>9.26</v>
      </c>
      <c r="L3668" s="57" t="s">
        <v>60</v>
      </c>
    </row>
    <row r="3669" spans="1:12">
      <c r="A3669" s="57" t="s">
        <v>8908</v>
      </c>
      <c r="B3669" s="57" t="s">
        <v>8909</v>
      </c>
      <c r="C3669" s="57" t="s">
        <v>1897</v>
      </c>
      <c r="D3669" s="57" t="s">
        <v>21264</v>
      </c>
      <c r="E3669" s="58" t="s">
        <v>8816</v>
      </c>
      <c r="F3669" s="57" t="s">
        <v>8816</v>
      </c>
      <c r="G3669" s="57">
        <v>89364</v>
      </c>
      <c r="H3669" s="57" t="s">
        <v>9107</v>
      </c>
      <c r="I3669" s="57" t="s">
        <v>25</v>
      </c>
      <c r="J3669" s="57" t="s">
        <v>59</v>
      </c>
      <c r="K3669" s="58">
        <v>11.59</v>
      </c>
      <c r="L3669" s="57" t="s">
        <v>60</v>
      </c>
    </row>
    <row r="3670" spans="1:12">
      <c r="A3670" s="57" t="s">
        <v>8908</v>
      </c>
      <c r="B3670" s="57" t="s">
        <v>8909</v>
      </c>
      <c r="C3670" s="57" t="s">
        <v>1897</v>
      </c>
      <c r="D3670" s="57" t="s">
        <v>21264</v>
      </c>
      <c r="E3670" s="58" t="s">
        <v>8816</v>
      </c>
      <c r="F3670" s="57" t="s">
        <v>8816</v>
      </c>
      <c r="G3670" s="57">
        <v>89365</v>
      </c>
      <c r="H3670" s="57" t="s">
        <v>9108</v>
      </c>
      <c r="I3670" s="57" t="s">
        <v>25</v>
      </c>
      <c r="J3670" s="57" t="s">
        <v>59</v>
      </c>
      <c r="K3670" s="58">
        <v>10.55</v>
      </c>
      <c r="L3670" s="57" t="s">
        <v>60</v>
      </c>
    </row>
    <row r="3671" spans="1:12">
      <c r="A3671" s="57" t="s">
        <v>8908</v>
      </c>
      <c r="B3671" s="57" t="s">
        <v>8909</v>
      </c>
      <c r="C3671" s="57" t="s">
        <v>1897</v>
      </c>
      <c r="D3671" s="57" t="s">
        <v>21264</v>
      </c>
      <c r="E3671" s="58" t="s">
        <v>8816</v>
      </c>
      <c r="F3671" s="57" t="s">
        <v>8816</v>
      </c>
      <c r="G3671" s="57">
        <v>89366</v>
      </c>
      <c r="H3671" s="57" t="s">
        <v>9109</v>
      </c>
      <c r="I3671" s="57" t="s">
        <v>25</v>
      </c>
      <c r="J3671" s="57" t="s">
        <v>59</v>
      </c>
      <c r="K3671" s="58">
        <v>17.75</v>
      </c>
      <c r="L3671" s="57" t="s">
        <v>60</v>
      </c>
    </row>
    <row r="3672" spans="1:12">
      <c r="A3672" s="57" t="s">
        <v>8908</v>
      </c>
      <c r="B3672" s="57" t="s">
        <v>8909</v>
      </c>
      <c r="C3672" s="57" t="s">
        <v>1897</v>
      </c>
      <c r="D3672" s="57" t="s">
        <v>21264</v>
      </c>
      <c r="E3672" s="58" t="s">
        <v>8816</v>
      </c>
      <c r="F3672" s="57" t="s">
        <v>8816</v>
      </c>
      <c r="G3672" s="57">
        <v>89367</v>
      </c>
      <c r="H3672" s="57" t="s">
        <v>9110</v>
      </c>
      <c r="I3672" s="57" t="s">
        <v>25</v>
      </c>
      <c r="J3672" s="57" t="s">
        <v>59</v>
      </c>
      <c r="K3672" s="58">
        <v>11.77</v>
      </c>
      <c r="L3672" s="57" t="s">
        <v>60</v>
      </c>
    </row>
    <row r="3673" spans="1:12">
      <c r="A3673" s="57" t="s">
        <v>8908</v>
      </c>
      <c r="B3673" s="57" t="s">
        <v>8909</v>
      </c>
      <c r="C3673" s="57" t="s">
        <v>1897</v>
      </c>
      <c r="D3673" s="57" t="s">
        <v>21264</v>
      </c>
      <c r="E3673" s="58" t="s">
        <v>8816</v>
      </c>
      <c r="F3673" s="57" t="s">
        <v>8816</v>
      </c>
      <c r="G3673" s="57">
        <v>89368</v>
      </c>
      <c r="H3673" s="57" t="s">
        <v>9111</v>
      </c>
      <c r="I3673" s="57" t="s">
        <v>25</v>
      </c>
      <c r="J3673" s="57" t="s">
        <v>59</v>
      </c>
      <c r="K3673" s="58">
        <v>14.93</v>
      </c>
      <c r="L3673" s="57" t="s">
        <v>60</v>
      </c>
    </row>
    <row r="3674" spans="1:12">
      <c r="A3674" s="57" t="s">
        <v>8908</v>
      </c>
      <c r="B3674" s="57" t="s">
        <v>8909</v>
      </c>
      <c r="C3674" s="57" t="s">
        <v>1897</v>
      </c>
      <c r="D3674" s="57" t="s">
        <v>21264</v>
      </c>
      <c r="E3674" s="58" t="s">
        <v>8816</v>
      </c>
      <c r="F3674" s="57" t="s">
        <v>8816</v>
      </c>
      <c r="G3674" s="57">
        <v>89369</v>
      </c>
      <c r="H3674" s="57" t="s">
        <v>9112</v>
      </c>
      <c r="I3674" s="57" t="s">
        <v>25</v>
      </c>
      <c r="J3674" s="57" t="s">
        <v>59</v>
      </c>
      <c r="K3674" s="58">
        <v>18.850000000000001</v>
      </c>
      <c r="L3674" s="57" t="s">
        <v>60</v>
      </c>
    </row>
    <row r="3675" spans="1:12">
      <c r="A3675" s="57" t="s">
        <v>8908</v>
      </c>
      <c r="B3675" s="57" t="s">
        <v>8909</v>
      </c>
      <c r="C3675" s="57" t="s">
        <v>1897</v>
      </c>
      <c r="D3675" s="57" t="s">
        <v>21264</v>
      </c>
      <c r="E3675" s="58" t="s">
        <v>8816</v>
      </c>
      <c r="F3675" s="57" t="s">
        <v>8816</v>
      </c>
      <c r="G3675" s="57">
        <v>89370</v>
      </c>
      <c r="H3675" s="57" t="s">
        <v>9113</v>
      </c>
      <c r="I3675" s="57" t="s">
        <v>25</v>
      </c>
      <c r="J3675" s="57" t="s">
        <v>59</v>
      </c>
      <c r="K3675" s="58">
        <v>14.27</v>
      </c>
      <c r="L3675" s="57" t="s">
        <v>60</v>
      </c>
    </row>
    <row r="3676" spans="1:12">
      <c r="A3676" s="57" t="s">
        <v>8908</v>
      </c>
      <c r="B3676" s="57" t="s">
        <v>8909</v>
      </c>
      <c r="C3676" s="57" t="s">
        <v>1897</v>
      </c>
      <c r="D3676" s="57" t="s">
        <v>21264</v>
      </c>
      <c r="E3676" s="58" t="s">
        <v>8816</v>
      </c>
      <c r="F3676" s="57" t="s">
        <v>8816</v>
      </c>
      <c r="G3676" s="57">
        <v>89371</v>
      </c>
      <c r="H3676" s="57" t="s">
        <v>9114</v>
      </c>
      <c r="I3676" s="57" t="s">
        <v>25</v>
      </c>
      <c r="J3676" s="57" t="s">
        <v>59</v>
      </c>
      <c r="K3676" s="58">
        <v>5.2</v>
      </c>
      <c r="L3676" s="57" t="s">
        <v>60</v>
      </c>
    </row>
    <row r="3677" spans="1:12">
      <c r="A3677" s="57" t="s">
        <v>8908</v>
      </c>
      <c r="B3677" s="57" t="s">
        <v>8909</v>
      </c>
      <c r="C3677" s="57" t="s">
        <v>1897</v>
      </c>
      <c r="D3677" s="57" t="s">
        <v>21264</v>
      </c>
      <c r="E3677" s="58" t="s">
        <v>8816</v>
      </c>
      <c r="F3677" s="57" t="s">
        <v>8816</v>
      </c>
      <c r="G3677" s="57">
        <v>89372</v>
      </c>
      <c r="H3677" s="57" t="s">
        <v>9115</v>
      </c>
      <c r="I3677" s="57" t="s">
        <v>25</v>
      </c>
      <c r="J3677" s="57" t="s">
        <v>59</v>
      </c>
      <c r="K3677" s="58">
        <v>15.64</v>
      </c>
      <c r="L3677" s="57" t="s">
        <v>60</v>
      </c>
    </row>
    <row r="3678" spans="1:12">
      <c r="A3678" s="57" t="s">
        <v>8908</v>
      </c>
      <c r="B3678" s="57" t="s">
        <v>8909</v>
      </c>
      <c r="C3678" s="57" t="s">
        <v>1897</v>
      </c>
      <c r="D3678" s="57" t="s">
        <v>21264</v>
      </c>
      <c r="E3678" s="58" t="s">
        <v>8816</v>
      </c>
      <c r="F3678" s="57" t="s">
        <v>8816</v>
      </c>
      <c r="G3678" s="57">
        <v>89373</v>
      </c>
      <c r="H3678" s="57" t="s">
        <v>9116</v>
      </c>
      <c r="I3678" s="57" t="s">
        <v>25</v>
      </c>
      <c r="J3678" s="57" t="s">
        <v>59</v>
      </c>
      <c r="K3678" s="58">
        <v>6.15</v>
      </c>
      <c r="L3678" s="57" t="s">
        <v>60</v>
      </c>
    </row>
    <row r="3679" spans="1:12">
      <c r="A3679" s="57" t="s">
        <v>8908</v>
      </c>
      <c r="B3679" s="57" t="s">
        <v>8909</v>
      </c>
      <c r="C3679" s="57" t="s">
        <v>1897</v>
      </c>
      <c r="D3679" s="57" t="s">
        <v>21264</v>
      </c>
      <c r="E3679" s="58" t="s">
        <v>8816</v>
      </c>
      <c r="F3679" s="57" t="s">
        <v>8816</v>
      </c>
      <c r="G3679" s="57">
        <v>89374</v>
      </c>
      <c r="H3679" s="57" t="s">
        <v>9117</v>
      </c>
      <c r="I3679" s="57" t="s">
        <v>25</v>
      </c>
      <c r="J3679" s="57" t="s">
        <v>59</v>
      </c>
      <c r="K3679" s="58">
        <v>11.8</v>
      </c>
      <c r="L3679" s="57" t="s">
        <v>60</v>
      </c>
    </row>
    <row r="3680" spans="1:12">
      <c r="A3680" s="57" t="s">
        <v>8908</v>
      </c>
      <c r="B3680" s="57" t="s">
        <v>8909</v>
      </c>
      <c r="C3680" s="57" t="s">
        <v>1897</v>
      </c>
      <c r="D3680" s="57" t="s">
        <v>21264</v>
      </c>
      <c r="E3680" s="58" t="s">
        <v>8816</v>
      </c>
      <c r="F3680" s="57" t="s">
        <v>8816</v>
      </c>
      <c r="G3680" s="57">
        <v>89375</v>
      </c>
      <c r="H3680" s="57" t="s">
        <v>9118</v>
      </c>
      <c r="I3680" s="57" t="s">
        <v>25</v>
      </c>
      <c r="J3680" s="57" t="s">
        <v>59</v>
      </c>
      <c r="K3680" s="58">
        <v>15.22</v>
      </c>
      <c r="L3680" s="57" t="s">
        <v>60</v>
      </c>
    </row>
    <row r="3681" spans="1:12">
      <c r="A3681" s="57" t="s">
        <v>8908</v>
      </c>
      <c r="B3681" s="57" t="s">
        <v>8909</v>
      </c>
      <c r="C3681" s="57" t="s">
        <v>1897</v>
      </c>
      <c r="D3681" s="57" t="s">
        <v>21264</v>
      </c>
      <c r="E3681" s="58" t="s">
        <v>8816</v>
      </c>
      <c r="F3681" s="57" t="s">
        <v>8816</v>
      </c>
      <c r="G3681" s="57">
        <v>89376</v>
      </c>
      <c r="H3681" s="57" t="s">
        <v>9119</v>
      </c>
      <c r="I3681" s="57" t="s">
        <v>25</v>
      </c>
      <c r="J3681" s="57" t="s">
        <v>59</v>
      </c>
      <c r="K3681" s="58">
        <v>5.3</v>
      </c>
      <c r="L3681" s="57" t="s">
        <v>60</v>
      </c>
    </row>
    <row r="3682" spans="1:12">
      <c r="A3682" s="57" t="s">
        <v>8908</v>
      </c>
      <c r="B3682" s="57" t="s">
        <v>8909</v>
      </c>
      <c r="C3682" s="57" t="s">
        <v>1897</v>
      </c>
      <c r="D3682" s="57" t="s">
        <v>21264</v>
      </c>
      <c r="E3682" s="58" t="s">
        <v>8816</v>
      </c>
      <c r="F3682" s="57" t="s">
        <v>8816</v>
      </c>
      <c r="G3682" s="57">
        <v>89377</v>
      </c>
      <c r="H3682" s="57" t="s">
        <v>9120</v>
      </c>
      <c r="I3682" s="57" t="s">
        <v>25</v>
      </c>
      <c r="J3682" s="57" t="s">
        <v>59</v>
      </c>
      <c r="K3682" s="58">
        <v>10.35</v>
      </c>
      <c r="L3682" s="57" t="s">
        <v>60</v>
      </c>
    </row>
    <row r="3683" spans="1:12">
      <c r="A3683" s="57" t="s">
        <v>8908</v>
      </c>
      <c r="B3683" s="57" t="s">
        <v>8909</v>
      </c>
      <c r="C3683" s="57" t="s">
        <v>1897</v>
      </c>
      <c r="D3683" s="57" t="s">
        <v>21264</v>
      </c>
      <c r="E3683" s="58" t="s">
        <v>8816</v>
      </c>
      <c r="F3683" s="57" t="s">
        <v>8816</v>
      </c>
      <c r="G3683" s="57">
        <v>89378</v>
      </c>
      <c r="H3683" s="57" t="s">
        <v>9121</v>
      </c>
      <c r="I3683" s="57" t="s">
        <v>25</v>
      </c>
      <c r="J3683" s="57" t="s">
        <v>59</v>
      </c>
      <c r="K3683" s="58">
        <v>6.18</v>
      </c>
      <c r="L3683" s="57" t="s">
        <v>60</v>
      </c>
    </row>
    <row r="3684" spans="1:12">
      <c r="A3684" s="57" t="s">
        <v>8908</v>
      </c>
      <c r="B3684" s="57" t="s">
        <v>8909</v>
      </c>
      <c r="C3684" s="57" t="s">
        <v>1897</v>
      </c>
      <c r="D3684" s="57" t="s">
        <v>21264</v>
      </c>
      <c r="E3684" s="58" t="s">
        <v>8816</v>
      </c>
      <c r="F3684" s="57" t="s">
        <v>8816</v>
      </c>
      <c r="G3684" s="57">
        <v>89379</v>
      </c>
      <c r="H3684" s="57" t="s">
        <v>9122</v>
      </c>
      <c r="I3684" s="57" t="s">
        <v>25</v>
      </c>
      <c r="J3684" s="57" t="s">
        <v>59</v>
      </c>
      <c r="K3684" s="58">
        <v>20.09</v>
      </c>
      <c r="L3684" s="57" t="s">
        <v>60</v>
      </c>
    </row>
    <row r="3685" spans="1:12">
      <c r="A3685" s="57" t="s">
        <v>8908</v>
      </c>
      <c r="B3685" s="57" t="s">
        <v>8909</v>
      </c>
      <c r="C3685" s="57" t="s">
        <v>1897</v>
      </c>
      <c r="D3685" s="57" t="s">
        <v>21264</v>
      </c>
      <c r="E3685" s="58" t="s">
        <v>8816</v>
      </c>
      <c r="F3685" s="57" t="s">
        <v>8816</v>
      </c>
      <c r="G3685" s="57">
        <v>89380</v>
      </c>
      <c r="H3685" s="57" t="s">
        <v>9123</v>
      </c>
      <c r="I3685" s="57" t="s">
        <v>25</v>
      </c>
      <c r="J3685" s="57" t="s">
        <v>59</v>
      </c>
      <c r="K3685" s="58">
        <v>10.45</v>
      </c>
      <c r="L3685" s="57" t="s">
        <v>60</v>
      </c>
    </row>
    <row r="3686" spans="1:12">
      <c r="A3686" s="57" t="s">
        <v>8908</v>
      </c>
      <c r="B3686" s="57" t="s">
        <v>8909</v>
      </c>
      <c r="C3686" s="57" t="s">
        <v>1897</v>
      </c>
      <c r="D3686" s="57" t="s">
        <v>21264</v>
      </c>
      <c r="E3686" s="58" t="s">
        <v>8816</v>
      </c>
      <c r="F3686" s="57" t="s">
        <v>8816</v>
      </c>
      <c r="G3686" s="57">
        <v>89381</v>
      </c>
      <c r="H3686" s="57" t="s">
        <v>9124</v>
      </c>
      <c r="I3686" s="57" t="s">
        <v>25</v>
      </c>
      <c r="J3686" s="57" t="s">
        <v>59</v>
      </c>
      <c r="K3686" s="58">
        <v>14.98</v>
      </c>
      <c r="L3686" s="57" t="s">
        <v>60</v>
      </c>
    </row>
    <row r="3687" spans="1:12">
      <c r="A3687" s="57" t="s">
        <v>8908</v>
      </c>
      <c r="B3687" s="57" t="s">
        <v>8909</v>
      </c>
      <c r="C3687" s="57" t="s">
        <v>1897</v>
      </c>
      <c r="D3687" s="57" t="s">
        <v>21264</v>
      </c>
      <c r="E3687" s="58" t="s">
        <v>8816</v>
      </c>
      <c r="F3687" s="57" t="s">
        <v>8816</v>
      </c>
      <c r="G3687" s="57">
        <v>89382</v>
      </c>
      <c r="H3687" s="57" t="s">
        <v>9125</v>
      </c>
      <c r="I3687" s="57" t="s">
        <v>25</v>
      </c>
      <c r="J3687" s="57" t="s">
        <v>59</v>
      </c>
      <c r="K3687" s="58">
        <v>18.16</v>
      </c>
      <c r="L3687" s="57" t="s">
        <v>60</v>
      </c>
    </row>
    <row r="3688" spans="1:12">
      <c r="A3688" s="57" t="s">
        <v>8908</v>
      </c>
      <c r="B3688" s="57" t="s">
        <v>8909</v>
      </c>
      <c r="C3688" s="57" t="s">
        <v>1897</v>
      </c>
      <c r="D3688" s="57" t="s">
        <v>21264</v>
      </c>
      <c r="E3688" s="58" t="s">
        <v>8816</v>
      </c>
      <c r="F3688" s="57" t="s">
        <v>8816</v>
      </c>
      <c r="G3688" s="57">
        <v>89383</v>
      </c>
      <c r="H3688" s="57" t="s">
        <v>9126</v>
      </c>
      <c r="I3688" s="57" t="s">
        <v>25</v>
      </c>
      <c r="J3688" s="57" t="s">
        <v>59</v>
      </c>
      <c r="K3688" s="58">
        <v>6.32</v>
      </c>
      <c r="L3688" s="57" t="s">
        <v>60</v>
      </c>
    </row>
    <row r="3689" spans="1:12">
      <c r="A3689" s="57" t="s">
        <v>8908</v>
      </c>
      <c r="B3689" s="57" t="s">
        <v>8909</v>
      </c>
      <c r="C3689" s="57" t="s">
        <v>1897</v>
      </c>
      <c r="D3689" s="57" t="s">
        <v>21264</v>
      </c>
      <c r="E3689" s="58" t="s">
        <v>8816</v>
      </c>
      <c r="F3689" s="57" t="s">
        <v>8816</v>
      </c>
      <c r="G3689" s="57">
        <v>89384</v>
      </c>
      <c r="H3689" s="57" t="s">
        <v>9127</v>
      </c>
      <c r="I3689" s="57" t="s">
        <v>25</v>
      </c>
      <c r="J3689" s="57" t="s">
        <v>59</v>
      </c>
      <c r="K3689" s="58">
        <v>15.21</v>
      </c>
      <c r="L3689" s="57" t="s">
        <v>60</v>
      </c>
    </row>
    <row r="3690" spans="1:12">
      <c r="A3690" s="57" t="s">
        <v>8908</v>
      </c>
      <c r="B3690" s="57" t="s">
        <v>8909</v>
      </c>
      <c r="C3690" s="57" t="s">
        <v>1897</v>
      </c>
      <c r="D3690" s="57" t="s">
        <v>21264</v>
      </c>
      <c r="E3690" s="58" t="s">
        <v>8816</v>
      </c>
      <c r="F3690" s="57" t="s">
        <v>8816</v>
      </c>
      <c r="G3690" s="57">
        <v>89385</v>
      </c>
      <c r="H3690" s="57" t="s">
        <v>9128</v>
      </c>
      <c r="I3690" s="57" t="s">
        <v>25</v>
      </c>
      <c r="J3690" s="57" t="s">
        <v>59</v>
      </c>
      <c r="K3690" s="58">
        <v>7.42</v>
      </c>
      <c r="L3690" s="57" t="s">
        <v>60</v>
      </c>
    </row>
    <row r="3691" spans="1:12">
      <c r="A3691" s="57" t="s">
        <v>8908</v>
      </c>
      <c r="B3691" s="57" t="s">
        <v>8909</v>
      </c>
      <c r="C3691" s="57" t="s">
        <v>1897</v>
      </c>
      <c r="D3691" s="57" t="s">
        <v>21264</v>
      </c>
      <c r="E3691" s="58" t="s">
        <v>8816</v>
      </c>
      <c r="F3691" s="57" t="s">
        <v>8816</v>
      </c>
      <c r="G3691" s="57">
        <v>89386</v>
      </c>
      <c r="H3691" s="57" t="s">
        <v>9129</v>
      </c>
      <c r="I3691" s="57" t="s">
        <v>25</v>
      </c>
      <c r="J3691" s="57" t="s">
        <v>59</v>
      </c>
      <c r="K3691" s="58">
        <v>8.9499999999999993</v>
      </c>
      <c r="L3691" s="57" t="s">
        <v>60</v>
      </c>
    </row>
    <row r="3692" spans="1:12">
      <c r="A3692" s="57" t="s">
        <v>8908</v>
      </c>
      <c r="B3692" s="57" t="s">
        <v>8909</v>
      </c>
      <c r="C3692" s="57" t="s">
        <v>1897</v>
      </c>
      <c r="D3692" s="57" t="s">
        <v>21264</v>
      </c>
      <c r="E3692" s="58" t="s">
        <v>8816</v>
      </c>
      <c r="F3692" s="57" t="s">
        <v>8816</v>
      </c>
      <c r="G3692" s="57">
        <v>89387</v>
      </c>
      <c r="H3692" s="57" t="s">
        <v>9130</v>
      </c>
      <c r="I3692" s="57" t="s">
        <v>25</v>
      </c>
      <c r="J3692" s="57" t="s">
        <v>59</v>
      </c>
      <c r="K3692" s="58">
        <v>42.15</v>
      </c>
      <c r="L3692" s="57" t="s">
        <v>60</v>
      </c>
    </row>
    <row r="3693" spans="1:12">
      <c r="A3693" s="57" t="s">
        <v>8908</v>
      </c>
      <c r="B3693" s="57" t="s">
        <v>8909</v>
      </c>
      <c r="C3693" s="57" t="s">
        <v>1897</v>
      </c>
      <c r="D3693" s="57" t="s">
        <v>21264</v>
      </c>
      <c r="E3693" s="58" t="s">
        <v>8816</v>
      </c>
      <c r="F3693" s="57" t="s">
        <v>8816</v>
      </c>
      <c r="G3693" s="57">
        <v>89388</v>
      </c>
      <c r="H3693" s="57" t="s">
        <v>9131</v>
      </c>
      <c r="I3693" s="57" t="s">
        <v>25</v>
      </c>
      <c r="J3693" s="57" t="s">
        <v>59</v>
      </c>
      <c r="K3693" s="58">
        <v>12.71</v>
      </c>
      <c r="L3693" s="57" t="s">
        <v>60</v>
      </c>
    </row>
    <row r="3694" spans="1:12">
      <c r="A3694" s="57" t="s">
        <v>8908</v>
      </c>
      <c r="B3694" s="57" t="s">
        <v>8909</v>
      </c>
      <c r="C3694" s="57" t="s">
        <v>1897</v>
      </c>
      <c r="D3694" s="57" t="s">
        <v>21264</v>
      </c>
      <c r="E3694" s="58" t="s">
        <v>8816</v>
      </c>
      <c r="F3694" s="57" t="s">
        <v>8816</v>
      </c>
      <c r="G3694" s="57">
        <v>89389</v>
      </c>
      <c r="H3694" s="57" t="s">
        <v>9132</v>
      </c>
      <c r="I3694" s="57" t="s">
        <v>25</v>
      </c>
      <c r="J3694" s="57" t="s">
        <v>59</v>
      </c>
      <c r="K3694" s="58">
        <v>13.99</v>
      </c>
      <c r="L3694" s="57" t="s">
        <v>60</v>
      </c>
    </row>
    <row r="3695" spans="1:12">
      <c r="A3695" s="57" t="s">
        <v>8908</v>
      </c>
      <c r="B3695" s="57" t="s">
        <v>8909</v>
      </c>
      <c r="C3695" s="57" t="s">
        <v>1897</v>
      </c>
      <c r="D3695" s="57" t="s">
        <v>21264</v>
      </c>
      <c r="E3695" s="58" t="s">
        <v>8816</v>
      </c>
      <c r="F3695" s="57" t="s">
        <v>8816</v>
      </c>
      <c r="G3695" s="57">
        <v>89390</v>
      </c>
      <c r="H3695" s="57" t="s">
        <v>9133</v>
      </c>
      <c r="I3695" s="57" t="s">
        <v>25</v>
      </c>
      <c r="J3695" s="57" t="s">
        <v>59</v>
      </c>
      <c r="K3695" s="58">
        <v>27.67</v>
      </c>
      <c r="L3695" s="57" t="s">
        <v>60</v>
      </c>
    </row>
    <row r="3696" spans="1:12">
      <c r="A3696" s="57" t="s">
        <v>8908</v>
      </c>
      <c r="B3696" s="57" t="s">
        <v>8909</v>
      </c>
      <c r="C3696" s="57" t="s">
        <v>1897</v>
      </c>
      <c r="D3696" s="57" t="s">
        <v>21264</v>
      </c>
      <c r="E3696" s="58" t="s">
        <v>8816</v>
      </c>
      <c r="F3696" s="57" t="s">
        <v>8816</v>
      </c>
      <c r="G3696" s="57">
        <v>89391</v>
      </c>
      <c r="H3696" s="57" t="s">
        <v>9134</v>
      </c>
      <c r="I3696" s="57" t="s">
        <v>25</v>
      </c>
      <c r="J3696" s="57" t="s">
        <v>59</v>
      </c>
      <c r="K3696" s="58">
        <v>8.8000000000000007</v>
      </c>
      <c r="L3696" s="57" t="s">
        <v>60</v>
      </c>
    </row>
    <row r="3697" spans="1:12">
      <c r="A3697" s="57" t="s">
        <v>8908</v>
      </c>
      <c r="B3697" s="57" t="s">
        <v>8909</v>
      </c>
      <c r="C3697" s="57" t="s">
        <v>1897</v>
      </c>
      <c r="D3697" s="57" t="s">
        <v>21264</v>
      </c>
      <c r="E3697" s="58" t="s">
        <v>8816</v>
      </c>
      <c r="F3697" s="57" t="s">
        <v>8816</v>
      </c>
      <c r="G3697" s="57">
        <v>89392</v>
      </c>
      <c r="H3697" s="57" t="s">
        <v>9135</v>
      </c>
      <c r="I3697" s="57" t="s">
        <v>25</v>
      </c>
      <c r="J3697" s="57" t="s">
        <v>59</v>
      </c>
      <c r="K3697" s="58">
        <v>33.39</v>
      </c>
      <c r="L3697" s="57" t="s">
        <v>60</v>
      </c>
    </row>
    <row r="3698" spans="1:12">
      <c r="A3698" s="57" t="s">
        <v>8908</v>
      </c>
      <c r="B3698" s="57" t="s">
        <v>8909</v>
      </c>
      <c r="C3698" s="57" t="s">
        <v>1897</v>
      </c>
      <c r="D3698" s="57" t="s">
        <v>21264</v>
      </c>
      <c r="E3698" s="58" t="s">
        <v>8816</v>
      </c>
      <c r="F3698" s="57" t="s">
        <v>8816</v>
      </c>
      <c r="G3698" s="57">
        <v>89393</v>
      </c>
      <c r="H3698" s="57" t="s">
        <v>9136</v>
      </c>
      <c r="I3698" s="57" t="s">
        <v>25</v>
      </c>
      <c r="J3698" s="57" t="s">
        <v>59</v>
      </c>
      <c r="K3698" s="58">
        <v>9.5299999999999994</v>
      </c>
      <c r="L3698" s="57" t="s">
        <v>60</v>
      </c>
    </row>
    <row r="3699" spans="1:12">
      <c r="A3699" s="57" t="s">
        <v>8908</v>
      </c>
      <c r="B3699" s="57" t="s">
        <v>8909</v>
      </c>
      <c r="C3699" s="57" t="s">
        <v>1897</v>
      </c>
      <c r="D3699" s="57" t="s">
        <v>21264</v>
      </c>
      <c r="E3699" s="58" t="s">
        <v>8816</v>
      </c>
      <c r="F3699" s="57" t="s">
        <v>8816</v>
      </c>
      <c r="G3699" s="57">
        <v>89394</v>
      </c>
      <c r="H3699" s="57" t="s">
        <v>9137</v>
      </c>
      <c r="I3699" s="57" t="s">
        <v>25</v>
      </c>
      <c r="J3699" s="57" t="s">
        <v>59</v>
      </c>
      <c r="K3699" s="58">
        <v>22.55</v>
      </c>
      <c r="L3699" s="57" t="s">
        <v>60</v>
      </c>
    </row>
    <row r="3700" spans="1:12">
      <c r="A3700" s="57" t="s">
        <v>8908</v>
      </c>
      <c r="B3700" s="57" t="s">
        <v>8909</v>
      </c>
      <c r="C3700" s="57" t="s">
        <v>1897</v>
      </c>
      <c r="D3700" s="57" t="s">
        <v>21264</v>
      </c>
      <c r="E3700" s="58" t="s">
        <v>8816</v>
      </c>
      <c r="F3700" s="57" t="s">
        <v>8816</v>
      </c>
      <c r="G3700" s="57">
        <v>89395</v>
      </c>
      <c r="H3700" s="57" t="s">
        <v>9138</v>
      </c>
      <c r="I3700" s="57" t="s">
        <v>25</v>
      </c>
      <c r="J3700" s="57" t="s">
        <v>59</v>
      </c>
      <c r="K3700" s="58">
        <v>11.42</v>
      </c>
      <c r="L3700" s="57" t="s">
        <v>60</v>
      </c>
    </row>
    <row r="3701" spans="1:12">
      <c r="A3701" s="57" t="s">
        <v>8908</v>
      </c>
      <c r="B3701" s="57" t="s">
        <v>8909</v>
      </c>
      <c r="C3701" s="57" t="s">
        <v>1897</v>
      </c>
      <c r="D3701" s="57" t="s">
        <v>21264</v>
      </c>
      <c r="E3701" s="58" t="s">
        <v>8816</v>
      </c>
      <c r="F3701" s="57" t="s">
        <v>8816</v>
      </c>
      <c r="G3701" s="57">
        <v>89396</v>
      </c>
      <c r="H3701" s="57" t="s">
        <v>9139</v>
      </c>
      <c r="I3701" s="57" t="s">
        <v>25</v>
      </c>
      <c r="J3701" s="57" t="s">
        <v>59</v>
      </c>
      <c r="K3701" s="58">
        <v>22.57</v>
      </c>
      <c r="L3701" s="57" t="s">
        <v>60</v>
      </c>
    </row>
    <row r="3702" spans="1:12">
      <c r="A3702" s="57" t="s">
        <v>8908</v>
      </c>
      <c r="B3702" s="57" t="s">
        <v>8909</v>
      </c>
      <c r="C3702" s="57" t="s">
        <v>1897</v>
      </c>
      <c r="D3702" s="57" t="s">
        <v>21264</v>
      </c>
      <c r="E3702" s="58" t="s">
        <v>8816</v>
      </c>
      <c r="F3702" s="57" t="s">
        <v>8816</v>
      </c>
      <c r="G3702" s="57">
        <v>89397</v>
      </c>
      <c r="H3702" s="57" t="s">
        <v>9140</v>
      </c>
      <c r="I3702" s="57" t="s">
        <v>25</v>
      </c>
      <c r="J3702" s="57" t="s">
        <v>59</v>
      </c>
      <c r="K3702" s="58">
        <v>14.4</v>
      </c>
      <c r="L3702" s="57" t="s">
        <v>60</v>
      </c>
    </row>
    <row r="3703" spans="1:12">
      <c r="A3703" s="57" t="s">
        <v>8908</v>
      </c>
      <c r="B3703" s="57" t="s">
        <v>8909</v>
      </c>
      <c r="C3703" s="57" t="s">
        <v>1897</v>
      </c>
      <c r="D3703" s="57" t="s">
        <v>21264</v>
      </c>
      <c r="E3703" s="58" t="s">
        <v>8816</v>
      </c>
      <c r="F3703" s="57" t="s">
        <v>8816</v>
      </c>
      <c r="G3703" s="57">
        <v>89398</v>
      </c>
      <c r="H3703" s="57" t="s">
        <v>9141</v>
      </c>
      <c r="I3703" s="57" t="s">
        <v>25</v>
      </c>
      <c r="J3703" s="57" t="s">
        <v>59</v>
      </c>
      <c r="K3703" s="58">
        <v>17.739999999999998</v>
      </c>
      <c r="L3703" s="57" t="s">
        <v>60</v>
      </c>
    </row>
    <row r="3704" spans="1:12">
      <c r="A3704" s="57" t="s">
        <v>8908</v>
      </c>
      <c r="B3704" s="57" t="s">
        <v>8909</v>
      </c>
      <c r="C3704" s="57" t="s">
        <v>1897</v>
      </c>
      <c r="D3704" s="57" t="s">
        <v>21264</v>
      </c>
      <c r="E3704" s="58" t="s">
        <v>8816</v>
      </c>
      <c r="F3704" s="57" t="s">
        <v>8816</v>
      </c>
      <c r="G3704" s="57">
        <v>89399</v>
      </c>
      <c r="H3704" s="57" t="s">
        <v>9142</v>
      </c>
      <c r="I3704" s="57" t="s">
        <v>25</v>
      </c>
      <c r="J3704" s="57" t="s">
        <v>59</v>
      </c>
      <c r="K3704" s="58">
        <v>36.659999999999997</v>
      </c>
      <c r="L3704" s="57" t="s">
        <v>60</v>
      </c>
    </row>
    <row r="3705" spans="1:12">
      <c r="A3705" s="57" t="s">
        <v>8908</v>
      </c>
      <c r="B3705" s="57" t="s">
        <v>8909</v>
      </c>
      <c r="C3705" s="57" t="s">
        <v>1897</v>
      </c>
      <c r="D3705" s="57" t="s">
        <v>21264</v>
      </c>
      <c r="E3705" s="58" t="s">
        <v>8816</v>
      </c>
      <c r="F3705" s="57" t="s">
        <v>8816</v>
      </c>
      <c r="G3705" s="57">
        <v>89400</v>
      </c>
      <c r="H3705" s="57" t="s">
        <v>9143</v>
      </c>
      <c r="I3705" s="57" t="s">
        <v>25</v>
      </c>
      <c r="J3705" s="57" t="s">
        <v>59</v>
      </c>
      <c r="K3705" s="58">
        <v>20.69</v>
      </c>
      <c r="L3705" s="57" t="s">
        <v>60</v>
      </c>
    </row>
    <row r="3706" spans="1:12">
      <c r="A3706" s="57" t="s">
        <v>8908</v>
      </c>
      <c r="B3706" s="57" t="s">
        <v>8909</v>
      </c>
      <c r="C3706" s="57" t="s">
        <v>1897</v>
      </c>
      <c r="D3706" s="57" t="s">
        <v>21264</v>
      </c>
      <c r="E3706" s="58" t="s">
        <v>8816</v>
      </c>
      <c r="F3706" s="57" t="s">
        <v>8816</v>
      </c>
      <c r="G3706" s="57">
        <v>89404</v>
      </c>
      <c r="H3706" s="57" t="s">
        <v>9144</v>
      </c>
      <c r="I3706" s="57" t="s">
        <v>25</v>
      </c>
      <c r="J3706" s="57" t="s">
        <v>59</v>
      </c>
      <c r="K3706" s="58">
        <v>4.6399999999999997</v>
      </c>
      <c r="L3706" s="57" t="s">
        <v>60</v>
      </c>
    </row>
    <row r="3707" spans="1:12">
      <c r="A3707" s="57" t="s">
        <v>8908</v>
      </c>
      <c r="B3707" s="57" t="s">
        <v>8909</v>
      </c>
      <c r="C3707" s="57" t="s">
        <v>1897</v>
      </c>
      <c r="D3707" s="57" t="s">
        <v>21264</v>
      </c>
      <c r="E3707" s="58" t="s">
        <v>8816</v>
      </c>
      <c r="F3707" s="57" t="s">
        <v>8816</v>
      </c>
      <c r="G3707" s="57">
        <v>89405</v>
      </c>
      <c r="H3707" s="57" t="s">
        <v>9145</v>
      </c>
      <c r="I3707" s="57" t="s">
        <v>25</v>
      </c>
      <c r="J3707" s="57" t="s">
        <v>59</v>
      </c>
      <c r="K3707" s="58">
        <v>5.17</v>
      </c>
      <c r="L3707" s="57" t="s">
        <v>60</v>
      </c>
    </row>
    <row r="3708" spans="1:12">
      <c r="A3708" s="57" t="s">
        <v>8908</v>
      </c>
      <c r="B3708" s="57" t="s">
        <v>8909</v>
      </c>
      <c r="C3708" s="57" t="s">
        <v>1897</v>
      </c>
      <c r="D3708" s="57" t="s">
        <v>21264</v>
      </c>
      <c r="E3708" s="58" t="s">
        <v>8816</v>
      </c>
      <c r="F3708" s="57" t="s">
        <v>8816</v>
      </c>
      <c r="G3708" s="57">
        <v>89406</v>
      </c>
      <c r="H3708" s="57" t="s">
        <v>9146</v>
      </c>
      <c r="I3708" s="57" t="s">
        <v>25</v>
      </c>
      <c r="J3708" s="57" t="s">
        <v>59</v>
      </c>
      <c r="K3708" s="58">
        <v>7.38</v>
      </c>
      <c r="L3708" s="57" t="s">
        <v>60</v>
      </c>
    </row>
    <row r="3709" spans="1:12">
      <c r="A3709" s="57" t="s">
        <v>8908</v>
      </c>
      <c r="B3709" s="57" t="s">
        <v>8909</v>
      </c>
      <c r="C3709" s="57" t="s">
        <v>1897</v>
      </c>
      <c r="D3709" s="57" t="s">
        <v>21264</v>
      </c>
      <c r="E3709" s="58" t="s">
        <v>8816</v>
      </c>
      <c r="F3709" s="57" t="s">
        <v>8816</v>
      </c>
      <c r="G3709" s="57">
        <v>89407</v>
      </c>
      <c r="H3709" s="57" t="s">
        <v>9147</v>
      </c>
      <c r="I3709" s="57" t="s">
        <v>25</v>
      </c>
      <c r="J3709" s="57" t="s">
        <v>59</v>
      </c>
      <c r="K3709" s="58">
        <v>6.51</v>
      </c>
      <c r="L3709" s="57" t="s">
        <v>60</v>
      </c>
    </row>
    <row r="3710" spans="1:12">
      <c r="A3710" s="57" t="s">
        <v>8908</v>
      </c>
      <c r="B3710" s="57" t="s">
        <v>8909</v>
      </c>
      <c r="C3710" s="57" t="s">
        <v>1897</v>
      </c>
      <c r="D3710" s="57" t="s">
        <v>21264</v>
      </c>
      <c r="E3710" s="58" t="s">
        <v>8816</v>
      </c>
      <c r="F3710" s="57" t="s">
        <v>8816</v>
      </c>
      <c r="G3710" s="57">
        <v>89408</v>
      </c>
      <c r="H3710" s="57" t="s">
        <v>9148</v>
      </c>
      <c r="I3710" s="57" t="s">
        <v>25</v>
      </c>
      <c r="J3710" s="57" t="s">
        <v>59</v>
      </c>
      <c r="K3710" s="58">
        <v>5.66</v>
      </c>
      <c r="L3710" s="57" t="s">
        <v>60</v>
      </c>
    </row>
    <row r="3711" spans="1:12">
      <c r="A3711" s="57" t="s">
        <v>8908</v>
      </c>
      <c r="B3711" s="57" t="s">
        <v>8909</v>
      </c>
      <c r="C3711" s="57" t="s">
        <v>1897</v>
      </c>
      <c r="D3711" s="57" t="s">
        <v>21264</v>
      </c>
      <c r="E3711" s="58" t="s">
        <v>8816</v>
      </c>
      <c r="F3711" s="57" t="s">
        <v>8816</v>
      </c>
      <c r="G3711" s="57">
        <v>89409</v>
      </c>
      <c r="H3711" s="57" t="s">
        <v>9149</v>
      </c>
      <c r="I3711" s="57" t="s">
        <v>25</v>
      </c>
      <c r="J3711" s="57" t="s">
        <v>59</v>
      </c>
      <c r="K3711" s="58">
        <v>6.79</v>
      </c>
      <c r="L3711" s="57" t="s">
        <v>60</v>
      </c>
    </row>
    <row r="3712" spans="1:12">
      <c r="A3712" s="57" t="s">
        <v>8908</v>
      </c>
      <c r="B3712" s="57" t="s">
        <v>8909</v>
      </c>
      <c r="C3712" s="57" t="s">
        <v>1897</v>
      </c>
      <c r="D3712" s="57" t="s">
        <v>21264</v>
      </c>
      <c r="E3712" s="58" t="s">
        <v>8816</v>
      </c>
      <c r="F3712" s="57" t="s">
        <v>8816</v>
      </c>
      <c r="G3712" s="57">
        <v>89410</v>
      </c>
      <c r="H3712" s="57" t="s">
        <v>9150</v>
      </c>
      <c r="I3712" s="57" t="s">
        <v>25</v>
      </c>
      <c r="J3712" s="57" t="s">
        <v>59</v>
      </c>
      <c r="K3712" s="58">
        <v>9.1199999999999992</v>
      </c>
      <c r="L3712" s="57" t="s">
        <v>60</v>
      </c>
    </row>
    <row r="3713" spans="1:12">
      <c r="A3713" s="57" t="s">
        <v>8908</v>
      </c>
      <c r="B3713" s="57" t="s">
        <v>8909</v>
      </c>
      <c r="C3713" s="57" t="s">
        <v>1897</v>
      </c>
      <c r="D3713" s="57" t="s">
        <v>21264</v>
      </c>
      <c r="E3713" s="58" t="s">
        <v>8816</v>
      </c>
      <c r="F3713" s="57" t="s">
        <v>8816</v>
      </c>
      <c r="G3713" s="57">
        <v>89411</v>
      </c>
      <c r="H3713" s="57" t="s">
        <v>9151</v>
      </c>
      <c r="I3713" s="57" t="s">
        <v>25</v>
      </c>
      <c r="J3713" s="57" t="s">
        <v>59</v>
      </c>
      <c r="K3713" s="58">
        <v>8.08</v>
      </c>
      <c r="L3713" s="57" t="s">
        <v>60</v>
      </c>
    </row>
    <row r="3714" spans="1:12">
      <c r="A3714" s="57" t="s">
        <v>8908</v>
      </c>
      <c r="B3714" s="57" t="s">
        <v>8909</v>
      </c>
      <c r="C3714" s="57" t="s">
        <v>1897</v>
      </c>
      <c r="D3714" s="57" t="s">
        <v>21264</v>
      </c>
      <c r="E3714" s="58" t="s">
        <v>8816</v>
      </c>
      <c r="F3714" s="57" t="s">
        <v>8816</v>
      </c>
      <c r="G3714" s="57">
        <v>89412</v>
      </c>
      <c r="H3714" s="57" t="s">
        <v>9152</v>
      </c>
      <c r="I3714" s="57" t="s">
        <v>25</v>
      </c>
      <c r="J3714" s="57" t="s">
        <v>59</v>
      </c>
      <c r="K3714" s="58">
        <v>9.5</v>
      </c>
      <c r="L3714" s="57" t="s">
        <v>60</v>
      </c>
    </row>
    <row r="3715" spans="1:12">
      <c r="A3715" s="57" t="s">
        <v>8908</v>
      </c>
      <c r="B3715" s="57" t="s">
        <v>8909</v>
      </c>
      <c r="C3715" s="57" t="s">
        <v>1897</v>
      </c>
      <c r="D3715" s="57" t="s">
        <v>21264</v>
      </c>
      <c r="E3715" s="58" t="s">
        <v>8816</v>
      </c>
      <c r="F3715" s="57" t="s">
        <v>8816</v>
      </c>
      <c r="G3715" s="57">
        <v>89413</v>
      </c>
      <c r="H3715" s="57" t="s">
        <v>9153</v>
      </c>
      <c r="I3715" s="57" t="s">
        <v>25</v>
      </c>
      <c r="J3715" s="57" t="s">
        <v>59</v>
      </c>
      <c r="K3715" s="58">
        <v>8.8000000000000007</v>
      </c>
      <c r="L3715" s="57" t="s">
        <v>60</v>
      </c>
    </row>
    <row r="3716" spans="1:12">
      <c r="A3716" s="57" t="s">
        <v>8908</v>
      </c>
      <c r="B3716" s="57" t="s">
        <v>8909</v>
      </c>
      <c r="C3716" s="57" t="s">
        <v>1897</v>
      </c>
      <c r="D3716" s="57" t="s">
        <v>21264</v>
      </c>
      <c r="E3716" s="58" t="s">
        <v>8816</v>
      </c>
      <c r="F3716" s="57" t="s">
        <v>8816</v>
      </c>
      <c r="G3716" s="57">
        <v>89414</v>
      </c>
      <c r="H3716" s="57" t="s">
        <v>9154</v>
      </c>
      <c r="I3716" s="57" t="s">
        <v>25</v>
      </c>
      <c r="J3716" s="57" t="s">
        <v>59</v>
      </c>
      <c r="K3716" s="58">
        <v>11.96</v>
      </c>
      <c r="L3716" s="57" t="s">
        <v>60</v>
      </c>
    </row>
    <row r="3717" spans="1:12">
      <c r="A3717" s="57" t="s">
        <v>8908</v>
      </c>
      <c r="B3717" s="57" t="s">
        <v>8909</v>
      </c>
      <c r="C3717" s="57" t="s">
        <v>1897</v>
      </c>
      <c r="D3717" s="57" t="s">
        <v>21264</v>
      </c>
      <c r="E3717" s="58" t="s">
        <v>8816</v>
      </c>
      <c r="F3717" s="57" t="s">
        <v>8816</v>
      </c>
      <c r="G3717" s="57">
        <v>89415</v>
      </c>
      <c r="H3717" s="57" t="s">
        <v>9155</v>
      </c>
      <c r="I3717" s="57" t="s">
        <v>25</v>
      </c>
      <c r="J3717" s="57" t="s">
        <v>59</v>
      </c>
      <c r="K3717" s="58">
        <v>15.88</v>
      </c>
      <c r="L3717" s="57" t="s">
        <v>60</v>
      </c>
    </row>
    <row r="3718" spans="1:12">
      <c r="A3718" s="57" t="s">
        <v>8908</v>
      </c>
      <c r="B3718" s="57" t="s">
        <v>8909</v>
      </c>
      <c r="C3718" s="57" t="s">
        <v>1897</v>
      </c>
      <c r="D3718" s="57" t="s">
        <v>21264</v>
      </c>
      <c r="E3718" s="58" t="s">
        <v>8816</v>
      </c>
      <c r="F3718" s="57" t="s">
        <v>8816</v>
      </c>
      <c r="G3718" s="57">
        <v>89416</v>
      </c>
      <c r="H3718" s="57" t="s">
        <v>9156</v>
      </c>
      <c r="I3718" s="57" t="s">
        <v>25</v>
      </c>
      <c r="J3718" s="57" t="s">
        <v>59</v>
      </c>
      <c r="K3718" s="58">
        <v>11.3</v>
      </c>
      <c r="L3718" s="57" t="s">
        <v>60</v>
      </c>
    </row>
    <row r="3719" spans="1:12">
      <c r="A3719" s="57" t="s">
        <v>8908</v>
      </c>
      <c r="B3719" s="57" t="s">
        <v>8909</v>
      </c>
      <c r="C3719" s="57" t="s">
        <v>1897</v>
      </c>
      <c r="D3719" s="57" t="s">
        <v>21264</v>
      </c>
      <c r="E3719" s="58" t="s">
        <v>8816</v>
      </c>
      <c r="F3719" s="57" t="s">
        <v>8816</v>
      </c>
      <c r="G3719" s="57">
        <v>89417</v>
      </c>
      <c r="H3719" s="57" t="s">
        <v>9157</v>
      </c>
      <c r="I3719" s="57" t="s">
        <v>25</v>
      </c>
      <c r="J3719" s="57" t="s">
        <v>59</v>
      </c>
      <c r="K3719" s="58">
        <v>3.79</v>
      </c>
      <c r="L3719" s="57" t="s">
        <v>60</v>
      </c>
    </row>
    <row r="3720" spans="1:12">
      <c r="A3720" s="57" t="s">
        <v>8908</v>
      </c>
      <c r="B3720" s="57" t="s">
        <v>8909</v>
      </c>
      <c r="C3720" s="57" t="s">
        <v>1897</v>
      </c>
      <c r="D3720" s="57" t="s">
        <v>21264</v>
      </c>
      <c r="E3720" s="58" t="s">
        <v>8816</v>
      </c>
      <c r="F3720" s="57" t="s">
        <v>8816</v>
      </c>
      <c r="G3720" s="57">
        <v>89418</v>
      </c>
      <c r="H3720" s="57" t="s">
        <v>9158</v>
      </c>
      <c r="I3720" s="57" t="s">
        <v>25</v>
      </c>
      <c r="J3720" s="57" t="s">
        <v>59</v>
      </c>
      <c r="K3720" s="58">
        <v>14.23</v>
      </c>
      <c r="L3720" s="57" t="s">
        <v>60</v>
      </c>
    </row>
    <row r="3721" spans="1:12">
      <c r="A3721" s="57" t="s">
        <v>8908</v>
      </c>
      <c r="B3721" s="57" t="s">
        <v>8909</v>
      </c>
      <c r="C3721" s="57" t="s">
        <v>1897</v>
      </c>
      <c r="D3721" s="57" t="s">
        <v>21264</v>
      </c>
      <c r="E3721" s="58" t="s">
        <v>8816</v>
      </c>
      <c r="F3721" s="57" t="s">
        <v>8816</v>
      </c>
      <c r="G3721" s="57">
        <v>89419</v>
      </c>
      <c r="H3721" s="57" t="s">
        <v>9159</v>
      </c>
      <c r="I3721" s="57" t="s">
        <v>25</v>
      </c>
      <c r="J3721" s="57" t="s">
        <v>59</v>
      </c>
      <c r="K3721" s="58">
        <v>4.74</v>
      </c>
      <c r="L3721" s="57" t="s">
        <v>60</v>
      </c>
    </row>
    <row r="3722" spans="1:12">
      <c r="A3722" s="57" t="s">
        <v>8908</v>
      </c>
      <c r="B3722" s="57" t="s">
        <v>8909</v>
      </c>
      <c r="C3722" s="57" t="s">
        <v>1897</v>
      </c>
      <c r="D3722" s="57" t="s">
        <v>21264</v>
      </c>
      <c r="E3722" s="58" t="s">
        <v>8816</v>
      </c>
      <c r="F3722" s="57" t="s">
        <v>8816</v>
      </c>
      <c r="G3722" s="57">
        <v>89420</v>
      </c>
      <c r="H3722" s="57" t="s">
        <v>9160</v>
      </c>
      <c r="I3722" s="57" t="s">
        <v>25</v>
      </c>
      <c r="J3722" s="57" t="s">
        <v>59</v>
      </c>
      <c r="K3722" s="58">
        <v>10.39</v>
      </c>
      <c r="L3722" s="57" t="s">
        <v>60</v>
      </c>
    </row>
    <row r="3723" spans="1:12">
      <c r="A3723" s="57" t="s">
        <v>8908</v>
      </c>
      <c r="B3723" s="57" t="s">
        <v>8909</v>
      </c>
      <c r="C3723" s="57" t="s">
        <v>1897</v>
      </c>
      <c r="D3723" s="57" t="s">
        <v>21264</v>
      </c>
      <c r="E3723" s="58" t="s">
        <v>8816</v>
      </c>
      <c r="F3723" s="57" t="s">
        <v>8816</v>
      </c>
      <c r="G3723" s="57">
        <v>89421</v>
      </c>
      <c r="H3723" s="57" t="s">
        <v>9161</v>
      </c>
      <c r="I3723" s="57" t="s">
        <v>25</v>
      </c>
      <c r="J3723" s="57" t="s">
        <v>59</v>
      </c>
      <c r="K3723" s="58">
        <v>13.81</v>
      </c>
      <c r="L3723" s="57" t="s">
        <v>60</v>
      </c>
    </row>
    <row r="3724" spans="1:12">
      <c r="A3724" s="57" t="s">
        <v>8908</v>
      </c>
      <c r="B3724" s="57" t="s">
        <v>8909</v>
      </c>
      <c r="C3724" s="57" t="s">
        <v>1897</v>
      </c>
      <c r="D3724" s="57" t="s">
        <v>21264</v>
      </c>
      <c r="E3724" s="58" t="s">
        <v>8816</v>
      </c>
      <c r="F3724" s="57" t="s">
        <v>8816</v>
      </c>
      <c r="G3724" s="57">
        <v>89422</v>
      </c>
      <c r="H3724" s="57" t="s">
        <v>9162</v>
      </c>
      <c r="I3724" s="57" t="s">
        <v>25</v>
      </c>
      <c r="J3724" s="57" t="s">
        <v>59</v>
      </c>
      <c r="K3724" s="58">
        <v>3.89</v>
      </c>
      <c r="L3724" s="57" t="s">
        <v>60</v>
      </c>
    </row>
    <row r="3725" spans="1:12">
      <c r="A3725" s="57" t="s">
        <v>8908</v>
      </c>
      <c r="B3725" s="57" t="s">
        <v>8909</v>
      </c>
      <c r="C3725" s="57" t="s">
        <v>1897</v>
      </c>
      <c r="D3725" s="57" t="s">
        <v>21264</v>
      </c>
      <c r="E3725" s="58" t="s">
        <v>8816</v>
      </c>
      <c r="F3725" s="57" t="s">
        <v>8816</v>
      </c>
      <c r="G3725" s="57">
        <v>89423</v>
      </c>
      <c r="H3725" s="57" t="s">
        <v>9163</v>
      </c>
      <c r="I3725" s="57" t="s">
        <v>25</v>
      </c>
      <c r="J3725" s="57" t="s">
        <v>59</v>
      </c>
      <c r="K3725" s="58">
        <v>9.42</v>
      </c>
      <c r="L3725" s="57" t="s">
        <v>60</v>
      </c>
    </row>
    <row r="3726" spans="1:12">
      <c r="A3726" s="57" t="s">
        <v>8908</v>
      </c>
      <c r="B3726" s="57" t="s">
        <v>8909</v>
      </c>
      <c r="C3726" s="57" t="s">
        <v>1897</v>
      </c>
      <c r="D3726" s="57" t="s">
        <v>21264</v>
      </c>
      <c r="E3726" s="58" t="s">
        <v>8816</v>
      </c>
      <c r="F3726" s="57" t="s">
        <v>8816</v>
      </c>
      <c r="G3726" s="57">
        <v>89424</v>
      </c>
      <c r="H3726" s="57" t="s">
        <v>9164</v>
      </c>
      <c r="I3726" s="57" t="s">
        <v>25</v>
      </c>
      <c r="J3726" s="57" t="s">
        <v>59</v>
      </c>
      <c r="K3726" s="58">
        <v>4.5199999999999996</v>
      </c>
      <c r="L3726" s="57" t="s">
        <v>60</v>
      </c>
    </row>
    <row r="3727" spans="1:12">
      <c r="A3727" s="57" t="s">
        <v>8908</v>
      </c>
      <c r="B3727" s="57" t="s">
        <v>8909</v>
      </c>
      <c r="C3727" s="57" t="s">
        <v>1897</v>
      </c>
      <c r="D3727" s="57" t="s">
        <v>21264</v>
      </c>
      <c r="E3727" s="58" t="s">
        <v>8816</v>
      </c>
      <c r="F3727" s="57" t="s">
        <v>8816</v>
      </c>
      <c r="G3727" s="57">
        <v>89425</v>
      </c>
      <c r="H3727" s="57" t="s">
        <v>9165</v>
      </c>
      <c r="I3727" s="57" t="s">
        <v>25</v>
      </c>
      <c r="J3727" s="57" t="s">
        <v>59</v>
      </c>
      <c r="K3727" s="58">
        <v>18.43</v>
      </c>
      <c r="L3727" s="57" t="s">
        <v>60</v>
      </c>
    </row>
    <row r="3728" spans="1:12">
      <c r="A3728" s="57" t="s">
        <v>8908</v>
      </c>
      <c r="B3728" s="57" t="s">
        <v>8909</v>
      </c>
      <c r="C3728" s="57" t="s">
        <v>1897</v>
      </c>
      <c r="D3728" s="57" t="s">
        <v>21264</v>
      </c>
      <c r="E3728" s="58" t="s">
        <v>8816</v>
      </c>
      <c r="F3728" s="57" t="s">
        <v>8816</v>
      </c>
      <c r="G3728" s="57">
        <v>89426</v>
      </c>
      <c r="H3728" s="57" t="s">
        <v>9166</v>
      </c>
      <c r="I3728" s="57" t="s">
        <v>25</v>
      </c>
      <c r="J3728" s="57" t="s">
        <v>59</v>
      </c>
      <c r="K3728" s="58">
        <v>8.7899999999999991</v>
      </c>
      <c r="L3728" s="57" t="s">
        <v>60</v>
      </c>
    </row>
    <row r="3729" spans="1:12">
      <c r="A3729" s="57" t="s">
        <v>8908</v>
      </c>
      <c r="B3729" s="57" t="s">
        <v>8909</v>
      </c>
      <c r="C3729" s="57" t="s">
        <v>1897</v>
      </c>
      <c r="D3729" s="57" t="s">
        <v>21264</v>
      </c>
      <c r="E3729" s="58" t="s">
        <v>8816</v>
      </c>
      <c r="F3729" s="57" t="s">
        <v>8816</v>
      </c>
      <c r="G3729" s="57">
        <v>89427</v>
      </c>
      <c r="H3729" s="57" t="s">
        <v>9167</v>
      </c>
      <c r="I3729" s="57" t="s">
        <v>25</v>
      </c>
      <c r="J3729" s="57" t="s">
        <v>59</v>
      </c>
      <c r="K3729" s="58">
        <v>13.32</v>
      </c>
      <c r="L3729" s="57" t="s">
        <v>60</v>
      </c>
    </row>
    <row r="3730" spans="1:12">
      <c r="A3730" s="57" t="s">
        <v>8908</v>
      </c>
      <c r="B3730" s="57" t="s">
        <v>8909</v>
      </c>
      <c r="C3730" s="57" t="s">
        <v>1897</v>
      </c>
      <c r="D3730" s="57" t="s">
        <v>21264</v>
      </c>
      <c r="E3730" s="58" t="s">
        <v>8816</v>
      </c>
      <c r="F3730" s="57" t="s">
        <v>8816</v>
      </c>
      <c r="G3730" s="57">
        <v>89428</v>
      </c>
      <c r="H3730" s="57" t="s">
        <v>9168</v>
      </c>
      <c r="I3730" s="57" t="s">
        <v>25</v>
      </c>
      <c r="J3730" s="57" t="s">
        <v>59</v>
      </c>
      <c r="K3730" s="58">
        <v>16.5</v>
      </c>
      <c r="L3730" s="57" t="s">
        <v>60</v>
      </c>
    </row>
    <row r="3731" spans="1:12">
      <c r="A3731" s="57" t="s">
        <v>8908</v>
      </c>
      <c r="B3731" s="57" t="s">
        <v>8909</v>
      </c>
      <c r="C3731" s="57" t="s">
        <v>1897</v>
      </c>
      <c r="D3731" s="57" t="s">
        <v>21264</v>
      </c>
      <c r="E3731" s="58" t="s">
        <v>8816</v>
      </c>
      <c r="F3731" s="57" t="s">
        <v>8816</v>
      </c>
      <c r="G3731" s="57">
        <v>89429</v>
      </c>
      <c r="H3731" s="57" t="s">
        <v>9169</v>
      </c>
      <c r="I3731" s="57" t="s">
        <v>25</v>
      </c>
      <c r="J3731" s="57" t="s">
        <v>59</v>
      </c>
      <c r="K3731" s="58">
        <v>4.66</v>
      </c>
      <c r="L3731" s="57" t="s">
        <v>60</v>
      </c>
    </row>
    <row r="3732" spans="1:12">
      <c r="A3732" s="57" t="s">
        <v>8908</v>
      </c>
      <c r="B3732" s="57" t="s">
        <v>8909</v>
      </c>
      <c r="C3732" s="57" t="s">
        <v>1897</v>
      </c>
      <c r="D3732" s="57" t="s">
        <v>21264</v>
      </c>
      <c r="E3732" s="58" t="s">
        <v>8816</v>
      </c>
      <c r="F3732" s="57" t="s">
        <v>8816</v>
      </c>
      <c r="G3732" s="57">
        <v>89430</v>
      </c>
      <c r="H3732" s="57" t="s">
        <v>9170</v>
      </c>
      <c r="I3732" s="57" t="s">
        <v>25</v>
      </c>
      <c r="J3732" s="57" t="s">
        <v>59</v>
      </c>
      <c r="K3732" s="58">
        <v>13.55</v>
      </c>
      <c r="L3732" s="57" t="s">
        <v>60</v>
      </c>
    </row>
    <row r="3733" spans="1:12">
      <c r="A3733" s="57" t="s">
        <v>8908</v>
      </c>
      <c r="B3733" s="57" t="s">
        <v>8909</v>
      </c>
      <c r="C3733" s="57" t="s">
        <v>1897</v>
      </c>
      <c r="D3733" s="57" t="s">
        <v>21264</v>
      </c>
      <c r="E3733" s="58" t="s">
        <v>8816</v>
      </c>
      <c r="F3733" s="57" t="s">
        <v>8816</v>
      </c>
      <c r="G3733" s="57">
        <v>89431</v>
      </c>
      <c r="H3733" s="57" t="s">
        <v>9171</v>
      </c>
      <c r="I3733" s="57" t="s">
        <v>25</v>
      </c>
      <c r="J3733" s="57" t="s">
        <v>59</v>
      </c>
      <c r="K3733" s="58">
        <v>6.95</v>
      </c>
      <c r="L3733" s="57" t="s">
        <v>60</v>
      </c>
    </row>
    <row r="3734" spans="1:12">
      <c r="A3734" s="57" t="s">
        <v>8908</v>
      </c>
      <c r="B3734" s="57" t="s">
        <v>8909</v>
      </c>
      <c r="C3734" s="57" t="s">
        <v>1897</v>
      </c>
      <c r="D3734" s="57" t="s">
        <v>21264</v>
      </c>
      <c r="E3734" s="58" t="s">
        <v>8816</v>
      </c>
      <c r="F3734" s="57" t="s">
        <v>8816</v>
      </c>
      <c r="G3734" s="57">
        <v>89432</v>
      </c>
      <c r="H3734" s="57" t="s">
        <v>9172</v>
      </c>
      <c r="I3734" s="57" t="s">
        <v>25</v>
      </c>
      <c r="J3734" s="57" t="s">
        <v>59</v>
      </c>
      <c r="K3734" s="58">
        <v>40.15</v>
      </c>
      <c r="L3734" s="57" t="s">
        <v>60</v>
      </c>
    </row>
    <row r="3735" spans="1:12">
      <c r="A3735" s="57" t="s">
        <v>8908</v>
      </c>
      <c r="B3735" s="57" t="s">
        <v>8909</v>
      </c>
      <c r="C3735" s="57" t="s">
        <v>1897</v>
      </c>
      <c r="D3735" s="57" t="s">
        <v>21264</v>
      </c>
      <c r="E3735" s="58" t="s">
        <v>8816</v>
      </c>
      <c r="F3735" s="57" t="s">
        <v>8816</v>
      </c>
      <c r="G3735" s="57">
        <v>89433</v>
      </c>
      <c r="H3735" s="57" t="s">
        <v>9173</v>
      </c>
      <c r="I3735" s="57" t="s">
        <v>25</v>
      </c>
      <c r="J3735" s="57" t="s">
        <v>59</v>
      </c>
      <c r="K3735" s="58">
        <v>10.71</v>
      </c>
      <c r="L3735" s="57" t="s">
        <v>60</v>
      </c>
    </row>
    <row r="3736" spans="1:12">
      <c r="A3736" s="57" t="s">
        <v>8908</v>
      </c>
      <c r="B3736" s="57" t="s">
        <v>8909</v>
      </c>
      <c r="C3736" s="57" t="s">
        <v>1897</v>
      </c>
      <c r="D3736" s="57" t="s">
        <v>21264</v>
      </c>
      <c r="E3736" s="58" t="s">
        <v>8816</v>
      </c>
      <c r="F3736" s="57" t="s">
        <v>8816</v>
      </c>
      <c r="G3736" s="57">
        <v>89434</v>
      </c>
      <c r="H3736" s="57" t="s">
        <v>9174</v>
      </c>
      <c r="I3736" s="57" t="s">
        <v>25</v>
      </c>
      <c r="J3736" s="57" t="s">
        <v>59</v>
      </c>
      <c r="K3736" s="58">
        <v>11.99</v>
      </c>
      <c r="L3736" s="57" t="s">
        <v>60</v>
      </c>
    </row>
    <row r="3737" spans="1:12">
      <c r="A3737" s="57" t="s">
        <v>8908</v>
      </c>
      <c r="B3737" s="57" t="s">
        <v>8909</v>
      </c>
      <c r="C3737" s="57" t="s">
        <v>1897</v>
      </c>
      <c r="D3737" s="57" t="s">
        <v>21264</v>
      </c>
      <c r="E3737" s="58" t="s">
        <v>8816</v>
      </c>
      <c r="F3737" s="57" t="s">
        <v>8816</v>
      </c>
      <c r="G3737" s="57">
        <v>89435</v>
      </c>
      <c r="H3737" s="57" t="s">
        <v>9175</v>
      </c>
      <c r="I3737" s="57" t="s">
        <v>25</v>
      </c>
      <c r="J3737" s="57" t="s">
        <v>59</v>
      </c>
      <c r="K3737" s="58">
        <v>25.67</v>
      </c>
      <c r="L3737" s="57" t="s">
        <v>60</v>
      </c>
    </row>
    <row r="3738" spans="1:12">
      <c r="A3738" s="57" t="s">
        <v>8908</v>
      </c>
      <c r="B3738" s="57" t="s">
        <v>8909</v>
      </c>
      <c r="C3738" s="57" t="s">
        <v>1897</v>
      </c>
      <c r="D3738" s="57" t="s">
        <v>21264</v>
      </c>
      <c r="E3738" s="58" t="s">
        <v>8816</v>
      </c>
      <c r="F3738" s="57" t="s">
        <v>8816</v>
      </c>
      <c r="G3738" s="57">
        <v>89436</v>
      </c>
      <c r="H3738" s="57" t="s">
        <v>9176</v>
      </c>
      <c r="I3738" s="57" t="s">
        <v>25</v>
      </c>
      <c r="J3738" s="57" t="s">
        <v>59</v>
      </c>
      <c r="K3738" s="58">
        <v>6.8</v>
      </c>
      <c r="L3738" s="57" t="s">
        <v>60</v>
      </c>
    </row>
    <row r="3739" spans="1:12">
      <c r="A3739" s="57" t="s">
        <v>8908</v>
      </c>
      <c r="B3739" s="57" t="s">
        <v>8909</v>
      </c>
      <c r="C3739" s="57" t="s">
        <v>1897</v>
      </c>
      <c r="D3739" s="57" t="s">
        <v>21264</v>
      </c>
      <c r="E3739" s="58" t="s">
        <v>8816</v>
      </c>
      <c r="F3739" s="57" t="s">
        <v>8816</v>
      </c>
      <c r="G3739" s="57">
        <v>89437</v>
      </c>
      <c r="H3739" s="57" t="s">
        <v>9177</v>
      </c>
      <c r="I3739" s="57" t="s">
        <v>25</v>
      </c>
      <c r="J3739" s="57" t="s">
        <v>59</v>
      </c>
      <c r="K3739" s="58">
        <v>31.39</v>
      </c>
      <c r="L3739" s="57" t="s">
        <v>60</v>
      </c>
    </row>
    <row r="3740" spans="1:12">
      <c r="A3740" s="57" t="s">
        <v>8908</v>
      </c>
      <c r="B3740" s="57" t="s">
        <v>8909</v>
      </c>
      <c r="C3740" s="57" t="s">
        <v>1897</v>
      </c>
      <c r="D3740" s="57" t="s">
        <v>21264</v>
      </c>
      <c r="E3740" s="58" t="s">
        <v>8816</v>
      </c>
      <c r="F3740" s="57" t="s">
        <v>8816</v>
      </c>
      <c r="G3740" s="57">
        <v>89438</v>
      </c>
      <c r="H3740" s="57" t="s">
        <v>9178</v>
      </c>
      <c r="I3740" s="57" t="s">
        <v>25</v>
      </c>
      <c r="J3740" s="57" t="s">
        <v>59</v>
      </c>
      <c r="K3740" s="58">
        <v>6.69</v>
      </c>
      <c r="L3740" s="57" t="s">
        <v>60</v>
      </c>
    </row>
    <row r="3741" spans="1:12">
      <c r="A3741" s="57" t="s">
        <v>8908</v>
      </c>
      <c r="B3741" s="57" t="s">
        <v>8909</v>
      </c>
      <c r="C3741" s="57" t="s">
        <v>1897</v>
      </c>
      <c r="D3741" s="57" t="s">
        <v>21264</v>
      </c>
      <c r="E3741" s="58" t="s">
        <v>8816</v>
      </c>
      <c r="F3741" s="57" t="s">
        <v>8816</v>
      </c>
      <c r="G3741" s="57">
        <v>89439</v>
      </c>
      <c r="H3741" s="57" t="s">
        <v>9179</v>
      </c>
      <c r="I3741" s="57" t="s">
        <v>25</v>
      </c>
      <c r="J3741" s="57" t="s">
        <v>59</v>
      </c>
      <c r="K3741" s="58">
        <v>9.67</v>
      </c>
      <c r="L3741" s="57" t="s">
        <v>60</v>
      </c>
    </row>
    <row r="3742" spans="1:12">
      <c r="A3742" s="57" t="s">
        <v>8908</v>
      </c>
      <c r="B3742" s="57" t="s">
        <v>8909</v>
      </c>
      <c r="C3742" s="57" t="s">
        <v>1897</v>
      </c>
      <c r="D3742" s="57" t="s">
        <v>21264</v>
      </c>
      <c r="E3742" s="58" t="s">
        <v>8816</v>
      </c>
      <c r="F3742" s="57" t="s">
        <v>8816</v>
      </c>
      <c r="G3742" s="57">
        <v>89440</v>
      </c>
      <c r="H3742" s="57" t="s">
        <v>9180</v>
      </c>
      <c r="I3742" s="57" t="s">
        <v>25</v>
      </c>
      <c r="J3742" s="57" t="s">
        <v>59</v>
      </c>
      <c r="K3742" s="58">
        <v>8.1199999999999992</v>
      </c>
      <c r="L3742" s="57" t="s">
        <v>60</v>
      </c>
    </row>
    <row r="3743" spans="1:12">
      <c r="A3743" s="57" t="s">
        <v>8908</v>
      </c>
      <c r="B3743" s="57" t="s">
        <v>8909</v>
      </c>
      <c r="C3743" s="57" t="s">
        <v>1897</v>
      </c>
      <c r="D3743" s="57" t="s">
        <v>21264</v>
      </c>
      <c r="E3743" s="58" t="s">
        <v>8816</v>
      </c>
      <c r="F3743" s="57" t="s">
        <v>8816</v>
      </c>
      <c r="G3743" s="57">
        <v>89441</v>
      </c>
      <c r="H3743" s="57" t="s">
        <v>9181</v>
      </c>
      <c r="I3743" s="57" t="s">
        <v>25</v>
      </c>
      <c r="J3743" s="57" t="s">
        <v>59</v>
      </c>
      <c r="K3743" s="58">
        <v>19.27</v>
      </c>
      <c r="L3743" s="57" t="s">
        <v>60</v>
      </c>
    </row>
    <row r="3744" spans="1:12">
      <c r="A3744" s="57" t="s">
        <v>8908</v>
      </c>
      <c r="B3744" s="57" t="s">
        <v>8909</v>
      </c>
      <c r="C3744" s="57" t="s">
        <v>1897</v>
      </c>
      <c r="D3744" s="57" t="s">
        <v>21264</v>
      </c>
      <c r="E3744" s="58" t="s">
        <v>8816</v>
      </c>
      <c r="F3744" s="57" t="s">
        <v>8816</v>
      </c>
      <c r="G3744" s="57">
        <v>89442</v>
      </c>
      <c r="H3744" s="57" t="s">
        <v>9182</v>
      </c>
      <c r="I3744" s="57" t="s">
        <v>25</v>
      </c>
      <c r="J3744" s="57" t="s">
        <v>59</v>
      </c>
      <c r="K3744" s="58">
        <v>11.1</v>
      </c>
      <c r="L3744" s="57" t="s">
        <v>60</v>
      </c>
    </row>
    <row r="3745" spans="1:12">
      <c r="A3745" s="57" t="s">
        <v>8908</v>
      </c>
      <c r="B3745" s="57" t="s">
        <v>8909</v>
      </c>
      <c r="C3745" s="57" t="s">
        <v>1897</v>
      </c>
      <c r="D3745" s="57" t="s">
        <v>21264</v>
      </c>
      <c r="E3745" s="58" t="s">
        <v>8816</v>
      </c>
      <c r="F3745" s="57" t="s">
        <v>8816</v>
      </c>
      <c r="G3745" s="57">
        <v>89443</v>
      </c>
      <c r="H3745" s="57" t="s">
        <v>9183</v>
      </c>
      <c r="I3745" s="57" t="s">
        <v>25</v>
      </c>
      <c r="J3745" s="57" t="s">
        <v>59</v>
      </c>
      <c r="K3745" s="58">
        <v>13.81</v>
      </c>
      <c r="L3745" s="57" t="s">
        <v>60</v>
      </c>
    </row>
    <row r="3746" spans="1:12">
      <c r="A3746" s="57" t="s">
        <v>8908</v>
      </c>
      <c r="B3746" s="57" t="s">
        <v>8909</v>
      </c>
      <c r="C3746" s="57" t="s">
        <v>1897</v>
      </c>
      <c r="D3746" s="57" t="s">
        <v>21264</v>
      </c>
      <c r="E3746" s="58" t="s">
        <v>8816</v>
      </c>
      <c r="F3746" s="57" t="s">
        <v>8816</v>
      </c>
      <c r="G3746" s="57">
        <v>89444</v>
      </c>
      <c r="H3746" s="57" t="s">
        <v>9184</v>
      </c>
      <c r="I3746" s="57" t="s">
        <v>25</v>
      </c>
      <c r="J3746" s="57" t="s">
        <v>59</v>
      </c>
      <c r="K3746" s="58">
        <v>32.729999999999997</v>
      </c>
      <c r="L3746" s="57" t="s">
        <v>60</v>
      </c>
    </row>
    <row r="3747" spans="1:12">
      <c r="A3747" s="57" t="s">
        <v>8908</v>
      </c>
      <c r="B3747" s="57" t="s">
        <v>8909</v>
      </c>
      <c r="C3747" s="57" t="s">
        <v>1897</v>
      </c>
      <c r="D3747" s="57" t="s">
        <v>21264</v>
      </c>
      <c r="E3747" s="58" t="s">
        <v>8816</v>
      </c>
      <c r="F3747" s="57" t="s">
        <v>8816</v>
      </c>
      <c r="G3747" s="57">
        <v>89445</v>
      </c>
      <c r="H3747" s="57" t="s">
        <v>9185</v>
      </c>
      <c r="I3747" s="57" t="s">
        <v>25</v>
      </c>
      <c r="J3747" s="57" t="s">
        <v>59</v>
      </c>
      <c r="K3747" s="58">
        <v>16.760000000000002</v>
      </c>
      <c r="L3747" s="57" t="s">
        <v>60</v>
      </c>
    </row>
    <row r="3748" spans="1:12">
      <c r="A3748" s="57" t="s">
        <v>8908</v>
      </c>
      <c r="B3748" s="57" t="s">
        <v>8909</v>
      </c>
      <c r="C3748" s="57" t="s">
        <v>1897</v>
      </c>
      <c r="D3748" s="57" t="s">
        <v>21264</v>
      </c>
      <c r="E3748" s="58" t="s">
        <v>8816</v>
      </c>
      <c r="F3748" s="57" t="s">
        <v>8816</v>
      </c>
      <c r="G3748" s="57">
        <v>89481</v>
      </c>
      <c r="H3748" s="57" t="s">
        <v>9186</v>
      </c>
      <c r="I3748" s="57" t="s">
        <v>25</v>
      </c>
      <c r="J3748" s="57" t="s">
        <v>59</v>
      </c>
      <c r="K3748" s="58">
        <v>4.4000000000000004</v>
      </c>
      <c r="L3748" s="57" t="s">
        <v>60</v>
      </c>
    </row>
    <row r="3749" spans="1:12">
      <c r="A3749" s="57" t="s">
        <v>8908</v>
      </c>
      <c r="B3749" s="57" t="s">
        <v>8909</v>
      </c>
      <c r="C3749" s="57" t="s">
        <v>1897</v>
      </c>
      <c r="D3749" s="57" t="s">
        <v>21264</v>
      </c>
      <c r="E3749" s="58" t="s">
        <v>8816</v>
      </c>
      <c r="F3749" s="57" t="s">
        <v>8816</v>
      </c>
      <c r="G3749" s="57">
        <v>89485</v>
      </c>
      <c r="H3749" s="57" t="s">
        <v>9187</v>
      </c>
      <c r="I3749" s="57" t="s">
        <v>25</v>
      </c>
      <c r="J3749" s="57" t="s">
        <v>59</v>
      </c>
      <c r="K3749" s="58">
        <v>5.53</v>
      </c>
      <c r="L3749" s="57" t="s">
        <v>60</v>
      </c>
    </row>
    <row r="3750" spans="1:12">
      <c r="A3750" s="57" t="s">
        <v>8908</v>
      </c>
      <c r="B3750" s="57" t="s">
        <v>8909</v>
      </c>
      <c r="C3750" s="57" t="s">
        <v>1897</v>
      </c>
      <c r="D3750" s="57" t="s">
        <v>21264</v>
      </c>
      <c r="E3750" s="58" t="s">
        <v>8816</v>
      </c>
      <c r="F3750" s="57" t="s">
        <v>8816</v>
      </c>
      <c r="G3750" s="57">
        <v>89489</v>
      </c>
      <c r="H3750" s="57" t="s">
        <v>9188</v>
      </c>
      <c r="I3750" s="57" t="s">
        <v>25</v>
      </c>
      <c r="J3750" s="57" t="s">
        <v>59</v>
      </c>
      <c r="K3750" s="58">
        <v>7.86</v>
      </c>
      <c r="L3750" s="57" t="s">
        <v>60</v>
      </c>
    </row>
    <row r="3751" spans="1:12">
      <c r="A3751" s="57" t="s">
        <v>8908</v>
      </c>
      <c r="B3751" s="57" t="s">
        <v>8909</v>
      </c>
      <c r="C3751" s="57" t="s">
        <v>1897</v>
      </c>
      <c r="D3751" s="57" t="s">
        <v>21264</v>
      </c>
      <c r="E3751" s="58" t="s">
        <v>8816</v>
      </c>
      <c r="F3751" s="57" t="s">
        <v>8816</v>
      </c>
      <c r="G3751" s="57">
        <v>89490</v>
      </c>
      <c r="H3751" s="57" t="s">
        <v>9189</v>
      </c>
      <c r="I3751" s="57" t="s">
        <v>25</v>
      </c>
      <c r="J3751" s="57" t="s">
        <v>59</v>
      </c>
      <c r="K3751" s="58">
        <v>6.82</v>
      </c>
      <c r="L3751" s="57" t="s">
        <v>60</v>
      </c>
    </row>
    <row r="3752" spans="1:12">
      <c r="A3752" s="57" t="s">
        <v>8908</v>
      </c>
      <c r="B3752" s="57" t="s">
        <v>8909</v>
      </c>
      <c r="C3752" s="57" t="s">
        <v>1897</v>
      </c>
      <c r="D3752" s="57" t="s">
        <v>21264</v>
      </c>
      <c r="E3752" s="58" t="s">
        <v>8816</v>
      </c>
      <c r="F3752" s="57" t="s">
        <v>8816</v>
      </c>
      <c r="G3752" s="57">
        <v>89492</v>
      </c>
      <c r="H3752" s="57" t="s">
        <v>9190</v>
      </c>
      <c r="I3752" s="57" t="s">
        <v>25</v>
      </c>
      <c r="J3752" s="57" t="s">
        <v>59</v>
      </c>
      <c r="K3752" s="58">
        <v>7.39</v>
      </c>
      <c r="L3752" s="57" t="s">
        <v>60</v>
      </c>
    </row>
    <row r="3753" spans="1:12">
      <c r="A3753" s="57" t="s">
        <v>8908</v>
      </c>
      <c r="B3753" s="57" t="s">
        <v>8909</v>
      </c>
      <c r="C3753" s="57" t="s">
        <v>1897</v>
      </c>
      <c r="D3753" s="57" t="s">
        <v>21264</v>
      </c>
      <c r="E3753" s="58" t="s">
        <v>8816</v>
      </c>
      <c r="F3753" s="57" t="s">
        <v>8816</v>
      </c>
      <c r="G3753" s="57">
        <v>89493</v>
      </c>
      <c r="H3753" s="57" t="s">
        <v>9191</v>
      </c>
      <c r="I3753" s="57" t="s">
        <v>25</v>
      </c>
      <c r="J3753" s="57" t="s">
        <v>59</v>
      </c>
      <c r="K3753" s="58">
        <v>10.55</v>
      </c>
      <c r="L3753" s="57" t="s">
        <v>60</v>
      </c>
    </row>
    <row r="3754" spans="1:12">
      <c r="A3754" s="57" t="s">
        <v>8908</v>
      </c>
      <c r="B3754" s="57" t="s">
        <v>8909</v>
      </c>
      <c r="C3754" s="57" t="s">
        <v>1897</v>
      </c>
      <c r="D3754" s="57" t="s">
        <v>21264</v>
      </c>
      <c r="E3754" s="58" t="s">
        <v>8816</v>
      </c>
      <c r="F3754" s="57" t="s">
        <v>8816</v>
      </c>
      <c r="G3754" s="57">
        <v>89494</v>
      </c>
      <c r="H3754" s="57" t="s">
        <v>9192</v>
      </c>
      <c r="I3754" s="57" t="s">
        <v>25</v>
      </c>
      <c r="J3754" s="57" t="s">
        <v>59</v>
      </c>
      <c r="K3754" s="58">
        <v>14.47</v>
      </c>
      <c r="L3754" s="57" t="s">
        <v>60</v>
      </c>
    </row>
    <row r="3755" spans="1:12">
      <c r="A3755" s="57" t="s">
        <v>8908</v>
      </c>
      <c r="B3755" s="57" t="s">
        <v>8909</v>
      </c>
      <c r="C3755" s="57" t="s">
        <v>1897</v>
      </c>
      <c r="D3755" s="57" t="s">
        <v>21264</v>
      </c>
      <c r="E3755" s="58" t="s">
        <v>8816</v>
      </c>
      <c r="F3755" s="57" t="s">
        <v>8816</v>
      </c>
      <c r="G3755" s="57">
        <v>89496</v>
      </c>
      <c r="H3755" s="57" t="s">
        <v>9193</v>
      </c>
      <c r="I3755" s="57" t="s">
        <v>25</v>
      </c>
      <c r="J3755" s="57" t="s">
        <v>59</v>
      </c>
      <c r="K3755" s="58">
        <v>9.89</v>
      </c>
      <c r="L3755" s="57" t="s">
        <v>60</v>
      </c>
    </row>
    <row r="3756" spans="1:12">
      <c r="A3756" s="57" t="s">
        <v>8908</v>
      </c>
      <c r="B3756" s="57" t="s">
        <v>8909</v>
      </c>
      <c r="C3756" s="57" t="s">
        <v>1897</v>
      </c>
      <c r="D3756" s="57" t="s">
        <v>21264</v>
      </c>
      <c r="E3756" s="58" t="s">
        <v>8816</v>
      </c>
      <c r="F3756" s="57" t="s">
        <v>8816</v>
      </c>
      <c r="G3756" s="57">
        <v>89497</v>
      </c>
      <c r="H3756" s="57" t="s">
        <v>9194</v>
      </c>
      <c r="I3756" s="57" t="s">
        <v>25</v>
      </c>
      <c r="J3756" s="57" t="s">
        <v>59</v>
      </c>
      <c r="K3756" s="58">
        <v>12.82</v>
      </c>
      <c r="L3756" s="57" t="s">
        <v>60</v>
      </c>
    </row>
    <row r="3757" spans="1:12">
      <c r="A3757" s="57" t="s">
        <v>8908</v>
      </c>
      <c r="B3757" s="57" t="s">
        <v>8909</v>
      </c>
      <c r="C3757" s="57" t="s">
        <v>1897</v>
      </c>
      <c r="D3757" s="57" t="s">
        <v>21264</v>
      </c>
      <c r="E3757" s="58" t="s">
        <v>8816</v>
      </c>
      <c r="F3757" s="57" t="s">
        <v>8816</v>
      </c>
      <c r="G3757" s="57">
        <v>89498</v>
      </c>
      <c r="H3757" s="57" t="s">
        <v>9195</v>
      </c>
      <c r="I3757" s="57" t="s">
        <v>25</v>
      </c>
      <c r="J3757" s="57" t="s">
        <v>59</v>
      </c>
      <c r="K3757" s="58">
        <v>14.27</v>
      </c>
      <c r="L3757" s="57" t="s">
        <v>60</v>
      </c>
    </row>
    <row r="3758" spans="1:12">
      <c r="A3758" s="57" t="s">
        <v>8908</v>
      </c>
      <c r="B3758" s="57" t="s">
        <v>8909</v>
      </c>
      <c r="C3758" s="57" t="s">
        <v>1897</v>
      </c>
      <c r="D3758" s="57" t="s">
        <v>21264</v>
      </c>
      <c r="E3758" s="58" t="s">
        <v>8816</v>
      </c>
      <c r="F3758" s="57" t="s">
        <v>8816</v>
      </c>
      <c r="G3758" s="57">
        <v>89499</v>
      </c>
      <c r="H3758" s="57" t="s">
        <v>9196</v>
      </c>
      <c r="I3758" s="57" t="s">
        <v>25</v>
      </c>
      <c r="J3758" s="57" t="s">
        <v>59</v>
      </c>
      <c r="K3758" s="58">
        <v>23.48</v>
      </c>
      <c r="L3758" s="57" t="s">
        <v>60</v>
      </c>
    </row>
    <row r="3759" spans="1:12">
      <c r="A3759" s="57" t="s">
        <v>8908</v>
      </c>
      <c r="B3759" s="57" t="s">
        <v>8909</v>
      </c>
      <c r="C3759" s="57" t="s">
        <v>1897</v>
      </c>
      <c r="D3759" s="57" t="s">
        <v>21264</v>
      </c>
      <c r="E3759" s="58" t="s">
        <v>8816</v>
      </c>
      <c r="F3759" s="57" t="s">
        <v>8816</v>
      </c>
      <c r="G3759" s="57">
        <v>89500</v>
      </c>
      <c r="H3759" s="57" t="s">
        <v>9197</v>
      </c>
      <c r="I3759" s="57" t="s">
        <v>25</v>
      </c>
      <c r="J3759" s="57" t="s">
        <v>59</v>
      </c>
      <c r="K3759" s="58">
        <v>14.55</v>
      </c>
      <c r="L3759" s="57" t="s">
        <v>60</v>
      </c>
    </row>
    <row r="3760" spans="1:12">
      <c r="A3760" s="57" t="s">
        <v>8908</v>
      </c>
      <c r="B3760" s="57" t="s">
        <v>8909</v>
      </c>
      <c r="C3760" s="57" t="s">
        <v>1897</v>
      </c>
      <c r="D3760" s="57" t="s">
        <v>21264</v>
      </c>
      <c r="E3760" s="58" t="s">
        <v>8816</v>
      </c>
      <c r="F3760" s="57" t="s">
        <v>8816</v>
      </c>
      <c r="G3760" s="57">
        <v>89501</v>
      </c>
      <c r="H3760" s="57" t="s">
        <v>9198</v>
      </c>
      <c r="I3760" s="57" t="s">
        <v>25</v>
      </c>
      <c r="J3760" s="57" t="s">
        <v>59</v>
      </c>
      <c r="K3760" s="58">
        <v>15.05</v>
      </c>
      <c r="L3760" s="57" t="s">
        <v>60</v>
      </c>
    </row>
    <row r="3761" spans="1:12">
      <c r="A3761" s="57" t="s">
        <v>8908</v>
      </c>
      <c r="B3761" s="57" t="s">
        <v>8909</v>
      </c>
      <c r="C3761" s="57" t="s">
        <v>1897</v>
      </c>
      <c r="D3761" s="57" t="s">
        <v>21264</v>
      </c>
      <c r="E3761" s="58" t="s">
        <v>8816</v>
      </c>
      <c r="F3761" s="57" t="s">
        <v>8816</v>
      </c>
      <c r="G3761" s="57">
        <v>89502</v>
      </c>
      <c r="H3761" s="57" t="s">
        <v>9199</v>
      </c>
      <c r="I3761" s="57" t="s">
        <v>25</v>
      </c>
      <c r="J3761" s="57" t="s">
        <v>59</v>
      </c>
      <c r="K3761" s="58">
        <v>17.66</v>
      </c>
      <c r="L3761" s="57" t="s">
        <v>60</v>
      </c>
    </row>
    <row r="3762" spans="1:12">
      <c r="A3762" s="57" t="s">
        <v>8908</v>
      </c>
      <c r="B3762" s="57" t="s">
        <v>8909</v>
      </c>
      <c r="C3762" s="57" t="s">
        <v>1897</v>
      </c>
      <c r="D3762" s="57" t="s">
        <v>21264</v>
      </c>
      <c r="E3762" s="58" t="s">
        <v>8816</v>
      </c>
      <c r="F3762" s="57" t="s">
        <v>8816</v>
      </c>
      <c r="G3762" s="57">
        <v>89503</v>
      </c>
      <c r="H3762" s="57" t="s">
        <v>9200</v>
      </c>
      <c r="I3762" s="57" t="s">
        <v>25</v>
      </c>
      <c r="J3762" s="57" t="s">
        <v>59</v>
      </c>
      <c r="K3762" s="58">
        <v>29.09</v>
      </c>
      <c r="L3762" s="57" t="s">
        <v>60</v>
      </c>
    </row>
    <row r="3763" spans="1:12">
      <c r="A3763" s="57" t="s">
        <v>8908</v>
      </c>
      <c r="B3763" s="57" t="s">
        <v>8909</v>
      </c>
      <c r="C3763" s="57" t="s">
        <v>1897</v>
      </c>
      <c r="D3763" s="57" t="s">
        <v>21264</v>
      </c>
      <c r="E3763" s="58" t="s">
        <v>8816</v>
      </c>
      <c r="F3763" s="57" t="s">
        <v>8816</v>
      </c>
      <c r="G3763" s="57">
        <v>89504</v>
      </c>
      <c r="H3763" s="57" t="s">
        <v>9201</v>
      </c>
      <c r="I3763" s="57" t="s">
        <v>25</v>
      </c>
      <c r="J3763" s="57" t="s">
        <v>59</v>
      </c>
      <c r="K3763" s="58">
        <v>24.95</v>
      </c>
      <c r="L3763" s="57" t="s">
        <v>60</v>
      </c>
    </row>
    <row r="3764" spans="1:12">
      <c r="A3764" s="57" t="s">
        <v>8908</v>
      </c>
      <c r="B3764" s="57" t="s">
        <v>8909</v>
      </c>
      <c r="C3764" s="57" t="s">
        <v>1897</v>
      </c>
      <c r="D3764" s="57" t="s">
        <v>21264</v>
      </c>
      <c r="E3764" s="58" t="s">
        <v>8816</v>
      </c>
      <c r="F3764" s="57" t="s">
        <v>8816</v>
      </c>
      <c r="G3764" s="57">
        <v>89505</v>
      </c>
      <c r="H3764" s="57" t="s">
        <v>9202</v>
      </c>
      <c r="I3764" s="57" t="s">
        <v>25</v>
      </c>
      <c r="J3764" s="57" t="s">
        <v>59</v>
      </c>
      <c r="K3764" s="58">
        <v>44.36</v>
      </c>
      <c r="L3764" s="57" t="s">
        <v>60</v>
      </c>
    </row>
    <row r="3765" spans="1:12">
      <c r="A3765" s="57" t="s">
        <v>8908</v>
      </c>
      <c r="B3765" s="57" t="s">
        <v>8909</v>
      </c>
      <c r="C3765" s="57" t="s">
        <v>1897</v>
      </c>
      <c r="D3765" s="57" t="s">
        <v>21264</v>
      </c>
      <c r="E3765" s="58" t="s">
        <v>8816</v>
      </c>
      <c r="F3765" s="57" t="s">
        <v>8816</v>
      </c>
      <c r="G3765" s="57">
        <v>89506</v>
      </c>
      <c r="H3765" s="57" t="s">
        <v>9203</v>
      </c>
      <c r="I3765" s="57" t="s">
        <v>25</v>
      </c>
      <c r="J3765" s="57" t="s">
        <v>59</v>
      </c>
      <c r="K3765" s="58">
        <v>50.6</v>
      </c>
      <c r="L3765" s="57" t="s">
        <v>60</v>
      </c>
    </row>
    <row r="3766" spans="1:12">
      <c r="A3766" s="57" t="s">
        <v>8908</v>
      </c>
      <c r="B3766" s="57" t="s">
        <v>8909</v>
      </c>
      <c r="C3766" s="57" t="s">
        <v>1897</v>
      </c>
      <c r="D3766" s="57" t="s">
        <v>21264</v>
      </c>
      <c r="E3766" s="58" t="s">
        <v>8816</v>
      </c>
      <c r="F3766" s="57" t="s">
        <v>8816</v>
      </c>
      <c r="G3766" s="57">
        <v>89507</v>
      </c>
      <c r="H3766" s="57" t="s">
        <v>9204</v>
      </c>
      <c r="I3766" s="57" t="s">
        <v>25</v>
      </c>
      <c r="J3766" s="57" t="s">
        <v>59</v>
      </c>
      <c r="K3766" s="58">
        <v>63.59</v>
      </c>
      <c r="L3766" s="57" t="s">
        <v>60</v>
      </c>
    </row>
    <row r="3767" spans="1:12">
      <c r="A3767" s="57" t="s">
        <v>8908</v>
      </c>
      <c r="B3767" s="57" t="s">
        <v>8909</v>
      </c>
      <c r="C3767" s="57" t="s">
        <v>1897</v>
      </c>
      <c r="D3767" s="57" t="s">
        <v>21264</v>
      </c>
      <c r="E3767" s="58" t="s">
        <v>8816</v>
      </c>
      <c r="F3767" s="57" t="s">
        <v>8816</v>
      </c>
      <c r="G3767" s="57">
        <v>89510</v>
      </c>
      <c r="H3767" s="57" t="s">
        <v>9205</v>
      </c>
      <c r="I3767" s="57" t="s">
        <v>25</v>
      </c>
      <c r="J3767" s="57" t="s">
        <v>59</v>
      </c>
      <c r="K3767" s="58">
        <v>39.75</v>
      </c>
      <c r="L3767" s="57" t="s">
        <v>60</v>
      </c>
    </row>
    <row r="3768" spans="1:12">
      <c r="A3768" s="57" t="s">
        <v>8908</v>
      </c>
      <c r="B3768" s="57" t="s">
        <v>8909</v>
      </c>
      <c r="C3768" s="57" t="s">
        <v>1897</v>
      </c>
      <c r="D3768" s="57" t="s">
        <v>21264</v>
      </c>
      <c r="E3768" s="58" t="s">
        <v>8816</v>
      </c>
      <c r="F3768" s="57" t="s">
        <v>8816</v>
      </c>
      <c r="G3768" s="57">
        <v>89513</v>
      </c>
      <c r="H3768" s="57" t="s">
        <v>9206</v>
      </c>
      <c r="I3768" s="57" t="s">
        <v>25</v>
      </c>
      <c r="J3768" s="57" t="s">
        <v>59</v>
      </c>
      <c r="K3768" s="58">
        <v>146.81</v>
      </c>
      <c r="L3768" s="57" t="s">
        <v>60</v>
      </c>
    </row>
    <row r="3769" spans="1:12">
      <c r="A3769" s="57" t="s">
        <v>8908</v>
      </c>
      <c r="B3769" s="57" t="s">
        <v>8909</v>
      </c>
      <c r="C3769" s="57" t="s">
        <v>1897</v>
      </c>
      <c r="D3769" s="57" t="s">
        <v>21264</v>
      </c>
      <c r="E3769" s="58" t="s">
        <v>8816</v>
      </c>
      <c r="F3769" s="57" t="s">
        <v>8816</v>
      </c>
      <c r="G3769" s="57">
        <v>89514</v>
      </c>
      <c r="H3769" s="57" t="s">
        <v>9207</v>
      </c>
      <c r="I3769" s="57" t="s">
        <v>25</v>
      </c>
      <c r="J3769" s="57" t="s">
        <v>59</v>
      </c>
      <c r="K3769" s="58">
        <v>10.9</v>
      </c>
      <c r="L3769" s="57" t="s">
        <v>60</v>
      </c>
    </row>
    <row r="3770" spans="1:12">
      <c r="A3770" s="57" t="s">
        <v>8908</v>
      </c>
      <c r="B3770" s="57" t="s">
        <v>8909</v>
      </c>
      <c r="C3770" s="57" t="s">
        <v>1897</v>
      </c>
      <c r="D3770" s="57" t="s">
        <v>21264</v>
      </c>
      <c r="E3770" s="58" t="s">
        <v>8816</v>
      </c>
      <c r="F3770" s="57" t="s">
        <v>8816</v>
      </c>
      <c r="G3770" s="57">
        <v>89515</v>
      </c>
      <c r="H3770" s="57" t="s">
        <v>9208</v>
      </c>
      <c r="I3770" s="57" t="s">
        <v>25</v>
      </c>
      <c r="J3770" s="57" t="s">
        <v>59</v>
      </c>
      <c r="K3770" s="58">
        <v>108.81</v>
      </c>
      <c r="L3770" s="57" t="s">
        <v>60</v>
      </c>
    </row>
    <row r="3771" spans="1:12">
      <c r="A3771" s="57" t="s">
        <v>8908</v>
      </c>
      <c r="B3771" s="57" t="s">
        <v>8909</v>
      </c>
      <c r="C3771" s="57" t="s">
        <v>1897</v>
      </c>
      <c r="D3771" s="57" t="s">
        <v>21264</v>
      </c>
      <c r="E3771" s="58" t="s">
        <v>8816</v>
      </c>
      <c r="F3771" s="57" t="s">
        <v>8816</v>
      </c>
      <c r="G3771" s="57">
        <v>89516</v>
      </c>
      <c r="H3771" s="57" t="s">
        <v>9209</v>
      </c>
      <c r="I3771" s="57" t="s">
        <v>25</v>
      </c>
      <c r="J3771" s="57" t="s">
        <v>59</v>
      </c>
      <c r="K3771" s="58">
        <v>9.27</v>
      </c>
      <c r="L3771" s="57" t="s">
        <v>60</v>
      </c>
    </row>
    <row r="3772" spans="1:12">
      <c r="A3772" s="57" t="s">
        <v>8908</v>
      </c>
      <c r="B3772" s="57" t="s">
        <v>8909</v>
      </c>
      <c r="C3772" s="57" t="s">
        <v>1897</v>
      </c>
      <c r="D3772" s="57" t="s">
        <v>21264</v>
      </c>
      <c r="E3772" s="58" t="s">
        <v>8816</v>
      </c>
      <c r="F3772" s="57" t="s">
        <v>8816</v>
      </c>
      <c r="G3772" s="57">
        <v>89517</v>
      </c>
      <c r="H3772" s="57" t="s">
        <v>9210</v>
      </c>
      <c r="I3772" s="57" t="s">
        <v>25</v>
      </c>
      <c r="J3772" s="57" t="s">
        <v>59</v>
      </c>
      <c r="K3772" s="58">
        <v>90.33</v>
      </c>
      <c r="L3772" s="57" t="s">
        <v>60</v>
      </c>
    </row>
    <row r="3773" spans="1:12">
      <c r="A3773" s="57" t="s">
        <v>8908</v>
      </c>
      <c r="B3773" s="57" t="s">
        <v>8909</v>
      </c>
      <c r="C3773" s="57" t="s">
        <v>1897</v>
      </c>
      <c r="D3773" s="57" t="s">
        <v>21264</v>
      </c>
      <c r="E3773" s="58" t="s">
        <v>8816</v>
      </c>
      <c r="F3773" s="57" t="s">
        <v>8816</v>
      </c>
      <c r="G3773" s="57">
        <v>89518</v>
      </c>
      <c r="H3773" s="57" t="s">
        <v>9211</v>
      </c>
      <c r="I3773" s="57" t="s">
        <v>25</v>
      </c>
      <c r="J3773" s="57" t="s">
        <v>59</v>
      </c>
      <c r="K3773" s="58">
        <v>16.260000000000002</v>
      </c>
      <c r="L3773" s="57" t="s">
        <v>60</v>
      </c>
    </row>
    <row r="3774" spans="1:12">
      <c r="A3774" s="57" t="s">
        <v>8908</v>
      </c>
      <c r="B3774" s="57" t="s">
        <v>8909</v>
      </c>
      <c r="C3774" s="57" t="s">
        <v>1897</v>
      </c>
      <c r="D3774" s="57" t="s">
        <v>21264</v>
      </c>
      <c r="E3774" s="58" t="s">
        <v>8816</v>
      </c>
      <c r="F3774" s="57" t="s">
        <v>8816</v>
      </c>
      <c r="G3774" s="57">
        <v>89519</v>
      </c>
      <c r="H3774" s="57" t="s">
        <v>9212</v>
      </c>
      <c r="I3774" s="57" t="s">
        <v>25</v>
      </c>
      <c r="J3774" s="57" t="s">
        <v>59</v>
      </c>
      <c r="K3774" s="58">
        <v>58.43</v>
      </c>
      <c r="L3774" s="57" t="s">
        <v>60</v>
      </c>
    </row>
    <row r="3775" spans="1:12">
      <c r="A3775" s="57" t="s">
        <v>8908</v>
      </c>
      <c r="B3775" s="57" t="s">
        <v>8909</v>
      </c>
      <c r="C3775" s="57" t="s">
        <v>1897</v>
      </c>
      <c r="D3775" s="57" t="s">
        <v>21264</v>
      </c>
      <c r="E3775" s="58" t="s">
        <v>8816</v>
      </c>
      <c r="F3775" s="57" t="s">
        <v>8816</v>
      </c>
      <c r="G3775" s="57">
        <v>89520</v>
      </c>
      <c r="H3775" s="57" t="s">
        <v>9213</v>
      </c>
      <c r="I3775" s="57" t="s">
        <v>25</v>
      </c>
      <c r="J3775" s="57" t="s">
        <v>59</v>
      </c>
      <c r="K3775" s="58">
        <v>14.11</v>
      </c>
      <c r="L3775" s="57" t="s">
        <v>60</v>
      </c>
    </row>
    <row r="3776" spans="1:12">
      <c r="A3776" s="57" t="s">
        <v>8908</v>
      </c>
      <c r="B3776" s="57" t="s">
        <v>8909</v>
      </c>
      <c r="C3776" s="57" t="s">
        <v>1897</v>
      </c>
      <c r="D3776" s="57" t="s">
        <v>21264</v>
      </c>
      <c r="E3776" s="58" t="s">
        <v>8816</v>
      </c>
      <c r="F3776" s="57" t="s">
        <v>8816</v>
      </c>
      <c r="G3776" s="57">
        <v>89521</v>
      </c>
      <c r="H3776" s="57" t="s">
        <v>9214</v>
      </c>
      <c r="I3776" s="57" t="s">
        <v>25</v>
      </c>
      <c r="J3776" s="57" t="s">
        <v>59</v>
      </c>
      <c r="K3776" s="58">
        <v>173.28</v>
      </c>
      <c r="L3776" s="57" t="s">
        <v>60</v>
      </c>
    </row>
    <row r="3777" spans="1:12">
      <c r="A3777" s="57" t="s">
        <v>8908</v>
      </c>
      <c r="B3777" s="57" t="s">
        <v>8909</v>
      </c>
      <c r="C3777" s="57" t="s">
        <v>1897</v>
      </c>
      <c r="D3777" s="57" t="s">
        <v>21264</v>
      </c>
      <c r="E3777" s="58" t="s">
        <v>8816</v>
      </c>
      <c r="F3777" s="57" t="s">
        <v>8816</v>
      </c>
      <c r="G3777" s="57">
        <v>89522</v>
      </c>
      <c r="H3777" s="57" t="s">
        <v>9215</v>
      </c>
      <c r="I3777" s="57" t="s">
        <v>25</v>
      </c>
      <c r="J3777" s="57" t="s">
        <v>59</v>
      </c>
      <c r="K3777" s="58">
        <v>32.130000000000003</v>
      </c>
      <c r="L3777" s="57" t="s">
        <v>60</v>
      </c>
    </row>
    <row r="3778" spans="1:12">
      <c r="A3778" s="57" t="s">
        <v>8908</v>
      </c>
      <c r="B3778" s="57" t="s">
        <v>8909</v>
      </c>
      <c r="C3778" s="57" t="s">
        <v>1897</v>
      </c>
      <c r="D3778" s="57" t="s">
        <v>21264</v>
      </c>
      <c r="E3778" s="58" t="s">
        <v>8816</v>
      </c>
      <c r="F3778" s="57" t="s">
        <v>8816</v>
      </c>
      <c r="G3778" s="57">
        <v>89523</v>
      </c>
      <c r="H3778" s="57" t="s">
        <v>9216</v>
      </c>
      <c r="I3778" s="57" t="s">
        <v>25</v>
      </c>
      <c r="J3778" s="57" t="s">
        <v>59</v>
      </c>
      <c r="K3778" s="58">
        <v>128.54</v>
      </c>
      <c r="L3778" s="57" t="s">
        <v>60</v>
      </c>
    </row>
    <row r="3779" spans="1:12">
      <c r="A3779" s="57" t="s">
        <v>8908</v>
      </c>
      <c r="B3779" s="57" t="s">
        <v>8909</v>
      </c>
      <c r="C3779" s="57" t="s">
        <v>1897</v>
      </c>
      <c r="D3779" s="57" t="s">
        <v>21264</v>
      </c>
      <c r="E3779" s="58" t="s">
        <v>8816</v>
      </c>
      <c r="F3779" s="57" t="s">
        <v>8816</v>
      </c>
      <c r="G3779" s="57">
        <v>89524</v>
      </c>
      <c r="H3779" s="57" t="s">
        <v>9217</v>
      </c>
      <c r="I3779" s="57" t="s">
        <v>25</v>
      </c>
      <c r="J3779" s="57" t="s">
        <v>59</v>
      </c>
      <c r="K3779" s="58">
        <v>28</v>
      </c>
      <c r="L3779" s="57" t="s">
        <v>60</v>
      </c>
    </row>
    <row r="3780" spans="1:12">
      <c r="A3780" s="57" t="s">
        <v>8908</v>
      </c>
      <c r="B3780" s="57" t="s">
        <v>8909</v>
      </c>
      <c r="C3780" s="57" t="s">
        <v>1897</v>
      </c>
      <c r="D3780" s="57" t="s">
        <v>21264</v>
      </c>
      <c r="E3780" s="58" t="s">
        <v>8816</v>
      </c>
      <c r="F3780" s="57" t="s">
        <v>8816</v>
      </c>
      <c r="G3780" s="57">
        <v>89525</v>
      </c>
      <c r="H3780" s="57" t="s">
        <v>9218</v>
      </c>
      <c r="I3780" s="57" t="s">
        <v>25</v>
      </c>
      <c r="J3780" s="57" t="s">
        <v>59</v>
      </c>
      <c r="K3780" s="58">
        <v>126.27</v>
      </c>
      <c r="L3780" s="57" t="s">
        <v>60</v>
      </c>
    </row>
    <row r="3781" spans="1:12">
      <c r="A3781" s="57" t="s">
        <v>8908</v>
      </c>
      <c r="B3781" s="57" t="s">
        <v>8909</v>
      </c>
      <c r="C3781" s="57" t="s">
        <v>1897</v>
      </c>
      <c r="D3781" s="57" t="s">
        <v>21264</v>
      </c>
      <c r="E3781" s="58" t="s">
        <v>8816</v>
      </c>
      <c r="F3781" s="57" t="s">
        <v>8816</v>
      </c>
      <c r="G3781" s="57">
        <v>89526</v>
      </c>
      <c r="H3781" s="57" t="s">
        <v>9219</v>
      </c>
      <c r="I3781" s="57" t="s">
        <v>25</v>
      </c>
      <c r="J3781" s="57" t="s">
        <v>59</v>
      </c>
      <c r="K3781" s="58">
        <v>43.04</v>
      </c>
      <c r="L3781" s="57" t="s">
        <v>60</v>
      </c>
    </row>
    <row r="3782" spans="1:12">
      <c r="A3782" s="57" t="s">
        <v>8908</v>
      </c>
      <c r="B3782" s="57" t="s">
        <v>8909</v>
      </c>
      <c r="C3782" s="57" t="s">
        <v>1897</v>
      </c>
      <c r="D3782" s="57" t="s">
        <v>21264</v>
      </c>
      <c r="E3782" s="58" t="s">
        <v>8816</v>
      </c>
      <c r="F3782" s="57" t="s">
        <v>8816</v>
      </c>
      <c r="G3782" s="57">
        <v>89527</v>
      </c>
      <c r="H3782" s="57" t="s">
        <v>9220</v>
      </c>
      <c r="I3782" s="57" t="s">
        <v>25</v>
      </c>
      <c r="J3782" s="57" t="s">
        <v>59</v>
      </c>
      <c r="K3782" s="58">
        <v>94.88</v>
      </c>
      <c r="L3782" s="57" t="s">
        <v>60</v>
      </c>
    </row>
    <row r="3783" spans="1:12">
      <c r="A3783" s="57" t="s">
        <v>8908</v>
      </c>
      <c r="B3783" s="57" t="s">
        <v>8909</v>
      </c>
      <c r="C3783" s="57" t="s">
        <v>1897</v>
      </c>
      <c r="D3783" s="57" t="s">
        <v>21264</v>
      </c>
      <c r="E3783" s="58" t="s">
        <v>8816</v>
      </c>
      <c r="F3783" s="57" t="s">
        <v>8816</v>
      </c>
      <c r="G3783" s="57">
        <v>89528</v>
      </c>
      <c r="H3783" s="57" t="s">
        <v>9221</v>
      </c>
      <c r="I3783" s="57" t="s">
        <v>25</v>
      </c>
      <c r="J3783" s="57" t="s">
        <v>59</v>
      </c>
      <c r="K3783" s="58">
        <v>3.67</v>
      </c>
      <c r="L3783" s="57" t="s">
        <v>60</v>
      </c>
    </row>
    <row r="3784" spans="1:12">
      <c r="A3784" s="57" t="s">
        <v>8908</v>
      </c>
      <c r="B3784" s="57" t="s">
        <v>8909</v>
      </c>
      <c r="C3784" s="57" t="s">
        <v>1897</v>
      </c>
      <c r="D3784" s="57" t="s">
        <v>21264</v>
      </c>
      <c r="E3784" s="58" t="s">
        <v>8816</v>
      </c>
      <c r="F3784" s="57" t="s">
        <v>8816</v>
      </c>
      <c r="G3784" s="57">
        <v>89529</v>
      </c>
      <c r="H3784" s="57" t="s">
        <v>9222</v>
      </c>
      <c r="I3784" s="57" t="s">
        <v>25</v>
      </c>
      <c r="J3784" s="57" t="s">
        <v>59</v>
      </c>
      <c r="K3784" s="58">
        <v>48.42</v>
      </c>
      <c r="L3784" s="57" t="s">
        <v>60</v>
      </c>
    </row>
    <row r="3785" spans="1:12">
      <c r="A3785" s="57" t="s">
        <v>8908</v>
      </c>
      <c r="B3785" s="57" t="s">
        <v>8909</v>
      </c>
      <c r="C3785" s="57" t="s">
        <v>1897</v>
      </c>
      <c r="D3785" s="57" t="s">
        <v>21264</v>
      </c>
      <c r="E3785" s="58" t="s">
        <v>8816</v>
      </c>
      <c r="F3785" s="57" t="s">
        <v>8816</v>
      </c>
      <c r="G3785" s="57">
        <v>89530</v>
      </c>
      <c r="H3785" s="57" t="s">
        <v>9223</v>
      </c>
      <c r="I3785" s="57" t="s">
        <v>25</v>
      </c>
      <c r="J3785" s="57" t="s">
        <v>59</v>
      </c>
      <c r="K3785" s="58">
        <v>17.579999999999998</v>
      </c>
      <c r="L3785" s="57" t="s">
        <v>60</v>
      </c>
    </row>
    <row r="3786" spans="1:12">
      <c r="A3786" s="57" t="s">
        <v>8908</v>
      </c>
      <c r="B3786" s="57" t="s">
        <v>8909</v>
      </c>
      <c r="C3786" s="57" t="s">
        <v>1897</v>
      </c>
      <c r="D3786" s="57" t="s">
        <v>21264</v>
      </c>
      <c r="E3786" s="58" t="s">
        <v>8816</v>
      </c>
      <c r="F3786" s="57" t="s">
        <v>8816</v>
      </c>
      <c r="G3786" s="57">
        <v>89531</v>
      </c>
      <c r="H3786" s="57" t="s">
        <v>9224</v>
      </c>
      <c r="I3786" s="57" t="s">
        <v>25</v>
      </c>
      <c r="J3786" s="57" t="s">
        <v>59</v>
      </c>
      <c r="K3786" s="58">
        <v>38.39</v>
      </c>
      <c r="L3786" s="57" t="s">
        <v>60</v>
      </c>
    </row>
    <row r="3787" spans="1:12">
      <c r="A3787" s="57" t="s">
        <v>8908</v>
      </c>
      <c r="B3787" s="57" t="s">
        <v>8909</v>
      </c>
      <c r="C3787" s="57" t="s">
        <v>1897</v>
      </c>
      <c r="D3787" s="57" t="s">
        <v>21264</v>
      </c>
      <c r="E3787" s="58" t="s">
        <v>8816</v>
      </c>
      <c r="F3787" s="57" t="s">
        <v>8816</v>
      </c>
      <c r="G3787" s="57">
        <v>89532</v>
      </c>
      <c r="H3787" s="57" t="s">
        <v>9225</v>
      </c>
      <c r="I3787" s="57" t="s">
        <v>25</v>
      </c>
      <c r="J3787" s="57" t="s">
        <v>59</v>
      </c>
      <c r="K3787" s="58">
        <v>7.94</v>
      </c>
      <c r="L3787" s="57" t="s">
        <v>60</v>
      </c>
    </row>
    <row r="3788" spans="1:12">
      <c r="A3788" s="57" t="s">
        <v>8908</v>
      </c>
      <c r="B3788" s="57" t="s">
        <v>8909</v>
      </c>
      <c r="C3788" s="57" t="s">
        <v>1897</v>
      </c>
      <c r="D3788" s="57" t="s">
        <v>21264</v>
      </c>
      <c r="E3788" s="58" t="s">
        <v>8816</v>
      </c>
      <c r="F3788" s="57" t="s">
        <v>8816</v>
      </c>
      <c r="G3788" s="57">
        <v>89533</v>
      </c>
      <c r="H3788" s="57" t="s">
        <v>9226</v>
      </c>
      <c r="I3788" s="57" t="s">
        <v>25</v>
      </c>
      <c r="J3788" s="57" t="s">
        <v>59</v>
      </c>
      <c r="K3788" s="58">
        <v>38.39</v>
      </c>
      <c r="L3788" s="57" t="s">
        <v>60</v>
      </c>
    </row>
    <row r="3789" spans="1:12">
      <c r="A3789" s="57" t="s">
        <v>8908</v>
      </c>
      <c r="B3789" s="57" t="s">
        <v>8909</v>
      </c>
      <c r="C3789" s="57" t="s">
        <v>1897</v>
      </c>
      <c r="D3789" s="57" t="s">
        <v>21264</v>
      </c>
      <c r="E3789" s="58" t="s">
        <v>8816</v>
      </c>
      <c r="F3789" s="57" t="s">
        <v>8816</v>
      </c>
      <c r="G3789" s="57">
        <v>89534</v>
      </c>
      <c r="H3789" s="57" t="s">
        <v>9227</v>
      </c>
      <c r="I3789" s="57" t="s">
        <v>25</v>
      </c>
      <c r="J3789" s="57" t="s">
        <v>59</v>
      </c>
      <c r="K3789" s="58">
        <v>4.91</v>
      </c>
      <c r="L3789" s="57" t="s">
        <v>60</v>
      </c>
    </row>
    <row r="3790" spans="1:12">
      <c r="A3790" s="57" t="s">
        <v>8908</v>
      </c>
      <c r="B3790" s="57" t="s">
        <v>8909</v>
      </c>
      <c r="C3790" s="57" t="s">
        <v>1897</v>
      </c>
      <c r="D3790" s="57" t="s">
        <v>21264</v>
      </c>
      <c r="E3790" s="58" t="s">
        <v>8816</v>
      </c>
      <c r="F3790" s="57" t="s">
        <v>8816</v>
      </c>
      <c r="G3790" s="57">
        <v>89535</v>
      </c>
      <c r="H3790" s="57" t="s">
        <v>9228</v>
      </c>
      <c r="I3790" s="57" t="s">
        <v>25</v>
      </c>
      <c r="J3790" s="57" t="s">
        <v>59</v>
      </c>
      <c r="K3790" s="58">
        <v>64.16</v>
      </c>
      <c r="L3790" s="57" t="s">
        <v>60</v>
      </c>
    </row>
    <row r="3791" spans="1:12">
      <c r="A3791" s="57" t="s">
        <v>8908</v>
      </c>
      <c r="B3791" s="57" t="s">
        <v>8909</v>
      </c>
      <c r="C3791" s="57" t="s">
        <v>1897</v>
      </c>
      <c r="D3791" s="57" t="s">
        <v>21264</v>
      </c>
      <c r="E3791" s="58" t="s">
        <v>8816</v>
      </c>
      <c r="F3791" s="57" t="s">
        <v>8816</v>
      </c>
      <c r="G3791" s="57">
        <v>89536</v>
      </c>
      <c r="H3791" s="57" t="s">
        <v>9229</v>
      </c>
      <c r="I3791" s="57" t="s">
        <v>25</v>
      </c>
      <c r="J3791" s="57" t="s">
        <v>59</v>
      </c>
      <c r="K3791" s="58">
        <v>15.65</v>
      </c>
      <c r="L3791" s="57" t="s">
        <v>60</v>
      </c>
    </row>
    <row r="3792" spans="1:12">
      <c r="A3792" s="57" t="s">
        <v>8908</v>
      </c>
      <c r="B3792" s="57" t="s">
        <v>8909</v>
      </c>
      <c r="C3792" s="57" t="s">
        <v>1897</v>
      </c>
      <c r="D3792" s="57" t="s">
        <v>21264</v>
      </c>
      <c r="E3792" s="58" t="s">
        <v>8816</v>
      </c>
      <c r="F3792" s="57" t="s">
        <v>8816</v>
      </c>
      <c r="G3792" s="57">
        <v>89538</v>
      </c>
      <c r="H3792" s="57" t="s">
        <v>9230</v>
      </c>
      <c r="I3792" s="57" t="s">
        <v>25</v>
      </c>
      <c r="J3792" s="57" t="s">
        <v>59</v>
      </c>
      <c r="K3792" s="58">
        <v>3.81</v>
      </c>
      <c r="L3792" s="57" t="s">
        <v>60</v>
      </c>
    </row>
    <row r="3793" spans="1:12">
      <c r="A3793" s="57" t="s">
        <v>8908</v>
      </c>
      <c r="B3793" s="57" t="s">
        <v>8909</v>
      </c>
      <c r="C3793" s="57" t="s">
        <v>1897</v>
      </c>
      <c r="D3793" s="57" t="s">
        <v>21264</v>
      </c>
      <c r="E3793" s="58" t="s">
        <v>8816</v>
      </c>
      <c r="F3793" s="57" t="s">
        <v>8816</v>
      </c>
      <c r="G3793" s="57">
        <v>89539</v>
      </c>
      <c r="H3793" s="57" t="s">
        <v>21588</v>
      </c>
      <c r="I3793" s="57" t="s">
        <v>25</v>
      </c>
      <c r="J3793" s="57" t="s">
        <v>59</v>
      </c>
      <c r="K3793" s="58">
        <v>41.18</v>
      </c>
      <c r="L3793" s="57" t="s">
        <v>60</v>
      </c>
    </row>
    <row r="3794" spans="1:12">
      <c r="A3794" s="57" t="s">
        <v>8908</v>
      </c>
      <c r="B3794" s="57" t="s">
        <v>8909</v>
      </c>
      <c r="C3794" s="57" t="s">
        <v>1897</v>
      </c>
      <c r="D3794" s="57" t="s">
        <v>21264</v>
      </c>
      <c r="E3794" s="58" t="s">
        <v>8816</v>
      </c>
      <c r="F3794" s="57" t="s">
        <v>8816</v>
      </c>
      <c r="G3794" s="57">
        <v>89540</v>
      </c>
      <c r="H3794" s="57" t="s">
        <v>9231</v>
      </c>
      <c r="I3794" s="57" t="s">
        <v>25</v>
      </c>
      <c r="J3794" s="57" t="s">
        <v>59</v>
      </c>
      <c r="K3794" s="58">
        <v>12.7</v>
      </c>
      <c r="L3794" s="57" t="s">
        <v>60</v>
      </c>
    </row>
    <row r="3795" spans="1:12">
      <c r="A3795" s="57" t="s">
        <v>8908</v>
      </c>
      <c r="B3795" s="57" t="s">
        <v>8909</v>
      </c>
      <c r="C3795" s="57" t="s">
        <v>1897</v>
      </c>
      <c r="D3795" s="57" t="s">
        <v>21264</v>
      </c>
      <c r="E3795" s="58" t="s">
        <v>8816</v>
      </c>
      <c r="F3795" s="57" t="s">
        <v>8816</v>
      </c>
      <c r="G3795" s="57">
        <v>89541</v>
      </c>
      <c r="H3795" s="57" t="s">
        <v>9232</v>
      </c>
      <c r="I3795" s="57" t="s">
        <v>25</v>
      </c>
      <c r="J3795" s="57" t="s">
        <v>59</v>
      </c>
      <c r="K3795" s="58">
        <v>6.03</v>
      </c>
      <c r="L3795" s="57" t="s">
        <v>60</v>
      </c>
    </row>
    <row r="3796" spans="1:12">
      <c r="A3796" s="57" t="s">
        <v>8908</v>
      </c>
      <c r="B3796" s="57" t="s">
        <v>8909</v>
      </c>
      <c r="C3796" s="57" t="s">
        <v>1897</v>
      </c>
      <c r="D3796" s="57" t="s">
        <v>21264</v>
      </c>
      <c r="E3796" s="58" t="s">
        <v>8816</v>
      </c>
      <c r="F3796" s="57" t="s">
        <v>8816</v>
      </c>
      <c r="G3796" s="57">
        <v>89542</v>
      </c>
      <c r="H3796" s="57" t="s">
        <v>9233</v>
      </c>
      <c r="I3796" s="57" t="s">
        <v>25</v>
      </c>
      <c r="J3796" s="57" t="s">
        <v>59</v>
      </c>
      <c r="K3796" s="58">
        <v>39.229999999999997</v>
      </c>
      <c r="L3796" s="57" t="s">
        <v>60</v>
      </c>
    </row>
    <row r="3797" spans="1:12">
      <c r="A3797" s="57" t="s">
        <v>8908</v>
      </c>
      <c r="B3797" s="57" t="s">
        <v>8909</v>
      </c>
      <c r="C3797" s="57" t="s">
        <v>1897</v>
      </c>
      <c r="D3797" s="57" t="s">
        <v>21264</v>
      </c>
      <c r="E3797" s="58" t="s">
        <v>8816</v>
      </c>
      <c r="F3797" s="57" t="s">
        <v>8816</v>
      </c>
      <c r="G3797" s="57">
        <v>89544</v>
      </c>
      <c r="H3797" s="57" t="s">
        <v>9234</v>
      </c>
      <c r="I3797" s="57" t="s">
        <v>25</v>
      </c>
      <c r="J3797" s="57" t="s">
        <v>59</v>
      </c>
      <c r="K3797" s="58">
        <v>9.66</v>
      </c>
      <c r="L3797" s="57" t="s">
        <v>60</v>
      </c>
    </row>
    <row r="3798" spans="1:12">
      <c r="A3798" s="57" t="s">
        <v>8908</v>
      </c>
      <c r="B3798" s="57" t="s">
        <v>8909</v>
      </c>
      <c r="C3798" s="57" t="s">
        <v>1897</v>
      </c>
      <c r="D3798" s="57" t="s">
        <v>21264</v>
      </c>
      <c r="E3798" s="58" t="s">
        <v>8816</v>
      </c>
      <c r="F3798" s="57" t="s">
        <v>8816</v>
      </c>
      <c r="G3798" s="57">
        <v>89545</v>
      </c>
      <c r="H3798" s="57" t="s">
        <v>9235</v>
      </c>
      <c r="I3798" s="57" t="s">
        <v>25</v>
      </c>
      <c r="J3798" s="57" t="s">
        <v>59</v>
      </c>
      <c r="K3798" s="58">
        <v>14.98</v>
      </c>
      <c r="L3798" s="57" t="s">
        <v>60</v>
      </c>
    </row>
    <row r="3799" spans="1:12">
      <c r="A3799" s="57" t="s">
        <v>8908</v>
      </c>
      <c r="B3799" s="57" t="s">
        <v>8909</v>
      </c>
      <c r="C3799" s="57" t="s">
        <v>1897</v>
      </c>
      <c r="D3799" s="57" t="s">
        <v>21264</v>
      </c>
      <c r="E3799" s="58" t="s">
        <v>8816</v>
      </c>
      <c r="F3799" s="57" t="s">
        <v>8816</v>
      </c>
      <c r="G3799" s="57">
        <v>89546</v>
      </c>
      <c r="H3799" s="57" t="s">
        <v>9236</v>
      </c>
      <c r="I3799" s="57" t="s">
        <v>25</v>
      </c>
      <c r="J3799" s="57" t="s">
        <v>59</v>
      </c>
      <c r="K3799" s="58">
        <v>12.81</v>
      </c>
      <c r="L3799" s="57" t="s">
        <v>60</v>
      </c>
    </row>
    <row r="3800" spans="1:12">
      <c r="A3800" s="57" t="s">
        <v>8908</v>
      </c>
      <c r="B3800" s="57" t="s">
        <v>8909</v>
      </c>
      <c r="C3800" s="57" t="s">
        <v>1897</v>
      </c>
      <c r="D3800" s="57" t="s">
        <v>21264</v>
      </c>
      <c r="E3800" s="58" t="s">
        <v>8816</v>
      </c>
      <c r="F3800" s="57" t="s">
        <v>8816</v>
      </c>
      <c r="G3800" s="57">
        <v>89547</v>
      </c>
      <c r="H3800" s="57" t="s">
        <v>9237</v>
      </c>
      <c r="I3800" s="57" t="s">
        <v>25</v>
      </c>
      <c r="J3800" s="57" t="s">
        <v>59</v>
      </c>
      <c r="K3800" s="58">
        <v>21.08</v>
      </c>
      <c r="L3800" s="57" t="s">
        <v>60</v>
      </c>
    </row>
    <row r="3801" spans="1:12">
      <c r="A3801" s="57" t="s">
        <v>8908</v>
      </c>
      <c r="B3801" s="57" t="s">
        <v>8909</v>
      </c>
      <c r="C3801" s="57" t="s">
        <v>1897</v>
      </c>
      <c r="D3801" s="57" t="s">
        <v>21264</v>
      </c>
      <c r="E3801" s="58" t="s">
        <v>8816</v>
      </c>
      <c r="F3801" s="57" t="s">
        <v>8816</v>
      </c>
      <c r="G3801" s="57">
        <v>89548</v>
      </c>
      <c r="H3801" s="57" t="s">
        <v>9238</v>
      </c>
      <c r="I3801" s="57" t="s">
        <v>25</v>
      </c>
      <c r="J3801" s="57" t="s">
        <v>59</v>
      </c>
      <c r="K3801" s="58">
        <v>23.13</v>
      </c>
      <c r="L3801" s="57" t="s">
        <v>60</v>
      </c>
    </row>
    <row r="3802" spans="1:12">
      <c r="A3802" s="57" t="s">
        <v>8908</v>
      </c>
      <c r="B3802" s="57" t="s">
        <v>8909</v>
      </c>
      <c r="C3802" s="57" t="s">
        <v>1897</v>
      </c>
      <c r="D3802" s="57" t="s">
        <v>21264</v>
      </c>
      <c r="E3802" s="58" t="s">
        <v>8816</v>
      </c>
      <c r="F3802" s="57" t="s">
        <v>8816</v>
      </c>
      <c r="G3802" s="57">
        <v>89549</v>
      </c>
      <c r="H3802" s="57" t="s">
        <v>9239</v>
      </c>
      <c r="I3802" s="57" t="s">
        <v>25</v>
      </c>
      <c r="J3802" s="57" t="s">
        <v>59</v>
      </c>
      <c r="K3802" s="58">
        <v>15.58</v>
      </c>
      <c r="L3802" s="57" t="s">
        <v>60</v>
      </c>
    </row>
    <row r="3803" spans="1:12">
      <c r="A3803" s="57" t="s">
        <v>8908</v>
      </c>
      <c r="B3803" s="57" t="s">
        <v>8909</v>
      </c>
      <c r="C3803" s="57" t="s">
        <v>1897</v>
      </c>
      <c r="D3803" s="57" t="s">
        <v>21264</v>
      </c>
      <c r="E3803" s="58" t="s">
        <v>8816</v>
      </c>
      <c r="F3803" s="57" t="s">
        <v>8816</v>
      </c>
      <c r="G3803" s="57">
        <v>89550</v>
      </c>
      <c r="H3803" s="57" t="s">
        <v>9240</v>
      </c>
      <c r="I3803" s="57" t="s">
        <v>25</v>
      </c>
      <c r="J3803" s="57" t="s">
        <v>59</v>
      </c>
      <c r="K3803" s="58">
        <v>43.6</v>
      </c>
      <c r="L3803" s="57" t="s">
        <v>60</v>
      </c>
    </row>
    <row r="3804" spans="1:12">
      <c r="A3804" s="57" t="s">
        <v>8908</v>
      </c>
      <c r="B3804" s="57" t="s">
        <v>8909</v>
      </c>
      <c r="C3804" s="57" t="s">
        <v>1897</v>
      </c>
      <c r="D3804" s="57" t="s">
        <v>21264</v>
      </c>
      <c r="E3804" s="58" t="s">
        <v>8816</v>
      </c>
      <c r="F3804" s="57" t="s">
        <v>8816</v>
      </c>
      <c r="G3804" s="57">
        <v>89551</v>
      </c>
      <c r="H3804" s="57" t="s">
        <v>9241</v>
      </c>
      <c r="I3804" s="57" t="s">
        <v>25</v>
      </c>
      <c r="J3804" s="57" t="s">
        <v>59</v>
      </c>
      <c r="K3804" s="58">
        <v>11.07</v>
      </c>
      <c r="L3804" s="57" t="s">
        <v>60</v>
      </c>
    </row>
    <row r="3805" spans="1:12">
      <c r="A3805" s="57" t="s">
        <v>8908</v>
      </c>
      <c r="B3805" s="57" t="s">
        <v>8909</v>
      </c>
      <c r="C3805" s="57" t="s">
        <v>1897</v>
      </c>
      <c r="D3805" s="57" t="s">
        <v>21264</v>
      </c>
      <c r="E3805" s="58" t="s">
        <v>8816</v>
      </c>
      <c r="F3805" s="57" t="s">
        <v>8816</v>
      </c>
      <c r="G3805" s="57">
        <v>89552</v>
      </c>
      <c r="H3805" s="57" t="s">
        <v>9242</v>
      </c>
      <c r="I3805" s="57" t="s">
        <v>25</v>
      </c>
      <c r="J3805" s="57" t="s">
        <v>59</v>
      </c>
      <c r="K3805" s="58">
        <v>24.75</v>
      </c>
      <c r="L3805" s="57" t="s">
        <v>60</v>
      </c>
    </row>
    <row r="3806" spans="1:12">
      <c r="A3806" s="57" t="s">
        <v>8908</v>
      </c>
      <c r="B3806" s="57" t="s">
        <v>8909</v>
      </c>
      <c r="C3806" s="57" t="s">
        <v>1897</v>
      </c>
      <c r="D3806" s="57" t="s">
        <v>21264</v>
      </c>
      <c r="E3806" s="58" t="s">
        <v>8816</v>
      </c>
      <c r="F3806" s="57" t="s">
        <v>8816</v>
      </c>
      <c r="G3806" s="57">
        <v>89553</v>
      </c>
      <c r="H3806" s="57" t="s">
        <v>9243</v>
      </c>
      <c r="I3806" s="57" t="s">
        <v>25</v>
      </c>
      <c r="J3806" s="57" t="s">
        <v>59</v>
      </c>
      <c r="K3806" s="58">
        <v>5.88</v>
      </c>
      <c r="L3806" s="57" t="s">
        <v>60</v>
      </c>
    </row>
    <row r="3807" spans="1:12">
      <c r="A3807" s="57" t="s">
        <v>8908</v>
      </c>
      <c r="B3807" s="57" t="s">
        <v>8909</v>
      </c>
      <c r="C3807" s="57" t="s">
        <v>1897</v>
      </c>
      <c r="D3807" s="57" t="s">
        <v>21264</v>
      </c>
      <c r="E3807" s="58" t="s">
        <v>8816</v>
      </c>
      <c r="F3807" s="57" t="s">
        <v>8816</v>
      </c>
      <c r="G3807" s="57">
        <v>89554</v>
      </c>
      <c r="H3807" s="57" t="s">
        <v>9244</v>
      </c>
      <c r="I3807" s="57" t="s">
        <v>25</v>
      </c>
      <c r="J3807" s="57" t="s">
        <v>59</v>
      </c>
      <c r="K3807" s="58">
        <v>25.91</v>
      </c>
      <c r="L3807" s="57" t="s">
        <v>60</v>
      </c>
    </row>
    <row r="3808" spans="1:12">
      <c r="A3808" s="57" t="s">
        <v>8908</v>
      </c>
      <c r="B3808" s="57" t="s">
        <v>8909</v>
      </c>
      <c r="C3808" s="57" t="s">
        <v>1897</v>
      </c>
      <c r="D3808" s="57" t="s">
        <v>21264</v>
      </c>
      <c r="E3808" s="58" t="s">
        <v>8816</v>
      </c>
      <c r="F3808" s="57" t="s">
        <v>8816</v>
      </c>
      <c r="G3808" s="57">
        <v>89555</v>
      </c>
      <c r="H3808" s="57" t="s">
        <v>9245</v>
      </c>
      <c r="I3808" s="57" t="s">
        <v>25</v>
      </c>
      <c r="J3808" s="57" t="s">
        <v>59</v>
      </c>
      <c r="K3808" s="58">
        <v>30.47</v>
      </c>
      <c r="L3808" s="57" t="s">
        <v>60</v>
      </c>
    </row>
    <row r="3809" spans="1:12">
      <c r="A3809" s="57" t="s">
        <v>8908</v>
      </c>
      <c r="B3809" s="57" t="s">
        <v>8909</v>
      </c>
      <c r="C3809" s="57" t="s">
        <v>1897</v>
      </c>
      <c r="D3809" s="57" t="s">
        <v>21264</v>
      </c>
      <c r="E3809" s="58" t="s">
        <v>8816</v>
      </c>
      <c r="F3809" s="57" t="s">
        <v>8816</v>
      </c>
      <c r="G3809" s="57">
        <v>89556</v>
      </c>
      <c r="H3809" s="57" t="s">
        <v>9246</v>
      </c>
      <c r="I3809" s="57" t="s">
        <v>25</v>
      </c>
      <c r="J3809" s="57" t="s">
        <v>59</v>
      </c>
      <c r="K3809" s="58">
        <v>39.96</v>
      </c>
      <c r="L3809" s="57" t="s">
        <v>60</v>
      </c>
    </row>
    <row r="3810" spans="1:12">
      <c r="A3810" s="57" t="s">
        <v>8908</v>
      </c>
      <c r="B3810" s="57" t="s">
        <v>8909</v>
      </c>
      <c r="C3810" s="57" t="s">
        <v>1897</v>
      </c>
      <c r="D3810" s="57" t="s">
        <v>21264</v>
      </c>
      <c r="E3810" s="58" t="s">
        <v>8816</v>
      </c>
      <c r="F3810" s="57" t="s">
        <v>8816</v>
      </c>
      <c r="G3810" s="57">
        <v>89557</v>
      </c>
      <c r="H3810" s="57" t="s">
        <v>9247</v>
      </c>
      <c r="I3810" s="57" t="s">
        <v>25</v>
      </c>
      <c r="J3810" s="57" t="s">
        <v>59</v>
      </c>
      <c r="K3810" s="58">
        <v>30.73</v>
      </c>
      <c r="L3810" s="57" t="s">
        <v>60</v>
      </c>
    </row>
    <row r="3811" spans="1:12">
      <c r="A3811" s="57" t="s">
        <v>8908</v>
      </c>
      <c r="B3811" s="57" t="s">
        <v>8909</v>
      </c>
      <c r="C3811" s="57" t="s">
        <v>1897</v>
      </c>
      <c r="D3811" s="57" t="s">
        <v>21264</v>
      </c>
      <c r="E3811" s="58" t="s">
        <v>8816</v>
      </c>
      <c r="F3811" s="57" t="s">
        <v>8816</v>
      </c>
      <c r="G3811" s="57">
        <v>89558</v>
      </c>
      <c r="H3811" s="57" t="s">
        <v>9248</v>
      </c>
      <c r="I3811" s="57" t="s">
        <v>25</v>
      </c>
      <c r="J3811" s="57" t="s">
        <v>59</v>
      </c>
      <c r="K3811" s="58">
        <v>9.73</v>
      </c>
      <c r="L3811" s="57" t="s">
        <v>60</v>
      </c>
    </row>
    <row r="3812" spans="1:12">
      <c r="A3812" s="57" t="s">
        <v>8908</v>
      </c>
      <c r="B3812" s="57" t="s">
        <v>8909</v>
      </c>
      <c r="C3812" s="57" t="s">
        <v>1897</v>
      </c>
      <c r="D3812" s="57" t="s">
        <v>21264</v>
      </c>
      <c r="E3812" s="58" t="s">
        <v>8816</v>
      </c>
      <c r="F3812" s="57" t="s">
        <v>8816</v>
      </c>
      <c r="G3812" s="57">
        <v>89559</v>
      </c>
      <c r="H3812" s="57" t="s">
        <v>9249</v>
      </c>
      <c r="I3812" s="57" t="s">
        <v>25</v>
      </c>
      <c r="J3812" s="57" t="s">
        <v>59</v>
      </c>
      <c r="K3812" s="58">
        <v>73.42</v>
      </c>
      <c r="L3812" s="57" t="s">
        <v>60</v>
      </c>
    </row>
    <row r="3813" spans="1:12">
      <c r="A3813" s="57" t="s">
        <v>8908</v>
      </c>
      <c r="B3813" s="57" t="s">
        <v>8909</v>
      </c>
      <c r="C3813" s="57" t="s">
        <v>1897</v>
      </c>
      <c r="D3813" s="57" t="s">
        <v>21264</v>
      </c>
      <c r="E3813" s="58" t="s">
        <v>8816</v>
      </c>
      <c r="F3813" s="57" t="s">
        <v>8816</v>
      </c>
      <c r="G3813" s="57">
        <v>89561</v>
      </c>
      <c r="H3813" s="57" t="s">
        <v>9250</v>
      </c>
      <c r="I3813" s="57" t="s">
        <v>25</v>
      </c>
      <c r="J3813" s="57" t="s">
        <v>59</v>
      </c>
      <c r="K3813" s="58">
        <v>13.82</v>
      </c>
      <c r="L3813" s="57" t="s">
        <v>60</v>
      </c>
    </row>
    <row r="3814" spans="1:12">
      <c r="A3814" s="57" t="s">
        <v>8908</v>
      </c>
      <c r="B3814" s="57" t="s">
        <v>8909</v>
      </c>
      <c r="C3814" s="57" t="s">
        <v>1897</v>
      </c>
      <c r="D3814" s="57" t="s">
        <v>21264</v>
      </c>
      <c r="E3814" s="58" t="s">
        <v>8816</v>
      </c>
      <c r="F3814" s="57" t="s">
        <v>8816</v>
      </c>
      <c r="G3814" s="57">
        <v>89562</v>
      </c>
      <c r="H3814" s="57" t="s">
        <v>9251</v>
      </c>
      <c r="I3814" s="57" t="s">
        <v>25</v>
      </c>
      <c r="J3814" s="57" t="s">
        <v>59</v>
      </c>
      <c r="K3814" s="58">
        <v>10.55</v>
      </c>
      <c r="L3814" s="57" t="s">
        <v>60</v>
      </c>
    </row>
    <row r="3815" spans="1:12">
      <c r="A3815" s="57" t="s">
        <v>8908</v>
      </c>
      <c r="B3815" s="57" t="s">
        <v>8909</v>
      </c>
      <c r="C3815" s="57" t="s">
        <v>1897</v>
      </c>
      <c r="D3815" s="57" t="s">
        <v>21264</v>
      </c>
      <c r="E3815" s="58" t="s">
        <v>8816</v>
      </c>
      <c r="F3815" s="57" t="s">
        <v>8816</v>
      </c>
      <c r="G3815" s="57">
        <v>89563</v>
      </c>
      <c r="H3815" s="57" t="s">
        <v>9252</v>
      </c>
      <c r="I3815" s="57" t="s">
        <v>25</v>
      </c>
      <c r="J3815" s="57" t="s">
        <v>59</v>
      </c>
      <c r="K3815" s="58">
        <v>24.17</v>
      </c>
      <c r="L3815" s="57" t="s">
        <v>60</v>
      </c>
    </row>
    <row r="3816" spans="1:12">
      <c r="A3816" s="57" t="s">
        <v>8908</v>
      </c>
      <c r="B3816" s="57" t="s">
        <v>8909</v>
      </c>
      <c r="C3816" s="57" t="s">
        <v>1897</v>
      </c>
      <c r="D3816" s="57" t="s">
        <v>21264</v>
      </c>
      <c r="E3816" s="58" t="s">
        <v>8816</v>
      </c>
      <c r="F3816" s="57" t="s">
        <v>8816</v>
      </c>
      <c r="G3816" s="57">
        <v>89564</v>
      </c>
      <c r="H3816" s="57" t="s">
        <v>9253</v>
      </c>
      <c r="I3816" s="57" t="s">
        <v>25</v>
      </c>
      <c r="J3816" s="57" t="s">
        <v>59</v>
      </c>
      <c r="K3816" s="58">
        <v>21.39</v>
      </c>
      <c r="L3816" s="57" t="s">
        <v>60</v>
      </c>
    </row>
    <row r="3817" spans="1:12">
      <c r="A3817" s="57" t="s">
        <v>8908</v>
      </c>
      <c r="B3817" s="57" t="s">
        <v>8909</v>
      </c>
      <c r="C3817" s="57" t="s">
        <v>1897</v>
      </c>
      <c r="D3817" s="57" t="s">
        <v>21264</v>
      </c>
      <c r="E3817" s="58" t="s">
        <v>8816</v>
      </c>
      <c r="F3817" s="57" t="s">
        <v>8816</v>
      </c>
      <c r="G3817" s="57">
        <v>89565</v>
      </c>
      <c r="H3817" s="57" t="s">
        <v>9254</v>
      </c>
      <c r="I3817" s="57" t="s">
        <v>25</v>
      </c>
      <c r="J3817" s="57" t="s">
        <v>59</v>
      </c>
      <c r="K3817" s="58">
        <v>58.83</v>
      </c>
      <c r="L3817" s="57" t="s">
        <v>60</v>
      </c>
    </row>
    <row r="3818" spans="1:12">
      <c r="A3818" s="57" t="s">
        <v>8908</v>
      </c>
      <c r="B3818" s="57" t="s">
        <v>8909</v>
      </c>
      <c r="C3818" s="57" t="s">
        <v>1897</v>
      </c>
      <c r="D3818" s="57" t="s">
        <v>21264</v>
      </c>
      <c r="E3818" s="58" t="s">
        <v>8816</v>
      </c>
      <c r="F3818" s="57" t="s">
        <v>8816</v>
      </c>
      <c r="G3818" s="57">
        <v>89566</v>
      </c>
      <c r="H3818" s="57" t="s">
        <v>9255</v>
      </c>
      <c r="I3818" s="57" t="s">
        <v>25</v>
      </c>
      <c r="J3818" s="57" t="s">
        <v>59</v>
      </c>
      <c r="K3818" s="58">
        <v>49.93</v>
      </c>
      <c r="L3818" s="57" t="s">
        <v>60</v>
      </c>
    </row>
    <row r="3819" spans="1:12">
      <c r="A3819" s="57" t="s">
        <v>8908</v>
      </c>
      <c r="B3819" s="57" t="s">
        <v>8909</v>
      </c>
      <c r="C3819" s="57" t="s">
        <v>1897</v>
      </c>
      <c r="D3819" s="57" t="s">
        <v>21264</v>
      </c>
      <c r="E3819" s="58" t="s">
        <v>8816</v>
      </c>
      <c r="F3819" s="57" t="s">
        <v>8816</v>
      </c>
      <c r="G3819" s="57">
        <v>89567</v>
      </c>
      <c r="H3819" s="57" t="s">
        <v>9256</v>
      </c>
      <c r="I3819" s="57" t="s">
        <v>25</v>
      </c>
      <c r="J3819" s="57" t="s">
        <v>59</v>
      </c>
      <c r="K3819" s="58">
        <v>88.54</v>
      </c>
      <c r="L3819" s="57" t="s">
        <v>60</v>
      </c>
    </row>
    <row r="3820" spans="1:12">
      <c r="A3820" s="57" t="s">
        <v>8908</v>
      </c>
      <c r="B3820" s="57" t="s">
        <v>8909</v>
      </c>
      <c r="C3820" s="57" t="s">
        <v>1897</v>
      </c>
      <c r="D3820" s="57" t="s">
        <v>21264</v>
      </c>
      <c r="E3820" s="58" t="s">
        <v>8816</v>
      </c>
      <c r="F3820" s="57" t="s">
        <v>8816</v>
      </c>
      <c r="G3820" s="57">
        <v>89568</v>
      </c>
      <c r="H3820" s="57" t="s">
        <v>9257</v>
      </c>
      <c r="I3820" s="57" t="s">
        <v>25</v>
      </c>
      <c r="J3820" s="57" t="s">
        <v>59</v>
      </c>
      <c r="K3820" s="58">
        <v>45.96</v>
      </c>
      <c r="L3820" s="57" t="s">
        <v>60</v>
      </c>
    </row>
    <row r="3821" spans="1:12">
      <c r="A3821" s="57" t="s">
        <v>8908</v>
      </c>
      <c r="B3821" s="57" t="s">
        <v>8909</v>
      </c>
      <c r="C3821" s="57" t="s">
        <v>1897</v>
      </c>
      <c r="D3821" s="57" t="s">
        <v>21264</v>
      </c>
      <c r="E3821" s="58" t="s">
        <v>8816</v>
      </c>
      <c r="F3821" s="57" t="s">
        <v>8816</v>
      </c>
      <c r="G3821" s="57">
        <v>89569</v>
      </c>
      <c r="H3821" s="57" t="s">
        <v>9258</v>
      </c>
      <c r="I3821" s="57" t="s">
        <v>25</v>
      </c>
      <c r="J3821" s="57" t="s">
        <v>59</v>
      </c>
      <c r="K3821" s="58">
        <v>83.42</v>
      </c>
      <c r="L3821" s="57" t="s">
        <v>60</v>
      </c>
    </row>
    <row r="3822" spans="1:12">
      <c r="A3822" s="57" t="s">
        <v>8908</v>
      </c>
      <c r="B3822" s="57" t="s">
        <v>8909</v>
      </c>
      <c r="C3822" s="57" t="s">
        <v>1897</v>
      </c>
      <c r="D3822" s="57" t="s">
        <v>21264</v>
      </c>
      <c r="E3822" s="58" t="s">
        <v>8816</v>
      </c>
      <c r="F3822" s="57" t="s">
        <v>8816</v>
      </c>
      <c r="G3822" s="57">
        <v>89570</v>
      </c>
      <c r="H3822" s="57" t="s">
        <v>9259</v>
      </c>
      <c r="I3822" s="57" t="s">
        <v>25</v>
      </c>
      <c r="J3822" s="57" t="s">
        <v>59</v>
      </c>
      <c r="K3822" s="58">
        <v>14.34</v>
      </c>
      <c r="L3822" s="57" t="s">
        <v>60</v>
      </c>
    </row>
    <row r="3823" spans="1:12">
      <c r="A3823" s="57" t="s">
        <v>8908</v>
      </c>
      <c r="B3823" s="57" t="s">
        <v>8909</v>
      </c>
      <c r="C3823" s="57" t="s">
        <v>1897</v>
      </c>
      <c r="D3823" s="57" t="s">
        <v>21264</v>
      </c>
      <c r="E3823" s="58" t="s">
        <v>8816</v>
      </c>
      <c r="F3823" s="57" t="s">
        <v>8816</v>
      </c>
      <c r="G3823" s="57">
        <v>89571</v>
      </c>
      <c r="H3823" s="57" t="s">
        <v>9260</v>
      </c>
      <c r="I3823" s="57" t="s">
        <v>25</v>
      </c>
      <c r="J3823" s="57" t="s">
        <v>59</v>
      </c>
      <c r="K3823" s="58">
        <v>80.73</v>
      </c>
      <c r="L3823" s="57" t="s">
        <v>60</v>
      </c>
    </row>
    <row r="3824" spans="1:12">
      <c r="A3824" s="57" t="s">
        <v>8908</v>
      </c>
      <c r="B3824" s="57" t="s">
        <v>8909</v>
      </c>
      <c r="C3824" s="57" t="s">
        <v>1897</v>
      </c>
      <c r="D3824" s="57" t="s">
        <v>21264</v>
      </c>
      <c r="E3824" s="58" t="s">
        <v>8816</v>
      </c>
      <c r="F3824" s="57" t="s">
        <v>8816</v>
      </c>
      <c r="G3824" s="57">
        <v>89572</v>
      </c>
      <c r="H3824" s="57" t="s">
        <v>9261</v>
      </c>
      <c r="I3824" s="57" t="s">
        <v>25</v>
      </c>
      <c r="J3824" s="57" t="s">
        <v>59</v>
      </c>
      <c r="K3824" s="58">
        <v>9.07</v>
      </c>
      <c r="L3824" s="57" t="s">
        <v>60</v>
      </c>
    </row>
    <row r="3825" spans="1:12">
      <c r="A3825" s="57" t="s">
        <v>8908</v>
      </c>
      <c r="B3825" s="57" t="s">
        <v>8909</v>
      </c>
      <c r="C3825" s="57" t="s">
        <v>1897</v>
      </c>
      <c r="D3825" s="57" t="s">
        <v>21264</v>
      </c>
      <c r="E3825" s="58" t="s">
        <v>8816</v>
      </c>
      <c r="F3825" s="57" t="s">
        <v>8816</v>
      </c>
      <c r="G3825" s="57">
        <v>89573</v>
      </c>
      <c r="H3825" s="57" t="s">
        <v>9262</v>
      </c>
      <c r="I3825" s="57" t="s">
        <v>25</v>
      </c>
      <c r="J3825" s="57" t="s">
        <v>59</v>
      </c>
      <c r="K3825" s="58">
        <v>72.849999999999994</v>
      </c>
      <c r="L3825" s="57" t="s">
        <v>60</v>
      </c>
    </row>
    <row r="3826" spans="1:12">
      <c r="A3826" s="57" t="s">
        <v>8908</v>
      </c>
      <c r="B3826" s="57" t="s">
        <v>8909</v>
      </c>
      <c r="C3826" s="57" t="s">
        <v>1897</v>
      </c>
      <c r="D3826" s="57" t="s">
        <v>21264</v>
      </c>
      <c r="E3826" s="58" t="s">
        <v>8816</v>
      </c>
      <c r="F3826" s="57" t="s">
        <v>8816</v>
      </c>
      <c r="G3826" s="57">
        <v>89574</v>
      </c>
      <c r="H3826" s="57" t="s">
        <v>9263</v>
      </c>
      <c r="I3826" s="57" t="s">
        <v>25</v>
      </c>
      <c r="J3826" s="57" t="s">
        <v>59</v>
      </c>
      <c r="K3826" s="58">
        <v>146.28</v>
      </c>
      <c r="L3826" s="57" t="s">
        <v>60</v>
      </c>
    </row>
    <row r="3827" spans="1:12">
      <c r="A3827" s="57" t="s">
        <v>8908</v>
      </c>
      <c r="B3827" s="57" t="s">
        <v>8909</v>
      </c>
      <c r="C3827" s="57" t="s">
        <v>1897</v>
      </c>
      <c r="D3827" s="57" t="s">
        <v>21264</v>
      </c>
      <c r="E3827" s="58" t="s">
        <v>8816</v>
      </c>
      <c r="F3827" s="57" t="s">
        <v>8816</v>
      </c>
      <c r="G3827" s="57">
        <v>89575</v>
      </c>
      <c r="H3827" s="57" t="s">
        <v>9264</v>
      </c>
      <c r="I3827" s="57" t="s">
        <v>25</v>
      </c>
      <c r="J3827" s="57" t="s">
        <v>59</v>
      </c>
      <c r="K3827" s="58">
        <v>12.09</v>
      </c>
      <c r="L3827" s="57" t="s">
        <v>60</v>
      </c>
    </row>
    <row r="3828" spans="1:12">
      <c r="A3828" s="57" t="s">
        <v>8908</v>
      </c>
      <c r="B3828" s="57" t="s">
        <v>8909</v>
      </c>
      <c r="C3828" s="57" t="s">
        <v>1897</v>
      </c>
      <c r="D3828" s="57" t="s">
        <v>21264</v>
      </c>
      <c r="E3828" s="58" t="s">
        <v>8816</v>
      </c>
      <c r="F3828" s="57" t="s">
        <v>8816</v>
      </c>
      <c r="G3828" s="57">
        <v>89577</v>
      </c>
      <c r="H3828" s="57" t="s">
        <v>9265</v>
      </c>
      <c r="I3828" s="57" t="s">
        <v>25</v>
      </c>
      <c r="J3828" s="57" t="s">
        <v>59</v>
      </c>
      <c r="K3828" s="58">
        <v>46.22</v>
      </c>
      <c r="L3828" s="57" t="s">
        <v>60</v>
      </c>
    </row>
    <row r="3829" spans="1:12">
      <c r="A3829" s="57" t="s">
        <v>8908</v>
      </c>
      <c r="B3829" s="57" t="s">
        <v>8909</v>
      </c>
      <c r="C3829" s="57" t="s">
        <v>1897</v>
      </c>
      <c r="D3829" s="57" t="s">
        <v>21264</v>
      </c>
      <c r="E3829" s="58" t="s">
        <v>8816</v>
      </c>
      <c r="F3829" s="57" t="s">
        <v>8816</v>
      </c>
      <c r="G3829" s="57">
        <v>89579</v>
      </c>
      <c r="H3829" s="57" t="s">
        <v>9266</v>
      </c>
      <c r="I3829" s="57" t="s">
        <v>25</v>
      </c>
      <c r="J3829" s="57" t="s">
        <v>59</v>
      </c>
      <c r="K3829" s="58">
        <v>12.48</v>
      </c>
      <c r="L3829" s="57" t="s">
        <v>60</v>
      </c>
    </row>
    <row r="3830" spans="1:12">
      <c r="A3830" s="57" t="s">
        <v>8908</v>
      </c>
      <c r="B3830" s="57" t="s">
        <v>8909</v>
      </c>
      <c r="C3830" s="57" t="s">
        <v>1897</v>
      </c>
      <c r="D3830" s="57" t="s">
        <v>21264</v>
      </c>
      <c r="E3830" s="58" t="s">
        <v>8816</v>
      </c>
      <c r="F3830" s="57" t="s">
        <v>8816</v>
      </c>
      <c r="G3830" s="57">
        <v>89581</v>
      </c>
      <c r="H3830" s="57" t="s">
        <v>9267</v>
      </c>
      <c r="I3830" s="57" t="s">
        <v>25</v>
      </c>
      <c r="J3830" s="57" t="s">
        <v>59</v>
      </c>
      <c r="K3830" s="58">
        <v>30.51</v>
      </c>
      <c r="L3830" s="57" t="s">
        <v>60</v>
      </c>
    </row>
    <row r="3831" spans="1:12">
      <c r="A3831" s="57" t="s">
        <v>8908</v>
      </c>
      <c r="B3831" s="57" t="s">
        <v>8909</v>
      </c>
      <c r="C3831" s="57" t="s">
        <v>1897</v>
      </c>
      <c r="D3831" s="57" t="s">
        <v>21264</v>
      </c>
      <c r="E3831" s="58" t="s">
        <v>8816</v>
      </c>
      <c r="F3831" s="57" t="s">
        <v>8816</v>
      </c>
      <c r="G3831" s="57">
        <v>89582</v>
      </c>
      <c r="H3831" s="57" t="s">
        <v>9268</v>
      </c>
      <c r="I3831" s="57" t="s">
        <v>25</v>
      </c>
      <c r="J3831" s="57" t="s">
        <v>59</v>
      </c>
      <c r="K3831" s="58">
        <v>26.38</v>
      </c>
      <c r="L3831" s="57" t="s">
        <v>60</v>
      </c>
    </row>
    <row r="3832" spans="1:12">
      <c r="A3832" s="57" t="s">
        <v>8908</v>
      </c>
      <c r="B3832" s="57" t="s">
        <v>8909</v>
      </c>
      <c r="C3832" s="57" t="s">
        <v>1897</v>
      </c>
      <c r="D3832" s="57" t="s">
        <v>21264</v>
      </c>
      <c r="E3832" s="58" t="s">
        <v>8816</v>
      </c>
      <c r="F3832" s="57" t="s">
        <v>8816</v>
      </c>
      <c r="G3832" s="57">
        <v>89583</v>
      </c>
      <c r="H3832" s="57" t="s">
        <v>9269</v>
      </c>
      <c r="I3832" s="57" t="s">
        <v>25</v>
      </c>
      <c r="J3832" s="57" t="s">
        <v>59</v>
      </c>
      <c r="K3832" s="58">
        <v>41.42</v>
      </c>
      <c r="L3832" s="57" t="s">
        <v>60</v>
      </c>
    </row>
    <row r="3833" spans="1:12">
      <c r="A3833" s="57" t="s">
        <v>8908</v>
      </c>
      <c r="B3833" s="57" t="s">
        <v>8909</v>
      </c>
      <c r="C3833" s="57" t="s">
        <v>1897</v>
      </c>
      <c r="D3833" s="57" t="s">
        <v>21264</v>
      </c>
      <c r="E3833" s="58" t="s">
        <v>8816</v>
      </c>
      <c r="F3833" s="57" t="s">
        <v>8816</v>
      </c>
      <c r="G3833" s="57">
        <v>89584</v>
      </c>
      <c r="H3833" s="57" t="s">
        <v>9270</v>
      </c>
      <c r="I3833" s="57" t="s">
        <v>25</v>
      </c>
      <c r="J3833" s="57" t="s">
        <v>59</v>
      </c>
      <c r="K3833" s="58">
        <v>46.8</v>
      </c>
      <c r="L3833" s="57" t="s">
        <v>60</v>
      </c>
    </row>
    <row r="3834" spans="1:12">
      <c r="A3834" s="57" t="s">
        <v>8908</v>
      </c>
      <c r="B3834" s="57" t="s">
        <v>8909</v>
      </c>
      <c r="C3834" s="57" t="s">
        <v>1897</v>
      </c>
      <c r="D3834" s="57" t="s">
        <v>21264</v>
      </c>
      <c r="E3834" s="58" t="s">
        <v>8816</v>
      </c>
      <c r="F3834" s="57" t="s">
        <v>8816</v>
      </c>
      <c r="G3834" s="57">
        <v>89585</v>
      </c>
      <c r="H3834" s="57" t="s">
        <v>9271</v>
      </c>
      <c r="I3834" s="57" t="s">
        <v>25</v>
      </c>
      <c r="J3834" s="57" t="s">
        <v>59</v>
      </c>
      <c r="K3834" s="58">
        <v>36.770000000000003</v>
      </c>
      <c r="L3834" s="57" t="s">
        <v>60</v>
      </c>
    </row>
    <row r="3835" spans="1:12">
      <c r="A3835" s="57" t="s">
        <v>8908</v>
      </c>
      <c r="B3835" s="57" t="s">
        <v>8909</v>
      </c>
      <c r="C3835" s="57" t="s">
        <v>1897</v>
      </c>
      <c r="D3835" s="57" t="s">
        <v>21264</v>
      </c>
      <c r="E3835" s="58" t="s">
        <v>8816</v>
      </c>
      <c r="F3835" s="57" t="s">
        <v>8816</v>
      </c>
      <c r="G3835" s="57">
        <v>89586</v>
      </c>
      <c r="H3835" s="57" t="s">
        <v>9272</v>
      </c>
      <c r="I3835" s="57" t="s">
        <v>25</v>
      </c>
      <c r="J3835" s="57" t="s">
        <v>59</v>
      </c>
      <c r="K3835" s="58">
        <v>36.770000000000003</v>
      </c>
      <c r="L3835" s="57" t="s">
        <v>60</v>
      </c>
    </row>
    <row r="3836" spans="1:12">
      <c r="A3836" s="57" t="s">
        <v>8908</v>
      </c>
      <c r="B3836" s="57" t="s">
        <v>8909</v>
      </c>
      <c r="C3836" s="57" t="s">
        <v>1897</v>
      </c>
      <c r="D3836" s="57" t="s">
        <v>21264</v>
      </c>
      <c r="E3836" s="58" t="s">
        <v>8816</v>
      </c>
      <c r="F3836" s="57" t="s">
        <v>8816</v>
      </c>
      <c r="G3836" s="57">
        <v>89587</v>
      </c>
      <c r="H3836" s="57" t="s">
        <v>9273</v>
      </c>
      <c r="I3836" s="57" t="s">
        <v>25</v>
      </c>
      <c r="J3836" s="57" t="s">
        <v>59</v>
      </c>
      <c r="K3836" s="58">
        <v>62.54</v>
      </c>
      <c r="L3836" s="57" t="s">
        <v>60</v>
      </c>
    </row>
    <row r="3837" spans="1:12">
      <c r="A3837" s="57" t="s">
        <v>8908</v>
      </c>
      <c r="B3837" s="57" t="s">
        <v>8909</v>
      </c>
      <c r="C3837" s="57" t="s">
        <v>1897</v>
      </c>
      <c r="D3837" s="57" t="s">
        <v>21264</v>
      </c>
      <c r="E3837" s="58" t="s">
        <v>8816</v>
      </c>
      <c r="F3837" s="57" t="s">
        <v>8816</v>
      </c>
      <c r="G3837" s="57">
        <v>89589</v>
      </c>
      <c r="H3837" s="57" t="s">
        <v>21589</v>
      </c>
      <c r="I3837" s="57" t="s">
        <v>25</v>
      </c>
      <c r="J3837" s="57" t="s">
        <v>59</v>
      </c>
      <c r="K3837" s="58">
        <v>39.56</v>
      </c>
      <c r="L3837" s="57" t="s">
        <v>60</v>
      </c>
    </row>
    <row r="3838" spans="1:12">
      <c r="A3838" s="57" t="s">
        <v>8908</v>
      </c>
      <c r="B3838" s="57" t="s">
        <v>8909</v>
      </c>
      <c r="C3838" s="57" t="s">
        <v>1897</v>
      </c>
      <c r="D3838" s="57" t="s">
        <v>21264</v>
      </c>
      <c r="E3838" s="58" t="s">
        <v>8816</v>
      </c>
      <c r="F3838" s="57" t="s">
        <v>8816</v>
      </c>
      <c r="G3838" s="57">
        <v>89590</v>
      </c>
      <c r="H3838" s="57" t="s">
        <v>9274</v>
      </c>
      <c r="I3838" s="57" t="s">
        <v>25</v>
      </c>
      <c r="J3838" s="57" t="s">
        <v>59</v>
      </c>
      <c r="K3838" s="58">
        <v>149.22999999999999</v>
      </c>
      <c r="L3838" s="57" t="s">
        <v>60</v>
      </c>
    </row>
    <row r="3839" spans="1:12">
      <c r="A3839" s="57" t="s">
        <v>8908</v>
      </c>
      <c r="B3839" s="57" t="s">
        <v>8909</v>
      </c>
      <c r="C3839" s="57" t="s">
        <v>1897</v>
      </c>
      <c r="D3839" s="57" t="s">
        <v>21264</v>
      </c>
      <c r="E3839" s="58" t="s">
        <v>8816</v>
      </c>
      <c r="F3839" s="57" t="s">
        <v>8816</v>
      </c>
      <c r="G3839" s="57">
        <v>89591</v>
      </c>
      <c r="H3839" s="57" t="s">
        <v>9275</v>
      </c>
      <c r="I3839" s="57" t="s">
        <v>25</v>
      </c>
      <c r="J3839" s="57" t="s">
        <v>59</v>
      </c>
      <c r="K3839" s="58">
        <v>120.41</v>
      </c>
      <c r="L3839" s="57" t="s">
        <v>60</v>
      </c>
    </row>
    <row r="3840" spans="1:12">
      <c r="A3840" s="57" t="s">
        <v>8908</v>
      </c>
      <c r="B3840" s="57" t="s">
        <v>8909</v>
      </c>
      <c r="C3840" s="57" t="s">
        <v>1897</v>
      </c>
      <c r="D3840" s="57" t="s">
        <v>21264</v>
      </c>
      <c r="E3840" s="58" t="s">
        <v>8816</v>
      </c>
      <c r="F3840" s="57" t="s">
        <v>8816</v>
      </c>
      <c r="G3840" s="57">
        <v>89592</v>
      </c>
      <c r="H3840" s="57" t="s">
        <v>9276</v>
      </c>
      <c r="I3840" s="57" t="s">
        <v>25</v>
      </c>
      <c r="J3840" s="57" t="s">
        <v>59</v>
      </c>
      <c r="K3840" s="58">
        <v>204.22</v>
      </c>
      <c r="L3840" s="57" t="s">
        <v>60</v>
      </c>
    </row>
    <row r="3841" spans="1:12">
      <c r="A3841" s="57" t="s">
        <v>8908</v>
      </c>
      <c r="B3841" s="57" t="s">
        <v>8909</v>
      </c>
      <c r="C3841" s="57" t="s">
        <v>1897</v>
      </c>
      <c r="D3841" s="57" t="s">
        <v>21264</v>
      </c>
      <c r="E3841" s="58" t="s">
        <v>8816</v>
      </c>
      <c r="F3841" s="57" t="s">
        <v>8816</v>
      </c>
      <c r="G3841" s="57">
        <v>89593</v>
      </c>
      <c r="H3841" s="57" t="s">
        <v>9277</v>
      </c>
      <c r="I3841" s="57" t="s">
        <v>25</v>
      </c>
      <c r="J3841" s="57" t="s">
        <v>59</v>
      </c>
      <c r="K3841" s="58">
        <v>41.5</v>
      </c>
      <c r="L3841" s="57" t="s">
        <v>60</v>
      </c>
    </row>
    <row r="3842" spans="1:12">
      <c r="A3842" s="57" t="s">
        <v>8908</v>
      </c>
      <c r="B3842" s="57" t="s">
        <v>8909</v>
      </c>
      <c r="C3842" s="57" t="s">
        <v>1897</v>
      </c>
      <c r="D3842" s="57" t="s">
        <v>21264</v>
      </c>
      <c r="E3842" s="58" t="s">
        <v>8816</v>
      </c>
      <c r="F3842" s="57" t="s">
        <v>8816</v>
      </c>
      <c r="G3842" s="57">
        <v>89594</v>
      </c>
      <c r="H3842" s="57" t="s">
        <v>9278</v>
      </c>
      <c r="I3842" s="57" t="s">
        <v>25</v>
      </c>
      <c r="J3842" s="57" t="s">
        <v>59</v>
      </c>
      <c r="K3842" s="58">
        <v>50.8</v>
      </c>
      <c r="L3842" s="57" t="s">
        <v>60</v>
      </c>
    </row>
    <row r="3843" spans="1:12">
      <c r="A3843" s="57" t="s">
        <v>8908</v>
      </c>
      <c r="B3843" s="57" t="s">
        <v>8909</v>
      </c>
      <c r="C3843" s="57" t="s">
        <v>1897</v>
      </c>
      <c r="D3843" s="57" t="s">
        <v>21264</v>
      </c>
      <c r="E3843" s="58" t="s">
        <v>8816</v>
      </c>
      <c r="F3843" s="57" t="s">
        <v>8816</v>
      </c>
      <c r="G3843" s="57">
        <v>89595</v>
      </c>
      <c r="H3843" s="57" t="s">
        <v>9279</v>
      </c>
      <c r="I3843" s="57" t="s">
        <v>25</v>
      </c>
      <c r="J3843" s="57" t="s">
        <v>59</v>
      </c>
      <c r="K3843" s="58">
        <v>17.29</v>
      </c>
      <c r="L3843" s="57" t="s">
        <v>60</v>
      </c>
    </row>
    <row r="3844" spans="1:12">
      <c r="A3844" s="57" t="s">
        <v>8908</v>
      </c>
      <c r="B3844" s="57" t="s">
        <v>8909</v>
      </c>
      <c r="C3844" s="57" t="s">
        <v>1897</v>
      </c>
      <c r="D3844" s="57" t="s">
        <v>21264</v>
      </c>
      <c r="E3844" s="58" t="s">
        <v>8816</v>
      </c>
      <c r="F3844" s="57" t="s">
        <v>8816</v>
      </c>
      <c r="G3844" s="57">
        <v>89596</v>
      </c>
      <c r="H3844" s="57" t="s">
        <v>9280</v>
      </c>
      <c r="I3844" s="57" t="s">
        <v>25</v>
      </c>
      <c r="J3844" s="57" t="s">
        <v>59</v>
      </c>
      <c r="K3844" s="58">
        <v>11.83</v>
      </c>
      <c r="L3844" s="57" t="s">
        <v>60</v>
      </c>
    </row>
    <row r="3845" spans="1:12">
      <c r="A3845" s="57" t="s">
        <v>8908</v>
      </c>
      <c r="B3845" s="57" t="s">
        <v>8909</v>
      </c>
      <c r="C3845" s="57" t="s">
        <v>1897</v>
      </c>
      <c r="D3845" s="57" t="s">
        <v>21264</v>
      </c>
      <c r="E3845" s="58" t="s">
        <v>8816</v>
      </c>
      <c r="F3845" s="57" t="s">
        <v>8816</v>
      </c>
      <c r="G3845" s="57">
        <v>89597</v>
      </c>
      <c r="H3845" s="57" t="s">
        <v>9281</v>
      </c>
      <c r="I3845" s="57" t="s">
        <v>25</v>
      </c>
      <c r="J3845" s="57" t="s">
        <v>59</v>
      </c>
      <c r="K3845" s="58">
        <v>24.36</v>
      </c>
      <c r="L3845" s="57" t="s">
        <v>60</v>
      </c>
    </row>
    <row r="3846" spans="1:12">
      <c r="A3846" s="57" t="s">
        <v>8908</v>
      </c>
      <c r="B3846" s="57" t="s">
        <v>8909</v>
      </c>
      <c r="C3846" s="57" t="s">
        <v>1897</v>
      </c>
      <c r="D3846" s="57" t="s">
        <v>21264</v>
      </c>
      <c r="E3846" s="58" t="s">
        <v>8816</v>
      </c>
      <c r="F3846" s="57" t="s">
        <v>8816</v>
      </c>
      <c r="G3846" s="57">
        <v>89598</v>
      </c>
      <c r="H3846" s="57" t="s">
        <v>9282</v>
      </c>
      <c r="I3846" s="57" t="s">
        <v>25</v>
      </c>
      <c r="J3846" s="57" t="s">
        <v>59</v>
      </c>
      <c r="K3846" s="58">
        <v>70.599999999999994</v>
      </c>
      <c r="L3846" s="57" t="s">
        <v>60</v>
      </c>
    </row>
    <row r="3847" spans="1:12">
      <c r="A3847" s="57" t="s">
        <v>8908</v>
      </c>
      <c r="B3847" s="57" t="s">
        <v>8909</v>
      </c>
      <c r="C3847" s="57" t="s">
        <v>1897</v>
      </c>
      <c r="D3847" s="57" t="s">
        <v>21264</v>
      </c>
      <c r="E3847" s="58" t="s">
        <v>8816</v>
      </c>
      <c r="F3847" s="57" t="s">
        <v>8816</v>
      </c>
      <c r="G3847" s="57">
        <v>89599</v>
      </c>
      <c r="H3847" s="57" t="s">
        <v>9283</v>
      </c>
      <c r="I3847" s="57" t="s">
        <v>25</v>
      </c>
      <c r="J3847" s="57" t="s">
        <v>59</v>
      </c>
      <c r="K3847" s="58">
        <v>19.86</v>
      </c>
      <c r="L3847" s="57" t="s">
        <v>60</v>
      </c>
    </row>
    <row r="3848" spans="1:12">
      <c r="A3848" s="57" t="s">
        <v>8908</v>
      </c>
      <c r="B3848" s="57" t="s">
        <v>8909</v>
      </c>
      <c r="C3848" s="57" t="s">
        <v>1897</v>
      </c>
      <c r="D3848" s="57" t="s">
        <v>21264</v>
      </c>
      <c r="E3848" s="58" t="s">
        <v>8816</v>
      </c>
      <c r="F3848" s="57" t="s">
        <v>8816</v>
      </c>
      <c r="G3848" s="57">
        <v>89600</v>
      </c>
      <c r="H3848" s="57" t="s">
        <v>9284</v>
      </c>
      <c r="I3848" s="57" t="s">
        <v>25</v>
      </c>
      <c r="J3848" s="57" t="s">
        <v>59</v>
      </c>
      <c r="K3848" s="58">
        <v>21.91</v>
      </c>
      <c r="L3848" s="57" t="s">
        <v>60</v>
      </c>
    </row>
    <row r="3849" spans="1:12">
      <c r="A3849" s="57" t="s">
        <v>8908</v>
      </c>
      <c r="B3849" s="57" t="s">
        <v>8909</v>
      </c>
      <c r="C3849" s="57" t="s">
        <v>1897</v>
      </c>
      <c r="D3849" s="57" t="s">
        <v>21264</v>
      </c>
      <c r="E3849" s="58" t="s">
        <v>8816</v>
      </c>
      <c r="F3849" s="57" t="s">
        <v>8816</v>
      </c>
      <c r="G3849" s="57">
        <v>89605</v>
      </c>
      <c r="H3849" s="57" t="s">
        <v>9285</v>
      </c>
      <c r="I3849" s="57" t="s">
        <v>25</v>
      </c>
      <c r="J3849" s="57" t="s">
        <v>59</v>
      </c>
      <c r="K3849" s="58">
        <v>23.68</v>
      </c>
      <c r="L3849" s="57" t="s">
        <v>60</v>
      </c>
    </row>
    <row r="3850" spans="1:12">
      <c r="A3850" s="57" t="s">
        <v>8908</v>
      </c>
      <c r="B3850" s="57" t="s">
        <v>8909</v>
      </c>
      <c r="C3850" s="57" t="s">
        <v>1897</v>
      </c>
      <c r="D3850" s="57" t="s">
        <v>21264</v>
      </c>
      <c r="E3850" s="58" t="s">
        <v>8816</v>
      </c>
      <c r="F3850" s="57" t="s">
        <v>8816</v>
      </c>
      <c r="G3850" s="57">
        <v>89609</v>
      </c>
      <c r="H3850" s="57" t="s">
        <v>9286</v>
      </c>
      <c r="I3850" s="57" t="s">
        <v>25</v>
      </c>
      <c r="J3850" s="57" t="s">
        <v>59</v>
      </c>
      <c r="K3850" s="58">
        <v>121.19</v>
      </c>
      <c r="L3850" s="57" t="s">
        <v>60</v>
      </c>
    </row>
    <row r="3851" spans="1:12">
      <c r="A3851" s="57" t="s">
        <v>8908</v>
      </c>
      <c r="B3851" s="57" t="s">
        <v>8909</v>
      </c>
      <c r="C3851" s="57" t="s">
        <v>1897</v>
      </c>
      <c r="D3851" s="57" t="s">
        <v>21264</v>
      </c>
      <c r="E3851" s="58" t="s">
        <v>8816</v>
      </c>
      <c r="F3851" s="57" t="s">
        <v>8816</v>
      </c>
      <c r="G3851" s="57">
        <v>89610</v>
      </c>
      <c r="H3851" s="57" t="s">
        <v>9287</v>
      </c>
      <c r="I3851" s="57" t="s">
        <v>25</v>
      </c>
      <c r="J3851" s="57" t="s">
        <v>59</v>
      </c>
      <c r="K3851" s="58">
        <v>24.39</v>
      </c>
      <c r="L3851" s="57" t="s">
        <v>60</v>
      </c>
    </row>
    <row r="3852" spans="1:12">
      <c r="A3852" s="57" t="s">
        <v>8908</v>
      </c>
      <c r="B3852" s="57" t="s">
        <v>8909</v>
      </c>
      <c r="C3852" s="57" t="s">
        <v>1897</v>
      </c>
      <c r="D3852" s="57" t="s">
        <v>21264</v>
      </c>
      <c r="E3852" s="58" t="s">
        <v>8816</v>
      </c>
      <c r="F3852" s="57" t="s">
        <v>8816</v>
      </c>
      <c r="G3852" s="57">
        <v>89611</v>
      </c>
      <c r="H3852" s="57" t="s">
        <v>9288</v>
      </c>
      <c r="I3852" s="57" t="s">
        <v>25</v>
      </c>
      <c r="J3852" s="57" t="s">
        <v>59</v>
      </c>
      <c r="K3852" s="58">
        <v>40.49</v>
      </c>
      <c r="L3852" s="57" t="s">
        <v>60</v>
      </c>
    </row>
    <row r="3853" spans="1:12">
      <c r="A3853" s="57" t="s">
        <v>8908</v>
      </c>
      <c r="B3853" s="57" t="s">
        <v>8909</v>
      </c>
      <c r="C3853" s="57" t="s">
        <v>1897</v>
      </c>
      <c r="D3853" s="57" t="s">
        <v>21264</v>
      </c>
      <c r="E3853" s="58" t="s">
        <v>8816</v>
      </c>
      <c r="F3853" s="57" t="s">
        <v>8816</v>
      </c>
      <c r="G3853" s="57">
        <v>89612</v>
      </c>
      <c r="H3853" s="57" t="s">
        <v>9289</v>
      </c>
      <c r="I3853" s="57" t="s">
        <v>25</v>
      </c>
      <c r="J3853" s="57" t="s">
        <v>59</v>
      </c>
      <c r="K3853" s="58">
        <v>240.79</v>
      </c>
      <c r="L3853" s="57" t="s">
        <v>60</v>
      </c>
    </row>
    <row r="3854" spans="1:12">
      <c r="A3854" s="57" t="s">
        <v>8908</v>
      </c>
      <c r="B3854" s="57" t="s">
        <v>8909</v>
      </c>
      <c r="C3854" s="57" t="s">
        <v>1897</v>
      </c>
      <c r="D3854" s="57" t="s">
        <v>21264</v>
      </c>
      <c r="E3854" s="58" t="s">
        <v>8816</v>
      </c>
      <c r="F3854" s="57" t="s">
        <v>8816</v>
      </c>
      <c r="G3854" s="57">
        <v>89613</v>
      </c>
      <c r="H3854" s="57" t="s">
        <v>9290</v>
      </c>
      <c r="I3854" s="57" t="s">
        <v>25</v>
      </c>
      <c r="J3854" s="57" t="s">
        <v>59</v>
      </c>
      <c r="K3854" s="58">
        <v>35.479999999999997</v>
      </c>
      <c r="L3854" s="57" t="s">
        <v>60</v>
      </c>
    </row>
    <row r="3855" spans="1:12">
      <c r="A3855" s="57" t="s">
        <v>8908</v>
      </c>
      <c r="B3855" s="57" t="s">
        <v>8909</v>
      </c>
      <c r="C3855" s="57" t="s">
        <v>1897</v>
      </c>
      <c r="D3855" s="57" t="s">
        <v>21264</v>
      </c>
      <c r="E3855" s="58" t="s">
        <v>8816</v>
      </c>
      <c r="F3855" s="57" t="s">
        <v>8816</v>
      </c>
      <c r="G3855" s="57">
        <v>89614</v>
      </c>
      <c r="H3855" s="57" t="s">
        <v>9291</v>
      </c>
      <c r="I3855" s="57" t="s">
        <v>25</v>
      </c>
      <c r="J3855" s="57" t="s">
        <v>59</v>
      </c>
      <c r="K3855" s="58">
        <v>81.540000000000006</v>
      </c>
      <c r="L3855" s="57" t="s">
        <v>60</v>
      </c>
    </row>
    <row r="3856" spans="1:12">
      <c r="A3856" s="57" t="s">
        <v>8908</v>
      </c>
      <c r="B3856" s="57" t="s">
        <v>8909</v>
      </c>
      <c r="C3856" s="57" t="s">
        <v>1897</v>
      </c>
      <c r="D3856" s="57" t="s">
        <v>21264</v>
      </c>
      <c r="E3856" s="58" t="s">
        <v>8816</v>
      </c>
      <c r="F3856" s="57" t="s">
        <v>8816</v>
      </c>
      <c r="G3856" s="57">
        <v>89615</v>
      </c>
      <c r="H3856" s="57" t="s">
        <v>9292</v>
      </c>
      <c r="I3856" s="57" t="s">
        <v>25</v>
      </c>
      <c r="J3856" s="57" t="s">
        <v>59</v>
      </c>
      <c r="K3856" s="58">
        <v>366.42</v>
      </c>
      <c r="L3856" s="57" t="s">
        <v>60</v>
      </c>
    </row>
    <row r="3857" spans="1:12">
      <c r="A3857" s="57" t="s">
        <v>8908</v>
      </c>
      <c r="B3857" s="57" t="s">
        <v>8909</v>
      </c>
      <c r="C3857" s="57" t="s">
        <v>1897</v>
      </c>
      <c r="D3857" s="57" t="s">
        <v>21264</v>
      </c>
      <c r="E3857" s="58" t="s">
        <v>8816</v>
      </c>
      <c r="F3857" s="57" t="s">
        <v>8816</v>
      </c>
      <c r="G3857" s="57">
        <v>89616</v>
      </c>
      <c r="H3857" s="57" t="s">
        <v>9293</v>
      </c>
      <c r="I3857" s="57" t="s">
        <v>25</v>
      </c>
      <c r="J3857" s="57" t="s">
        <v>59</v>
      </c>
      <c r="K3857" s="58">
        <v>53.43</v>
      </c>
      <c r="L3857" s="57" t="s">
        <v>60</v>
      </c>
    </row>
    <row r="3858" spans="1:12">
      <c r="A3858" s="57" t="s">
        <v>8908</v>
      </c>
      <c r="B3858" s="57" t="s">
        <v>8909</v>
      </c>
      <c r="C3858" s="57" t="s">
        <v>1897</v>
      </c>
      <c r="D3858" s="57" t="s">
        <v>21264</v>
      </c>
      <c r="E3858" s="58" t="s">
        <v>8816</v>
      </c>
      <c r="F3858" s="57" t="s">
        <v>8816</v>
      </c>
      <c r="G3858" s="57">
        <v>89617</v>
      </c>
      <c r="H3858" s="57" t="s">
        <v>9294</v>
      </c>
      <c r="I3858" s="57" t="s">
        <v>25</v>
      </c>
      <c r="J3858" s="57" t="s">
        <v>59</v>
      </c>
      <c r="K3858" s="58">
        <v>6.45</v>
      </c>
      <c r="L3858" s="57" t="s">
        <v>60</v>
      </c>
    </row>
    <row r="3859" spans="1:12">
      <c r="A3859" s="57" t="s">
        <v>8908</v>
      </c>
      <c r="B3859" s="57" t="s">
        <v>8909</v>
      </c>
      <c r="C3859" s="57" t="s">
        <v>1897</v>
      </c>
      <c r="D3859" s="57" t="s">
        <v>21264</v>
      </c>
      <c r="E3859" s="58" t="s">
        <v>8816</v>
      </c>
      <c r="F3859" s="57" t="s">
        <v>8816</v>
      </c>
      <c r="G3859" s="57">
        <v>89618</v>
      </c>
      <c r="H3859" s="57" t="s">
        <v>9295</v>
      </c>
      <c r="I3859" s="57" t="s">
        <v>25</v>
      </c>
      <c r="J3859" s="57" t="s">
        <v>59</v>
      </c>
      <c r="K3859" s="58">
        <v>17.600000000000001</v>
      </c>
      <c r="L3859" s="57" t="s">
        <v>60</v>
      </c>
    </row>
    <row r="3860" spans="1:12">
      <c r="A3860" s="57" t="s">
        <v>8908</v>
      </c>
      <c r="B3860" s="57" t="s">
        <v>8909</v>
      </c>
      <c r="C3860" s="57" t="s">
        <v>1897</v>
      </c>
      <c r="D3860" s="57" t="s">
        <v>21264</v>
      </c>
      <c r="E3860" s="58" t="s">
        <v>8816</v>
      </c>
      <c r="F3860" s="57" t="s">
        <v>8816</v>
      </c>
      <c r="G3860" s="57">
        <v>89619</v>
      </c>
      <c r="H3860" s="57" t="s">
        <v>9296</v>
      </c>
      <c r="I3860" s="57" t="s">
        <v>25</v>
      </c>
      <c r="J3860" s="57" t="s">
        <v>59</v>
      </c>
      <c r="K3860" s="58">
        <v>9.43</v>
      </c>
      <c r="L3860" s="57" t="s">
        <v>60</v>
      </c>
    </row>
    <row r="3861" spans="1:12">
      <c r="A3861" s="57" t="s">
        <v>8908</v>
      </c>
      <c r="B3861" s="57" t="s">
        <v>8909</v>
      </c>
      <c r="C3861" s="57" t="s">
        <v>1897</v>
      </c>
      <c r="D3861" s="57" t="s">
        <v>21264</v>
      </c>
      <c r="E3861" s="58" t="s">
        <v>8816</v>
      </c>
      <c r="F3861" s="57" t="s">
        <v>8816</v>
      </c>
      <c r="G3861" s="57">
        <v>89620</v>
      </c>
      <c r="H3861" s="57" t="s">
        <v>9297</v>
      </c>
      <c r="I3861" s="57" t="s">
        <v>25</v>
      </c>
      <c r="J3861" s="57" t="s">
        <v>59</v>
      </c>
      <c r="K3861" s="58">
        <v>11.94</v>
      </c>
      <c r="L3861" s="57" t="s">
        <v>60</v>
      </c>
    </row>
    <row r="3862" spans="1:12">
      <c r="A3862" s="57" t="s">
        <v>8908</v>
      </c>
      <c r="B3862" s="57" t="s">
        <v>8909</v>
      </c>
      <c r="C3862" s="57" t="s">
        <v>1897</v>
      </c>
      <c r="D3862" s="57" t="s">
        <v>21264</v>
      </c>
      <c r="E3862" s="58" t="s">
        <v>8816</v>
      </c>
      <c r="F3862" s="57" t="s">
        <v>8816</v>
      </c>
      <c r="G3862" s="57">
        <v>89621</v>
      </c>
      <c r="H3862" s="57" t="s">
        <v>9298</v>
      </c>
      <c r="I3862" s="57" t="s">
        <v>25</v>
      </c>
      <c r="J3862" s="57" t="s">
        <v>59</v>
      </c>
      <c r="K3862" s="58">
        <v>30.86</v>
      </c>
      <c r="L3862" s="57" t="s">
        <v>60</v>
      </c>
    </row>
    <row r="3863" spans="1:12">
      <c r="A3863" s="57" t="s">
        <v>8908</v>
      </c>
      <c r="B3863" s="57" t="s">
        <v>8909</v>
      </c>
      <c r="C3863" s="57" t="s">
        <v>1897</v>
      </c>
      <c r="D3863" s="57" t="s">
        <v>21264</v>
      </c>
      <c r="E3863" s="58" t="s">
        <v>8816</v>
      </c>
      <c r="F3863" s="57" t="s">
        <v>8816</v>
      </c>
      <c r="G3863" s="57">
        <v>89622</v>
      </c>
      <c r="H3863" s="57" t="s">
        <v>9299</v>
      </c>
      <c r="I3863" s="57" t="s">
        <v>25</v>
      </c>
      <c r="J3863" s="57" t="s">
        <v>59</v>
      </c>
      <c r="K3863" s="58">
        <v>14.89</v>
      </c>
      <c r="L3863" s="57" t="s">
        <v>60</v>
      </c>
    </row>
    <row r="3864" spans="1:12">
      <c r="A3864" s="57" t="s">
        <v>8908</v>
      </c>
      <c r="B3864" s="57" t="s">
        <v>8909</v>
      </c>
      <c r="C3864" s="57" t="s">
        <v>1897</v>
      </c>
      <c r="D3864" s="57" t="s">
        <v>21264</v>
      </c>
      <c r="E3864" s="58" t="s">
        <v>8816</v>
      </c>
      <c r="F3864" s="57" t="s">
        <v>8816</v>
      </c>
      <c r="G3864" s="57">
        <v>89623</v>
      </c>
      <c r="H3864" s="57" t="s">
        <v>9300</v>
      </c>
      <c r="I3864" s="57" t="s">
        <v>25</v>
      </c>
      <c r="J3864" s="57" t="s">
        <v>59</v>
      </c>
      <c r="K3864" s="58">
        <v>20.51</v>
      </c>
      <c r="L3864" s="57" t="s">
        <v>60</v>
      </c>
    </row>
    <row r="3865" spans="1:12">
      <c r="A3865" s="57" t="s">
        <v>8908</v>
      </c>
      <c r="B3865" s="57" t="s">
        <v>8909</v>
      </c>
      <c r="C3865" s="57" t="s">
        <v>1897</v>
      </c>
      <c r="D3865" s="57" t="s">
        <v>21264</v>
      </c>
      <c r="E3865" s="58" t="s">
        <v>8816</v>
      </c>
      <c r="F3865" s="57" t="s">
        <v>8816</v>
      </c>
      <c r="G3865" s="57">
        <v>89624</v>
      </c>
      <c r="H3865" s="57" t="s">
        <v>9301</v>
      </c>
      <c r="I3865" s="57" t="s">
        <v>25</v>
      </c>
      <c r="J3865" s="57" t="s">
        <v>59</v>
      </c>
      <c r="K3865" s="58">
        <v>22</v>
      </c>
      <c r="L3865" s="57" t="s">
        <v>60</v>
      </c>
    </row>
    <row r="3866" spans="1:12">
      <c r="A3866" s="57" t="s">
        <v>8908</v>
      </c>
      <c r="B3866" s="57" t="s">
        <v>8909</v>
      </c>
      <c r="C3866" s="57" t="s">
        <v>1897</v>
      </c>
      <c r="D3866" s="57" t="s">
        <v>21264</v>
      </c>
      <c r="E3866" s="58" t="s">
        <v>8816</v>
      </c>
      <c r="F3866" s="57" t="s">
        <v>8816</v>
      </c>
      <c r="G3866" s="57">
        <v>89625</v>
      </c>
      <c r="H3866" s="57" t="s">
        <v>9302</v>
      </c>
      <c r="I3866" s="57" t="s">
        <v>25</v>
      </c>
      <c r="J3866" s="57" t="s">
        <v>59</v>
      </c>
      <c r="K3866" s="58">
        <v>24.31</v>
      </c>
      <c r="L3866" s="57" t="s">
        <v>60</v>
      </c>
    </row>
    <row r="3867" spans="1:12">
      <c r="A3867" s="57" t="s">
        <v>8908</v>
      </c>
      <c r="B3867" s="57" t="s">
        <v>8909</v>
      </c>
      <c r="C3867" s="57" t="s">
        <v>1897</v>
      </c>
      <c r="D3867" s="57" t="s">
        <v>21264</v>
      </c>
      <c r="E3867" s="58" t="s">
        <v>8816</v>
      </c>
      <c r="F3867" s="57" t="s">
        <v>8816</v>
      </c>
      <c r="G3867" s="57">
        <v>89626</v>
      </c>
      <c r="H3867" s="57" t="s">
        <v>9303</v>
      </c>
      <c r="I3867" s="57" t="s">
        <v>25</v>
      </c>
      <c r="J3867" s="57" t="s">
        <v>59</v>
      </c>
      <c r="K3867" s="58">
        <v>35.78</v>
      </c>
      <c r="L3867" s="57" t="s">
        <v>60</v>
      </c>
    </row>
    <row r="3868" spans="1:12">
      <c r="A3868" s="57" t="s">
        <v>8908</v>
      </c>
      <c r="B3868" s="57" t="s">
        <v>8909</v>
      </c>
      <c r="C3868" s="57" t="s">
        <v>1897</v>
      </c>
      <c r="D3868" s="57" t="s">
        <v>21264</v>
      </c>
      <c r="E3868" s="58" t="s">
        <v>8816</v>
      </c>
      <c r="F3868" s="57" t="s">
        <v>8816</v>
      </c>
      <c r="G3868" s="57">
        <v>89627</v>
      </c>
      <c r="H3868" s="57" t="s">
        <v>9304</v>
      </c>
      <c r="I3868" s="57" t="s">
        <v>25</v>
      </c>
      <c r="J3868" s="57" t="s">
        <v>59</v>
      </c>
      <c r="K3868" s="58">
        <v>22.59</v>
      </c>
      <c r="L3868" s="57" t="s">
        <v>60</v>
      </c>
    </row>
    <row r="3869" spans="1:12">
      <c r="A3869" s="57" t="s">
        <v>8908</v>
      </c>
      <c r="B3869" s="57" t="s">
        <v>8909</v>
      </c>
      <c r="C3869" s="57" t="s">
        <v>1897</v>
      </c>
      <c r="D3869" s="57" t="s">
        <v>21264</v>
      </c>
      <c r="E3869" s="58" t="s">
        <v>8816</v>
      </c>
      <c r="F3869" s="57" t="s">
        <v>8816</v>
      </c>
      <c r="G3869" s="57">
        <v>89628</v>
      </c>
      <c r="H3869" s="57" t="s">
        <v>9305</v>
      </c>
      <c r="I3869" s="57" t="s">
        <v>25</v>
      </c>
      <c r="J3869" s="57" t="s">
        <v>59</v>
      </c>
      <c r="K3869" s="58">
        <v>56.14</v>
      </c>
      <c r="L3869" s="57" t="s">
        <v>60</v>
      </c>
    </row>
    <row r="3870" spans="1:12">
      <c r="A3870" s="57" t="s">
        <v>8908</v>
      </c>
      <c r="B3870" s="57" t="s">
        <v>8909</v>
      </c>
      <c r="C3870" s="57" t="s">
        <v>1897</v>
      </c>
      <c r="D3870" s="57" t="s">
        <v>21264</v>
      </c>
      <c r="E3870" s="58" t="s">
        <v>8816</v>
      </c>
      <c r="F3870" s="57" t="s">
        <v>8816</v>
      </c>
      <c r="G3870" s="57">
        <v>89629</v>
      </c>
      <c r="H3870" s="57" t="s">
        <v>9306</v>
      </c>
      <c r="I3870" s="57" t="s">
        <v>25</v>
      </c>
      <c r="J3870" s="57" t="s">
        <v>59</v>
      </c>
      <c r="K3870" s="58">
        <v>105.65</v>
      </c>
      <c r="L3870" s="57" t="s">
        <v>60</v>
      </c>
    </row>
    <row r="3871" spans="1:12">
      <c r="A3871" s="57" t="s">
        <v>8908</v>
      </c>
      <c r="B3871" s="57" t="s">
        <v>8909</v>
      </c>
      <c r="C3871" s="57" t="s">
        <v>1897</v>
      </c>
      <c r="D3871" s="57" t="s">
        <v>21264</v>
      </c>
      <c r="E3871" s="58" t="s">
        <v>8816</v>
      </c>
      <c r="F3871" s="57" t="s">
        <v>8816</v>
      </c>
      <c r="G3871" s="57">
        <v>89630</v>
      </c>
      <c r="H3871" s="57" t="s">
        <v>9307</v>
      </c>
      <c r="I3871" s="57" t="s">
        <v>25</v>
      </c>
      <c r="J3871" s="57" t="s">
        <v>59</v>
      </c>
      <c r="K3871" s="58">
        <v>90.03</v>
      </c>
      <c r="L3871" s="57" t="s">
        <v>60</v>
      </c>
    </row>
    <row r="3872" spans="1:12">
      <c r="A3872" s="57" t="s">
        <v>8908</v>
      </c>
      <c r="B3872" s="57" t="s">
        <v>8909</v>
      </c>
      <c r="C3872" s="57" t="s">
        <v>1897</v>
      </c>
      <c r="D3872" s="57" t="s">
        <v>21264</v>
      </c>
      <c r="E3872" s="58" t="s">
        <v>8816</v>
      </c>
      <c r="F3872" s="57" t="s">
        <v>8816</v>
      </c>
      <c r="G3872" s="57">
        <v>89631</v>
      </c>
      <c r="H3872" s="57" t="s">
        <v>9308</v>
      </c>
      <c r="I3872" s="57" t="s">
        <v>25</v>
      </c>
      <c r="J3872" s="57" t="s">
        <v>59</v>
      </c>
      <c r="K3872" s="58">
        <v>164.97</v>
      </c>
      <c r="L3872" s="57" t="s">
        <v>60</v>
      </c>
    </row>
    <row r="3873" spans="1:12">
      <c r="A3873" s="57" t="s">
        <v>8908</v>
      </c>
      <c r="B3873" s="57" t="s">
        <v>8909</v>
      </c>
      <c r="C3873" s="57" t="s">
        <v>1897</v>
      </c>
      <c r="D3873" s="57" t="s">
        <v>21264</v>
      </c>
      <c r="E3873" s="58" t="s">
        <v>8816</v>
      </c>
      <c r="F3873" s="57" t="s">
        <v>8816</v>
      </c>
      <c r="G3873" s="57">
        <v>89632</v>
      </c>
      <c r="H3873" s="57" t="s">
        <v>9309</v>
      </c>
      <c r="I3873" s="57" t="s">
        <v>25</v>
      </c>
      <c r="J3873" s="57" t="s">
        <v>59</v>
      </c>
      <c r="K3873" s="58">
        <v>132.97999999999999</v>
      </c>
      <c r="L3873" s="57" t="s">
        <v>60</v>
      </c>
    </row>
    <row r="3874" spans="1:12">
      <c r="A3874" s="57" t="s">
        <v>8908</v>
      </c>
      <c r="B3874" s="57" t="s">
        <v>8909</v>
      </c>
      <c r="C3874" s="57" t="s">
        <v>1897</v>
      </c>
      <c r="D3874" s="57" t="s">
        <v>21264</v>
      </c>
      <c r="E3874" s="58" t="s">
        <v>8816</v>
      </c>
      <c r="F3874" s="57" t="s">
        <v>8816</v>
      </c>
      <c r="G3874" s="57">
        <v>89637</v>
      </c>
      <c r="H3874" s="57" t="s">
        <v>9310</v>
      </c>
      <c r="I3874" s="57" t="s">
        <v>25</v>
      </c>
      <c r="J3874" s="57" t="s">
        <v>191</v>
      </c>
      <c r="K3874" s="58">
        <v>8.43</v>
      </c>
      <c r="L3874" s="57" t="s">
        <v>60</v>
      </c>
    </row>
    <row r="3875" spans="1:12">
      <c r="A3875" s="57" t="s">
        <v>8908</v>
      </c>
      <c r="B3875" s="57" t="s">
        <v>8909</v>
      </c>
      <c r="C3875" s="57" t="s">
        <v>1897</v>
      </c>
      <c r="D3875" s="57" t="s">
        <v>21264</v>
      </c>
      <c r="E3875" s="58" t="s">
        <v>8816</v>
      </c>
      <c r="F3875" s="57" t="s">
        <v>8816</v>
      </c>
      <c r="G3875" s="57">
        <v>89638</v>
      </c>
      <c r="H3875" s="57" t="s">
        <v>9311</v>
      </c>
      <c r="I3875" s="57" t="s">
        <v>25</v>
      </c>
      <c r="J3875" s="57" t="s">
        <v>191</v>
      </c>
      <c r="K3875" s="58">
        <v>9.24</v>
      </c>
      <c r="L3875" s="57" t="s">
        <v>60</v>
      </c>
    </row>
    <row r="3876" spans="1:12">
      <c r="A3876" s="57" t="s">
        <v>8908</v>
      </c>
      <c r="B3876" s="57" t="s">
        <v>8909</v>
      </c>
      <c r="C3876" s="57" t="s">
        <v>1897</v>
      </c>
      <c r="D3876" s="57" t="s">
        <v>21264</v>
      </c>
      <c r="E3876" s="58" t="s">
        <v>8816</v>
      </c>
      <c r="F3876" s="57" t="s">
        <v>8816</v>
      </c>
      <c r="G3876" s="57">
        <v>89639</v>
      </c>
      <c r="H3876" s="57" t="s">
        <v>9312</v>
      </c>
      <c r="I3876" s="57" t="s">
        <v>25</v>
      </c>
      <c r="J3876" s="57" t="s">
        <v>191</v>
      </c>
      <c r="K3876" s="58">
        <v>9.56</v>
      </c>
      <c r="L3876" s="57" t="s">
        <v>60</v>
      </c>
    </row>
    <row r="3877" spans="1:12">
      <c r="A3877" s="57" t="s">
        <v>8908</v>
      </c>
      <c r="B3877" s="57" t="s">
        <v>8909</v>
      </c>
      <c r="C3877" s="57" t="s">
        <v>1897</v>
      </c>
      <c r="D3877" s="57" t="s">
        <v>21264</v>
      </c>
      <c r="E3877" s="58" t="s">
        <v>8816</v>
      </c>
      <c r="F3877" s="57" t="s">
        <v>8816</v>
      </c>
      <c r="G3877" s="57">
        <v>89640</v>
      </c>
      <c r="H3877" s="57" t="s">
        <v>9313</v>
      </c>
      <c r="I3877" s="57" t="s">
        <v>25</v>
      </c>
      <c r="J3877" s="57" t="s">
        <v>191</v>
      </c>
      <c r="K3877" s="58">
        <v>14.42</v>
      </c>
      <c r="L3877" s="57" t="s">
        <v>60</v>
      </c>
    </row>
    <row r="3878" spans="1:12">
      <c r="A3878" s="57" t="s">
        <v>8908</v>
      </c>
      <c r="B3878" s="57" t="s">
        <v>8909</v>
      </c>
      <c r="C3878" s="57" t="s">
        <v>1897</v>
      </c>
      <c r="D3878" s="57" t="s">
        <v>21264</v>
      </c>
      <c r="E3878" s="58" t="s">
        <v>8816</v>
      </c>
      <c r="F3878" s="57" t="s">
        <v>8816</v>
      </c>
      <c r="G3878" s="57">
        <v>89641</v>
      </c>
      <c r="H3878" s="57" t="s">
        <v>9314</v>
      </c>
      <c r="I3878" s="57" t="s">
        <v>25</v>
      </c>
      <c r="J3878" s="57" t="s">
        <v>191</v>
      </c>
      <c r="K3878" s="58">
        <v>11.84</v>
      </c>
      <c r="L3878" s="57" t="s">
        <v>60</v>
      </c>
    </row>
    <row r="3879" spans="1:12">
      <c r="A3879" s="57" t="s">
        <v>8908</v>
      </c>
      <c r="B3879" s="57" t="s">
        <v>8909</v>
      </c>
      <c r="C3879" s="57" t="s">
        <v>1897</v>
      </c>
      <c r="D3879" s="57" t="s">
        <v>21264</v>
      </c>
      <c r="E3879" s="58" t="s">
        <v>8816</v>
      </c>
      <c r="F3879" s="57" t="s">
        <v>8816</v>
      </c>
      <c r="G3879" s="57">
        <v>89642</v>
      </c>
      <c r="H3879" s="57" t="s">
        <v>9315</v>
      </c>
      <c r="I3879" s="57" t="s">
        <v>25</v>
      </c>
      <c r="J3879" s="57" t="s">
        <v>191</v>
      </c>
      <c r="K3879" s="58">
        <v>13.41</v>
      </c>
      <c r="L3879" s="57" t="s">
        <v>60</v>
      </c>
    </row>
    <row r="3880" spans="1:12">
      <c r="A3880" s="57" t="s">
        <v>8908</v>
      </c>
      <c r="B3880" s="57" t="s">
        <v>8909</v>
      </c>
      <c r="C3880" s="57" t="s">
        <v>1897</v>
      </c>
      <c r="D3880" s="57" t="s">
        <v>21264</v>
      </c>
      <c r="E3880" s="58" t="s">
        <v>8816</v>
      </c>
      <c r="F3880" s="57" t="s">
        <v>8816</v>
      </c>
      <c r="G3880" s="57">
        <v>89643</v>
      </c>
      <c r="H3880" s="57" t="s">
        <v>9316</v>
      </c>
      <c r="I3880" s="57" t="s">
        <v>25</v>
      </c>
      <c r="J3880" s="57" t="s">
        <v>191</v>
      </c>
      <c r="K3880" s="58">
        <v>13.93</v>
      </c>
      <c r="L3880" s="57" t="s">
        <v>60</v>
      </c>
    </row>
    <row r="3881" spans="1:12">
      <c r="A3881" s="57" t="s">
        <v>8908</v>
      </c>
      <c r="B3881" s="57" t="s">
        <v>8909</v>
      </c>
      <c r="C3881" s="57" t="s">
        <v>1897</v>
      </c>
      <c r="D3881" s="57" t="s">
        <v>21264</v>
      </c>
      <c r="E3881" s="58" t="s">
        <v>8816</v>
      </c>
      <c r="F3881" s="57" t="s">
        <v>8816</v>
      </c>
      <c r="G3881" s="57">
        <v>89644</v>
      </c>
      <c r="H3881" s="57" t="s">
        <v>9317</v>
      </c>
      <c r="I3881" s="57" t="s">
        <v>25</v>
      </c>
      <c r="J3881" s="57" t="s">
        <v>191</v>
      </c>
      <c r="K3881" s="58">
        <v>21.33</v>
      </c>
      <c r="L3881" s="57" t="s">
        <v>60</v>
      </c>
    </row>
    <row r="3882" spans="1:12">
      <c r="A3882" s="57" t="s">
        <v>8908</v>
      </c>
      <c r="B3882" s="57" t="s">
        <v>8909</v>
      </c>
      <c r="C3882" s="57" t="s">
        <v>1897</v>
      </c>
      <c r="D3882" s="57" t="s">
        <v>21264</v>
      </c>
      <c r="E3882" s="58" t="s">
        <v>8816</v>
      </c>
      <c r="F3882" s="57" t="s">
        <v>8816</v>
      </c>
      <c r="G3882" s="57">
        <v>89645</v>
      </c>
      <c r="H3882" s="57" t="s">
        <v>9318</v>
      </c>
      <c r="I3882" s="57" t="s">
        <v>25</v>
      </c>
      <c r="J3882" s="57" t="s">
        <v>191</v>
      </c>
      <c r="K3882" s="58">
        <v>23.14</v>
      </c>
      <c r="L3882" s="57" t="s">
        <v>60</v>
      </c>
    </row>
    <row r="3883" spans="1:12">
      <c r="A3883" s="57" t="s">
        <v>8908</v>
      </c>
      <c r="B3883" s="57" t="s">
        <v>8909</v>
      </c>
      <c r="C3883" s="57" t="s">
        <v>1897</v>
      </c>
      <c r="D3883" s="57" t="s">
        <v>21264</v>
      </c>
      <c r="E3883" s="58" t="s">
        <v>8816</v>
      </c>
      <c r="F3883" s="57" t="s">
        <v>8816</v>
      </c>
      <c r="G3883" s="57">
        <v>89646</v>
      </c>
      <c r="H3883" s="57" t="s">
        <v>9319</v>
      </c>
      <c r="I3883" s="57" t="s">
        <v>25</v>
      </c>
      <c r="J3883" s="57" t="s">
        <v>191</v>
      </c>
      <c r="K3883" s="58">
        <v>18</v>
      </c>
      <c r="L3883" s="57" t="s">
        <v>60</v>
      </c>
    </row>
    <row r="3884" spans="1:12">
      <c r="A3884" s="57" t="s">
        <v>8908</v>
      </c>
      <c r="B3884" s="57" t="s">
        <v>8909</v>
      </c>
      <c r="C3884" s="57" t="s">
        <v>1897</v>
      </c>
      <c r="D3884" s="57" t="s">
        <v>21264</v>
      </c>
      <c r="E3884" s="58" t="s">
        <v>8816</v>
      </c>
      <c r="F3884" s="57" t="s">
        <v>8816</v>
      </c>
      <c r="G3884" s="57">
        <v>89647</v>
      </c>
      <c r="H3884" s="57" t="s">
        <v>9320</v>
      </c>
      <c r="I3884" s="57" t="s">
        <v>25</v>
      </c>
      <c r="J3884" s="57" t="s">
        <v>191</v>
      </c>
      <c r="K3884" s="58">
        <v>17.63</v>
      </c>
      <c r="L3884" s="57" t="s">
        <v>60</v>
      </c>
    </row>
    <row r="3885" spans="1:12">
      <c r="A3885" s="57" t="s">
        <v>8908</v>
      </c>
      <c r="B3885" s="57" t="s">
        <v>8909</v>
      </c>
      <c r="C3885" s="57" t="s">
        <v>1897</v>
      </c>
      <c r="D3885" s="57" t="s">
        <v>21264</v>
      </c>
      <c r="E3885" s="58" t="s">
        <v>8816</v>
      </c>
      <c r="F3885" s="57" t="s">
        <v>8816</v>
      </c>
      <c r="G3885" s="57">
        <v>89648</v>
      </c>
      <c r="H3885" s="57" t="s">
        <v>9321</v>
      </c>
      <c r="I3885" s="57" t="s">
        <v>25</v>
      </c>
      <c r="J3885" s="57" t="s">
        <v>191</v>
      </c>
      <c r="K3885" s="58">
        <v>19.309999999999999</v>
      </c>
      <c r="L3885" s="57" t="s">
        <v>60</v>
      </c>
    </row>
    <row r="3886" spans="1:12">
      <c r="A3886" s="57" t="s">
        <v>8908</v>
      </c>
      <c r="B3886" s="57" t="s">
        <v>8909</v>
      </c>
      <c r="C3886" s="57" t="s">
        <v>1897</v>
      </c>
      <c r="D3886" s="57" t="s">
        <v>21264</v>
      </c>
      <c r="E3886" s="58" t="s">
        <v>8816</v>
      </c>
      <c r="F3886" s="57" t="s">
        <v>8816</v>
      </c>
      <c r="G3886" s="57">
        <v>89649</v>
      </c>
      <c r="H3886" s="57" t="s">
        <v>9322</v>
      </c>
      <c r="I3886" s="57" t="s">
        <v>25</v>
      </c>
      <c r="J3886" s="57" t="s">
        <v>191</v>
      </c>
      <c r="K3886" s="58">
        <v>26.08</v>
      </c>
      <c r="L3886" s="57" t="s">
        <v>60</v>
      </c>
    </row>
    <row r="3887" spans="1:12">
      <c r="A3887" s="57" t="s">
        <v>8908</v>
      </c>
      <c r="B3887" s="57" t="s">
        <v>8909</v>
      </c>
      <c r="C3887" s="57" t="s">
        <v>1897</v>
      </c>
      <c r="D3887" s="57" t="s">
        <v>21264</v>
      </c>
      <c r="E3887" s="58" t="s">
        <v>8816</v>
      </c>
      <c r="F3887" s="57" t="s">
        <v>8816</v>
      </c>
      <c r="G3887" s="57">
        <v>89650</v>
      </c>
      <c r="H3887" s="57" t="s">
        <v>9323</v>
      </c>
      <c r="I3887" s="57" t="s">
        <v>25</v>
      </c>
      <c r="J3887" s="57" t="s">
        <v>191</v>
      </c>
      <c r="K3887" s="58">
        <v>26.08</v>
      </c>
      <c r="L3887" s="57" t="s">
        <v>60</v>
      </c>
    </row>
    <row r="3888" spans="1:12">
      <c r="A3888" s="57" t="s">
        <v>8908</v>
      </c>
      <c r="B3888" s="57" t="s">
        <v>8909</v>
      </c>
      <c r="C3888" s="57" t="s">
        <v>1897</v>
      </c>
      <c r="D3888" s="57" t="s">
        <v>21264</v>
      </c>
      <c r="E3888" s="58" t="s">
        <v>8816</v>
      </c>
      <c r="F3888" s="57" t="s">
        <v>8816</v>
      </c>
      <c r="G3888" s="57">
        <v>89651</v>
      </c>
      <c r="H3888" s="57" t="s">
        <v>9324</v>
      </c>
      <c r="I3888" s="57" t="s">
        <v>25</v>
      </c>
      <c r="J3888" s="57" t="s">
        <v>191</v>
      </c>
      <c r="K3888" s="58">
        <v>5.94</v>
      </c>
      <c r="L3888" s="57" t="s">
        <v>60</v>
      </c>
    </row>
    <row r="3889" spans="1:12">
      <c r="A3889" s="57" t="s">
        <v>8908</v>
      </c>
      <c r="B3889" s="57" t="s">
        <v>8909</v>
      </c>
      <c r="C3889" s="57" t="s">
        <v>1897</v>
      </c>
      <c r="D3889" s="57" t="s">
        <v>21264</v>
      </c>
      <c r="E3889" s="58" t="s">
        <v>8816</v>
      </c>
      <c r="F3889" s="57" t="s">
        <v>8816</v>
      </c>
      <c r="G3889" s="57">
        <v>89652</v>
      </c>
      <c r="H3889" s="57" t="s">
        <v>9325</v>
      </c>
      <c r="I3889" s="57" t="s">
        <v>25</v>
      </c>
      <c r="J3889" s="57" t="s">
        <v>191</v>
      </c>
      <c r="K3889" s="58">
        <v>9.5299999999999994</v>
      </c>
      <c r="L3889" s="57" t="s">
        <v>60</v>
      </c>
    </row>
    <row r="3890" spans="1:12">
      <c r="A3890" s="57" t="s">
        <v>8908</v>
      </c>
      <c r="B3890" s="57" t="s">
        <v>8909</v>
      </c>
      <c r="C3890" s="57" t="s">
        <v>1897</v>
      </c>
      <c r="D3890" s="57" t="s">
        <v>21264</v>
      </c>
      <c r="E3890" s="58" t="s">
        <v>8816</v>
      </c>
      <c r="F3890" s="57" t="s">
        <v>8816</v>
      </c>
      <c r="G3890" s="57">
        <v>89653</v>
      </c>
      <c r="H3890" s="57" t="s">
        <v>9326</v>
      </c>
      <c r="I3890" s="57" t="s">
        <v>25</v>
      </c>
      <c r="J3890" s="57" t="s">
        <v>191</v>
      </c>
      <c r="K3890" s="58">
        <v>15.05</v>
      </c>
      <c r="L3890" s="57" t="s">
        <v>60</v>
      </c>
    </row>
    <row r="3891" spans="1:12">
      <c r="A3891" s="57" t="s">
        <v>8908</v>
      </c>
      <c r="B3891" s="57" t="s">
        <v>8909</v>
      </c>
      <c r="C3891" s="57" t="s">
        <v>1897</v>
      </c>
      <c r="D3891" s="57" t="s">
        <v>21264</v>
      </c>
      <c r="E3891" s="58" t="s">
        <v>8816</v>
      </c>
      <c r="F3891" s="57" t="s">
        <v>8816</v>
      </c>
      <c r="G3891" s="57">
        <v>89654</v>
      </c>
      <c r="H3891" s="57" t="s">
        <v>9327</v>
      </c>
      <c r="I3891" s="57" t="s">
        <v>25</v>
      </c>
      <c r="J3891" s="57" t="s">
        <v>191</v>
      </c>
      <c r="K3891" s="58">
        <v>14.68</v>
      </c>
      <c r="L3891" s="57" t="s">
        <v>60</v>
      </c>
    </row>
    <row r="3892" spans="1:12">
      <c r="A3892" s="57" t="s">
        <v>8908</v>
      </c>
      <c r="B3892" s="57" t="s">
        <v>8909</v>
      </c>
      <c r="C3892" s="57" t="s">
        <v>1897</v>
      </c>
      <c r="D3892" s="57" t="s">
        <v>21264</v>
      </c>
      <c r="E3892" s="58" t="s">
        <v>8816</v>
      </c>
      <c r="F3892" s="57" t="s">
        <v>8816</v>
      </c>
      <c r="G3892" s="57">
        <v>89655</v>
      </c>
      <c r="H3892" s="57" t="s">
        <v>9328</v>
      </c>
      <c r="I3892" s="57" t="s">
        <v>25</v>
      </c>
      <c r="J3892" s="57" t="s">
        <v>191</v>
      </c>
      <c r="K3892" s="58">
        <v>21.43</v>
      </c>
      <c r="L3892" s="57" t="s">
        <v>60</v>
      </c>
    </row>
    <row r="3893" spans="1:12">
      <c r="A3893" s="57" t="s">
        <v>8908</v>
      </c>
      <c r="B3893" s="57" t="s">
        <v>8909</v>
      </c>
      <c r="C3893" s="57" t="s">
        <v>1897</v>
      </c>
      <c r="D3893" s="57" t="s">
        <v>21264</v>
      </c>
      <c r="E3893" s="58" t="s">
        <v>8816</v>
      </c>
      <c r="F3893" s="57" t="s">
        <v>8816</v>
      </c>
      <c r="G3893" s="57">
        <v>89656</v>
      </c>
      <c r="H3893" s="57" t="s">
        <v>9329</v>
      </c>
      <c r="I3893" s="57" t="s">
        <v>25</v>
      </c>
      <c r="J3893" s="57" t="s">
        <v>191</v>
      </c>
      <c r="K3893" s="58">
        <v>10.1</v>
      </c>
      <c r="L3893" s="57" t="s">
        <v>60</v>
      </c>
    </row>
    <row r="3894" spans="1:12">
      <c r="A3894" s="57" t="s">
        <v>8908</v>
      </c>
      <c r="B3894" s="57" t="s">
        <v>8909</v>
      </c>
      <c r="C3894" s="57" t="s">
        <v>1897</v>
      </c>
      <c r="D3894" s="57" t="s">
        <v>21264</v>
      </c>
      <c r="E3894" s="58" t="s">
        <v>8816</v>
      </c>
      <c r="F3894" s="57" t="s">
        <v>8816</v>
      </c>
      <c r="G3894" s="57">
        <v>89657</v>
      </c>
      <c r="H3894" s="57" t="s">
        <v>9330</v>
      </c>
      <c r="I3894" s="57" t="s">
        <v>25</v>
      </c>
      <c r="J3894" s="57" t="s">
        <v>191</v>
      </c>
      <c r="K3894" s="58">
        <v>10.28</v>
      </c>
      <c r="L3894" s="57" t="s">
        <v>60</v>
      </c>
    </row>
    <row r="3895" spans="1:12">
      <c r="A3895" s="57" t="s">
        <v>8908</v>
      </c>
      <c r="B3895" s="57" t="s">
        <v>8909</v>
      </c>
      <c r="C3895" s="57" t="s">
        <v>1897</v>
      </c>
      <c r="D3895" s="57" t="s">
        <v>21264</v>
      </c>
      <c r="E3895" s="58" t="s">
        <v>8816</v>
      </c>
      <c r="F3895" s="57" t="s">
        <v>8816</v>
      </c>
      <c r="G3895" s="57">
        <v>89658</v>
      </c>
      <c r="H3895" s="57" t="s">
        <v>9331</v>
      </c>
      <c r="I3895" s="57" t="s">
        <v>25</v>
      </c>
      <c r="J3895" s="57" t="s">
        <v>191</v>
      </c>
      <c r="K3895" s="58">
        <v>8.1999999999999993</v>
      </c>
      <c r="L3895" s="57" t="s">
        <v>60</v>
      </c>
    </row>
    <row r="3896" spans="1:12">
      <c r="A3896" s="57" t="s">
        <v>8908</v>
      </c>
      <c r="B3896" s="57" t="s">
        <v>8909</v>
      </c>
      <c r="C3896" s="57" t="s">
        <v>1897</v>
      </c>
      <c r="D3896" s="57" t="s">
        <v>21264</v>
      </c>
      <c r="E3896" s="58" t="s">
        <v>8816</v>
      </c>
      <c r="F3896" s="57" t="s">
        <v>8816</v>
      </c>
      <c r="G3896" s="57">
        <v>89659</v>
      </c>
      <c r="H3896" s="57" t="s">
        <v>9332</v>
      </c>
      <c r="I3896" s="57" t="s">
        <v>25</v>
      </c>
      <c r="J3896" s="57" t="s">
        <v>191</v>
      </c>
      <c r="K3896" s="58">
        <v>13.69</v>
      </c>
      <c r="L3896" s="57" t="s">
        <v>60</v>
      </c>
    </row>
    <row r="3897" spans="1:12">
      <c r="A3897" s="57" t="s">
        <v>8908</v>
      </c>
      <c r="B3897" s="57" t="s">
        <v>8909</v>
      </c>
      <c r="C3897" s="57" t="s">
        <v>1897</v>
      </c>
      <c r="D3897" s="57" t="s">
        <v>21264</v>
      </c>
      <c r="E3897" s="58" t="s">
        <v>8816</v>
      </c>
      <c r="F3897" s="57" t="s">
        <v>8816</v>
      </c>
      <c r="G3897" s="57">
        <v>89660</v>
      </c>
      <c r="H3897" s="57" t="s">
        <v>9333</v>
      </c>
      <c r="I3897" s="57" t="s">
        <v>25</v>
      </c>
      <c r="J3897" s="57" t="s">
        <v>191</v>
      </c>
      <c r="K3897" s="58">
        <v>7.72</v>
      </c>
      <c r="L3897" s="57" t="s">
        <v>60</v>
      </c>
    </row>
    <row r="3898" spans="1:12">
      <c r="A3898" s="57" t="s">
        <v>8908</v>
      </c>
      <c r="B3898" s="57" t="s">
        <v>8909</v>
      </c>
      <c r="C3898" s="57" t="s">
        <v>1897</v>
      </c>
      <c r="D3898" s="57" t="s">
        <v>21264</v>
      </c>
      <c r="E3898" s="58" t="s">
        <v>8816</v>
      </c>
      <c r="F3898" s="57" t="s">
        <v>8816</v>
      </c>
      <c r="G3898" s="57">
        <v>89661</v>
      </c>
      <c r="H3898" s="57" t="s">
        <v>9334</v>
      </c>
      <c r="I3898" s="57" t="s">
        <v>25</v>
      </c>
      <c r="J3898" s="57" t="s">
        <v>191</v>
      </c>
      <c r="K3898" s="58">
        <v>17.87</v>
      </c>
      <c r="L3898" s="57" t="s">
        <v>60</v>
      </c>
    </row>
    <row r="3899" spans="1:12">
      <c r="A3899" s="57" t="s">
        <v>8908</v>
      </c>
      <c r="B3899" s="57" t="s">
        <v>8909</v>
      </c>
      <c r="C3899" s="57" t="s">
        <v>1897</v>
      </c>
      <c r="D3899" s="57" t="s">
        <v>21264</v>
      </c>
      <c r="E3899" s="58" t="s">
        <v>8816</v>
      </c>
      <c r="F3899" s="57" t="s">
        <v>8816</v>
      </c>
      <c r="G3899" s="57">
        <v>89662</v>
      </c>
      <c r="H3899" s="57" t="s">
        <v>9335</v>
      </c>
      <c r="I3899" s="57" t="s">
        <v>25</v>
      </c>
      <c r="J3899" s="57" t="s">
        <v>191</v>
      </c>
      <c r="K3899" s="58">
        <v>26.82</v>
      </c>
      <c r="L3899" s="57" t="s">
        <v>60</v>
      </c>
    </row>
    <row r="3900" spans="1:12">
      <c r="A3900" s="57" t="s">
        <v>8908</v>
      </c>
      <c r="B3900" s="57" t="s">
        <v>8909</v>
      </c>
      <c r="C3900" s="57" t="s">
        <v>1897</v>
      </c>
      <c r="D3900" s="57" t="s">
        <v>21264</v>
      </c>
      <c r="E3900" s="58" t="s">
        <v>8816</v>
      </c>
      <c r="F3900" s="57" t="s">
        <v>8816</v>
      </c>
      <c r="G3900" s="57">
        <v>89663</v>
      </c>
      <c r="H3900" s="57" t="s">
        <v>9336</v>
      </c>
      <c r="I3900" s="57" t="s">
        <v>25</v>
      </c>
      <c r="J3900" s="57" t="s">
        <v>191</v>
      </c>
      <c r="K3900" s="58">
        <v>11.83</v>
      </c>
      <c r="L3900" s="57" t="s">
        <v>60</v>
      </c>
    </row>
    <row r="3901" spans="1:12">
      <c r="A3901" s="57" t="s">
        <v>8908</v>
      </c>
      <c r="B3901" s="57" t="s">
        <v>8909</v>
      </c>
      <c r="C3901" s="57" t="s">
        <v>1897</v>
      </c>
      <c r="D3901" s="57" t="s">
        <v>21264</v>
      </c>
      <c r="E3901" s="58" t="s">
        <v>8816</v>
      </c>
      <c r="F3901" s="57" t="s">
        <v>8816</v>
      </c>
      <c r="G3901" s="57">
        <v>89664</v>
      </c>
      <c r="H3901" s="57" t="s">
        <v>9337</v>
      </c>
      <c r="I3901" s="57" t="s">
        <v>25</v>
      </c>
      <c r="J3901" s="57" t="s">
        <v>191</v>
      </c>
      <c r="K3901" s="58">
        <v>13.69</v>
      </c>
      <c r="L3901" s="57" t="s">
        <v>60</v>
      </c>
    </row>
    <row r="3902" spans="1:12">
      <c r="A3902" s="57" t="s">
        <v>8908</v>
      </c>
      <c r="B3902" s="57" t="s">
        <v>8909</v>
      </c>
      <c r="C3902" s="57" t="s">
        <v>1897</v>
      </c>
      <c r="D3902" s="57" t="s">
        <v>21264</v>
      </c>
      <c r="E3902" s="58" t="s">
        <v>8816</v>
      </c>
      <c r="F3902" s="57" t="s">
        <v>8816</v>
      </c>
      <c r="G3902" s="57">
        <v>89665</v>
      </c>
      <c r="H3902" s="57" t="s">
        <v>9338</v>
      </c>
      <c r="I3902" s="57" t="s">
        <v>25</v>
      </c>
      <c r="J3902" s="57" t="s">
        <v>59</v>
      </c>
      <c r="K3902" s="58">
        <v>14.36</v>
      </c>
      <c r="L3902" s="57" t="s">
        <v>60</v>
      </c>
    </row>
    <row r="3903" spans="1:12">
      <c r="A3903" s="57" t="s">
        <v>8908</v>
      </c>
      <c r="B3903" s="57" t="s">
        <v>8909</v>
      </c>
      <c r="C3903" s="57" t="s">
        <v>1897</v>
      </c>
      <c r="D3903" s="57" t="s">
        <v>21264</v>
      </c>
      <c r="E3903" s="58" t="s">
        <v>8816</v>
      </c>
      <c r="F3903" s="57" t="s">
        <v>8816</v>
      </c>
      <c r="G3903" s="57">
        <v>89666</v>
      </c>
      <c r="H3903" s="57" t="s">
        <v>9339</v>
      </c>
      <c r="I3903" s="57" t="s">
        <v>25</v>
      </c>
      <c r="J3903" s="57" t="s">
        <v>191</v>
      </c>
      <c r="K3903" s="58">
        <v>6.91</v>
      </c>
      <c r="L3903" s="57" t="s">
        <v>60</v>
      </c>
    </row>
    <row r="3904" spans="1:12">
      <c r="A3904" s="57" t="s">
        <v>8908</v>
      </c>
      <c r="B3904" s="57" t="s">
        <v>8909</v>
      </c>
      <c r="C3904" s="57" t="s">
        <v>1897</v>
      </c>
      <c r="D3904" s="57" t="s">
        <v>21264</v>
      </c>
      <c r="E3904" s="58" t="s">
        <v>8816</v>
      </c>
      <c r="F3904" s="57" t="s">
        <v>8816</v>
      </c>
      <c r="G3904" s="57">
        <v>89667</v>
      </c>
      <c r="H3904" s="57" t="s">
        <v>9340</v>
      </c>
      <c r="I3904" s="57" t="s">
        <v>25</v>
      </c>
      <c r="J3904" s="57" t="s">
        <v>59</v>
      </c>
      <c r="K3904" s="58">
        <v>42.38</v>
      </c>
      <c r="L3904" s="57" t="s">
        <v>60</v>
      </c>
    </row>
    <row r="3905" spans="1:12">
      <c r="A3905" s="57" t="s">
        <v>8908</v>
      </c>
      <c r="B3905" s="57" t="s">
        <v>8909</v>
      </c>
      <c r="C3905" s="57" t="s">
        <v>1897</v>
      </c>
      <c r="D3905" s="57" t="s">
        <v>21264</v>
      </c>
      <c r="E3905" s="58" t="s">
        <v>8816</v>
      </c>
      <c r="F3905" s="57" t="s">
        <v>8816</v>
      </c>
      <c r="G3905" s="57">
        <v>89668</v>
      </c>
      <c r="H3905" s="57" t="s">
        <v>9341</v>
      </c>
      <c r="I3905" s="57" t="s">
        <v>25</v>
      </c>
      <c r="J3905" s="57" t="s">
        <v>191</v>
      </c>
      <c r="K3905" s="58">
        <v>25.5</v>
      </c>
      <c r="L3905" s="57" t="s">
        <v>60</v>
      </c>
    </row>
    <row r="3906" spans="1:12">
      <c r="A3906" s="57" t="s">
        <v>8908</v>
      </c>
      <c r="B3906" s="57" t="s">
        <v>8909</v>
      </c>
      <c r="C3906" s="57" t="s">
        <v>1897</v>
      </c>
      <c r="D3906" s="57" t="s">
        <v>21264</v>
      </c>
      <c r="E3906" s="58" t="s">
        <v>8816</v>
      </c>
      <c r="F3906" s="57" t="s">
        <v>8816</v>
      </c>
      <c r="G3906" s="57">
        <v>89669</v>
      </c>
      <c r="H3906" s="57" t="s">
        <v>9342</v>
      </c>
      <c r="I3906" s="57" t="s">
        <v>25</v>
      </c>
      <c r="J3906" s="57" t="s">
        <v>59</v>
      </c>
      <c r="K3906" s="58">
        <v>24.9</v>
      </c>
      <c r="L3906" s="57" t="s">
        <v>60</v>
      </c>
    </row>
    <row r="3907" spans="1:12">
      <c r="A3907" s="57" t="s">
        <v>8908</v>
      </c>
      <c r="B3907" s="57" t="s">
        <v>8909</v>
      </c>
      <c r="C3907" s="57" t="s">
        <v>1897</v>
      </c>
      <c r="D3907" s="57" t="s">
        <v>21264</v>
      </c>
      <c r="E3907" s="58" t="s">
        <v>8816</v>
      </c>
      <c r="F3907" s="57" t="s">
        <v>8816</v>
      </c>
      <c r="G3907" s="57">
        <v>89670</v>
      </c>
      <c r="H3907" s="57" t="s">
        <v>9343</v>
      </c>
      <c r="I3907" s="57" t="s">
        <v>25</v>
      </c>
      <c r="J3907" s="57" t="s">
        <v>191</v>
      </c>
      <c r="K3907" s="58">
        <v>11.9</v>
      </c>
      <c r="L3907" s="57" t="s">
        <v>60</v>
      </c>
    </row>
    <row r="3908" spans="1:12">
      <c r="A3908" s="57" t="s">
        <v>8908</v>
      </c>
      <c r="B3908" s="57" t="s">
        <v>8909</v>
      </c>
      <c r="C3908" s="57" t="s">
        <v>1897</v>
      </c>
      <c r="D3908" s="57" t="s">
        <v>21264</v>
      </c>
      <c r="E3908" s="58" t="s">
        <v>8816</v>
      </c>
      <c r="F3908" s="57" t="s">
        <v>8816</v>
      </c>
      <c r="G3908" s="57">
        <v>89671</v>
      </c>
      <c r="H3908" s="57" t="s">
        <v>9344</v>
      </c>
      <c r="I3908" s="57" t="s">
        <v>25</v>
      </c>
      <c r="J3908" s="57" t="s">
        <v>59</v>
      </c>
      <c r="K3908" s="58">
        <v>38.950000000000003</v>
      </c>
      <c r="L3908" s="57" t="s">
        <v>60</v>
      </c>
    </row>
    <row r="3909" spans="1:12">
      <c r="A3909" s="57" t="s">
        <v>8908</v>
      </c>
      <c r="B3909" s="57" t="s">
        <v>8909</v>
      </c>
      <c r="C3909" s="57" t="s">
        <v>1897</v>
      </c>
      <c r="D3909" s="57" t="s">
        <v>21264</v>
      </c>
      <c r="E3909" s="58" t="s">
        <v>8816</v>
      </c>
      <c r="F3909" s="57" t="s">
        <v>8816</v>
      </c>
      <c r="G3909" s="57">
        <v>89672</v>
      </c>
      <c r="H3909" s="57" t="s">
        <v>9345</v>
      </c>
      <c r="I3909" s="57" t="s">
        <v>25</v>
      </c>
      <c r="J3909" s="57" t="s">
        <v>191</v>
      </c>
      <c r="K3909" s="58">
        <v>18.190000000000001</v>
      </c>
      <c r="L3909" s="57" t="s">
        <v>60</v>
      </c>
    </row>
    <row r="3910" spans="1:12">
      <c r="A3910" s="57" t="s">
        <v>8908</v>
      </c>
      <c r="B3910" s="57" t="s">
        <v>8909</v>
      </c>
      <c r="C3910" s="57" t="s">
        <v>1897</v>
      </c>
      <c r="D3910" s="57" t="s">
        <v>21264</v>
      </c>
      <c r="E3910" s="58" t="s">
        <v>8816</v>
      </c>
      <c r="F3910" s="57" t="s">
        <v>8816</v>
      </c>
      <c r="G3910" s="57">
        <v>89673</v>
      </c>
      <c r="H3910" s="57" t="s">
        <v>9346</v>
      </c>
      <c r="I3910" s="57" t="s">
        <v>25</v>
      </c>
      <c r="J3910" s="57" t="s">
        <v>59</v>
      </c>
      <c r="K3910" s="58">
        <v>29.72</v>
      </c>
      <c r="L3910" s="57" t="s">
        <v>60</v>
      </c>
    </row>
    <row r="3911" spans="1:12">
      <c r="A3911" s="57" t="s">
        <v>8908</v>
      </c>
      <c r="B3911" s="57" t="s">
        <v>8909</v>
      </c>
      <c r="C3911" s="57" t="s">
        <v>1897</v>
      </c>
      <c r="D3911" s="57" t="s">
        <v>21264</v>
      </c>
      <c r="E3911" s="58" t="s">
        <v>8816</v>
      </c>
      <c r="F3911" s="57" t="s">
        <v>8816</v>
      </c>
      <c r="G3911" s="57">
        <v>89674</v>
      </c>
      <c r="H3911" s="57" t="s">
        <v>9347</v>
      </c>
      <c r="I3911" s="57" t="s">
        <v>25</v>
      </c>
      <c r="J3911" s="57" t="s">
        <v>191</v>
      </c>
      <c r="K3911" s="58">
        <v>26.21</v>
      </c>
      <c r="L3911" s="57" t="s">
        <v>60</v>
      </c>
    </row>
    <row r="3912" spans="1:12">
      <c r="A3912" s="57" t="s">
        <v>8908</v>
      </c>
      <c r="B3912" s="57" t="s">
        <v>8909</v>
      </c>
      <c r="C3912" s="57" t="s">
        <v>1897</v>
      </c>
      <c r="D3912" s="57" t="s">
        <v>21264</v>
      </c>
      <c r="E3912" s="58" t="s">
        <v>8816</v>
      </c>
      <c r="F3912" s="57" t="s">
        <v>8816</v>
      </c>
      <c r="G3912" s="57">
        <v>89675</v>
      </c>
      <c r="H3912" s="57" t="s">
        <v>9348</v>
      </c>
      <c r="I3912" s="57" t="s">
        <v>25</v>
      </c>
      <c r="J3912" s="57" t="s">
        <v>59</v>
      </c>
      <c r="K3912" s="58">
        <v>72.41</v>
      </c>
      <c r="L3912" s="57" t="s">
        <v>60</v>
      </c>
    </row>
    <row r="3913" spans="1:12">
      <c r="A3913" s="57" t="s">
        <v>8908</v>
      </c>
      <c r="B3913" s="57" t="s">
        <v>8909</v>
      </c>
      <c r="C3913" s="57" t="s">
        <v>1897</v>
      </c>
      <c r="D3913" s="57" t="s">
        <v>21264</v>
      </c>
      <c r="E3913" s="58" t="s">
        <v>8816</v>
      </c>
      <c r="F3913" s="57" t="s">
        <v>8816</v>
      </c>
      <c r="G3913" s="57">
        <v>89676</v>
      </c>
      <c r="H3913" s="57" t="s">
        <v>9349</v>
      </c>
      <c r="I3913" s="57" t="s">
        <v>25</v>
      </c>
      <c r="J3913" s="57" t="s">
        <v>191</v>
      </c>
      <c r="K3913" s="58">
        <v>39.28</v>
      </c>
      <c r="L3913" s="57" t="s">
        <v>60</v>
      </c>
    </row>
    <row r="3914" spans="1:12">
      <c r="A3914" s="57" t="s">
        <v>8908</v>
      </c>
      <c r="B3914" s="57" t="s">
        <v>8909</v>
      </c>
      <c r="C3914" s="57" t="s">
        <v>1897</v>
      </c>
      <c r="D3914" s="57" t="s">
        <v>21264</v>
      </c>
      <c r="E3914" s="58" t="s">
        <v>8816</v>
      </c>
      <c r="F3914" s="57" t="s">
        <v>8816</v>
      </c>
      <c r="G3914" s="57">
        <v>89677</v>
      </c>
      <c r="H3914" s="57" t="s">
        <v>9350</v>
      </c>
      <c r="I3914" s="57" t="s">
        <v>25</v>
      </c>
      <c r="J3914" s="57" t="s">
        <v>59</v>
      </c>
      <c r="K3914" s="58">
        <v>71.7</v>
      </c>
      <c r="L3914" s="57" t="s">
        <v>60</v>
      </c>
    </row>
    <row r="3915" spans="1:12">
      <c r="A3915" s="57" t="s">
        <v>8908</v>
      </c>
      <c r="B3915" s="57" t="s">
        <v>8909</v>
      </c>
      <c r="C3915" s="57" t="s">
        <v>1897</v>
      </c>
      <c r="D3915" s="57" t="s">
        <v>21264</v>
      </c>
      <c r="E3915" s="58" t="s">
        <v>8816</v>
      </c>
      <c r="F3915" s="57" t="s">
        <v>8816</v>
      </c>
      <c r="G3915" s="57">
        <v>89678</v>
      </c>
      <c r="H3915" s="57" t="s">
        <v>9351</v>
      </c>
      <c r="I3915" s="57" t="s">
        <v>25</v>
      </c>
      <c r="J3915" s="57" t="s">
        <v>191</v>
      </c>
      <c r="K3915" s="58">
        <v>9.11</v>
      </c>
      <c r="L3915" s="57" t="s">
        <v>60</v>
      </c>
    </row>
    <row r="3916" spans="1:12">
      <c r="A3916" s="57" t="s">
        <v>8908</v>
      </c>
      <c r="B3916" s="57" t="s">
        <v>8909</v>
      </c>
      <c r="C3916" s="57" t="s">
        <v>1897</v>
      </c>
      <c r="D3916" s="57" t="s">
        <v>21264</v>
      </c>
      <c r="E3916" s="58" t="s">
        <v>8816</v>
      </c>
      <c r="F3916" s="57" t="s">
        <v>8816</v>
      </c>
      <c r="G3916" s="57">
        <v>89679</v>
      </c>
      <c r="H3916" s="57" t="s">
        <v>9352</v>
      </c>
      <c r="I3916" s="57" t="s">
        <v>25</v>
      </c>
      <c r="J3916" s="57" t="s">
        <v>59</v>
      </c>
      <c r="K3916" s="58">
        <v>121.81</v>
      </c>
      <c r="L3916" s="57" t="s">
        <v>60</v>
      </c>
    </row>
    <row r="3917" spans="1:12">
      <c r="A3917" s="57" t="s">
        <v>8908</v>
      </c>
      <c r="B3917" s="57" t="s">
        <v>8909</v>
      </c>
      <c r="C3917" s="57" t="s">
        <v>1897</v>
      </c>
      <c r="D3917" s="57" t="s">
        <v>21264</v>
      </c>
      <c r="E3917" s="58" t="s">
        <v>8816</v>
      </c>
      <c r="F3917" s="57" t="s">
        <v>8816</v>
      </c>
      <c r="G3917" s="57">
        <v>89680</v>
      </c>
      <c r="H3917" s="57" t="s">
        <v>9353</v>
      </c>
      <c r="I3917" s="57" t="s">
        <v>25</v>
      </c>
      <c r="J3917" s="57" t="s">
        <v>191</v>
      </c>
      <c r="K3917" s="58">
        <v>18.16</v>
      </c>
      <c r="L3917" s="57" t="s">
        <v>60</v>
      </c>
    </row>
    <row r="3918" spans="1:12">
      <c r="A3918" s="57" t="s">
        <v>8908</v>
      </c>
      <c r="B3918" s="57" t="s">
        <v>8909</v>
      </c>
      <c r="C3918" s="57" t="s">
        <v>1897</v>
      </c>
      <c r="D3918" s="57" t="s">
        <v>21264</v>
      </c>
      <c r="E3918" s="58" t="s">
        <v>8816</v>
      </c>
      <c r="F3918" s="57" t="s">
        <v>8816</v>
      </c>
      <c r="G3918" s="57">
        <v>89681</v>
      </c>
      <c r="H3918" s="57" t="s">
        <v>9354</v>
      </c>
      <c r="I3918" s="57" t="s">
        <v>25</v>
      </c>
      <c r="J3918" s="57" t="s">
        <v>59</v>
      </c>
      <c r="K3918" s="58">
        <v>80.569999999999993</v>
      </c>
      <c r="L3918" s="57" t="s">
        <v>60</v>
      </c>
    </row>
    <row r="3919" spans="1:12">
      <c r="A3919" s="57" t="s">
        <v>8908</v>
      </c>
      <c r="B3919" s="57" t="s">
        <v>8909</v>
      </c>
      <c r="C3919" s="57" t="s">
        <v>1897</v>
      </c>
      <c r="D3919" s="57" t="s">
        <v>21264</v>
      </c>
      <c r="E3919" s="58" t="s">
        <v>8816</v>
      </c>
      <c r="F3919" s="57" t="s">
        <v>8816</v>
      </c>
      <c r="G3919" s="57">
        <v>89682</v>
      </c>
      <c r="H3919" s="57" t="s">
        <v>9355</v>
      </c>
      <c r="I3919" s="57" t="s">
        <v>25</v>
      </c>
      <c r="J3919" s="57" t="s">
        <v>191</v>
      </c>
      <c r="K3919" s="58">
        <v>27.56</v>
      </c>
      <c r="L3919" s="57" t="s">
        <v>60</v>
      </c>
    </row>
    <row r="3920" spans="1:12">
      <c r="A3920" s="57" t="s">
        <v>8908</v>
      </c>
      <c r="B3920" s="57" t="s">
        <v>8909</v>
      </c>
      <c r="C3920" s="57" t="s">
        <v>1897</v>
      </c>
      <c r="D3920" s="57" t="s">
        <v>21264</v>
      </c>
      <c r="E3920" s="58" t="s">
        <v>8816</v>
      </c>
      <c r="F3920" s="57" t="s">
        <v>8816</v>
      </c>
      <c r="G3920" s="57">
        <v>89683</v>
      </c>
      <c r="H3920" s="57" t="s">
        <v>21590</v>
      </c>
      <c r="I3920" s="57" t="s">
        <v>25</v>
      </c>
      <c r="J3920" s="57" t="s">
        <v>59</v>
      </c>
      <c r="K3920" s="58">
        <v>326.16000000000003</v>
      </c>
      <c r="L3920" s="57" t="s">
        <v>60</v>
      </c>
    </row>
    <row r="3921" spans="1:12">
      <c r="A3921" s="57" t="s">
        <v>8908</v>
      </c>
      <c r="B3921" s="57" t="s">
        <v>8909</v>
      </c>
      <c r="C3921" s="57" t="s">
        <v>1897</v>
      </c>
      <c r="D3921" s="57" t="s">
        <v>21264</v>
      </c>
      <c r="E3921" s="58" t="s">
        <v>8816</v>
      </c>
      <c r="F3921" s="57" t="s">
        <v>8816</v>
      </c>
      <c r="G3921" s="57">
        <v>89684</v>
      </c>
      <c r="H3921" s="57" t="s">
        <v>9356</v>
      </c>
      <c r="I3921" s="57" t="s">
        <v>25</v>
      </c>
      <c r="J3921" s="57" t="s">
        <v>191</v>
      </c>
      <c r="K3921" s="58">
        <v>37.64</v>
      </c>
      <c r="L3921" s="57" t="s">
        <v>60</v>
      </c>
    </row>
    <row r="3922" spans="1:12">
      <c r="A3922" s="57" t="s">
        <v>8908</v>
      </c>
      <c r="B3922" s="57" t="s">
        <v>8909</v>
      </c>
      <c r="C3922" s="57" t="s">
        <v>1897</v>
      </c>
      <c r="D3922" s="57" t="s">
        <v>21264</v>
      </c>
      <c r="E3922" s="58" t="s">
        <v>8816</v>
      </c>
      <c r="F3922" s="57" t="s">
        <v>8816</v>
      </c>
      <c r="G3922" s="57">
        <v>89685</v>
      </c>
      <c r="H3922" s="57" t="s">
        <v>9357</v>
      </c>
      <c r="I3922" s="57" t="s">
        <v>25</v>
      </c>
      <c r="J3922" s="57" t="s">
        <v>59</v>
      </c>
      <c r="K3922" s="58">
        <v>56.6</v>
      </c>
      <c r="L3922" s="57" t="s">
        <v>60</v>
      </c>
    </row>
    <row r="3923" spans="1:12">
      <c r="A3923" s="57" t="s">
        <v>8908</v>
      </c>
      <c r="B3923" s="57" t="s">
        <v>8909</v>
      </c>
      <c r="C3923" s="57" t="s">
        <v>1897</v>
      </c>
      <c r="D3923" s="57" t="s">
        <v>21264</v>
      </c>
      <c r="E3923" s="58" t="s">
        <v>8816</v>
      </c>
      <c r="F3923" s="57" t="s">
        <v>8816</v>
      </c>
      <c r="G3923" s="57">
        <v>89686</v>
      </c>
      <c r="H3923" s="57" t="s">
        <v>9358</v>
      </c>
      <c r="I3923" s="57" t="s">
        <v>25</v>
      </c>
      <c r="J3923" s="57" t="s">
        <v>191</v>
      </c>
      <c r="K3923" s="58">
        <v>137.35</v>
      </c>
      <c r="L3923" s="57" t="s">
        <v>60</v>
      </c>
    </row>
    <row r="3924" spans="1:12">
      <c r="A3924" s="57" t="s">
        <v>8908</v>
      </c>
      <c r="B3924" s="57" t="s">
        <v>8909</v>
      </c>
      <c r="C3924" s="57" t="s">
        <v>1897</v>
      </c>
      <c r="D3924" s="57" t="s">
        <v>21264</v>
      </c>
      <c r="E3924" s="58" t="s">
        <v>8816</v>
      </c>
      <c r="F3924" s="57" t="s">
        <v>8816</v>
      </c>
      <c r="G3924" s="57">
        <v>89687</v>
      </c>
      <c r="H3924" s="57" t="s">
        <v>9359</v>
      </c>
      <c r="I3924" s="57" t="s">
        <v>25</v>
      </c>
      <c r="J3924" s="57" t="s">
        <v>59</v>
      </c>
      <c r="K3924" s="58">
        <v>47.7</v>
      </c>
      <c r="L3924" s="57" t="s">
        <v>60</v>
      </c>
    </row>
    <row r="3925" spans="1:12">
      <c r="A3925" s="57" t="s">
        <v>8908</v>
      </c>
      <c r="B3925" s="57" t="s">
        <v>8909</v>
      </c>
      <c r="C3925" s="57" t="s">
        <v>1897</v>
      </c>
      <c r="D3925" s="57" t="s">
        <v>21264</v>
      </c>
      <c r="E3925" s="58" t="s">
        <v>8816</v>
      </c>
      <c r="F3925" s="57" t="s">
        <v>8816</v>
      </c>
      <c r="G3925" s="57">
        <v>89689</v>
      </c>
      <c r="H3925" s="57" t="s">
        <v>9360</v>
      </c>
      <c r="I3925" s="57" t="s">
        <v>25</v>
      </c>
      <c r="J3925" s="57" t="s">
        <v>191</v>
      </c>
      <c r="K3925" s="58">
        <v>29.58</v>
      </c>
      <c r="L3925" s="57" t="s">
        <v>60</v>
      </c>
    </row>
    <row r="3926" spans="1:12">
      <c r="A3926" s="57" t="s">
        <v>8908</v>
      </c>
      <c r="B3926" s="57" t="s">
        <v>8909</v>
      </c>
      <c r="C3926" s="57" t="s">
        <v>1897</v>
      </c>
      <c r="D3926" s="57" t="s">
        <v>21264</v>
      </c>
      <c r="E3926" s="58" t="s">
        <v>8816</v>
      </c>
      <c r="F3926" s="57" t="s">
        <v>8816</v>
      </c>
      <c r="G3926" s="57">
        <v>89690</v>
      </c>
      <c r="H3926" s="57" t="s">
        <v>9361</v>
      </c>
      <c r="I3926" s="57" t="s">
        <v>25</v>
      </c>
      <c r="J3926" s="57" t="s">
        <v>59</v>
      </c>
      <c r="K3926" s="58">
        <v>86.31</v>
      </c>
      <c r="L3926" s="57" t="s">
        <v>60</v>
      </c>
    </row>
    <row r="3927" spans="1:12">
      <c r="A3927" s="57" t="s">
        <v>8908</v>
      </c>
      <c r="B3927" s="57" t="s">
        <v>8909</v>
      </c>
      <c r="C3927" s="57" t="s">
        <v>1897</v>
      </c>
      <c r="D3927" s="57" t="s">
        <v>21264</v>
      </c>
      <c r="E3927" s="58" t="s">
        <v>8816</v>
      </c>
      <c r="F3927" s="57" t="s">
        <v>8816</v>
      </c>
      <c r="G3927" s="57">
        <v>89691</v>
      </c>
      <c r="H3927" s="57" t="s">
        <v>9362</v>
      </c>
      <c r="I3927" s="57" t="s">
        <v>25</v>
      </c>
      <c r="J3927" s="57" t="s">
        <v>191</v>
      </c>
      <c r="K3927" s="58">
        <v>11</v>
      </c>
      <c r="L3927" s="57" t="s">
        <v>60</v>
      </c>
    </row>
    <row r="3928" spans="1:12">
      <c r="A3928" s="57" t="s">
        <v>8908</v>
      </c>
      <c r="B3928" s="57" t="s">
        <v>8909</v>
      </c>
      <c r="C3928" s="57" t="s">
        <v>1897</v>
      </c>
      <c r="D3928" s="57" t="s">
        <v>21264</v>
      </c>
      <c r="E3928" s="58" t="s">
        <v>8816</v>
      </c>
      <c r="F3928" s="57" t="s">
        <v>8816</v>
      </c>
      <c r="G3928" s="57">
        <v>89692</v>
      </c>
      <c r="H3928" s="57" t="s">
        <v>9363</v>
      </c>
      <c r="I3928" s="57" t="s">
        <v>25</v>
      </c>
      <c r="J3928" s="57" t="s">
        <v>59</v>
      </c>
      <c r="K3928" s="58">
        <v>81.19</v>
      </c>
      <c r="L3928" s="57" t="s">
        <v>60</v>
      </c>
    </row>
    <row r="3929" spans="1:12">
      <c r="A3929" s="57" t="s">
        <v>8908</v>
      </c>
      <c r="B3929" s="57" t="s">
        <v>8909</v>
      </c>
      <c r="C3929" s="57" t="s">
        <v>1897</v>
      </c>
      <c r="D3929" s="57" t="s">
        <v>21264</v>
      </c>
      <c r="E3929" s="58" t="s">
        <v>8816</v>
      </c>
      <c r="F3929" s="57" t="s">
        <v>8816</v>
      </c>
      <c r="G3929" s="57">
        <v>89693</v>
      </c>
      <c r="H3929" s="57" t="s">
        <v>9364</v>
      </c>
      <c r="I3929" s="57" t="s">
        <v>25</v>
      </c>
      <c r="J3929" s="57" t="s">
        <v>59</v>
      </c>
      <c r="K3929" s="58">
        <v>78.5</v>
      </c>
      <c r="L3929" s="57" t="s">
        <v>60</v>
      </c>
    </row>
    <row r="3930" spans="1:12">
      <c r="A3930" s="57" t="s">
        <v>8908</v>
      </c>
      <c r="B3930" s="57" t="s">
        <v>8909</v>
      </c>
      <c r="C3930" s="57" t="s">
        <v>1897</v>
      </c>
      <c r="D3930" s="57" t="s">
        <v>21264</v>
      </c>
      <c r="E3930" s="58" t="s">
        <v>8816</v>
      </c>
      <c r="F3930" s="57" t="s">
        <v>8816</v>
      </c>
      <c r="G3930" s="57">
        <v>89694</v>
      </c>
      <c r="H3930" s="57" t="s">
        <v>9365</v>
      </c>
      <c r="I3930" s="57" t="s">
        <v>25</v>
      </c>
      <c r="J3930" s="57" t="s">
        <v>191</v>
      </c>
      <c r="K3930" s="58">
        <v>17.149999999999999</v>
      </c>
      <c r="L3930" s="57" t="s">
        <v>60</v>
      </c>
    </row>
    <row r="3931" spans="1:12">
      <c r="A3931" s="57" t="s">
        <v>8908</v>
      </c>
      <c r="B3931" s="57" t="s">
        <v>8909</v>
      </c>
      <c r="C3931" s="57" t="s">
        <v>1897</v>
      </c>
      <c r="D3931" s="57" t="s">
        <v>21264</v>
      </c>
      <c r="E3931" s="58" t="s">
        <v>8816</v>
      </c>
      <c r="F3931" s="57" t="s">
        <v>8816</v>
      </c>
      <c r="G3931" s="57">
        <v>89695</v>
      </c>
      <c r="H3931" s="57" t="s">
        <v>9366</v>
      </c>
      <c r="I3931" s="57" t="s">
        <v>25</v>
      </c>
      <c r="J3931" s="57" t="s">
        <v>191</v>
      </c>
      <c r="K3931" s="58">
        <v>15.99</v>
      </c>
      <c r="L3931" s="57" t="s">
        <v>60</v>
      </c>
    </row>
    <row r="3932" spans="1:12">
      <c r="A3932" s="57" t="s">
        <v>8908</v>
      </c>
      <c r="B3932" s="57" t="s">
        <v>8909</v>
      </c>
      <c r="C3932" s="57" t="s">
        <v>1897</v>
      </c>
      <c r="D3932" s="57" t="s">
        <v>21264</v>
      </c>
      <c r="E3932" s="58" t="s">
        <v>8816</v>
      </c>
      <c r="F3932" s="57" t="s">
        <v>8816</v>
      </c>
      <c r="G3932" s="57">
        <v>89696</v>
      </c>
      <c r="H3932" s="57" t="s">
        <v>9367</v>
      </c>
      <c r="I3932" s="57" t="s">
        <v>25</v>
      </c>
      <c r="J3932" s="57" t="s">
        <v>59</v>
      </c>
      <c r="K3932" s="58">
        <v>70.62</v>
      </c>
      <c r="L3932" s="57" t="s">
        <v>60</v>
      </c>
    </row>
    <row r="3933" spans="1:12">
      <c r="A3933" s="57" t="s">
        <v>8908</v>
      </c>
      <c r="B3933" s="57" t="s">
        <v>8909</v>
      </c>
      <c r="C3933" s="57" t="s">
        <v>1897</v>
      </c>
      <c r="D3933" s="57" t="s">
        <v>21264</v>
      </c>
      <c r="E3933" s="58" t="s">
        <v>8816</v>
      </c>
      <c r="F3933" s="57" t="s">
        <v>8816</v>
      </c>
      <c r="G3933" s="57">
        <v>89697</v>
      </c>
      <c r="H3933" s="57" t="s">
        <v>9368</v>
      </c>
      <c r="I3933" s="57" t="s">
        <v>25</v>
      </c>
      <c r="J3933" s="57" t="s">
        <v>191</v>
      </c>
      <c r="K3933" s="58">
        <v>12.41</v>
      </c>
      <c r="L3933" s="57" t="s">
        <v>60</v>
      </c>
    </row>
    <row r="3934" spans="1:12">
      <c r="A3934" s="57" t="s">
        <v>8908</v>
      </c>
      <c r="B3934" s="57" t="s">
        <v>8909</v>
      </c>
      <c r="C3934" s="57" t="s">
        <v>1897</v>
      </c>
      <c r="D3934" s="57" t="s">
        <v>21264</v>
      </c>
      <c r="E3934" s="58" t="s">
        <v>8816</v>
      </c>
      <c r="F3934" s="57" t="s">
        <v>8816</v>
      </c>
      <c r="G3934" s="57">
        <v>89698</v>
      </c>
      <c r="H3934" s="57" t="s">
        <v>9369</v>
      </c>
      <c r="I3934" s="57" t="s">
        <v>25</v>
      </c>
      <c r="J3934" s="57" t="s">
        <v>59</v>
      </c>
      <c r="K3934" s="58">
        <v>254.73</v>
      </c>
      <c r="L3934" s="57" t="s">
        <v>60</v>
      </c>
    </row>
    <row r="3935" spans="1:12">
      <c r="A3935" s="57" t="s">
        <v>8908</v>
      </c>
      <c r="B3935" s="57" t="s">
        <v>8909</v>
      </c>
      <c r="C3935" s="57" t="s">
        <v>1897</v>
      </c>
      <c r="D3935" s="57" t="s">
        <v>21264</v>
      </c>
      <c r="E3935" s="58" t="s">
        <v>8816</v>
      </c>
      <c r="F3935" s="57" t="s">
        <v>8816</v>
      </c>
      <c r="G3935" s="57">
        <v>89699</v>
      </c>
      <c r="H3935" s="57" t="s">
        <v>9370</v>
      </c>
      <c r="I3935" s="57" t="s">
        <v>25</v>
      </c>
      <c r="J3935" s="57" t="s">
        <v>59</v>
      </c>
      <c r="K3935" s="58">
        <v>221.02</v>
      </c>
      <c r="L3935" s="57" t="s">
        <v>60</v>
      </c>
    </row>
    <row r="3936" spans="1:12">
      <c r="A3936" s="57" t="s">
        <v>8908</v>
      </c>
      <c r="B3936" s="57" t="s">
        <v>8909</v>
      </c>
      <c r="C3936" s="57" t="s">
        <v>1897</v>
      </c>
      <c r="D3936" s="57" t="s">
        <v>21264</v>
      </c>
      <c r="E3936" s="58" t="s">
        <v>8816</v>
      </c>
      <c r="F3936" s="57" t="s">
        <v>8816</v>
      </c>
      <c r="G3936" s="57">
        <v>89700</v>
      </c>
      <c r="H3936" s="57" t="s">
        <v>9371</v>
      </c>
      <c r="I3936" s="57" t="s">
        <v>25</v>
      </c>
      <c r="J3936" s="57" t="s">
        <v>191</v>
      </c>
      <c r="K3936" s="58">
        <v>17.68</v>
      </c>
      <c r="L3936" s="57" t="s">
        <v>60</v>
      </c>
    </row>
    <row r="3937" spans="1:12">
      <c r="A3937" s="57" t="s">
        <v>8908</v>
      </c>
      <c r="B3937" s="57" t="s">
        <v>8909</v>
      </c>
      <c r="C3937" s="57" t="s">
        <v>1897</v>
      </c>
      <c r="D3937" s="57" t="s">
        <v>21264</v>
      </c>
      <c r="E3937" s="58" t="s">
        <v>8816</v>
      </c>
      <c r="F3937" s="57" t="s">
        <v>8816</v>
      </c>
      <c r="G3937" s="57">
        <v>89701</v>
      </c>
      <c r="H3937" s="57" t="s">
        <v>9372</v>
      </c>
      <c r="I3937" s="57" t="s">
        <v>25</v>
      </c>
      <c r="J3937" s="57" t="s">
        <v>59</v>
      </c>
      <c r="K3937" s="58">
        <v>193.59</v>
      </c>
      <c r="L3937" s="57" t="s">
        <v>60</v>
      </c>
    </row>
    <row r="3938" spans="1:12">
      <c r="A3938" s="57" t="s">
        <v>8908</v>
      </c>
      <c r="B3938" s="57" t="s">
        <v>8909</v>
      </c>
      <c r="C3938" s="57" t="s">
        <v>1897</v>
      </c>
      <c r="D3938" s="57" t="s">
        <v>21264</v>
      </c>
      <c r="E3938" s="58" t="s">
        <v>8816</v>
      </c>
      <c r="F3938" s="57" t="s">
        <v>8816</v>
      </c>
      <c r="G3938" s="57">
        <v>89702</v>
      </c>
      <c r="H3938" s="57" t="s">
        <v>9373</v>
      </c>
      <c r="I3938" s="57" t="s">
        <v>25</v>
      </c>
      <c r="J3938" s="57" t="s">
        <v>191</v>
      </c>
      <c r="K3938" s="58">
        <v>17.68</v>
      </c>
      <c r="L3938" s="57" t="s">
        <v>60</v>
      </c>
    </row>
    <row r="3939" spans="1:12">
      <c r="A3939" s="57" t="s">
        <v>8908</v>
      </c>
      <c r="B3939" s="57" t="s">
        <v>8909</v>
      </c>
      <c r="C3939" s="57" t="s">
        <v>1897</v>
      </c>
      <c r="D3939" s="57" t="s">
        <v>21264</v>
      </c>
      <c r="E3939" s="58" t="s">
        <v>8816</v>
      </c>
      <c r="F3939" s="57" t="s">
        <v>8816</v>
      </c>
      <c r="G3939" s="57">
        <v>89703</v>
      </c>
      <c r="H3939" s="57" t="s">
        <v>9374</v>
      </c>
      <c r="I3939" s="57" t="s">
        <v>25</v>
      </c>
      <c r="J3939" s="57" t="s">
        <v>191</v>
      </c>
      <c r="K3939" s="58">
        <v>39.06</v>
      </c>
      <c r="L3939" s="57" t="s">
        <v>60</v>
      </c>
    </row>
    <row r="3940" spans="1:12">
      <c r="A3940" s="57" t="s">
        <v>8908</v>
      </c>
      <c r="B3940" s="57" t="s">
        <v>8909</v>
      </c>
      <c r="C3940" s="57" t="s">
        <v>1897</v>
      </c>
      <c r="D3940" s="57" t="s">
        <v>21264</v>
      </c>
      <c r="E3940" s="58" t="s">
        <v>8816</v>
      </c>
      <c r="F3940" s="57" t="s">
        <v>8816</v>
      </c>
      <c r="G3940" s="57">
        <v>89704</v>
      </c>
      <c r="H3940" s="57" t="s">
        <v>9375</v>
      </c>
      <c r="I3940" s="57" t="s">
        <v>25</v>
      </c>
      <c r="J3940" s="57" t="s">
        <v>59</v>
      </c>
      <c r="K3940" s="58">
        <v>133.36000000000001</v>
      </c>
      <c r="L3940" s="57" t="s">
        <v>60</v>
      </c>
    </row>
    <row r="3941" spans="1:12">
      <c r="A3941" s="57" t="s">
        <v>8908</v>
      </c>
      <c r="B3941" s="57" t="s">
        <v>8909</v>
      </c>
      <c r="C3941" s="57" t="s">
        <v>1897</v>
      </c>
      <c r="D3941" s="57" t="s">
        <v>21264</v>
      </c>
      <c r="E3941" s="58" t="s">
        <v>8816</v>
      </c>
      <c r="F3941" s="57" t="s">
        <v>8816</v>
      </c>
      <c r="G3941" s="57">
        <v>89705</v>
      </c>
      <c r="H3941" s="57" t="s">
        <v>9376</v>
      </c>
      <c r="I3941" s="57" t="s">
        <v>25</v>
      </c>
      <c r="J3941" s="57" t="s">
        <v>191</v>
      </c>
      <c r="K3941" s="58">
        <v>21.9</v>
      </c>
      <c r="L3941" s="57" t="s">
        <v>60</v>
      </c>
    </row>
    <row r="3942" spans="1:12">
      <c r="A3942" s="57" t="s">
        <v>8908</v>
      </c>
      <c r="B3942" s="57" t="s">
        <v>8909</v>
      </c>
      <c r="C3942" s="57" t="s">
        <v>1897</v>
      </c>
      <c r="D3942" s="57" t="s">
        <v>21264</v>
      </c>
      <c r="E3942" s="58" t="s">
        <v>8816</v>
      </c>
      <c r="F3942" s="57" t="s">
        <v>8816</v>
      </c>
      <c r="G3942" s="57">
        <v>89706</v>
      </c>
      <c r="H3942" s="57" t="s">
        <v>9377</v>
      </c>
      <c r="I3942" s="57" t="s">
        <v>25</v>
      </c>
      <c r="J3942" s="57" t="s">
        <v>191</v>
      </c>
      <c r="K3942" s="58">
        <v>45.46</v>
      </c>
      <c r="L3942" s="57" t="s">
        <v>60</v>
      </c>
    </row>
    <row r="3943" spans="1:12">
      <c r="A3943" s="57" t="s">
        <v>8908</v>
      </c>
      <c r="B3943" s="57" t="s">
        <v>8909</v>
      </c>
      <c r="C3943" s="57" t="s">
        <v>1897</v>
      </c>
      <c r="D3943" s="57" t="s">
        <v>21264</v>
      </c>
      <c r="E3943" s="58" t="s">
        <v>8816</v>
      </c>
      <c r="F3943" s="57" t="s">
        <v>8816</v>
      </c>
      <c r="G3943" s="57">
        <v>89718</v>
      </c>
      <c r="H3943" s="57" t="s">
        <v>9378</v>
      </c>
      <c r="I3943" s="57" t="s">
        <v>26</v>
      </c>
      <c r="J3943" s="57" t="s">
        <v>59</v>
      </c>
      <c r="K3943" s="58">
        <v>50.91</v>
      </c>
      <c r="L3943" s="57" t="s">
        <v>60</v>
      </c>
    </row>
    <row r="3944" spans="1:12">
      <c r="A3944" s="57" t="s">
        <v>8908</v>
      </c>
      <c r="B3944" s="57" t="s">
        <v>8909</v>
      </c>
      <c r="C3944" s="57" t="s">
        <v>1897</v>
      </c>
      <c r="D3944" s="57" t="s">
        <v>21264</v>
      </c>
      <c r="E3944" s="58" t="s">
        <v>8816</v>
      </c>
      <c r="F3944" s="57" t="s">
        <v>8816</v>
      </c>
      <c r="G3944" s="57">
        <v>89719</v>
      </c>
      <c r="H3944" s="57" t="s">
        <v>9379</v>
      </c>
      <c r="I3944" s="57" t="s">
        <v>25</v>
      </c>
      <c r="J3944" s="57" t="s">
        <v>191</v>
      </c>
      <c r="K3944" s="58">
        <v>9.57</v>
      </c>
      <c r="L3944" s="57" t="s">
        <v>60</v>
      </c>
    </row>
    <row r="3945" spans="1:12">
      <c r="A3945" s="57" t="s">
        <v>8908</v>
      </c>
      <c r="B3945" s="57" t="s">
        <v>8909</v>
      </c>
      <c r="C3945" s="57" t="s">
        <v>1897</v>
      </c>
      <c r="D3945" s="57" t="s">
        <v>21264</v>
      </c>
      <c r="E3945" s="58" t="s">
        <v>8816</v>
      </c>
      <c r="F3945" s="57" t="s">
        <v>8816</v>
      </c>
      <c r="G3945" s="57">
        <v>89720</v>
      </c>
      <c r="H3945" s="57" t="s">
        <v>9380</v>
      </c>
      <c r="I3945" s="57" t="s">
        <v>25</v>
      </c>
      <c r="J3945" s="57" t="s">
        <v>191</v>
      </c>
      <c r="K3945" s="58">
        <v>11.14</v>
      </c>
      <c r="L3945" s="57" t="s">
        <v>60</v>
      </c>
    </row>
    <row r="3946" spans="1:12">
      <c r="A3946" s="57" t="s">
        <v>8908</v>
      </c>
      <c r="B3946" s="57" t="s">
        <v>8909</v>
      </c>
      <c r="C3946" s="57" t="s">
        <v>1897</v>
      </c>
      <c r="D3946" s="57" t="s">
        <v>21264</v>
      </c>
      <c r="E3946" s="58" t="s">
        <v>8816</v>
      </c>
      <c r="F3946" s="57" t="s">
        <v>8816</v>
      </c>
      <c r="G3946" s="57">
        <v>89721</v>
      </c>
      <c r="H3946" s="57" t="s">
        <v>9381</v>
      </c>
      <c r="I3946" s="57" t="s">
        <v>25</v>
      </c>
      <c r="J3946" s="57" t="s">
        <v>191</v>
      </c>
      <c r="K3946" s="58">
        <v>11.66</v>
      </c>
      <c r="L3946" s="57" t="s">
        <v>60</v>
      </c>
    </row>
    <row r="3947" spans="1:12">
      <c r="A3947" s="57" t="s">
        <v>8908</v>
      </c>
      <c r="B3947" s="57" t="s">
        <v>8909</v>
      </c>
      <c r="C3947" s="57" t="s">
        <v>1897</v>
      </c>
      <c r="D3947" s="57" t="s">
        <v>21264</v>
      </c>
      <c r="E3947" s="58" t="s">
        <v>8816</v>
      </c>
      <c r="F3947" s="57" t="s">
        <v>8816</v>
      </c>
      <c r="G3947" s="57">
        <v>89722</v>
      </c>
      <c r="H3947" s="57" t="s">
        <v>9382</v>
      </c>
      <c r="I3947" s="57" t="s">
        <v>25</v>
      </c>
      <c r="J3947" s="57" t="s">
        <v>191</v>
      </c>
      <c r="K3947" s="58">
        <v>19.059999999999999</v>
      </c>
      <c r="L3947" s="57" t="s">
        <v>60</v>
      </c>
    </row>
    <row r="3948" spans="1:12">
      <c r="A3948" s="57" t="s">
        <v>8908</v>
      </c>
      <c r="B3948" s="57" t="s">
        <v>8909</v>
      </c>
      <c r="C3948" s="57" t="s">
        <v>1897</v>
      </c>
      <c r="D3948" s="57" t="s">
        <v>21264</v>
      </c>
      <c r="E3948" s="58" t="s">
        <v>8816</v>
      </c>
      <c r="F3948" s="57" t="s">
        <v>8816</v>
      </c>
      <c r="G3948" s="57">
        <v>89723</v>
      </c>
      <c r="H3948" s="57" t="s">
        <v>9383</v>
      </c>
      <c r="I3948" s="57" t="s">
        <v>25</v>
      </c>
      <c r="J3948" s="57" t="s">
        <v>191</v>
      </c>
      <c r="K3948" s="58">
        <v>15.37</v>
      </c>
      <c r="L3948" s="57" t="s">
        <v>60</v>
      </c>
    </row>
    <row r="3949" spans="1:12">
      <c r="A3949" s="57" t="s">
        <v>8908</v>
      </c>
      <c r="B3949" s="57" t="s">
        <v>8909</v>
      </c>
      <c r="C3949" s="57" t="s">
        <v>1897</v>
      </c>
      <c r="D3949" s="57" t="s">
        <v>21264</v>
      </c>
      <c r="E3949" s="58" t="s">
        <v>8816</v>
      </c>
      <c r="F3949" s="57" t="s">
        <v>8816</v>
      </c>
      <c r="G3949" s="57">
        <v>89724</v>
      </c>
      <c r="H3949" s="57" t="s">
        <v>9384</v>
      </c>
      <c r="I3949" s="57" t="s">
        <v>25</v>
      </c>
      <c r="J3949" s="57" t="s">
        <v>59</v>
      </c>
      <c r="K3949" s="58">
        <v>10.119999999999999</v>
      </c>
      <c r="L3949" s="57" t="s">
        <v>60</v>
      </c>
    </row>
    <row r="3950" spans="1:12">
      <c r="A3950" s="57" t="s">
        <v>8908</v>
      </c>
      <c r="B3950" s="57" t="s">
        <v>8909</v>
      </c>
      <c r="C3950" s="57" t="s">
        <v>1897</v>
      </c>
      <c r="D3950" s="57" t="s">
        <v>21264</v>
      </c>
      <c r="E3950" s="58" t="s">
        <v>8816</v>
      </c>
      <c r="F3950" s="57" t="s">
        <v>8816</v>
      </c>
      <c r="G3950" s="57">
        <v>89725</v>
      </c>
      <c r="H3950" s="57" t="s">
        <v>9385</v>
      </c>
      <c r="I3950" s="57" t="s">
        <v>25</v>
      </c>
      <c r="J3950" s="57" t="s">
        <v>191</v>
      </c>
      <c r="K3950" s="58">
        <v>15</v>
      </c>
      <c r="L3950" s="57" t="s">
        <v>60</v>
      </c>
    </row>
    <row r="3951" spans="1:12">
      <c r="A3951" s="57" t="s">
        <v>8908</v>
      </c>
      <c r="B3951" s="57" t="s">
        <v>8909</v>
      </c>
      <c r="C3951" s="57" t="s">
        <v>1897</v>
      </c>
      <c r="D3951" s="57" t="s">
        <v>21264</v>
      </c>
      <c r="E3951" s="58" t="s">
        <v>8816</v>
      </c>
      <c r="F3951" s="57" t="s">
        <v>8816</v>
      </c>
      <c r="G3951" s="57">
        <v>89726</v>
      </c>
      <c r="H3951" s="57" t="s">
        <v>9386</v>
      </c>
      <c r="I3951" s="57" t="s">
        <v>25</v>
      </c>
      <c r="J3951" s="57" t="s">
        <v>59</v>
      </c>
      <c r="K3951" s="58">
        <v>6.87</v>
      </c>
      <c r="L3951" s="57" t="s">
        <v>60</v>
      </c>
    </row>
    <row r="3952" spans="1:12">
      <c r="A3952" s="57" t="s">
        <v>8908</v>
      </c>
      <c r="B3952" s="57" t="s">
        <v>8909</v>
      </c>
      <c r="C3952" s="57" t="s">
        <v>1897</v>
      </c>
      <c r="D3952" s="57" t="s">
        <v>21264</v>
      </c>
      <c r="E3952" s="58" t="s">
        <v>8816</v>
      </c>
      <c r="F3952" s="57" t="s">
        <v>8816</v>
      </c>
      <c r="G3952" s="57">
        <v>89727</v>
      </c>
      <c r="H3952" s="57" t="s">
        <v>9387</v>
      </c>
      <c r="I3952" s="57" t="s">
        <v>25</v>
      </c>
      <c r="J3952" s="57" t="s">
        <v>191</v>
      </c>
      <c r="K3952" s="58">
        <v>16.68</v>
      </c>
      <c r="L3952" s="57" t="s">
        <v>60</v>
      </c>
    </row>
    <row r="3953" spans="1:12">
      <c r="A3953" s="57" t="s">
        <v>8908</v>
      </c>
      <c r="B3953" s="57" t="s">
        <v>8909</v>
      </c>
      <c r="C3953" s="57" t="s">
        <v>1897</v>
      </c>
      <c r="D3953" s="57" t="s">
        <v>21264</v>
      </c>
      <c r="E3953" s="58" t="s">
        <v>8816</v>
      </c>
      <c r="F3953" s="57" t="s">
        <v>8816</v>
      </c>
      <c r="G3953" s="57">
        <v>89728</v>
      </c>
      <c r="H3953" s="57" t="s">
        <v>9388</v>
      </c>
      <c r="I3953" s="57" t="s">
        <v>25</v>
      </c>
      <c r="J3953" s="57" t="s">
        <v>59</v>
      </c>
      <c r="K3953" s="58">
        <v>10.92</v>
      </c>
      <c r="L3953" s="57" t="s">
        <v>60</v>
      </c>
    </row>
    <row r="3954" spans="1:12">
      <c r="A3954" s="57" t="s">
        <v>8908</v>
      </c>
      <c r="B3954" s="57" t="s">
        <v>8909</v>
      </c>
      <c r="C3954" s="57" t="s">
        <v>1897</v>
      </c>
      <c r="D3954" s="57" t="s">
        <v>21264</v>
      </c>
      <c r="E3954" s="58" t="s">
        <v>8816</v>
      </c>
      <c r="F3954" s="57" t="s">
        <v>8816</v>
      </c>
      <c r="G3954" s="57">
        <v>89729</v>
      </c>
      <c r="H3954" s="57" t="s">
        <v>9389</v>
      </c>
      <c r="I3954" s="57" t="s">
        <v>25</v>
      </c>
      <c r="J3954" s="57" t="s">
        <v>191</v>
      </c>
      <c r="K3954" s="58">
        <v>22.97</v>
      </c>
      <c r="L3954" s="57" t="s">
        <v>60</v>
      </c>
    </row>
    <row r="3955" spans="1:12">
      <c r="A3955" s="57" t="s">
        <v>8908</v>
      </c>
      <c r="B3955" s="57" t="s">
        <v>8909</v>
      </c>
      <c r="C3955" s="57" t="s">
        <v>1897</v>
      </c>
      <c r="D3955" s="57" t="s">
        <v>21264</v>
      </c>
      <c r="E3955" s="58" t="s">
        <v>8816</v>
      </c>
      <c r="F3955" s="57" t="s">
        <v>8816</v>
      </c>
      <c r="G3955" s="57">
        <v>89730</v>
      </c>
      <c r="H3955" s="57" t="s">
        <v>9390</v>
      </c>
      <c r="I3955" s="57" t="s">
        <v>25</v>
      </c>
      <c r="J3955" s="57" t="s">
        <v>59</v>
      </c>
      <c r="K3955" s="58">
        <v>11.98</v>
      </c>
      <c r="L3955" s="57" t="s">
        <v>60</v>
      </c>
    </row>
    <row r="3956" spans="1:12">
      <c r="A3956" s="57" t="s">
        <v>8908</v>
      </c>
      <c r="B3956" s="57" t="s">
        <v>8909</v>
      </c>
      <c r="C3956" s="57" t="s">
        <v>1897</v>
      </c>
      <c r="D3956" s="57" t="s">
        <v>21264</v>
      </c>
      <c r="E3956" s="58" t="s">
        <v>8816</v>
      </c>
      <c r="F3956" s="57" t="s">
        <v>8816</v>
      </c>
      <c r="G3956" s="57">
        <v>89731</v>
      </c>
      <c r="H3956" s="57" t="s">
        <v>9391</v>
      </c>
      <c r="I3956" s="57" t="s">
        <v>25</v>
      </c>
      <c r="J3956" s="57" t="s">
        <v>59</v>
      </c>
      <c r="K3956" s="58">
        <v>10.5</v>
      </c>
      <c r="L3956" s="57" t="s">
        <v>60</v>
      </c>
    </row>
    <row r="3957" spans="1:12">
      <c r="A3957" s="57" t="s">
        <v>8908</v>
      </c>
      <c r="B3957" s="57" t="s">
        <v>8909</v>
      </c>
      <c r="C3957" s="57" t="s">
        <v>1897</v>
      </c>
      <c r="D3957" s="57" t="s">
        <v>21264</v>
      </c>
      <c r="E3957" s="58" t="s">
        <v>8816</v>
      </c>
      <c r="F3957" s="57" t="s">
        <v>8816</v>
      </c>
      <c r="G3957" s="57">
        <v>89732</v>
      </c>
      <c r="H3957" s="57" t="s">
        <v>9392</v>
      </c>
      <c r="I3957" s="57" t="s">
        <v>25</v>
      </c>
      <c r="J3957" s="57" t="s">
        <v>59</v>
      </c>
      <c r="K3957" s="58">
        <v>11.27</v>
      </c>
      <c r="L3957" s="57" t="s">
        <v>60</v>
      </c>
    </row>
    <row r="3958" spans="1:12">
      <c r="A3958" s="57" t="s">
        <v>8908</v>
      </c>
      <c r="B3958" s="57" t="s">
        <v>8909</v>
      </c>
      <c r="C3958" s="57" t="s">
        <v>1897</v>
      </c>
      <c r="D3958" s="57" t="s">
        <v>21264</v>
      </c>
      <c r="E3958" s="58" t="s">
        <v>8816</v>
      </c>
      <c r="F3958" s="57" t="s">
        <v>8816</v>
      </c>
      <c r="G3958" s="57">
        <v>89733</v>
      </c>
      <c r="H3958" s="57" t="s">
        <v>9393</v>
      </c>
      <c r="I3958" s="57" t="s">
        <v>25</v>
      </c>
      <c r="J3958" s="57" t="s">
        <v>59</v>
      </c>
      <c r="K3958" s="58">
        <v>19.559999999999999</v>
      </c>
      <c r="L3958" s="57" t="s">
        <v>60</v>
      </c>
    </row>
    <row r="3959" spans="1:12">
      <c r="A3959" s="57" t="s">
        <v>8908</v>
      </c>
      <c r="B3959" s="57" t="s">
        <v>8909</v>
      </c>
      <c r="C3959" s="57" t="s">
        <v>1897</v>
      </c>
      <c r="D3959" s="57" t="s">
        <v>21264</v>
      </c>
      <c r="E3959" s="58" t="s">
        <v>8816</v>
      </c>
      <c r="F3959" s="57" t="s">
        <v>8816</v>
      </c>
      <c r="G3959" s="57">
        <v>89734</v>
      </c>
      <c r="H3959" s="57" t="s">
        <v>9394</v>
      </c>
      <c r="I3959" s="57" t="s">
        <v>25</v>
      </c>
      <c r="J3959" s="57" t="s">
        <v>191</v>
      </c>
      <c r="K3959" s="58">
        <v>22.97</v>
      </c>
      <c r="L3959" s="57" t="s">
        <v>60</v>
      </c>
    </row>
    <row r="3960" spans="1:12">
      <c r="A3960" s="57" t="s">
        <v>8908</v>
      </c>
      <c r="B3960" s="57" t="s">
        <v>8909</v>
      </c>
      <c r="C3960" s="57" t="s">
        <v>1897</v>
      </c>
      <c r="D3960" s="57" t="s">
        <v>21264</v>
      </c>
      <c r="E3960" s="58" t="s">
        <v>8816</v>
      </c>
      <c r="F3960" s="57" t="s">
        <v>8816</v>
      </c>
      <c r="G3960" s="57">
        <v>89735</v>
      </c>
      <c r="H3960" s="57" t="s">
        <v>9395</v>
      </c>
      <c r="I3960" s="57" t="s">
        <v>25</v>
      </c>
      <c r="J3960" s="57" t="s">
        <v>59</v>
      </c>
      <c r="K3960" s="58">
        <v>20.82</v>
      </c>
      <c r="L3960" s="57" t="s">
        <v>60</v>
      </c>
    </row>
    <row r="3961" spans="1:12">
      <c r="A3961" s="57" t="s">
        <v>8908</v>
      </c>
      <c r="B3961" s="57" t="s">
        <v>8909</v>
      </c>
      <c r="C3961" s="57" t="s">
        <v>1897</v>
      </c>
      <c r="D3961" s="57" t="s">
        <v>21264</v>
      </c>
      <c r="E3961" s="58" t="s">
        <v>8816</v>
      </c>
      <c r="F3961" s="57" t="s">
        <v>8816</v>
      </c>
      <c r="G3961" s="57">
        <v>89736</v>
      </c>
      <c r="H3961" s="57" t="s">
        <v>9396</v>
      </c>
      <c r="I3961" s="57" t="s">
        <v>25</v>
      </c>
      <c r="J3961" s="57" t="s">
        <v>191</v>
      </c>
      <c r="K3961" s="58">
        <v>6.71</v>
      </c>
      <c r="L3961" s="57" t="s">
        <v>60</v>
      </c>
    </row>
    <row r="3962" spans="1:12">
      <c r="A3962" s="57" t="s">
        <v>8908</v>
      </c>
      <c r="B3962" s="57" t="s">
        <v>8909</v>
      </c>
      <c r="C3962" s="57" t="s">
        <v>1897</v>
      </c>
      <c r="D3962" s="57" t="s">
        <v>21264</v>
      </c>
      <c r="E3962" s="58" t="s">
        <v>8816</v>
      </c>
      <c r="F3962" s="57" t="s">
        <v>8816</v>
      </c>
      <c r="G3962" s="57">
        <v>89737</v>
      </c>
      <c r="H3962" s="57" t="s">
        <v>9397</v>
      </c>
      <c r="I3962" s="57" t="s">
        <v>25</v>
      </c>
      <c r="J3962" s="57" t="s">
        <v>59</v>
      </c>
      <c r="K3962" s="58">
        <v>18.96</v>
      </c>
      <c r="L3962" s="57" t="s">
        <v>60</v>
      </c>
    </row>
    <row r="3963" spans="1:12">
      <c r="A3963" s="57" t="s">
        <v>8908</v>
      </c>
      <c r="B3963" s="57" t="s">
        <v>8909</v>
      </c>
      <c r="C3963" s="57" t="s">
        <v>1897</v>
      </c>
      <c r="D3963" s="57" t="s">
        <v>21264</v>
      </c>
      <c r="E3963" s="58" t="s">
        <v>8816</v>
      </c>
      <c r="F3963" s="57" t="s">
        <v>8816</v>
      </c>
      <c r="G3963" s="57">
        <v>89738</v>
      </c>
      <c r="H3963" s="57" t="s">
        <v>9398</v>
      </c>
      <c r="I3963" s="57" t="s">
        <v>25</v>
      </c>
      <c r="J3963" s="57" t="s">
        <v>191</v>
      </c>
      <c r="K3963" s="58">
        <v>12.2</v>
      </c>
      <c r="L3963" s="57" t="s">
        <v>60</v>
      </c>
    </row>
    <row r="3964" spans="1:12">
      <c r="A3964" s="57" t="s">
        <v>8908</v>
      </c>
      <c r="B3964" s="57" t="s">
        <v>8909</v>
      </c>
      <c r="C3964" s="57" t="s">
        <v>1897</v>
      </c>
      <c r="D3964" s="57" t="s">
        <v>21264</v>
      </c>
      <c r="E3964" s="58" t="s">
        <v>8816</v>
      </c>
      <c r="F3964" s="57" t="s">
        <v>8816</v>
      </c>
      <c r="G3964" s="57">
        <v>89739</v>
      </c>
      <c r="H3964" s="57" t="s">
        <v>9399</v>
      </c>
      <c r="I3964" s="57" t="s">
        <v>25</v>
      </c>
      <c r="J3964" s="57" t="s">
        <v>59</v>
      </c>
      <c r="K3964" s="58">
        <v>20.05</v>
      </c>
      <c r="L3964" s="57" t="s">
        <v>60</v>
      </c>
    </row>
    <row r="3965" spans="1:12">
      <c r="A3965" s="57" t="s">
        <v>8908</v>
      </c>
      <c r="B3965" s="57" t="s">
        <v>8909</v>
      </c>
      <c r="C3965" s="57" t="s">
        <v>1897</v>
      </c>
      <c r="D3965" s="57" t="s">
        <v>21264</v>
      </c>
      <c r="E3965" s="58" t="s">
        <v>8816</v>
      </c>
      <c r="F3965" s="57" t="s">
        <v>8816</v>
      </c>
      <c r="G3965" s="57">
        <v>89740</v>
      </c>
      <c r="H3965" s="57" t="s">
        <v>9400</v>
      </c>
      <c r="I3965" s="57" t="s">
        <v>25</v>
      </c>
      <c r="J3965" s="57" t="s">
        <v>191</v>
      </c>
      <c r="K3965" s="58">
        <v>6.23</v>
      </c>
      <c r="L3965" s="57" t="s">
        <v>60</v>
      </c>
    </row>
    <row r="3966" spans="1:12">
      <c r="A3966" s="57" t="s">
        <v>8908</v>
      </c>
      <c r="B3966" s="57" t="s">
        <v>8909</v>
      </c>
      <c r="C3966" s="57" t="s">
        <v>1897</v>
      </c>
      <c r="D3966" s="57" t="s">
        <v>21264</v>
      </c>
      <c r="E3966" s="58" t="s">
        <v>8816</v>
      </c>
      <c r="F3966" s="57" t="s">
        <v>8816</v>
      </c>
      <c r="G3966" s="57">
        <v>89741</v>
      </c>
      <c r="H3966" s="57" t="s">
        <v>9401</v>
      </c>
      <c r="I3966" s="57" t="s">
        <v>25</v>
      </c>
      <c r="J3966" s="57" t="s">
        <v>191</v>
      </c>
      <c r="K3966" s="58">
        <v>16.38</v>
      </c>
      <c r="L3966" s="57" t="s">
        <v>60</v>
      </c>
    </row>
    <row r="3967" spans="1:12">
      <c r="A3967" s="57" t="s">
        <v>8908</v>
      </c>
      <c r="B3967" s="57" t="s">
        <v>8909</v>
      </c>
      <c r="C3967" s="57" t="s">
        <v>1897</v>
      </c>
      <c r="D3967" s="57" t="s">
        <v>21264</v>
      </c>
      <c r="E3967" s="58" t="s">
        <v>8816</v>
      </c>
      <c r="F3967" s="57" t="s">
        <v>8816</v>
      </c>
      <c r="G3967" s="57">
        <v>89742</v>
      </c>
      <c r="H3967" s="57" t="s">
        <v>9402</v>
      </c>
      <c r="I3967" s="57" t="s">
        <v>25</v>
      </c>
      <c r="J3967" s="57" t="s">
        <v>59</v>
      </c>
      <c r="K3967" s="58">
        <v>34.65</v>
      </c>
      <c r="L3967" s="57" t="s">
        <v>60</v>
      </c>
    </row>
    <row r="3968" spans="1:12">
      <c r="A3968" s="57" t="s">
        <v>8908</v>
      </c>
      <c r="B3968" s="57" t="s">
        <v>8909</v>
      </c>
      <c r="C3968" s="57" t="s">
        <v>1897</v>
      </c>
      <c r="D3968" s="57" t="s">
        <v>21264</v>
      </c>
      <c r="E3968" s="58" t="s">
        <v>8816</v>
      </c>
      <c r="F3968" s="57" t="s">
        <v>8816</v>
      </c>
      <c r="G3968" s="57">
        <v>89743</v>
      </c>
      <c r="H3968" s="57" t="s">
        <v>9403</v>
      </c>
      <c r="I3968" s="57" t="s">
        <v>25</v>
      </c>
      <c r="J3968" s="57" t="s">
        <v>59</v>
      </c>
      <c r="K3968" s="58">
        <v>50.39</v>
      </c>
      <c r="L3968" s="57" t="s">
        <v>60</v>
      </c>
    </row>
    <row r="3969" spans="1:12">
      <c r="A3969" s="57" t="s">
        <v>8908</v>
      </c>
      <c r="B3969" s="57" t="s">
        <v>8909</v>
      </c>
      <c r="C3969" s="57" t="s">
        <v>1897</v>
      </c>
      <c r="D3969" s="57" t="s">
        <v>21264</v>
      </c>
      <c r="E3969" s="58" t="s">
        <v>8816</v>
      </c>
      <c r="F3969" s="57" t="s">
        <v>8816</v>
      </c>
      <c r="G3969" s="57">
        <v>89744</v>
      </c>
      <c r="H3969" s="57" t="s">
        <v>9404</v>
      </c>
      <c r="I3969" s="57" t="s">
        <v>25</v>
      </c>
      <c r="J3969" s="57" t="s">
        <v>59</v>
      </c>
      <c r="K3969" s="58">
        <v>24.47</v>
      </c>
      <c r="L3969" s="57" t="s">
        <v>60</v>
      </c>
    </row>
    <row r="3970" spans="1:12">
      <c r="A3970" s="57" t="s">
        <v>8908</v>
      </c>
      <c r="B3970" s="57" t="s">
        <v>8909</v>
      </c>
      <c r="C3970" s="57" t="s">
        <v>1897</v>
      </c>
      <c r="D3970" s="57" t="s">
        <v>21264</v>
      </c>
      <c r="E3970" s="58" t="s">
        <v>8816</v>
      </c>
      <c r="F3970" s="57" t="s">
        <v>8816</v>
      </c>
      <c r="G3970" s="57">
        <v>89745</v>
      </c>
      <c r="H3970" s="57" t="s">
        <v>9405</v>
      </c>
      <c r="I3970" s="57" t="s">
        <v>25</v>
      </c>
      <c r="J3970" s="57" t="s">
        <v>191</v>
      </c>
      <c r="K3970" s="58">
        <v>25.33</v>
      </c>
      <c r="L3970" s="57" t="s">
        <v>60</v>
      </c>
    </row>
    <row r="3971" spans="1:12">
      <c r="A3971" s="57" t="s">
        <v>8908</v>
      </c>
      <c r="B3971" s="57" t="s">
        <v>8909</v>
      </c>
      <c r="C3971" s="57" t="s">
        <v>1897</v>
      </c>
      <c r="D3971" s="57" t="s">
        <v>21264</v>
      </c>
      <c r="E3971" s="58" t="s">
        <v>8816</v>
      </c>
      <c r="F3971" s="57" t="s">
        <v>8816</v>
      </c>
      <c r="G3971" s="57">
        <v>89746</v>
      </c>
      <c r="H3971" s="57" t="s">
        <v>9406</v>
      </c>
      <c r="I3971" s="57" t="s">
        <v>25</v>
      </c>
      <c r="J3971" s="57" t="s">
        <v>59</v>
      </c>
      <c r="K3971" s="58">
        <v>24.4</v>
      </c>
      <c r="L3971" s="57" t="s">
        <v>60</v>
      </c>
    </row>
    <row r="3972" spans="1:12">
      <c r="A3972" s="57" t="s">
        <v>8908</v>
      </c>
      <c r="B3972" s="57" t="s">
        <v>8909</v>
      </c>
      <c r="C3972" s="57" t="s">
        <v>1897</v>
      </c>
      <c r="D3972" s="57" t="s">
        <v>21264</v>
      </c>
      <c r="E3972" s="58" t="s">
        <v>8816</v>
      </c>
      <c r="F3972" s="57" t="s">
        <v>8816</v>
      </c>
      <c r="G3972" s="57">
        <v>89747</v>
      </c>
      <c r="H3972" s="57" t="s">
        <v>9407</v>
      </c>
      <c r="I3972" s="57" t="s">
        <v>25</v>
      </c>
      <c r="J3972" s="57" t="s">
        <v>191</v>
      </c>
      <c r="K3972" s="58">
        <v>10.34</v>
      </c>
      <c r="L3972" s="57" t="s">
        <v>60</v>
      </c>
    </row>
    <row r="3973" spans="1:12">
      <c r="A3973" s="57" t="s">
        <v>8908</v>
      </c>
      <c r="B3973" s="57" t="s">
        <v>8909</v>
      </c>
      <c r="C3973" s="57" t="s">
        <v>1897</v>
      </c>
      <c r="D3973" s="57" t="s">
        <v>21264</v>
      </c>
      <c r="E3973" s="58" t="s">
        <v>8816</v>
      </c>
      <c r="F3973" s="57" t="s">
        <v>8816</v>
      </c>
      <c r="G3973" s="57">
        <v>89748</v>
      </c>
      <c r="H3973" s="57" t="s">
        <v>9408</v>
      </c>
      <c r="I3973" s="57" t="s">
        <v>25</v>
      </c>
      <c r="J3973" s="57" t="s">
        <v>59</v>
      </c>
      <c r="K3973" s="58">
        <v>41.53</v>
      </c>
      <c r="L3973" s="57" t="s">
        <v>60</v>
      </c>
    </row>
    <row r="3974" spans="1:12">
      <c r="A3974" s="57" t="s">
        <v>8908</v>
      </c>
      <c r="B3974" s="57" t="s">
        <v>8909</v>
      </c>
      <c r="C3974" s="57" t="s">
        <v>1897</v>
      </c>
      <c r="D3974" s="57" t="s">
        <v>21264</v>
      </c>
      <c r="E3974" s="58" t="s">
        <v>8816</v>
      </c>
      <c r="F3974" s="57" t="s">
        <v>8816</v>
      </c>
      <c r="G3974" s="57">
        <v>89749</v>
      </c>
      <c r="H3974" s="57" t="s">
        <v>9409</v>
      </c>
      <c r="I3974" s="57" t="s">
        <v>25</v>
      </c>
      <c r="J3974" s="57" t="s">
        <v>191</v>
      </c>
      <c r="K3974" s="58">
        <v>12.2</v>
      </c>
      <c r="L3974" s="57" t="s">
        <v>60</v>
      </c>
    </row>
    <row r="3975" spans="1:12">
      <c r="A3975" s="57" t="s">
        <v>8908</v>
      </c>
      <c r="B3975" s="57" t="s">
        <v>8909</v>
      </c>
      <c r="C3975" s="57" t="s">
        <v>1897</v>
      </c>
      <c r="D3975" s="57" t="s">
        <v>21264</v>
      </c>
      <c r="E3975" s="58" t="s">
        <v>8816</v>
      </c>
      <c r="F3975" s="57" t="s">
        <v>8816</v>
      </c>
      <c r="G3975" s="57">
        <v>89750</v>
      </c>
      <c r="H3975" s="57" t="s">
        <v>9410</v>
      </c>
      <c r="I3975" s="57" t="s">
        <v>25</v>
      </c>
      <c r="J3975" s="57" t="s">
        <v>59</v>
      </c>
      <c r="K3975" s="58">
        <v>71.81</v>
      </c>
      <c r="L3975" s="57" t="s">
        <v>60</v>
      </c>
    </row>
    <row r="3976" spans="1:12">
      <c r="A3976" s="57" t="s">
        <v>8908</v>
      </c>
      <c r="B3976" s="57" t="s">
        <v>8909</v>
      </c>
      <c r="C3976" s="57" t="s">
        <v>1897</v>
      </c>
      <c r="D3976" s="57" t="s">
        <v>21264</v>
      </c>
      <c r="E3976" s="58" t="s">
        <v>8816</v>
      </c>
      <c r="F3976" s="57" t="s">
        <v>8816</v>
      </c>
      <c r="G3976" s="57">
        <v>89751</v>
      </c>
      <c r="H3976" s="57" t="s">
        <v>9411</v>
      </c>
      <c r="I3976" s="57" t="s">
        <v>25</v>
      </c>
      <c r="J3976" s="57" t="s">
        <v>191</v>
      </c>
      <c r="K3976" s="58">
        <v>5.42</v>
      </c>
      <c r="L3976" s="57" t="s">
        <v>60</v>
      </c>
    </row>
    <row r="3977" spans="1:12">
      <c r="A3977" s="57" t="s">
        <v>8908</v>
      </c>
      <c r="B3977" s="57" t="s">
        <v>8909</v>
      </c>
      <c r="C3977" s="57" t="s">
        <v>1897</v>
      </c>
      <c r="D3977" s="57" t="s">
        <v>21264</v>
      </c>
      <c r="E3977" s="58" t="s">
        <v>8816</v>
      </c>
      <c r="F3977" s="57" t="s">
        <v>8816</v>
      </c>
      <c r="G3977" s="57">
        <v>89752</v>
      </c>
      <c r="H3977" s="57" t="s">
        <v>9412</v>
      </c>
      <c r="I3977" s="57" t="s">
        <v>25</v>
      </c>
      <c r="J3977" s="57" t="s">
        <v>59</v>
      </c>
      <c r="K3977" s="58">
        <v>5.97</v>
      </c>
      <c r="L3977" s="57" t="s">
        <v>60</v>
      </c>
    </row>
    <row r="3978" spans="1:12">
      <c r="A3978" s="57" t="s">
        <v>8908</v>
      </c>
      <c r="B3978" s="57" t="s">
        <v>8909</v>
      </c>
      <c r="C3978" s="57" t="s">
        <v>1897</v>
      </c>
      <c r="D3978" s="57" t="s">
        <v>21264</v>
      </c>
      <c r="E3978" s="58" t="s">
        <v>8816</v>
      </c>
      <c r="F3978" s="57" t="s">
        <v>8816</v>
      </c>
      <c r="G3978" s="57">
        <v>89753</v>
      </c>
      <c r="H3978" s="57" t="s">
        <v>9413</v>
      </c>
      <c r="I3978" s="57" t="s">
        <v>25</v>
      </c>
      <c r="J3978" s="57" t="s">
        <v>59</v>
      </c>
      <c r="K3978" s="58">
        <v>8.94</v>
      </c>
      <c r="L3978" s="57" t="s">
        <v>60</v>
      </c>
    </row>
    <row r="3979" spans="1:12">
      <c r="A3979" s="57" t="s">
        <v>8908</v>
      </c>
      <c r="B3979" s="57" t="s">
        <v>8909</v>
      </c>
      <c r="C3979" s="57" t="s">
        <v>1897</v>
      </c>
      <c r="D3979" s="57" t="s">
        <v>21264</v>
      </c>
      <c r="E3979" s="58" t="s">
        <v>8816</v>
      </c>
      <c r="F3979" s="57" t="s">
        <v>8816</v>
      </c>
      <c r="G3979" s="57">
        <v>89754</v>
      </c>
      <c r="H3979" s="57" t="s">
        <v>9414</v>
      </c>
      <c r="I3979" s="57" t="s">
        <v>25</v>
      </c>
      <c r="J3979" s="57" t="s">
        <v>59</v>
      </c>
      <c r="K3979" s="58">
        <v>18.13</v>
      </c>
      <c r="L3979" s="57" t="s">
        <v>60</v>
      </c>
    </row>
    <row r="3980" spans="1:12">
      <c r="A3980" s="57" t="s">
        <v>8908</v>
      </c>
      <c r="B3980" s="57" t="s">
        <v>8909</v>
      </c>
      <c r="C3980" s="57" t="s">
        <v>1897</v>
      </c>
      <c r="D3980" s="57" t="s">
        <v>21264</v>
      </c>
      <c r="E3980" s="58" t="s">
        <v>8816</v>
      </c>
      <c r="F3980" s="57" t="s">
        <v>8816</v>
      </c>
      <c r="G3980" s="57">
        <v>89755</v>
      </c>
      <c r="H3980" s="57" t="s">
        <v>9415</v>
      </c>
      <c r="I3980" s="57" t="s">
        <v>25</v>
      </c>
      <c r="J3980" s="57" t="s">
        <v>191</v>
      </c>
      <c r="K3980" s="58">
        <v>10.17</v>
      </c>
      <c r="L3980" s="57" t="s">
        <v>60</v>
      </c>
    </row>
    <row r="3981" spans="1:12">
      <c r="A3981" s="57" t="s">
        <v>8908</v>
      </c>
      <c r="B3981" s="57" t="s">
        <v>8909</v>
      </c>
      <c r="C3981" s="57" t="s">
        <v>1897</v>
      </c>
      <c r="D3981" s="57" t="s">
        <v>21264</v>
      </c>
      <c r="E3981" s="58" t="s">
        <v>8816</v>
      </c>
      <c r="F3981" s="57" t="s">
        <v>8816</v>
      </c>
      <c r="G3981" s="57">
        <v>89756</v>
      </c>
      <c r="H3981" s="57" t="s">
        <v>9416</v>
      </c>
      <c r="I3981" s="57" t="s">
        <v>25</v>
      </c>
      <c r="J3981" s="57" t="s">
        <v>191</v>
      </c>
      <c r="K3981" s="58">
        <v>16.46</v>
      </c>
      <c r="L3981" s="57" t="s">
        <v>60</v>
      </c>
    </row>
    <row r="3982" spans="1:12">
      <c r="A3982" s="57" t="s">
        <v>8908</v>
      </c>
      <c r="B3982" s="57" t="s">
        <v>8909</v>
      </c>
      <c r="C3982" s="57" t="s">
        <v>1897</v>
      </c>
      <c r="D3982" s="57" t="s">
        <v>21264</v>
      </c>
      <c r="E3982" s="58" t="s">
        <v>8816</v>
      </c>
      <c r="F3982" s="57" t="s">
        <v>8816</v>
      </c>
      <c r="G3982" s="57">
        <v>89757</v>
      </c>
      <c r="H3982" s="57" t="s">
        <v>9417</v>
      </c>
      <c r="I3982" s="57" t="s">
        <v>25</v>
      </c>
      <c r="J3982" s="57" t="s">
        <v>191</v>
      </c>
      <c r="K3982" s="58">
        <v>24.48</v>
      </c>
      <c r="L3982" s="57" t="s">
        <v>60</v>
      </c>
    </row>
    <row r="3983" spans="1:12">
      <c r="A3983" s="57" t="s">
        <v>8908</v>
      </c>
      <c r="B3983" s="57" t="s">
        <v>8909</v>
      </c>
      <c r="C3983" s="57" t="s">
        <v>1897</v>
      </c>
      <c r="D3983" s="57" t="s">
        <v>21264</v>
      </c>
      <c r="E3983" s="58" t="s">
        <v>8816</v>
      </c>
      <c r="F3983" s="57" t="s">
        <v>8816</v>
      </c>
      <c r="G3983" s="57">
        <v>89758</v>
      </c>
      <c r="H3983" s="57" t="s">
        <v>9418</v>
      </c>
      <c r="I3983" s="57" t="s">
        <v>25</v>
      </c>
      <c r="J3983" s="57" t="s">
        <v>191</v>
      </c>
      <c r="K3983" s="58">
        <v>37.549999999999997</v>
      </c>
      <c r="L3983" s="57" t="s">
        <v>60</v>
      </c>
    </row>
    <row r="3984" spans="1:12">
      <c r="A3984" s="57" t="s">
        <v>8908</v>
      </c>
      <c r="B3984" s="57" t="s">
        <v>8909</v>
      </c>
      <c r="C3984" s="57" t="s">
        <v>1897</v>
      </c>
      <c r="D3984" s="57" t="s">
        <v>21264</v>
      </c>
      <c r="E3984" s="58" t="s">
        <v>8816</v>
      </c>
      <c r="F3984" s="57" t="s">
        <v>8816</v>
      </c>
      <c r="G3984" s="57">
        <v>89759</v>
      </c>
      <c r="H3984" s="57" t="s">
        <v>9419</v>
      </c>
      <c r="I3984" s="57" t="s">
        <v>25</v>
      </c>
      <c r="J3984" s="57" t="s">
        <v>191</v>
      </c>
      <c r="K3984" s="58">
        <v>7.38</v>
      </c>
      <c r="L3984" s="57" t="s">
        <v>60</v>
      </c>
    </row>
    <row r="3985" spans="1:12">
      <c r="A3985" s="57" t="s">
        <v>8908</v>
      </c>
      <c r="B3985" s="57" t="s">
        <v>8909</v>
      </c>
      <c r="C3985" s="57" t="s">
        <v>1897</v>
      </c>
      <c r="D3985" s="57" t="s">
        <v>21264</v>
      </c>
      <c r="E3985" s="58" t="s">
        <v>8816</v>
      </c>
      <c r="F3985" s="57" t="s">
        <v>8816</v>
      </c>
      <c r="G3985" s="57">
        <v>89760</v>
      </c>
      <c r="H3985" s="57" t="s">
        <v>9420</v>
      </c>
      <c r="I3985" s="57" t="s">
        <v>25</v>
      </c>
      <c r="J3985" s="57" t="s">
        <v>191</v>
      </c>
      <c r="K3985" s="58">
        <v>16.09</v>
      </c>
      <c r="L3985" s="57" t="s">
        <v>60</v>
      </c>
    </row>
    <row r="3986" spans="1:12">
      <c r="A3986" s="57" t="s">
        <v>8908</v>
      </c>
      <c r="B3986" s="57" t="s">
        <v>8909</v>
      </c>
      <c r="C3986" s="57" t="s">
        <v>1897</v>
      </c>
      <c r="D3986" s="57" t="s">
        <v>21264</v>
      </c>
      <c r="E3986" s="58" t="s">
        <v>8816</v>
      </c>
      <c r="F3986" s="57" t="s">
        <v>8816</v>
      </c>
      <c r="G3986" s="57">
        <v>89761</v>
      </c>
      <c r="H3986" s="57" t="s">
        <v>9421</v>
      </c>
      <c r="I3986" s="57" t="s">
        <v>25</v>
      </c>
      <c r="J3986" s="57" t="s">
        <v>191</v>
      </c>
      <c r="K3986" s="58">
        <v>25.49</v>
      </c>
      <c r="L3986" s="57" t="s">
        <v>60</v>
      </c>
    </row>
    <row r="3987" spans="1:12">
      <c r="A3987" s="57" t="s">
        <v>8908</v>
      </c>
      <c r="B3987" s="57" t="s">
        <v>8909</v>
      </c>
      <c r="C3987" s="57" t="s">
        <v>1897</v>
      </c>
      <c r="D3987" s="57" t="s">
        <v>21264</v>
      </c>
      <c r="E3987" s="58" t="s">
        <v>8816</v>
      </c>
      <c r="F3987" s="57" t="s">
        <v>8816</v>
      </c>
      <c r="G3987" s="57">
        <v>89762</v>
      </c>
      <c r="H3987" s="57" t="s">
        <v>9422</v>
      </c>
      <c r="I3987" s="57" t="s">
        <v>25</v>
      </c>
      <c r="J3987" s="57" t="s">
        <v>191</v>
      </c>
      <c r="K3987" s="58">
        <v>35.57</v>
      </c>
      <c r="L3987" s="57" t="s">
        <v>60</v>
      </c>
    </row>
    <row r="3988" spans="1:12">
      <c r="A3988" s="57" t="s">
        <v>8908</v>
      </c>
      <c r="B3988" s="57" t="s">
        <v>8909</v>
      </c>
      <c r="C3988" s="57" t="s">
        <v>1897</v>
      </c>
      <c r="D3988" s="57" t="s">
        <v>21264</v>
      </c>
      <c r="E3988" s="58" t="s">
        <v>8816</v>
      </c>
      <c r="F3988" s="57" t="s">
        <v>8816</v>
      </c>
      <c r="G3988" s="57">
        <v>89763</v>
      </c>
      <c r="H3988" s="57" t="s">
        <v>9423</v>
      </c>
      <c r="I3988" s="57" t="s">
        <v>25</v>
      </c>
      <c r="J3988" s="57" t="s">
        <v>191</v>
      </c>
      <c r="K3988" s="58">
        <v>135.28</v>
      </c>
      <c r="L3988" s="57" t="s">
        <v>60</v>
      </c>
    </row>
    <row r="3989" spans="1:12">
      <c r="A3989" s="57" t="s">
        <v>8908</v>
      </c>
      <c r="B3989" s="57" t="s">
        <v>8909</v>
      </c>
      <c r="C3989" s="57" t="s">
        <v>1897</v>
      </c>
      <c r="D3989" s="57" t="s">
        <v>21264</v>
      </c>
      <c r="E3989" s="58" t="s">
        <v>8816</v>
      </c>
      <c r="F3989" s="57" t="s">
        <v>8816</v>
      </c>
      <c r="G3989" s="57">
        <v>89764</v>
      </c>
      <c r="H3989" s="57" t="s">
        <v>9424</v>
      </c>
      <c r="I3989" s="57" t="s">
        <v>25</v>
      </c>
      <c r="J3989" s="57" t="s">
        <v>191</v>
      </c>
      <c r="K3989" s="58">
        <v>27.51</v>
      </c>
      <c r="L3989" s="57" t="s">
        <v>60</v>
      </c>
    </row>
    <row r="3990" spans="1:12">
      <c r="A3990" s="57" t="s">
        <v>8908</v>
      </c>
      <c r="B3990" s="57" t="s">
        <v>8909</v>
      </c>
      <c r="C3990" s="57" t="s">
        <v>1897</v>
      </c>
      <c r="D3990" s="57" t="s">
        <v>21264</v>
      </c>
      <c r="E3990" s="58" t="s">
        <v>8816</v>
      </c>
      <c r="F3990" s="57" t="s">
        <v>8816</v>
      </c>
      <c r="G3990" s="57">
        <v>89765</v>
      </c>
      <c r="H3990" s="57" t="s">
        <v>9425</v>
      </c>
      <c r="I3990" s="57" t="s">
        <v>25</v>
      </c>
      <c r="J3990" s="57" t="s">
        <v>191</v>
      </c>
      <c r="K3990" s="58">
        <v>12.52</v>
      </c>
      <c r="L3990" s="57" t="s">
        <v>60</v>
      </c>
    </row>
    <row r="3991" spans="1:12">
      <c r="A3991" s="57" t="s">
        <v>8908</v>
      </c>
      <c r="B3991" s="57" t="s">
        <v>8909</v>
      </c>
      <c r="C3991" s="57" t="s">
        <v>1897</v>
      </c>
      <c r="D3991" s="57" t="s">
        <v>21264</v>
      </c>
      <c r="E3991" s="58" t="s">
        <v>8816</v>
      </c>
      <c r="F3991" s="57" t="s">
        <v>8816</v>
      </c>
      <c r="G3991" s="57">
        <v>89766</v>
      </c>
      <c r="H3991" s="57" t="s">
        <v>9426</v>
      </c>
      <c r="I3991" s="57" t="s">
        <v>25</v>
      </c>
      <c r="J3991" s="57" t="s">
        <v>191</v>
      </c>
      <c r="K3991" s="58">
        <v>17.79</v>
      </c>
      <c r="L3991" s="57" t="s">
        <v>60</v>
      </c>
    </row>
    <row r="3992" spans="1:12">
      <c r="A3992" s="57" t="s">
        <v>8908</v>
      </c>
      <c r="B3992" s="57" t="s">
        <v>8909</v>
      </c>
      <c r="C3992" s="57" t="s">
        <v>1897</v>
      </c>
      <c r="D3992" s="57" t="s">
        <v>21264</v>
      </c>
      <c r="E3992" s="58" t="s">
        <v>8816</v>
      </c>
      <c r="F3992" s="57" t="s">
        <v>8816</v>
      </c>
      <c r="G3992" s="57">
        <v>89767</v>
      </c>
      <c r="H3992" s="57" t="s">
        <v>9427</v>
      </c>
      <c r="I3992" s="57" t="s">
        <v>25</v>
      </c>
      <c r="J3992" s="57" t="s">
        <v>191</v>
      </c>
      <c r="K3992" s="58">
        <v>17.79</v>
      </c>
      <c r="L3992" s="57" t="s">
        <v>60</v>
      </c>
    </row>
    <row r="3993" spans="1:12">
      <c r="A3993" s="57" t="s">
        <v>8908</v>
      </c>
      <c r="B3993" s="57" t="s">
        <v>8909</v>
      </c>
      <c r="C3993" s="57" t="s">
        <v>1897</v>
      </c>
      <c r="D3993" s="57" t="s">
        <v>21264</v>
      </c>
      <c r="E3993" s="58" t="s">
        <v>8816</v>
      </c>
      <c r="F3993" s="57" t="s">
        <v>8816</v>
      </c>
      <c r="G3993" s="57">
        <v>89768</v>
      </c>
      <c r="H3993" s="57" t="s">
        <v>9428</v>
      </c>
      <c r="I3993" s="57" t="s">
        <v>25</v>
      </c>
      <c r="J3993" s="57" t="s">
        <v>191</v>
      </c>
      <c r="K3993" s="58">
        <v>18.38</v>
      </c>
      <c r="L3993" s="57" t="s">
        <v>60</v>
      </c>
    </row>
    <row r="3994" spans="1:12">
      <c r="A3994" s="57" t="s">
        <v>8908</v>
      </c>
      <c r="B3994" s="57" t="s">
        <v>8909</v>
      </c>
      <c r="C3994" s="57" t="s">
        <v>1897</v>
      </c>
      <c r="D3994" s="57" t="s">
        <v>21264</v>
      </c>
      <c r="E3994" s="58" t="s">
        <v>8816</v>
      </c>
      <c r="F3994" s="57" t="s">
        <v>8816</v>
      </c>
      <c r="G3994" s="57">
        <v>89769</v>
      </c>
      <c r="H3994" s="57" t="s">
        <v>9429</v>
      </c>
      <c r="I3994" s="57" t="s">
        <v>25</v>
      </c>
      <c r="J3994" s="57" t="s">
        <v>191</v>
      </c>
      <c r="K3994" s="58">
        <v>41.28</v>
      </c>
      <c r="L3994" s="57" t="s">
        <v>60</v>
      </c>
    </row>
    <row r="3995" spans="1:12">
      <c r="A3995" s="57" t="s">
        <v>8908</v>
      </c>
      <c r="B3995" s="57" t="s">
        <v>8909</v>
      </c>
      <c r="C3995" s="57" t="s">
        <v>1897</v>
      </c>
      <c r="D3995" s="57" t="s">
        <v>21264</v>
      </c>
      <c r="E3995" s="58" t="s">
        <v>8816</v>
      </c>
      <c r="F3995" s="57" t="s">
        <v>8816</v>
      </c>
      <c r="G3995" s="57">
        <v>89772</v>
      </c>
      <c r="H3995" s="57" t="s">
        <v>9430</v>
      </c>
      <c r="I3995" s="57" t="s">
        <v>26</v>
      </c>
      <c r="J3995" s="57" t="s">
        <v>59</v>
      </c>
      <c r="K3995" s="58">
        <v>95.43</v>
      </c>
      <c r="L3995" s="57" t="s">
        <v>60</v>
      </c>
    </row>
    <row r="3996" spans="1:12">
      <c r="A3996" s="57" t="s">
        <v>8908</v>
      </c>
      <c r="B3996" s="57" t="s">
        <v>8909</v>
      </c>
      <c r="C3996" s="57" t="s">
        <v>1897</v>
      </c>
      <c r="D3996" s="57" t="s">
        <v>21264</v>
      </c>
      <c r="E3996" s="58" t="s">
        <v>8816</v>
      </c>
      <c r="F3996" s="57" t="s">
        <v>8816</v>
      </c>
      <c r="G3996" s="57">
        <v>89774</v>
      </c>
      <c r="H3996" s="57" t="s">
        <v>9431</v>
      </c>
      <c r="I3996" s="57" t="s">
        <v>25</v>
      </c>
      <c r="J3996" s="57" t="s">
        <v>59</v>
      </c>
      <c r="K3996" s="58">
        <v>15.19</v>
      </c>
      <c r="L3996" s="57" t="s">
        <v>60</v>
      </c>
    </row>
    <row r="3997" spans="1:12">
      <c r="A3997" s="57" t="s">
        <v>8908</v>
      </c>
      <c r="B3997" s="57" t="s">
        <v>8909</v>
      </c>
      <c r="C3997" s="57" t="s">
        <v>1897</v>
      </c>
      <c r="D3997" s="57" t="s">
        <v>21264</v>
      </c>
      <c r="E3997" s="58" t="s">
        <v>8816</v>
      </c>
      <c r="F3997" s="57" t="s">
        <v>8816</v>
      </c>
      <c r="G3997" s="57">
        <v>89776</v>
      </c>
      <c r="H3997" s="57" t="s">
        <v>9432</v>
      </c>
      <c r="I3997" s="57" t="s">
        <v>25</v>
      </c>
      <c r="J3997" s="57" t="s">
        <v>59</v>
      </c>
      <c r="K3997" s="58">
        <v>22.3</v>
      </c>
      <c r="L3997" s="57" t="s">
        <v>60</v>
      </c>
    </row>
    <row r="3998" spans="1:12">
      <c r="A3998" s="57" t="s">
        <v>8908</v>
      </c>
      <c r="B3998" s="57" t="s">
        <v>8909</v>
      </c>
      <c r="C3998" s="57" t="s">
        <v>1897</v>
      </c>
      <c r="D3998" s="57" t="s">
        <v>21264</v>
      </c>
      <c r="E3998" s="58" t="s">
        <v>8816</v>
      </c>
      <c r="F3998" s="57" t="s">
        <v>8816</v>
      </c>
      <c r="G3998" s="57">
        <v>89777</v>
      </c>
      <c r="H3998" s="57" t="s">
        <v>9433</v>
      </c>
      <c r="I3998" s="57" t="s">
        <v>25</v>
      </c>
      <c r="J3998" s="57" t="s">
        <v>191</v>
      </c>
      <c r="K3998" s="58">
        <v>21.55</v>
      </c>
      <c r="L3998" s="57" t="s">
        <v>60</v>
      </c>
    </row>
    <row r="3999" spans="1:12">
      <c r="A3999" s="57" t="s">
        <v>8908</v>
      </c>
      <c r="B3999" s="57" t="s">
        <v>8909</v>
      </c>
      <c r="C3999" s="57" t="s">
        <v>1897</v>
      </c>
      <c r="D3999" s="57" t="s">
        <v>21264</v>
      </c>
      <c r="E3999" s="58" t="s">
        <v>8816</v>
      </c>
      <c r="F3999" s="57" t="s">
        <v>8816</v>
      </c>
      <c r="G3999" s="57">
        <v>89778</v>
      </c>
      <c r="H3999" s="57" t="s">
        <v>9434</v>
      </c>
      <c r="I3999" s="57" t="s">
        <v>25</v>
      </c>
      <c r="J3999" s="57" t="s">
        <v>59</v>
      </c>
      <c r="K3999" s="58">
        <v>18.77</v>
      </c>
      <c r="L3999" s="57" t="s">
        <v>60</v>
      </c>
    </row>
    <row r="4000" spans="1:12">
      <c r="A4000" s="57" t="s">
        <v>8908</v>
      </c>
      <c r="B4000" s="57" t="s">
        <v>8909</v>
      </c>
      <c r="C4000" s="57" t="s">
        <v>1897</v>
      </c>
      <c r="D4000" s="57" t="s">
        <v>21264</v>
      </c>
      <c r="E4000" s="58" t="s">
        <v>8816</v>
      </c>
      <c r="F4000" s="57" t="s">
        <v>8816</v>
      </c>
      <c r="G4000" s="57">
        <v>89779</v>
      </c>
      <c r="H4000" s="57" t="s">
        <v>9435</v>
      </c>
      <c r="I4000" s="57" t="s">
        <v>25</v>
      </c>
      <c r="J4000" s="57" t="s">
        <v>59</v>
      </c>
      <c r="K4000" s="58">
        <v>31.93</v>
      </c>
      <c r="L4000" s="57" t="s">
        <v>60</v>
      </c>
    </row>
    <row r="4001" spans="1:12">
      <c r="A4001" s="57" t="s">
        <v>8908</v>
      </c>
      <c r="B4001" s="57" t="s">
        <v>8909</v>
      </c>
      <c r="C4001" s="57" t="s">
        <v>1897</v>
      </c>
      <c r="D4001" s="57" t="s">
        <v>21264</v>
      </c>
      <c r="E4001" s="58" t="s">
        <v>8816</v>
      </c>
      <c r="F4001" s="57" t="s">
        <v>8816</v>
      </c>
      <c r="G4001" s="57">
        <v>89780</v>
      </c>
      <c r="H4001" s="57" t="s">
        <v>9436</v>
      </c>
      <c r="I4001" s="57" t="s">
        <v>25</v>
      </c>
      <c r="J4001" s="57" t="s">
        <v>191</v>
      </c>
      <c r="K4001" s="58">
        <v>21.55</v>
      </c>
      <c r="L4001" s="57" t="s">
        <v>60</v>
      </c>
    </row>
    <row r="4002" spans="1:12">
      <c r="A4002" s="57" t="s">
        <v>8908</v>
      </c>
      <c r="B4002" s="57" t="s">
        <v>8909</v>
      </c>
      <c r="C4002" s="57" t="s">
        <v>1897</v>
      </c>
      <c r="D4002" s="57" t="s">
        <v>21264</v>
      </c>
      <c r="E4002" s="58" t="s">
        <v>8816</v>
      </c>
      <c r="F4002" s="57" t="s">
        <v>8816</v>
      </c>
      <c r="G4002" s="57">
        <v>89781</v>
      </c>
      <c r="H4002" s="57" t="s">
        <v>9437</v>
      </c>
      <c r="I4002" s="57" t="s">
        <v>25</v>
      </c>
      <c r="J4002" s="57" t="s">
        <v>191</v>
      </c>
      <c r="K4002" s="58">
        <v>31.7</v>
      </c>
      <c r="L4002" s="57" t="s">
        <v>60</v>
      </c>
    </row>
    <row r="4003" spans="1:12">
      <c r="A4003" s="57" t="s">
        <v>8908</v>
      </c>
      <c r="B4003" s="57" t="s">
        <v>8909</v>
      </c>
      <c r="C4003" s="57" t="s">
        <v>1897</v>
      </c>
      <c r="D4003" s="57" t="s">
        <v>21264</v>
      </c>
      <c r="E4003" s="58" t="s">
        <v>8816</v>
      </c>
      <c r="F4003" s="57" t="s">
        <v>8816</v>
      </c>
      <c r="G4003" s="57">
        <v>89782</v>
      </c>
      <c r="H4003" s="57" t="s">
        <v>9438</v>
      </c>
      <c r="I4003" s="57" t="s">
        <v>25</v>
      </c>
      <c r="J4003" s="57" t="s">
        <v>59</v>
      </c>
      <c r="K4003" s="58">
        <v>11.74</v>
      </c>
      <c r="L4003" s="57" t="s">
        <v>60</v>
      </c>
    </row>
    <row r="4004" spans="1:12">
      <c r="A4004" s="57" t="s">
        <v>8908</v>
      </c>
      <c r="B4004" s="57" t="s">
        <v>8909</v>
      </c>
      <c r="C4004" s="57" t="s">
        <v>1897</v>
      </c>
      <c r="D4004" s="57" t="s">
        <v>21264</v>
      </c>
      <c r="E4004" s="58" t="s">
        <v>8816</v>
      </c>
      <c r="F4004" s="57" t="s">
        <v>8816</v>
      </c>
      <c r="G4004" s="57">
        <v>89783</v>
      </c>
      <c r="H4004" s="57" t="s">
        <v>9439</v>
      </c>
      <c r="I4004" s="57" t="s">
        <v>25</v>
      </c>
      <c r="J4004" s="57" t="s">
        <v>59</v>
      </c>
      <c r="K4004" s="58">
        <v>12.07</v>
      </c>
      <c r="L4004" s="57" t="s">
        <v>60</v>
      </c>
    </row>
    <row r="4005" spans="1:12">
      <c r="A4005" s="57" t="s">
        <v>8908</v>
      </c>
      <c r="B4005" s="57" t="s">
        <v>8909</v>
      </c>
      <c r="C4005" s="57" t="s">
        <v>1897</v>
      </c>
      <c r="D4005" s="57" t="s">
        <v>21264</v>
      </c>
      <c r="E4005" s="58" t="s">
        <v>8816</v>
      </c>
      <c r="F4005" s="57" t="s">
        <v>8816</v>
      </c>
      <c r="G4005" s="57">
        <v>89784</v>
      </c>
      <c r="H4005" s="57" t="s">
        <v>9440</v>
      </c>
      <c r="I4005" s="57" t="s">
        <v>25</v>
      </c>
      <c r="J4005" s="57" t="s">
        <v>59</v>
      </c>
      <c r="K4005" s="58">
        <v>19.95</v>
      </c>
      <c r="L4005" s="57" t="s">
        <v>60</v>
      </c>
    </row>
    <row r="4006" spans="1:12">
      <c r="A4006" s="57" t="s">
        <v>8908</v>
      </c>
      <c r="B4006" s="57" t="s">
        <v>8909</v>
      </c>
      <c r="C4006" s="57" t="s">
        <v>1897</v>
      </c>
      <c r="D4006" s="57" t="s">
        <v>21264</v>
      </c>
      <c r="E4006" s="58" t="s">
        <v>8816</v>
      </c>
      <c r="F4006" s="57" t="s">
        <v>8816</v>
      </c>
      <c r="G4006" s="57">
        <v>89785</v>
      </c>
      <c r="H4006" s="57" t="s">
        <v>9441</v>
      </c>
      <c r="I4006" s="57" t="s">
        <v>25</v>
      </c>
      <c r="J4006" s="57" t="s">
        <v>59</v>
      </c>
      <c r="K4006" s="58">
        <v>22.14</v>
      </c>
      <c r="L4006" s="57" t="s">
        <v>60</v>
      </c>
    </row>
    <row r="4007" spans="1:12">
      <c r="A4007" s="57" t="s">
        <v>8908</v>
      </c>
      <c r="B4007" s="57" t="s">
        <v>8909</v>
      </c>
      <c r="C4007" s="57" t="s">
        <v>1897</v>
      </c>
      <c r="D4007" s="57" t="s">
        <v>21264</v>
      </c>
      <c r="E4007" s="58" t="s">
        <v>8816</v>
      </c>
      <c r="F4007" s="57" t="s">
        <v>8816</v>
      </c>
      <c r="G4007" s="57">
        <v>89786</v>
      </c>
      <c r="H4007" s="57" t="s">
        <v>9442</v>
      </c>
      <c r="I4007" s="57" t="s">
        <v>25</v>
      </c>
      <c r="J4007" s="57" t="s">
        <v>59</v>
      </c>
      <c r="K4007" s="58">
        <v>34.020000000000003</v>
      </c>
      <c r="L4007" s="57" t="s">
        <v>60</v>
      </c>
    </row>
    <row r="4008" spans="1:12">
      <c r="A4008" s="57" t="s">
        <v>8908</v>
      </c>
      <c r="B4008" s="57" t="s">
        <v>8909</v>
      </c>
      <c r="C4008" s="57" t="s">
        <v>1897</v>
      </c>
      <c r="D4008" s="57" t="s">
        <v>21264</v>
      </c>
      <c r="E4008" s="58" t="s">
        <v>8816</v>
      </c>
      <c r="F4008" s="57" t="s">
        <v>8816</v>
      </c>
      <c r="G4008" s="57">
        <v>89787</v>
      </c>
      <c r="H4008" s="57" t="s">
        <v>9443</v>
      </c>
      <c r="I4008" s="57" t="s">
        <v>25</v>
      </c>
      <c r="J4008" s="57" t="s">
        <v>191</v>
      </c>
      <c r="K4008" s="58">
        <v>31.7</v>
      </c>
      <c r="L4008" s="57" t="s">
        <v>60</v>
      </c>
    </row>
    <row r="4009" spans="1:12">
      <c r="A4009" s="57" t="s">
        <v>8908</v>
      </c>
      <c r="B4009" s="57" t="s">
        <v>8909</v>
      </c>
      <c r="C4009" s="57" t="s">
        <v>1897</v>
      </c>
      <c r="D4009" s="57" t="s">
        <v>21264</v>
      </c>
      <c r="E4009" s="58" t="s">
        <v>8816</v>
      </c>
      <c r="F4009" s="57" t="s">
        <v>8816</v>
      </c>
      <c r="G4009" s="57">
        <v>89788</v>
      </c>
      <c r="H4009" s="57" t="s">
        <v>9444</v>
      </c>
      <c r="I4009" s="57" t="s">
        <v>25</v>
      </c>
      <c r="J4009" s="57" t="s">
        <v>191</v>
      </c>
      <c r="K4009" s="58">
        <v>60.76</v>
      </c>
      <c r="L4009" s="57" t="s">
        <v>60</v>
      </c>
    </row>
    <row r="4010" spans="1:12">
      <c r="A4010" s="57" t="s">
        <v>8908</v>
      </c>
      <c r="B4010" s="57" t="s">
        <v>8909</v>
      </c>
      <c r="C4010" s="57" t="s">
        <v>1897</v>
      </c>
      <c r="D4010" s="57" t="s">
        <v>21264</v>
      </c>
      <c r="E4010" s="58" t="s">
        <v>8816</v>
      </c>
      <c r="F4010" s="57" t="s">
        <v>8816</v>
      </c>
      <c r="G4010" s="57">
        <v>89789</v>
      </c>
      <c r="H4010" s="57" t="s">
        <v>9445</v>
      </c>
      <c r="I4010" s="57" t="s">
        <v>25</v>
      </c>
      <c r="J4010" s="57" t="s">
        <v>191</v>
      </c>
      <c r="K4010" s="58">
        <v>61.69</v>
      </c>
      <c r="L4010" s="57" t="s">
        <v>60</v>
      </c>
    </row>
    <row r="4011" spans="1:12">
      <c r="A4011" s="57" t="s">
        <v>8908</v>
      </c>
      <c r="B4011" s="57" t="s">
        <v>8909</v>
      </c>
      <c r="C4011" s="57" t="s">
        <v>1897</v>
      </c>
      <c r="D4011" s="57" t="s">
        <v>21264</v>
      </c>
      <c r="E4011" s="58" t="s">
        <v>8816</v>
      </c>
      <c r="F4011" s="57" t="s">
        <v>8816</v>
      </c>
      <c r="G4011" s="57">
        <v>89790</v>
      </c>
      <c r="H4011" s="57" t="s">
        <v>9446</v>
      </c>
      <c r="I4011" s="57" t="s">
        <v>25</v>
      </c>
      <c r="J4011" s="57" t="s">
        <v>191</v>
      </c>
      <c r="K4011" s="58">
        <v>148.22</v>
      </c>
      <c r="L4011" s="57" t="s">
        <v>60</v>
      </c>
    </row>
    <row r="4012" spans="1:12">
      <c r="A4012" s="57" t="s">
        <v>8908</v>
      </c>
      <c r="B4012" s="57" t="s">
        <v>8909</v>
      </c>
      <c r="C4012" s="57" t="s">
        <v>1897</v>
      </c>
      <c r="D4012" s="57" t="s">
        <v>21264</v>
      </c>
      <c r="E4012" s="58" t="s">
        <v>8816</v>
      </c>
      <c r="F4012" s="57" t="s">
        <v>8816</v>
      </c>
      <c r="G4012" s="57">
        <v>89791</v>
      </c>
      <c r="H4012" s="57" t="s">
        <v>9447</v>
      </c>
      <c r="I4012" s="57" t="s">
        <v>25</v>
      </c>
      <c r="J4012" s="57" t="s">
        <v>191</v>
      </c>
      <c r="K4012" s="58">
        <v>151.63</v>
      </c>
      <c r="L4012" s="57" t="s">
        <v>60</v>
      </c>
    </row>
    <row r="4013" spans="1:12">
      <c r="A4013" s="57" t="s">
        <v>8908</v>
      </c>
      <c r="B4013" s="57" t="s">
        <v>8909</v>
      </c>
      <c r="C4013" s="57" t="s">
        <v>1897</v>
      </c>
      <c r="D4013" s="57" t="s">
        <v>21264</v>
      </c>
      <c r="E4013" s="58" t="s">
        <v>8816</v>
      </c>
      <c r="F4013" s="57" t="s">
        <v>8816</v>
      </c>
      <c r="G4013" s="57">
        <v>89792</v>
      </c>
      <c r="H4013" s="57" t="s">
        <v>9448</v>
      </c>
      <c r="I4013" s="57" t="s">
        <v>25</v>
      </c>
      <c r="J4013" s="57" t="s">
        <v>191</v>
      </c>
      <c r="K4013" s="58">
        <v>174.93</v>
      </c>
      <c r="L4013" s="57" t="s">
        <v>60</v>
      </c>
    </row>
    <row r="4014" spans="1:12">
      <c r="A4014" s="57" t="s">
        <v>8908</v>
      </c>
      <c r="B4014" s="57" t="s">
        <v>8909</v>
      </c>
      <c r="C4014" s="57" t="s">
        <v>1897</v>
      </c>
      <c r="D4014" s="57" t="s">
        <v>21264</v>
      </c>
      <c r="E4014" s="58" t="s">
        <v>8816</v>
      </c>
      <c r="F4014" s="57" t="s">
        <v>8816</v>
      </c>
      <c r="G4014" s="57">
        <v>89793</v>
      </c>
      <c r="H4014" s="57" t="s">
        <v>9449</v>
      </c>
      <c r="I4014" s="57" t="s">
        <v>25</v>
      </c>
      <c r="J4014" s="57" t="s">
        <v>191</v>
      </c>
      <c r="K4014" s="58">
        <v>179.52</v>
      </c>
      <c r="L4014" s="57" t="s">
        <v>60</v>
      </c>
    </row>
    <row r="4015" spans="1:12">
      <c r="A4015" s="57" t="s">
        <v>8908</v>
      </c>
      <c r="B4015" s="57" t="s">
        <v>8909</v>
      </c>
      <c r="C4015" s="57" t="s">
        <v>1897</v>
      </c>
      <c r="D4015" s="57" t="s">
        <v>21264</v>
      </c>
      <c r="E4015" s="58" t="s">
        <v>8816</v>
      </c>
      <c r="F4015" s="57" t="s">
        <v>8816</v>
      </c>
      <c r="G4015" s="57">
        <v>89794</v>
      </c>
      <c r="H4015" s="57" t="s">
        <v>9450</v>
      </c>
      <c r="I4015" s="57" t="s">
        <v>25</v>
      </c>
      <c r="J4015" s="57" t="s">
        <v>191</v>
      </c>
      <c r="K4015" s="58">
        <v>15.17</v>
      </c>
      <c r="L4015" s="57" t="s">
        <v>60</v>
      </c>
    </row>
    <row r="4016" spans="1:12">
      <c r="A4016" s="57" t="s">
        <v>8908</v>
      </c>
      <c r="B4016" s="57" t="s">
        <v>8909</v>
      </c>
      <c r="C4016" s="57" t="s">
        <v>1897</v>
      </c>
      <c r="D4016" s="57" t="s">
        <v>21264</v>
      </c>
      <c r="E4016" s="58" t="s">
        <v>8816</v>
      </c>
      <c r="F4016" s="57" t="s">
        <v>8816</v>
      </c>
      <c r="G4016" s="57">
        <v>89795</v>
      </c>
      <c r="H4016" s="57" t="s">
        <v>9451</v>
      </c>
      <c r="I4016" s="57" t="s">
        <v>25</v>
      </c>
      <c r="J4016" s="57" t="s">
        <v>59</v>
      </c>
      <c r="K4016" s="58">
        <v>37.020000000000003</v>
      </c>
      <c r="L4016" s="57" t="s">
        <v>60</v>
      </c>
    </row>
    <row r="4017" spans="1:12">
      <c r="A4017" s="57" t="s">
        <v>8908</v>
      </c>
      <c r="B4017" s="57" t="s">
        <v>8909</v>
      </c>
      <c r="C4017" s="57" t="s">
        <v>1897</v>
      </c>
      <c r="D4017" s="57" t="s">
        <v>21264</v>
      </c>
      <c r="E4017" s="58" t="s">
        <v>8816</v>
      </c>
      <c r="F4017" s="57" t="s">
        <v>8816</v>
      </c>
      <c r="G4017" s="57">
        <v>89796</v>
      </c>
      <c r="H4017" s="57" t="s">
        <v>9452</v>
      </c>
      <c r="I4017" s="57" t="s">
        <v>25</v>
      </c>
      <c r="J4017" s="57" t="s">
        <v>59</v>
      </c>
      <c r="K4017" s="58">
        <v>41.23</v>
      </c>
      <c r="L4017" s="57" t="s">
        <v>60</v>
      </c>
    </row>
    <row r="4018" spans="1:12">
      <c r="A4018" s="57" t="s">
        <v>8908</v>
      </c>
      <c r="B4018" s="57" t="s">
        <v>8909</v>
      </c>
      <c r="C4018" s="57" t="s">
        <v>1897</v>
      </c>
      <c r="D4018" s="57" t="s">
        <v>21264</v>
      </c>
      <c r="E4018" s="58" t="s">
        <v>8816</v>
      </c>
      <c r="F4018" s="57" t="s">
        <v>8816</v>
      </c>
      <c r="G4018" s="57">
        <v>89797</v>
      </c>
      <c r="H4018" s="57" t="s">
        <v>9453</v>
      </c>
      <c r="I4018" s="57" t="s">
        <v>25</v>
      </c>
      <c r="J4018" s="57" t="s">
        <v>59</v>
      </c>
      <c r="K4018" s="58">
        <v>48.29</v>
      </c>
      <c r="L4018" s="57" t="s">
        <v>60</v>
      </c>
    </row>
    <row r="4019" spans="1:12">
      <c r="A4019" s="57" t="s">
        <v>8908</v>
      </c>
      <c r="B4019" s="57" t="s">
        <v>8909</v>
      </c>
      <c r="C4019" s="57" t="s">
        <v>1897</v>
      </c>
      <c r="D4019" s="57" t="s">
        <v>21264</v>
      </c>
      <c r="E4019" s="58" t="s">
        <v>8816</v>
      </c>
      <c r="F4019" s="57" t="s">
        <v>8816</v>
      </c>
      <c r="G4019" s="57">
        <v>89801</v>
      </c>
      <c r="H4019" s="57" t="s">
        <v>9454</v>
      </c>
      <c r="I4019" s="57" t="s">
        <v>25</v>
      </c>
      <c r="J4019" s="57" t="s">
        <v>59</v>
      </c>
      <c r="K4019" s="58">
        <v>6.85</v>
      </c>
      <c r="L4019" s="57" t="s">
        <v>60</v>
      </c>
    </row>
    <row r="4020" spans="1:12">
      <c r="A4020" s="57" t="s">
        <v>8908</v>
      </c>
      <c r="B4020" s="57" t="s">
        <v>8909</v>
      </c>
      <c r="C4020" s="57" t="s">
        <v>1897</v>
      </c>
      <c r="D4020" s="57" t="s">
        <v>21264</v>
      </c>
      <c r="E4020" s="58" t="s">
        <v>8816</v>
      </c>
      <c r="F4020" s="57" t="s">
        <v>8816</v>
      </c>
      <c r="G4020" s="57">
        <v>89802</v>
      </c>
      <c r="H4020" s="57" t="s">
        <v>9455</v>
      </c>
      <c r="I4020" s="57" t="s">
        <v>25</v>
      </c>
      <c r="J4020" s="57" t="s">
        <v>59</v>
      </c>
      <c r="K4020" s="58">
        <v>7.62</v>
      </c>
      <c r="L4020" s="57" t="s">
        <v>60</v>
      </c>
    </row>
    <row r="4021" spans="1:12">
      <c r="A4021" s="57" t="s">
        <v>8908</v>
      </c>
      <c r="B4021" s="57" t="s">
        <v>8909</v>
      </c>
      <c r="C4021" s="57" t="s">
        <v>1897</v>
      </c>
      <c r="D4021" s="57" t="s">
        <v>21264</v>
      </c>
      <c r="E4021" s="58" t="s">
        <v>8816</v>
      </c>
      <c r="F4021" s="57" t="s">
        <v>8816</v>
      </c>
      <c r="G4021" s="57">
        <v>89803</v>
      </c>
      <c r="H4021" s="57" t="s">
        <v>9456</v>
      </c>
      <c r="I4021" s="57" t="s">
        <v>25</v>
      </c>
      <c r="J4021" s="57" t="s">
        <v>59</v>
      </c>
      <c r="K4021" s="58">
        <v>15.91</v>
      </c>
      <c r="L4021" s="57" t="s">
        <v>60</v>
      </c>
    </row>
    <row r="4022" spans="1:12">
      <c r="A4022" s="57" t="s">
        <v>8908</v>
      </c>
      <c r="B4022" s="57" t="s">
        <v>8909</v>
      </c>
      <c r="C4022" s="57" t="s">
        <v>1897</v>
      </c>
      <c r="D4022" s="57" t="s">
        <v>21264</v>
      </c>
      <c r="E4022" s="58" t="s">
        <v>8816</v>
      </c>
      <c r="F4022" s="57" t="s">
        <v>8816</v>
      </c>
      <c r="G4022" s="57">
        <v>89804</v>
      </c>
      <c r="H4022" s="57" t="s">
        <v>9457</v>
      </c>
      <c r="I4022" s="57" t="s">
        <v>25</v>
      </c>
      <c r="J4022" s="57" t="s">
        <v>59</v>
      </c>
      <c r="K4022" s="58">
        <v>17.170000000000002</v>
      </c>
      <c r="L4022" s="57" t="s">
        <v>60</v>
      </c>
    </row>
    <row r="4023" spans="1:12">
      <c r="A4023" s="57" t="s">
        <v>8908</v>
      </c>
      <c r="B4023" s="57" t="s">
        <v>8909</v>
      </c>
      <c r="C4023" s="57" t="s">
        <v>1897</v>
      </c>
      <c r="D4023" s="57" t="s">
        <v>21264</v>
      </c>
      <c r="E4023" s="58" t="s">
        <v>8816</v>
      </c>
      <c r="F4023" s="57" t="s">
        <v>8816</v>
      </c>
      <c r="G4023" s="57">
        <v>89805</v>
      </c>
      <c r="H4023" s="57" t="s">
        <v>9458</v>
      </c>
      <c r="I4023" s="57" t="s">
        <v>25</v>
      </c>
      <c r="J4023" s="57" t="s">
        <v>59</v>
      </c>
      <c r="K4023" s="58">
        <v>14.5</v>
      </c>
      <c r="L4023" s="57" t="s">
        <v>60</v>
      </c>
    </row>
    <row r="4024" spans="1:12">
      <c r="A4024" s="57" t="s">
        <v>8908</v>
      </c>
      <c r="B4024" s="57" t="s">
        <v>8909</v>
      </c>
      <c r="C4024" s="57" t="s">
        <v>1897</v>
      </c>
      <c r="D4024" s="57" t="s">
        <v>21264</v>
      </c>
      <c r="E4024" s="58" t="s">
        <v>8816</v>
      </c>
      <c r="F4024" s="57" t="s">
        <v>8816</v>
      </c>
      <c r="G4024" s="57">
        <v>89806</v>
      </c>
      <c r="H4024" s="57" t="s">
        <v>9459</v>
      </c>
      <c r="I4024" s="57" t="s">
        <v>25</v>
      </c>
      <c r="J4024" s="57" t="s">
        <v>59</v>
      </c>
      <c r="K4024" s="58">
        <v>15.59</v>
      </c>
      <c r="L4024" s="57" t="s">
        <v>60</v>
      </c>
    </row>
    <row r="4025" spans="1:12">
      <c r="A4025" s="57" t="s">
        <v>8908</v>
      </c>
      <c r="B4025" s="57" t="s">
        <v>8909</v>
      </c>
      <c r="C4025" s="57" t="s">
        <v>1897</v>
      </c>
      <c r="D4025" s="57" t="s">
        <v>21264</v>
      </c>
      <c r="E4025" s="58" t="s">
        <v>8816</v>
      </c>
      <c r="F4025" s="57" t="s">
        <v>8816</v>
      </c>
      <c r="G4025" s="57">
        <v>89807</v>
      </c>
      <c r="H4025" s="57" t="s">
        <v>9460</v>
      </c>
      <c r="I4025" s="57" t="s">
        <v>25</v>
      </c>
      <c r="J4025" s="57" t="s">
        <v>59</v>
      </c>
      <c r="K4025" s="58">
        <v>30.19</v>
      </c>
      <c r="L4025" s="57" t="s">
        <v>60</v>
      </c>
    </row>
    <row r="4026" spans="1:12">
      <c r="A4026" s="57" t="s">
        <v>8908</v>
      </c>
      <c r="B4026" s="57" t="s">
        <v>8909</v>
      </c>
      <c r="C4026" s="57" t="s">
        <v>1897</v>
      </c>
      <c r="D4026" s="57" t="s">
        <v>21264</v>
      </c>
      <c r="E4026" s="58" t="s">
        <v>8816</v>
      </c>
      <c r="F4026" s="57" t="s">
        <v>8816</v>
      </c>
      <c r="G4026" s="57">
        <v>89808</v>
      </c>
      <c r="H4026" s="57" t="s">
        <v>9461</v>
      </c>
      <c r="I4026" s="57" t="s">
        <v>25</v>
      </c>
      <c r="J4026" s="57" t="s">
        <v>59</v>
      </c>
      <c r="K4026" s="58">
        <v>45.93</v>
      </c>
      <c r="L4026" s="57" t="s">
        <v>60</v>
      </c>
    </row>
    <row r="4027" spans="1:12">
      <c r="A4027" s="57" t="s">
        <v>8908</v>
      </c>
      <c r="B4027" s="57" t="s">
        <v>8909</v>
      </c>
      <c r="C4027" s="57" t="s">
        <v>1897</v>
      </c>
      <c r="D4027" s="57" t="s">
        <v>21264</v>
      </c>
      <c r="E4027" s="58" t="s">
        <v>8816</v>
      </c>
      <c r="F4027" s="57" t="s">
        <v>8816</v>
      </c>
      <c r="G4027" s="57">
        <v>89809</v>
      </c>
      <c r="H4027" s="57" t="s">
        <v>9462</v>
      </c>
      <c r="I4027" s="57" t="s">
        <v>25</v>
      </c>
      <c r="J4027" s="57" t="s">
        <v>59</v>
      </c>
      <c r="K4027" s="58">
        <v>19.2</v>
      </c>
      <c r="L4027" s="57" t="s">
        <v>60</v>
      </c>
    </row>
    <row r="4028" spans="1:12">
      <c r="A4028" s="57" t="s">
        <v>8908</v>
      </c>
      <c r="B4028" s="57" t="s">
        <v>8909</v>
      </c>
      <c r="C4028" s="57" t="s">
        <v>1897</v>
      </c>
      <c r="D4028" s="57" t="s">
        <v>21264</v>
      </c>
      <c r="E4028" s="58" t="s">
        <v>8816</v>
      </c>
      <c r="F4028" s="57" t="s">
        <v>8816</v>
      </c>
      <c r="G4028" s="57">
        <v>89810</v>
      </c>
      <c r="H4028" s="57" t="s">
        <v>9463</v>
      </c>
      <c r="I4028" s="57" t="s">
        <v>25</v>
      </c>
      <c r="J4028" s="57" t="s">
        <v>59</v>
      </c>
      <c r="K4028" s="58">
        <v>19.13</v>
      </c>
      <c r="L4028" s="57" t="s">
        <v>60</v>
      </c>
    </row>
    <row r="4029" spans="1:12">
      <c r="A4029" s="57" t="s">
        <v>8908</v>
      </c>
      <c r="B4029" s="57" t="s">
        <v>8909</v>
      </c>
      <c r="C4029" s="57" t="s">
        <v>1897</v>
      </c>
      <c r="D4029" s="57" t="s">
        <v>21264</v>
      </c>
      <c r="E4029" s="58" t="s">
        <v>8816</v>
      </c>
      <c r="F4029" s="57" t="s">
        <v>8816</v>
      </c>
      <c r="G4029" s="57">
        <v>89811</v>
      </c>
      <c r="H4029" s="57" t="s">
        <v>9464</v>
      </c>
      <c r="I4029" s="57" t="s">
        <v>25</v>
      </c>
      <c r="J4029" s="57" t="s">
        <v>59</v>
      </c>
      <c r="K4029" s="58">
        <v>36.26</v>
      </c>
      <c r="L4029" s="57" t="s">
        <v>60</v>
      </c>
    </row>
    <row r="4030" spans="1:12">
      <c r="A4030" s="57" t="s">
        <v>8908</v>
      </c>
      <c r="B4030" s="57" t="s">
        <v>8909</v>
      </c>
      <c r="C4030" s="57" t="s">
        <v>1897</v>
      </c>
      <c r="D4030" s="57" t="s">
        <v>21264</v>
      </c>
      <c r="E4030" s="58" t="s">
        <v>8816</v>
      </c>
      <c r="F4030" s="57" t="s">
        <v>8816</v>
      </c>
      <c r="G4030" s="57">
        <v>89812</v>
      </c>
      <c r="H4030" s="57" t="s">
        <v>9465</v>
      </c>
      <c r="I4030" s="57" t="s">
        <v>25</v>
      </c>
      <c r="J4030" s="57" t="s">
        <v>59</v>
      </c>
      <c r="K4030" s="58">
        <v>66.540000000000006</v>
      </c>
      <c r="L4030" s="57" t="s">
        <v>60</v>
      </c>
    </row>
    <row r="4031" spans="1:12">
      <c r="A4031" s="57" t="s">
        <v>8908</v>
      </c>
      <c r="B4031" s="57" t="s">
        <v>8909</v>
      </c>
      <c r="C4031" s="57" t="s">
        <v>1897</v>
      </c>
      <c r="D4031" s="57" t="s">
        <v>21264</v>
      </c>
      <c r="E4031" s="58" t="s">
        <v>8816</v>
      </c>
      <c r="F4031" s="57" t="s">
        <v>8816</v>
      </c>
      <c r="G4031" s="57">
        <v>89813</v>
      </c>
      <c r="H4031" s="57" t="s">
        <v>9466</v>
      </c>
      <c r="I4031" s="57" t="s">
        <v>25</v>
      </c>
      <c r="J4031" s="57" t="s">
        <v>59</v>
      </c>
      <c r="K4031" s="58">
        <v>6.92</v>
      </c>
      <c r="L4031" s="57" t="s">
        <v>60</v>
      </c>
    </row>
    <row r="4032" spans="1:12">
      <c r="A4032" s="57" t="s">
        <v>8908</v>
      </c>
      <c r="B4032" s="57" t="s">
        <v>8909</v>
      </c>
      <c r="C4032" s="57" t="s">
        <v>1897</v>
      </c>
      <c r="D4032" s="57" t="s">
        <v>21264</v>
      </c>
      <c r="E4032" s="58" t="s">
        <v>8816</v>
      </c>
      <c r="F4032" s="57" t="s">
        <v>8816</v>
      </c>
      <c r="G4032" s="57">
        <v>89814</v>
      </c>
      <c r="H4032" s="57" t="s">
        <v>9467</v>
      </c>
      <c r="I4032" s="57" t="s">
        <v>25</v>
      </c>
      <c r="J4032" s="57" t="s">
        <v>59</v>
      </c>
      <c r="K4032" s="58">
        <v>16.11</v>
      </c>
      <c r="L4032" s="57" t="s">
        <v>60</v>
      </c>
    </row>
    <row r="4033" spans="1:12">
      <c r="A4033" s="57" t="s">
        <v>8908</v>
      </c>
      <c r="B4033" s="57" t="s">
        <v>8909</v>
      </c>
      <c r="C4033" s="57" t="s">
        <v>1897</v>
      </c>
      <c r="D4033" s="57" t="s">
        <v>21264</v>
      </c>
      <c r="E4033" s="58" t="s">
        <v>8816</v>
      </c>
      <c r="F4033" s="57" t="s">
        <v>8816</v>
      </c>
      <c r="G4033" s="57">
        <v>89815</v>
      </c>
      <c r="H4033" s="57" t="s">
        <v>9468</v>
      </c>
      <c r="I4033" s="57" t="s">
        <v>25</v>
      </c>
      <c r="J4033" s="57" t="s">
        <v>191</v>
      </c>
      <c r="K4033" s="58">
        <v>24.57</v>
      </c>
      <c r="L4033" s="57" t="s">
        <v>60</v>
      </c>
    </row>
    <row r="4034" spans="1:12">
      <c r="A4034" s="57" t="s">
        <v>8908</v>
      </c>
      <c r="B4034" s="57" t="s">
        <v>8909</v>
      </c>
      <c r="C4034" s="57" t="s">
        <v>1897</v>
      </c>
      <c r="D4034" s="57" t="s">
        <v>21264</v>
      </c>
      <c r="E4034" s="58" t="s">
        <v>8816</v>
      </c>
      <c r="F4034" s="57" t="s">
        <v>8816</v>
      </c>
      <c r="G4034" s="57">
        <v>89816</v>
      </c>
      <c r="H4034" s="57" t="s">
        <v>9469</v>
      </c>
      <c r="I4034" s="57" t="s">
        <v>25</v>
      </c>
      <c r="J4034" s="57" t="s">
        <v>191</v>
      </c>
      <c r="K4034" s="58">
        <v>34.65</v>
      </c>
      <c r="L4034" s="57" t="s">
        <v>60</v>
      </c>
    </row>
    <row r="4035" spans="1:12">
      <c r="A4035" s="57" t="s">
        <v>8908</v>
      </c>
      <c r="B4035" s="57" t="s">
        <v>8909</v>
      </c>
      <c r="C4035" s="57" t="s">
        <v>1897</v>
      </c>
      <c r="D4035" s="57" t="s">
        <v>21264</v>
      </c>
      <c r="E4035" s="58" t="s">
        <v>8816</v>
      </c>
      <c r="F4035" s="57" t="s">
        <v>8816</v>
      </c>
      <c r="G4035" s="57">
        <v>89817</v>
      </c>
      <c r="H4035" s="57" t="s">
        <v>9470</v>
      </c>
      <c r="I4035" s="57" t="s">
        <v>25</v>
      </c>
      <c r="J4035" s="57" t="s">
        <v>59</v>
      </c>
      <c r="K4035" s="58">
        <v>12.35</v>
      </c>
      <c r="L4035" s="57" t="s">
        <v>60</v>
      </c>
    </row>
    <row r="4036" spans="1:12">
      <c r="A4036" s="57" t="s">
        <v>8908</v>
      </c>
      <c r="B4036" s="57" t="s">
        <v>8909</v>
      </c>
      <c r="C4036" s="57" t="s">
        <v>1897</v>
      </c>
      <c r="D4036" s="57" t="s">
        <v>21264</v>
      </c>
      <c r="E4036" s="58" t="s">
        <v>8816</v>
      </c>
      <c r="F4036" s="57" t="s">
        <v>8816</v>
      </c>
      <c r="G4036" s="57">
        <v>89818</v>
      </c>
      <c r="H4036" s="57" t="s">
        <v>9471</v>
      </c>
      <c r="I4036" s="57" t="s">
        <v>25</v>
      </c>
      <c r="J4036" s="57" t="s">
        <v>191</v>
      </c>
      <c r="K4036" s="58">
        <v>134.36000000000001</v>
      </c>
      <c r="L4036" s="57" t="s">
        <v>60</v>
      </c>
    </row>
    <row r="4037" spans="1:12">
      <c r="A4037" s="57" t="s">
        <v>8908</v>
      </c>
      <c r="B4037" s="57" t="s">
        <v>8909</v>
      </c>
      <c r="C4037" s="57" t="s">
        <v>1897</v>
      </c>
      <c r="D4037" s="57" t="s">
        <v>21264</v>
      </c>
      <c r="E4037" s="58" t="s">
        <v>8816</v>
      </c>
      <c r="F4037" s="57" t="s">
        <v>8816</v>
      </c>
      <c r="G4037" s="57">
        <v>89819</v>
      </c>
      <c r="H4037" s="57" t="s">
        <v>9472</v>
      </c>
      <c r="I4037" s="57" t="s">
        <v>25</v>
      </c>
      <c r="J4037" s="57" t="s">
        <v>59</v>
      </c>
      <c r="K4037" s="58">
        <v>19.46</v>
      </c>
      <c r="L4037" s="57" t="s">
        <v>60</v>
      </c>
    </row>
    <row r="4038" spans="1:12">
      <c r="A4038" s="57" t="s">
        <v>8908</v>
      </c>
      <c r="B4038" s="57" t="s">
        <v>8909</v>
      </c>
      <c r="C4038" s="57" t="s">
        <v>1897</v>
      </c>
      <c r="D4038" s="57" t="s">
        <v>21264</v>
      </c>
      <c r="E4038" s="58" t="s">
        <v>8816</v>
      </c>
      <c r="F4038" s="57" t="s">
        <v>8816</v>
      </c>
      <c r="G4038" s="57">
        <v>89820</v>
      </c>
      <c r="H4038" s="57" t="s">
        <v>9473</v>
      </c>
      <c r="I4038" s="57" t="s">
        <v>25</v>
      </c>
      <c r="J4038" s="57" t="s">
        <v>191</v>
      </c>
      <c r="K4038" s="58">
        <v>26.59</v>
      </c>
      <c r="L4038" s="57" t="s">
        <v>60</v>
      </c>
    </row>
    <row r="4039" spans="1:12">
      <c r="A4039" s="57" t="s">
        <v>8908</v>
      </c>
      <c r="B4039" s="57" t="s">
        <v>8909</v>
      </c>
      <c r="C4039" s="57" t="s">
        <v>1897</v>
      </c>
      <c r="D4039" s="57" t="s">
        <v>21264</v>
      </c>
      <c r="E4039" s="58" t="s">
        <v>8816</v>
      </c>
      <c r="F4039" s="57" t="s">
        <v>8816</v>
      </c>
      <c r="G4039" s="57">
        <v>89821</v>
      </c>
      <c r="H4039" s="57" t="s">
        <v>9474</v>
      </c>
      <c r="I4039" s="57" t="s">
        <v>25</v>
      </c>
      <c r="J4039" s="57" t="s">
        <v>59</v>
      </c>
      <c r="K4039" s="58">
        <v>15.12</v>
      </c>
      <c r="L4039" s="57" t="s">
        <v>60</v>
      </c>
    </row>
    <row r="4040" spans="1:12">
      <c r="A4040" s="57" t="s">
        <v>8908</v>
      </c>
      <c r="B4040" s="57" t="s">
        <v>8909</v>
      </c>
      <c r="C4040" s="57" t="s">
        <v>1897</v>
      </c>
      <c r="D4040" s="57" t="s">
        <v>21264</v>
      </c>
      <c r="E4040" s="58" t="s">
        <v>8816</v>
      </c>
      <c r="F4040" s="57" t="s">
        <v>8816</v>
      </c>
      <c r="G4040" s="57">
        <v>89822</v>
      </c>
      <c r="H4040" s="57" t="s">
        <v>9475</v>
      </c>
      <c r="I4040" s="57" t="s">
        <v>25</v>
      </c>
      <c r="J4040" s="57" t="s">
        <v>191</v>
      </c>
      <c r="K4040" s="58">
        <v>19.77</v>
      </c>
      <c r="L4040" s="57" t="s">
        <v>60</v>
      </c>
    </row>
    <row r="4041" spans="1:12">
      <c r="A4041" s="57" t="s">
        <v>8908</v>
      </c>
      <c r="B4041" s="57" t="s">
        <v>8909</v>
      </c>
      <c r="C4041" s="57" t="s">
        <v>1897</v>
      </c>
      <c r="D4041" s="57" t="s">
        <v>21264</v>
      </c>
      <c r="E4041" s="58" t="s">
        <v>8816</v>
      </c>
      <c r="F4041" s="57" t="s">
        <v>8816</v>
      </c>
      <c r="G4041" s="57">
        <v>89823</v>
      </c>
      <c r="H4041" s="57" t="s">
        <v>9476</v>
      </c>
      <c r="I4041" s="57" t="s">
        <v>25</v>
      </c>
      <c r="J4041" s="57" t="s">
        <v>59</v>
      </c>
      <c r="K4041" s="58">
        <v>28.28</v>
      </c>
      <c r="L4041" s="57" t="s">
        <v>60</v>
      </c>
    </row>
    <row r="4042" spans="1:12">
      <c r="A4042" s="57" t="s">
        <v>8908</v>
      </c>
      <c r="B4042" s="57" t="s">
        <v>8909</v>
      </c>
      <c r="C4042" s="57" t="s">
        <v>1897</v>
      </c>
      <c r="D4042" s="57" t="s">
        <v>21264</v>
      </c>
      <c r="E4042" s="58" t="s">
        <v>8816</v>
      </c>
      <c r="F4042" s="57" t="s">
        <v>8816</v>
      </c>
      <c r="G4042" s="57">
        <v>89824</v>
      </c>
      <c r="H4042" s="57" t="s">
        <v>9477</v>
      </c>
      <c r="I4042" s="57" t="s">
        <v>25</v>
      </c>
      <c r="J4042" s="57" t="s">
        <v>191</v>
      </c>
      <c r="K4042" s="58">
        <v>33.17</v>
      </c>
      <c r="L4042" s="57" t="s">
        <v>60</v>
      </c>
    </row>
    <row r="4043" spans="1:12">
      <c r="A4043" s="57" t="s">
        <v>8908</v>
      </c>
      <c r="B4043" s="57" t="s">
        <v>8909</v>
      </c>
      <c r="C4043" s="57" t="s">
        <v>1897</v>
      </c>
      <c r="D4043" s="57" t="s">
        <v>21264</v>
      </c>
      <c r="E4043" s="58" t="s">
        <v>8816</v>
      </c>
      <c r="F4043" s="57" t="s">
        <v>8816</v>
      </c>
      <c r="G4043" s="57">
        <v>89825</v>
      </c>
      <c r="H4043" s="57" t="s">
        <v>9478</v>
      </c>
      <c r="I4043" s="57" t="s">
        <v>25</v>
      </c>
      <c r="J4043" s="57" t="s">
        <v>59</v>
      </c>
      <c r="K4043" s="58">
        <v>15.49</v>
      </c>
      <c r="L4043" s="57" t="s">
        <v>60</v>
      </c>
    </row>
    <row r="4044" spans="1:12">
      <c r="A4044" s="57" t="s">
        <v>8908</v>
      </c>
      <c r="B4044" s="57" t="s">
        <v>8909</v>
      </c>
      <c r="C4044" s="57" t="s">
        <v>1897</v>
      </c>
      <c r="D4044" s="57" t="s">
        <v>21264</v>
      </c>
      <c r="E4044" s="58" t="s">
        <v>8816</v>
      </c>
      <c r="F4044" s="57" t="s">
        <v>8816</v>
      </c>
      <c r="G4044" s="57">
        <v>89826</v>
      </c>
      <c r="H4044" s="57" t="s">
        <v>9479</v>
      </c>
      <c r="I4044" s="57" t="s">
        <v>25</v>
      </c>
      <c r="J4044" s="57" t="s">
        <v>191</v>
      </c>
      <c r="K4044" s="58">
        <v>137.44</v>
      </c>
      <c r="L4044" s="57" t="s">
        <v>60</v>
      </c>
    </row>
    <row r="4045" spans="1:12">
      <c r="A4045" s="57" t="s">
        <v>8908</v>
      </c>
      <c r="B4045" s="57" t="s">
        <v>8909</v>
      </c>
      <c r="C4045" s="57" t="s">
        <v>1897</v>
      </c>
      <c r="D4045" s="57" t="s">
        <v>21264</v>
      </c>
      <c r="E4045" s="58" t="s">
        <v>8816</v>
      </c>
      <c r="F4045" s="57" t="s">
        <v>8816</v>
      </c>
      <c r="G4045" s="57">
        <v>89827</v>
      </c>
      <c r="H4045" s="57" t="s">
        <v>9480</v>
      </c>
      <c r="I4045" s="57" t="s">
        <v>25</v>
      </c>
      <c r="J4045" s="57" t="s">
        <v>59</v>
      </c>
      <c r="K4045" s="58">
        <v>17.68</v>
      </c>
      <c r="L4045" s="57" t="s">
        <v>60</v>
      </c>
    </row>
    <row r="4046" spans="1:12">
      <c r="A4046" s="57" t="s">
        <v>8908</v>
      </c>
      <c r="B4046" s="57" t="s">
        <v>8909</v>
      </c>
      <c r="C4046" s="57" t="s">
        <v>1897</v>
      </c>
      <c r="D4046" s="57" t="s">
        <v>21264</v>
      </c>
      <c r="E4046" s="58" t="s">
        <v>8816</v>
      </c>
      <c r="F4046" s="57" t="s">
        <v>8816</v>
      </c>
      <c r="G4046" s="57">
        <v>89828</v>
      </c>
      <c r="H4046" s="57" t="s">
        <v>9481</v>
      </c>
      <c r="I4046" s="57" t="s">
        <v>25</v>
      </c>
      <c r="J4046" s="57" t="s">
        <v>191</v>
      </c>
      <c r="K4046" s="58">
        <v>49.69</v>
      </c>
      <c r="L4046" s="57" t="s">
        <v>60</v>
      </c>
    </row>
    <row r="4047" spans="1:12">
      <c r="A4047" s="57" t="s">
        <v>8908</v>
      </c>
      <c r="B4047" s="57" t="s">
        <v>8909</v>
      </c>
      <c r="C4047" s="57" t="s">
        <v>1897</v>
      </c>
      <c r="D4047" s="57" t="s">
        <v>21264</v>
      </c>
      <c r="E4047" s="58" t="s">
        <v>8816</v>
      </c>
      <c r="F4047" s="57" t="s">
        <v>8816</v>
      </c>
      <c r="G4047" s="57">
        <v>89829</v>
      </c>
      <c r="H4047" s="57" t="s">
        <v>9482</v>
      </c>
      <c r="I4047" s="57" t="s">
        <v>25</v>
      </c>
      <c r="J4047" s="57" t="s">
        <v>59</v>
      </c>
      <c r="K4047" s="58">
        <v>28.35</v>
      </c>
      <c r="L4047" s="57" t="s">
        <v>60</v>
      </c>
    </row>
    <row r="4048" spans="1:12">
      <c r="A4048" s="57" t="s">
        <v>8908</v>
      </c>
      <c r="B4048" s="57" t="s">
        <v>8909</v>
      </c>
      <c r="C4048" s="57" t="s">
        <v>1897</v>
      </c>
      <c r="D4048" s="57" t="s">
        <v>21264</v>
      </c>
      <c r="E4048" s="58" t="s">
        <v>8816</v>
      </c>
      <c r="F4048" s="57" t="s">
        <v>8816</v>
      </c>
      <c r="G4048" s="57">
        <v>89830</v>
      </c>
      <c r="H4048" s="57" t="s">
        <v>9483</v>
      </c>
      <c r="I4048" s="57" t="s">
        <v>25</v>
      </c>
      <c r="J4048" s="57" t="s">
        <v>59</v>
      </c>
      <c r="K4048" s="58">
        <v>31.35</v>
      </c>
      <c r="L4048" s="57" t="s">
        <v>60</v>
      </c>
    </row>
    <row r="4049" spans="1:12">
      <c r="A4049" s="57" t="s">
        <v>8908</v>
      </c>
      <c r="B4049" s="57" t="s">
        <v>8909</v>
      </c>
      <c r="C4049" s="57" t="s">
        <v>1897</v>
      </c>
      <c r="D4049" s="57" t="s">
        <v>21264</v>
      </c>
      <c r="E4049" s="58" t="s">
        <v>8816</v>
      </c>
      <c r="F4049" s="57" t="s">
        <v>8816</v>
      </c>
      <c r="G4049" s="57">
        <v>89831</v>
      </c>
      <c r="H4049" s="57" t="s">
        <v>9484</v>
      </c>
      <c r="I4049" s="57" t="s">
        <v>25</v>
      </c>
      <c r="J4049" s="57" t="s">
        <v>191</v>
      </c>
      <c r="K4049" s="58">
        <v>164.02</v>
      </c>
      <c r="L4049" s="57" t="s">
        <v>60</v>
      </c>
    </row>
    <row r="4050" spans="1:12">
      <c r="A4050" s="57" t="s">
        <v>8908</v>
      </c>
      <c r="B4050" s="57" t="s">
        <v>8909</v>
      </c>
      <c r="C4050" s="57" t="s">
        <v>1897</v>
      </c>
      <c r="D4050" s="57" t="s">
        <v>21264</v>
      </c>
      <c r="E4050" s="58" t="s">
        <v>8816</v>
      </c>
      <c r="F4050" s="57" t="s">
        <v>8816</v>
      </c>
      <c r="G4050" s="57">
        <v>89832</v>
      </c>
      <c r="H4050" s="57" t="s">
        <v>9485</v>
      </c>
      <c r="I4050" s="57" t="s">
        <v>25</v>
      </c>
      <c r="J4050" s="57" t="s">
        <v>191</v>
      </c>
      <c r="K4050" s="58">
        <v>34.69</v>
      </c>
      <c r="L4050" s="57" t="s">
        <v>60</v>
      </c>
    </row>
    <row r="4051" spans="1:12">
      <c r="A4051" s="57" t="s">
        <v>8908</v>
      </c>
      <c r="B4051" s="57" t="s">
        <v>8909</v>
      </c>
      <c r="C4051" s="57" t="s">
        <v>1897</v>
      </c>
      <c r="D4051" s="57" t="s">
        <v>21264</v>
      </c>
      <c r="E4051" s="58" t="s">
        <v>8816</v>
      </c>
      <c r="F4051" s="57" t="s">
        <v>8816</v>
      </c>
      <c r="G4051" s="57">
        <v>89833</v>
      </c>
      <c r="H4051" s="57" t="s">
        <v>9486</v>
      </c>
      <c r="I4051" s="57" t="s">
        <v>25</v>
      </c>
      <c r="J4051" s="57" t="s">
        <v>59</v>
      </c>
      <c r="K4051" s="58">
        <v>34.340000000000003</v>
      </c>
      <c r="L4051" s="57" t="s">
        <v>60</v>
      </c>
    </row>
    <row r="4052" spans="1:12">
      <c r="A4052" s="57" t="s">
        <v>8908</v>
      </c>
      <c r="B4052" s="57" t="s">
        <v>8909</v>
      </c>
      <c r="C4052" s="57" t="s">
        <v>1897</v>
      </c>
      <c r="D4052" s="57" t="s">
        <v>21264</v>
      </c>
      <c r="E4052" s="58" t="s">
        <v>8816</v>
      </c>
      <c r="F4052" s="57" t="s">
        <v>8816</v>
      </c>
      <c r="G4052" s="57">
        <v>89834</v>
      </c>
      <c r="H4052" s="57" t="s">
        <v>9487</v>
      </c>
      <c r="I4052" s="57" t="s">
        <v>25</v>
      </c>
      <c r="J4052" s="57" t="s">
        <v>59</v>
      </c>
      <c r="K4052" s="58">
        <v>41.4</v>
      </c>
      <c r="L4052" s="57" t="s">
        <v>60</v>
      </c>
    </row>
    <row r="4053" spans="1:12">
      <c r="A4053" s="57" t="s">
        <v>8908</v>
      </c>
      <c r="B4053" s="57" t="s">
        <v>8909</v>
      </c>
      <c r="C4053" s="57" t="s">
        <v>1897</v>
      </c>
      <c r="D4053" s="57" t="s">
        <v>21264</v>
      </c>
      <c r="E4053" s="58" t="s">
        <v>8816</v>
      </c>
      <c r="F4053" s="57" t="s">
        <v>8816</v>
      </c>
      <c r="G4053" s="57">
        <v>89835</v>
      </c>
      <c r="H4053" s="57" t="s">
        <v>9488</v>
      </c>
      <c r="I4053" s="57" t="s">
        <v>25</v>
      </c>
      <c r="J4053" s="57" t="s">
        <v>191</v>
      </c>
      <c r="K4053" s="58">
        <v>34.6</v>
      </c>
      <c r="L4053" s="57" t="s">
        <v>60</v>
      </c>
    </row>
    <row r="4054" spans="1:12">
      <c r="A4054" s="57" t="s">
        <v>8908</v>
      </c>
      <c r="B4054" s="57" t="s">
        <v>8909</v>
      </c>
      <c r="C4054" s="57" t="s">
        <v>1897</v>
      </c>
      <c r="D4054" s="57" t="s">
        <v>21264</v>
      </c>
      <c r="E4054" s="58" t="s">
        <v>8816</v>
      </c>
      <c r="F4054" s="57" t="s">
        <v>8816</v>
      </c>
      <c r="G4054" s="57">
        <v>89836</v>
      </c>
      <c r="H4054" s="57" t="s">
        <v>9489</v>
      </c>
      <c r="I4054" s="57" t="s">
        <v>25</v>
      </c>
      <c r="J4054" s="57" t="s">
        <v>191</v>
      </c>
      <c r="K4054" s="58">
        <v>221.49</v>
      </c>
      <c r="L4054" s="57" t="s">
        <v>60</v>
      </c>
    </row>
    <row r="4055" spans="1:12">
      <c r="A4055" s="57" t="s">
        <v>8908</v>
      </c>
      <c r="B4055" s="57" t="s">
        <v>8909</v>
      </c>
      <c r="C4055" s="57" t="s">
        <v>1897</v>
      </c>
      <c r="D4055" s="57" t="s">
        <v>21264</v>
      </c>
      <c r="E4055" s="58" t="s">
        <v>8816</v>
      </c>
      <c r="F4055" s="57" t="s">
        <v>8816</v>
      </c>
      <c r="G4055" s="57">
        <v>89837</v>
      </c>
      <c r="H4055" s="57" t="s">
        <v>9490</v>
      </c>
      <c r="I4055" s="57" t="s">
        <v>25</v>
      </c>
      <c r="J4055" s="57" t="s">
        <v>191</v>
      </c>
      <c r="K4055" s="58">
        <v>111.29</v>
      </c>
      <c r="L4055" s="57" t="s">
        <v>60</v>
      </c>
    </row>
    <row r="4056" spans="1:12">
      <c r="A4056" s="57" t="s">
        <v>8908</v>
      </c>
      <c r="B4056" s="57" t="s">
        <v>8909</v>
      </c>
      <c r="C4056" s="57" t="s">
        <v>1897</v>
      </c>
      <c r="D4056" s="57" t="s">
        <v>21264</v>
      </c>
      <c r="E4056" s="58" t="s">
        <v>8816</v>
      </c>
      <c r="F4056" s="57" t="s">
        <v>8816</v>
      </c>
      <c r="G4056" s="57">
        <v>89838</v>
      </c>
      <c r="H4056" s="57" t="s">
        <v>9491</v>
      </c>
      <c r="I4056" s="57" t="s">
        <v>25</v>
      </c>
      <c r="J4056" s="57" t="s">
        <v>191</v>
      </c>
      <c r="K4056" s="58">
        <v>121.81</v>
      </c>
      <c r="L4056" s="57" t="s">
        <v>60</v>
      </c>
    </row>
    <row r="4057" spans="1:12">
      <c r="A4057" s="57" t="s">
        <v>8908</v>
      </c>
      <c r="B4057" s="57" t="s">
        <v>8909</v>
      </c>
      <c r="C4057" s="57" t="s">
        <v>1897</v>
      </c>
      <c r="D4057" s="57" t="s">
        <v>21264</v>
      </c>
      <c r="E4057" s="58" t="s">
        <v>8816</v>
      </c>
      <c r="F4057" s="57" t="s">
        <v>8816</v>
      </c>
      <c r="G4057" s="57">
        <v>89839</v>
      </c>
      <c r="H4057" s="57" t="s">
        <v>9492</v>
      </c>
      <c r="I4057" s="57" t="s">
        <v>25</v>
      </c>
      <c r="J4057" s="57" t="s">
        <v>191</v>
      </c>
      <c r="K4057" s="58">
        <v>161.21</v>
      </c>
      <c r="L4057" s="57" t="s">
        <v>60</v>
      </c>
    </row>
    <row r="4058" spans="1:12">
      <c r="A4058" s="57" t="s">
        <v>8908</v>
      </c>
      <c r="B4058" s="57" t="s">
        <v>8909</v>
      </c>
      <c r="C4058" s="57" t="s">
        <v>1897</v>
      </c>
      <c r="D4058" s="57" t="s">
        <v>21264</v>
      </c>
      <c r="E4058" s="58" t="s">
        <v>8816</v>
      </c>
      <c r="F4058" s="57" t="s">
        <v>8816</v>
      </c>
      <c r="G4058" s="57">
        <v>89840</v>
      </c>
      <c r="H4058" s="57" t="s">
        <v>9493</v>
      </c>
      <c r="I4058" s="57" t="s">
        <v>25</v>
      </c>
      <c r="J4058" s="57" t="s">
        <v>191</v>
      </c>
      <c r="K4058" s="58">
        <v>141.69999999999999</v>
      </c>
      <c r="L4058" s="57" t="s">
        <v>60</v>
      </c>
    </row>
    <row r="4059" spans="1:12">
      <c r="A4059" s="57" t="s">
        <v>8908</v>
      </c>
      <c r="B4059" s="57" t="s">
        <v>8909</v>
      </c>
      <c r="C4059" s="57" t="s">
        <v>1897</v>
      </c>
      <c r="D4059" s="57" t="s">
        <v>21264</v>
      </c>
      <c r="E4059" s="58" t="s">
        <v>8816</v>
      </c>
      <c r="F4059" s="57" t="s">
        <v>8816</v>
      </c>
      <c r="G4059" s="57">
        <v>89841</v>
      </c>
      <c r="H4059" s="57" t="s">
        <v>9494</v>
      </c>
      <c r="I4059" s="57" t="s">
        <v>25</v>
      </c>
      <c r="J4059" s="57" t="s">
        <v>191</v>
      </c>
      <c r="K4059" s="58">
        <v>236.44</v>
      </c>
      <c r="L4059" s="57" t="s">
        <v>60</v>
      </c>
    </row>
    <row r="4060" spans="1:12">
      <c r="A4060" s="57" t="s">
        <v>8908</v>
      </c>
      <c r="B4060" s="57" t="s">
        <v>8909</v>
      </c>
      <c r="C4060" s="57" t="s">
        <v>1897</v>
      </c>
      <c r="D4060" s="57" t="s">
        <v>21264</v>
      </c>
      <c r="E4060" s="58" t="s">
        <v>8816</v>
      </c>
      <c r="F4060" s="57" t="s">
        <v>8816</v>
      </c>
      <c r="G4060" s="57">
        <v>89842</v>
      </c>
      <c r="H4060" s="57" t="s">
        <v>9495</v>
      </c>
      <c r="I4060" s="57" t="s">
        <v>25</v>
      </c>
      <c r="J4060" s="57" t="s">
        <v>191</v>
      </c>
      <c r="K4060" s="58">
        <v>39.42</v>
      </c>
      <c r="L4060" s="57" t="s">
        <v>60</v>
      </c>
    </row>
    <row r="4061" spans="1:12">
      <c r="A4061" s="57" t="s">
        <v>8908</v>
      </c>
      <c r="B4061" s="57" t="s">
        <v>8909</v>
      </c>
      <c r="C4061" s="57" t="s">
        <v>1897</v>
      </c>
      <c r="D4061" s="57" t="s">
        <v>21264</v>
      </c>
      <c r="E4061" s="58" t="s">
        <v>8816</v>
      </c>
      <c r="F4061" s="57" t="s">
        <v>8816</v>
      </c>
      <c r="G4061" s="57">
        <v>89844</v>
      </c>
      <c r="H4061" s="57" t="s">
        <v>9496</v>
      </c>
      <c r="I4061" s="57" t="s">
        <v>25</v>
      </c>
      <c r="J4061" s="57" t="s">
        <v>191</v>
      </c>
      <c r="K4061" s="58">
        <v>50.07</v>
      </c>
      <c r="L4061" s="57" t="s">
        <v>60</v>
      </c>
    </row>
    <row r="4062" spans="1:12">
      <c r="A4062" s="57" t="s">
        <v>8908</v>
      </c>
      <c r="B4062" s="57" t="s">
        <v>8909</v>
      </c>
      <c r="C4062" s="57" t="s">
        <v>1897</v>
      </c>
      <c r="D4062" s="57" t="s">
        <v>21264</v>
      </c>
      <c r="E4062" s="58" t="s">
        <v>8816</v>
      </c>
      <c r="F4062" s="57" t="s">
        <v>8816</v>
      </c>
      <c r="G4062" s="57">
        <v>89845</v>
      </c>
      <c r="H4062" s="57" t="s">
        <v>9497</v>
      </c>
      <c r="I4062" s="57" t="s">
        <v>25</v>
      </c>
      <c r="J4062" s="57" t="s">
        <v>191</v>
      </c>
      <c r="K4062" s="58">
        <v>77.040000000000006</v>
      </c>
      <c r="L4062" s="57" t="s">
        <v>60</v>
      </c>
    </row>
    <row r="4063" spans="1:12">
      <c r="A4063" s="57" t="s">
        <v>8908</v>
      </c>
      <c r="B4063" s="57" t="s">
        <v>8909</v>
      </c>
      <c r="C4063" s="57" t="s">
        <v>1897</v>
      </c>
      <c r="D4063" s="57" t="s">
        <v>21264</v>
      </c>
      <c r="E4063" s="58" t="s">
        <v>8816</v>
      </c>
      <c r="F4063" s="57" t="s">
        <v>8816</v>
      </c>
      <c r="G4063" s="57">
        <v>89846</v>
      </c>
      <c r="H4063" s="57" t="s">
        <v>9498</v>
      </c>
      <c r="I4063" s="57" t="s">
        <v>25</v>
      </c>
      <c r="J4063" s="57" t="s">
        <v>191</v>
      </c>
      <c r="K4063" s="58">
        <v>171.05</v>
      </c>
      <c r="L4063" s="57" t="s">
        <v>60</v>
      </c>
    </row>
    <row r="4064" spans="1:12">
      <c r="A4064" s="57" t="s">
        <v>8908</v>
      </c>
      <c r="B4064" s="57" t="s">
        <v>8909</v>
      </c>
      <c r="C4064" s="57" t="s">
        <v>1897</v>
      </c>
      <c r="D4064" s="57" t="s">
        <v>21264</v>
      </c>
      <c r="E4064" s="58" t="s">
        <v>8816</v>
      </c>
      <c r="F4064" s="57" t="s">
        <v>8816</v>
      </c>
      <c r="G4064" s="57">
        <v>89847</v>
      </c>
      <c r="H4064" s="57" t="s">
        <v>9499</v>
      </c>
      <c r="I4064" s="57" t="s">
        <v>25</v>
      </c>
      <c r="J4064" s="57" t="s">
        <v>191</v>
      </c>
      <c r="K4064" s="58">
        <v>210.98</v>
      </c>
      <c r="L4064" s="57" t="s">
        <v>60</v>
      </c>
    </row>
    <row r="4065" spans="1:12">
      <c r="A4065" s="57" t="s">
        <v>8908</v>
      </c>
      <c r="B4065" s="57" t="s">
        <v>8909</v>
      </c>
      <c r="C4065" s="57" t="s">
        <v>1897</v>
      </c>
      <c r="D4065" s="57" t="s">
        <v>21264</v>
      </c>
      <c r="E4065" s="58" t="s">
        <v>8816</v>
      </c>
      <c r="F4065" s="57" t="s">
        <v>8816</v>
      </c>
      <c r="G4065" s="57">
        <v>89850</v>
      </c>
      <c r="H4065" s="57" t="s">
        <v>9500</v>
      </c>
      <c r="I4065" s="57" t="s">
        <v>25</v>
      </c>
      <c r="J4065" s="57" t="s">
        <v>59</v>
      </c>
      <c r="K4065" s="58">
        <v>24.06</v>
      </c>
      <c r="L4065" s="57" t="s">
        <v>60</v>
      </c>
    </row>
    <row r="4066" spans="1:12">
      <c r="A4066" s="57" t="s">
        <v>8908</v>
      </c>
      <c r="B4066" s="57" t="s">
        <v>8909</v>
      </c>
      <c r="C4066" s="57" t="s">
        <v>1897</v>
      </c>
      <c r="D4066" s="57" t="s">
        <v>21264</v>
      </c>
      <c r="E4066" s="58" t="s">
        <v>8816</v>
      </c>
      <c r="F4066" s="57" t="s">
        <v>8816</v>
      </c>
      <c r="G4066" s="57">
        <v>89851</v>
      </c>
      <c r="H4066" s="57" t="s">
        <v>9501</v>
      </c>
      <c r="I4066" s="57" t="s">
        <v>25</v>
      </c>
      <c r="J4066" s="57" t="s">
        <v>59</v>
      </c>
      <c r="K4066" s="58">
        <v>23.99</v>
      </c>
      <c r="L4066" s="57" t="s">
        <v>60</v>
      </c>
    </row>
    <row r="4067" spans="1:12">
      <c r="A4067" s="57" t="s">
        <v>8908</v>
      </c>
      <c r="B4067" s="57" t="s">
        <v>8909</v>
      </c>
      <c r="C4067" s="57" t="s">
        <v>1897</v>
      </c>
      <c r="D4067" s="57" t="s">
        <v>21264</v>
      </c>
      <c r="E4067" s="58" t="s">
        <v>8816</v>
      </c>
      <c r="F4067" s="57" t="s">
        <v>8816</v>
      </c>
      <c r="G4067" s="57">
        <v>89852</v>
      </c>
      <c r="H4067" s="57" t="s">
        <v>9502</v>
      </c>
      <c r="I4067" s="57" t="s">
        <v>25</v>
      </c>
      <c r="J4067" s="57" t="s">
        <v>59</v>
      </c>
      <c r="K4067" s="58">
        <v>41.12</v>
      </c>
      <c r="L4067" s="57" t="s">
        <v>60</v>
      </c>
    </row>
    <row r="4068" spans="1:12">
      <c r="A4068" s="57" t="s">
        <v>8908</v>
      </c>
      <c r="B4068" s="57" t="s">
        <v>8909</v>
      </c>
      <c r="C4068" s="57" t="s">
        <v>1897</v>
      </c>
      <c r="D4068" s="57" t="s">
        <v>21264</v>
      </c>
      <c r="E4068" s="58" t="s">
        <v>8816</v>
      </c>
      <c r="F4068" s="57" t="s">
        <v>8816</v>
      </c>
      <c r="G4068" s="57">
        <v>89853</v>
      </c>
      <c r="H4068" s="57" t="s">
        <v>9503</v>
      </c>
      <c r="I4068" s="57" t="s">
        <v>25</v>
      </c>
      <c r="J4068" s="57" t="s">
        <v>59</v>
      </c>
      <c r="K4068" s="58">
        <v>71.400000000000006</v>
      </c>
      <c r="L4068" s="57" t="s">
        <v>60</v>
      </c>
    </row>
    <row r="4069" spans="1:12">
      <c r="A4069" s="57" t="s">
        <v>8908</v>
      </c>
      <c r="B4069" s="57" t="s">
        <v>8909</v>
      </c>
      <c r="C4069" s="57" t="s">
        <v>1897</v>
      </c>
      <c r="D4069" s="57" t="s">
        <v>21264</v>
      </c>
      <c r="E4069" s="58" t="s">
        <v>8816</v>
      </c>
      <c r="F4069" s="57" t="s">
        <v>8816</v>
      </c>
      <c r="G4069" s="57">
        <v>89854</v>
      </c>
      <c r="H4069" s="57" t="s">
        <v>9504</v>
      </c>
      <c r="I4069" s="57" t="s">
        <v>25</v>
      </c>
      <c r="J4069" s="57" t="s">
        <v>59</v>
      </c>
      <c r="K4069" s="58">
        <v>89.02</v>
      </c>
      <c r="L4069" s="57" t="s">
        <v>60</v>
      </c>
    </row>
    <row r="4070" spans="1:12">
      <c r="A4070" s="57" t="s">
        <v>8908</v>
      </c>
      <c r="B4070" s="57" t="s">
        <v>8909</v>
      </c>
      <c r="C4070" s="57" t="s">
        <v>1897</v>
      </c>
      <c r="D4070" s="57" t="s">
        <v>21264</v>
      </c>
      <c r="E4070" s="58" t="s">
        <v>8816</v>
      </c>
      <c r="F4070" s="57" t="s">
        <v>8816</v>
      </c>
      <c r="G4070" s="57">
        <v>89855</v>
      </c>
      <c r="H4070" s="57" t="s">
        <v>9505</v>
      </c>
      <c r="I4070" s="57" t="s">
        <v>25</v>
      </c>
      <c r="J4070" s="57" t="s">
        <v>59</v>
      </c>
      <c r="K4070" s="58">
        <v>95.12</v>
      </c>
      <c r="L4070" s="57" t="s">
        <v>60</v>
      </c>
    </row>
    <row r="4071" spans="1:12">
      <c r="A4071" s="57" t="s">
        <v>8908</v>
      </c>
      <c r="B4071" s="57" t="s">
        <v>8909</v>
      </c>
      <c r="C4071" s="57" t="s">
        <v>1897</v>
      </c>
      <c r="D4071" s="57" t="s">
        <v>21264</v>
      </c>
      <c r="E4071" s="58" t="s">
        <v>8816</v>
      </c>
      <c r="F4071" s="57" t="s">
        <v>8816</v>
      </c>
      <c r="G4071" s="57">
        <v>89856</v>
      </c>
      <c r="H4071" s="57" t="s">
        <v>9506</v>
      </c>
      <c r="I4071" s="57" t="s">
        <v>25</v>
      </c>
      <c r="J4071" s="57" t="s">
        <v>59</v>
      </c>
      <c r="K4071" s="58">
        <v>18.36</v>
      </c>
      <c r="L4071" s="57" t="s">
        <v>60</v>
      </c>
    </row>
    <row r="4072" spans="1:12">
      <c r="A4072" s="57" t="s">
        <v>8908</v>
      </c>
      <c r="B4072" s="57" t="s">
        <v>8909</v>
      </c>
      <c r="C4072" s="57" t="s">
        <v>1897</v>
      </c>
      <c r="D4072" s="57" t="s">
        <v>21264</v>
      </c>
      <c r="E4072" s="58" t="s">
        <v>8816</v>
      </c>
      <c r="F4072" s="57" t="s">
        <v>8816</v>
      </c>
      <c r="G4072" s="57">
        <v>89857</v>
      </c>
      <c r="H4072" s="57" t="s">
        <v>9507</v>
      </c>
      <c r="I4072" s="57" t="s">
        <v>25</v>
      </c>
      <c r="J4072" s="57" t="s">
        <v>59</v>
      </c>
      <c r="K4072" s="58">
        <v>31.52</v>
      </c>
      <c r="L4072" s="57" t="s">
        <v>60</v>
      </c>
    </row>
    <row r="4073" spans="1:12">
      <c r="A4073" s="57" t="s">
        <v>8908</v>
      </c>
      <c r="B4073" s="57" t="s">
        <v>8909</v>
      </c>
      <c r="C4073" s="57" t="s">
        <v>1897</v>
      </c>
      <c r="D4073" s="57" t="s">
        <v>21264</v>
      </c>
      <c r="E4073" s="58" t="s">
        <v>8816</v>
      </c>
      <c r="F4073" s="57" t="s">
        <v>8816</v>
      </c>
      <c r="G4073" s="57">
        <v>89859</v>
      </c>
      <c r="H4073" s="57" t="s">
        <v>9508</v>
      </c>
      <c r="I4073" s="57" t="s">
        <v>25</v>
      </c>
      <c r="J4073" s="57" t="s">
        <v>59</v>
      </c>
      <c r="K4073" s="58">
        <v>97.35</v>
      </c>
      <c r="L4073" s="57" t="s">
        <v>60</v>
      </c>
    </row>
    <row r="4074" spans="1:12">
      <c r="A4074" s="57" t="s">
        <v>8908</v>
      </c>
      <c r="B4074" s="57" t="s">
        <v>8909</v>
      </c>
      <c r="C4074" s="57" t="s">
        <v>1897</v>
      </c>
      <c r="D4074" s="57" t="s">
        <v>21264</v>
      </c>
      <c r="E4074" s="58" t="s">
        <v>8816</v>
      </c>
      <c r="F4074" s="57" t="s">
        <v>8816</v>
      </c>
      <c r="G4074" s="57">
        <v>89860</v>
      </c>
      <c r="H4074" s="57" t="s">
        <v>9509</v>
      </c>
      <c r="I4074" s="57" t="s">
        <v>25</v>
      </c>
      <c r="J4074" s="57" t="s">
        <v>59</v>
      </c>
      <c r="K4074" s="58">
        <v>40.82</v>
      </c>
      <c r="L4074" s="57" t="s">
        <v>60</v>
      </c>
    </row>
    <row r="4075" spans="1:12">
      <c r="A4075" s="57" t="s">
        <v>8908</v>
      </c>
      <c r="B4075" s="57" t="s">
        <v>8909</v>
      </c>
      <c r="C4075" s="57" t="s">
        <v>1897</v>
      </c>
      <c r="D4075" s="57" t="s">
        <v>21264</v>
      </c>
      <c r="E4075" s="58" t="s">
        <v>8816</v>
      </c>
      <c r="F4075" s="57" t="s">
        <v>8816</v>
      </c>
      <c r="G4075" s="57">
        <v>89861</v>
      </c>
      <c r="H4075" s="57" t="s">
        <v>9510</v>
      </c>
      <c r="I4075" s="57" t="s">
        <v>25</v>
      </c>
      <c r="J4075" s="57" t="s">
        <v>59</v>
      </c>
      <c r="K4075" s="58">
        <v>47.88</v>
      </c>
      <c r="L4075" s="57" t="s">
        <v>60</v>
      </c>
    </row>
    <row r="4076" spans="1:12">
      <c r="A4076" s="57" t="s">
        <v>8908</v>
      </c>
      <c r="B4076" s="57" t="s">
        <v>8909</v>
      </c>
      <c r="C4076" s="57" t="s">
        <v>1897</v>
      </c>
      <c r="D4076" s="57" t="s">
        <v>21264</v>
      </c>
      <c r="E4076" s="58" t="s">
        <v>8816</v>
      </c>
      <c r="F4076" s="57" t="s">
        <v>8816</v>
      </c>
      <c r="G4076" s="57">
        <v>89862</v>
      </c>
      <c r="H4076" s="57" t="s">
        <v>9511</v>
      </c>
      <c r="I4076" s="57" t="s">
        <v>25</v>
      </c>
      <c r="J4076" s="57" t="s">
        <v>59</v>
      </c>
      <c r="K4076" s="58">
        <v>89.97</v>
      </c>
      <c r="L4076" s="57" t="s">
        <v>60</v>
      </c>
    </row>
    <row r="4077" spans="1:12">
      <c r="A4077" s="57" t="s">
        <v>8908</v>
      </c>
      <c r="B4077" s="57" t="s">
        <v>8909</v>
      </c>
      <c r="C4077" s="57" t="s">
        <v>1897</v>
      </c>
      <c r="D4077" s="57" t="s">
        <v>21264</v>
      </c>
      <c r="E4077" s="58" t="s">
        <v>8816</v>
      </c>
      <c r="F4077" s="57" t="s">
        <v>8816</v>
      </c>
      <c r="G4077" s="57">
        <v>89863</v>
      </c>
      <c r="H4077" s="57" t="s">
        <v>9512</v>
      </c>
      <c r="I4077" s="57" t="s">
        <v>25</v>
      </c>
      <c r="J4077" s="57" t="s">
        <v>59</v>
      </c>
      <c r="K4077" s="58">
        <v>207.82</v>
      </c>
      <c r="L4077" s="57" t="s">
        <v>60</v>
      </c>
    </row>
    <row r="4078" spans="1:12">
      <c r="A4078" s="57" t="s">
        <v>8908</v>
      </c>
      <c r="B4078" s="57" t="s">
        <v>8909</v>
      </c>
      <c r="C4078" s="57" t="s">
        <v>1897</v>
      </c>
      <c r="D4078" s="57" t="s">
        <v>21264</v>
      </c>
      <c r="E4078" s="58" t="s">
        <v>8816</v>
      </c>
      <c r="F4078" s="57" t="s">
        <v>8816</v>
      </c>
      <c r="G4078" s="57">
        <v>89866</v>
      </c>
      <c r="H4078" s="57" t="s">
        <v>9513</v>
      </c>
      <c r="I4078" s="57" t="s">
        <v>25</v>
      </c>
      <c r="J4078" s="57" t="s">
        <v>59</v>
      </c>
      <c r="K4078" s="58">
        <v>4.84</v>
      </c>
      <c r="L4078" s="57" t="s">
        <v>60</v>
      </c>
    </row>
    <row r="4079" spans="1:12">
      <c r="A4079" s="57" t="s">
        <v>8908</v>
      </c>
      <c r="B4079" s="57" t="s">
        <v>8909</v>
      </c>
      <c r="C4079" s="57" t="s">
        <v>1897</v>
      </c>
      <c r="D4079" s="57" t="s">
        <v>21264</v>
      </c>
      <c r="E4079" s="58" t="s">
        <v>8816</v>
      </c>
      <c r="F4079" s="57" t="s">
        <v>8816</v>
      </c>
      <c r="G4079" s="57">
        <v>89867</v>
      </c>
      <c r="H4079" s="57" t="s">
        <v>9514</v>
      </c>
      <c r="I4079" s="57" t="s">
        <v>25</v>
      </c>
      <c r="J4079" s="57" t="s">
        <v>59</v>
      </c>
      <c r="K4079" s="58">
        <v>5.97</v>
      </c>
      <c r="L4079" s="57" t="s">
        <v>60</v>
      </c>
    </row>
    <row r="4080" spans="1:12">
      <c r="A4080" s="57" t="s">
        <v>8908</v>
      </c>
      <c r="B4080" s="57" t="s">
        <v>8909</v>
      </c>
      <c r="C4080" s="57" t="s">
        <v>1897</v>
      </c>
      <c r="D4080" s="57" t="s">
        <v>21264</v>
      </c>
      <c r="E4080" s="58" t="s">
        <v>8816</v>
      </c>
      <c r="F4080" s="57" t="s">
        <v>8816</v>
      </c>
      <c r="G4080" s="57">
        <v>89868</v>
      </c>
      <c r="H4080" s="57" t="s">
        <v>9515</v>
      </c>
      <c r="I4080" s="57" t="s">
        <v>25</v>
      </c>
      <c r="J4080" s="57" t="s">
        <v>59</v>
      </c>
      <c r="K4080" s="58">
        <v>3.7</v>
      </c>
      <c r="L4080" s="57" t="s">
        <v>60</v>
      </c>
    </row>
    <row r="4081" spans="1:12">
      <c r="A4081" s="57" t="s">
        <v>8908</v>
      </c>
      <c r="B4081" s="57" t="s">
        <v>8909</v>
      </c>
      <c r="C4081" s="57" t="s">
        <v>1897</v>
      </c>
      <c r="D4081" s="57" t="s">
        <v>21264</v>
      </c>
      <c r="E4081" s="58" t="s">
        <v>8816</v>
      </c>
      <c r="F4081" s="57" t="s">
        <v>8816</v>
      </c>
      <c r="G4081" s="57">
        <v>89869</v>
      </c>
      <c r="H4081" s="57" t="s">
        <v>9516</v>
      </c>
      <c r="I4081" s="57" t="s">
        <v>25</v>
      </c>
      <c r="J4081" s="57" t="s">
        <v>59</v>
      </c>
      <c r="K4081" s="58">
        <v>7.75</v>
      </c>
      <c r="L4081" s="57" t="s">
        <v>60</v>
      </c>
    </row>
    <row r="4082" spans="1:12">
      <c r="A4082" s="57" t="s">
        <v>8908</v>
      </c>
      <c r="B4082" s="57" t="s">
        <v>8909</v>
      </c>
      <c r="C4082" s="57" t="s">
        <v>1897</v>
      </c>
      <c r="D4082" s="57" t="s">
        <v>21264</v>
      </c>
      <c r="E4082" s="58" t="s">
        <v>8816</v>
      </c>
      <c r="F4082" s="57" t="s">
        <v>8816</v>
      </c>
      <c r="G4082" s="57">
        <v>89979</v>
      </c>
      <c r="H4082" s="57" t="s">
        <v>9517</v>
      </c>
      <c r="I4082" s="57" t="s">
        <v>25</v>
      </c>
      <c r="J4082" s="57" t="s">
        <v>59</v>
      </c>
      <c r="K4082" s="58">
        <v>33.21</v>
      </c>
      <c r="L4082" s="57" t="s">
        <v>60</v>
      </c>
    </row>
    <row r="4083" spans="1:12">
      <c r="A4083" s="57" t="s">
        <v>8908</v>
      </c>
      <c r="B4083" s="57" t="s">
        <v>8909</v>
      </c>
      <c r="C4083" s="57" t="s">
        <v>1897</v>
      </c>
      <c r="D4083" s="57" t="s">
        <v>21264</v>
      </c>
      <c r="E4083" s="58" t="s">
        <v>8816</v>
      </c>
      <c r="F4083" s="57" t="s">
        <v>8816</v>
      </c>
      <c r="G4083" s="57">
        <v>89980</v>
      </c>
      <c r="H4083" s="57" t="s">
        <v>9518</v>
      </c>
      <c r="I4083" s="57" t="s">
        <v>25</v>
      </c>
      <c r="J4083" s="57" t="s">
        <v>59</v>
      </c>
      <c r="K4083" s="58">
        <v>12.47</v>
      </c>
      <c r="L4083" s="57" t="s">
        <v>60</v>
      </c>
    </row>
    <row r="4084" spans="1:12">
      <c r="A4084" s="57" t="s">
        <v>8908</v>
      </c>
      <c r="B4084" s="57" t="s">
        <v>8909</v>
      </c>
      <c r="C4084" s="57" t="s">
        <v>1897</v>
      </c>
      <c r="D4084" s="57" t="s">
        <v>21264</v>
      </c>
      <c r="E4084" s="58" t="s">
        <v>8816</v>
      </c>
      <c r="F4084" s="57" t="s">
        <v>8816</v>
      </c>
      <c r="G4084" s="57">
        <v>89981</v>
      </c>
      <c r="H4084" s="57" t="s">
        <v>9519</v>
      </c>
      <c r="I4084" s="57" t="s">
        <v>25</v>
      </c>
      <c r="J4084" s="57" t="s">
        <v>59</v>
      </c>
      <c r="K4084" s="58">
        <v>30.29</v>
      </c>
      <c r="L4084" s="57" t="s">
        <v>60</v>
      </c>
    </row>
    <row r="4085" spans="1:12">
      <c r="A4085" s="57" t="s">
        <v>8908</v>
      </c>
      <c r="B4085" s="57" t="s">
        <v>8909</v>
      </c>
      <c r="C4085" s="57" t="s">
        <v>1897</v>
      </c>
      <c r="D4085" s="57" t="s">
        <v>21264</v>
      </c>
      <c r="E4085" s="58" t="s">
        <v>8816</v>
      </c>
      <c r="F4085" s="57" t="s">
        <v>8816</v>
      </c>
      <c r="G4085" s="57">
        <v>90373</v>
      </c>
      <c r="H4085" s="57" t="s">
        <v>9520</v>
      </c>
      <c r="I4085" s="57" t="s">
        <v>25</v>
      </c>
      <c r="J4085" s="57" t="s">
        <v>59</v>
      </c>
      <c r="K4085" s="58">
        <v>16.07</v>
      </c>
      <c r="L4085" s="57" t="s">
        <v>60</v>
      </c>
    </row>
    <row r="4086" spans="1:12">
      <c r="A4086" s="57" t="s">
        <v>8908</v>
      </c>
      <c r="B4086" s="57" t="s">
        <v>8909</v>
      </c>
      <c r="C4086" s="57" t="s">
        <v>1897</v>
      </c>
      <c r="D4086" s="57" t="s">
        <v>21264</v>
      </c>
      <c r="E4086" s="58" t="s">
        <v>8816</v>
      </c>
      <c r="F4086" s="57" t="s">
        <v>8816</v>
      </c>
      <c r="G4086" s="57">
        <v>90374</v>
      </c>
      <c r="H4086" s="57" t="s">
        <v>9521</v>
      </c>
      <c r="I4086" s="57" t="s">
        <v>25</v>
      </c>
      <c r="J4086" s="57" t="s">
        <v>59</v>
      </c>
      <c r="K4086" s="58">
        <v>25.82</v>
      </c>
      <c r="L4086" s="57" t="s">
        <v>60</v>
      </c>
    </row>
    <row r="4087" spans="1:12">
      <c r="A4087" s="57" t="s">
        <v>8908</v>
      </c>
      <c r="B4087" s="57" t="s">
        <v>8909</v>
      </c>
      <c r="C4087" s="57" t="s">
        <v>1897</v>
      </c>
      <c r="D4087" s="57" t="s">
        <v>21264</v>
      </c>
      <c r="E4087" s="58" t="s">
        <v>8816</v>
      </c>
      <c r="F4087" s="57" t="s">
        <v>8816</v>
      </c>
      <c r="G4087" s="57">
        <v>90375</v>
      </c>
      <c r="H4087" s="57" t="s">
        <v>9522</v>
      </c>
      <c r="I4087" s="57" t="s">
        <v>25</v>
      </c>
      <c r="J4087" s="57" t="s">
        <v>59</v>
      </c>
      <c r="K4087" s="58">
        <v>9</v>
      </c>
      <c r="L4087" s="57" t="s">
        <v>60</v>
      </c>
    </row>
    <row r="4088" spans="1:12">
      <c r="A4088" s="57" t="s">
        <v>8908</v>
      </c>
      <c r="B4088" s="57" t="s">
        <v>8909</v>
      </c>
      <c r="C4088" s="57" t="s">
        <v>1897</v>
      </c>
      <c r="D4088" s="57" t="s">
        <v>21264</v>
      </c>
      <c r="E4088" s="58" t="s">
        <v>8816</v>
      </c>
      <c r="F4088" s="57" t="s">
        <v>8816</v>
      </c>
      <c r="G4088" s="57">
        <v>92287</v>
      </c>
      <c r="H4088" s="57" t="s">
        <v>9523</v>
      </c>
      <c r="I4088" s="57" t="s">
        <v>25</v>
      </c>
      <c r="J4088" s="57" t="s">
        <v>191</v>
      </c>
      <c r="K4088" s="58">
        <v>19.32</v>
      </c>
      <c r="L4088" s="57" t="s">
        <v>60</v>
      </c>
    </row>
    <row r="4089" spans="1:12">
      <c r="A4089" s="57" t="s">
        <v>8908</v>
      </c>
      <c r="B4089" s="57" t="s">
        <v>8909</v>
      </c>
      <c r="C4089" s="57" t="s">
        <v>1897</v>
      </c>
      <c r="D4089" s="57" t="s">
        <v>21264</v>
      </c>
      <c r="E4089" s="58" t="s">
        <v>8816</v>
      </c>
      <c r="F4089" s="57" t="s">
        <v>8816</v>
      </c>
      <c r="G4089" s="57">
        <v>92288</v>
      </c>
      <c r="H4089" s="57" t="s">
        <v>9524</v>
      </c>
      <c r="I4089" s="57" t="s">
        <v>25</v>
      </c>
      <c r="J4089" s="57" t="s">
        <v>191</v>
      </c>
      <c r="K4089" s="58">
        <v>30.34</v>
      </c>
      <c r="L4089" s="57" t="s">
        <v>60</v>
      </c>
    </row>
    <row r="4090" spans="1:12">
      <c r="A4090" s="57" t="s">
        <v>8908</v>
      </c>
      <c r="B4090" s="57" t="s">
        <v>8909</v>
      </c>
      <c r="C4090" s="57" t="s">
        <v>1897</v>
      </c>
      <c r="D4090" s="57" t="s">
        <v>21264</v>
      </c>
      <c r="E4090" s="58" t="s">
        <v>8816</v>
      </c>
      <c r="F4090" s="57" t="s">
        <v>8816</v>
      </c>
      <c r="G4090" s="57">
        <v>92289</v>
      </c>
      <c r="H4090" s="57" t="s">
        <v>9525</v>
      </c>
      <c r="I4090" s="57" t="s">
        <v>25</v>
      </c>
      <c r="J4090" s="57" t="s">
        <v>191</v>
      </c>
      <c r="K4090" s="58">
        <v>54.21</v>
      </c>
      <c r="L4090" s="57" t="s">
        <v>60</v>
      </c>
    </row>
    <row r="4091" spans="1:12">
      <c r="A4091" s="57" t="s">
        <v>8908</v>
      </c>
      <c r="B4091" s="57" t="s">
        <v>8909</v>
      </c>
      <c r="C4091" s="57" t="s">
        <v>1897</v>
      </c>
      <c r="D4091" s="57" t="s">
        <v>21264</v>
      </c>
      <c r="E4091" s="58" t="s">
        <v>8816</v>
      </c>
      <c r="F4091" s="57" t="s">
        <v>8816</v>
      </c>
      <c r="G4091" s="57">
        <v>92290</v>
      </c>
      <c r="H4091" s="57" t="s">
        <v>9526</v>
      </c>
      <c r="I4091" s="57" t="s">
        <v>25</v>
      </c>
      <c r="J4091" s="57" t="s">
        <v>191</v>
      </c>
      <c r="K4091" s="58">
        <v>83.06</v>
      </c>
      <c r="L4091" s="57" t="s">
        <v>60</v>
      </c>
    </row>
    <row r="4092" spans="1:12">
      <c r="A4092" s="57" t="s">
        <v>8908</v>
      </c>
      <c r="B4092" s="57" t="s">
        <v>8909</v>
      </c>
      <c r="C4092" s="57" t="s">
        <v>1897</v>
      </c>
      <c r="D4092" s="57" t="s">
        <v>21264</v>
      </c>
      <c r="E4092" s="58" t="s">
        <v>8816</v>
      </c>
      <c r="F4092" s="57" t="s">
        <v>8816</v>
      </c>
      <c r="G4092" s="57">
        <v>92291</v>
      </c>
      <c r="H4092" s="57" t="s">
        <v>9527</v>
      </c>
      <c r="I4092" s="57" t="s">
        <v>25</v>
      </c>
      <c r="J4092" s="57" t="s">
        <v>191</v>
      </c>
      <c r="K4092" s="58">
        <v>127.92</v>
      </c>
      <c r="L4092" s="57" t="s">
        <v>60</v>
      </c>
    </row>
    <row r="4093" spans="1:12">
      <c r="A4093" s="57" t="s">
        <v>8908</v>
      </c>
      <c r="B4093" s="57" t="s">
        <v>8909</v>
      </c>
      <c r="C4093" s="57" t="s">
        <v>1897</v>
      </c>
      <c r="D4093" s="57" t="s">
        <v>21264</v>
      </c>
      <c r="E4093" s="58" t="s">
        <v>8816</v>
      </c>
      <c r="F4093" s="57" t="s">
        <v>8816</v>
      </c>
      <c r="G4093" s="57">
        <v>92292</v>
      </c>
      <c r="H4093" s="57" t="s">
        <v>9528</v>
      </c>
      <c r="I4093" s="57" t="s">
        <v>25</v>
      </c>
      <c r="J4093" s="57" t="s">
        <v>191</v>
      </c>
      <c r="K4093" s="58">
        <v>404.99</v>
      </c>
      <c r="L4093" s="57" t="s">
        <v>60</v>
      </c>
    </row>
    <row r="4094" spans="1:12">
      <c r="A4094" s="57" t="s">
        <v>8908</v>
      </c>
      <c r="B4094" s="57" t="s">
        <v>8909</v>
      </c>
      <c r="C4094" s="57" t="s">
        <v>1897</v>
      </c>
      <c r="D4094" s="57" t="s">
        <v>21264</v>
      </c>
      <c r="E4094" s="58" t="s">
        <v>8816</v>
      </c>
      <c r="F4094" s="57" t="s">
        <v>8816</v>
      </c>
      <c r="G4094" s="57">
        <v>92293</v>
      </c>
      <c r="H4094" s="57" t="s">
        <v>9529</v>
      </c>
      <c r="I4094" s="57" t="s">
        <v>25</v>
      </c>
      <c r="J4094" s="57" t="s">
        <v>191</v>
      </c>
      <c r="K4094" s="58">
        <v>10.98</v>
      </c>
      <c r="L4094" s="57" t="s">
        <v>60</v>
      </c>
    </row>
    <row r="4095" spans="1:12">
      <c r="A4095" s="57" t="s">
        <v>8908</v>
      </c>
      <c r="B4095" s="57" t="s">
        <v>8909</v>
      </c>
      <c r="C4095" s="57" t="s">
        <v>1897</v>
      </c>
      <c r="D4095" s="57" t="s">
        <v>21264</v>
      </c>
      <c r="E4095" s="58" t="s">
        <v>8816</v>
      </c>
      <c r="F4095" s="57" t="s">
        <v>8816</v>
      </c>
      <c r="G4095" s="57">
        <v>92294</v>
      </c>
      <c r="H4095" s="57" t="s">
        <v>9530</v>
      </c>
      <c r="I4095" s="57" t="s">
        <v>25</v>
      </c>
      <c r="J4095" s="57" t="s">
        <v>191</v>
      </c>
      <c r="K4095" s="58">
        <v>18.510000000000002</v>
      </c>
      <c r="L4095" s="57" t="s">
        <v>60</v>
      </c>
    </row>
    <row r="4096" spans="1:12">
      <c r="A4096" s="57" t="s">
        <v>8908</v>
      </c>
      <c r="B4096" s="57" t="s">
        <v>8909</v>
      </c>
      <c r="C4096" s="57" t="s">
        <v>1897</v>
      </c>
      <c r="D4096" s="57" t="s">
        <v>21264</v>
      </c>
      <c r="E4096" s="58" t="s">
        <v>8816</v>
      </c>
      <c r="F4096" s="57" t="s">
        <v>8816</v>
      </c>
      <c r="G4096" s="57">
        <v>92295</v>
      </c>
      <c r="H4096" s="57" t="s">
        <v>9531</v>
      </c>
      <c r="I4096" s="57" t="s">
        <v>25</v>
      </c>
      <c r="J4096" s="57" t="s">
        <v>191</v>
      </c>
      <c r="K4096" s="58">
        <v>35.26</v>
      </c>
      <c r="L4096" s="57" t="s">
        <v>60</v>
      </c>
    </row>
    <row r="4097" spans="1:12">
      <c r="A4097" s="57" t="s">
        <v>8908</v>
      </c>
      <c r="B4097" s="57" t="s">
        <v>8909</v>
      </c>
      <c r="C4097" s="57" t="s">
        <v>1897</v>
      </c>
      <c r="D4097" s="57" t="s">
        <v>21264</v>
      </c>
      <c r="E4097" s="58" t="s">
        <v>8816</v>
      </c>
      <c r="F4097" s="57" t="s">
        <v>8816</v>
      </c>
      <c r="G4097" s="57">
        <v>92296</v>
      </c>
      <c r="H4097" s="57" t="s">
        <v>9532</v>
      </c>
      <c r="I4097" s="57" t="s">
        <v>25</v>
      </c>
      <c r="J4097" s="57" t="s">
        <v>191</v>
      </c>
      <c r="K4097" s="58">
        <v>47.19</v>
      </c>
      <c r="L4097" s="57" t="s">
        <v>60</v>
      </c>
    </row>
    <row r="4098" spans="1:12">
      <c r="A4098" s="57" t="s">
        <v>8908</v>
      </c>
      <c r="B4098" s="57" t="s">
        <v>8909</v>
      </c>
      <c r="C4098" s="57" t="s">
        <v>1897</v>
      </c>
      <c r="D4098" s="57" t="s">
        <v>21264</v>
      </c>
      <c r="E4098" s="58" t="s">
        <v>8816</v>
      </c>
      <c r="F4098" s="57" t="s">
        <v>8816</v>
      </c>
      <c r="G4098" s="57">
        <v>92297</v>
      </c>
      <c r="H4098" s="57" t="s">
        <v>9533</v>
      </c>
      <c r="I4098" s="57" t="s">
        <v>25</v>
      </c>
      <c r="J4098" s="57" t="s">
        <v>191</v>
      </c>
      <c r="K4098" s="58">
        <v>73.400000000000006</v>
      </c>
      <c r="L4098" s="57" t="s">
        <v>60</v>
      </c>
    </row>
    <row r="4099" spans="1:12">
      <c r="A4099" s="57" t="s">
        <v>8908</v>
      </c>
      <c r="B4099" s="57" t="s">
        <v>8909</v>
      </c>
      <c r="C4099" s="57" t="s">
        <v>1897</v>
      </c>
      <c r="D4099" s="57" t="s">
        <v>21264</v>
      </c>
      <c r="E4099" s="58" t="s">
        <v>8816</v>
      </c>
      <c r="F4099" s="57" t="s">
        <v>8816</v>
      </c>
      <c r="G4099" s="57">
        <v>92298</v>
      </c>
      <c r="H4099" s="57" t="s">
        <v>9534</v>
      </c>
      <c r="I4099" s="57" t="s">
        <v>25</v>
      </c>
      <c r="J4099" s="57" t="s">
        <v>191</v>
      </c>
      <c r="K4099" s="58">
        <v>209.12</v>
      </c>
      <c r="L4099" s="57" t="s">
        <v>60</v>
      </c>
    </row>
    <row r="4100" spans="1:12">
      <c r="A4100" s="57" t="s">
        <v>8908</v>
      </c>
      <c r="B4100" s="57" t="s">
        <v>8909</v>
      </c>
      <c r="C4100" s="57" t="s">
        <v>1897</v>
      </c>
      <c r="D4100" s="57" t="s">
        <v>21264</v>
      </c>
      <c r="E4100" s="58" t="s">
        <v>8816</v>
      </c>
      <c r="F4100" s="57" t="s">
        <v>8816</v>
      </c>
      <c r="G4100" s="57">
        <v>92299</v>
      </c>
      <c r="H4100" s="57" t="s">
        <v>9535</v>
      </c>
      <c r="I4100" s="57" t="s">
        <v>25</v>
      </c>
      <c r="J4100" s="57" t="s">
        <v>191</v>
      </c>
      <c r="K4100" s="58">
        <v>25.46</v>
      </c>
      <c r="L4100" s="57" t="s">
        <v>60</v>
      </c>
    </row>
    <row r="4101" spans="1:12">
      <c r="A4101" s="57" t="s">
        <v>8908</v>
      </c>
      <c r="B4101" s="57" t="s">
        <v>8909</v>
      </c>
      <c r="C4101" s="57" t="s">
        <v>1897</v>
      </c>
      <c r="D4101" s="57" t="s">
        <v>21264</v>
      </c>
      <c r="E4101" s="58" t="s">
        <v>8816</v>
      </c>
      <c r="F4101" s="57" t="s">
        <v>8816</v>
      </c>
      <c r="G4101" s="57">
        <v>92300</v>
      </c>
      <c r="H4101" s="57" t="s">
        <v>9536</v>
      </c>
      <c r="I4101" s="57" t="s">
        <v>25</v>
      </c>
      <c r="J4101" s="57" t="s">
        <v>191</v>
      </c>
      <c r="K4101" s="58">
        <v>38.54</v>
      </c>
      <c r="L4101" s="57" t="s">
        <v>60</v>
      </c>
    </row>
    <row r="4102" spans="1:12">
      <c r="A4102" s="57" t="s">
        <v>8908</v>
      </c>
      <c r="B4102" s="57" t="s">
        <v>8909</v>
      </c>
      <c r="C4102" s="57" t="s">
        <v>1897</v>
      </c>
      <c r="D4102" s="57" t="s">
        <v>21264</v>
      </c>
      <c r="E4102" s="58" t="s">
        <v>8816</v>
      </c>
      <c r="F4102" s="57" t="s">
        <v>8816</v>
      </c>
      <c r="G4102" s="57">
        <v>92301</v>
      </c>
      <c r="H4102" s="57" t="s">
        <v>9537</v>
      </c>
      <c r="I4102" s="57" t="s">
        <v>25</v>
      </c>
      <c r="J4102" s="57" t="s">
        <v>191</v>
      </c>
      <c r="K4102" s="58">
        <v>77.28</v>
      </c>
      <c r="L4102" s="57" t="s">
        <v>60</v>
      </c>
    </row>
    <row r="4103" spans="1:12">
      <c r="A4103" s="57" t="s">
        <v>8908</v>
      </c>
      <c r="B4103" s="57" t="s">
        <v>8909</v>
      </c>
      <c r="C4103" s="57" t="s">
        <v>1897</v>
      </c>
      <c r="D4103" s="57" t="s">
        <v>21264</v>
      </c>
      <c r="E4103" s="58" t="s">
        <v>8816</v>
      </c>
      <c r="F4103" s="57" t="s">
        <v>8816</v>
      </c>
      <c r="G4103" s="57">
        <v>92302</v>
      </c>
      <c r="H4103" s="57" t="s">
        <v>9538</v>
      </c>
      <c r="I4103" s="57" t="s">
        <v>25</v>
      </c>
      <c r="J4103" s="57" t="s">
        <v>191</v>
      </c>
      <c r="K4103" s="58">
        <v>102.77</v>
      </c>
      <c r="L4103" s="57" t="s">
        <v>60</v>
      </c>
    </row>
    <row r="4104" spans="1:12">
      <c r="A4104" s="57" t="s">
        <v>8908</v>
      </c>
      <c r="B4104" s="57" t="s">
        <v>8909</v>
      </c>
      <c r="C4104" s="57" t="s">
        <v>1897</v>
      </c>
      <c r="D4104" s="57" t="s">
        <v>21264</v>
      </c>
      <c r="E4104" s="58" t="s">
        <v>8816</v>
      </c>
      <c r="F4104" s="57" t="s">
        <v>8816</v>
      </c>
      <c r="G4104" s="57">
        <v>92303</v>
      </c>
      <c r="H4104" s="57" t="s">
        <v>9539</v>
      </c>
      <c r="I4104" s="57" t="s">
        <v>25</v>
      </c>
      <c r="J4104" s="57" t="s">
        <v>191</v>
      </c>
      <c r="K4104" s="58">
        <v>190.05</v>
      </c>
      <c r="L4104" s="57" t="s">
        <v>60</v>
      </c>
    </row>
    <row r="4105" spans="1:12">
      <c r="A4105" s="57" t="s">
        <v>8908</v>
      </c>
      <c r="B4105" s="57" t="s">
        <v>8909</v>
      </c>
      <c r="C4105" s="57" t="s">
        <v>1897</v>
      </c>
      <c r="D4105" s="57" t="s">
        <v>21264</v>
      </c>
      <c r="E4105" s="58" t="s">
        <v>8816</v>
      </c>
      <c r="F4105" s="57" t="s">
        <v>8816</v>
      </c>
      <c r="G4105" s="57">
        <v>92304</v>
      </c>
      <c r="H4105" s="57" t="s">
        <v>9540</v>
      </c>
      <c r="I4105" s="57" t="s">
        <v>25</v>
      </c>
      <c r="J4105" s="57" t="s">
        <v>191</v>
      </c>
      <c r="K4105" s="58">
        <v>499.45</v>
      </c>
      <c r="L4105" s="57" t="s">
        <v>60</v>
      </c>
    </row>
    <row r="4106" spans="1:12">
      <c r="A4106" s="57" t="s">
        <v>8908</v>
      </c>
      <c r="B4106" s="57" t="s">
        <v>8909</v>
      </c>
      <c r="C4106" s="57" t="s">
        <v>1897</v>
      </c>
      <c r="D4106" s="57" t="s">
        <v>21264</v>
      </c>
      <c r="E4106" s="58" t="s">
        <v>8816</v>
      </c>
      <c r="F4106" s="57" t="s">
        <v>8816</v>
      </c>
      <c r="G4106" s="57">
        <v>92311</v>
      </c>
      <c r="H4106" s="57" t="s">
        <v>9541</v>
      </c>
      <c r="I4106" s="57" t="s">
        <v>25</v>
      </c>
      <c r="J4106" s="57" t="s">
        <v>191</v>
      </c>
      <c r="K4106" s="58">
        <v>12.72</v>
      </c>
      <c r="L4106" s="57" t="s">
        <v>60</v>
      </c>
    </row>
    <row r="4107" spans="1:12">
      <c r="A4107" s="57" t="s">
        <v>8908</v>
      </c>
      <c r="B4107" s="57" t="s">
        <v>8909</v>
      </c>
      <c r="C4107" s="57" t="s">
        <v>1897</v>
      </c>
      <c r="D4107" s="57" t="s">
        <v>21264</v>
      </c>
      <c r="E4107" s="58" t="s">
        <v>8816</v>
      </c>
      <c r="F4107" s="57" t="s">
        <v>8816</v>
      </c>
      <c r="G4107" s="57">
        <v>92312</v>
      </c>
      <c r="H4107" s="57" t="s">
        <v>9542</v>
      </c>
      <c r="I4107" s="57" t="s">
        <v>25</v>
      </c>
      <c r="J4107" s="57" t="s">
        <v>191</v>
      </c>
      <c r="K4107" s="58">
        <v>21.86</v>
      </c>
      <c r="L4107" s="57" t="s">
        <v>60</v>
      </c>
    </row>
    <row r="4108" spans="1:12">
      <c r="A4108" s="57" t="s">
        <v>8908</v>
      </c>
      <c r="B4108" s="57" t="s">
        <v>8909</v>
      </c>
      <c r="C4108" s="57" t="s">
        <v>1897</v>
      </c>
      <c r="D4108" s="57" t="s">
        <v>21264</v>
      </c>
      <c r="E4108" s="58" t="s">
        <v>8816</v>
      </c>
      <c r="F4108" s="57" t="s">
        <v>8816</v>
      </c>
      <c r="G4108" s="57">
        <v>92313</v>
      </c>
      <c r="H4108" s="57" t="s">
        <v>9543</v>
      </c>
      <c r="I4108" s="57" t="s">
        <v>25</v>
      </c>
      <c r="J4108" s="57" t="s">
        <v>191</v>
      </c>
      <c r="K4108" s="58">
        <v>32.86</v>
      </c>
      <c r="L4108" s="57" t="s">
        <v>60</v>
      </c>
    </row>
    <row r="4109" spans="1:12">
      <c r="A4109" s="57" t="s">
        <v>8908</v>
      </c>
      <c r="B4109" s="57" t="s">
        <v>8909</v>
      </c>
      <c r="C4109" s="57" t="s">
        <v>1897</v>
      </c>
      <c r="D4109" s="57" t="s">
        <v>21264</v>
      </c>
      <c r="E4109" s="58" t="s">
        <v>8816</v>
      </c>
      <c r="F4109" s="57" t="s">
        <v>8816</v>
      </c>
      <c r="G4109" s="57">
        <v>92314</v>
      </c>
      <c r="H4109" s="57" t="s">
        <v>9544</v>
      </c>
      <c r="I4109" s="57" t="s">
        <v>25</v>
      </c>
      <c r="J4109" s="57" t="s">
        <v>191</v>
      </c>
      <c r="K4109" s="58">
        <v>8.2200000000000006</v>
      </c>
      <c r="L4109" s="57" t="s">
        <v>60</v>
      </c>
    </row>
    <row r="4110" spans="1:12">
      <c r="A4110" s="57" t="s">
        <v>8908</v>
      </c>
      <c r="B4110" s="57" t="s">
        <v>8909</v>
      </c>
      <c r="C4110" s="57" t="s">
        <v>1897</v>
      </c>
      <c r="D4110" s="57" t="s">
        <v>21264</v>
      </c>
      <c r="E4110" s="58" t="s">
        <v>8816</v>
      </c>
      <c r="F4110" s="57" t="s">
        <v>8816</v>
      </c>
      <c r="G4110" s="57">
        <v>92315</v>
      </c>
      <c r="H4110" s="57" t="s">
        <v>9545</v>
      </c>
      <c r="I4110" s="57" t="s">
        <v>25</v>
      </c>
      <c r="J4110" s="57" t="s">
        <v>191</v>
      </c>
      <c r="K4110" s="58">
        <v>12.7</v>
      </c>
      <c r="L4110" s="57" t="s">
        <v>60</v>
      </c>
    </row>
    <row r="4111" spans="1:12">
      <c r="A4111" s="57" t="s">
        <v>8908</v>
      </c>
      <c r="B4111" s="57" t="s">
        <v>8909</v>
      </c>
      <c r="C4111" s="57" t="s">
        <v>1897</v>
      </c>
      <c r="D4111" s="57" t="s">
        <v>21264</v>
      </c>
      <c r="E4111" s="58" t="s">
        <v>8816</v>
      </c>
      <c r="F4111" s="57" t="s">
        <v>8816</v>
      </c>
      <c r="G4111" s="57">
        <v>92316</v>
      </c>
      <c r="H4111" s="57" t="s">
        <v>9546</v>
      </c>
      <c r="I4111" s="57" t="s">
        <v>25</v>
      </c>
      <c r="J4111" s="57" t="s">
        <v>191</v>
      </c>
      <c r="K4111" s="58">
        <v>20.239999999999998</v>
      </c>
      <c r="L4111" s="57" t="s">
        <v>60</v>
      </c>
    </row>
    <row r="4112" spans="1:12">
      <c r="A4112" s="57" t="s">
        <v>8908</v>
      </c>
      <c r="B4112" s="57" t="s">
        <v>8909</v>
      </c>
      <c r="C4112" s="57" t="s">
        <v>1897</v>
      </c>
      <c r="D4112" s="57" t="s">
        <v>21264</v>
      </c>
      <c r="E4112" s="58" t="s">
        <v>8816</v>
      </c>
      <c r="F4112" s="57" t="s">
        <v>8816</v>
      </c>
      <c r="G4112" s="57">
        <v>92317</v>
      </c>
      <c r="H4112" s="57" t="s">
        <v>9547</v>
      </c>
      <c r="I4112" s="57" t="s">
        <v>25</v>
      </c>
      <c r="J4112" s="57" t="s">
        <v>191</v>
      </c>
      <c r="K4112" s="58">
        <v>17.350000000000001</v>
      </c>
      <c r="L4112" s="57" t="s">
        <v>60</v>
      </c>
    </row>
    <row r="4113" spans="1:12">
      <c r="A4113" s="57" t="s">
        <v>8908</v>
      </c>
      <c r="B4113" s="57" t="s">
        <v>8909</v>
      </c>
      <c r="C4113" s="57" t="s">
        <v>1897</v>
      </c>
      <c r="D4113" s="57" t="s">
        <v>21264</v>
      </c>
      <c r="E4113" s="58" t="s">
        <v>8816</v>
      </c>
      <c r="F4113" s="57" t="s">
        <v>8816</v>
      </c>
      <c r="G4113" s="57">
        <v>92318</v>
      </c>
      <c r="H4113" s="57" t="s">
        <v>9548</v>
      </c>
      <c r="I4113" s="57" t="s">
        <v>25</v>
      </c>
      <c r="J4113" s="57" t="s">
        <v>191</v>
      </c>
      <c r="K4113" s="58">
        <v>28.86</v>
      </c>
      <c r="L4113" s="57" t="s">
        <v>60</v>
      </c>
    </row>
    <row r="4114" spans="1:12">
      <c r="A4114" s="57" t="s">
        <v>8908</v>
      </c>
      <c r="B4114" s="57" t="s">
        <v>8909</v>
      </c>
      <c r="C4114" s="57" t="s">
        <v>1897</v>
      </c>
      <c r="D4114" s="57" t="s">
        <v>21264</v>
      </c>
      <c r="E4114" s="58" t="s">
        <v>8816</v>
      </c>
      <c r="F4114" s="57" t="s">
        <v>8816</v>
      </c>
      <c r="G4114" s="57">
        <v>92319</v>
      </c>
      <c r="H4114" s="57" t="s">
        <v>9549</v>
      </c>
      <c r="I4114" s="57" t="s">
        <v>25</v>
      </c>
      <c r="J4114" s="57" t="s">
        <v>191</v>
      </c>
      <c r="K4114" s="58">
        <v>41.94</v>
      </c>
      <c r="L4114" s="57" t="s">
        <v>60</v>
      </c>
    </row>
    <row r="4115" spans="1:12">
      <c r="A4115" s="57" t="s">
        <v>8908</v>
      </c>
      <c r="B4115" s="57" t="s">
        <v>8909</v>
      </c>
      <c r="C4115" s="57" t="s">
        <v>1897</v>
      </c>
      <c r="D4115" s="57" t="s">
        <v>21264</v>
      </c>
      <c r="E4115" s="58" t="s">
        <v>8816</v>
      </c>
      <c r="F4115" s="57" t="s">
        <v>8816</v>
      </c>
      <c r="G4115" s="57">
        <v>92326</v>
      </c>
      <c r="H4115" s="57" t="s">
        <v>9550</v>
      </c>
      <c r="I4115" s="57" t="s">
        <v>25</v>
      </c>
      <c r="J4115" s="57" t="s">
        <v>191</v>
      </c>
      <c r="K4115" s="58">
        <v>14.34</v>
      </c>
      <c r="L4115" s="57" t="s">
        <v>60</v>
      </c>
    </row>
    <row r="4116" spans="1:12">
      <c r="A4116" s="57" t="s">
        <v>8908</v>
      </c>
      <c r="B4116" s="57" t="s">
        <v>8909</v>
      </c>
      <c r="C4116" s="57" t="s">
        <v>1897</v>
      </c>
      <c r="D4116" s="57" t="s">
        <v>21264</v>
      </c>
      <c r="E4116" s="58" t="s">
        <v>8816</v>
      </c>
      <c r="F4116" s="57" t="s">
        <v>8816</v>
      </c>
      <c r="G4116" s="57">
        <v>92327</v>
      </c>
      <c r="H4116" s="57" t="s">
        <v>9551</v>
      </c>
      <c r="I4116" s="57" t="s">
        <v>25</v>
      </c>
      <c r="J4116" s="57" t="s">
        <v>191</v>
      </c>
      <c r="K4116" s="58">
        <v>24.21</v>
      </c>
      <c r="L4116" s="57" t="s">
        <v>60</v>
      </c>
    </row>
    <row r="4117" spans="1:12">
      <c r="A4117" s="57" t="s">
        <v>8908</v>
      </c>
      <c r="B4117" s="57" t="s">
        <v>8909</v>
      </c>
      <c r="C4117" s="57" t="s">
        <v>1897</v>
      </c>
      <c r="D4117" s="57" t="s">
        <v>21264</v>
      </c>
      <c r="E4117" s="58" t="s">
        <v>8816</v>
      </c>
      <c r="F4117" s="57" t="s">
        <v>8816</v>
      </c>
      <c r="G4117" s="57">
        <v>92328</v>
      </c>
      <c r="H4117" s="57" t="s">
        <v>9552</v>
      </c>
      <c r="I4117" s="57" t="s">
        <v>25</v>
      </c>
      <c r="J4117" s="57" t="s">
        <v>191</v>
      </c>
      <c r="K4117" s="58">
        <v>37.020000000000003</v>
      </c>
      <c r="L4117" s="57" t="s">
        <v>60</v>
      </c>
    </row>
    <row r="4118" spans="1:12">
      <c r="A4118" s="57" t="s">
        <v>8908</v>
      </c>
      <c r="B4118" s="57" t="s">
        <v>8909</v>
      </c>
      <c r="C4118" s="57" t="s">
        <v>1897</v>
      </c>
      <c r="D4118" s="57" t="s">
        <v>21264</v>
      </c>
      <c r="E4118" s="58" t="s">
        <v>8816</v>
      </c>
      <c r="F4118" s="57" t="s">
        <v>8816</v>
      </c>
      <c r="G4118" s="57">
        <v>92329</v>
      </c>
      <c r="H4118" s="57" t="s">
        <v>9553</v>
      </c>
      <c r="I4118" s="57" t="s">
        <v>25</v>
      </c>
      <c r="J4118" s="57" t="s">
        <v>191</v>
      </c>
      <c r="K4118" s="58">
        <v>8.39</v>
      </c>
      <c r="L4118" s="57" t="s">
        <v>60</v>
      </c>
    </row>
    <row r="4119" spans="1:12">
      <c r="A4119" s="57" t="s">
        <v>8908</v>
      </c>
      <c r="B4119" s="57" t="s">
        <v>8909</v>
      </c>
      <c r="C4119" s="57" t="s">
        <v>1897</v>
      </c>
      <c r="D4119" s="57" t="s">
        <v>21264</v>
      </c>
      <c r="E4119" s="58" t="s">
        <v>8816</v>
      </c>
      <c r="F4119" s="57" t="s">
        <v>8816</v>
      </c>
      <c r="G4119" s="57">
        <v>92330</v>
      </c>
      <c r="H4119" s="57" t="s">
        <v>9554</v>
      </c>
      <c r="I4119" s="57" t="s">
        <v>25</v>
      </c>
      <c r="J4119" s="57" t="s">
        <v>191</v>
      </c>
      <c r="K4119" s="58">
        <v>14.24</v>
      </c>
      <c r="L4119" s="57" t="s">
        <v>60</v>
      </c>
    </row>
    <row r="4120" spans="1:12">
      <c r="A4120" s="57" t="s">
        <v>8908</v>
      </c>
      <c r="B4120" s="57" t="s">
        <v>8909</v>
      </c>
      <c r="C4120" s="57" t="s">
        <v>1897</v>
      </c>
      <c r="D4120" s="57" t="s">
        <v>21264</v>
      </c>
      <c r="E4120" s="58" t="s">
        <v>8816</v>
      </c>
      <c r="F4120" s="57" t="s">
        <v>8816</v>
      </c>
      <c r="G4120" s="57">
        <v>92331</v>
      </c>
      <c r="H4120" s="57" t="s">
        <v>9555</v>
      </c>
      <c r="I4120" s="57" t="s">
        <v>25</v>
      </c>
      <c r="J4120" s="57" t="s">
        <v>191</v>
      </c>
      <c r="K4120" s="58">
        <v>23.03</v>
      </c>
      <c r="L4120" s="57" t="s">
        <v>60</v>
      </c>
    </row>
    <row r="4121" spans="1:12">
      <c r="A4121" s="57" t="s">
        <v>8908</v>
      </c>
      <c r="B4121" s="57" t="s">
        <v>8909</v>
      </c>
      <c r="C4121" s="57" t="s">
        <v>1897</v>
      </c>
      <c r="D4121" s="57" t="s">
        <v>21264</v>
      </c>
      <c r="E4121" s="58" t="s">
        <v>8816</v>
      </c>
      <c r="F4121" s="57" t="s">
        <v>8816</v>
      </c>
      <c r="G4121" s="57">
        <v>92332</v>
      </c>
      <c r="H4121" s="57" t="s">
        <v>9556</v>
      </c>
      <c r="I4121" s="57" t="s">
        <v>25</v>
      </c>
      <c r="J4121" s="57" t="s">
        <v>191</v>
      </c>
      <c r="K4121" s="58">
        <v>17.600000000000001</v>
      </c>
      <c r="L4121" s="57" t="s">
        <v>60</v>
      </c>
    </row>
    <row r="4122" spans="1:12">
      <c r="A4122" s="57" t="s">
        <v>8908</v>
      </c>
      <c r="B4122" s="57" t="s">
        <v>8909</v>
      </c>
      <c r="C4122" s="57" t="s">
        <v>1897</v>
      </c>
      <c r="D4122" s="57" t="s">
        <v>21264</v>
      </c>
      <c r="E4122" s="58" t="s">
        <v>8816</v>
      </c>
      <c r="F4122" s="57" t="s">
        <v>8816</v>
      </c>
      <c r="G4122" s="57">
        <v>92333</v>
      </c>
      <c r="H4122" s="57" t="s">
        <v>9557</v>
      </c>
      <c r="I4122" s="57" t="s">
        <v>25</v>
      </c>
      <c r="J4122" s="57" t="s">
        <v>191</v>
      </c>
      <c r="K4122" s="58">
        <v>31.96</v>
      </c>
      <c r="L4122" s="57" t="s">
        <v>60</v>
      </c>
    </row>
    <row r="4123" spans="1:12">
      <c r="A4123" s="57" t="s">
        <v>8908</v>
      </c>
      <c r="B4123" s="57" t="s">
        <v>8909</v>
      </c>
      <c r="C4123" s="57" t="s">
        <v>1897</v>
      </c>
      <c r="D4123" s="57" t="s">
        <v>21264</v>
      </c>
      <c r="E4123" s="58" t="s">
        <v>8816</v>
      </c>
      <c r="F4123" s="57" t="s">
        <v>8816</v>
      </c>
      <c r="G4123" s="57">
        <v>92334</v>
      </c>
      <c r="H4123" s="57" t="s">
        <v>9558</v>
      </c>
      <c r="I4123" s="57" t="s">
        <v>25</v>
      </c>
      <c r="J4123" s="57" t="s">
        <v>191</v>
      </c>
      <c r="K4123" s="58">
        <v>47.46</v>
      </c>
      <c r="L4123" s="57" t="s">
        <v>60</v>
      </c>
    </row>
    <row r="4124" spans="1:12">
      <c r="A4124" s="57" t="s">
        <v>8908</v>
      </c>
      <c r="B4124" s="57" t="s">
        <v>8909</v>
      </c>
      <c r="C4124" s="57" t="s">
        <v>1897</v>
      </c>
      <c r="D4124" s="57" t="s">
        <v>21264</v>
      </c>
      <c r="E4124" s="58" t="s">
        <v>8816</v>
      </c>
      <c r="F4124" s="57" t="s">
        <v>8816</v>
      </c>
      <c r="G4124" s="57">
        <v>92344</v>
      </c>
      <c r="H4124" s="57" t="s">
        <v>12698</v>
      </c>
      <c r="I4124" s="57" t="s">
        <v>25</v>
      </c>
      <c r="J4124" s="57" t="s">
        <v>59</v>
      </c>
      <c r="K4124" s="58">
        <v>63.57</v>
      </c>
      <c r="L4124" s="57" t="s">
        <v>60</v>
      </c>
    </row>
    <row r="4125" spans="1:12">
      <c r="A4125" s="57" t="s">
        <v>8908</v>
      </c>
      <c r="B4125" s="57" t="s">
        <v>8909</v>
      </c>
      <c r="C4125" s="57" t="s">
        <v>1897</v>
      </c>
      <c r="D4125" s="57" t="s">
        <v>21264</v>
      </c>
      <c r="E4125" s="58" t="s">
        <v>8816</v>
      </c>
      <c r="F4125" s="57" t="s">
        <v>8816</v>
      </c>
      <c r="G4125" s="57">
        <v>92345</v>
      </c>
      <c r="H4125" s="57" t="s">
        <v>12699</v>
      </c>
      <c r="I4125" s="57" t="s">
        <v>25</v>
      </c>
      <c r="J4125" s="57" t="s">
        <v>59</v>
      </c>
      <c r="K4125" s="58">
        <v>63.54</v>
      </c>
      <c r="L4125" s="57" t="s">
        <v>60</v>
      </c>
    </row>
    <row r="4126" spans="1:12">
      <c r="A4126" s="57" t="s">
        <v>8908</v>
      </c>
      <c r="B4126" s="57" t="s">
        <v>8909</v>
      </c>
      <c r="C4126" s="57" t="s">
        <v>1897</v>
      </c>
      <c r="D4126" s="57" t="s">
        <v>21264</v>
      </c>
      <c r="E4126" s="58" t="s">
        <v>8816</v>
      </c>
      <c r="F4126" s="57" t="s">
        <v>8816</v>
      </c>
      <c r="G4126" s="57">
        <v>92346</v>
      </c>
      <c r="H4126" s="57" t="s">
        <v>12700</v>
      </c>
      <c r="I4126" s="57" t="s">
        <v>25</v>
      </c>
      <c r="J4126" s="57" t="s">
        <v>59</v>
      </c>
      <c r="K4126" s="58">
        <v>85.57</v>
      </c>
      <c r="L4126" s="57" t="s">
        <v>60</v>
      </c>
    </row>
    <row r="4127" spans="1:12">
      <c r="A4127" s="57" t="s">
        <v>8908</v>
      </c>
      <c r="B4127" s="57" t="s">
        <v>8909</v>
      </c>
      <c r="C4127" s="57" t="s">
        <v>1897</v>
      </c>
      <c r="D4127" s="57" t="s">
        <v>21264</v>
      </c>
      <c r="E4127" s="58" t="s">
        <v>8816</v>
      </c>
      <c r="F4127" s="57" t="s">
        <v>8816</v>
      </c>
      <c r="G4127" s="57">
        <v>92347</v>
      </c>
      <c r="H4127" s="57" t="s">
        <v>12701</v>
      </c>
      <c r="I4127" s="57" t="s">
        <v>25</v>
      </c>
      <c r="J4127" s="57" t="s">
        <v>59</v>
      </c>
      <c r="K4127" s="58">
        <v>96.35</v>
      </c>
      <c r="L4127" s="57" t="s">
        <v>60</v>
      </c>
    </row>
    <row r="4128" spans="1:12">
      <c r="A4128" s="57" t="s">
        <v>8908</v>
      </c>
      <c r="B4128" s="57" t="s">
        <v>8909</v>
      </c>
      <c r="C4128" s="57" t="s">
        <v>1897</v>
      </c>
      <c r="D4128" s="57" t="s">
        <v>21264</v>
      </c>
      <c r="E4128" s="58" t="s">
        <v>8816</v>
      </c>
      <c r="F4128" s="57" t="s">
        <v>8816</v>
      </c>
      <c r="G4128" s="57">
        <v>92348</v>
      </c>
      <c r="H4128" s="57" t="s">
        <v>12702</v>
      </c>
      <c r="I4128" s="57" t="s">
        <v>25</v>
      </c>
      <c r="J4128" s="57" t="s">
        <v>59</v>
      </c>
      <c r="K4128" s="58">
        <v>123.34</v>
      </c>
      <c r="L4128" s="57" t="s">
        <v>60</v>
      </c>
    </row>
    <row r="4129" spans="1:12">
      <c r="A4129" s="57" t="s">
        <v>8908</v>
      </c>
      <c r="B4129" s="57" t="s">
        <v>8909</v>
      </c>
      <c r="C4129" s="57" t="s">
        <v>1897</v>
      </c>
      <c r="D4129" s="57" t="s">
        <v>21264</v>
      </c>
      <c r="E4129" s="58" t="s">
        <v>8816</v>
      </c>
      <c r="F4129" s="57" t="s">
        <v>8816</v>
      </c>
      <c r="G4129" s="57">
        <v>92349</v>
      </c>
      <c r="H4129" s="57" t="s">
        <v>12703</v>
      </c>
      <c r="I4129" s="57" t="s">
        <v>25</v>
      </c>
      <c r="J4129" s="57" t="s">
        <v>59</v>
      </c>
      <c r="K4129" s="58">
        <v>132.94</v>
      </c>
      <c r="L4129" s="57" t="s">
        <v>60</v>
      </c>
    </row>
    <row r="4130" spans="1:12">
      <c r="A4130" s="57" t="s">
        <v>8908</v>
      </c>
      <c r="B4130" s="57" t="s">
        <v>8909</v>
      </c>
      <c r="C4130" s="57" t="s">
        <v>1897</v>
      </c>
      <c r="D4130" s="57" t="s">
        <v>21264</v>
      </c>
      <c r="E4130" s="58" t="s">
        <v>8816</v>
      </c>
      <c r="F4130" s="57" t="s">
        <v>8816</v>
      </c>
      <c r="G4130" s="57">
        <v>92350</v>
      </c>
      <c r="H4130" s="57" t="s">
        <v>12704</v>
      </c>
      <c r="I4130" s="57" t="s">
        <v>25</v>
      </c>
      <c r="J4130" s="57" t="s">
        <v>59</v>
      </c>
      <c r="K4130" s="58">
        <v>94.48</v>
      </c>
      <c r="L4130" s="57" t="s">
        <v>60</v>
      </c>
    </row>
    <row r="4131" spans="1:12">
      <c r="A4131" s="57" t="s">
        <v>8908</v>
      </c>
      <c r="B4131" s="57" t="s">
        <v>8909</v>
      </c>
      <c r="C4131" s="57" t="s">
        <v>1897</v>
      </c>
      <c r="D4131" s="57" t="s">
        <v>21264</v>
      </c>
      <c r="E4131" s="58" t="s">
        <v>8816</v>
      </c>
      <c r="F4131" s="57" t="s">
        <v>8816</v>
      </c>
      <c r="G4131" s="57">
        <v>92351</v>
      </c>
      <c r="H4131" s="57" t="s">
        <v>12705</v>
      </c>
      <c r="I4131" s="57" t="s">
        <v>25</v>
      </c>
      <c r="J4131" s="57" t="s">
        <v>59</v>
      </c>
      <c r="K4131" s="58">
        <v>92.08</v>
      </c>
      <c r="L4131" s="57" t="s">
        <v>60</v>
      </c>
    </row>
    <row r="4132" spans="1:12">
      <c r="A4132" s="57" t="s">
        <v>8908</v>
      </c>
      <c r="B4132" s="57" t="s">
        <v>8909</v>
      </c>
      <c r="C4132" s="57" t="s">
        <v>1897</v>
      </c>
      <c r="D4132" s="57" t="s">
        <v>21264</v>
      </c>
      <c r="E4132" s="58" t="s">
        <v>8816</v>
      </c>
      <c r="F4132" s="57" t="s">
        <v>8816</v>
      </c>
      <c r="G4132" s="57">
        <v>92352</v>
      </c>
      <c r="H4132" s="57" t="s">
        <v>12706</v>
      </c>
      <c r="I4132" s="57" t="s">
        <v>25</v>
      </c>
      <c r="J4132" s="57" t="s">
        <v>59</v>
      </c>
      <c r="K4132" s="58">
        <v>149.12</v>
      </c>
      <c r="L4132" s="57" t="s">
        <v>60</v>
      </c>
    </row>
    <row r="4133" spans="1:12">
      <c r="A4133" s="57" t="s">
        <v>8908</v>
      </c>
      <c r="B4133" s="57" t="s">
        <v>8909</v>
      </c>
      <c r="C4133" s="57" t="s">
        <v>1897</v>
      </c>
      <c r="D4133" s="57" t="s">
        <v>21264</v>
      </c>
      <c r="E4133" s="58" t="s">
        <v>8816</v>
      </c>
      <c r="F4133" s="57" t="s">
        <v>8816</v>
      </c>
      <c r="G4133" s="57">
        <v>92353</v>
      </c>
      <c r="H4133" s="57" t="s">
        <v>12707</v>
      </c>
      <c r="I4133" s="57" t="s">
        <v>25</v>
      </c>
      <c r="J4133" s="57" t="s">
        <v>59</v>
      </c>
      <c r="K4133" s="58">
        <v>138.57</v>
      </c>
      <c r="L4133" s="57" t="s">
        <v>60</v>
      </c>
    </row>
    <row r="4134" spans="1:12">
      <c r="A4134" s="57" t="s">
        <v>8908</v>
      </c>
      <c r="B4134" s="57" t="s">
        <v>8909</v>
      </c>
      <c r="C4134" s="57" t="s">
        <v>1897</v>
      </c>
      <c r="D4134" s="57" t="s">
        <v>21264</v>
      </c>
      <c r="E4134" s="58" t="s">
        <v>8816</v>
      </c>
      <c r="F4134" s="57" t="s">
        <v>8816</v>
      </c>
      <c r="G4134" s="57">
        <v>92354</v>
      </c>
      <c r="H4134" s="57" t="s">
        <v>12708</v>
      </c>
      <c r="I4134" s="57" t="s">
        <v>25</v>
      </c>
      <c r="J4134" s="57" t="s">
        <v>59</v>
      </c>
      <c r="K4134" s="58">
        <v>201.6</v>
      </c>
      <c r="L4134" s="57" t="s">
        <v>60</v>
      </c>
    </row>
    <row r="4135" spans="1:12">
      <c r="A4135" s="57" t="s">
        <v>8908</v>
      </c>
      <c r="B4135" s="57" t="s">
        <v>8909</v>
      </c>
      <c r="C4135" s="57" t="s">
        <v>1897</v>
      </c>
      <c r="D4135" s="57" t="s">
        <v>21264</v>
      </c>
      <c r="E4135" s="58" t="s">
        <v>8816</v>
      </c>
      <c r="F4135" s="57" t="s">
        <v>8816</v>
      </c>
      <c r="G4135" s="57">
        <v>92355</v>
      </c>
      <c r="H4135" s="57" t="s">
        <v>12709</v>
      </c>
      <c r="I4135" s="57" t="s">
        <v>25</v>
      </c>
      <c r="J4135" s="57" t="s">
        <v>59</v>
      </c>
      <c r="K4135" s="58">
        <v>181.26</v>
      </c>
      <c r="L4135" s="57" t="s">
        <v>60</v>
      </c>
    </row>
    <row r="4136" spans="1:12">
      <c r="A4136" s="57" t="s">
        <v>8908</v>
      </c>
      <c r="B4136" s="57" t="s">
        <v>8909</v>
      </c>
      <c r="C4136" s="57" t="s">
        <v>1897</v>
      </c>
      <c r="D4136" s="57" t="s">
        <v>21264</v>
      </c>
      <c r="E4136" s="58" t="s">
        <v>8816</v>
      </c>
      <c r="F4136" s="57" t="s">
        <v>8816</v>
      </c>
      <c r="G4136" s="57">
        <v>92356</v>
      </c>
      <c r="H4136" s="57" t="s">
        <v>12710</v>
      </c>
      <c r="I4136" s="57" t="s">
        <v>25</v>
      </c>
      <c r="J4136" s="57" t="s">
        <v>59</v>
      </c>
      <c r="K4136" s="58">
        <v>122.71</v>
      </c>
      <c r="L4136" s="57" t="s">
        <v>60</v>
      </c>
    </row>
    <row r="4137" spans="1:12">
      <c r="A4137" s="57" t="s">
        <v>8908</v>
      </c>
      <c r="B4137" s="57" t="s">
        <v>8909</v>
      </c>
      <c r="C4137" s="57" t="s">
        <v>1897</v>
      </c>
      <c r="D4137" s="57" t="s">
        <v>21264</v>
      </c>
      <c r="E4137" s="58" t="s">
        <v>8816</v>
      </c>
      <c r="F4137" s="57" t="s">
        <v>8816</v>
      </c>
      <c r="G4137" s="57">
        <v>92357</v>
      </c>
      <c r="H4137" s="57" t="s">
        <v>12711</v>
      </c>
      <c r="I4137" s="57" t="s">
        <v>25</v>
      </c>
      <c r="J4137" s="57" t="s">
        <v>59</v>
      </c>
      <c r="K4137" s="58">
        <v>190.05</v>
      </c>
      <c r="L4137" s="57" t="s">
        <v>60</v>
      </c>
    </row>
    <row r="4138" spans="1:12">
      <c r="A4138" s="57" t="s">
        <v>8908</v>
      </c>
      <c r="B4138" s="57" t="s">
        <v>8909</v>
      </c>
      <c r="C4138" s="57" t="s">
        <v>1897</v>
      </c>
      <c r="D4138" s="57" t="s">
        <v>21264</v>
      </c>
      <c r="E4138" s="58" t="s">
        <v>8816</v>
      </c>
      <c r="F4138" s="57" t="s">
        <v>8816</v>
      </c>
      <c r="G4138" s="57">
        <v>92358</v>
      </c>
      <c r="H4138" s="57" t="s">
        <v>12712</v>
      </c>
      <c r="I4138" s="57" t="s">
        <v>25</v>
      </c>
      <c r="J4138" s="57" t="s">
        <v>59</v>
      </c>
      <c r="K4138" s="58">
        <v>239.69</v>
      </c>
      <c r="L4138" s="57" t="s">
        <v>60</v>
      </c>
    </row>
    <row r="4139" spans="1:12">
      <c r="A4139" s="57" t="s">
        <v>8908</v>
      </c>
      <c r="B4139" s="57" t="s">
        <v>8909</v>
      </c>
      <c r="C4139" s="57" t="s">
        <v>1897</v>
      </c>
      <c r="D4139" s="57" t="s">
        <v>21264</v>
      </c>
      <c r="E4139" s="58" t="s">
        <v>8816</v>
      </c>
      <c r="F4139" s="57" t="s">
        <v>8816</v>
      </c>
      <c r="G4139" s="57">
        <v>92369</v>
      </c>
      <c r="H4139" s="57" t="s">
        <v>12713</v>
      </c>
      <c r="I4139" s="57" t="s">
        <v>25</v>
      </c>
      <c r="J4139" s="57" t="s">
        <v>59</v>
      </c>
      <c r="K4139" s="58">
        <v>32.26</v>
      </c>
      <c r="L4139" s="57" t="s">
        <v>60</v>
      </c>
    </row>
    <row r="4140" spans="1:12">
      <c r="A4140" s="57" t="s">
        <v>8908</v>
      </c>
      <c r="B4140" s="57" t="s">
        <v>8909</v>
      </c>
      <c r="C4140" s="57" t="s">
        <v>1897</v>
      </c>
      <c r="D4140" s="57" t="s">
        <v>21264</v>
      </c>
      <c r="E4140" s="58" t="s">
        <v>8816</v>
      </c>
      <c r="F4140" s="57" t="s">
        <v>8816</v>
      </c>
      <c r="G4140" s="57">
        <v>92370</v>
      </c>
      <c r="H4140" s="57" t="s">
        <v>12714</v>
      </c>
      <c r="I4140" s="57" t="s">
        <v>25</v>
      </c>
      <c r="J4140" s="57" t="s">
        <v>59</v>
      </c>
      <c r="K4140" s="58">
        <v>34.200000000000003</v>
      </c>
      <c r="L4140" s="57" t="s">
        <v>60</v>
      </c>
    </row>
    <row r="4141" spans="1:12">
      <c r="A4141" s="57" t="s">
        <v>8908</v>
      </c>
      <c r="B4141" s="57" t="s">
        <v>8909</v>
      </c>
      <c r="C4141" s="57" t="s">
        <v>1897</v>
      </c>
      <c r="D4141" s="57" t="s">
        <v>21264</v>
      </c>
      <c r="E4141" s="58" t="s">
        <v>8816</v>
      </c>
      <c r="F4141" s="57" t="s">
        <v>8816</v>
      </c>
      <c r="G4141" s="57">
        <v>92371</v>
      </c>
      <c r="H4141" s="57" t="s">
        <v>12715</v>
      </c>
      <c r="I4141" s="57" t="s">
        <v>25</v>
      </c>
      <c r="J4141" s="57" t="s">
        <v>59</v>
      </c>
      <c r="K4141" s="58">
        <v>39.82</v>
      </c>
      <c r="L4141" s="57" t="s">
        <v>60</v>
      </c>
    </row>
    <row r="4142" spans="1:12">
      <c r="A4142" s="57" t="s">
        <v>8908</v>
      </c>
      <c r="B4142" s="57" t="s">
        <v>8909</v>
      </c>
      <c r="C4142" s="57" t="s">
        <v>1897</v>
      </c>
      <c r="D4142" s="57" t="s">
        <v>21264</v>
      </c>
      <c r="E4142" s="58" t="s">
        <v>8816</v>
      </c>
      <c r="F4142" s="57" t="s">
        <v>8816</v>
      </c>
      <c r="G4142" s="57">
        <v>92372</v>
      </c>
      <c r="H4142" s="57" t="s">
        <v>12716</v>
      </c>
      <c r="I4142" s="57" t="s">
        <v>25</v>
      </c>
      <c r="J4142" s="57" t="s">
        <v>59</v>
      </c>
      <c r="K4142" s="58">
        <v>41.63</v>
      </c>
      <c r="L4142" s="57" t="s">
        <v>60</v>
      </c>
    </row>
    <row r="4143" spans="1:12">
      <c r="A4143" s="57" t="s">
        <v>8908</v>
      </c>
      <c r="B4143" s="57" t="s">
        <v>8909</v>
      </c>
      <c r="C4143" s="57" t="s">
        <v>1897</v>
      </c>
      <c r="D4143" s="57" t="s">
        <v>21264</v>
      </c>
      <c r="E4143" s="58" t="s">
        <v>8816</v>
      </c>
      <c r="F4143" s="57" t="s">
        <v>8816</v>
      </c>
      <c r="G4143" s="57">
        <v>92373</v>
      </c>
      <c r="H4143" s="57" t="s">
        <v>12717</v>
      </c>
      <c r="I4143" s="57" t="s">
        <v>25</v>
      </c>
      <c r="J4143" s="57" t="s">
        <v>59</v>
      </c>
      <c r="K4143" s="58">
        <v>47.74</v>
      </c>
      <c r="L4143" s="57" t="s">
        <v>60</v>
      </c>
    </row>
    <row r="4144" spans="1:12">
      <c r="A4144" s="57" t="s">
        <v>8908</v>
      </c>
      <c r="B4144" s="57" t="s">
        <v>8909</v>
      </c>
      <c r="C4144" s="57" t="s">
        <v>1897</v>
      </c>
      <c r="D4144" s="57" t="s">
        <v>21264</v>
      </c>
      <c r="E4144" s="58" t="s">
        <v>8816</v>
      </c>
      <c r="F4144" s="57" t="s">
        <v>8816</v>
      </c>
      <c r="G4144" s="57">
        <v>92374</v>
      </c>
      <c r="H4144" s="57" t="s">
        <v>12718</v>
      </c>
      <c r="I4144" s="57" t="s">
        <v>25</v>
      </c>
      <c r="J4144" s="57" t="s">
        <v>59</v>
      </c>
      <c r="K4144" s="58">
        <v>48.09</v>
      </c>
      <c r="L4144" s="57" t="s">
        <v>60</v>
      </c>
    </row>
    <row r="4145" spans="1:12">
      <c r="A4145" s="57" t="s">
        <v>8908</v>
      </c>
      <c r="B4145" s="57" t="s">
        <v>8909</v>
      </c>
      <c r="C4145" s="57" t="s">
        <v>1897</v>
      </c>
      <c r="D4145" s="57" t="s">
        <v>21264</v>
      </c>
      <c r="E4145" s="58" t="s">
        <v>8816</v>
      </c>
      <c r="F4145" s="57" t="s">
        <v>8816</v>
      </c>
      <c r="G4145" s="57">
        <v>92375</v>
      </c>
      <c r="H4145" s="57" t="s">
        <v>12719</v>
      </c>
      <c r="I4145" s="57" t="s">
        <v>25</v>
      </c>
      <c r="J4145" s="57" t="s">
        <v>59</v>
      </c>
      <c r="K4145" s="58">
        <v>63.53</v>
      </c>
      <c r="L4145" s="57" t="s">
        <v>60</v>
      </c>
    </row>
    <row r="4146" spans="1:12">
      <c r="A4146" s="57" t="s">
        <v>8908</v>
      </c>
      <c r="B4146" s="57" t="s">
        <v>8909</v>
      </c>
      <c r="C4146" s="57" t="s">
        <v>1897</v>
      </c>
      <c r="D4146" s="57" t="s">
        <v>21264</v>
      </c>
      <c r="E4146" s="58" t="s">
        <v>8816</v>
      </c>
      <c r="F4146" s="57" t="s">
        <v>8816</v>
      </c>
      <c r="G4146" s="57">
        <v>92376</v>
      </c>
      <c r="H4146" s="57" t="s">
        <v>12720</v>
      </c>
      <c r="I4146" s="57" t="s">
        <v>25</v>
      </c>
      <c r="J4146" s="57" t="s">
        <v>59</v>
      </c>
      <c r="K4146" s="58">
        <v>63.5</v>
      </c>
      <c r="L4146" s="57" t="s">
        <v>60</v>
      </c>
    </row>
    <row r="4147" spans="1:12">
      <c r="A4147" s="57" t="s">
        <v>8908</v>
      </c>
      <c r="B4147" s="57" t="s">
        <v>8909</v>
      </c>
      <c r="C4147" s="57" t="s">
        <v>1897</v>
      </c>
      <c r="D4147" s="57" t="s">
        <v>21264</v>
      </c>
      <c r="E4147" s="58" t="s">
        <v>8816</v>
      </c>
      <c r="F4147" s="57" t="s">
        <v>8816</v>
      </c>
      <c r="G4147" s="57">
        <v>92377</v>
      </c>
      <c r="H4147" s="57" t="s">
        <v>12721</v>
      </c>
      <c r="I4147" s="57" t="s">
        <v>25</v>
      </c>
      <c r="J4147" s="57" t="s">
        <v>59</v>
      </c>
      <c r="K4147" s="58">
        <v>86.95</v>
      </c>
      <c r="L4147" s="57" t="s">
        <v>60</v>
      </c>
    </row>
    <row r="4148" spans="1:12">
      <c r="A4148" s="57" t="s">
        <v>8908</v>
      </c>
      <c r="B4148" s="57" t="s">
        <v>8909</v>
      </c>
      <c r="C4148" s="57" t="s">
        <v>1897</v>
      </c>
      <c r="D4148" s="57" t="s">
        <v>21264</v>
      </c>
      <c r="E4148" s="58" t="s">
        <v>8816</v>
      </c>
      <c r="F4148" s="57" t="s">
        <v>8816</v>
      </c>
      <c r="G4148" s="57">
        <v>92378</v>
      </c>
      <c r="H4148" s="57" t="s">
        <v>12722</v>
      </c>
      <c r="I4148" s="57" t="s">
        <v>25</v>
      </c>
      <c r="J4148" s="57" t="s">
        <v>59</v>
      </c>
      <c r="K4148" s="58">
        <v>97.73</v>
      </c>
      <c r="L4148" s="57" t="s">
        <v>60</v>
      </c>
    </row>
    <row r="4149" spans="1:12">
      <c r="A4149" s="57" t="s">
        <v>8908</v>
      </c>
      <c r="B4149" s="57" t="s">
        <v>8909</v>
      </c>
      <c r="C4149" s="57" t="s">
        <v>1897</v>
      </c>
      <c r="D4149" s="57" t="s">
        <v>21264</v>
      </c>
      <c r="E4149" s="58" t="s">
        <v>8816</v>
      </c>
      <c r="F4149" s="57" t="s">
        <v>8816</v>
      </c>
      <c r="G4149" s="57">
        <v>92379</v>
      </c>
      <c r="H4149" s="57" t="s">
        <v>12723</v>
      </c>
      <c r="I4149" s="57" t="s">
        <v>25</v>
      </c>
      <c r="J4149" s="57" t="s">
        <v>59</v>
      </c>
      <c r="K4149" s="58">
        <v>126.18</v>
      </c>
      <c r="L4149" s="57" t="s">
        <v>60</v>
      </c>
    </row>
    <row r="4150" spans="1:12">
      <c r="A4150" s="57" t="s">
        <v>8908</v>
      </c>
      <c r="B4150" s="57" t="s">
        <v>8909</v>
      </c>
      <c r="C4150" s="57" t="s">
        <v>1897</v>
      </c>
      <c r="D4150" s="57" t="s">
        <v>21264</v>
      </c>
      <c r="E4150" s="58" t="s">
        <v>8816</v>
      </c>
      <c r="F4150" s="57" t="s">
        <v>8816</v>
      </c>
      <c r="G4150" s="57">
        <v>92380</v>
      </c>
      <c r="H4150" s="57" t="s">
        <v>12724</v>
      </c>
      <c r="I4150" s="57" t="s">
        <v>25</v>
      </c>
      <c r="J4150" s="57" t="s">
        <v>59</v>
      </c>
      <c r="K4150" s="58">
        <v>135.78</v>
      </c>
      <c r="L4150" s="57" t="s">
        <v>60</v>
      </c>
    </row>
    <row r="4151" spans="1:12">
      <c r="A4151" s="57" t="s">
        <v>8908</v>
      </c>
      <c r="B4151" s="57" t="s">
        <v>8909</v>
      </c>
      <c r="C4151" s="57" t="s">
        <v>1897</v>
      </c>
      <c r="D4151" s="57" t="s">
        <v>21264</v>
      </c>
      <c r="E4151" s="58" t="s">
        <v>8816</v>
      </c>
      <c r="F4151" s="57" t="s">
        <v>8816</v>
      </c>
      <c r="G4151" s="57">
        <v>92381</v>
      </c>
      <c r="H4151" s="57" t="s">
        <v>12725</v>
      </c>
      <c r="I4151" s="57" t="s">
        <v>25</v>
      </c>
      <c r="J4151" s="57" t="s">
        <v>59</v>
      </c>
      <c r="K4151" s="58">
        <v>48.97</v>
      </c>
      <c r="L4151" s="57" t="s">
        <v>60</v>
      </c>
    </row>
    <row r="4152" spans="1:12">
      <c r="A4152" s="57" t="s">
        <v>8908</v>
      </c>
      <c r="B4152" s="57" t="s">
        <v>8909</v>
      </c>
      <c r="C4152" s="57" t="s">
        <v>1897</v>
      </c>
      <c r="D4152" s="57" t="s">
        <v>21264</v>
      </c>
      <c r="E4152" s="58" t="s">
        <v>8816</v>
      </c>
      <c r="F4152" s="57" t="s">
        <v>8816</v>
      </c>
      <c r="G4152" s="57">
        <v>92382</v>
      </c>
      <c r="H4152" s="57" t="s">
        <v>12726</v>
      </c>
      <c r="I4152" s="57" t="s">
        <v>25</v>
      </c>
      <c r="J4152" s="57" t="s">
        <v>59</v>
      </c>
      <c r="K4152" s="58">
        <v>46.39</v>
      </c>
      <c r="L4152" s="57" t="s">
        <v>60</v>
      </c>
    </row>
    <row r="4153" spans="1:12">
      <c r="A4153" s="57" t="s">
        <v>8908</v>
      </c>
      <c r="B4153" s="57" t="s">
        <v>8909</v>
      </c>
      <c r="C4153" s="57" t="s">
        <v>1897</v>
      </c>
      <c r="D4153" s="57" t="s">
        <v>21264</v>
      </c>
      <c r="E4153" s="58" t="s">
        <v>8816</v>
      </c>
      <c r="F4153" s="57" t="s">
        <v>8816</v>
      </c>
      <c r="G4153" s="57">
        <v>92383</v>
      </c>
      <c r="H4153" s="57" t="s">
        <v>12727</v>
      </c>
      <c r="I4153" s="57" t="s">
        <v>25</v>
      </c>
      <c r="J4153" s="57" t="s">
        <v>59</v>
      </c>
      <c r="K4153" s="58">
        <v>63.48</v>
      </c>
      <c r="L4153" s="57" t="s">
        <v>60</v>
      </c>
    </row>
    <row r="4154" spans="1:12">
      <c r="A4154" s="57" t="s">
        <v>8908</v>
      </c>
      <c r="B4154" s="57" t="s">
        <v>8909</v>
      </c>
      <c r="C4154" s="57" t="s">
        <v>1897</v>
      </c>
      <c r="D4154" s="57" t="s">
        <v>21264</v>
      </c>
      <c r="E4154" s="58" t="s">
        <v>8816</v>
      </c>
      <c r="F4154" s="57" t="s">
        <v>8816</v>
      </c>
      <c r="G4154" s="57">
        <v>92384</v>
      </c>
      <c r="H4154" s="57" t="s">
        <v>12728</v>
      </c>
      <c r="I4154" s="57" t="s">
        <v>25</v>
      </c>
      <c r="J4154" s="57" t="s">
        <v>59</v>
      </c>
      <c r="K4154" s="58">
        <v>58.36</v>
      </c>
      <c r="L4154" s="57" t="s">
        <v>60</v>
      </c>
    </row>
    <row r="4155" spans="1:12">
      <c r="A4155" s="57" t="s">
        <v>8908</v>
      </c>
      <c r="B4155" s="57" t="s">
        <v>8909</v>
      </c>
      <c r="C4155" s="57" t="s">
        <v>1897</v>
      </c>
      <c r="D4155" s="57" t="s">
        <v>21264</v>
      </c>
      <c r="E4155" s="58" t="s">
        <v>8816</v>
      </c>
      <c r="F4155" s="57" t="s">
        <v>8816</v>
      </c>
      <c r="G4155" s="57">
        <v>92385</v>
      </c>
      <c r="H4155" s="57" t="s">
        <v>12729</v>
      </c>
      <c r="I4155" s="57" t="s">
        <v>25</v>
      </c>
      <c r="J4155" s="57" t="s">
        <v>59</v>
      </c>
      <c r="K4155" s="58">
        <v>73.400000000000006</v>
      </c>
      <c r="L4155" s="57" t="s">
        <v>60</v>
      </c>
    </row>
    <row r="4156" spans="1:12">
      <c r="A4156" s="57" t="s">
        <v>8908</v>
      </c>
      <c r="B4156" s="57" t="s">
        <v>8909</v>
      </c>
      <c r="C4156" s="57" t="s">
        <v>1897</v>
      </c>
      <c r="D4156" s="57" t="s">
        <v>21264</v>
      </c>
      <c r="E4156" s="58" t="s">
        <v>8816</v>
      </c>
      <c r="F4156" s="57" t="s">
        <v>8816</v>
      </c>
      <c r="G4156" s="57">
        <v>92386</v>
      </c>
      <c r="H4156" s="57" t="s">
        <v>12730</v>
      </c>
      <c r="I4156" s="57" t="s">
        <v>25</v>
      </c>
      <c r="J4156" s="57" t="s">
        <v>59</v>
      </c>
      <c r="K4156" s="58">
        <v>69.87</v>
      </c>
      <c r="L4156" s="57" t="s">
        <v>60</v>
      </c>
    </row>
    <row r="4157" spans="1:12">
      <c r="A4157" s="57" t="s">
        <v>8908</v>
      </c>
      <c r="B4157" s="57" t="s">
        <v>8909</v>
      </c>
      <c r="C4157" s="57" t="s">
        <v>1897</v>
      </c>
      <c r="D4157" s="57" t="s">
        <v>21264</v>
      </c>
      <c r="E4157" s="58" t="s">
        <v>8816</v>
      </c>
      <c r="F4157" s="57" t="s">
        <v>8816</v>
      </c>
      <c r="G4157" s="57">
        <v>92387</v>
      </c>
      <c r="H4157" s="57" t="s">
        <v>12731</v>
      </c>
      <c r="I4157" s="57" t="s">
        <v>25</v>
      </c>
      <c r="J4157" s="57" t="s">
        <v>59</v>
      </c>
      <c r="K4157" s="58">
        <v>94.4</v>
      </c>
      <c r="L4157" s="57" t="s">
        <v>60</v>
      </c>
    </row>
    <row r="4158" spans="1:12">
      <c r="A4158" s="57" t="s">
        <v>8908</v>
      </c>
      <c r="B4158" s="57" t="s">
        <v>8909</v>
      </c>
      <c r="C4158" s="57" t="s">
        <v>1897</v>
      </c>
      <c r="D4158" s="57" t="s">
        <v>21264</v>
      </c>
      <c r="E4158" s="58" t="s">
        <v>8816</v>
      </c>
      <c r="F4158" s="57" t="s">
        <v>8816</v>
      </c>
      <c r="G4158" s="57">
        <v>92388</v>
      </c>
      <c r="H4158" s="57" t="s">
        <v>12732</v>
      </c>
      <c r="I4158" s="57" t="s">
        <v>25</v>
      </c>
      <c r="J4158" s="57" t="s">
        <v>59</v>
      </c>
      <c r="K4158" s="58">
        <v>92</v>
      </c>
      <c r="L4158" s="57" t="s">
        <v>60</v>
      </c>
    </row>
    <row r="4159" spans="1:12">
      <c r="A4159" s="57" t="s">
        <v>8908</v>
      </c>
      <c r="B4159" s="57" t="s">
        <v>8909</v>
      </c>
      <c r="C4159" s="57" t="s">
        <v>1897</v>
      </c>
      <c r="D4159" s="57" t="s">
        <v>21264</v>
      </c>
      <c r="E4159" s="58" t="s">
        <v>8816</v>
      </c>
      <c r="F4159" s="57" t="s">
        <v>8816</v>
      </c>
      <c r="G4159" s="57">
        <v>92389</v>
      </c>
      <c r="H4159" s="57" t="s">
        <v>12733</v>
      </c>
      <c r="I4159" s="57" t="s">
        <v>25</v>
      </c>
      <c r="J4159" s="57" t="s">
        <v>59</v>
      </c>
      <c r="K4159" s="58">
        <v>151.22999999999999</v>
      </c>
      <c r="L4159" s="57" t="s">
        <v>60</v>
      </c>
    </row>
    <row r="4160" spans="1:12">
      <c r="A4160" s="57" t="s">
        <v>8908</v>
      </c>
      <c r="B4160" s="57" t="s">
        <v>8909</v>
      </c>
      <c r="C4160" s="57" t="s">
        <v>1897</v>
      </c>
      <c r="D4160" s="57" t="s">
        <v>21264</v>
      </c>
      <c r="E4160" s="58" t="s">
        <v>8816</v>
      </c>
      <c r="F4160" s="57" t="s">
        <v>8816</v>
      </c>
      <c r="G4160" s="57">
        <v>92390</v>
      </c>
      <c r="H4160" s="57" t="s">
        <v>12734</v>
      </c>
      <c r="I4160" s="57" t="s">
        <v>25</v>
      </c>
      <c r="J4160" s="57" t="s">
        <v>59</v>
      </c>
      <c r="K4160" s="58">
        <v>140.68</v>
      </c>
      <c r="L4160" s="57" t="s">
        <v>60</v>
      </c>
    </row>
    <row r="4161" spans="1:12">
      <c r="A4161" s="57" t="s">
        <v>8908</v>
      </c>
      <c r="B4161" s="57" t="s">
        <v>8909</v>
      </c>
      <c r="C4161" s="57" t="s">
        <v>1897</v>
      </c>
      <c r="D4161" s="57" t="s">
        <v>21264</v>
      </c>
      <c r="E4161" s="58" t="s">
        <v>8816</v>
      </c>
      <c r="F4161" s="57" t="s">
        <v>8816</v>
      </c>
      <c r="G4161" s="57">
        <v>92635</v>
      </c>
      <c r="H4161" s="57" t="s">
        <v>12735</v>
      </c>
      <c r="I4161" s="57" t="s">
        <v>25</v>
      </c>
      <c r="J4161" s="57" t="s">
        <v>59</v>
      </c>
      <c r="K4161" s="58">
        <v>205.85</v>
      </c>
      <c r="L4161" s="57" t="s">
        <v>60</v>
      </c>
    </row>
    <row r="4162" spans="1:12">
      <c r="A4162" s="57" t="s">
        <v>8908</v>
      </c>
      <c r="B4162" s="57" t="s">
        <v>8909</v>
      </c>
      <c r="C4162" s="57" t="s">
        <v>1897</v>
      </c>
      <c r="D4162" s="57" t="s">
        <v>21264</v>
      </c>
      <c r="E4162" s="58" t="s">
        <v>8816</v>
      </c>
      <c r="F4162" s="57" t="s">
        <v>8816</v>
      </c>
      <c r="G4162" s="57">
        <v>92636</v>
      </c>
      <c r="H4162" s="57" t="s">
        <v>12736</v>
      </c>
      <c r="I4162" s="57" t="s">
        <v>25</v>
      </c>
      <c r="J4162" s="57" t="s">
        <v>59</v>
      </c>
      <c r="K4162" s="58">
        <v>185.51</v>
      </c>
      <c r="L4162" s="57" t="s">
        <v>60</v>
      </c>
    </row>
    <row r="4163" spans="1:12">
      <c r="A4163" s="57" t="s">
        <v>8908</v>
      </c>
      <c r="B4163" s="57" t="s">
        <v>8909</v>
      </c>
      <c r="C4163" s="57" t="s">
        <v>1897</v>
      </c>
      <c r="D4163" s="57" t="s">
        <v>21264</v>
      </c>
      <c r="E4163" s="58" t="s">
        <v>8816</v>
      </c>
      <c r="F4163" s="57" t="s">
        <v>8816</v>
      </c>
      <c r="G4163" s="57">
        <v>92637</v>
      </c>
      <c r="H4163" s="57" t="s">
        <v>12737</v>
      </c>
      <c r="I4163" s="57" t="s">
        <v>25</v>
      </c>
      <c r="J4163" s="57" t="s">
        <v>59</v>
      </c>
      <c r="K4163" s="58">
        <v>62.82</v>
      </c>
      <c r="L4163" s="57" t="s">
        <v>60</v>
      </c>
    </row>
    <row r="4164" spans="1:12">
      <c r="A4164" s="57" t="s">
        <v>8908</v>
      </c>
      <c r="B4164" s="57" t="s">
        <v>8909</v>
      </c>
      <c r="C4164" s="57" t="s">
        <v>1897</v>
      </c>
      <c r="D4164" s="57" t="s">
        <v>21264</v>
      </c>
      <c r="E4164" s="58" t="s">
        <v>8816</v>
      </c>
      <c r="F4164" s="57" t="s">
        <v>8816</v>
      </c>
      <c r="G4164" s="57">
        <v>92638</v>
      </c>
      <c r="H4164" s="57" t="s">
        <v>12738</v>
      </c>
      <c r="I4164" s="57" t="s">
        <v>25</v>
      </c>
      <c r="J4164" s="57" t="s">
        <v>59</v>
      </c>
      <c r="K4164" s="58">
        <v>78.44</v>
      </c>
      <c r="L4164" s="57" t="s">
        <v>60</v>
      </c>
    </row>
    <row r="4165" spans="1:12">
      <c r="A4165" s="57" t="s">
        <v>8908</v>
      </c>
      <c r="B4165" s="57" t="s">
        <v>8909</v>
      </c>
      <c r="C4165" s="57" t="s">
        <v>1897</v>
      </c>
      <c r="D4165" s="57" t="s">
        <v>21264</v>
      </c>
      <c r="E4165" s="58" t="s">
        <v>8816</v>
      </c>
      <c r="F4165" s="57" t="s">
        <v>8816</v>
      </c>
      <c r="G4165" s="57">
        <v>92639</v>
      </c>
      <c r="H4165" s="57" t="s">
        <v>12739</v>
      </c>
      <c r="I4165" s="57" t="s">
        <v>25</v>
      </c>
      <c r="J4165" s="57" t="s">
        <v>59</v>
      </c>
      <c r="K4165" s="58">
        <v>91.76</v>
      </c>
      <c r="L4165" s="57" t="s">
        <v>60</v>
      </c>
    </row>
    <row r="4166" spans="1:12">
      <c r="A4166" s="57" t="s">
        <v>8908</v>
      </c>
      <c r="B4166" s="57" t="s">
        <v>8909</v>
      </c>
      <c r="C4166" s="57" t="s">
        <v>1897</v>
      </c>
      <c r="D4166" s="57" t="s">
        <v>21264</v>
      </c>
      <c r="E4166" s="58" t="s">
        <v>8816</v>
      </c>
      <c r="F4166" s="57" t="s">
        <v>8816</v>
      </c>
      <c r="G4166" s="57">
        <v>92640</v>
      </c>
      <c r="H4166" s="57" t="s">
        <v>12740</v>
      </c>
      <c r="I4166" s="57" t="s">
        <v>25</v>
      </c>
      <c r="J4166" s="57" t="s">
        <v>59</v>
      </c>
      <c r="K4166" s="58">
        <v>122.58</v>
      </c>
      <c r="L4166" s="57" t="s">
        <v>60</v>
      </c>
    </row>
    <row r="4167" spans="1:12">
      <c r="A4167" s="57" t="s">
        <v>8908</v>
      </c>
      <c r="B4167" s="57" t="s">
        <v>8909</v>
      </c>
      <c r="C4167" s="57" t="s">
        <v>1897</v>
      </c>
      <c r="D4167" s="57" t="s">
        <v>21264</v>
      </c>
      <c r="E4167" s="58" t="s">
        <v>8816</v>
      </c>
      <c r="F4167" s="57" t="s">
        <v>8816</v>
      </c>
      <c r="G4167" s="57">
        <v>92642</v>
      </c>
      <c r="H4167" s="57" t="s">
        <v>12741</v>
      </c>
      <c r="I4167" s="57" t="s">
        <v>25</v>
      </c>
      <c r="J4167" s="57" t="s">
        <v>59</v>
      </c>
      <c r="K4167" s="58">
        <v>192.81</v>
      </c>
      <c r="L4167" s="57" t="s">
        <v>60</v>
      </c>
    </row>
    <row r="4168" spans="1:12">
      <c r="A4168" s="57" t="s">
        <v>8908</v>
      </c>
      <c r="B4168" s="57" t="s">
        <v>8909</v>
      </c>
      <c r="C4168" s="57" t="s">
        <v>1897</v>
      </c>
      <c r="D4168" s="57" t="s">
        <v>21264</v>
      </c>
      <c r="E4168" s="58" t="s">
        <v>8816</v>
      </c>
      <c r="F4168" s="57" t="s">
        <v>8816</v>
      </c>
      <c r="G4168" s="57">
        <v>92644</v>
      </c>
      <c r="H4168" s="57" t="s">
        <v>12742</v>
      </c>
      <c r="I4168" s="57" t="s">
        <v>25</v>
      </c>
      <c r="J4168" s="57" t="s">
        <v>59</v>
      </c>
      <c r="K4168" s="58">
        <v>245.36</v>
      </c>
      <c r="L4168" s="57" t="s">
        <v>60</v>
      </c>
    </row>
    <row r="4169" spans="1:12">
      <c r="A4169" s="57" t="s">
        <v>8908</v>
      </c>
      <c r="B4169" s="57" t="s">
        <v>8909</v>
      </c>
      <c r="C4169" s="57" t="s">
        <v>1897</v>
      </c>
      <c r="D4169" s="57" t="s">
        <v>21264</v>
      </c>
      <c r="E4169" s="58" t="s">
        <v>8816</v>
      </c>
      <c r="F4169" s="57" t="s">
        <v>8816</v>
      </c>
      <c r="G4169" s="57">
        <v>92657</v>
      </c>
      <c r="H4169" s="57" t="s">
        <v>12743</v>
      </c>
      <c r="I4169" s="57" t="s">
        <v>25</v>
      </c>
      <c r="J4169" s="57" t="s">
        <v>59</v>
      </c>
      <c r="K4169" s="58">
        <v>24.6</v>
      </c>
      <c r="L4169" s="57" t="s">
        <v>60</v>
      </c>
    </row>
    <row r="4170" spans="1:12">
      <c r="A4170" s="57" t="s">
        <v>8908</v>
      </c>
      <c r="B4170" s="57" t="s">
        <v>8909</v>
      </c>
      <c r="C4170" s="57" t="s">
        <v>1897</v>
      </c>
      <c r="D4170" s="57" t="s">
        <v>21264</v>
      </c>
      <c r="E4170" s="58" t="s">
        <v>8816</v>
      </c>
      <c r="F4170" s="57" t="s">
        <v>8816</v>
      </c>
      <c r="G4170" s="57">
        <v>92658</v>
      </c>
      <c r="H4170" s="57" t="s">
        <v>12744</v>
      </c>
      <c r="I4170" s="57" t="s">
        <v>25</v>
      </c>
      <c r="J4170" s="57" t="s">
        <v>59</v>
      </c>
      <c r="K4170" s="58">
        <v>26.54</v>
      </c>
      <c r="L4170" s="57" t="s">
        <v>60</v>
      </c>
    </row>
    <row r="4171" spans="1:12">
      <c r="A4171" s="57" t="s">
        <v>8908</v>
      </c>
      <c r="B4171" s="57" t="s">
        <v>8909</v>
      </c>
      <c r="C4171" s="57" t="s">
        <v>1897</v>
      </c>
      <c r="D4171" s="57" t="s">
        <v>21264</v>
      </c>
      <c r="E4171" s="58" t="s">
        <v>8816</v>
      </c>
      <c r="F4171" s="57" t="s">
        <v>8816</v>
      </c>
      <c r="G4171" s="57">
        <v>92659</v>
      </c>
      <c r="H4171" s="57" t="s">
        <v>12745</v>
      </c>
      <c r="I4171" s="57" t="s">
        <v>25</v>
      </c>
      <c r="J4171" s="57" t="s">
        <v>59</v>
      </c>
      <c r="K4171" s="58">
        <v>31.12</v>
      </c>
      <c r="L4171" s="57" t="s">
        <v>60</v>
      </c>
    </row>
    <row r="4172" spans="1:12">
      <c r="A4172" s="57" t="s">
        <v>8908</v>
      </c>
      <c r="B4172" s="57" t="s">
        <v>8909</v>
      </c>
      <c r="C4172" s="57" t="s">
        <v>1897</v>
      </c>
      <c r="D4172" s="57" t="s">
        <v>21264</v>
      </c>
      <c r="E4172" s="58" t="s">
        <v>8816</v>
      </c>
      <c r="F4172" s="57" t="s">
        <v>8816</v>
      </c>
      <c r="G4172" s="57">
        <v>92660</v>
      </c>
      <c r="H4172" s="57" t="s">
        <v>12746</v>
      </c>
      <c r="I4172" s="57" t="s">
        <v>25</v>
      </c>
      <c r="J4172" s="57" t="s">
        <v>59</v>
      </c>
      <c r="K4172" s="58">
        <v>32.93</v>
      </c>
      <c r="L4172" s="57" t="s">
        <v>60</v>
      </c>
    </row>
    <row r="4173" spans="1:12">
      <c r="A4173" s="57" t="s">
        <v>8908</v>
      </c>
      <c r="B4173" s="57" t="s">
        <v>8909</v>
      </c>
      <c r="C4173" s="57" t="s">
        <v>1897</v>
      </c>
      <c r="D4173" s="57" t="s">
        <v>21264</v>
      </c>
      <c r="E4173" s="58" t="s">
        <v>8816</v>
      </c>
      <c r="F4173" s="57" t="s">
        <v>8816</v>
      </c>
      <c r="G4173" s="57">
        <v>92661</v>
      </c>
      <c r="H4173" s="57" t="s">
        <v>12747</v>
      </c>
      <c r="I4173" s="57" t="s">
        <v>25</v>
      </c>
      <c r="J4173" s="57" t="s">
        <v>59</v>
      </c>
      <c r="K4173" s="58">
        <v>37.81</v>
      </c>
      <c r="L4173" s="57" t="s">
        <v>60</v>
      </c>
    </row>
    <row r="4174" spans="1:12">
      <c r="A4174" s="57" t="s">
        <v>8908</v>
      </c>
      <c r="B4174" s="57" t="s">
        <v>8909</v>
      </c>
      <c r="C4174" s="57" t="s">
        <v>1897</v>
      </c>
      <c r="D4174" s="57" t="s">
        <v>21264</v>
      </c>
      <c r="E4174" s="58" t="s">
        <v>8816</v>
      </c>
      <c r="F4174" s="57" t="s">
        <v>8816</v>
      </c>
      <c r="G4174" s="57">
        <v>92662</v>
      </c>
      <c r="H4174" s="57" t="s">
        <v>12748</v>
      </c>
      <c r="I4174" s="57" t="s">
        <v>25</v>
      </c>
      <c r="J4174" s="57" t="s">
        <v>59</v>
      </c>
      <c r="K4174" s="58">
        <v>38.159999999999997</v>
      </c>
      <c r="L4174" s="57" t="s">
        <v>60</v>
      </c>
    </row>
    <row r="4175" spans="1:12">
      <c r="A4175" s="57" t="s">
        <v>8908</v>
      </c>
      <c r="B4175" s="57" t="s">
        <v>8909</v>
      </c>
      <c r="C4175" s="57" t="s">
        <v>1897</v>
      </c>
      <c r="D4175" s="57" t="s">
        <v>21264</v>
      </c>
      <c r="E4175" s="58" t="s">
        <v>8816</v>
      </c>
      <c r="F4175" s="57" t="s">
        <v>8816</v>
      </c>
      <c r="G4175" s="57">
        <v>92663</v>
      </c>
      <c r="H4175" s="57" t="s">
        <v>12749</v>
      </c>
      <c r="I4175" s="57" t="s">
        <v>25</v>
      </c>
      <c r="J4175" s="57" t="s">
        <v>59</v>
      </c>
      <c r="K4175" s="58">
        <v>52.11</v>
      </c>
      <c r="L4175" s="57" t="s">
        <v>60</v>
      </c>
    </row>
    <row r="4176" spans="1:12">
      <c r="A4176" s="57" t="s">
        <v>8908</v>
      </c>
      <c r="B4176" s="57" t="s">
        <v>8909</v>
      </c>
      <c r="C4176" s="57" t="s">
        <v>1897</v>
      </c>
      <c r="D4176" s="57" t="s">
        <v>21264</v>
      </c>
      <c r="E4176" s="58" t="s">
        <v>8816</v>
      </c>
      <c r="F4176" s="57" t="s">
        <v>8816</v>
      </c>
      <c r="G4176" s="57">
        <v>92664</v>
      </c>
      <c r="H4176" s="57" t="s">
        <v>12750</v>
      </c>
      <c r="I4176" s="57" t="s">
        <v>25</v>
      </c>
      <c r="J4176" s="57" t="s">
        <v>59</v>
      </c>
      <c r="K4176" s="58">
        <v>52.08</v>
      </c>
      <c r="L4176" s="57" t="s">
        <v>60</v>
      </c>
    </row>
    <row r="4177" spans="1:12">
      <c r="A4177" s="57" t="s">
        <v>8908</v>
      </c>
      <c r="B4177" s="57" t="s">
        <v>8909</v>
      </c>
      <c r="C4177" s="57" t="s">
        <v>1897</v>
      </c>
      <c r="D4177" s="57" t="s">
        <v>21264</v>
      </c>
      <c r="E4177" s="58" t="s">
        <v>8816</v>
      </c>
      <c r="F4177" s="57" t="s">
        <v>8816</v>
      </c>
      <c r="G4177" s="57">
        <v>92665</v>
      </c>
      <c r="H4177" s="57" t="s">
        <v>12751</v>
      </c>
      <c r="I4177" s="57" t="s">
        <v>25</v>
      </c>
      <c r="J4177" s="57" t="s">
        <v>59</v>
      </c>
      <c r="K4177" s="58">
        <v>73.260000000000005</v>
      </c>
      <c r="L4177" s="57" t="s">
        <v>60</v>
      </c>
    </row>
    <row r="4178" spans="1:12">
      <c r="A4178" s="57" t="s">
        <v>8908</v>
      </c>
      <c r="B4178" s="57" t="s">
        <v>8909</v>
      </c>
      <c r="C4178" s="57" t="s">
        <v>1897</v>
      </c>
      <c r="D4178" s="57" t="s">
        <v>21264</v>
      </c>
      <c r="E4178" s="58" t="s">
        <v>8816</v>
      </c>
      <c r="F4178" s="57" t="s">
        <v>8816</v>
      </c>
      <c r="G4178" s="57">
        <v>92666</v>
      </c>
      <c r="H4178" s="57" t="s">
        <v>12752</v>
      </c>
      <c r="I4178" s="57" t="s">
        <v>25</v>
      </c>
      <c r="J4178" s="57" t="s">
        <v>59</v>
      </c>
      <c r="K4178" s="58">
        <v>84.04</v>
      </c>
      <c r="L4178" s="57" t="s">
        <v>60</v>
      </c>
    </row>
    <row r="4179" spans="1:12">
      <c r="A4179" s="57" t="s">
        <v>8908</v>
      </c>
      <c r="B4179" s="57" t="s">
        <v>8909</v>
      </c>
      <c r="C4179" s="57" t="s">
        <v>1897</v>
      </c>
      <c r="D4179" s="57" t="s">
        <v>21264</v>
      </c>
      <c r="E4179" s="58" t="s">
        <v>8816</v>
      </c>
      <c r="F4179" s="57" t="s">
        <v>8816</v>
      </c>
      <c r="G4179" s="57">
        <v>92667</v>
      </c>
      <c r="H4179" s="57" t="s">
        <v>12753</v>
      </c>
      <c r="I4179" s="57" t="s">
        <v>25</v>
      </c>
      <c r="J4179" s="57" t="s">
        <v>59</v>
      </c>
      <c r="K4179" s="58">
        <v>110.26</v>
      </c>
      <c r="L4179" s="57" t="s">
        <v>60</v>
      </c>
    </row>
    <row r="4180" spans="1:12">
      <c r="A4180" s="57" t="s">
        <v>8908</v>
      </c>
      <c r="B4180" s="57" t="s">
        <v>8909</v>
      </c>
      <c r="C4180" s="57" t="s">
        <v>1897</v>
      </c>
      <c r="D4180" s="57" t="s">
        <v>21264</v>
      </c>
      <c r="E4180" s="58" t="s">
        <v>8816</v>
      </c>
      <c r="F4180" s="57" t="s">
        <v>8816</v>
      </c>
      <c r="G4180" s="57">
        <v>92668</v>
      </c>
      <c r="H4180" s="57" t="s">
        <v>12754</v>
      </c>
      <c r="I4180" s="57" t="s">
        <v>25</v>
      </c>
      <c r="J4180" s="57" t="s">
        <v>59</v>
      </c>
      <c r="K4180" s="58">
        <v>119.86</v>
      </c>
      <c r="L4180" s="57" t="s">
        <v>60</v>
      </c>
    </row>
    <row r="4181" spans="1:12">
      <c r="A4181" s="57" t="s">
        <v>8908</v>
      </c>
      <c r="B4181" s="57" t="s">
        <v>8909</v>
      </c>
      <c r="C4181" s="57" t="s">
        <v>1897</v>
      </c>
      <c r="D4181" s="57" t="s">
        <v>21264</v>
      </c>
      <c r="E4181" s="58" t="s">
        <v>8816</v>
      </c>
      <c r="F4181" s="57" t="s">
        <v>8816</v>
      </c>
      <c r="G4181" s="57">
        <v>92669</v>
      </c>
      <c r="H4181" s="57" t="s">
        <v>12755</v>
      </c>
      <c r="I4181" s="57" t="s">
        <v>25</v>
      </c>
      <c r="J4181" s="57" t="s">
        <v>59</v>
      </c>
      <c r="K4181" s="58">
        <v>37.47</v>
      </c>
      <c r="L4181" s="57" t="s">
        <v>60</v>
      </c>
    </row>
    <row r="4182" spans="1:12">
      <c r="A4182" s="57" t="s">
        <v>8908</v>
      </c>
      <c r="B4182" s="57" t="s">
        <v>8909</v>
      </c>
      <c r="C4182" s="57" t="s">
        <v>1897</v>
      </c>
      <c r="D4182" s="57" t="s">
        <v>21264</v>
      </c>
      <c r="E4182" s="58" t="s">
        <v>8816</v>
      </c>
      <c r="F4182" s="57" t="s">
        <v>8816</v>
      </c>
      <c r="G4182" s="57">
        <v>92670</v>
      </c>
      <c r="H4182" s="57" t="s">
        <v>12756</v>
      </c>
      <c r="I4182" s="57" t="s">
        <v>25</v>
      </c>
      <c r="J4182" s="57" t="s">
        <v>59</v>
      </c>
      <c r="K4182" s="58">
        <v>34.89</v>
      </c>
      <c r="L4182" s="57" t="s">
        <v>60</v>
      </c>
    </row>
    <row r="4183" spans="1:12">
      <c r="A4183" s="57" t="s">
        <v>8908</v>
      </c>
      <c r="B4183" s="57" t="s">
        <v>8909</v>
      </c>
      <c r="C4183" s="57" t="s">
        <v>1897</v>
      </c>
      <c r="D4183" s="57" t="s">
        <v>21264</v>
      </c>
      <c r="E4183" s="58" t="s">
        <v>8816</v>
      </c>
      <c r="F4183" s="57" t="s">
        <v>8816</v>
      </c>
      <c r="G4183" s="57">
        <v>92671</v>
      </c>
      <c r="H4183" s="57" t="s">
        <v>12757</v>
      </c>
      <c r="I4183" s="57" t="s">
        <v>25</v>
      </c>
      <c r="J4183" s="57" t="s">
        <v>59</v>
      </c>
      <c r="K4183" s="58">
        <v>50.45</v>
      </c>
      <c r="L4183" s="57" t="s">
        <v>60</v>
      </c>
    </row>
    <row r="4184" spans="1:12">
      <c r="A4184" s="57" t="s">
        <v>8908</v>
      </c>
      <c r="B4184" s="57" t="s">
        <v>8909</v>
      </c>
      <c r="C4184" s="57" t="s">
        <v>1897</v>
      </c>
      <c r="D4184" s="57" t="s">
        <v>21264</v>
      </c>
      <c r="E4184" s="58" t="s">
        <v>8816</v>
      </c>
      <c r="F4184" s="57" t="s">
        <v>8816</v>
      </c>
      <c r="G4184" s="57">
        <v>92672</v>
      </c>
      <c r="H4184" s="57" t="s">
        <v>12758</v>
      </c>
      <c r="I4184" s="57" t="s">
        <v>25</v>
      </c>
      <c r="J4184" s="57" t="s">
        <v>59</v>
      </c>
      <c r="K4184" s="58">
        <v>45.33</v>
      </c>
      <c r="L4184" s="57" t="s">
        <v>60</v>
      </c>
    </row>
    <row r="4185" spans="1:12">
      <c r="A4185" s="57" t="s">
        <v>8908</v>
      </c>
      <c r="B4185" s="57" t="s">
        <v>8909</v>
      </c>
      <c r="C4185" s="57" t="s">
        <v>1897</v>
      </c>
      <c r="D4185" s="57" t="s">
        <v>21264</v>
      </c>
      <c r="E4185" s="58" t="s">
        <v>8816</v>
      </c>
      <c r="F4185" s="57" t="s">
        <v>8816</v>
      </c>
      <c r="G4185" s="57">
        <v>92673</v>
      </c>
      <c r="H4185" s="57" t="s">
        <v>12759</v>
      </c>
      <c r="I4185" s="57" t="s">
        <v>25</v>
      </c>
      <c r="J4185" s="57" t="s">
        <v>59</v>
      </c>
      <c r="K4185" s="58">
        <v>58.53</v>
      </c>
      <c r="L4185" s="57" t="s">
        <v>60</v>
      </c>
    </row>
    <row r="4186" spans="1:12">
      <c r="A4186" s="57" t="s">
        <v>8908</v>
      </c>
      <c r="B4186" s="57" t="s">
        <v>8909</v>
      </c>
      <c r="C4186" s="57" t="s">
        <v>1897</v>
      </c>
      <c r="D4186" s="57" t="s">
        <v>21264</v>
      </c>
      <c r="E4186" s="58" t="s">
        <v>8816</v>
      </c>
      <c r="F4186" s="57" t="s">
        <v>8816</v>
      </c>
      <c r="G4186" s="57">
        <v>92674</v>
      </c>
      <c r="H4186" s="57" t="s">
        <v>12760</v>
      </c>
      <c r="I4186" s="57" t="s">
        <v>25</v>
      </c>
      <c r="J4186" s="57" t="s">
        <v>59</v>
      </c>
      <c r="K4186" s="58">
        <v>55</v>
      </c>
      <c r="L4186" s="57" t="s">
        <v>60</v>
      </c>
    </row>
    <row r="4187" spans="1:12">
      <c r="A4187" s="57" t="s">
        <v>8908</v>
      </c>
      <c r="B4187" s="57" t="s">
        <v>8909</v>
      </c>
      <c r="C4187" s="57" t="s">
        <v>1897</v>
      </c>
      <c r="D4187" s="57" t="s">
        <v>21264</v>
      </c>
      <c r="E4187" s="58" t="s">
        <v>8816</v>
      </c>
      <c r="F4187" s="57" t="s">
        <v>8816</v>
      </c>
      <c r="G4187" s="57">
        <v>92675</v>
      </c>
      <c r="H4187" s="57" t="s">
        <v>12761</v>
      </c>
      <c r="I4187" s="57" t="s">
        <v>25</v>
      </c>
      <c r="J4187" s="57" t="s">
        <v>59</v>
      </c>
      <c r="K4187" s="58">
        <v>77.31</v>
      </c>
      <c r="L4187" s="57" t="s">
        <v>60</v>
      </c>
    </row>
    <row r="4188" spans="1:12">
      <c r="A4188" s="57" t="s">
        <v>8908</v>
      </c>
      <c r="B4188" s="57" t="s">
        <v>8909</v>
      </c>
      <c r="C4188" s="57" t="s">
        <v>1897</v>
      </c>
      <c r="D4188" s="57" t="s">
        <v>21264</v>
      </c>
      <c r="E4188" s="58" t="s">
        <v>8816</v>
      </c>
      <c r="F4188" s="57" t="s">
        <v>8816</v>
      </c>
      <c r="G4188" s="57">
        <v>92676</v>
      </c>
      <c r="H4188" s="57" t="s">
        <v>12762</v>
      </c>
      <c r="I4188" s="57" t="s">
        <v>25</v>
      </c>
      <c r="J4188" s="57" t="s">
        <v>59</v>
      </c>
      <c r="K4188" s="58">
        <v>74.91</v>
      </c>
      <c r="L4188" s="57" t="s">
        <v>60</v>
      </c>
    </row>
    <row r="4189" spans="1:12">
      <c r="A4189" s="57" t="s">
        <v>8908</v>
      </c>
      <c r="B4189" s="57" t="s">
        <v>8909</v>
      </c>
      <c r="C4189" s="57" t="s">
        <v>1897</v>
      </c>
      <c r="D4189" s="57" t="s">
        <v>21264</v>
      </c>
      <c r="E4189" s="58" t="s">
        <v>8816</v>
      </c>
      <c r="F4189" s="57" t="s">
        <v>8816</v>
      </c>
      <c r="G4189" s="57">
        <v>92677</v>
      </c>
      <c r="H4189" s="57" t="s">
        <v>12763</v>
      </c>
      <c r="I4189" s="57" t="s">
        <v>25</v>
      </c>
      <c r="J4189" s="57" t="s">
        <v>59</v>
      </c>
      <c r="K4189" s="58">
        <v>130.72999999999999</v>
      </c>
      <c r="L4189" s="57" t="s">
        <v>60</v>
      </c>
    </row>
    <row r="4190" spans="1:12">
      <c r="A4190" s="57" t="s">
        <v>8908</v>
      </c>
      <c r="B4190" s="57" t="s">
        <v>8909</v>
      </c>
      <c r="C4190" s="57" t="s">
        <v>1897</v>
      </c>
      <c r="D4190" s="57" t="s">
        <v>21264</v>
      </c>
      <c r="E4190" s="58" t="s">
        <v>8816</v>
      </c>
      <c r="F4190" s="57" t="s">
        <v>8816</v>
      </c>
      <c r="G4190" s="57">
        <v>92678</v>
      </c>
      <c r="H4190" s="57" t="s">
        <v>12764</v>
      </c>
      <c r="I4190" s="57" t="s">
        <v>25</v>
      </c>
      <c r="J4190" s="57" t="s">
        <v>59</v>
      </c>
      <c r="K4190" s="58">
        <v>120.18</v>
      </c>
      <c r="L4190" s="57" t="s">
        <v>60</v>
      </c>
    </row>
    <row r="4191" spans="1:12">
      <c r="A4191" s="57" t="s">
        <v>8908</v>
      </c>
      <c r="B4191" s="57" t="s">
        <v>8909</v>
      </c>
      <c r="C4191" s="57" t="s">
        <v>1897</v>
      </c>
      <c r="D4191" s="57" t="s">
        <v>21264</v>
      </c>
      <c r="E4191" s="58" t="s">
        <v>8816</v>
      </c>
      <c r="F4191" s="57" t="s">
        <v>8816</v>
      </c>
      <c r="G4191" s="57">
        <v>92679</v>
      </c>
      <c r="H4191" s="57" t="s">
        <v>12765</v>
      </c>
      <c r="I4191" s="57" t="s">
        <v>25</v>
      </c>
      <c r="J4191" s="57" t="s">
        <v>59</v>
      </c>
      <c r="K4191" s="58">
        <v>182</v>
      </c>
      <c r="L4191" s="57" t="s">
        <v>60</v>
      </c>
    </row>
    <row r="4192" spans="1:12">
      <c r="A4192" s="57" t="s">
        <v>8908</v>
      </c>
      <c r="B4192" s="57" t="s">
        <v>8909</v>
      </c>
      <c r="C4192" s="57" t="s">
        <v>1897</v>
      </c>
      <c r="D4192" s="57" t="s">
        <v>21264</v>
      </c>
      <c r="E4192" s="58" t="s">
        <v>8816</v>
      </c>
      <c r="F4192" s="57" t="s">
        <v>8816</v>
      </c>
      <c r="G4192" s="57">
        <v>92680</v>
      </c>
      <c r="H4192" s="57" t="s">
        <v>12766</v>
      </c>
      <c r="I4192" s="57" t="s">
        <v>25</v>
      </c>
      <c r="J4192" s="57" t="s">
        <v>59</v>
      </c>
      <c r="K4192" s="58">
        <v>161.66</v>
      </c>
      <c r="L4192" s="57" t="s">
        <v>60</v>
      </c>
    </row>
    <row r="4193" spans="1:12">
      <c r="A4193" s="57" t="s">
        <v>8908</v>
      </c>
      <c r="B4193" s="57" t="s">
        <v>8909</v>
      </c>
      <c r="C4193" s="57" t="s">
        <v>1897</v>
      </c>
      <c r="D4193" s="57" t="s">
        <v>21264</v>
      </c>
      <c r="E4193" s="58" t="s">
        <v>8816</v>
      </c>
      <c r="F4193" s="57" t="s">
        <v>8816</v>
      </c>
      <c r="G4193" s="57">
        <v>92681</v>
      </c>
      <c r="H4193" s="57" t="s">
        <v>12767</v>
      </c>
      <c r="I4193" s="57" t="s">
        <v>25</v>
      </c>
      <c r="J4193" s="57" t="s">
        <v>59</v>
      </c>
      <c r="K4193" s="58">
        <v>47.47</v>
      </c>
      <c r="L4193" s="57" t="s">
        <v>60</v>
      </c>
    </row>
    <row r="4194" spans="1:12">
      <c r="A4194" s="57" t="s">
        <v>8908</v>
      </c>
      <c r="B4194" s="57" t="s">
        <v>8909</v>
      </c>
      <c r="C4194" s="57" t="s">
        <v>1897</v>
      </c>
      <c r="D4194" s="57" t="s">
        <v>21264</v>
      </c>
      <c r="E4194" s="58" t="s">
        <v>8816</v>
      </c>
      <c r="F4194" s="57" t="s">
        <v>8816</v>
      </c>
      <c r="G4194" s="57">
        <v>92682</v>
      </c>
      <c r="H4194" s="57" t="s">
        <v>12768</v>
      </c>
      <c r="I4194" s="57" t="s">
        <v>25</v>
      </c>
      <c r="J4194" s="57" t="s">
        <v>59</v>
      </c>
      <c r="K4194" s="58">
        <v>60.99</v>
      </c>
      <c r="L4194" s="57" t="s">
        <v>60</v>
      </c>
    </row>
    <row r="4195" spans="1:12">
      <c r="A4195" s="57" t="s">
        <v>8908</v>
      </c>
      <c r="B4195" s="57" t="s">
        <v>8909</v>
      </c>
      <c r="C4195" s="57" t="s">
        <v>1897</v>
      </c>
      <c r="D4195" s="57" t="s">
        <v>21264</v>
      </c>
      <c r="E4195" s="58" t="s">
        <v>8816</v>
      </c>
      <c r="F4195" s="57" t="s">
        <v>8816</v>
      </c>
      <c r="G4195" s="57">
        <v>92683</v>
      </c>
      <c r="H4195" s="57" t="s">
        <v>12769</v>
      </c>
      <c r="I4195" s="57" t="s">
        <v>25</v>
      </c>
      <c r="J4195" s="57" t="s">
        <v>59</v>
      </c>
      <c r="K4195" s="58">
        <v>71.959999999999994</v>
      </c>
      <c r="L4195" s="57" t="s">
        <v>60</v>
      </c>
    </row>
    <row r="4196" spans="1:12">
      <c r="A4196" s="57" t="s">
        <v>8908</v>
      </c>
      <c r="B4196" s="57" t="s">
        <v>8909</v>
      </c>
      <c r="C4196" s="57" t="s">
        <v>1897</v>
      </c>
      <c r="D4196" s="57" t="s">
        <v>21264</v>
      </c>
      <c r="E4196" s="58" t="s">
        <v>8816</v>
      </c>
      <c r="F4196" s="57" t="s">
        <v>8816</v>
      </c>
      <c r="G4196" s="57">
        <v>92684</v>
      </c>
      <c r="H4196" s="57" t="s">
        <v>12770</v>
      </c>
      <c r="I4196" s="57" t="s">
        <v>25</v>
      </c>
      <c r="J4196" s="57" t="s">
        <v>59</v>
      </c>
      <c r="K4196" s="58">
        <v>99.78</v>
      </c>
      <c r="L4196" s="57" t="s">
        <v>60</v>
      </c>
    </row>
    <row r="4197" spans="1:12">
      <c r="A4197" s="57" t="s">
        <v>8908</v>
      </c>
      <c r="B4197" s="57" t="s">
        <v>8909</v>
      </c>
      <c r="C4197" s="57" t="s">
        <v>1897</v>
      </c>
      <c r="D4197" s="57" t="s">
        <v>21264</v>
      </c>
      <c r="E4197" s="58" t="s">
        <v>8816</v>
      </c>
      <c r="F4197" s="57" t="s">
        <v>8816</v>
      </c>
      <c r="G4197" s="57">
        <v>92685</v>
      </c>
      <c r="H4197" s="57" t="s">
        <v>12771</v>
      </c>
      <c r="I4197" s="57" t="s">
        <v>25</v>
      </c>
      <c r="J4197" s="57" t="s">
        <v>59</v>
      </c>
      <c r="K4197" s="58">
        <v>165.51</v>
      </c>
      <c r="L4197" s="57" t="s">
        <v>60</v>
      </c>
    </row>
    <row r="4198" spans="1:12">
      <c r="A4198" s="57" t="s">
        <v>8908</v>
      </c>
      <c r="B4198" s="57" t="s">
        <v>8909</v>
      </c>
      <c r="C4198" s="57" t="s">
        <v>1897</v>
      </c>
      <c r="D4198" s="57" t="s">
        <v>21264</v>
      </c>
      <c r="E4198" s="58" t="s">
        <v>8816</v>
      </c>
      <c r="F4198" s="57" t="s">
        <v>8816</v>
      </c>
      <c r="G4198" s="57">
        <v>92686</v>
      </c>
      <c r="H4198" s="57" t="s">
        <v>12772</v>
      </c>
      <c r="I4198" s="57" t="s">
        <v>25</v>
      </c>
      <c r="J4198" s="57" t="s">
        <v>59</v>
      </c>
      <c r="K4198" s="58">
        <v>213.52</v>
      </c>
      <c r="L4198" s="57" t="s">
        <v>60</v>
      </c>
    </row>
    <row r="4199" spans="1:12">
      <c r="A4199" s="57" t="s">
        <v>8908</v>
      </c>
      <c r="B4199" s="57" t="s">
        <v>8909</v>
      </c>
      <c r="C4199" s="57" t="s">
        <v>1897</v>
      </c>
      <c r="D4199" s="57" t="s">
        <v>21264</v>
      </c>
      <c r="E4199" s="58" t="s">
        <v>8816</v>
      </c>
      <c r="F4199" s="57" t="s">
        <v>8816</v>
      </c>
      <c r="G4199" s="57">
        <v>92692</v>
      </c>
      <c r="H4199" s="57" t="s">
        <v>12773</v>
      </c>
      <c r="I4199" s="57" t="s">
        <v>25</v>
      </c>
      <c r="J4199" s="57" t="s">
        <v>59</v>
      </c>
      <c r="K4199" s="58">
        <v>13.12</v>
      </c>
      <c r="L4199" s="57" t="s">
        <v>60</v>
      </c>
    </row>
    <row r="4200" spans="1:12">
      <c r="A4200" s="57" t="s">
        <v>8908</v>
      </c>
      <c r="B4200" s="57" t="s">
        <v>8909</v>
      </c>
      <c r="C4200" s="57" t="s">
        <v>1897</v>
      </c>
      <c r="D4200" s="57" t="s">
        <v>21264</v>
      </c>
      <c r="E4200" s="58" t="s">
        <v>8816</v>
      </c>
      <c r="F4200" s="57" t="s">
        <v>8816</v>
      </c>
      <c r="G4200" s="57">
        <v>92693</v>
      </c>
      <c r="H4200" s="57" t="s">
        <v>12774</v>
      </c>
      <c r="I4200" s="57" t="s">
        <v>25</v>
      </c>
      <c r="J4200" s="57" t="s">
        <v>59</v>
      </c>
      <c r="K4200" s="58">
        <v>13.55</v>
      </c>
      <c r="L4200" s="57" t="s">
        <v>60</v>
      </c>
    </row>
    <row r="4201" spans="1:12">
      <c r="A4201" s="57" t="s">
        <v>8908</v>
      </c>
      <c r="B4201" s="57" t="s">
        <v>8909</v>
      </c>
      <c r="C4201" s="57" t="s">
        <v>1897</v>
      </c>
      <c r="D4201" s="57" t="s">
        <v>21264</v>
      </c>
      <c r="E4201" s="58" t="s">
        <v>8816</v>
      </c>
      <c r="F4201" s="57" t="s">
        <v>8816</v>
      </c>
      <c r="G4201" s="57">
        <v>92694</v>
      </c>
      <c r="H4201" s="57" t="s">
        <v>12775</v>
      </c>
      <c r="I4201" s="57" t="s">
        <v>25</v>
      </c>
      <c r="J4201" s="57" t="s">
        <v>59</v>
      </c>
      <c r="K4201" s="58">
        <v>20.49</v>
      </c>
      <c r="L4201" s="57" t="s">
        <v>60</v>
      </c>
    </row>
    <row r="4202" spans="1:12">
      <c r="A4202" s="57" t="s">
        <v>8908</v>
      </c>
      <c r="B4202" s="57" t="s">
        <v>8909</v>
      </c>
      <c r="C4202" s="57" t="s">
        <v>1897</v>
      </c>
      <c r="D4202" s="57" t="s">
        <v>21264</v>
      </c>
      <c r="E4202" s="58" t="s">
        <v>8816</v>
      </c>
      <c r="F4202" s="57" t="s">
        <v>8816</v>
      </c>
      <c r="G4202" s="57">
        <v>92695</v>
      </c>
      <c r="H4202" s="57" t="s">
        <v>12776</v>
      </c>
      <c r="I4202" s="57" t="s">
        <v>25</v>
      </c>
      <c r="J4202" s="57" t="s">
        <v>59</v>
      </c>
      <c r="K4202" s="58">
        <v>20.92</v>
      </c>
      <c r="L4202" s="57" t="s">
        <v>60</v>
      </c>
    </row>
    <row r="4203" spans="1:12">
      <c r="A4203" s="57" t="s">
        <v>8908</v>
      </c>
      <c r="B4203" s="57" t="s">
        <v>8909</v>
      </c>
      <c r="C4203" s="57" t="s">
        <v>1897</v>
      </c>
      <c r="D4203" s="57" t="s">
        <v>21264</v>
      </c>
      <c r="E4203" s="58" t="s">
        <v>8816</v>
      </c>
      <c r="F4203" s="57" t="s">
        <v>8816</v>
      </c>
      <c r="G4203" s="57">
        <v>92696</v>
      </c>
      <c r="H4203" s="57" t="s">
        <v>12777</v>
      </c>
      <c r="I4203" s="57" t="s">
        <v>25</v>
      </c>
      <c r="J4203" s="57" t="s">
        <v>59</v>
      </c>
      <c r="K4203" s="58">
        <v>31.94</v>
      </c>
      <c r="L4203" s="57" t="s">
        <v>60</v>
      </c>
    </row>
    <row r="4204" spans="1:12">
      <c r="A4204" s="57" t="s">
        <v>8908</v>
      </c>
      <c r="B4204" s="57" t="s">
        <v>8909</v>
      </c>
      <c r="C4204" s="57" t="s">
        <v>1897</v>
      </c>
      <c r="D4204" s="57" t="s">
        <v>21264</v>
      </c>
      <c r="E4204" s="58" t="s">
        <v>8816</v>
      </c>
      <c r="F4204" s="57" t="s">
        <v>8816</v>
      </c>
      <c r="G4204" s="57">
        <v>92697</v>
      </c>
      <c r="H4204" s="57" t="s">
        <v>12778</v>
      </c>
      <c r="I4204" s="57" t="s">
        <v>25</v>
      </c>
      <c r="J4204" s="57" t="s">
        <v>59</v>
      </c>
      <c r="K4204" s="58">
        <v>33.880000000000003</v>
      </c>
      <c r="L4204" s="57" t="s">
        <v>60</v>
      </c>
    </row>
    <row r="4205" spans="1:12">
      <c r="A4205" s="57" t="s">
        <v>8908</v>
      </c>
      <c r="B4205" s="57" t="s">
        <v>8909</v>
      </c>
      <c r="C4205" s="57" t="s">
        <v>1897</v>
      </c>
      <c r="D4205" s="57" t="s">
        <v>21264</v>
      </c>
      <c r="E4205" s="58" t="s">
        <v>8816</v>
      </c>
      <c r="F4205" s="57" t="s">
        <v>8816</v>
      </c>
      <c r="G4205" s="57">
        <v>92698</v>
      </c>
      <c r="H4205" s="57" t="s">
        <v>12779</v>
      </c>
      <c r="I4205" s="57" t="s">
        <v>25</v>
      </c>
      <c r="J4205" s="57" t="s">
        <v>59</v>
      </c>
      <c r="K4205" s="58">
        <v>19.350000000000001</v>
      </c>
      <c r="L4205" s="57" t="s">
        <v>60</v>
      </c>
    </row>
    <row r="4206" spans="1:12">
      <c r="A4206" s="57" t="s">
        <v>8908</v>
      </c>
      <c r="B4206" s="57" t="s">
        <v>8909</v>
      </c>
      <c r="C4206" s="57" t="s">
        <v>1897</v>
      </c>
      <c r="D4206" s="57" t="s">
        <v>21264</v>
      </c>
      <c r="E4206" s="58" t="s">
        <v>8816</v>
      </c>
      <c r="F4206" s="57" t="s">
        <v>8816</v>
      </c>
      <c r="G4206" s="57">
        <v>92699</v>
      </c>
      <c r="H4206" s="57" t="s">
        <v>12780</v>
      </c>
      <c r="I4206" s="57" t="s">
        <v>25</v>
      </c>
      <c r="J4206" s="57" t="s">
        <v>59</v>
      </c>
      <c r="K4206" s="58">
        <v>17.940000000000001</v>
      </c>
      <c r="L4206" s="57" t="s">
        <v>60</v>
      </c>
    </row>
    <row r="4207" spans="1:12">
      <c r="A4207" s="57" t="s">
        <v>8908</v>
      </c>
      <c r="B4207" s="57" t="s">
        <v>8909</v>
      </c>
      <c r="C4207" s="57" t="s">
        <v>1897</v>
      </c>
      <c r="D4207" s="57" t="s">
        <v>21264</v>
      </c>
      <c r="E4207" s="58" t="s">
        <v>8816</v>
      </c>
      <c r="F4207" s="57" t="s">
        <v>8816</v>
      </c>
      <c r="G4207" s="57">
        <v>92700</v>
      </c>
      <c r="H4207" s="57" t="s">
        <v>12781</v>
      </c>
      <c r="I4207" s="57" t="s">
        <v>25</v>
      </c>
      <c r="J4207" s="57" t="s">
        <v>59</v>
      </c>
      <c r="K4207" s="58">
        <v>31.25</v>
      </c>
      <c r="L4207" s="57" t="s">
        <v>60</v>
      </c>
    </row>
    <row r="4208" spans="1:12">
      <c r="A4208" s="57" t="s">
        <v>8908</v>
      </c>
      <c r="B4208" s="57" t="s">
        <v>8909</v>
      </c>
      <c r="C4208" s="57" t="s">
        <v>1897</v>
      </c>
      <c r="D4208" s="57" t="s">
        <v>21264</v>
      </c>
      <c r="E4208" s="58" t="s">
        <v>8816</v>
      </c>
      <c r="F4208" s="57" t="s">
        <v>8816</v>
      </c>
      <c r="G4208" s="57">
        <v>92701</v>
      </c>
      <c r="H4208" s="57" t="s">
        <v>12782</v>
      </c>
      <c r="I4208" s="57" t="s">
        <v>25</v>
      </c>
      <c r="J4208" s="57" t="s">
        <v>59</v>
      </c>
      <c r="K4208" s="58">
        <v>29.16</v>
      </c>
      <c r="L4208" s="57" t="s">
        <v>60</v>
      </c>
    </row>
    <row r="4209" spans="1:12">
      <c r="A4209" s="57" t="s">
        <v>8908</v>
      </c>
      <c r="B4209" s="57" t="s">
        <v>8909</v>
      </c>
      <c r="C4209" s="57" t="s">
        <v>1897</v>
      </c>
      <c r="D4209" s="57" t="s">
        <v>21264</v>
      </c>
      <c r="E4209" s="58" t="s">
        <v>8816</v>
      </c>
      <c r="F4209" s="57" t="s">
        <v>8816</v>
      </c>
      <c r="G4209" s="57">
        <v>92702</v>
      </c>
      <c r="H4209" s="57" t="s">
        <v>12783</v>
      </c>
      <c r="I4209" s="57" t="s">
        <v>25</v>
      </c>
      <c r="J4209" s="57" t="s">
        <v>59</v>
      </c>
      <c r="K4209" s="58">
        <v>48.52</v>
      </c>
      <c r="L4209" s="57" t="s">
        <v>60</v>
      </c>
    </row>
    <row r="4210" spans="1:12">
      <c r="A4210" s="57" t="s">
        <v>8908</v>
      </c>
      <c r="B4210" s="57" t="s">
        <v>8909</v>
      </c>
      <c r="C4210" s="57" t="s">
        <v>1897</v>
      </c>
      <c r="D4210" s="57" t="s">
        <v>21264</v>
      </c>
      <c r="E4210" s="58" t="s">
        <v>8816</v>
      </c>
      <c r="F4210" s="57" t="s">
        <v>8816</v>
      </c>
      <c r="G4210" s="57">
        <v>92703</v>
      </c>
      <c r="H4210" s="57" t="s">
        <v>12784</v>
      </c>
      <c r="I4210" s="57" t="s">
        <v>25</v>
      </c>
      <c r="J4210" s="57" t="s">
        <v>59</v>
      </c>
      <c r="K4210" s="58">
        <v>45.94</v>
      </c>
      <c r="L4210" s="57" t="s">
        <v>60</v>
      </c>
    </row>
    <row r="4211" spans="1:12">
      <c r="A4211" s="57" t="s">
        <v>8908</v>
      </c>
      <c r="B4211" s="57" t="s">
        <v>8909</v>
      </c>
      <c r="C4211" s="57" t="s">
        <v>1897</v>
      </c>
      <c r="D4211" s="57" t="s">
        <v>21264</v>
      </c>
      <c r="E4211" s="58" t="s">
        <v>8816</v>
      </c>
      <c r="F4211" s="57" t="s">
        <v>8816</v>
      </c>
      <c r="G4211" s="57">
        <v>92704</v>
      </c>
      <c r="H4211" s="57" t="s">
        <v>12785</v>
      </c>
      <c r="I4211" s="57" t="s">
        <v>25</v>
      </c>
      <c r="J4211" s="57" t="s">
        <v>59</v>
      </c>
      <c r="K4211" s="58">
        <v>24.19</v>
      </c>
      <c r="L4211" s="57" t="s">
        <v>60</v>
      </c>
    </row>
    <row r="4212" spans="1:12">
      <c r="A4212" s="57" t="s">
        <v>8908</v>
      </c>
      <c r="B4212" s="57" t="s">
        <v>8909</v>
      </c>
      <c r="C4212" s="57" t="s">
        <v>1897</v>
      </c>
      <c r="D4212" s="57" t="s">
        <v>21264</v>
      </c>
      <c r="E4212" s="58" t="s">
        <v>8816</v>
      </c>
      <c r="F4212" s="57" t="s">
        <v>8816</v>
      </c>
      <c r="G4212" s="57">
        <v>92705</v>
      </c>
      <c r="H4212" s="57" t="s">
        <v>12786</v>
      </c>
      <c r="I4212" s="57" t="s">
        <v>25</v>
      </c>
      <c r="J4212" s="57" t="s">
        <v>59</v>
      </c>
      <c r="K4212" s="58">
        <v>38.46</v>
      </c>
      <c r="L4212" s="57" t="s">
        <v>60</v>
      </c>
    </row>
    <row r="4213" spans="1:12">
      <c r="A4213" s="57" t="s">
        <v>8908</v>
      </c>
      <c r="B4213" s="57" t="s">
        <v>8909</v>
      </c>
      <c r="C4213" s="57" t="s">
        <v>1897</v>
      </c>
      <c r="D4213" s="57" t="s">
        <v>21264</v>
      </c>
      <c r="E4213" s="58" t="s">
        <v>8816</v>
      </c>
      <c r="F4213" s="57" t="s">
        <v>8816</v>
      </c>
      <c r="G4213" s="57">
        <v>92706</v>
      </c>
      <c r="H4213" s="57" t="s">
        <v>12787</v>
      </c>
      <c r="I4213" s="57" t="s">
        <v>25</v>
      </c>
      <c r="J4213" s="57" t="s">
        <v>59</v>
      </c>
      <c r="K4213" s="58">
        <v>62.21</v>
      </c>
      <c r="L4213" s="57" t="s">
        <v>60</v>
      </c>
    </row>
    <row r="4214" spans="1:12">
      <c r="A4214" s="57" t="s">
        <v>8908</v>
      </c>
      <c r="B4214" s="57" t="s">
        <v>8909</v>
      </c>
      <c r="C4214" s="57" t="s">
        <v>1897</v>
      </c>
      <c r="D4214" s="57" t="s">
        <v>21264</v>
      </c>
      <c r="E4214" s="58" t="s">
        <v>8816</v>
      </c>
      <c r="F4214" s="57" t="s">
        <v>8816</v>
      </c>
      <c r="G4214" s="57">
        <v>92889</v>
      </c>
      <c r="H4214" s="57" t="s">
        <v>12788</v>
      </c>
      <c r="I4214" s="57" t="s">
        <v>25</v>
      </c>
      <c r="J4214" s="57" t="s">
        <v>59</v>
      </c>
      <c r="K4214" s="58">
        <v>133.56</v>
      </c>
      <c r="L4214" s="57" t="s">
        <v>60</v>
      </c>
    </row>
    <row r="4215" spans="1:12">
      <c r="A4215" s="57" t="s">
        <v>8908</v>
      </c>
      <c r="B4215" s="57" t="s">
        <v>8909</v>
      </c>
      <c r="C4215" s="57" t="s">
        <v>1897</v>
      </c>
      <c r="D4215" s="57" t="s">
        <v>21264</v>
      </c>
      <c r="E4215" s="58" t="s">
        <v>8816</v>
      </c>
      <c r="F4215" s="57" t="s">
        <v>8816</v>
      </c>
      <c r="G4215" s="57">
        <v>92890</v>
      </c>
      <c r="H4215" s="57" t="s">
        <v>12789</v>
      </c>
      <c r="I4215" s="57" t="s">
        <v>25</v>
      </c>
      <c r="J4215" s="57" t="s">
        <v>59</v>
      </c>
      <c r="K4215" s="58">
        <v>205.95</v>
      </c>
      <c r="L4215" s="57" t="s">
        <v>60</v>
      </c>
    </row>
    <row r="4216" spans="1:12">
      <c r="A4216" s="57" t="s">
        <v>8908</v>
      </c>
      <c r="B4216" s="57" t="s">
        <v>8909</v>
      </c>
      <c r="C4216" s="57" t="s">
        <v>1897</v>
      </c>
      <c r="D4216" s="57" t="s">
        <v>21264</v>
      </c>
      <c r="E4216" s="58" t="s">
        <v>8816</v>
      </c>
      <c r="F4216" s="57" t="s">
        <v>8816</v>
      </c>
      <c r="G4216" s="57">
        <v>92891</v>
      </c>
      <c r="H4216" s="57" t="s">
        <v>12790</v>
      </c>
      <c r="I4216" s="57" t="s">
        <v>25</v>
      </c>
      <c r="J4216" s="57" t="s">
        <v>59</v>
      </c>
      <c r="K4216" s="58">
        <v>305.47000000000003</v>
      </c>
      <c r="L4216" s="57" t="s">
        <v>60</v>
      </c>
    </row>
    <row r="4217" spans="1:12">
      <c r="A4217" s="57" t="s">
        <v>8908</v>
      </c>
      <c r="B4217" s="57" t="s">
        <v>8909</v>
      </c>
      <c r="C4217" s="57" t="s">
        <v>1897</v>
      </c>
      <c r="D4217" s="57" t="s">
        <v>21264</v>
      </c>
      <c r="E4217" s="58" t="s">
        <v>8816</v>
      </c>
      <c r="F4217" s="57" t="s">
        <v>8816</v>
      </c>
      <c r="G4217" s="57">
        <v>92892</v>
      </c>
      <c r="H4217" s="57" t="s">
        <v>12791</v>
      </c>
      <c r="I4217" s="57" t="s">
        <v>25</v>
      </c>
      <c r="J4217" s="57" t="s">
        <v>59</v>
      </c>
      <c r="K4217" s="58">
        <v>55.04</v>
      </c>
      <c r="L4217" s="57" t="s">
        <v>60</v>
      </c>
    </row>
    <row r="4218" spans="1:12">
      <c r="A4218" s="57" t="s">
        <v>8908</v>
      </c>
      <c r="B4218" s="57" t="s">
        <v>8909</v>
      </c>
      <c r="C4218" s="57" t="s">
        <v>1897</v>
      </c>
      <c r="D4218" s="57" t="s">
        <v>21264</v>
      </c>
      <c r="E4218" s="58" t="s">
        <v>8816</v>
      </c>
      <c r="F4218" s="57" t="s">
        <v>8816</v>
      </c>
      <c r="G4218" s="57">
        <v>92893</v>
      </c>
      <c r="H4218" s="57" t="s">
        <v>12792</v>
      </c>
      <c r="I4218" s="57" t="s">
        <v>25</v>
      </c>
      <c r="J4218" s="57" t="s">
        <v>59</v>
      </c>
      <c r="K4218" s="58">
        <v>80.37</v>
      </c>
      <c r="L4218" s="57" t="s">
        <v>60</v>
      </c>
    </row>
    <row r="4219" spans="1:12">
      <c r="A4219" s="57" t="s">
        <v>8908</v>
      </c>
      <c r="B4219" s="57" t="s">
        <v>8909</v>
      </c>
      <c r="C4219" s="57" t="s">
        <v>1897</v>
      </c>
      <c r="D4219" s="57" t="s">
        <v>21264</v>
      </c>
      <c r="E4219" s="58" t="s">
        <v>8816</v>
      </c>
      <c r="F4219" s="57" t="s">
        <v>8816</v>
      </c>
      <c r="G4219" s="57">
        <v>92894</v>
      </c>
      <c r="H4219" s="57" t="s">
        <v>12793</v>
      </c>
      <c r="I4219" s="57" t="s">
        <v>25</v>
      </c>
      <c r="J4219" s="57" t="s">
        <v>59</v>
      </c>
      <c r="K4219" s="58">
        <v>96.71</v>
      </c>
      <c r="L4219" s="57" t="s">
        <v>60</v>
      </c>
    </row>
    <row r="4220" spans="1:12">
      <c r="A4220" s="57" t="s">
        <v>8908</v>
      </c>
      <c r="B4220" s="57" t="s">
        <v>8909</v>
      </c>
      <c r="C4220" s="57" t="s">
        <v>1897</v>
      </c>
      <c r="D4220" s="57" t="s">
        <v>21264</v>
      </c>
      <c r="E4220" s="58" t="s">
        <v>8816</v>
      </c>
      <c r="F4220" s="57" t="s">
        <v>8816</v>
      </c>
      <c r="G4220" s="57">
        <v>92895</v>
      </c>
      <c r="H4220" s="57" t="s">
        <v>12794</v>
      </c>
      <c r="I4220" s="57" t="s">
        <v>25</v>
      </c>
      <c r="J4220" s="57" t="s">
        <v>59</v>
      </c>
      <c r="K4220" s="58">
        <v>133.52000000000001</v>
      </c>
      <c r="L4220" s="57" t="s">
        <v>60</v>
      </c>
    </row>
    <row r="4221" spans="1:12">
      <c r="A4221" s="57" t="s">
        <v>8908</v>
      </c>
      <c r="B4221" s="57" t="s">
        <v>8909</v>
      </c>
      <c r="C4221" s="57" t="s">
        <v>1897</v>
      </c>
      <c r="D4221" s="57" t="s">
        <v>21264</v>
      </c>
      <c r="E4221" s="58" t="s">
        <v>8816</v>
      </c>
      <c r="F4221" s="57" t="s">
        <v>8816</v>
      </c>
      <c r="G4221" s="57">
        <v>92896</v>
      </c>
      <c r="H4221" s="57" t="s">
        <v>12795</v>
      </c>
      <c r="I4221" s="57" t="s">
        <v>25</v>
      </c>
      <c r="J4221" s="57" t="s">
        <v>59</v>
      </c>
      <c r="K4221" s="58">
        <v>207.33</v>
      </c>
      <c r="L4221" s="57" t="s">
        <v>60</v>
      </c>
    </row>
    <row r="4222" spans="1:12">
      <c r="A4222" s="57" t="s">
        <v>8908</v>
      </c>
      <c r="B4222" s="57" t="s">
        <v>8909</v>
      </c>
      <c r="C4222" s="57" t="s">
        <v>1897</v>
      </c>
      <c r="D4222" s="57" t="s">
        <v>21264</v>
      </c>
      <c r="E4222" s="58" t="s">
        <v>8816</v>
      </c>
      <c r="F4222" s="57" t="s">
        <v>8816</v>
      </c>
      <c r="G4222" s="57">
        <v>92897</v>
      </c>
      <c r="H4222" s="57" t="s">
        <v>12796</v>
      </c>
      <c r="I4222" s="57" t="s">
        <v>25</v>
      </c>
      <c r="J4222" s="57" t="s">
        <v>59</v>
      </c>
      <c r="K4222" s="58">
        <v>308.31</v>
      </c>
      <c r="L4222" s="57" t="s">
        <v>60</v>
      </c>
    </row>
    <row r="4223" spans="1:12">
      <c r="A4223" s="57" t="s">
        <v>8908</v>
      </c>
      <c r="B4223" s="57" t="s">
        <v>8909</v>
      </c>
      <c r="C4223" s="57" t="s">
        <v>1897</v>
      </c>
      <c r="D4223" s="57" t="s">
        <v>21264</v>
      </c>
      <c r="E4223" s="58" t="s">
        <v>8816</v>
      </c>
      <c r="F4223" s="57" t="s">
        <v>8816</v>
      </c>
      <c r="G4223" s="57">
        <v>92898</v>
      </c>
      <c r="H4223" s="57" t="s">
        <v>12797</v>
      </c>
      <c r="I4223" s="57" t="s">
        <v>25</v>
      </c>
      <c r="J4223" s="57" t="s">
        <v>59</v>
      </c>
      <c r="K4223" s="58">
        <v>47.38</v>
      </c>
      <c r="L4223" s="57" t="s">
        <v>60</v>
      </c>
    </row>
    <row r="4224" spans="1:12">
      <c r="A4224" s="57" t="s">
        <v>8908</v>
      </c>
      <c r="B4224" s="57" t="s">
        <v>8909</v>
      </c>
      <c r="C4224" s="57" t="s">
        <v>1897</v>
      </c>
      <c r="D4224" s="57" t="s">
        <v>21264</v>
      </c>
      <c r="E4224" s="58" t="s">
        <v>8816</v>
      </c>
      <c r="F4224" s="57" t="s">
        <v>8816</v>
      </c>
      <c r="G4224" s="57">
        <v>92899</v>
      </c>
      <c r="H4224" s="57" t="s">
        <v>12798</v>
      </c>
      <c r="I4224" s="57" t="s">
        <v>25</v>
      </c>
      <c r="J4224" s="57" t="s">
        <v>59</v>
      </c>
      <c r="K4224" s="58">
        <v>71.67</v>
      </c>
      <c r="L4224" s="57" t="s">
        <v>60</v>
      </c>
    </row>
    <row r="4225" spans="1:12">
      <c r="A4225" s="57" t="s">
        <v>8908</v>
      </c>
      <c r="B4225" s="57" t="s">
        <v>8909</v>
      </c>
      <c r="C4225" s="57" t="s">
        <v>1897</v>
      </c>
      <c r="D4225" s="57" t="s">
        <v>21264</v>
      </c>
      <c r="E4225" s="58" t="s">
        <v>8816</v>
      </c>
      <c r="F4225" s="57" t="s">
        <v>8816</v>
      </c>
      <c r="G4225" s="57">
        <v>92900</v>
      </c>
      <c r="H4225" s="57" t="s">
        <v>12799</v>
      </c>
      <c r="I4225" s="57" t="s">
        <v>25</v>
      </c>
      <c r="J4225" s="57" t="s">
        <v>59</v>
      </c>
      <c r="K4225" s="58">
        <v>86.78</v>
      </c>
      <c r="L4225" s="57" t="s">
        <v>60</v>
      </c>
    </row>
    <row r="4226" spans="1:12">
      <c r="A4226" s="57" t="s">
        <v>8908</v>
      </c>
      <c r="B4226" s="57" t="s">
        <v>8909</v>
      </c>
      <c r="C4226" s="57" t="s">
        <v>1897</v>
      </c>
      <c r="D4226" s="57" t="s">
        <v>21264</v>
      </c>
      <c r="E4226" s="58" t="s">
        <v>8816</v>
      </c>
      <c r="F4226" s="57" t="s">
        <v>8816</v>
      </c>
      <c r="G4226" s="57">
        <v>92901</v>
      </c>
      <c r="H4226" s="57" t="s">
        <v>12800</v>
      </c>
      <c r="I4226" s="57" t="s">
        <v>25</v>
      </c>
      <c r="J4226" s="57" t="s">
        <v>59</v>
      </c>
      <c r="K4226" s="58">
        <v>122.1</v>
      </c>
      <c r="L4226" s="57" t="s">
        <v>60</v>
      </c>
    </row>
    <row r="4227" spans="1:12">
      <c r="A4227" s="57" t="s">
        <v>8908</v>
      </c>
      <c r="B4227" s="57" t="s">
        <v>8909</v>
      </c>
      <c r="C4227" s="57" t="s">
        <v>1897</v>
      </c>
      <c r="D4227" s="57" t="s">
        <v>21264</v>
      </c>
      <c r="E4227" s="58" t="s">
        <v>8816</v>
      </c>
      <c r="F4227" s="57" t="s">
        <v>8816</v>
      </c>
      <c r="G4227" s="57">
        <v>92902</v>
      </c>
      <c r="H4227" s="57" t="s">
        <v>12801</v>
      </c>
      <c r="I4227" s="57" t="s">
        <v>25</v>
      </c>
      <c r="J4227" s="57" t="s">
        <v>59</v>
      </c>
      <c r="K4227" s="58">
        <v>193.64</v>
      </c>
      <c r="L4227" s="57" t="s">
        <v>60</v>
      </c>
    </row>
    <row r="4228" spans="1:12">
      <c r="A4228" s="57" t="s">
        <v>8908</v>
      </c>
      <c r="B4228" s="57" t="s">
        <v>8909</v>
      </c>
      <c r="C4228" s="57" t="s">
        <v>1897</v>
      </c>
      <c r="D4228" s="57" t="s">
        <v>21264</v>
      </c>
      <c r="E4228" s="58" t="s">
        <v>8816</v>
      </c>
      <c r="F4228" s="57" t="s">
        <v>8816</v>
      </c>
      <c r="G4228" s="57">
        <v>92903</v>
      </c>
      <c r="H4228" s="57" t="s">
        <v>12802</v>
      </c>
      <c r="I4228" s="57" t="s">
        <v>25</v>
      </c>
      <c r="J4228" s="57" t="s">
        <v>59</v>
      </c>
      <c r="K4228" s="58">
        <v>292.39</v>
      </c>
      <c r="L4228" s="57" t="s">
        <v>60</v>
      </c>
    </row>
    <row r="4229" spans="1:12">
      <c r="A4229" s="57" t="s">
        <v>8908</v>
      </c>
      <c r="B4229" s="57" t="s">
        <v>8909</v>
      </c>
      <c r="C4229" s="57" t="s">
        <v>1897</v>
      </c>
      <c r="D4229" s="57" t="s">
        <v>21264</v>
      </c>
      <c r="E4229" s="58" t="s">
        <v>8816</v>
      </c>
      <c r="F4229" s="57" t="s">
        <v>8816</v>
      </c>
      <c r="G4229" s="57">
        <v>92904</v>
      </c>
      <c r="H4229" s="57" t="s">
        <v>12803</v>
      </c>
      <c r="I4229" s="57" t="s">
        <v>25</v>
      </c>
      <c r="J4229" s="57" t="s">
        <v>59</v>
      </c>
      <c r="K4229" s="58">
        <v>32.67</v>
      </c>
      <c r="L4229" s="57" t="s">
        <v>60</v>
      </c>
    </row>
    <row r="4230" spans="1:12">
      <c r="A4230" s="57" t="s">
        <v>8908</v>
      </c>
      <c r="B4230" s="57" t="s">
        <v>8909</v>
      </c>
      <c r="C4230" s="57" t="s">
        <v>1897</v>
      </c>
      <c r="D4230" s="57" t="s">
        <v>21264</v>
      </c>
      <c r="E4230" s="58" t="s">
        <v>8816</v>
      </c>
      <c r="F4230" s="57" t="s">
        <v>8816</v>
      </c>
      <c r="G4230" s="57">
        <v>92905</v>
      </c>
      <c r="H4230" s="57" t="s">
        <v>12804</v>
      </c>
      <c r="I4230" s="57" t="s">
        <v>25</v>
      </c>
      <c r="J4230" s="57" t="s">
        <v>59</v>
      </c>
      <c r="K4230" s="58">
        <v>46.02</v>
      </c>
      <c r="L4230" s="57" t="s">
        <v>60</v>
      </c>
    </row>
    <row r="4231" spans="1:12">
      <c r="A4231" s="57" t="s">
        <v>8908</v>
      </c>
      <c r="B4231" s="57" t="s">
        <v>8909</v>
      </c>
      <c r="C4231" s="57" t="s">
        <v>1897</v>
      </c>
      <c r="D4231" s="57" t="s">
        <v>21264</v>
      </c>
      <c r="E4231" s="58" t="s">
        <v>8816</v>
      </c>
      <c r="F4231" s="57" t="s">
        <v>8816</v>
      </c>
      <c r="G4231" s="57">
        <v>92906</v>
      </c>
      <c r="H4231" s="57" t="s">
        <v>12805</v>
      </c>
      <c r="I4231" s="57" t="s">
        <v>25</v>
      </c>
      <c r="J4231" s="57" t="s">
        <v>59</v>
      </c>
      <c r="K4231" s="58">
        <v>54.72</v>
      </c>
      <c r="L4231" s="57" t="s">
        <v>60</v>
      </c>
    </row>
    <row r="4232" spans="1:12">
      <c r="A4232" s="57" t="s">
        <v>8908</v>
      </c>
      <c r="B4232" s="57" t="s">
        <v>8909</v>
      </c>
      <c r="C4232" s="57" t="s">
        <v>1897</v>
      </c>
      <c r="D4232" s="57" t="s">
        <v>21264</v>
      </c>
      <c r="E4232" s="58" t="s">
        <v>8816</v>
      </c>
      <c r="F4232" s="57" t="s">
        <v>8816</v>
      </c>
      <c r="G4232" s="57">
        <v>92907</v>
      </c>
      <c r="H4232" s="57" t="s">
        <v>12806</v>
      </c>
      <c r="I4232" s="57" t="s">
        <v>25</v>
      </c>
      <c r="J4232" s="57" t="s">
        <v>59</v>
      </c>
      <c r="K4232" s="58">
        <v>67.61</v>
      </c>
      <c r="L4232" s="57" t="s">
        <v>60</v>
      </c>
    </row>
    <row r="4233" spans="1:12">
      <c r="A4233" s="57" t="s">
        <v>8908</v>
      </c>
      <c r="B4233" s="57" t="s">
        <v>8909</v>
      </c>
      <c r="C4233" s="57" t="s">
        <v>1897</v>
      </c>
      <c r="D4233" s="57" t="s">
        <v>21264</v>
      </c>
      <c r="E4233" s="58" t="s">
        <v>8816</v>
      </c>
      <c r="F4233" s="57" t="s">
        <v>8816</v>
      </c>
      <c r="G4233" s="57">
        <v>92908</v>
      </c>
      <c r="H4233" s="57" t="s">
        <v>12807</v>
      </c>
      <c r="I4233" s="57" t="s">
        <v>25</v>
      </c>
      <c r="J4233" s="57" t="s">
        <v>59</v>
      </c>
      <c r="K4233" s="58">
        <v>67.61</v>
      </c>
      <c r="L4233" s="57" t="s">
        <v>60</v>
      </c>
    </row>
    <row r="4234" spans="1:12">
      <c r="A4234" s="57" t="s">
        <v>8908</v>
      </c>
      <c r="B4234" s="57" t="s">
        <v>8909</v>
      </c>
      <c r="C4234" s="57" t="s">
        <v>1897</v>
      </c>
      <c r="D4234" s="57" t="s">
        <v>21264</v>
      </c>
      <c r="E4234" s="58" t="s">
        <v>8816</v>
      </c>
      <c r="F4234" s="57" t="s">
        <v>8816</v>
      </c>
      <c r="G4234" s="57">
        <v>92909</v>
      </c>
      <c r="H4234" s="57" t="s">
        <v>12808</v>
      </c>
      <c r="I4234" s="57" t="s">
        <v>25</v>
      </c>
      <c r="J4234" s="57" t="s">
        <v>59</v>
      </c>
      <c r="K4234" s="58">
        <v>67.61</v>
      </c>
      <c r="L4234" s="57" t="s">
        <v>60</v>
      </c>
    </row>
    <row r="4235" spans="1:12">
      <c r="A4235" s="57" t="s">
        <v>8908</v>
      </c>
      <c r="B4235" s="57" t="s">
        <v>8909</v>
      </c>
      <c r="C4235" s="57" t="s">
        <v>1897</v>
      </c>
      <c r="D4235" s="57" t="s">
        <v>21264</v>
      </c>
      <c r="E4235" s="58" t="s">
        <v>8816</v>
      </c>
      <c r="F4235" s="57" t="s">
        <v>8816</v>
      </c>
      <c r="G4235" s="57">
        <v>92910</v>
      </c>
      <c r="H4235" s="57" t="s">
        <v>12809</v>
      </c>
      <c r="I4235" s="57" t="s">
        <v>25</v>
      </c>
      <c r="J4235" s="57" t="s">
        <v>59</v>
      </c>
      <c r="K4235" s="58">
        <v>100.91</v>
      </c>
      <c r="L4235" s="57" t="s">
        <v>60</v>
      </c>
    </row>
    <row r="4236" spans="1:12">
      <c r="A4236" s="57" t="s">
        <v>8908</v>
      </c>
      <c r="B4236" s="57" t="s">
        <v>8909</v>
      </c>
      <c r="C4236" s="57" t="s">
        <v>1897</v>
      </c>
      <c r="D4236" s="57" t="s">
        <v>21264</v>
      </c>
      <c r="E4236" s="58" t="s">
        <v>8816</v>
      </c>
      <c r="F4236" s="57" t="s">
        <v>8816</v>
      </c>
      <c r="G4236" s="57">
        <v>92911</v>
      </c>
      <c r="H4236" s="57" t="s">
        <v>12810</v>
      </c>
      <c r="I4236" s="57" t="s">
        <v>25</v>
      </c>
      <c r="J4236" s="57" t="s">
        <v>59</v>
      </c>
      <c r="K4236" s="58">
        <v>100.91</v>
      </c>
      <c r="L4236" s="57" t="s">
        <v>60</v>
      </c>
    </row>
    <row r="4237" spans="1:12">
      <c r="A4237" s="57" t="s">
        <v>8908</v>
      </c>
      <c r="B4237" s="57" t="s">
        <v>8909</v>
      </c>
      <c r="C4237" s="57" t="s">
        <v>1897</v>
      </c>
      <c r="D4237" s="57" t="s">
        <v>21264</v>
      </c>
      <c r="E4237" s="58" t="s">
        <v>8816</v>
      </c>
      <c r="F4237" s="57" t="s">
        <v>8816</v>
      </c>
      <c r="G4237" s="57">
        <v>92912</v>
      </c>
      <c r="H4237" s="57" t="s">
        <v>12811</v>
      </c>
      <c r="I4237" s="57" t="s">
        <v>25</v>
      </c>
      <c r="J4237" s="57" t="s">
        <v>59</v>
      </c>
      <c r="K4237" s="58">
        <v>138.5</v>
      </c>
      <c r="L4237" s="57" t="s">
        <v>60</v>
      </c>
    </row>
    <row r="4238" spans="1:12">
      <c r="A4238" s="57" t="s">
        <v>8908</v>
      </c>
      <c r="B4238" s="57" t="s">
        <v>8909</v>
      </c>
      <c r="C4238" s="57" t="s">
        <v>1897</v>
      </c>
      <c r="D4238" s="57" t="s">
        <v>21264</v>
      </c>
      <c r="E4238" s="58" t="s">
        <v>8816</v>
      </c>
      <c r="F4238" s="57" t="s">
        <v>8816</v>
      </c>
      <c r="G4238" s="57">
        <v>92913</v>
      </c>
      <c r="H4238" s="57" t="s">
        <v>12812</v>
      </c>
      <c r="I4238" s="57" t="s">
        <v>25</v>
      </c>
      <c r="J4238" s="57" t="s">
        <v>59</v>
      </c>
      <c r="K4238" s="58">
        <v>140.88999999999999</v>
      </c>
      <c r="L4238" s="57" t="s">
        <v>60</v>
      </c>
    </row>
    <row r="4239" spans="1:12">
      <c r="A4239" s="57" t="s">
        <v>8908</v>
      </c>
      <c r="B4239" s="57" t="s">
        <v>8909</v>
      </c>
      <c r="C4239" s="57" t="s">
        <v>1897</v>
      </c>
      <c r="D4239" s="57" t="s">
        <v>21264</v>
      </c>
      <c r="E4239" s="58" t="s">
        <v>8816</v>
      </c>
      <c r="F4239" s="57" t="s">
        <v>8816</v>
      </c>
      <c r="G4239" s="57">
        <v>92914</v>
      </c>
      <c r="H4239" s="57" t="s">
        <v>12813</v>
      </c>
      <c r="I4239" s="57" t="s">
        <v>25</v>
      </c>
      <c r="J4239" s="57" t="s">
        <v>59</v>
      </c>
      <c r="K4239" s="58">
        <v>140.88999999999999</v>
      </c>
      <c r="L4239" s="57" t="s">
        <v>60</v>
      </c>
    </row>
    <row r="4240" spans="1:12">
      <c r="A4240" s="57" t="s">
        <v>8908</v>
      </c>
      <c r="B4240" s="57" t="s">
        <v>8909</v>
      </c>
      <c r="C4240" s="57" t="s">
        <v>1897</v>
      </c>
      <c r="D4240" s="57" t="s">
        <v>21264</v>
      </c>
      <c r="E4240" s="58" t="s">
        <v>8816</v>
      </c>
      <c r="F4240" s="57" t="s">
        <v>8816</v>
      </c>
      <c r="G4240" s="57">
        <v>92918</v>
      </c>
      <c r="H4240" s="57" t="s">
        <v>12814</v>
      </c>
      <c r="I4240" s="57" t="s">
        <v>25</v>
      </c>
      <c r="J4240" s="57" t="s">
        <v>59</v>
      </c>
      <c r="K4240" s="58">
        <v>34.04</v>
      </c>
      <c r="L4240" s="57" t="s">
        <v>60</v>
      </c>
    </row>
    <row r="4241" spans="1:12">
      <c r="A4241" s="57" t="s">
        <v>8908</v>
      </c>
      <c r="B4241" s="57" t="s">
        <v>8909</v>
      </c>
      <c r="C4241" s="57" t="s">
        <v>1897</v>
      </c>
      <c r="D4241" s="57" t="s">
        <v>21264</v>
      </c>
      <c r="E4241" s="58" t="s">
        <v>8816</v>
      </c>
      <c r="F4241" s="57" t="s">
        <v>8816</v>
      </c>
      <c r="G4241" s="57">
        <v>92920</v>
      </c>
      <c r="H4241" s="57" t="s">
        <v>12815</v>
      </c>
      <c r="I4241" s="57" t="s">
        <v>25</v>
      </c>
      <c r="J4241" s="57" t="s">
        <v>59</v>
      </c>
      <c r="K4241" s="58">
        <v>34.299999999999997</v>
      </c>
      <c r="L4241" s="57" t="s">
        <v>60</v>
      </c>
    </row>
    <row r="4242" spans="1:12">
      <c r="A4242" s="57" t="s">
        <v>8908</v>
      </c>
      <c r="B4242" s="57" t="s">
        <v>8909</v>
      </c>
      <c r="C4242" s="57" t="s">
        <v>1897</v>
      </c>
      <c r="D4242" s="57" t="s">
        <v>21264</v>
      </c>
      <c r="E4242" s="58" t="s">
        <v>8816</v>
      </c>
      <c r="F4242" s="57" t="s">
        <v>8816</v>
      </c>
      <c r="G4242" s="57">
        <v>92925</v>
      </c>
      <c r="H4242" s="57" t="s">
        <v>12816</v>
      </c>
      <c r="I4242" s="57" t="s">
        <v>25</v>
      </c>
      <c r="J4242" s="57" t="s">
        <v>59</v>
      </c>
      <c r="K4242" s="58">
        <v>43.07</v>
      </c>
      <c r="L4242" s="57" t="s">
        <v>60</v>
      </c>
    </row>
    <row r="4243" spans="1:12">
      <c r="A4243" s="57" t="s">
        <v>8908</v>
      </c>
      <c r="B4243" s="57" t="s">
        <v>8909</v>
      </c>
      <c r="C4243" s="57" t="s">
        <v>1897</v>
      </c>
      <c r="D4243" s="57" t="s">
        <v>21264</v>
      </c>
      <c r="E4243" s="58" t="s">
        <v>8816</v>
      </c>
      <c r="F4243" s="57" t="s">
        <v>8816</v>
      </c>
      <c r="G4243" s="57">
        <v>92926</v>
      </c>
      <c r="H4243" s="57" t="s">
        <v>12817</v>
      </c>
      <c r="I4243" s="57" t="s">
        <v>25</v>
      </c>
      <c r="J4243" s="57" t="s">
        <v>59</v>
      </c>
      <c r="K4243" s="58">
        <v>43.06</v>
      </c>
      <c r="L4243" s="57" t="s">
        <v>60</v>
      </c>
    </row>
    <row r="4244" spans="1:12">
      <c r="A4244" s="57" t="s">
        <v>8908</v>
      </c>
      <c r="B4244" s="57" t="s">
        <v>8909</v>
      </c>
      <c r="C4244" s="57" t="s">
        <v>1897</v>
      </c>
      <c r="D4244" s="57" t="s">
        <v>21264</v>
      </c>
      <c r="E4244" s="58" t="s">
        <v>8816</v>
      </c>
      <c r="F4244" s="57" t="s">
        <v>8816</v>
      </c>
      <c r="G4244" s="57">
        <v>92927</v>
      </c>
      <c r="H4244" s="57" t="s">
        <v>12818</v>
      </c>
      <c r="I4244" s="57" t="s">
        <v>25</v>
      </c>
      <c r="J4244" s="57" t="s">
        <v>59</v>
      </c>
      <c r="K4244" s="58">
        <v>43.06</v>
      </c>
      <c r="L4244" s="57" t="s">
        <v>60</v>
      </c>
    </row>
    <row r="4245" spans="1:12">
      <c r="A4245" s="57" t="s">
        <v>8908</v>
      </c>
      <c r="B4245" s="57" t="s">
        <v>8909</v>
      </c>
      <c r="C4245" s="57" t="s">
        <v>1897</v>
      </c>
      <c r="D4245" s="57" t="s">
        <v>21264</v>
      </c>
      <c r="E4245" s="58" t="s">
        <v>8816</v>
      </c>
      <c r="F4245" s="57" t="s">
        <v>8816</v>
      </c>
      <c r="G4245" s="57">
        <v>92928</v>
      </c>
      <c r="H4245" s="57" t="s">
        <v>12819</v>
      </c>
      <c r="I4245" s="57" t="s">
        <v>25</v>
      </c>
      <c r="J4245" s="57" t="s">
        <v>59</v>
      </c>
      <c r="K4245" s="58">
        <v>49.58</v>
      </c>
      <c r="L4245" s="57" t="s">
        <v>60</v>
      </c>
    </row>
    <row r="4246" spans="1:12">
      <c r="A4246" s="57" t="s">
        <v>8908</v>
      </c>
      <c r="B4246" s="57" t="s">
        <v>8909</v>
      </c>
      <c r="C4246" s="57" t="s">
        <v>1897</v>
      </c>
      <c r="D4246" s="57" t="s">
        <v>21264</v>
      </c>
      <c r="E4246" s="58" t="s">
        <v>8816</v>
      </c>
      <c r="F4246" s="57" t="s">
        <v>8816</v>
      </c>
      <c r="G4246" s="57">
        <v>92929</v>
      </c>
      <c r="H4246" s="57" t="s">
        <v>12820</v>
      </c>
      <c r="I4246" s="57" t="s">
        <v>25</v>
      </c>
      <c r="J4246" s="57" t="s">
        <v>59</v>
      </c>
      <c r="K4246" s="58">
        <v>49.58</v>
      </c>
      <c r="L4246" s="57" t="s">
        <v>60</v>
      </c>
    </row>
    <row r="4247" spans="1:12">
      <c r="A4247" s="57" t="s">
        <v>8908</v>
      </c>
      <c r="B4247" s="57" t="s">
        <v>8909</v>
      </c>
      <c r="C4247" s="57" t="s">
        <v>1897</v>
      </c>
      <c r="D4247" s="57" t="s">
        <v>21264</v>
      </c>
      <c r="E4247" s="58" t="s">
        <v>8816</v>
      </c>
      <c r="F4247" s="57" t="s">
        <v>8816</v>
      </c>
      <c r="G4247" s="57">
        <v>92930</v>
      </c>
      <c r="H4247" s="57" t="s">
        <v>12821</v>
      </c>
      <c r="I4247" s="57" t="s">
        <v>25</v>
      </c>
      <c r="J4247" s="57" t="s">
        <v>59</v>
      </c>
      <c r="K4247" s="58">
        <v>49.58</v>
      </c>
      <c r="L4247" s="57" t="s">
        <v>60</v>
      </c>
    </row>
    <row r="4248" spans="1:12">
      <c r="A4248" s="57" t="s">
        <v>8908</v>
      </c>
      <c r="B4248" s="57" t="s">
        <v>8909</v>
      </c>
      <c r="C4248" s="57" t="s">
        <v>1897</v>
      </c>
      <c r="D4248" s="57" t="s">
        <v>21264</v>
      </c>
      <c r="E4248" s="58" t="s">
        <v>8816</v>
      </c>
      <c r="F4248" s="57" t="s">
        <v>8816</v>
      </c>
      <c r="G4248" s="57">
        <v>92931</v>
      </c>
      <c r="H4248" s="57" t="s">
        <v>12822</v>
      </c>
      <c r="I4248" s="57" t="s">
        <v>25</v>
      </c>
      <c r="J4248" s="57" t="s">
        <v>59</v>
      </c>
      <c r="K4248" s="58">
        <v>67.569999999999993</v>
      </c>
      <c r="L4248" s="57" t="s">
        <v>60</v>
      </c>
    </row>
    <row r="4249" spans="1:12">
      <c r="A4249" s="57" t="s">
        <v>8908</v>
      </c>
      <c r="B4249" s="57" t="s">
        <v>8909</v>
      </c>
      <c r="C4249" s="57" t="s">
        <v>1897</v>
      </c>
      <c r="D4249" s="57" t="s">
        <v>21264</v>
      </c>
      <c r="E4249" s="58" t="s">
        <v>8816</v>
      </c>
      <c r="F4249" s="57" t="s">
        <v>8816</v>
      </c>
      <c r="G4249" s="57">
        <v>92932</v>
      </c>
      <c r="H4249" s="57" t="s">
        <v>12823</v>
      </c>
      <c r="I4249" s="57" t="s">
        <v>25</v>
      </c>
      <c r="J4249" s="57" t="s">
        <v>59</v>
      </c>
      <c r="K4249" s="58">
        <v>67.569999999999993</v>
      </c>
      <c r="L4249" s="57" t="s">
        <v>60</v>
      </c>
    </row>
    <row r="4250" spans="1:12">
      <c r="A4250" s="57" t="s">
        <v>8908</v>
      </c>
      <c r="B4250" s="57" t="s">
        <v>8909</v>
      </c>
      <c r="C4250" s="57" t="s">
        <v>1897</v>
      </c>
      <c r="D4250" s="57" t="s">
        <v>21264</v>
      </c>
      <c r="E4250" s="58" t="s">
        <v>8816</v>
      </c>
      <c r="F4250" s="57" t="s">
        <v>8816</v>
      </c>
      <c r="G4250" s="57">
        <v>92933</v>
      </c>
      <c r="H4250" s="57" t="s">
        <v>12824</v>
      </c>
      <c r="I4250" s="57" t="s">
        <v>25</v>
      </c>
      <c r="J4250" s="57" t="s">
        <v>59</v>
      </c>
      <c r="K4250" s="58">
        <v>67.569999999999993</v>
      </c>
      <c r="L4250" s="57" t="s">
        <v>60</v>
      </c>
    </row>
    <row r="4251" spans="1:12">
      <c r="A4251" s="57" t="s">
        <v>8908</v>
      </c>
      <c r="B4251" s="57" t="s">
        <v>8909</v>
      </c>
      <c r="C4251" s="57" t="s">
        <v>1897</v>
      </c>
      <c r="D4251" s="57" t="s">
        <v>21264</v>
      </c>
      <c r="E4251" s="58" t="s">
        <v>8816</v>
      </c>
      <c r="F4251" s="57" t="s">
        <v>8816</v>
      </c>
      <c r="G4251" s="57">
        <v>92934</v>
      </c>
      <c r="H4251" s="57" t="s">
        <v>12825</v>
      </c>
      <c r="I4251" s="57" t="s">
        <v>25</v>
      </c>
      <c r="J4251" s="57" t="s">
        <v>59</v>
      </c>
      <c r="K4251" s="58">
        <v>102.29</v>
      </c>
      <c r="L4251" s="57" t="s">
        <v>60</v>
      </c>
    </row>
    <row r="4252" spans="1:12">
      <c r="A4252" s="57" t="s">
        <v>8908</v>
      </c>
      <c r="B4252" s="57" t="s">
        <v>8909</v>
      </c>
      <c r="C4252" s="57" t="s">
        <v>1897</v>
      </c>
      <c r="D4252" s="57" t="s">
        <v>21264</v>
      </c>
      <c r="E4252" s="58" t="s">
        <v>8816</v>
      </c>
      <c r="F4252" s="57" t="s">
        <v>8816</v>
      </c>
      <c r="G4252" s="57">
        <v>92935</v>
      </c>
      <c r="H4252" s="57" t="s">
        <v>12826</v>
      </c>
      <c r="I4252" s="57" t="s">
        <v>25</v>
      </c>
      <c r="J4252" s="57" t="s">
        <v>59</v>
      </c>
      <c r="K4252" s="58">
        <v>102.29</v>
      </c>
      <c r="L4252" s="57" t="s">
        <v>60</v>
      </c>
    </row>
    <row r="4253" spans="1:12">
      <c r="A4253" s="57" t="s">
        <v>8908</v>
      </c>
      <c r="B4253" s="57" t="s">
        <v>8909</v>
      </c>
      <c r="C4253" s="57" t="s">
        <v>1897</v>
      </c>
      <c r="D4253" s="57" t="s">
        <v>21264</v>
      </c>
      <c r="E4253" s="58" t="s">
        <v>8816</v>
      </c>
      <c r="F4253" s="57" t="s">
        <v>8816</v>
      </c>
      <c r="G4253" s="57">
        <v>92936</v>
      </c>
      <c r="H4253" s="57" t="s">
        <v>12827</v>
      </c>
      <c r="I4253" s="57" t="s">
        <v>25</v>
      </c>
      <c r="J4253" s="57" t="s">
        <v>59</v>
      </c>
      <c r="K4253" s="58">
        <v>143.72999999999999</v>
      </c>
      <c r="L4253" s="57" t="s">
        <v>60</v>
      </c>
    </row>
    <row r="4254" spans="1:12">
      <c r="A4254" s="57" t="s">
        <v>8908</v>
      </c>
      <c r="B4254" s="57" t="s">
        <v>8909</v>
      </c>
      <c r="C4254" s="57" t="s">
        <v>1897</v>
      </c>
      <c r="D4254" s="57" t="s">
        <v>21264</v>
      </c>
      <c r="E4254" s="58" t="s">
        <v>8816</v>
      </c>
      <c r="F4254" s="57" t="s">
        <v>8816</v>
      </c>
      <c r="G4254" s="57">
        <v>92937</v>
      </c>
      <c r="H4254" s="57" t="s">
        <v>12828</v>
      </c>
      <c r="I4254" s="57" t="s">
        <v>25</v>
      </c>
      <c r="J4254" s="57" t="s">
        <v>59</v>
      </c>
      <c r="K4254" s="58">
        <v>143.72999999999999</v>
      </c>
      <c r="L4254" s="57" t="s">
        <v>60</v>
      </c>
    </row>
    <row r="4255" spans="1:12">
      <c r="A4255" s="57" t="s">
        <v>8908</v>
      </c>
      <c r="B4255" s="57" t="s">
        <v>8909</v>
      </c>
      <c r="C4255" s="57" t="s">
        <v>1897</v>
      </c>
      <c r="D4255" s="57" t="s">
        <v>21264</v>
      </c>
      <c r="E4255" s="58" t="s">
        <v>8816</v>
      </c>
      <c r="F4255" s="57" t="s">
        <v>8816</v>
      </c>
      <c r="G4255" s="57">
        <v>92938</v>
      </c>
      <c r="H4255" s="57" t="s">
        <v>12829</v>
      </c>
      <c r="I4255" s="57" t="s">
        <v>25</v>
      </c>
      <c r="J4255" s="57" t="s">
        <v>59</v>
      </c>
      <c r="K4255" s="58">
        <v>26.38</v>
      </c>
      <c r="L4255" s="57" t="s">
        <v>60</v>
      </c>
    </row>
    <row r="4256" spans="1:12">
      <c r="A4256" s="57" t="s">
        <v>8908</v>
      </c>
      <c r="B4256" s="57" t="s">
        <v>8909</v>
      </c>
      <c r="C4256" s="57" t="s">
        <v>1897</v>
      </c>
      <c r="D4256" s="57" t="s">
        <v>21264</v>
      </c>
      <c r="E4256" s="58" t="s">
        <v>8816</v>
      </c>
      <c r="F4256" s="57" t="s">
        <v>8816</v>
      </c>
      <c r="G4256" s="57">
        <v>92939</v>
      </c>
      <c r="H4256" s="57" t="s">
        <v>12830</v>
      </c>
      <c r="I4256" s="57" t="s">
        <v>25</v>
      </c>
      <c r="J4256" s="57" t="s">
        <v>59</v>
      </c>
      <c r="K4256" s="58">
        <v>26.64</v>
      </c>
      <c r="L4256" s="57" t="s">
        <v>60</v>
      </c>
    </row>
    <row r="4257" spans="1:12">
      <c r="A4257" s="57" t="s">
        <v>8908</v>
      </c>
      <c r="B4257" s="57" t="s">
        <v>8909</v>
      </c>
      <c r="C4257" s="57" t="s">
        <v>1897</v>
      </c>
      <c r="D4257" s="57" t="s">
        <v>21264</v>
      </c>
      <c r="E4257" s="58" t="s">
        <v>8816</v>
      </c>
      <c r="F4257" s="57" t="s">
        <v>8816</v>
      </c>
      <c r="G4257" s="57">
        <v>92940</v>
      </c>
      <c r="H4257" s="57" t="s">
        <v>12831</v>
      </c>
      <c r="I4257" s="57" t="s">
        <v>25</v>
      </c>
      <c r="J4257" s="57" t="s">
        <v>59</v>
      </c>
      <c r="K4257" s="58">
        <v>34.369999999999997</v>
      </c>
      <c r="L4257" s="57" t="s">
        <v>60</v>
      </c>
    </row>
    <row r="4258" spans="1:12">
      <c r="A4258" s="57" t="s">
        <v>8908</v>
      </c>
      <c r="B4258" s="57" t="s">
        <v>8909</v>
      </c>
      <c r="C4258" s="57" t="s">
        <v>1897</v>
      </c>
      <c r="D4258" s="57" t="s">
        <v>21264</v>
      </c>
      <c r="E4258" s="58" t="s">
        <v>8816</v>
      </c>
      <c r="F4258" s="57" t="s">
        <v>8816</v>
      </c>
      <c r="G4258" s="57">
        <v>92941</v>
      </c>
      <c r="H4258" s="57" t="s">
        <v>12832</v>
      </c>
      <c r="I4258" s="57" t="s">
        <v>25</v>
      </c>
      <c r="J4258" s="57" t="s">
        <v>59</v>
      </c>
      <c r="K4258" s="58">
        <v>34.36</v>
      </c>
      <c r="L4258" s="57" t="s">
        <v>60</v>
      </c>
    </row>
    <row r="4259" spans="1:12">
      <c r="A4259" s="57" t="s">
        <v>8908</v>
      </c>
      <c r="B4259" s="57" t="s">
        <v>8909</v>
      </c>
      <c r="C4259" s="57" t="s">
        <v>1897</v>
      </c>
      <c r="D4259" s="57" t="s">
        <v>21264</v>
      </c>
      <c r="E4259" s="58" t="s">
        <v>8816</v>
      </c>
      <c r="F4259" s="57" t="s">
        <v>8816</v>
      </c>
      <c r="G4259" s="57">
        <v>92942</v>
      </c>
      <c r="H4259" s="57" t="s">
        <v>12833</v>
      </c>
      <c r="I4259" s="57" t="s">
        <v>25</v>
      </c>
      <c r="J4259" s="57" t="s">
        <v>59</v>
      </c>
      <c r="K4259" s="58">
        <v>34.36</v>
      </c>
      <c r="L4259" s="57" t="s">
        <v>60</v>
      </c>
    </row>
    <row r="4260" spans="1:12">
      <c r="A4260" s="57" t="s">
        <v>8908</v>
      </c>
      <c r="B4260" s="57" t="s">
        <v>8909</v>
      </c>
      <c r="C4260" s="57" t="s">
        <v>1897</v>
      </c>
      <c r="D4260" s="57" t="s">
        <v>21264</v>
      </c>
      <c r="E4260" s="58" t="s">
        <v>8816</v>
      </c>
      <c r="F4260" s="57" t="s">
        <v>8816</v>
      </c>
      <c r="G4260" s="57">
        <v>92943</v>
      </c>
      <c r="H4260" s="57" t="s">
        <v>12834</v>
      </c>
      <c r="I4260" s="57" t="s">
        <v>25</v>
      </c>
      <c r="J4260" s="57" t="s">
        <v>59</v>
      </c>
      <c r="K4260" s="58">
        <v>39.65</v>
      </c>
      <c r="L4260" s="57" t="s">
        <v>60</v>
      </c>
    </row>
    <row r="4261" spans="1:12">
      <c r="A4261" s="57" t="s">
        <v>8908</v>
      </c>
      <c r="B4261" s="57" t="s">
        <v>8909</v>
      </c>
      <c r="C4261" s="57" t="s">
        <v>1897</v>
      </c>
      <c r="D4261" s="57" t="s">
        <v>21264</v>
      </c>
      <c r="E4261" s="58" t="s">
        <v>8816</v>
      </c>
      <c r="F4261" s="57" t="s">
        <v>8816</v>
      </c>
      <c r="G4261" s="57">
        <v>92944</v>
      </c>
      <c r="H4261" s="57" t="s">
        <v>12835</v>
      </c>
      <c r="I4261" s="57" t="s">
        <v>25</v>
      </c>
      <c r="J4261" s="57" t="s">
        <v>59</v>
      </c>
      <c r="K4261" s="58">
        <v>39.65</v>
      </c>
      <c r="L4261" s="57" t="s">
        <v>60</v>
      </c>
    </row>
    <row r="4262" spans="1:12">
      <c r="A4262" s="57" t="s">
        <v>8908</v>
      </c>
      <c r="B4262" s="57" t="s">
        <v>8909</v>
      </c>
      <c r="C4262" s="57" t="s">
        <v>1897</v>
      </c>
      <c r="D4262" s="57" t="s">
        <v>21264</v>
      </c>
      <c r="E4262" s="58" t="s">
        <v>8816</v>
      </c>
      <c r="F4262" s="57" t="s">
        <v>8816</v>
      </c>
      <c r="G4262" s="57">
        <v>92945</v>
      </c>
      <c r="H4262" s="57" t="s">
        <v>12836</v>
      </c>
      <c r="I4262" s="57" t="s">
        <v>25</v>
      </c>
      <c r="J4262" s="57" t="s">
        <v>59</v>
      </c>
      <c r="K4262" s="58">
        <v>39.65</v>
      </c>
      <c r="L4262" s="57" t="s">
        <v>60</v>
      </c>
    </row>
    <row r="4263" spans="1:12">
      <c r="A4263" s="57" t="s">
        <v>8908</v>
      </c>
      <c r="B4263" s="57" t="s">
        <v>8909</v>
      </c>
      <c r="C4263" s="57" t="s">
        <v>1897</v>
      </c>
      <c r="D4263" s="57" t="s">
        <v>21264</v>
      </c>
      <c r="E4263" s="58" t="s">
        <v>8816</v>
      </c>
      <c r="F4263" s="57" t="s">
        <v>8816</v>
      </c>
      <c r="G4263" s="57">
        <v>92946</v>
      </c>
      <c r="H4263" s="57" t="s">
        <v>12837</v>
      </c>
      <c r="I4263" s="57" t="s">
        <v>25</v>
      </c>
      <c r="J4263" s="57" t="s">
        <v>59</v>
      </c>
      <c r="K4263" s="58">
        <v>56.15</v>
      </c>
      <c r="L4263" s="57" t="s">
        <v>60</v>
      </c>
    </row>
    <row r="4264" spans="1:12">
      <c r="A4264" s="57" t="s">
        <v>8908</v>
      </c>
      <c r="B4264" s="57" t="s">
        <v>8909</v>
      </c>
      <c r="C4264" s="57" t="s">
        <v>1897</v>
      </c>
      <c r="D4264" s="57" t="s">
        <v>21264</v>
      </c>
      <c r="E4264" s="58" t="s">
        <v>8816</v>
      </c>
      <c r="F4264" s="57" t="s">
        <v>8816</v>
      </c>
      <c r="G4264" s="57">
        <v>92947</v>
      </c>
      <c r="H4264" s="57" t="s">
        <v>12838</v>
      </c>
      <c r="I4264" s="57" t="s">
        <v>25</v>
      </c>
      <c r="J4264" s="57" t="s">
        <v>59</v>
      </c>
      <c r="K4264" s="58">
        <v>56.15</v>
      </c>
      <c r="L4264" s="57" t="s">
        <v>60</v>
      </c>
    </row>
    <row r="4265" spans="1:12">
      <c r="A4265" s="57" t="s">
        <v>8908</v>
      </c>
      <c r="B4265" s="57" t="s">
        <v>8909</v>
      </c>
      <c r="C4265" s="57" t="s">
        <v>1897</v>
      </c>
      <c r="D4265" s="57" t="s">
        <v>21264</v>
      </c>
      <c r="E4265" s="58" t="s">
        <v>8816</v>
      </c>
      <c r="F4265" s="57" t="s">
        <v>8816</v>
      </c>
      <c r="G4265" s="57">
        <v>92948</v>
      </c>
      <c r="H4265" s="57" t="s">
        <v>12839</v>
      </c>
      <c r="I4265" s="57" t="s">
        <v>25</v>
      </c>
      <c r="J4265" s="57" t="s">
        <v>59</v>
      </c>
      <c r="K4265" s="58">
        <v>56.15</v>
      </c>
      <c r="L4265" s="57" t="s">
        <v>60</v>
      </c>
    </row>
    <row r="4266" spans="1:12">
      <c r="A4266" s="57" t="s">
        <v>8908</v>
      </c>
      <c r="B4266" s="57" t="s">
        <v>8909</v>
      </c>
      <c r="C4266" s="57" t="s">
        <v>1897</v>
      </c>
      <c r="D4266" s="57" t="s">
        <v>21264</v>
      </c>
      <c r="E4266" s="58" t="s">
        <v>8816</v>
      </c>
      <c r="F4266" s="57" t="s">
        <v>8816</v>
      </c>
      <c r="G4266" s="57">
        <v>92949</v>
      </c>
      <c r="H4266" s="57" t="s">
        <v>12840</v>
      </c>
      <c r="I4266" s="57" t="s">
        <v>25</v>
      </c>
      <c r="J4266" s="57" t="s">
        <v>59</v>
      </c>
      <c r="K4266" s="58">
        <v>88.6</v>
      </c>
      <c r="L4266" s="57" t="s">
        <v>60</v>
      </c>
    </row>
    <row r="4267" spans="1:12">
      <c r="A4267" s="57" t="s">
        <v>8908</v>
      </c>
      <c r="B4267" s="57" t="s">
        <v>8909</v>
      </c>
      <c r="C4267" s="57" t="s">
        <v>1897</v>
      </c>
      <c r="D4267" s="57" t="s">
        <v>21264</v>
      </c>
      <c r="E4267" s="58" t="s">
        <v>8816</v>
      </c>
      <c r="F4267" s="57" t="s">
        <v>8816</v>
      </c>
      <c r="G4267" s="57">
        <v>92950</v>
      </c>
      <c r="H4267" s="57" t="s">
        <v>12841</v>
      </c>
      <c r="I4267" s="57" t="s">
        <v>25</v>
      </c>
      <c r="J4267" s="57" t="s">
        <v>59</v>
      </c>
      <c r="K4267" s="58">
        <v>88.6</v>
      </c>
      <c r="L4267" s="57" t="s">
        <v>60</v>
      </c>
    </row>
    <row r="4268" spans="1:12">
      <c r="A4268" s="57" t="s">
        <v>8908</v>
      </c>
      <c r="B4268" s="57" t="s">
        <v>8909</v>
      </c>
      <c r="C4268" s="57" t="s">
        <v>1897</v>
      </c>
      <c r="D4268" s="57" t="s">
        <v>21264</v>
      </c>
      <c r="E4268" s="58" t="s">
        <v>8816</v>
      </c>
      <c r="F4268" s="57" t="s">
        <v>8816</v>
      </c>
      <c r="G4268" s="57">
        <v>92951</v>
      </c>
      <c r="H4268" s="57" t="s">
        <v>12842</v>
      </c>
      <c r="I4268" s="57" t="s">
        <v>25</v>
      </c>
      <c r="J4268" s="57" t="s">
        <v>59</v>
      </c>
      <c r="K4268" s="58">
        <v>127.81</v>
      </c>
      <c r="L4268" s="57" t="s">
        <v>60</v>
      </c>
    </row>
    <row r="4269" spans="1:12">
      <c r="A4269" s="57" t="s">
        <v>8908</v>
      </c>
      <c r="B4269" s="57" t="s">
        <v>8909</v>
      </c>
      <c r="C4269" s="57" t="s">
        <v>1897</v>
      </c>
      <c r="D4269" s="57" t="s">
        <v>21264</v>
      </c>
      <c r="E4269" s="58" t="s">
        <v>8816</v>
      </c>
      <c r="F4269" s="57" t="s">
        <v>8816</v>
      </c>
      <c r="G4269" s="57">
        <v>92952</v>
      </c>
      <c r="H4269" s="57" t="s">
        <v>12843</v>
      </c>
      <c r="I4269" s="57" t="s">
        <v>25</v>
      </c>
      <c r="J4269" s="57" t="s">
        <v>59</v>
      </c>
      <c r="K4269" s="58">
        <v>127.81</v>
      </c>
      <c r="L4269" s="57" t="s">
        <v>60</v>
      </c>
    </row>
    <row r="4270" spans="1:12">
      <c r="A4270" s="57" t="s">
        <v>8908</v>
      </c>
      <c r="B4270" s="57" t="s">
        <v>8909</v>
      </c>
      <c r="C4270" s="57" t="s">
        <v>1897</v>
      </c>
      <c r="D4270" s="57" t="s">
        <v>21264</v>
      </c>
      <c r="E4270" s="58" t="s">
        <v>8816</v>
      </c>
      <c r="F4270" s="57" t="s">
        <v>8816</v>
      </c>
      <c r="G4270" s="57">
        <v>92953</v>
      </c>
      <c r="H4270" s="57" t="s">
        <v>12844</v>
      </c>
      <c r="I4270" s="57" t="s">
        <v>25</v>
      </c>
      <c r="J4270" s="57" t="s">
        <v>59</v>
      </c>
      <c r="K4270" s="58">
        <v>22.32</v>
      </c>
      <c r="L4270" s="57" t="s">
        <v>60</v>
      </c>
    </row>
    <row r="4271" spans="1:12">
      <c r="A4271" s="57" t="s">
        <v>8908</v>
      </c>
      <c r="B4271" s="57" t="s">
        <v>8909</v>
      </c>
      <c r="C4271" s="57" t="s">
        <v>1897</v>
      </c>
      <c r="D4271" s="57" t="s">
        <v>21264</v>
      </c>
      <c r="E4271" s="58" t="s">
        <v>8816</v>
      </c>
      <c r="F4271" s="57" t="s">
        <v>8816</v>
      </c>
      <c r="G4271" s="57">
        <v>93050</v>
      </c>
      <c r="H4271" s="57" t="s">
        <v>9559</v>
      </c>
      <c r="I4271" s="57" t="s">
        <v>25</v>
      </c>
      <c r="J4271" s="57" t="s">
        <v>191</v>
      </c>
      <c r="K4271" s="58">
        <v>12.5</v>
      </c>
      <c r="L4271" s="57" t="s">
        <v>60</v>
      </c>
    </row>
    <row r="4272" spans="1:12">
      <c r="A4272" s="57" t="s">
        <v>8908</v>
      </c>
      <c r="B4272" s="57" t="s">
        <v>8909</v>
      </c>
      <c r="C4272" s="57" t="s">
        <v>1897</v>
      </c>
      <c r="D4272" s="57" t="s">
        <v>21264</v>
      </c>
      <c r="E4272" s="58" t="s">
        <v>8816</v>
      </c>
      <c r="F4272" s="57" t="s">
        <v>8816</v>
      </c>
      <c r="G4272" s="57">
        <v>93051</v>
      </c>
      <c r="H4272" s="57" t="s">
        <v>9560</v>
      </c>
      <c r="I4272" s="57" t="s">
        <v>25</v>
      </c>
      <c r="J4272" s="57" t="s">
        <v>191</v>
      </c>
      <c r="K4272" s="58">
        <v>11.46</v>
      </c>
      <c r="L4272" s="57" t="s">
        <v>60</v>
      </c>
    </row>
    <row r="4273" spans="1:12">
      <c r="A4273" s="57" t="s">
        <v>8908</v>
      </c>
      <c r="B4273" s="57" t="s">
        <v>8909</v>
      </c>
      <c r="C4273" s="57" t="s">
        <v>1897</v>
      </c>
      <c r="D4273" s="57" t="s">
        <v>21264</v>
      </c>
      <c r="E4273" s="58" t="s">
        <v>8816</v>
      </c>
      <c r="F4273" s="57" t="s">
        <v>8816</v>
      </c>
      <c r="G4273" s="57">
        <v>93052</v>
      </c>
      <c r="H4273" s="57" t="s">
        <v>9561</v>
      </c>
      <c r="I4273" s="57" t="s">
        <v>25</v>
      </c>
      <c r="J4273" s="57" t="s">
        <v>191</v>
      </c>
      <c r="K4273" s="58">
        <v>598</v>
      </c>
      <c r="L4273" s="57" t="s">
        <v>60</v>
      </c>
    </row>
    <row r="4274" spans="1:12">
      <c r="A4274" s="57" t="s">
        <v>8908</v>
      </c>
      <c r="B4274" s="57" t="s">
        <v>8909</v>
      </c>
      <c r="C4274" s="57" t="s">
        <v>1897</v>
      </c>
      <c r="D4274" s="57" t="s">
        <v>21264</v>
      </c>
      <c r="E4274" s="58" t="s">
        <v>8816</v>
      </c>
      <c r="F4274" s="57" t="s">
        <v>8816</v>
      </c>
      <c r="G4274" s="57">
        <v>93054</v>
      </c>
      <c r="H4274" s="57" t="s">
        <v>9562</v>
      </c>
      <c r="I4274" s="57" t="s">
        <v>25</v>
      </c>
      <c r="J4274" s="57" t="s">
        <v>191</v>
      </c>
      <c r="K4274" s="58">
        <v>24.71</v>
      </c>
      <c r="L4274" s="57" t="s">
        <v>60</v>
      </c>
    </row>
    <row r="4275" spans="1:12">
      <c r="A4275" s="57" t="s">
        <v>8908</v>
      </c>
      <c r="B4275" s="57" t="s">
        <v>8909</v>
      </c>
      <c r="C4275" s="57" t="s">
        <v>1897</v>
      </c>
      <c r="D4275" s="57" t="s">
        <v>21264</v>
      </c>
      <c r="E4275" s="58" t="s">
        <v>8816</v>
      </c>
      <c r="F4275" s="57" t="s">
        <v>8816</v>
      </c>
      <c r="G4275" s="57">
        <v>93055</v>
      </c>
      <c r="H4275" s="57" t="s">
        <v>9563</v>
      </c>
      <c r="I4275" s="57" t="s">
        <v>25</v>
      </c>
      <c r="J4275" s="57" t="s">
        <v>191</v>
      </c>
      <c r="K4275" s="58">
        <v>51.28</v>
      </c>
      <c r="L4275" s="57" t="s">
        <v>60</v>
      </c>
    </row>
    <row r="4276" spans="1:12">
      <c r="A4276" s="57" t="s">
        <v>8908</v>
      </c>
      <c r="B4276" s="57" t="s">
        <v>8909</v>
      </c>
      <c r="C4276" s="57" t="s">
        <v>1897</v>
      </c>
      <c r="D4276" s="57" t="s">
        <v>21264</v>
      </c>
      <c r="E4276" s="58" t="s">
        <v>8816</v>
      </c>
      <c r="F4276" s="57" t="s">
        <v>8816</v>
      </c>
      <c r="G4276" s="57">
        <v>93056</v>
      </c>
      <c r="H4276" s="57" t="s">
        <v>9564</v>
      </c>
      <c r="I4276" s="57" t="s">
        <v>25</v>
      </c>
      <c r="J4276" s="57" t="s">
        <v>191</v>
      </c>
      <c r="K4276" s="58">
        <v>18.510000000000002</v>
      </c>
      <c r="L4276" s="57" t="s">
        <v>60</v>
      </c>
    </row>
    <row r="4277" spans="1:12">
      <c r="A4277" s="57" t="s">
        <v>8908</v>
      </c>
      <c r="B4277" s="57" t="s">
        <v>8909</v>
      </c>
      <c r="C4277" s="57" t="s">
        <v>1897</v>
      </c>
      <c r="D4277" s="57" t="s">
        <v>21264</v>
      </c>
      <c r="E4277" s="58" t="s">
        <v>8816</v>
      </c>
      <c r="F4277" s="57" t="s">
        <v>8816</v>
      </c>
      <c r="G4277" s="57">
        <v>93057</v>
      </c>
      <c r="H4277" s="57" t="s">
        <v>9565</v>
      </c>
      <c r="I4277" s="57" t="s">
        <v>25</v>
      </c>
      <c r="J4277" s="57" t="s">
        <v>191</v>
      </c>
      <c r="K4277" s="58">
        <v>16.03</v>
      </c>
      <c r="L4277" s="57" t="s">
        <v>60</v>
      </c>
    </row>
    <row r="4278" spans="1:12">
      <c r="A4278" s="57" t="s">
        <v>8908</v>
      </c>
      <c r="B4278" s="57" t="s">
        <v>8909</v>
      </c>
      <c r="C4278" s="57" t="s">
        <v>1897</v>
      </c>
      <c r="D4278" s="57" t="s">
        <v>21264</v>
      </c>
      <c r="E4278" s="58" t="s">
        <v>8816</v>
      </c>
      <c r="F4278" s="57" t="s">
        <v>8816</v>
      </c>
      <c r="G4278" s="57">
        <v>93058</v>
      </c>
      <c r="H4278" s="57" t="s">
        <v>9566</v>
      </c>
      <c r="I4278" s="57" t="s">
        <v>25</v>
      </c>
      <c r="J4278" s="57" t="s">
        <v>191</v>
      </c>
      <c r="K4278" s="58">
        <v>657.51</v>
      </c>
      <c r="L4278" s="57" t="s">
        <v>60</v>
      </c>
    </row>
    <row r="4279" spans="1:12">
      <c r="A4279" s="57" t="s">
        <v>8908</v>
      </c>
      <c r="B4279" s="57" t="s">
        <v>8909</v>
      </c>
      <c r="C4279" s="57" t="s">
        <v>1897</v>
      </c>
      <c r="D4279" s="57" t="s">
        <v>21264</v>
      </c>
      <c r="E4279" s="58" t="s">
        <v>8816</v>
      </c>
      <c r="F4279" s="57" t="s">
        <v>8816</v>
      </c>
      <c r="G4279" s="57">
        <v>93059</v>
      </c>
      <c r="H4279" s="57" t="s">
        <v>9567</v>
      </c>
      <c r="I4279" s="57" t="s">
        <v>25</v>
      </c>
      <c r="J4279" s="57" t="s">
        <v>191</v>
      </c>
      <c r="K4279" s="58">
        <v>34.08</v>
      </c>
      <c r="L4279" s="57" t="s">
        <v>60</v>
      </c>
    </row>
    <row r="4280" spans="1:12">
      <c r="A4280" s="57" t="s">
        <v>8908</v>
      </c>
      <c r="B4280" s="57" t="s">
        <v>8909</v>
      </c>
      <c r="C4280" s="57" t="s">
        <v>1897</v>
      </c>
      <c r="D4280" s="57" t="s">
        <v>21264</v>
      </c>
      <c r="E4280" s="58" t="s">
        <v>8816</v>
      </c>
      <c r="F4280" s="57" t="s">
        <v>8816</v>
      </c>
      <c r="G4280" s="57">
        <v>93060</v>
      </c>
      <c r="H4280" s="57" t="s">
        <v>9568</v>
      </c>
      <c r="I4280" s="57" t="s">
        <v>25</v>
      </c>
      <c r="J4280" s="57" t="s">
        <v>191</v>
      </c>
      <c r="K4280" s="58">
        <v>89.81</v>
      </c>
      <c r="L4280" s="57" t="s">
        <v>60</v>
      </c>
    </row>
    <row r="4281" spans="1:12">
      <c r="A4281" s="57" t="s">
        <v>8908</v>
      </c>
      <c r="B4281" s="57" t="s">
        <v>8909</v>
      </c>
      <c r="C4281" s="57" t="s">
        <v>1897</v>
      </c>
      <c r="D4281" s="57" t="s">
        <v>21264</v>
      </c>
      <c r="E4281" s="58" t="s">
        <v>8816</v>
      </c>
      <c r="F4281" s="57" t="s">
        <v>8816</v>
      </c>
      <c r="G4281" s="57">
        <v>93061</v>
      </c>
      <c r="H4281" s="57" t="s">
        <v>9569</v>
      </c>
      <c r="I4281" s="57" t="s">
        <v>25</v>
      </c>
      <c r="J4281" s="57" t="s">
        <v>191</v>
      </c>
      <c r="K4281" s="58">
        <v>35.409999999999997</v>
      </c>
      <c r="L4281" s="57" t="s">
        <v>60</v>
      </c>
    </row>
    <row r="4282" spans="1:12">
      <c r="A4282" s="57" t="s">
        <v>8908</v>
      </c>
      <c r="B4282" s="57" t="s">
        <v>8909</v>
      </c>
      <c r="C4282" s="57" t="s">
        <v>1897</v>
      </c>
      <c r="D4282" s="57" t="s">
        <v>21264</v>
      </c>
      <c r="E4282" s="58" t="s">
        <v>8816</v>
      </c>
      <c r="F4282" s="57" t="s">
        <v>8816</v>
      </c>
      <c r="G4282" s="57">
        <v>93062</v>
      </c>
      <c r="H4282" s="57" t="s">
        <v>9570</v>
      </c>
      <c r="I4282" s="57" t="s">
        <v>25</v>
      </c>
      <c r="J4282" s="57" t="s">
        <v>191</v>
      </c>
      <c r="K4282" s="58">
        <v>30.59</v>
      </c>
      <c r="L4282" s="57" t="s">
        <v>60</v>
      </c>
    </row>
    <row r="4283" spans="1:12">
      <c r="A4283" s="57" t="s">
        <v>8908</v>
      </c>
      <c r="B4283" s="57" t="s">
        <v>8909</v>
      </c>
      <c r="C4283" s="57" t="s">
        <v>1897</v>
      </c>
      <c r="D4283" s="57" t="s">
        <v>21264</v>
      </c>
      <c r="E4283" s="58" t="s">
        <v>8816</v>
      </c>
      <c r="F4283" s="57" t="s">
        <v>8816</v>
      </c>
      <c r="G4283" s="57">
        <v>93063</v>
      </c>
      <c r="H4283" s="57" t="s">
        <v>9571</v>
      </c>
      <c r="I4283" s="57" t="s">
        <v>25</v>
      </c>
      <c r="J4283" s="57" t="s">
        <v>191</v>
      </c>
      <c r="K4283" s="58">
        <v>753.11</v>
      </c>
      <c r="L4283" s="57" t="s">
        <v>60</v>
      </c>
    </row>
    <row r="4284" spans="1:12">
      <c r="A4284" s="57" t="s">
        <v>8908</v>
      </c>
      <c r="B4284" s="57" t="s">
        <v>8909</v>
      </c>
      <c r="C4284" s="57" t="s">
        <v>1897</v>
      </c>
      <c r="D4284" s="57" t="s">
        <v>21264</v>
      </c>
      <c r="E4284" s="58" t="s">
        <v>8816</v>
      </c>
      <c r="F4284" s="57" t="s">
        <v>8816</v>
      </c>
      <c r="G4284" s="57">
        <v>93064</v>
      </c>
      <c r="H4284" s="57" t="s">
        <v>9572</v>
      </c>
      <c r="I4284" s="57" t="s">
        <v>25</v>
      </c>
      <c r="J4284" s="57" t="s">
        <v>191</v>
      </c>
      <c r="K4284" s="58">
        <v>55.09</v>
      </c>
      <c r="L4284" s="57" t="s">
        <v>60</v>
      </c>
    </row>
    <row r="4285" spans="1:12">
      <c r="A4285" s="57" t="s">
        <v>8908</v>
      </c>
      <c r="B4285" s="57" t="s">
        <v>8909</v>
      </c>
      <c r="C4285" s="57" t="s">
        <v>1897</v>
      </c>
      <c r="D4285" s="57" t="s">
        <v>21264</v>
      </c>
      <c r="E4285" s="58" t="s">
        <v>8816</v>
      </c>
      <c r="F4285" s="57" t="s">
        <v>8816</v>
      </c>
      <c r="G4285" s="57">
        <v>93065</v>
      </c>
      <c r="H4285" s="57" t="s">
        <v>9573</v>
      </c>
      <c r="I4285" s="57" t="s">
        <v>25</v>
      </c>
      <c r="J4285" s="57" t="s">
        <v>191</v>
      </c>
      <c r="K4285" s="58">
        <v>51.53</v>
      </c>
      <c r="L4285" s="57" t="s">
        <v>60</v>
      </c>
    </row>
    <row r="4286" spans="1:12">
      <c r="A4286" s="57" t="s">
        <v>8908</v>
      </c>
      <c r="B4286" s="57" t="s">
        <v>8909</v>
      </c>
      <c r="C4286" s="57" t="s">
        <v>1897</v>
      </c>
      <c r="D4286" s="57" t="s">
        <v>21264</v>
      </c>
      <c r="E4286" s="58" t="s">
        <v>8816</v>
      </c>
      <c r="F4286" s="57" t="s">
        <v>8816</v>
      </c>
      <c r="G4286" s="57">
        <v>93066</v>
      </c>
      <c r="H4286" s="57" t="s">
        <v>9574</v>
      </c>
      <c r="I4286" s="57" t="s">
        <v>25</v>
      </c>
      <c r="J4286" s="57" t="s">
        <v>191</v>
      </c>
      <c r="K4286" s="58">
        <v>945.47</v>
      </c>
      <c r="L4286" s="57" t="s">
        <v>60</v>
      </c>
    </row>
    <row r="4287" spans="1:12">
      <c r="A4287" s="57" t="s">
        <v>8908</v>
      </c>
      <c r="B4287" s="57" t="s">
        <v>8909</v>
      </c>
      <c r="C4287" s="57" t="s">
        <v>1897</v>
      </c>
      <c r="D4287" s="57" t="s">
        <v>21264</v>
      </c>
      <c r="E4287" s="58" t="s">
        <v>8816</v>
      </c>
      <c r="F4287" s="57" t="s">
        <v>8816</v>
      </c>
      <c r="G4287" s="57">
        <v>93067</v>
      </c>
      <c r="H4287" s="57" t="s">
        <v>9575</v>
      </c>
      <c r="I4287" s="57" t="s">
        <v>25</v>
      </c>
      <c r="J4287" s="57" t="s">
        <v>191</v>
      </c>
      <c r="K4287" s="58">
        <v>82</v>
      </c>
      <c r="L4287" s="57" t="s">
        <v>60</v>
      </c>
    </row>
    <row r="4288" spans="1:12">
      <c r="A4288" s="57" t="s">
        <v>8908</v>
      </c>
      <c r="B4288" s="57" t="s">
        <v>8909</v>
      </c>
      <c r="C4288" s="57" t="s">
        <v>1897</v>
      </c>
      <c r="D4288" s="57" t="s">
        <v>21264</v>
      </c>
      <c r="E4288" s="58" t="s">
        <v>8816</v>
      </c>
      <c r="F4288" s="57" t="s">
        <v>8816</v>
      </c>
      <c r="G4288" s="57">
        <v>93068</v>
      </c>
      <c r="H4288" s="57" t="s">
        <v>9576</v>
      </c>
      <c r="I4288" s="57" t="s">
        <v>25</v>
      </c>
      <c r="J4288" s="57" t="s">
        <v>191</v>
      </c>
      <c r="K4288" s="58">
        <v>71.56</v>
      </c>
      <c r="L4288" s="57" t="s">
        <v>60</v>
      </c>
    </row>
    <row r="4289" spans="1:12">
      <c r="A4289" s="57" t="s">
        <v>8908</v>
      </c>
      <c r="B4289" s="57" t="s">
        <v>8909</v>
      </c>
      <c r="C4289" s="57" t="s">
        <v>1897</v>
      </c>
      <c r="D4289" s="57" t="s">
        <v>21264</v>
      </c>
      <c r="E4289" s="58" t="s">
        <v>8816</v>
      </c>
      <c r="F4289" s="57" t="s">
        <v>8816</v>
      </c>
      <c r="G4289" s="57">
        <v>93069</v>
      </c>
      <c r="H4289" s="57" t="s">
        <v>9577</v>
      </c>
      <c r="I4289" s="57" t="s">
        <v>25</v>
      </c>
      <c r="J4289" s="57" t="s">
        <v>191</v>
      </c>
      <c r="K4289" s="59">
        <v>1310.5</v>
      </c>
      <c r="L4289" s="57" t="s">
        <v>60</v>
      </c>
    </row>
    <row r="4290" spans="1:12">
      <c r="A4290" s="57" t="s">
        <v>8908</v>
      </c>
      <c r="B4290" s="57" t="s">
        <v>8909</v>
      </c>
      <c r="C4290" s="57" t="s">
        <v>1897</v>
      </c>
      <c r="D4290" s="57" t="s">
        <v>21264</v>
      </c>
      <c r="E4290" s="58" t="s">
        <v>8816</v>
      </c>
      <c r="F4290" s="57" t="s">
        <v>8816</v>
      </c>
      <c r="G4290" s="57">
        <v>93070</v>
      </c>
      <c r="H4290" s="57" t="s">
        <v>9578</v>
      </c>
      <c r="I4290" s="57" t="s">
        <v>25</v>
      </c>
      <c r="J4290" s="57" t="s">
        <v>191</v>
      </c>
      <c r="K4290" s="58">
        <v>209.12</v>
      </c>
      <c r="L4290" s="57" t="s">
        <v>60</v>
      </c>
    </row>
    <row r="4291" spans="1:12">
      <c r="A4291" s="57" t="s">
        <v>8908</v>
      </c>
      <c r="B4291" s="57" t="s">
        <v>8909</v>
      </c>
      <c r="C4291" s="57" t="s">
        <v>1897</v>
      </c>
      <c r="D4291" s="57" t="s">
        <v>21264</v>
      </c>
      <c r="E4291" s="58" t="s">
        <v>8816</v>
      </c>
      <c r="F4291" s="57" t="s">
        <v>8816</v>
      </c>
      <c r="G4291" s="57">
        <v>93071</v>
      </c>
      <c r="H4291" s="57" t="s">
        <v>9579</v>
      </c>
      <c r="I4291" s="57" t="s">
        <v>25</v>
      </c>
      <c r="J4291" s="57" t="s">
        <v>191</v>
      </c>
      <c r="K4291" s="58">
        <v>194.05</v>
      </c>
      <c r="L4291" s="57" t="s">
        <v>60</v>
      </c>
    </row>
    <row r="4292" spans="1:12">
      <c r="A4292" s="57" t="s">
        <v>8908</v>
      </c>
      <c r="B4292" s="57" t="s">
        <v>8909</v>
      </c>
      <c r="C4292" s="57" t="s">
        <v>1897</v>
      </c>
      <c r="D4292" s="57" t="s">
        <v>21264</v>
      </c>
      <c r="E4292" s="58" t="s">
        <v>8816</v>
      </c>
      <c r="F4292" s="57" t="s">
        <v>8816</v>
      </c>
      <c r="G4292" s="57">
        <v>93072</v>
      </c>
      <c r="H4292" s="57" t="s">
        <v>9580</v>
      </c>
      <c r="I4292" s="57" t="s">
        <v>25</v>
      </c>
      <c r="J4292" s="57" t="s">
        <v>191</v>
      </c>
      <c r="K4292" s="59">
        <v>1729.3</v>
      </c>
      <c r="L4292" s="57" t="s">
        <v>60</v>
      </c>
    </row>
    <row r="4293" spans="1:12">
      <c r="A4293" s="57" t="s">
        <v>8908</v>
      </c>
      <c r="B4293" s="57" t="s">
        <v>8909</v>
      </c>
      <c r="C4293" s="57" t="s">
        <v>1897</v>
      </c>
      <c r="D4293" s="57" t="s">
        <v>21264</v>
      </c>
      <c r="E4293" s="58" t="s">
        <v>8816</v>
      </c>
      <c r="F4293" s="57" t="s">
        <v>8816</v>
      </c>
      <c r="G4293" s="57">
        <v>93073</v>
      </c>
      <c r="H4293" s="57" t="s">
        <v>9581</v>
      </c>
      <c r="I4293" s="57" t="s">
        <v>25</v>
      </c>
      <c r="J4293" s="57" t="s">
        <v>191</v>
      </c>
      <c r="K4293" s="58">
        <v>93.64</v>
      </c>
      <c r="L4293" s="57" t="s">
        <v>60</v>
      </c>
    </row>
    <row r="4294" spans="1:12">
      <c r="A4294" s="57" t="s">
        <v>8908</v>
      </c>
      <c r="B4294" s="57" t="s">
        <v>8909</v>
      </c>
      <c r="C4294" s="57" t="s">
        <v>1897</v>
      </c>
      <c r="D4294" s="57" t="s">
        <v>21264</v>
      </c>
      <c r="E4294" s="58" t="s">
        <v>8816</v>
      </c>
      <c r="F4294" s="57" t="s">
        <v>8816</v>
      </c>
      <c r="G4294" s="57">
        <v>93074</v>
      </c>
      <c r="H4294" s="57" t="s">
        <v>9582</v>
      </c>
      <c r="I4294" s="57" t="s">
        <v>25</v>
      </c>
      <c r="J4294" s="57" t="s">
        <v>191</v>
      </c>
      <c r="K4294" s="58">
        <v>12.68</v>
      </c>
      <c r="L4294" s="57" t="s">
        <v>60</v>
      </c>
    </row>
    <row r="4295" spans="1:12">
      <c r="A4295" s="57" t="s">
        <v>8908</v>
      </c>
      <c r="B4295" s="57" t="s">
        <v>8909</v>
      </c>
      <c r="C4295" s="57" t="s">
        <v>1897</v>
      </c>
      <c r="D4295" s="57" t="s">
        <v>21264</v>
      </c>
      <c r="E4295" s="58" t="s">
        <v>8816</v>
      </c>
      <c r="F4295" s="57" t="s">
        <v>8816</v>
      </c>
      <c r="G4295" s="57">
        <v>93075</v>
      </c>
      <c r="H4295" s="57" t="s">
        <v>9583</v>
      </c>
      <c r="I4295" s="57" t="s">
        <v>25</v>
      </c>
      <c r="J4295" s="57" t="s">
        <v>191</v>
      </c>
      <c r="K4295" s="58">
        <v>22.63</v>
      </c>
      <c r="L4295" s="57" t="s">
        <v>60</v>
      </c>
    </row>
    <row r="4296" spans="1:12">
      <c r="A4296" s="57" t="s">
        <v>8908</v>
      </c>
      <c r="B4296" s="57" t="s">
        <v>8909</v>
      </c>
      <c r="C4296" s="57" t="s">
        <v>1897</v>
      </c>
      <c r="D4296" s="57" t="s">
        <v>21264</v>
      </c>
      <c r="E4296" s="58" t="s">
        <v>8816</v>
      </c>
      <c r="F4296" s="57" t="s">
        <v>8816</v>
      </c>
      <c r="G4296" s="57">
        <v>93076</v>
      </c>
      <c r="H4296" s="57" t="s">
        <v>9584</v>
      </c>
      <c r="I4296" s="57" t="s">
        <v>25</v>
      </c>
      <c r="J4296" s="57" t="s">
        <v>191</v>
      </c>
      <c r="K4296" s="58">
        <v>21.53</v>
      </c>
      <c r="L4296" s="57" t="s">
        <v>60</v>
      </c>
    </row>
    <row r="4297" spans="1:12">
      <c r="A4297" s="57" t="s">
        <v>8908</v>
      </c>
      <c r="B4297" s="57" t="s">
        <v>8909</v>
      </c>
      <c r="C4297" s="57" t="s">
        <v>1897</v>
      </c>
      <c r="D4297" s="57" t="s">
        <v>21264</v>
      </c>
      <c r="E4297" s="58" t="s">
        <v>8816</v>
      </c>
      <c r="F4297" s="57" t="s">
        <v>8816</v>
      </c>
      <c r="G4297" s="57">
        <v>93077</v>
      </c>
      <c r="H4297" s="57" t="s">
        <v>9585</v>
      </c>
      <c r="I4297" s="57" t="s">
        <v>25</v>
      </c>
      <c r="J4297" s="57" t="s">
        <v>191</v>
      </c>
      <c r="K4297" s="58">
        <v>32.69</v>
      </c>
      <c r="L4297" s="57" t="s">
        <v>60</v>
      </c>
    </row>
    <row r="4298" spans="1:12">
      <c r="A4298" s="57" t="s">
        <v>8908</v>
      </c>
      <c r="B4298" s="57" t="s">
        <v>8909</v>
      </c>
      <c r="C4298" s="57" t="s">
        <v>1897</v>
      </c>
      <c r="D4298" s="57" t="s">
        <v>21264</v>
      </c>
      <c r="E4298" s="58" t="s">
        <v>8816</v>
      </c>
      <c r="F4298" s="57" t="s">
        <v>8816</v>
      </c>
      <c r="G4298" s="57">
        <v>93078</v>
      </c>
      <c r="H4298" s="57" t="s">
        <v>9586</v>
      </c>
      <c r="I4298" s="57" t="s">
        <v>25</v>
      </c>
      <c r="J4298" s="57" t="s">
        <v>191</v>
      </c>
      <c r="K4298" s="58">
        <v>35.630000000000003</v>
      </c>
      <c r="L4298" s="57" t="s">
        <v>60</v>
      </c>
    </row>
    <row r="4299" spans="1:12">
      <c r="A4299" s="57" t="s">
        <v>8908</v>
      </c>
      <c r="B4299" s="57" t="s">
        <v>8909</v>
      </c>
      <c r="C4299" s="57" t="s">
        <v>1897</v>
      </c>
      <c r="D4299" s="57" t="s">
        <v>21264</v>
      </c>
      <c r="E4299" s="58" t="s">
        <v>8816</v>
      </c>
      <c r="F4299" s="57" t="s">
        <v>8816</v>
      </c>
      <c r="G4299" s="57">
        <v>93079</v>
      </c>
      <c r="H4299" s="57" t="s">
        <v>9587</v>
      </c>
      <c r="I4299" s="57" t="s">
        <v>25</v>
      </c>
      <c r="J4299" s="57" t="s">
        <v>191</v>
      </c>
      <c r="K4299" s="58">
        <v>30.82</v>
      </c>
      <c r="L4299" s="57" t="s">
        <v>60</v>
      </c>
    </row>
    <row r="4300" spans="1:12">
      <c r="A4300" s="57" t="s">
        <v>8908</v>
      </c>
      <c r="B4300" s="57" t="s">
        <v>8909</v>
      </c>
      <c r="C4300" s="57" t="s">
        <v>1897</v>
      </c>
      <c r="D4300" s="57" t="s">
        <v>21264</v>
      </c>
      <c r="E4300" s="58" t="s">
        <v>8816</v>
      </c>
      <c r="F4300" s="57" t="s">
        <v>8816</v>
      </c>
      <c r="G4300" s="57">
        <v>93080</v>
      </c>
      <c r="H4300" s="57" t="s">
        <v>9588</v>
      </c>
      <c r="I4300" s="57" t="s">
        <v>25</v>
      </c>
      <c r="J4300" s="57" t="s">
        <v>191</v>
      </c>
      <c r="K4300" s="58">
        <v>8.25</v>
      </c>
      <c r="L4300" s="57" t="s">
        <v>60</v>
      </c>
    </row>
    <row r="4301" spans="1:12">
      <c r="A4301" s="57" t="s">
        <v>8908</v>
      </c>
      <c r="B4301" s="57" t="s">
        <v>8909</v>
      </c>
      <c r="C4301" s="57" t="s">
        <v>1897</v>
      </c>
      <c r="D4301" s="57" t="s">
        <v>21264</v>
      </c>
      <c r="E4301" s="58" t="s">
        <v>8816</v>
      </c>
      <c r="F4301" s="57" t="s">
        <v>8816</v>
      </c>
      <c r="G4301" s="57">
        <v>93081</v>
      </c>
      <c r="H4301" s="57" t="s">
        <v>9589</v>
      </c>
      <c r="I4301" s="57" t="s">
        <v>25</v>
      </c>
      <c r="J4301" s="57" t="s">
        <v>191</v>
      </c>
      <c r="K4301" s="58">
        <v>20.87</v>
      </c>
      <c r="L4301" s="57" t="s">
        <v>60</v>
      </c>
    </row>
    <row r="4302" spans="1:12">
      <c r="A4302" s="57" t="s">
        <v>8908</v>
      </c>
      <c r="B4302" s="57" t="s">
        <v>8909</v>
      </c>
      <c r="C4302" s="57" t="s">
        <v>1897</v>
      </c>
      <c r="D4302" s="57" t="s">
        <v>21264</v>
      </c>
      <c r="E4302" s="58" t="s">
        <v>8816</v>
      </c>
      <c r="F4302" s="57" t="s">
        <v>8816</v>
      </c>
      <c r="G4302" s="57">
        <v>93082</v>
      </c>
      <c r="H4302" s="57" t="s">
        <v>9590</v>
      </c>
      <c r="I4302" s="57" t="s">
        <v>25</v>
      </c>
      <c r="J4302" s="57" t="s">
        <v>191</v>
      </c>
      <c r="K4302" s="58">
        <v>25.9</v>
      </c>
      <c r="L4302" s="57" t="s">
        <v>60</v>
      </c>
    </row>
    <row r="4303" spans="1:12">
      <c r="A4303" s="57" t="s">
        <v>8908</v>
      </c>
      <c r="B4303" s="57" t="s">
        <v>8909</v>
      </c>
      <c r="C4303" s="57" t="s">
        <v>1897</v>
      </c>
      <c r="D4303" s="57" t="s">
        <v>21264</v>
      </c>
      <c r="E4303" s="58" t="s">
        <v>8816</v>
      </c>
      <c r="F4303" s="57" t="s">
        <v>8816</v>
      </c>
      <c r="G4303" s="57">
        <v>93083</v>
      </c>
      <c r="H4303" s="57" t="s">
        <v>9591</v>
      </c>
      <c r="I4303" s="57" t="s">
        <v>25</v>
      </c>
      <c r="J4303" s="57" t="s">
        <v>191</v>
      </c>
      <c r="K4303" s="58">
        <v>516.46</v>
      </c>
      <c r="L4303" s="57" t="s">
        <v>60</v>
      </c>
    </row>
    <row r="4304" spans="1:12">
      <c r="A4304" s="57" t="s">
        <v>8908</v>
      </c>
      <c r="B4304" s="57" t="s">
        <v>8909</v>
      </c>
      <c r="C4304" s="57" t="s">
        <v>1897</v>
      </c>
      <c r="D4304" s="57" t="s">
        <v>21264</v>
      </c>
      <c r="E4304" s="58" t="s">
        <v>8816</v>
      </c>
      <c r="F4304" s="57" t="s">
        <v>8816</v>
      </c>
      <c r="G4304" s="57">
        <v>93084</v>
      </c>
      <c r="H4304" s="57" t="s">
        <v>9592</v>
      </c>
      <c r="I4304" s="57" t="s">
        <v>25</v>
      </c>
      <c r="J4304" s="57" t="s">
        <v>191</v>
      </c>
      <c r="K4304" s="58">
        <v>14.22</v>
      </c>
      <c r="L4304" s="57" t="s">
        <v>60</v>
      </c>
    </row>
    <row r="4305" spans="1:12">
      <c r="A4305" s="57" t="s">
        <v>8908</v>
      </c>
      <c r="B4305" s="57" t="s">
        <v>8909</v>
      </c>
      <c r="C4305" s="57" t="s">
        <v>1897</v>
      </c>
      <c r="D4305" s="57" t="s">
        <v>21264</v>
      </c>
      <c r="E4305" s="58" t="s">
        <v>8816</v>
      </c>
      <c r="F4305" s="57" t="s">
        <v>8816</v>
      </c>
      <c r="G4305" s="57">
        <v>93085</v>
      </c>
      <c r="H4305" s="57" t="s">
        <v>9593</v>
      </c>
      <c r="I4305" s="57" t="s">
        <v>25</v>
      </c>
      <c r="J4305" s="57" t="s">
        <v>191</v>
      </c>
      <c r="K4305" s="58">
        <v>13.18</v>
      </c>
      <c r="L4305" s="57" t="s">
        <v>60</v>
      </c>
    </row>
    <row r="4306" spans="1:12">
      <c r="A4306" s="57" t="s">
        <v>8908</v>
      </c>
      <c r="B4306" s="57" t="s">
        <v>8909</v>
      </c>
      <c r="C4306" s="57" t="s">
        <v>1897</v>
      </c>
      <c r="D4306" s="57" t="s">
        <v>21264</v>
      </c>
      <c r="E4306" s="58" t="s">
        <v>8816</v>
      </c>
      <c r="F4306" s="57" t="s">
        <v>8816</v>
      </c>
      <c r="G4306" s="57">
        <v>93086</v>
      </c>
      <c r="H4306" s="57" t="s">
        <v>9594</v>
      </c>
      <c r="I4306" s="57" t="s">
        <v>25</v>
      </c>
      <c r="J4306" s="57" t="s">
        <v>191</v>
      </c>
      <c r="K4306" s="58">
        <v>599.72</v>
      </c>
      <c r="L4306" s="57" t="s">
        <v>60</v>
      </c>
    </row>
    <row r="4307" spans="1:12">
      <c r="A4307" s="57" t="s">
        <v>8908</v>
      </c>
      <c r="B4307" s="57" t="s">
        <v>8909</v>
      </c>
      <c r="C4307" s="57" t="s">
        <v>1897</v>
      </c>
      <c r="D4307" s="57" t="s">
        <v>21264</v>
      </c>
      <c r="E4307" s="58" t="s">
        <v>8816</v>
      </c>
      <c r="F4307" s="57" t="s">
        <v>8816</v>
      </c>
      <c r="G4307" s="57">
        <v>93087</v>
      </c>
      <c r="H4307" s="57" t="s">
        <v>9595</v>
      </c>
      <c r="I4307" s="57" t="s">
        <v>25</v>
      </c>
      <c r="J4307" s="57" t="s">
        <v>191</v>
      </c>
      <c r="K4307" s="58">
        <v>22.53</v>
      </c>
      <c r="L4307" s="57" t="s">
        <v>60</v>
      </c>
    </row>
    <row r="4308" spans="1:12">
      <c r="A4308" s="57" t="s">
        <v>8908</v>
      </c>
      <c r="B4308" s="57" t="s">
        <v>8909</v>
      </c>
      <c r="C4308" s="57" t="s">
        <v>1897</v>
      </c>
      <c r="D4308" s="57" t="s">
        <v>21264</v>
      </c>
      <c r="E4308" s="58" t="s">
        <v>8816</v>
      </c>
      <c r="F4308" s="57" t="s">
        <v>8816</v>
      </c>
      <c r="G4308" s="57">
        <v>93088</v>
      </c>
      <c r="H4308" s="57" t="s">
        <v>9596</v>
      </c>
      <c r="I4308" s="57" t="s">
        <v>25</v>
      </c>
      <c r="J4308" s="57" t="s">
        <v>191</v>
      </c>
      <c r="K4308" s="58">
        <v>26.57</v>
      </c>
      <c r="L4308" s="57" t="s">
        <v>60</v>
      </c>
    </row>
    <row r="4309" spans="1:12">
      <c r="A4309" s="57" t="s">
        <v>8908</v>
      </c>
      <c r="B4309" s="57" t="s">
        <v>8909</v>
      </c>
      <c r="C4309" s="57" t="s">
        <v>1897</v>
      </c>
      <c r="D4309" s="57" t="s">
        <v>21264</v>
      </c>
      <c r="E4309" s="58" t="s">
        <v>8816</v>
      </c>
      <c r="F4309" s="57" t="s">
        <v>8816</v>
      </c>
      <c r="G4309" s="57">
        <v>93089</v>
      </c>
      <c r="H4309" s="57" t="s">
        <v>9597</v>
      </c>
      <c r="I4309" s="57" t="s">
        <v>25</v>
      </c>
      <c r="J4309" s="57" t="s">
        <v>191</v>
      </c>
      <c r="K4309" s="58">
        <v>53</v>
      </c>
      <c r="L4309" s="57" t="s">
        <v>60</v>
      </c>
    </row>
    <row r="4310" spans="1:12">
      <c r="A4310" s="57" t="s">
        <v>8908</v>
      </c>
      <c r="B4310" s="57" t="s">
        <v>8909</v>
      </c>
      <c r="C4310" s="57" t="s">
        <v>1897</v>
      </c>
      <c r="D4310" s="57" t="s">
        <v>21264</v>
      </c>
      <c r="E4310" s="58" t="s">
        <v>8816</v>
      </c>
      <c r="F4310" s="57" t="s">
        <v>8816</v>
      </c>
      <c r="G4310" s="57">
        <v>93090</v>
      </c>
      <c r="H4310" s="57" t="s">
        <v>9598</v>
      </c>
      <c r="I4310" s="57" t="s">
        <v>25</v>
      </c>
      <c r="J4310" s="57" t="s">
        <v>191</v>
      </c>
      <c r="K4310" s="58">
        <v>20.239999999999998</v>
      </c>
      <c r="L4310" s="57" t="s">
        <v>60</v>
      </c>
    </row>
    <row r="4311" spans="1:12">
      <c r="A4311" s="57" t="s">
        <v>8908</v>
      </c>
      <c r="B4311" s="57" t="s">
        <v>8909</v>
      </c>
      <c r="C4311" s="57" t="s">
        <v>1897</v>
      </c>
      <c r="D4311" s="57" t="s">
        <v>21264</v>
      </c>
      <c r="E4311" s="58" t="s">
        <v>8816</v>
      </c>
      <c r="F4311" s="57" t="s">
        <v>8816</v>
      </c>
      <c r="G4311" s="57">
        <v>93091</v>
      </c>
      <c r="H4311" s="57" t="s">
        <v>9599</v>
      </c>
      <c r="I4311" s="57" t="s">
        <v>25</v>
      </c>
      <c r="J4311" s="57" t="s">
        <v>191</v>
      </c>
      <c r="K4311" s="58">
        <v>17.760000000000002</v>
      </c>
      <c r="L4311" s="57" t="s">
        <v>60</v>
      </c>
    </row>
    <row r="4312" spans="1:12">
      <c r="A4312" s="57" t="s">
        <v>8908</v>
      </c>
      <c r="B4312" s="57" t="s">
        <v>8909</v>
      </c>
      <c r="C4312" s="57" t="s">
        <v>1897</v>
      </c>
      <c r="D4312" s="57" t="s">
        <v>21264</v>
      </c>
      <c r="E4312" s="58" t="s">
        <v>8816</v>
      </c>
      <c r="F4312" s="57" t="s">
        <v>8816</v>
      </c>
      <c r="G4312" s="57">
        <v>93092</v>
      </c>
      <c r="H4312" s="57" t="s">
        <v>9600</v>
      </c>
      <c r="I4312" s="57" t="s">
        <v>25</v>
      </c>
      <c r="J4312" s="57" t="s">
        <v>191</v>
      </c>
      <c r="K4312" s="58">
        <v>659.24</v>
      </c>
      <c r="L4312" s="57" t="s">
        <v>60</v>
      </c>
    </row>
    <row r="4313" spans="1:12">
      <c r="A4313" s="57" t="s">
        <v>8908</v>
      </c>
      <c r="B4313" s="57" t="s">
        <v>8909</v>
      </c>
      <c r="C4313" s="57" t="s">
        <v>1897</v>
      </c>
      <c r="D4313" s="57" t="s">
        <v>21264</v>
      </c>
      <c r="E4313" s="58" t="s">
        <v>8816</v>
      </c>
      <c r="F4313" s="57" t="s">
        <v>8816</v>
      </c>
      <c r="G4313" s="57">
        <v>93093</v>
      </c>
      <c r="H4313" s="57" t="s">
        <v>9601</v>
      </c>
      <c r="I4313" s="57" t="s">
        <v>25</v>
      </c>
      <c r="J4313" s="57" t="s">
        <v>191</v>
      </c>
      <c r="K4313" s="58">
        <v>35.81</v>
      </c>
      <c r="L4313" s="57" t="s">
        <v>60</v>
      </c>
    </row>
    <row r="4314" spans="1:12">
      <c r="A4314" s="57" t="s">
        <v>8908</v>
      </c>
      <c r="B4314" s="57" t="s">
        <v>8909</v>
      </c>
      <c r="C4314" s="57" t="s">
        <v>1897</v>
      </c>
      <c r="D4314" s="57" t="s">
        <v>21264</v>
      </c>
      <c r="E4314" s="58" t="s">
        <v>8816</v>
      </c>
      <c r="F4314" s="57" t="s">
        <v>8816</v>
      </c>
      <c r="G4314" s="57">
        <v>93094</v>
      </c>
      <c r="H4314" s="57" t="s">
        <v>9602</v>
      </c>
      <c r="I4314" s="57" t="s">
        <v>25</v>
      </c>
      <c r="J4314" s="57" t="s">
        <v>191</v>
      </c>
      <c r="K4314" s="58">
        <v>91.54</v>
      </c>
      <c r="L4314" s="57" t="s">
        <v>60</v>
      </c>
    </row>
    <row r="4315" spans="1:12">
      <c r="A4315" s="57" t="s">
        <v>8908</v>
      </c>
      <c r="B4315" s="57" t="s">
        <v>8909</v>
      </c>
      <c r="C4315" s="57" t="s">
        <v>1897</v>
      </c>
      <c r="D4315" s="57" t="s">
        <v>21264</v>
      </c>
      <c r="E4315" s="58" t="s">
        <v>8816</v>
      </c>
      <c r="F4315" s="57" t="s">
        <v>8816</v>
      </c>
      <c r="G4315" s="57">
        <v>93095</v>
      </c>
      <c r="H4315" s="57" t="s">
        <v>9603</v>
      </c>
      <c r="I4315" s="57" t="s">
        <v>25</v>
      </c>
      <c r="J4315" s="57" t="s">
        <v>191</v>
      </c>
      <c r="K4315" s="58">
        <v>67.53</v>
      </c>
      <c r="L4315" s="57" t="s">
        <v>60</v>
      </c>
    </row>
    <row r="4316" spans="1:12">
      <c r="A4316" s="57" t="s">
        <v>8908</v>
      </c>
      <c r="B4316" s="57" t="s">
        <v>8909</v>
      </c>
      <c r="C4316" s="57" t="s">
        <v>1897</v>
      </c>
      <c r="D4316" s="57" t="s">
        <v>21264</v>
      </c>
      <c r="E4316" s="58" t="s">
        <v>8816</v>
      </c>
      <c r="F4316" s="57" t="s">
        <v>8816</v>
      </c>
      <c r="G4316" s="57">
        <v>93096</v>
      </c>
      <c r="H4316" s="57" t="s">
        <v>9604</v>
      </c>
      <c r="I4316" s="57" t="s">
        <v>25</v>
      </c>
      <c r="J4316" s="57" t="s">
        <v>191</v>
      </c>
      <c r="K4316" s="58">
        <v>97.04</v>
      </c>
      <c r="L4316" s="57" t="s">
        <v>60</v>
      </c>
    </row>
    <row r="4317" spans="1:12">
      <c r="A4317" s="57" t="s">
        <v>8908</v>
      </c>
      <c r="B4317" s="57" t="s">
        <v>8909</v>
      </c>
      <c r="C4317" s="57" t="s">
        <v>1897</v>
      </c>
      <c r="D4317" s="57" t="s">
        <v>21264</v>
      </c>
      <c r="E4317" s="58" t="s">
        <v>8816</v>
      </c>
      <c r="F4317" s="57" t="s">
        <v>8816</v>
      </c>
      <c r="G4317" s="57">
        <v>93097</v>
      </c>
      <c r="H4317" s="57" t="s">
        <v>9605</v>
      </c>
      <c r="I4317" s="57" t="s">
        <v>25</v>
      </c>
      <c r="J4317" s="57" t="s">
        <v>191</v>
      </c>
      <c r="K4317" s="58">
        <v>12.88</v>
      </c>
      <c r="L4317" s="57" t="s">
        <v>60</v>
      </c>
    </row>
    <row r="4318" spans="1:12">
      <c r="A4318" s="57" t="s">
        <v>8908</v>
      </c>
      <c r="B4318" s="57" t="s">
        <v>8909</v>
      </c>
      <c r="C4318" s="57" t="s">
        <v>1897</v>
      </c>
      <c r="D4318" s="57" t="s">
        <v>21264</v>
      </c>
      <c r="E4318" s="58" t="s">
        <v>8816</v>
      </c>
      <c r="F4318" s="57" t="s">
        <v>8816</v>
      </c>
      <c r="G4318" s="57">
        <v>93098</v>
      </c>
      <c r="H4318" s="57" t="s">
        <v>9606</v>
      </c>
      <c r="I4318" s="57" t="s">
        <v>25</v>
      </c>
      <c r="J4318" s="57" t="s">
        <v>191</v>
      </c>
      <c r="K4318" s="58">
        <v>22.83</v>
      </c>
      <c r="L4318" s="57" t="s">
        <v>60</v>
      </c>
    </row>
    <row r="4319" spans="1:12">
      <c r="A4319" s="57" t="s">
        <v>8908</v>
      </c>
      <c r="B4319" s="57" t="s">
        <v>8909</v>
      </c>
      <c r="C4319" s="57" t="s">
        <v>1897</v>
      </c>
      <c r="D4319" s="57" t="s">
        <v>21264</v>
      </c>
      <c r="E4319" s="58" t="s">
        <v>8816</v>
      </c>
      <c r="F4319" s="57" t="s">
        <v>8816</v>
      </c>
      <c r="G4319" s="57">
        <v>93099</v>
      </c>
      <c r="H4319" s="57" t="s">
        <v>9607</v>
      </c>
      <c r="I4319" s="57" t="s">
        <v>25</v>
      </c>
      <c r="J4319" s="57" t="s">
        <v>191</v>
      </c>
      <c r="K4319" s="58">
        <v>23.88</v>
      </c>
      <c r="L4319" s="57" t="s">
        <v>60</v>
      </c>
    </row>
    <row r="4320" spans="1:12">
      <c r="A4320" s="57" t="s">
        <v>8908</v>
      </c>
      <c r="B4320" s="57" t="s">
        <v>8909</v>
      </c>
      <c r="C4320" s="57" t="s">
        <v>1897</v>
      </c>
      <c r="D4320" s="57" t="s">
        <v>21264</v>
      </c>
      <c r="E4320" s="58" t="s">
        <v>8816</v>
      </c>
      <c r="F4320" s="57" t="s">
        <v>8816</v>
      </c>
      <c r="G4320" s="57">
        <v>93100</v>
      </c>
      <c r="H4320" s="57" t="s">
        <v>9608</v>
      </c>
      <c r="I4320" s="57" t="s">
        <v>25</v>
      </c>
      <c r="J4320" s="57" t="s">
        <v>191</v>
      </c>
      <c r="K4320" s="58">
        <v>35.04</v>
      </c>
      <c r="L4320" s="57" t="s">
        <v>60</v>
      </c>
    </row>
    <row r="4321" spans="1:12">
      <c r="A4321" s="57" t="s">
        <v>8908</v>
      </c>
      <c r="B4321" s="57" t="s">
        <v>8909</v>
      </c>
      <c r="C4321" s="57" t="s">
        <v>1897</v>
      </c>
      <c r="D4321" s="57" t="s">
        <v>21264</v>
      </c>
      <c r="E4321" s="58" t="s">
        <v>8816</v>
      </c>
      <c r="F4321" s="57" t="s">
        <v>8816</v>
      </c>
      <c r="G4321" s="57">
        <v>93101</v>
      </c>
      <c r="H4321" s="57" t="s">
        <v>9609</v>
      </c>
      <c r="I4321" s="57" t="s">
        <v>25</v>
      </c>
      <c r="J4321" s="57" t="s">
        <v>191</v>
      </c>
      <c r="K4321" s="58">
        <v>37.979999999999997</v>
      </c>
      <c r="L4321" s="57" t="s">
        <v>60</v>
      </c>
    </row>
    <row r="4322" spans="1:12">
      <c r="A4322" s="57" t="s">
        <v>8908</v>
      </c>
      <c r="B4322" s="57" t="s">
        <v>8909</v>
      </c>
      <c r="C4322" s="57" t="s">
        <v>1897</v>
      </c>
      <c r="D4322" s="57" t="s">
        <v>21264</v>
      </c>
      <c r="E4322" s="58" t="s">
        <v>8816</v>
      </c>
      <c r="F4322" s="57" t="s">
        <v>8816</v>
      </c>
      <c r="G4322" s="57">
        <v>93102</v>
      </c>
      <c r="H4322" s="57" t="s">
        <v>9610</v>
      </c>
      <c r="I4322" s="57" t="s">
        <v>25</v>
      </c>
      <c r="J4322" s="57" t="s">
        <v>191</v>
      </c>
      <c r="K4322" s="58">
        <v>32.96</v>
      </c>
      <c r="L4322" s="57" t="s">
        <v>60</v>
      </c>
    </row>
    <row r="4323" spans="1:12">
      <c r="A4323" s="57" t="s">
        <v>8908</v>
      </c>
      <c r="B4323" s="57" t="s">
        <v>8909</v>
      </c>
      <c r="C4323" s="57" t="s">
        <v>1897</v>
      </c>
      <c r="D4323" s="57" t="s">
        <v>21264</v>
      </c>
      <c r="E4323" s="58" t="s">
        <v>8816</v>
      </c>
      <c r="F4323" s="57" t="s">
        <v>8816</v>
      </c>
      <c r="G4323" s="57">
        <v>93103</v>
      </c>
      <c r="H4323" s="57" t="s">
        <v>9611</v>
      </c>
      <c r="I4323" s="57" t="s">
        <v>25</v>
      </c>
      <c r="J4323" s="57" t="s">
        <v>191</v>
      </c>
      <c r="K4323" s="58">
        <v>8.42</v>
      </c>
      <c r="L4323" s="57" t="s">
        <v>60</v>
      </c>
    </row>
    <row r="4324" spans="1:12">
      <c r="A4324" s="57" t="s">
        <v>8908</v>
      </c>
      <c r="B4324" s="57" t="s">
        <v>8909</v>
      </c>
      <c r="C4324" s="57" t="s">
        <v>1897</v>
      </c>
      <c r="D4324" s="57" t="s">
        <v>21264</v>
      </c>
      <c r="E4324" s="58" t="s">
        <v>8816</v>
      </c>
      <c r="F4324" s="57" t="s">
        <v>8816</v>
      </c>
      <c r="G4324" s="57">
        <v>93104</v>
      </c>
      <c r="H4324" s="57" t="s">
        <v>9612</v>
      </c>
      <c r="I4324" s="57" t="s">
        <v>25</v>
      </c>
      <c r="J4324" s="57" t="s">
        <v>191</v>
      </c>
      <c r="K4324" s="58">
        <v>21.04</v>
      </c>
      <c r="L4324" s="57" t="s">
        <v>60</v>
      </c>
    </row>
    <row r="4325" spans="1:12">
      <c r="A4325" s="57" t="s">
        <v>8908</v>
      </c>
      <c r="B4325" s="57" t="s">
        <v>8909</v>
      </c>
      <c r="C4325" s="57" t="s">
        <v>1897</v>
      </c>
      <c r="D4325" s="57" t="s">
        <v>21264</v>
      </c>
      <c r="E4325" s="58" t="s">
        <v>8816</v>
      </c>
      <c r="F4325" s="57" t="s">
        <v>8816</v>
      </c>
      <c r="G4325" s="57">
        <v>93105</v>
      </c>
      <c r="H4325" s="57" t="s">
        <v>9613</v>
      </c>
      <c r="I4325" s="57" t="s">
        <v>25</v>
      </c>
      <c r="J4325" s="57" t="s">
        <v>191</v>
      </c>
      <c r="K4325" s="58">
        <v>26.07</v>
      </c>
      <c r="L4325" s="57" t="s">
        <v>60</v>
      </c>
    </row>
    <row r="4326" spans="1:12">
      <c r="A4326" s="57" t="s">
        <v>8908</v>
      </c>
      <c r="B4326" s="57" t="s">
        <v>8909</v>
      </c>
      <c r="C4326" s="57" t="s">
        <v>1897</v>
      </c>
      <c r="D4326" s="57" t="s">
        <v>21264</v>
      </c>
      <c r="E4326" s="58" t="s">
        <v>8816</v>
      </c>
      <c r="F4326" s="57" t="s">
        <v>8816</v>
      </c>
      <c r="G4326" s="57">
        <v>93106</v>
      </c>
      <c r="H4326" s="57" t="s">
        <v>9614</v>
      </c>
      <c r="I4326" s="57" t="s">
        <v>25</v>
      </c>
      <c r="J4326" s="57" t="s">
        <v>191</v>
      </c>
      <c r="K4326" s="58">
        <v>516.63</v>
      </c>
      <c r="L4326" s="57" t="s">
        <v>60</v>
      </c>
    </row>
    <row r="4327" spans="1:12">
      <c r="A4327" s="57" t="s">
        <v>8908</v>
      </c>
      <c r="B4327" s="57" t="s">
        <v>8909</v>
      </c>
      <c r="C4327" s="57" t="s">
        <v>1897</v>
      </c>
      <c r="D4327" s="57" t="s">
        <v>21264</v>
      </c>
      <c r="E4327" s="58" t="s">
        <v>8816</v>
      </c>
      <c r="F4327" s="57" t="s">
        <v>8816</v>
      </c>
      <c r="G4327" s="57">
        <v>93107</v>
      </c>
      <c r="H4327" s="57" t="s">
        <v>9615</v>
      </c>
      <c r="I4327" s="57" t="s">
        <v>25</v>
      </c>
      <c r="J4327" s="57" t="s">
        <v>191</v>
      </c>
      <c r="K4327" s="58">
        <v>15.76</v>
      </c>
      <c r="L4327" s="57" t="s">
        <v>60</v>
      </c>
    </row>
    <row r="4328" spans="1:12">
      <c r="A4328" s="57" t="s">
        <v>8908</v>
      </c>
      <c r="B4328" s="57" t="s">
        <v>8909</v>
      </c>
      <c r="C4328" s="57" t="s">
        <v>1897</v>
      </c>
      <c r="D4328" s="57" t="s">
        <v>21264</v>
      </c>
      <c r="E4328" s="58" t="s">
        <v>8816</v>
      </c>
      <c r="F4328" s="57" t="s">
        <v>8816</v>
      </c>
      <c r="G4328" s="57">
        <v>93108</v>
      </c>
      <c r="H4328" s="57" t="s">
        <v>9616</v>
      </c>
      <c r="I4328" s="57" t="s">
        <v>25</v>
      </c>
      <c r="J4328" s="57" t="s">
        <v>191</v>
      </c>
      <c r="K4328" s="58">
        <v>14.72</v>
      </c>
      <c r="L4328" s="57" t="s">
        <v>60</v>
      </c>
    </row>
    <row r="4329" spans="1:12">
      <c r="A4329" s="57" t="s">
        <v>8908</v>
      </c>
      <c r="B4329" s="57" t="s">
        <v>8909</v>
      </c>
      <c r="C4329" s="57" t="s">
        <v>1897</v>
      </c>
      <c r="D4329" s="57" t="s">
        <v>21264</v>
      </c>
      <c r="E4329" s="58" t="s">
        <v>8816</v>
      </c>
      <c r="F4329" s="57" t="s">
        <v>8816</v>
      </c>
      <c r="G4329" s="57">
        <v>93109</v>
      </c>
      <c r="H4329" s="57" t="s">
        <v>9617</v>
      </c>
      <c r="I4329" s="57" t="s">
        <v>25</v>
      </c>
      <c r="J4329" s="57" t="s">
        <v>191</v>
      </c>
      <c r="K4329" s="58">
        <v>601.26</v>
      </c>
      <c r="L4329" s="57" t="s">
        <v>60</v>
      </c>
    </row>
    <row r="4330" spans="1:12">
      <c r="A4330" s="57" t="s">
        <v>8908</v>
      </c>
      <c r="B4330" s="57" t="s">
        <v>8909</v>
      </c>
      <c r="C4330" s="57" t="s">
        <v>1897</v>
      </c>
      <c r="D4330" s="57" t="s">
        <v>21264</v>
      </c>
      <c r="E4330" s="58" t="s">
        <v>8816</v>
      </c>
      <c r="F4330" s="57" t="s">
        <v>8816</v>
      </c>
      <c r="G4330" s="57">
        <v>93110</v>
      </c>
      <c r="H4330" s="57" t="s">
        <v>9618</v>
      </c>
      <c r="I4330" s="57" t="s">
        <v>25</v>
      </c>
      <c r="J4330" s="57" t="s">
        <v>191</v>
      </c>
      <c r="K4330" s="58">
        <v>24.07</v>
      </c>
      <c r="L4330" s="57" t="s">
        <v>60</v>
      </c>
    </row>
    <row r="4331" spans="1:12">
      <c r="A4331" s="57" t="s">
        <v>8908</v>
      </c>
      <c r="B4331" s="57" t="s">
        <v>8909</v>
      </c>
      <c r="C4331" s="57" t="s">
        <v>1897</v>
      </c>
      <c r="D4331" s="57" t="s">
        <v>21264</v>
      </c>
      <c r="E4331" s="58" t="s">
        <v>8816</v>
      </c>
      <c r="F4331" s="57" t="s">
        <v>8816</v>
      </c>
      <c r="G4331" s="57">
        <v>93111</v>
      </c>
      <c r="H4331" s="57" t="s">
        <v>9619</v>
      </c>
      <c r="I4331" s="57" t="s">
        <v>25</v>
      </c>
      <c r="J4331" s="57" t="s">
        <v>191</v>
      </c>
      <c r="K4331" s="58">
        <v>27.97</v>
      </c>
      <c r="L4331" s="57" t="s">
        <v>60</v>
      </c>
    </row>
    <row r="4332" spans="1:12">
      <c r="A4332" s="57" t="s">
        <v>8908</v>
      </c>
      <c r="B4332" s="57" t="s">
        <v>8909</v>
      </c>
      <c r="C4332" s="57" t="s">
        <v>1897</v>
      </c>
      <c r="D4332" s="57" t="s">
        <v>21264</v>
      </c>
      <c r="E4332" s="58" t="s">
        <v>8816</v>
      </c>
      <c r="F4332" s="57" t="s">
        <v>8816</v>
      </c>
      <c r="G4332" s="57">
        <v>93112</v>
      </c>
      <c r="H4332" s="57" t="s">
        <v>9620</v>
      </c>
      <c r="I4332" s="57" t="s">
        <v>25</v>
      </c>
      <c r="J4332" s="57" t="s">
        <v>191</v>
      </c>
      <c r="K4332" s="58">
        <v>54.54</v>
      </c>
      <c r="L4332" s="57" t="s">
        <v>60</v>
      </c>
    </row>
    <row r="4333" spans="1:12">
      <c r="A4333" s="57" t="s">
        <v>8908</v>
      </c>
      <c r="B4333" s="57" t="s">
        <v>8909</v>
      </c>
      <c r="C4333" s="57" t="s">
        <v>1897</v>
      </c>
      <c r="D4333" s="57" t="s">
        <v>21264</v>
      </c>
      <c r="E4333" s="58" t="s">
        <v>8816</v>
      </c>
      <c r="F4333" s="57" t="s">
        <v>8816</v>
      </c>
      <c r="G4333" s="57">
        <v>93113</v>
      </c>
      <c r="H4333" s="57" t="s">
        <v>9621</v>
      </c>
      <c r="I4333" s="57" t="s">
        <v>25</v>
      </c>
      <c r="J4333" s="57" t="s">
        <v>191</v>
      </c>
      <c r="K4333" s="58">
        <v>23.03</v>
      </c>
      <c r="L4333" s="57" t="s">
        <v>60</v>
      </c>
    </row>
    <row r="4334" spans="1:12">
      <c r="A4334" s="57" t="s">
        <v>8908</v>
      </c>
      <c r="B4334" s="57" t="s">
        <v>8909</v>
      </c>
      <c r="C4334" s="57" t="s">
        <v>1897</v>
      </c>
      <c r="D4334" s="57" t="s">
        <v>21264</v>
      </c>
      <c r="E4334" s="58" t="s">
        <v>8816</v>
      </c>
      <c r="F4334" s="57" t="s">
        <v>8816</v>
      </c>
      <c r="G4334" s="57">
        <v>93114</v>
      </c>
      <c r="H4334" s="57" t="s">
        <v>9622</v>
      </c>
      <c r="I4334" s="57" t="s">
        <v>25</v>
      </c>
      <c r="J4334" s="57" t="s">
        <v>191</v>
      </c>
      <c r="K4334" s="58">
        <v>38.6</v>
      </c>
      <c r="L4334" s="57" t="s">
        <v>60</v>
      </c>
    </row>
    <row r="4335" spans="1:12">
      <c r="A4335" s="57" t="s">
        <v>8908</v>
      </c>
      <c r="B4335" s="57" t="s">
        <v>8909</v>
      </c>
      <c r="C4335" s="57" t="s">
        <v>1897</v>
      </c>
      <c r="D4335" s="57" t="s">
        <v>21264</v>
      </c>
      <c r="E4335" s="58" t="s">
        <v>8816</v>
      </c>
      <c r="F4335" s="57" t="s">
        <v>8816</v>
      </c>
      <c r="G4335" s="57">
        <v>93115</v>
      </c>
      <c r="H4335" s="57" t="s">
        <v>9623</v>
      </c>
      <c r="I4335" s="57" t="s">
        <v>25</v>
      </c>
      <c r="J4335" s="57" t="s">
        <v>191</v>
      </c>
      <c r="K4335" s="58">
        <v>94.33</v>
      </c>
      <c r="L4335" s="57" t="s">
        <v>60</v>
      </c>
    </row>
    <row r="4336" spans="1:12">
      <c r="A4336" s="57" t="s">
        <v>8908</v>
      </c>
      <c r="B4336" s="57" t="s">
        <v>8909</v>
      </c>
      <c r="C4336" s="57" t="s">
        <v>1897</v>
      </c>
      <c r="D4336" s="57" t="s">
        <v>21264</v>
      </c>
      <c r="E4336" s="58" t="s">
        <v>8816</v>
      </c>
      <c r="F4336" s="57" t="s">
        <v>8816</v>
      </c>
      <c r="G4336" s="57">
        <v>93116</v>
      </c>
      <c r="H4336" s="57" t="s">
        <v>9624</v>
      </c>
      <c r="I4336" s="57" t="s">
        <v>25</v>
      </c>
      <c r="J4336" s="57" t="s">
        <v>191</v>
      </c>
      <c r="K4336" s="58">
        <v>662.03</v>
      </c>
      <c r="L4336" s="57" t="s">
        <v>60</v>
      </c>
    </row>
    <row r="4337" spans="1:12">
      <c r="A4337" s="57" t="s">
        <v>8908</v>
      </c>
      <c r="B4337" s="57" t="s">
        <v>8909</v>
      </c>
      <c r="C4337" s="57" t="s">
        <v>1897</v>
      </c>
      <c r="D4337" s="57" t="s">
        <v>21264</v>
      </c>
      <c r="E4337" s="58" t="s">
        <v>8816</v>
      </c>
      <c r="F4337" s="57" t="s">
        <v>8816</v>
      </c>
      <c r="G4337" s="57">
        <v>93117</v>
      </c>
      <c r="H4337" s="57" t="s">
        <v>9625</v>
      </c>
      <c r="I4337" s="57" t="s">
        <v>25</v>
      </c>
      <c r="J4337" s="57" t="s">
        <v>191</v>
      </c>
      <c r="K4337" s="58">
        <v>67.78</v>
      </c>
      <c r="L4337" s="57" t="s">
        <v>60</v>
      </c>
    </row>
    <row r="4338" spans="1:12">
      <c r="A4338" s="57" t="s">
        <v>8908</v>
      </c>
      <c r="B4338" s="57" t="s">
        <v>8909</v>
      </c>
      <c r="C4338" s="57" t="s">
        <v>1897</v>
      </c>
      <c r="D4338" s="57" t="s">
        <v>21264</v>
      </c>
      <c r="E4338" s="58" t="s">
        <v>8816</v>
      </c>
      <c r="F4338" s="57" t="s">
        <v>8816</v>
      </c>
      <c r="G4338" s="57">
        <v>93118</v>
      </c>
      <c r="H4338" s="57" t="s">
        <v>9626</v>
      </c>
      <c r="I4338" s="57" t="s">
        <v>25</v>
      </c>
      <c r="J4338" s="57" t="s">
        <v>191</v>
      </c>
      <c r="K4338" s="58">
        <v>100.14</v>
      </c>
      <c r="L4338" s="57" t="s">
        <v>60</v>
      </c>
    </row>
    <row r="4339" spans="1:12">
      <c r="A4339" s="57" t="s">
        <v>8908</v>
      </c>
      <c r="B4339" s="57" t="s">
        <v>8909</v>
      </c>
      <c r="C4339" s="57" t="s">
        <v>1897</v>
      </c>
      <c r="D4339" s="57" t="s">
        <v>21264</v>
      </c>
      <c r="E4339" s="58" t="s">
        <v>8816</v>
      </c>
      <c r="F4339" s="57" t="s">
        <v>8816</v>
      </c>
      <c r="G4339" s="57">
        <v>93119</v>
      </c>
      <c r="H4339" s="57" t="s">
        <v>9627</v>
      </c>
      <c r="I4339" s="57" t="s">
        <v>25</v>
      </c>
      <c r="J4339" s="57" t="s">
        <v>191</v>
      </c>
      <c r="K4339" s="58">
        <v>18.989999999999998</v>
      </c>
      <c r="L4339" s="57" t="s">
        <v>60</v>
      </c>
    </row>
    <row r="4340" spans="1:12">
      <c r="A4340" s="57" t="s">
        <v>8908</v>
      </c>
      <c r="B4340" s="57" t="s">
        <v>8909</v>
      </c>
      <c r="C4340" s="57" t="s">
        <v>1897</v>
      </c>
      <c r="D4340" s="57" t="s">
        <v>21264</v>
      </c>
      <c r="E4340" s="58" t="s">
        <v>8816</v>
      </c>
      <c r="F4340" s="57" t="s">
        <v>8816</v>
      </c>
      <c r="G4340" s="57">
        <v>93120</v>
      </c>
      <c r="H4340" s="57" t="s">
        <v>9628</v>
      </c>
      <c r="I4340" s="57" t="s">
        <v>25</v>
      </c>
      <c r="J4340" s="57" t="s">
        <v>191</v>
      </c>
      <c r="K4340" s="58">
        <v>30.15</v>
      </c>
      <c r="L4340" s="57" t="s">
        <v>60</v>
      </c>
    </row>
    <row r="4341" spans="1:12">
      <c r="A4341" s="57" t="s">
        <v>8908</v>
      </c>
      <c r="B4341" s="57" t="s">
        <v>8909</v>
      </c>
      <c r="C4341" s="57" t="s">
        <v>1897</v>
      </c>
      <c r="D4341" s="57" t="s">
        <v>21264</v>
      </c>
      <c r="E4341" s="58" t="s">
        <v>8816</v>
      </c>
      <c r="F4341" s="57" t="s">
        <v>8816</v>
      </c>
      <c r="G4341" s="57">
        <v>93121</v>
      </c>
      <c r="H4341" s="57" t="s">
        <v>9629</v>
      </c>
      <c r="I4341" s="57" t="s">
        <v>25</v>
      </c>
      <c r="J4341" s="57" t="s">
        <v>191</v>
      </c>
      <c r="K4341" s="58">
        <v>33.090000000000003</v>
      </c>
      <c r="L4341" s="57" t="s">
        <v>60</v>
      </c>
    </row>
    <row r="4342" spans="1:12">
      <c r="A4342" s="57" t="s">
        <v>8908</v>
      </c>
      <c r="B4342" s="57" t="s">
        <v>8909</v>
      </c>
      <c r="C4342" s="57" t="s">
        <v>1897</v>
      </c>
      <c r="D4342" s="57" t="s">
        <v>21264</v>
      </c>
      <c r="E4342" s="58" t="s">
        <v>8816</v>
      </c>
      <c r="F4342" s="57" t="s">
        <v>8816</v>
      </c>
      <c r="G4342" s="57">
        <v>93122</v>
      </c>
      <c r="H4342" s="57" t="s">
        <v>9630</v>
      </c>
      <c r="I4342" s="57" t="s">
        <v>25</v>
      </c>
      <c r="J4342" s="57" t="s">
        <v>191</v>
      </c>
      <c r="K4342" s="58">
        <v>28.3</v>
      </c>
      <c r="L4342" s="57" t="s">
        <v>60</v>
      </c>
    </row>
    <row r="4343" spans="1:12">
      <c r="A4343" s="57" t="s">
        <v>8908</v>
      </c>
      <c r="B4343" s="57" t="s">
        <v>8909</v>
      </c>
      <c r="C4343" s="57" t="s">
        <v>1897</v>
      </c>
      <c r="D4343" s="57" t="s">
        <v>21264</v>
      </c>
      <c r="E4343" s="58" t="s">
        <v>8816</v>
      </c>
      <c r="F4343" s="57" t="s">
        <v>8816</v>
      </c>
      <c r="G4343" s="57">
        <v>93123</v>
      </c>
      <c r="H4343" s="57" t="s">
        <v>9631</v>
      </c>
      <c r="I4343" s="57" t="s">
        <v>25</v>
      </c>
      <c r="J4343" s="57" t="s">
        <v>191</v>
      </c>
      <c r="K4343" s="58">
        <v>64.209999999999994</v>
      </c>
      <c r="L4343" s="57" t="s">
        <v>60</v>
      </c>
    </row>
    <row r="4344" spans="1:12">
      <c r="A4344" s="57" t="s">
        <v>8908</v>
      </c>
      <c r="B4344" s="57" t="s">
        <v>8909</v>
      </c>
      <c r="C4344" s="57" t="s">
        <v>1897</v>
      </c>
      <c r="D4344" s="57" t="s">
        <v>21264</v>
      </c>
      <c r="E4344" s="58" t="s">
        <v>8816</v>
      </c>
      <c r="F4344" s="57" t="s">
        <v>8816</v>
      </c>
      <c r="G4344" s="57">
        <v>93124</v>
      </c>
      <c r="H4344" s="57" t="s">
        <v>9632</v>
      </c>
      <c r="I4344" s="57" t="s">
        <v>25</v>
      </c>
      <c r="J4344" s="57" t="s">
        <v>191</v>
      </c>
      <c r="K4344" s="58">
        <v>101.84</v>
      </c>
      <c r="L4344" s="57" t="s">
        <v>60</v>
      </c>
    </row>
    <row r="4345" spans="1:12">
      <c r="A4345" s="57" t="s">
        <v>8908</v>
      </c>
      <c r="B4345" s="57" t="s">
        <v>8909</v>
      </c>
      <c r="C4345" s="57" t="s">
        <v>1897</v>
      </c>
      <c r="D4345" s="57" t="s">
        <v>21264</v>
      </c>
      <c r="E4345" s="58" t="s">
        <v>8816</v>
      </c>
      <c r="F4345" s="57" t="s">
        <v>8816</v>
      </c>
      <c r="G4345" s="57">
        <v>93125</v>
      </c>
      <c r="H4345" s="57" t="s">
        <v>9633</v>
      </c>
      <c r="I4345" s="57" t="s">
        <v>25</v>
      </c>
      <c r="J4345" s="57" t="s">
        <v>191</v>
      </c>
      <c r="K4345" s="58">
        <v>148.72</v>
      </c>
      <c r="L4345" s="57" t="s">
        <v>60</v>
      </c>
    </row>
    <row r="4346" spans="1:12">
      <c r="A4346" s="57" t="s">
        <v>8908</v>
      </c>
      <c r="B4346" s="57" t="s">
        <v>8909</v>
      </c>
      <c r="C4346" s="57" t="s">
        <v>1897</v>
      </c>
      <c r="D4346" s="57" t="s">
        <v>21264</v>
      </c>
      <c r="E4346" s="58" t="s">
        <v>8816</v>
      </c>
      <c r="F4346" s="57" t="s">
        <v>8816</v>
      </c>
      <c r="G4346" s="57">
        <v>93126</v>
      </c>
      <c r="H4346" s="57" t="s">
        <v>9634</v>
      </c>
      <c r="I4346" s="57" t="s">
        <v>25</v>
      </c>
      <c r="J4346" s="57" t="s">
        <v>191</v>
      </c>
      <c r="K4346" s="58">
        <v>332.67</v>
      </c>
      <c r="L4346" s="57" t="s">
        <v>60</v>
      </c>
    </row>
    <row r="4347" spans="1:12">
      <c r="A4347" s="57" t="s">
        <v>8908</v>
      </c>
      <c r="B4347" s="57" t="s">
        <v>8909</v>
      </c>
      <c r="C4347" s="57" t="s">
        <v>1897</v>
      </c>
      <c r="D4347" s="57" t="s">
        <v>21264</v>
      </c>
      <c r="E4347" s="58" t="s">
        <v>8816</v>
      </c>
      <c r="F4347" s="57" t="s">
        <v>8816</v>
      </c>
      <c r="G4347" s="57">
        <v>93133</v>
      </c>
      <c r="H4347" s="57" t="s">
        <v>9635</v>
      </c>
      <c r="I4347" s="57" t="s">
        <v>25</v>
      </c>
      <c r="J4347" s="57" t="s">
        <v>191</v>
      </c>
      <c r="K4347" s="58">
        <v>20.55</v>
      </c>
      <c r="L4347" s="57" t="s">
        <v>60</v>
      </c>
    </row>
    <row r="4348" spans="1:12">
      <c r="A4348" s="57" t="s">
        <v>8908</v>
      </c>
      <c r="B4348" s="57" t="s">
        <v>8909</v>
      </c>
      <c r="C4348" s="57" t="s">
        <v>1897</v>
      </c>
      <c r="D4348" s="57" t="s">
        <v>21264</v>
      </c>
      <c r="E4348" s="58" t="s">
        <v>8816</v>
      </c>
      <c r="F4348" s="57" t="s">
        <v>8816</v>
      </c>
      <c r="G4348" s="57">
        <v>94465</v>
      </c>
      <c r="H4348" s="57" t="s">
        <v>9636</v>
      </c>
      <c r="I4348" s="57" t="s">
        <v>25</v>
      </c>
      <c r="J4348" s="57" t="s">
        <v>59</v>
      </c>
      <c r="K4348" s="58">
        <v>51.45</v>
      </c>
      <c r="L4348" s="57" t="s">
        <v>60</v>
      </c>
    </row>
    <row r="4349" spans="1:12">
      <c r="A4349" s="57" t="s">
        <v>8908</v>
      </c>
      <c r="B4349" s="57" t="s">
        <v>8909</v>
      </c>
      <c r="C4349" s="57" t="s">
        <v>1897</v>
      </c>
      <c r="D4349" s="57" t="s">
        <v>21264</v>
      </c>
      <c r="E4349" s="58" t="s">
        <v>8816</v>
      </c>
      <c r="F4349" s="57" t="s">
        <v>8816</v>
      </c>
      <c r="G4349" s="57">
        <v>94466</v>
      </c>
      <c r="H4349" s="57" t="s">
        <v>9637</v>
      </c>
      <c r="I4349" s="57" t="s">
        <v>25</v>
      </c>
      <c r="J4349" s="57" t="s">
        <v>59</v>
      </c>
      <c r="K4349" s="58">
        <v>51.48</v>
      </c>
      <c r="L4349" s="57" t="s">
        <v>60</v>
      </c>
    </row>
    <row r="4350" spans="1:12">
      <c r="A4350" s="57" t="s">
        <v>8908</v>
      </c>
      <c r="B4350" s="57" t="s">
        <v>8909</v>
      </c>
      <c r="C4350" s="57" t="s">
        <v>1897</v>
      </c>
      <c r="D4350" s="57" t="s">
        <v>21264</v>
      </c>
      <c r="E4350" s="58" t="s">
        <v>8816</v>
      </c>
      <c r="F4350" s="57" t="s">
        <v>8816</v>
      </c>
      <c r="G4350" s="57">
        <v>94467</v>
      </c>
      <c r="H4350" s="57" t="s">
        <v>9638</v>
      </c>
      <c r="I4350" s="57" t="s">
        <v>25</v>
      </c>
      <c r="J4350" s="57" t="s">
        <v>59</v>
      </c>
      <c r="K4350" s="58">
        <v>81.83</v>
      </c>
      <c r="L4350" s="57" t="s">
        <v>60</v>
      </c>
    </row>
    <row r="4351" spans="1:12">
      <c r="A4351" s="57" t="s">
        <v>8908</v>
      </c>
      <c r="B4351" s="57" t="s">
        <v>8909</v>
      </c>
      <c r="C4351" s="57" t="s">
        <v>1897</v>
      </c>
      <c r="D4351" s="57" t="s">
        <v>21264</v>
      </c>
      <c r="E4351" s="58" t="s">
        <v>8816</v>
      </c>
      <c r="F4351" s="57" t="s">
        <v>8816</v>
      </c>
      <c r="G4351" s="57">
        <v>94468</v>
      </c>
      <c r="H4351" s="57" t="s">
        <v>9639</v>
      </c>
      <c r="I4351" s="57" t="s">
        <v>25</v>
      </c>
      <c r="J4351" s="57" t="s">
        <v>59</v>
      </c>
      <c r="K4351" s="58">
        <v>71.05</v>
      </c>
      <c r="L4351" s="57" t="s">
        <v>60</v>
      </c>
    </row>
    <row r="4352" spans="1:12">
      <c r="A4352" s="57" t="s">
        <v>8908</v>
      </c>
      <c r="B4352" s="57" t="s">
        <v>8909</v>
      </c>
      <c r="C4352" s="57" t="s">
        <v>1897</v>
      </c>
      <c r="D4352" s="57" t="s">
        <v>21264</v>
      </c>
      <c r="E4352" s="58" t="s">
        <v>8816</v>
      </c>
      <c r="F4352" s="57" t="s">
        <v>8816</v>
      </c>
      <c r="G4352" s="57">
        <v>94469</v>
      </c>
      <c r="H4352" s="57" t="s">
        <v>9640</v>
      </c>
      <c r="I4352" s="57" t="s">
        <v>25</v>
      </c>
      <c r="J4352" s="57" t="s">
        <v>59</v>
      </c>
      <c r="K4352" s="58">
        <v>119.72</v>
      </c>
      <c r="L4352" s="57" t="s">
        <v>60</v>
      </c>
    </row>
    <row r="4353" spans="1:12">
      <c r="A4353" s="57" t="s">
        <v>8908</v>
      </c>
      <c r="B4353" s="57" t="s">
        <v>8909</v>
      </c>
      <c r="C4353" s="57" t="s">
        <v>1897</v>
      </c>
      <c r="D4353" s="57" t="s">
        <v>21264</v>
      </c>
      <c r="E4353" s="58" t="s">
        <v>8816</v>
      </c>
      <c r="F4353" s="57" t="s">
        <v>8816</v>
      </c>
      <c r="G4353" s="57">
        <v>94470</v>
      </c>
      <c r="H4353" s="57" t="s">
        <v>9641</v>
      </c>
      <c r="I4353" s="57" t="s">
        <v>25</v>
      </c>
      <c r="J4353" s="57" t="s">
        <v>59</v>
      </c>
      <c r="K4353" s="58">
        <v>110.12</v>
      </c>
      <c r="L4353" s="57" t="s">
        <v>60</v>
      </c>
    </row>
    <row r="4354" spans="1:12">
      <c r="A4354" s="57" t="s">
        <v>8908</v>
      </c>
      <c r="B4354" s="57" t="s">
        <v>8909</v>
      </c>
      <c r="C4354" s="57" t="s">
        <v>1897</v>
      </c>
      <c r="D4354" s="57" t="s">
        <v>21264</v>
      </c>
      <c r="E4354" s="58" t="s">
        <v>8816</v>
      </c>
      <c r="F4354" s="57" t="s">
        <v>8816</v>
      </c>
      <c r="G4354" s="57">
        <v>94471</v>
      </c>
      <c r="H4354" s="57" t="s">
        <v>9642</v>
      </c>
      <c r="I4354" s="57" t="s">
        <v>25</v>
      </c>
      <c r="J4354" s="57" t="s">
        <v>59</v>
      </c>
      <c r="K4354" s="58">
        <v>74</v>
      </c>
      <c r="L4354" s="57" t="s">
        <v>60</v>
      </c>
    </row>
    <row r="4355" spans="1:12">
      <c r="A4355" s="57" t="s">
        <v>8908</v>
      </c>
      <c r="B4355" s="57" t="s">
        <v>8909</v>
      </c>
      <c r="C4355" s="57" t="s">
        <v>1897</v>
      </c>
      <c r="D4355" s="57" t="s">
        <v>21264</v>
      </c>
      <c r="E4355" s="58" t="s">
        <v>8816</v>
      </c>
      <c r="F4355" s="57" t="s">
        <v>8816</v>
      </c>
      <c r="G4355" s="57">
        <v>94472</v>
      </c>
      <c r="H4355" s="57" t="s">
        <v>9643</v>
      </c>
      <c r="I4355" s="57" t="s">
        <v>25</v>
      </c>
      <c r="J4355" s="57" t="s">
        <v>59</v>
      </c>
      <c r="K4355" s="58">
        <v>76.400000000000006</v>
      </c>
      <c r="L4355" s="57" t="s">
        <v>60</v>
      </c>
    </row>
    <row r="4356" spans="1:12">
      <c r="A4356" s="57" t="s">
        <v>8908</v>
      </c>
      <c r="B4356" s="57" t="s">
        <v>8909</v>
      </c>
      <c r="C4356" s="57" t="s">
        <v>1897</v>
      </c>
      <c r="D4356" s="57" t="s">
        <v>21264</v>
      </c>
      <c r="E4356" s="58" t="s">
        <v>8816</v>
      </c>
      <c r="F4356" s="57" t="s">
        <v>8816</v>
      </c>
      <c r="G4356" s="57">
        <v>94473</v>
      </c>
      <c r="H4356" s="57" t="s">
        <v>9644</v>
      </c>
      <c r="I4356" s="57" t="s">
        <v>25</v>
      </c>
      <c r="J4356" s="57" t="s">
        <v>59</v>
      </c>
      <c r="K4356" s="58">
        <v>116.93</v>
      </c>
      <c r="L4356" s="57" t="s">
        <v>60</v>
      </c>
    </row>
    <row r="4357" spans="1:12">
      <c r="A4357" s="57" t="s">
        <v>8908</v>
      </c>
      <c r="B4357" s="57" t="s">
        <v>8909</v>
      </c>
      <c r="C4357" s="57" t="s">
        <v>1897</v>
      </c>
      <c r="D4357" s="57" t="s">
        <v>21264</v>
      </c>
      <c r="E4357" s="58" t="s">
        <v>8816</v>
      </c>
      <c r="F4357" s="57" t="s">
        <v>8816</v>
      </c>
      <c r="G4357" s="57">
        <v>94474</v>
      </c>
      <c r="H4357" s="57" t="s">
        <v>9645</v>
      </c>
      <c r="I4357" s="57" t="s">
        <v>25</v>
      </c>
      <c r="J4357" s="57" t="s">
        <v>59</v>
      </c>
      <c r="K4357" s="58">
        <v>127.48</v>
      </c>
      <c r="L4357" s="57" t="s">
        <v>60</v>
      </c>
    </row>
    <row r="4358" spans="1:12">
      <c r="A4358" s="57" t="s">
        <v>8908</v>
      </c>
      <c r="B4358" s="57" t="s">
        <v>8909</v>
      </c>
      <c r="C4358" s="57" t="s">
        <v>1897</v>
      </c>
      <c r="D4358" s="57" t="s">
        <v>21264</v>
      </c>
      <c r="E4358" s="58" t="s">
        <v>8816</v>
      </c>
      <c r="F4358" s="57" t="s">
        <v>8816</v>
      </c>
      <c r="G4358" s="57">
        <v>94475</v>
      </c>
      <c r="H4358" s="57" t="s">
        <v>9646</v>
      </c>
      <c r="I4358" s="57" t="s">
        <v>25</v>
      </c>
      <c r="J4358" s="57" t="s">
        <v>59</v>
      </c>
      <c r="K4358" s="58">
        <v>161.47999999999999</v>
      </c>
      <c r="L4358" s="57" t="s">
        <v>60</v>
      </c>
    </row>
    <row r="4359" spans="1:12">
      <c r="A4359" s="57" t="s">
        <v>8908</v>
      </c>
      <c r="B4359" s="57" t="s">
        <v>8909</v>
      </c>
      <c r="C4359" s="57" t="s">
        <v>1897</v>
      </c>
      <c r="D4359" s="57" t="s">
        <v>21264</v>
      </c>
      <c r="E4359" s="58" t="s">
        <v>8816</v>
      </c>
      <c r="F4359" s="57" t="s">
        <v>8816</v>
      </c>
      <c r="G4359" s="57">
        <v>94476</v>
      </c>
      <c r="H4359" s="57" t="s">
        <v>9647</v>
      </c>
      <c r="I4359" s="57" t="s">
        <v>25</v>
      </c>
      <c r="J4359" s="57" t="s">
        <v>59</v>
      </c>
      <c r="K4359" s="58">
        <v>181.82</v>
      </c>
      <c r="L4359" s="57" t="s">
        <v>60</v>
      </c>
    </row>
    <row r="4360" spans="1:12">
      <c r="A4360" s="57" t="s">
        <v>8908</v>
      </c>
      <c r="B4360" s="57" t="s">
        <v>8909</v>
      </c>
      <c r="C4360" s="57" t="s">
        <v>1897</v>
      </c>
      <c r="D4360" s="57" t="s">
        <v>21264</v>
      </c>
      <c r="E4360" s="58" t="s">
        <v>8816</v>
      </c>
      <c r="F4360" s="57" t="s">
        <v>8816</v>
      </c>
      <c r="G4360" s="57">
        <v>94477</v>
      </c>
      <c r="H4360" s="57" t="s">
        <v>9648</v>
      </c>
      <c r="I4360" s="57" t="s">
        <v>25</v>
      </c>
      <c r="J4360" s="57" t="s">
        <v>59</v>
      </c>
      <c r="K4360" s="58">
        <v>98.47</v>
      </c>
      <c r="L4360" s="57" t="s">
        <v>60</v>
      </c>
    </row>
    <row r="4361" spans="1:12">
      <c r="A4361" s="57" t="s">
        <v>8908</v>
      </c>
      <c r="B4361" s="57" t="s">
        <v>8909</v>
      </c>
      <c r="C4361" s="57" t="s">
        <v>1897</v>
      </c>
      <c r="D4361" s="57" t="s">
        <v>21264</v>
      </c>
      <c r="E4361" s="58" t="s">
        <v>8816</v>
      </c>
      <c r="F4361" s="57" t="s">
        <v>8816</v>
      </c>
      <c r="G4361" s="57">
        <v>94478</v>
      </c>
      <c r="H4361" s="57" t="s">
        <v>9649</v>
      </c>
      <c r="I4361" s="57" t="s">
        <v>25</v>
      </c>
      <c r="J4361" s="57" t="s">
        <v>59</v>
      </c>
      <c r="K4361" s="58">
        <v>161.04</v>
      </c>
      <c r="L4361" s="57" t="s">
        <v>60</v>
      </c>
    </row>
    <row r="4362" spans="1:12">
      <c r="A4362" s="57" t="s">
        <v>8908</v>
      </c>
      <c r="B4362" s="57" t="s">
        <v>8909</v>
      </c>
      <c r="C4362" s="57" t="s">
        <v>1897</v>
      </c>
      <c r="D4362" s="57" t="s">
        <v>21264</v>
      </c>
      <c r="E4362" s="58" t="s">
        <v>8816</v>
      </c>
      <c r="F4362" s="57" t="s">
        <v>8816</v>
      </c>
      <c r="G4362" s="57">
        <v>94479</v>
      </c>
      <c r="H4362" s="57" t="s">
        <v>9650</v>
      </c>
      <c r="I4362" s="57" t="s">
        <v>25</v>
      </c>
      <c r="J4362" s="57" t="s">
        <v>59</v>
      </c>
      <c r="K4362" s="58">
        <v>213.18</v>
      </c>
      <c r="L4362" s="57" t="s">
        <v>60</v>
      </c>
    </row>
    <row r="4363" spans="1:12">
      <c r="A4363" s="57" t="s">
        <v>8908</v>
      </c>
      <c r="B4363" s="57" t="s">
        <v>8909</v>
      </c>
      <c r="C4363" s="57" t="s">
        <v>1897</v>
      </c>
      <c r="D4363" s="57" t="s">
        <v>21264</v>
      </c>
      <c r="E4363" s="58" t="s">
        <v>8816</v>
      </c>
      <c r="F4363" s="57" t="s">
        <v>8816</v>
      </c>
      <c r="G4363" s="57">
        <v>94606</v>
      </c>
      <c r="H4363" s="57" t="s">
        <v>9651</v>
      </c>
      <c r="I4363" s="57" t="s">
        <v>25</v>
      </c>
      <c r="J4363" s="57" t="s">
        <v>191</v>
      </c>
      <c r="K4363" s="58">
        <v>85.84</v>
      </c>
      <c r="L4363" s="57" t="s">
        <v>60</v>
      </c>
    </row>
    <row r="4364" spans="1:12">
      <c r="A4364" s="57" t="s">
        <v>8908</v>
      </c>
      <c r="B4364" s="57" t="s">
        <v>8909</v>
      </c>
      <c r="C4364" s="57" t="s">
        <v>1897</v>
      </c>
      <c r="D4364" s="57" t="s">
        <v>21264</v>
      </c>
      <c r="E4364" s="58" t="s">
        <v>8816</v>
      </c>
      <c r="F4364" s="57" t="s">
        <v>8816</v>
      </c>
      <c r="G4364" s="57">
        <v>94608</v>
      </c>
      <c r="H4364" s="57" t="s">
        <v>9652</v>
      </c>
      <c r="I4364" s="57" t="s">
        <v>25</v>
      </c>
      <c r="J4364" s="57" t="s">
        <v>191</v>
      </c>
      <c r="K4364" s="58">
        <v>218.34</v>
      </c>
      <c r="L4364" s="57" t="s">
        <v>60</v>
      </c>
    </row>
    <row r="4365" spans="1:12">
      <c r="A4365" s="57" t="s">
        <v>8908</v>
      </c>
      <c r="B4365" s="57" t="s">
        <v>8909</v>
      </c>
      <c r="C4365" s="57" t="s">
        <v>1897</v>
      </c>
      <c r="D4365" s="57" t="s">
        <v>21264</v>
      </c>
      <c r="E4365" s="58" t="s">
        <v>8816</v>
      </c>
      <c r="F4365" s="57" t="s">
        <v>8816</v>
      </c>
      <c r="G4365" s="57">
        <v>94610</v>
      </c>
      <c r="H4365" s="57" t="s">
        <v>9653</v>
      </c>
      <c r="I4365" s="57" t="s">
        <v>25</v>
      </c>
      <c r="J4365" s="57" t="s">
        <v>191</v>
      </c>
      <c r="K4365" s="58">
        <v>326.35000000000002</v>
      </c>
      <c r="L4365" s="57" t="s">
        <v>60</v>
      </c>
    </row>
    <row r="4366" spans="1:12">
      <c r="A4366" s="57" t="s">
        <v>8908</v>
      </c>
      <c r="B4366" s="57" t="s">
        <v>8909</v>
      </c>
      <c r="C4366" s="57" t="s">
        <v>1897</v>
      </c>
      <c r="D4366" s="57" t="s">
        <v>21264</v>
      </c>
      <c r="E4366" s="58" t="s">
        <v>8816</v>
      </c>
      <c r="F4366" s="57" t="s">
        <v>8816</v>
      </c>
      <c r="G4366" s="57">
        <v>94612</v>
      </c>
      <c r="H4366" s="57" t="s">
        <v>9654</v>
      </c>
      <c r="I4366" s="57" t="s">
        <v>25</v>
      </c>
      <c r="J4366" s="57" t="s">
        <v>191</v>
      </c>
      <c r="K4366" s="58">
        <v>460.11</v>
      </c>
      <c r="L4366" s="57" t="s">
        <v>60</v>
      </c>
    </row>
    <row r="4367" spans="1:12">
      <c r="A4367" s="57" t="s">
        <v>8908</v>
      </c>
      <c r="B4367" s="57" t="s">
        <v>8909</v>
      </c>
      <c r="C4367" s="57" t="s">
        <v>1897</v>
      </c>
      <c r="D4367" s="57" t="s">
        <v>21264</v>
      </c>
      <c r="E4367" s="58" t="s">
        <v>8816</v>
      </c>
      <c r="F4367" s="57" t="s">
        <v>8816</v>
      </c>
      <c r="G4367" s="57">
        <v>94614</v>
      </c>
      <c r="H4367" s="57" t="s">
        <v>9655</v>
      </c>
      <c r="I4367" s="57" t="s">
        <v>25</v>
      </c>
      <c r="J4367" s="57" t="s">
        <v>191</v>
      </c>
      <c r="K4367" s="58">
        <v>146.13999999999999</v>
      </c>
      <c r="L4367" s="57" t="s">
        <v>60</v>
      </c>
    </row>
    <row r="4368" spans="1:12">
      <c r="A4368" s="57" t="s">
        <v>8908</v>
      </c>
      <c r="B4368" s="57" t="s">
        <v>8909</v>
      </c>
      <c r="C4368" s="57" t="s">
        <v>1897</v>
      </c>
      <c r="D4368" s="57" t="s">
        <v>21264</v>
      </c>
      <c r="E4368" s="58" t="s">
        <v>8816</v>
      </c>
      <c r="F4368" s="57" t="s">
        <v>8816</v>
      </c>
      <c r="G4368" s="57">
        <v>94615</v>
      </c>
      <c r="H4368" s="57" t="s">
        <v>9656</v>
      </c>
      <c r="I4368" s="57" t="s">
        <v>25</v>
      </c>
      <c r="J4368" s="57" t="s">
        <v>191</v>
      </c>
      <c r="K4368" s="58">
        <v>166.94</v>
      </c>
      <c r="L4368" s="57" t="s">
        <v>60</v>
      </c>
    </row>
    <row r="4369" spans="1:12">
      <c r="A4369" s="57" t="s">
        <v>8908</v>
      </c>
      <c r="B4369" s="57" t="s">
        <v>8909</v>
      </c>
      <c r="C4369" s="57" t="s">
        <v>1897</v>
      </c>
      <c r="D4369" s="57" t="s">
        <v>21264</v>
      </c>
      <c r="E4369" s="58" t="s">
        <v>8816</v>
      </c>
      <c r="F4369" s="57" t="s">
        <v>8816</v>
      </c>
      <c r="G4369" s="57">
        <v>94616</v>
      </c>
      <c r="H4369" s="57" t="s">
        <v>9657</v>
      </c>
      <c r="I4369" s="57" t="s">
        <v>25</v>
      </c>
      <c r="J4369" s="57" t="s">
        <v>191</v>
      </c>
      <c r="K4369" s="58">
        <v>419.51</v>
      </c>
      <c r="L4369" s="57" t="s">
        <v>60</v>
      </c>
    </row>
    <row r="4370" spans="1:12">
      <c r="A4370" s="57" t="s">
        <v>8908</v>
      </c>
      <c r="B4370" s="57" t="s">
        <v>8909</v>
      </c>
      <c r="C4370" s="57" t="s">
        <v>1897</v>
      </c>
      <c r="D4370" s="57" t="s">
        <v>21264</v>
      </c>
      <c r="E4370" s="58" t="s">
        <v>8816</v>
      </c>
      <c r="F4370" s="57" t="s">
        <v>8816</v>
      </c>
      <c r="G4370" s="57">
        <v>94617</v>
      </c>
      <c r="H4370" s="57" t="s">
        <v>9658</v>
      </c>
      <c r="I4370" s="57" t="s">
        <v>25</v>
      </c>
      <c r="J4370" s="57" t="s">
        <v>191</v>
      </c>
      <c r="K4370" s="58">
        <v>347.19</v>
      </c>
      <c r="L4370" s="57" t="s">
        <v>60</v>
      </c>
    </row>
    <row r="4371" spans="1:12">
      <c r="A4371" s="57" t="s">
        <v>8908</v>
      </c>
      <c r="B4371" s="57" t="s">
        <v>8909</v>
      </c>
      <c r="C4371" s="57" t="s">
        <v>1897</v>
      </c>
      <c r="D4371" s="57" t="s">
        <v>21264</v>
      </c>
      <c r="E4371" s="58" t="s">
        <v>8816</v>
      </c>
      <c r="F4371" s="57" t="s">
        <v>8816</v>
      </c>
      <c r="G4371" s="57">
        <v>94618</v>
      </c>
      <c r="H4371" s="57" t="s">
        <v>9659</v>
      </c>
      <c r="I4371" s="57" t="s">
        <v>25</v>
      </c>
      <c r="J4371" s="57" t="s">
        <v>191</v>
      </c>
      <c r="K4371" s="58">
        <v>411.2</v>
      </c>
      <c r="L4371" s="57" t="s">
        <v>60</v>
      </c>
    </row>
    <row r="4372" spans="1:12">
      <c r="A4372" s="57" t="s">
        <v>8908</v>
      </c>
      <c r="B4372" s="57" t="s">
        <v>8909</v>
      </c>
      <c r="C4372" s="57" t="s">
        <v>1897</v>
      </c>
      <c r="D4372" s="57" t="s">
        <v>21264</v>
      </c>
      <c r="E4372" s="58" t="s">
        <v>8816</v>
      </c>
      <c r="F4372" s="57" t="s">
        <v>8816</v>
      </c>
      <c r="G4372" s="57">
        <v>94620</v>
      </c>
      <c r="H4372" s="57" t="s">
        <v>9660</v>
      </c>
      <c r="I4372" s="57" t="s">
        <v>25</v>
      </c>
      <c r="J4372" s="57" t="s">
        <v>191</v>
      </c>
      <c r="K4372" s="58">
        <v>952.17</v>
      </c>
      <c r="L4372" s="57" t="s">
        <v>60</v>
      </c>
    </row>
    <row r="4373" spans="1:12">
      <c r="A4373" s="57" t="s">
        <v>8908</v>
      </c>
      <c r="B4373" s="57" t="s">
        <v>8909</v>
      </c>
      <c r="C4373" s="57" t="s">
        <v>1897</v>
      </c>
      <c r="D4373" s="57" t="s">
        <v>21264</v>
      </c>
      <c r="E4373" s="58" t="s">
        <v>8816</v>
      </c>
      <c r="F4373" s="57" t="s">
        <v>8816</v>
      </c>
      <c r="G4373" s="57">
        <v>94622</v>
      </c>
      <c r="H4373" s="57" t="s">
        <v>9661</v>
      </c>
      <c r="I4373" s="57" t="s">
        <v>25</v>
      </c>
      <c r="J4373" s="57" t="s">
        <v>191</v>
      </c>
      <c r="K4373" s="58">
        <v>214.79</v>
      </c>
      <c r="L4373" s="57" t="s">
        <v>60</v>
      </c>
    </row>
    <row r="4374" spans="1:12">
      <c r="A4374" s="57" t="s">
        <v>8908</v>
      </c>
      <c r="B4374" s="57" t="s">
        <v>8909</v>
      </c>
      <c r="C4374" s="57" t="s">
        <v>1897</v>
      </c>
      <c r="D4374" s="57" t="s">
        <v>21264</v>
      </c>
      <c r="E4374" s="58" t="s">
        <v>8816</v>
      </c>
      <c r="F4374" s="57" t="s">
        <v>8816</v>
      </c>
      <c r="G4374" s="57">
        <v>94623</v>
      </c>
      <c r="H4374" s="57" t="s">
        <v>9662</v>
      </c>
      <c r="I4374" s="57" t="s">
        <v>25</v>
      </c>
      <c r="J4374" s="57" t="s">
        <v>191</v>
      </c>
      <c r="K4374" s="58">
        <v>518.86</v>
      </c>
      <c r="L4374" s="57" t="s">
        <v>60</v>
      </c>
    </row>
    <row r="4375" spans="1:12">
      <c r="A4375" s="57" t="s">
        <v>8908</v>
      </c>
      <c r="B4375" s="57" t="s">
        <v>8909</v>
      </c>
      <c r="C4375" s="57" t="s">
        <v>1897</v>
      </c>
      <c r="D4375" s="57" t="s">
        <v>21264</v>
      </c>
      <c r="E4375" s="58" t="s">
        <v>8816</v>
      </c>
      <c r="F4375" s="57" t="s">
        <v>8816</v>
      </c>
      <c r="G4375" s="57">
        <v>94624</v>
      </c>
      <c r="H4375" s="57" t="s">
        <v>9663</v>
      </c>
      <c r="I4375" s="57" t="s">
        <v>25</v>
      </c>
      <c r="J4375" s="57" t="s">
        <v>191</v>
      </c>
      <c r="K4375" s="58">
        <v>793.93</v>
      </c>
      <c r="L4375" s="57" t="s">
        <v>60</v>
      </c>
    </row>
    <row r="4376" spans="1:12">
      <c r="A4376" s="57" t="s">
        <v>8908</v>
      </c>
      <c r="B4376" s="57" t="s">
        <v>8909</v>
      </c>
      <c r="C4376" s="57" t="s">
        <v>1897</v>
      </c>
      <c r="D4376" s="57" t="s">
        <v>21264</v>
      </c>
      <c r="E4376" s="58" t="s">
        <v>8816</v>
      </c>
      <c r="F4376" s="57" t="s">
        <v>8816</v>
      </c>
      <c r="G4376" s="57">
        <v>94625</v>
      </c>
      <c r="H4376" s="57" t="s">
        <v>9664</v>
      </c>
      <c r="I4376" s="57" t="s">
        <v>25</v>
      </c>
      <c r="J4376" s="57" t="s">
        <v>191</v>
      </c>
      <c r="K4376" s="59">
        <v>1664.04</v>
      </c>
      <c r="L4376" s="57" t="s">
        <v>60</v>
      </c>
    </row>
    <row r="4377" spans="1:12">
      <c r="A4377" s="57" t="s">
        <v>8908</v>
      </c>
      <c r="B4377" s="57" t="s">
        <v>8909</v>
      </c>
      <c r="C4377" s="57" t="s">
        <v>1897</v>
      </c>
      <c r="D4377" s="57" t="s">
        <v>21264</v>
      </c>
      <c r="E4377" s="58" t="s">
        <v>8816</v>
      </c>
      <c r="F4377" s="57" t="s">
        <v>8816</v>
      </c>
      <c r="G4377" s="57">
        <v>94656</v>
      </c>
      <c r="H4377" s="57" t="s">
        <v>9665</v>
      </c>
      <c r="I4377" s="57" t="s">
        <v>25</v>
      </c>
      <c r="J4377" s="57" t="s">
        <v>59</v>
      </c>
      <c r="K4377" s="58">
        <v>5.88</v>
      </c>
      <c r="L4377" s="57" t="s">
        <v>60</v>
      </c>
    </row>
    <row r="4378" spans="1:12">
      <c r="A4378" s="57" t="s">
        <v>8908</v>
      </c>
      <c r="B4378" s="57" t="s">
        <v>8909</v>
      </c>
      <c r="C4378" s="57" t="s">
        <v>1897</v>
      </c>
      <c r="D4378" s="57" t="s">
        <v>21264</v>
      </c>
      <c r="E4378" s="58" t="s">
        <v>8816</v>
      </c>
      <c r="F4378" s="57" t="s">
        <v>8816</v>
      </c>
      <c r="G4378" s="57">
        <v>94657</v>
      </c>
      <c r="H4378" s="57" t="s">
        <v>9666</v>
      </c>
      <c r="I4378" s="57" t="s">
        <v>25</v>
      </c>
      <c r="J4378" s="57" t="s">
        <v>59</v>
      </c>
      <c r="K4378" s="58">
        <v>5.74</v>
      </c>
      <c r="L4378" s="57" t="s">
        <v>60</v>
      </c>
    </row>
    <row r="4379" spans="1:12">
      <c r="A4379" s="57" t="s">
        <v>8908</v>
      </c>
      <c r="B4379" s="57" t="s">
        <v>8909</v>
      </c>
      <c r="C4379" s="57" t="s">
        <v>1897</v>
      </c>
      <c r="D4379" s="57" t="s">
        <v>21264</v>
      </c>
      <c r="E4379" s="58" t="s">
        <v>8816</v>
      </c>
      <c r="F4379" s="57" t="s">
        <v>8816</v>
      </c>
      <c r="G4379" s="57">
        <v>94658</v>
      </c>
      <c r="H4379" s="57" t="s">
        <v>9667</v>
      </c>
      <c r="I4379" s="57" t="s">
        <v>25</v>
      </c>
      <c r="J4379" s="57" t="s">
        <v>59</v>
      </c>
      <c r="K4379" s="58">
        <v>7.27</v>
      </c>
      <c r="L4379" s="57" t="s">
        <v>60</v>
      </c>
    </row>
    <row r="4380" spans="1:12">
      <c r="A4380" s="57" t="s">
        <v>8908</v>
      </c>
      <c r="B4380" s="57" t="s">
        <v>8909</v>
      </c>
      <c r="C4380" s="57" t="s">
        <v>1897</v>
      </c>
      <c r="D4380" s="57" t="s">
        <v>21264</v>
      </c>
      <c r="E4380" s="58" t="s">
        <v>8816</v>
      </c>
      <c r="F4380" s="57" t="s">
        <v>8816</v>
      </c>
      <c r="G4380" s="57">
        <v>94659</v>
      </c>
      <c r="H4380" s="57" t="s">
        <v>9668</v>
      </c>
      <c r="I4380" s="57" t="s">
        <v>25</v>
      </c>
      <c r="J4380" s="57" t="s">
        <v>59</v>
      </c>
      <c r="K4380" s="58">
        <v>7.42</v>
      </c>
      <c r="L4380" s="57" t="s">
        <v>60</v>
      </c>
    </row>
    <row r="4381" spans="1:12">
      <c r="A4381" s="57" t="s">
        <v>8908</v>
      </c>
      <c r="B4381" s="57" t="s">
        <v>8909</v>
      </c>
      <c r="C4381" s="57" t="s">
        <v>1897</v>
      </c>
      <c r="D4381" s="57" t="s">
        <v>21264</v>
      </c>
      <c r="E4381" s="58" t="s">
        <v>8816</v>
      </c>
      <c r="F4381" s="57" t="s">
        <v>8816</v>
      </c>
      <c r="G4381" s="57">
        <v>94660</v>
      </c>
      <c r="H4381" s="57" t="s">
        <v>9669</v>
      </c>
      <c r="I4381" s="57" t="s">
        <v>25</v>
      </c>
      <c r="J4381" s="57" t="s">
        <v>59</v>
      </c>
      <c r="K4381" s="58">
        <v>12.15</v>
      </c>
      <c r="L4381" s="57" t="s">
        <v>60</v>
      </c>
    </row>
    <row r="4382" spans="1:12">
      <c r="A4382" s="57" t="s">
        <v>8908</v>
      </c>
      <c r="B4382" s="57" t="s">
        <v>8909</v>
      </c>
      <c r="C4382" s="57" t="s">
        <v>1897</v>
      </c>
      <c r="D4382" s="57" t="s">
        <v>21264</v>
      </c>
      <c r="E4382" s="58" t="s">
        <v>8816</v>
      </c>
      <c r="F4382" s="57" t="s">
        <v>8816</v>
      </c>
      <c r="G4382" s="57">
        <v>94661</v>
      </c>
      <c r="H4382" s="57" t="s">
        <v>9670</v>
      </c>
      <c r="I4382" s="57" t="s">
        <v>25</v>
      </c>
      <c r="J4382" s="57" t="s">
        <v>59</v>
      </c>
      <c r="K4382" s="58">
        <v>12.81</v>
      </c>
      <c r="L4382" s="57" t="s">
        <v>60</v>
      </c>
    </row>
    <row r="4383" spans="1:12">
      <c r="A4383" s="57" t="s">
        <v>8908</v>
      </c>
      <c r="B4383" s="57" t="s">
        <v>8909</v>
      </c>
      <c r="C4383" s="57" t="s">
        <v>1897</v>
      </c>
      <c r="D4383" s="57" t="s">
        <v>21264</v>
      </c>
      <c r="E4383" s="58" t="s">
        <v>8816</v>
      </c>
      <c r="F4383" s="57" t="s">
        <v>8816</v>
      </c>
      <c r="G4383" s="57">
        <v>94662</v>
      </c>
      <c r="H4383" s="57" t="s">
        <v>9671</v>
      </c>
      <c r="I4383" s="57" t="s">
        <v>25</v>
      </c>
      <c r="J4383" s="57" t="s">
        <v>59</v>
      </c>
      <c r="K4383" s="58">
        <v>13.55</v>
      </c>
      <c r="L4383" s="57" t="s">
        <v>60</v>
      </c>
    </row>
    <row r="4384" spans="1:12">
      <c r="A4384" s="57" t="s">
        <v>8908</v>
      </c>
      <c r="B4384" s="57" t="s">
        <v>8909</v>
      </c>
      <c r="C4384" s="57" t="s">
        <v>1897</v>
      </c>
      <c r="D4384" s="57" t="s">
        <v>21264</v>
      </c>
      <c r="E4384" s="58" t="s">
        <v>8816</v>
      </c>
      <c r="F4384" s="57" t="s">
        <v>8816</v>
      </c>
      <c r="G4384" s="57">
        <v>94663</v>
      </c>
      <c r="H4384" s="57" t="s">
        <v>9672</v>
      </c>
      <c r="I4384" s="57" t="s">
        <v>25</v>
      </c>
      <c r="J4384" s="57" t="s">
        <v>59</v>
      </c>
      <c r="K4384" s="58">
        <v>13.81</v>
      </c>
      <c r="L4384" s="57" t="s">
        <v>60</v>
      </c>
    </row>
    <row r="4385" spans="1:12">
      <c r="A4385" s="57" t="s">
        <v>8908</v>
      </c>
      <c r="B4385" s="57" t="s">
        <v>8909</v>
      </c>
      <c r="C4385" s="57" t="s">
        <v>1897</v>
      </c>
      <c r="D4385" s="57" t="s">
        <v>21264</v>
      </c>
      <c r="E4385" s="58" t="s">
        <v>8816</v>
      </c>
      <c r="F4385" s="57" t="s">
        <v>8816</v>
      </c>
      <c r="G4385" s="57">
        <v>94664</v>
      </c>
      <c r="H4385" s="57" t="s">
        <v>9673</v>
      </c>
      <c r="I4385" s="57" t="s">
        <v>25</v>
      </c>
      <c r="J4385" s="57" t="s">
        <v>59</v>
      </c>
      <c r="K4385" s="58">
        <v>30.52</v>
      </c>
      <c r="L4385" s="57" t="s">
        <v>60</v>
      </c>
    </row>
    <row r="4386" spans="1:12">
      <c r="A4386" s="57" t="s">
        <v>8908</v>
      </c>
      <c r="B4386" s="57" t="s">
        <v>8909</v>
      </c>
      <c r="C4386" s="57" t="s">
        <v>1897</v>
      </c>
      <c r="D4386" s="57" t="s">
        <v>21264</v>
      </c>
      <c r="E4386" s="58" t="s">
        <v>8816</v>
      </c>
      <c r="F4386" s="57" t="s">
        <v>8816</v>
      </c>
      <c r="G4386" s="57">
        <v>94665</v>
      </c>
      <c r="H4386" s="57" t="s">
        <v>9674</v>
      </c>
      <c r="I4386" s="57" t="s">
        <v>25</v>
      </c>
      <c r="J4386" s="57" t="s">
        <v>59</v>
      </c>
      <c r="K4386" s="58">
        <v>30.49</v>
      </c>
      <c r="L4386" s="57" t="s">
        <v>60</v>
      </c>
    </row>
    <row r="4387" spans="1:12">
      <c r="A4387" s="57" t="s">
        <v>8908</v>
      </c>
      <c r="B4387" s="57" t="s">
        <v>8909</v>
      </c>
      <c r="C4387" s="57" t="s">
        <v>1897</v>
      </c>
      <c r="D4387" s="57" t="s">
        <v>21264</v>
      </c>
      <c r="E4387" s="58" t="s">
        <v>8816</v>
      </c>
      <c r="F4387" s="57" t="s">
        <v>8816</v>
      </c>
      <c r="G4387" s="57">
        <v>94666</v>
      </c>
      <c r="H4387" s="57" t="s">
        <v>9675</v>
      </c>
      <c r="I4387" s="57" t="s">
        <v>25</v>
      </c>
      <c r="J4387" s="57" t="s">
        <v>59</v>
      </c>
      <c r="K4387" s="58">
        <v>38.56</v>
      </c>
      <c r="L4387" s="57" t="s">
        <v>60</v>
      </c>
    </row>
    <row r="4388" spans="1:12">
      <c r="A4388" s="57" t="s">
        <v>8908</v>
      </c>
      <c r="B4388" s="57" t="s">
        <v>8909</v>
      </c>
      <c r="C4388" s="57" t="s">
        <v>1897</v>
      </c>
      <c r="D4388" s="57" t="s">
        <v>21264</v>
      </c>
      <c r="E4388" s="58" t="s">
        <v>8816</v>
      </c>
      <c r="F4388" s="57" t="s">
        <v>8816</v>
      </c>
      <c r="G4388" s="57">
        <v>94667</v>
      </c>
      <c r="H4388" s="57" t="s">
        <v>9676</v>
      </c>
      <c r="I4388" s="57" t="s">
        <v>25</v>
      </c>
      <c r="J4388" s="57" t="s">
        <v>59</v>
      </c>
      <c r="K4388" s="58">
        <v>43.57</v>
      </c>
      <c r="L4388" s="57" t="s">
        <v>60</v>
      </c>
    </row>
    <row r="4389" spans="1:12">
      <c r="A4389" s="57" t="s">
        <v>8908</v>
      </c>
      <c r="B4389" s="57" t="s">
        <v>8909</v>
      </c>
      <c r="C4389" s="57" t="s">
        <v>1897</v>
      </c>
      <c r="D4389" s="57" t="s">
        <v>21264</v>
      </c>
      <c r="E4389" s="58" t="s">
        <v>8816</v>
      </c>
      <c r="F4389" s="57" t="s">
        <v>8816</v>
      </c>
      <c r="G4389" s="57">
        <v>94668</v>
      </c>
      <c r="H4389" s="57" t="s">
        <v>9677</v>
      </c>
      <c r="I4389" s="57" t="s">
        <v>25</v>
      </c>
      <c r="J4389" s="57" t="s">
        <v>59</v>
      </c>
      <c r="K4389" s="58">
        <v>65.37</v>
      </c>
      <c r="L4389" s="57" t="s">
        <v>60</v>
      </c>
    </row>
    <row r="4390" spans="1:12">
      <c r="A4390" s="57" t="s">
        <v>8908</v>
      </c>
      <c r="B4390" s="57" t="s">
        <v>8909</v>
      </c>
      <c r="C4390" s="57" t="s">
        <v>1897</v>
      </c>
      <c r="D4390" s="57" t="s">
        <v>21264</v>
      </c>
      <c r="E4390" s="58" t="s">
        <v>8816</v>
      </c>
      <c r="F4390" s="57" t="s">
        <v>8816</v>
      </c>
      <c r="G4390" s="57">
        <v>94669</v>
      </c>
      <c r="H4390" s="57" t="s">
        <v>9678</v>
      </c>
      <c r="I4390" s="57" t="s">
        <v>25</v>
      </c>
      <c r="J4390" s="57" t="s">
        <v>59</v>
      </c>
      <c r="K4390" s="58">
        <v>93.48</v>
      </c>
      <c r="L4390" s="57" t="s">
        <v>60</v>
      </c>
    </row>
    <row r="4391" spans="1:12">
      <c r="A4391" s="57" t="s">
        <v>8908</v>
      </c>
      <c r="B4391" s="57" t="s">
        <v>8909</v>
      </c>
      <c r="C4391" s="57" t="s">
        <v>1897</v>
      </c>
      <c r="D4391" s="57" t="s">
        <v>21264</v>
      </c>
      <c r="E4391" s="58" t="s">
        <v>8816</v>
      </c>
      <c r="F4391" s="57" t="s">
        <v>8816</v>
      </c>
      <c r="G4391" s="57">
        <v>94670</v>
      </c>
      <c r="H4391" s="57" t="s">
        <v>9679</v>
      </c>
      <c r="I4391" s="57" t="s">
        <v>25</v>
      </c>
      <c r="J4391" s="57" t="s">
        <v>59</v>
      </c>
      <c r="K4391" s="58">
        <v>90.4</v>
      </c>
      <c r="L4391" s="57" t="s">
        <v>60</v>
      </c>
    </row>
    <row r="4392" spans="1:12">
      <c r="A4392" s="57" t="s">
        <v>8908</v>
      </c>
      <c r="B4392" s="57" t="s">
        <v>8909</v>
      </c>
      <c r="C4392" s="57" t="s">
        <v>1897</v>
      </c>
      <c r="D4392" s="57" t="s">
        <v>21264</v>
      </c>
      <c r="E4392" s="58" t="s">
        <v>8816</v>
      </c>
      <c r="F4392" s="57" t="s">
        <v>8816</v>
      </c>
      <c r="G4392" s="57">
        <v>94671</v>
      </c>
      <c r="H4392" s="57" t="s">
        <v>9680</v>
      </c>
      <c r="I4392" s="57" t="s">
        <v>25</v>
      </c>
      <c r="J4392" s="57" t="s">
        <v>59</v>
      </c>
      <c r="K4392" s="58">
        <v>137.27000000000001</v>
      </c>
      <c r="L4392" s="57" t="s">
        <v>60</v>
      </c>
    </row>
    <row r="4393" spans="1:12">
      <c r="A4393" s="57" t="s">
        <v>8908</v>
      </c>
      <c r="B4393" s="57" t="s">
        <v>8909</v>
      </c>
      <c r="C4393" s="57" t="s">
        <v>1897</v>
      </c>
      <c r="D4393" s="57" t="s">
        <v>21264</v>
      </c>
      <c r="E4393" s="58" t="s">
        <v>8816</v>
      </c>
      <c r="F4393" s="57" t="s">
        <v>8816</v>
      </c>
      <c r="G4393" s="57">
        <v>94672</v>
      </c>
      <c r="H4393" s="57" t="s">
        <v>9681</v>
      </c>
      <c r="I4393" s="57" t="s">
        <v>25</v>
      </c>
      <c r="J4393" s="57" t="s">
        <v>59</v>
      </c>
      <c r="K4393" s="58">
        <v>11.13</v>
      </c>
      <c r="L4393" s="57" t="s">
        <v>60</v>
      </c>
    </row>
    <row r="4394" spans="1:12">
      <c r="A4394" s="57" t="s">
        <v>8908</v>
      </c>
      <c r="B4394" s="57" t="s">
        <v>8909</v>
      </c>
      <c r="C4394" s="57" t="s">
        <v>1897</v>
      </c>
      <c r="D4394" s="57" t="s">
        <v>21264</v>
      </c>
      <c r="E4394" s="58" t="s">
        <v>8816</v>
      </c>
      <c r="F4394" s="57" t="s">
        <v>8816</v>
      </c>
      <c r="G4394" s="57">
        <v>94673</v>
      </c>
      <c r="H4394" s="57" t="s">
        <v>9682</v>
      </c>
      <c r="I4394" s="57" t="s">
        <v>25</v>
      </c>
      <c r="J4394" s="57" t="s">
        <v>59</v>
      </c>
      <c r="K4394" s="58">
        <v>10.75</v>
      </c>
      <c r="L4394" s="57" t="s">
        <v>60</v>
      </c>
    </row>
    <row r="4395" spans="1:12">
      <c r="A4395" s="57" t="s">
        <v>8908</v>
      </c>
      <c r="B4395" s="57" t="s">
        <v>8909</v>
      </c>
      <c r="C4395" s="57" t="s">
        <v>1897</v>
      </c>
      <c r="D4395" s="57" t="s">
        <v>21264</v>
      </c>
      <c r="E4395" s="58" t="s">
        <v>8816</v>
      </c>
      <c r="F4395" s="57" t="s">
        <v>8816</v>
      </c>
      <c r="G4395" s="57">
        <v>94674</v>
      </c>
      <c r="H4395" s="57" t="s">
        <v>9683</v>
      </c>
      <c r="I4395" s="57" t="s">
        <v>25</v>
      </c>
      <c r="J4395" s="57" t="s">
        <v>59</v>
      </c>
      <c r="K4395" s="58">
        <v>9.44</v>
      </c>
      <c r="L4395" s="57" t="s">
        <v>60</v>
      </c>
    </row>
    <row r="4396" spans="1:12">
      <c r="A4396" s="57" t="s">
        <v>8908</v>
      </c>
      <c r="B4396" s="57" t="s">
        <v>8909</v>
      </c>
      <c r="C4396" s="57" t="s">
        <v>1897</v>
      </c>
      <c r="D4396" s="57" t="s">
        <v>21264</v>
      </c>
      <c r="E4396" s="58" t="s">
        <v>8816</v>
      </c>
      <c r="F4396" s="57" t="s">
        <v>8816</v>
      </c>
      <c r="G4396" s="57">
        <v>94675</v>
      </c>
      <c r="H4396" s="57" t="s">
        <v>9684</v>
      </c>
      <c r="I4396" s="57" t="s">
        <v>25</v>
      </c>
      <c r="J4396" s="57" t="s">
        <v>59</v>
      </c>
      <c r="K4396" s="58">
        <v>16.52</v>
      </c>
      <c r="L4396" s="57" t="s">
        <v>60</v>
      </c>
    </row>
    <row r="4397" spans="1:12">
      <c r="A4397" s="57" t="s">
        <v>8908</v>
      </c>
      <c r="B4397" s="57" t="s">
        <v>8909</v>
      </c>
      <c r="C4397" s="57" t="s">
        <v>1897</v>
      </c>
      <c r="D4397" s="57" t="s">
        <v>21264</v>
      </c>
      <c r="E4397" s="58" t="s">
        <v>8816</v>
      </c>
      <c r="F4397" s="57" t="s">
        <v>8816</v>
      </c>
      <c r="G4397" s="57">
        <v>94676</v>
      </c>
      <c r="H4397" s="57" t="s">
        <v>9685</v>
      </c>
      <c r="I4397" s="57" t="s">
        <v>25</v>
      </c>
      <c r="J4397" s="57" t="s">
        <v>59</v>
      </c>
      <c r="K4397" s="58">
        <v>16.989999999999998</v>
      </c>
      <c r="L4397" s="57" t="s">
        <v>60</v>
      </c>
    </row>
    <row r="4398" spans="1:12">
      <c r="A4398" s="57" t="s">
        <v>8908</v>
      </c>
      <c r="B4398" s="57" t="s">
        <v>8909</v>
      </c>
      <c r="C4398" s="57" t="s">
        <v>1897</v>
      </c>
      <c r="D4398" s="57" t="s">
        <v>21264</v>
      </c>
      <c r="E4398" s="58" t="s">
        <v>8816</v>
      </c>
      <c r="F4398" s="57" t="s">
        <v>8816</v>
      </c>
      <c r="G4398" s="57">
        <v>94677</v>
      </c>
      <c r="H4398" s="57" t="s">
        <v>9686</v>
      </c>
      <c r="I4398" s="57" t="s">
        <v>25</v>
      </c>
      <c r="J4398" s="57" t="s">
        <v>59</v>
      </c>
      <c r="K4398" s="58">
        <v>27.65</v>
      </c>
      <c r="L4398" s="57" t="s">
        <v>60</v>
      </c>
    </row>
    <row r="4399" spans="1:12">
      <c r="A4399" s="57" t="s">
        <v>8908</v>
      </c>
      <c r="B4399" s="57" t="s">
        <v>8909</v>
      </c>
      <c r="C4399" s="57" t="s">
        <v>1897</v>
      </c>
      <c r="D4399" s="57" t="s">
        <v>21264</v>
      </c>
      <c r="E4399" s="58" t="s">
        <v>8816</v>
      </c>
      <c r="F4399" s="57" t="s">
        <v>8816</v>
      </c>
      <c r="G4399" s="57">
        <v>94678</v>
      </c>
      <c r="H4399" s="57" t="s">
        <v>9687</v>
      </c>
      <c r="I4399" s="57" t="s">
        <v>25</v>
      </c>
      <c r="J4399" s="57" t="s">
        <v>59</v>
      </c>
      <c r="K4399" s="58">
        <v>17.62</v>
      </c>
      <c r="L4399" s="57" t="s">
        <v>60</v>
      </c>
    </row>
    <row r="4400" spans="1:12">
      <c r="A4400" s="57" t="s">
        <v>8908</v>
      </c>
      <c r="B4400" s="57" t="s">
        <v>8909</v>
      </c>
      <c r="C4400" s="57" t="s">
        <v>1897</v>
      </c>
      <c r="D4400" s="57" t="s">
        <v>21264</v>
      </c>
      <c r="E4400" s="58" t="s">
        <v>8816</v>
      </c>
      <c r="F4400" s="57" t="s">
        <v>8816</v>
      </c>
      <c r="G4400" s="57">
        <v>94679</v>
      </c>
      <c r="H4400" s="57" t="s">
        <v>9688</v>
      </c>
      <c r="I4400" s="57" t="s">
        <v>25</v>
      </c>
      <c r="J4400" s="57" t="s">
        <v>59</v>
      </c>
      <c r="K4400" s="58">
        <v>31.66</v>
      </c>
      <c r="L4400" s="57" t="s">
        <v>60</v>
      </c>
    </row>
    <row r="4401" spans="1:12">
      <c r="A4401" s="57" t="s">
        <v>8908</v>
      </c>
      <c r="B4401" s="57" t="s">
        <v>8909</v>
      </c>
      <c r="C4401" s="57" t="s">
        <v>1897</v>
      </c>
      <c r="D4401" s="57" t="s">
        <v>21264</v>
      </c>
      <c r="E4401" s="58" t="s">
        <v>8816</v>
      </c>
      <c r="F4401" s="57" t="s">
        <v>8816</v>
      </c>
      <c r="G4401" s="57">
        <v>94680</v>
      </c>
      <c r="H4401" s="57" t="s">
        <v>9689</v>
      </c>
      <c r="I4401" s="57" t="s">
        <v>25</v>
      </c>
      <c r="J4401" s="57" t="s">
        <v>59</v>
      </c>
      <c r="K4401" s="58">
        <v>52.51</v>
      </c>
      <c r="L4401" s="57" t="s">
        <v>60</v>
      </c>
    </row>
    <row r="4402" spans="1:12">
      <c r="A4402" s="57" t="s">
        <v>8908</v>
      </c>
      <c r="B4402" s="57" t="s">
        <v>8909</v>
      </c>
      <c r="C4402" s="57" t="s">
        <v>1897</v>
      </c>
      <c r="D4402" s="57" t="s">
        <v>21264</v>
      </c>
      <c r="E4402" s="58" t="s">
        <v>8816</v>
      </c>
      <c r="F4402" s="57" t="s">
        <v>8816</v>
      </c>
      <c r="G4402" s="57">
        <v>94681</v>
      </c>
      <c r="H4402" s="57" t="s">
        <v>9690</v>
      </c>
      <c r="I4402" s="57" t="s">
        <v>25</v>
      </c>
      <c r="J4402" s="57" t="s">
        <v>59</v>
      </c>
      <c r="K4402" s="58">
        <v>71.739999999999995</v>
      </c>
      <c r="L4402" s="57" t="s">
        <v>60</v>
      </c>
    </row>
    <row r="4403" spans="1:12">
      <c r="A4403" s="57" t="s">
        <v>8908</v>
      </c>
      <c r="B4403" s="57" t="s">
        <v>8909</v>
      </c>
      <c r="C4403" s="57" t="s">
        <v>1897</v>
      </c>
      <c r="D4403" s="57" t="s">
        <v>21264</v>
      </c>
      <c r="E4403" s="58" t="s">
        <v>8816</v>
      </c>
      <c r="F4403" s="57" t="s">
        <v>8816</v>
      </c>
      <c r="G4403" s="57">
        <v>94682</v>
      </c>
      <c r="H4403" s="57" t="s">
        <v>9691</v>
      </c>
      <c r="I4403" s="57" t="s">
        <v>25</v>
      </c>
      <c r="J4403" s="57" t="s">
        <v>59</v>
      </c>
      <c r="K4403" s="58">
        <v>151.49</v>
      </c>
      <c r="L4403" s="57" t="s">
        <v>60</v>
      </c>
    </row>
    <row r="4404" spans="1:12">
      <c r="A4404" s="57" t="s">
        <v>8908</v>
      </c>
      <c r="B4404" s="57" t="s">
        <v>8909</v>
      </c>
      <c r="C4404" s="57" t="s">
        <v>1897</v>
      </c>
      <c r="D4404" s="57" t="s">
        <v>21264</v>
      </c>
      <c r="E4404" s="58" t="s">
        <v>8816</v>
      </c>
      <c r="F4404" s="57" t="s">
        <v>8816</v>
      </c>
      <c r="G4404" s="57">
        <v>94683</v>
      </c>
      <c r="H4404" s="57" t="s">
        <v>9692</v>
      </c>
      <c r="I4404" s="57" t="s">
        <v>25</v>
      </c>
      <c r="J4404" s="57" t="s">
        <v>59</v>
      </c>
      <c r="K4404" s="58">
        <v>95.01</v>
      </c>
      <c r="L4404" s="57" t="s">
        <v>60</v>
      </c>
    </row>
    <row r="4405" spans="1:12">
      <c r="A4405" s="57" t="s">
        <v>8908</v>
      </c>
      <c r="B4405" s="57" t="s">
        <v>8909</v>
      </c>
      <c r="C4405" s="57" t="s">
        <v>1897</v>
      </c>
      <c r="D4405" s="57" t="s">
        <v>21264</v>
      </c>
      <c r="E4405" s="58" t="s">
        <v>8816</v>
      </c>
      <c r="F4405" s="57" t="s">
        <v>8816</v>
      </c>
      <c r="G4405" s="57">
        <v>94684</v>
      </c>
      <c r="H4405" s="57" t="s">
        <v>9693</v>
      </c>
      <c r="I4405" s="57" t="s">
        <v>25</v>
      </c>
      <c r="J4405" s="57" t="s">
        <v>59</v>
      </c>
      <c r="K4405" s="58">
        <v>189.43</v>
      </c>
      <c r="L4405" s="57" t="s">
        <v>60</v>
      </c>
    </row>
    <row r="4406" spans="1:12">
      <c r="A4406" s="57" t="s">
        <v>8908</v>
      </c>
      <c r="B4406" s="57" t="s">
        <v>8909</v>
      </c>
      <c r="C4406" s="57" t="s">
        <v>1897</v>
      </c>
      <c r="D4406" s="57" t="s">
        <v>21264</v>
      </c>
      <c r="E4406" s="58" t="s">
        <v>8816</v>
      </c>
      <c r="F4406" s="57" t="s">
        <v>8816</v>
      </c>
      <c r="G4406" s="57">
        <v>94685</v>
      </c>
      <c r="H4406" s="57" t="s">
        <v>9694</v>
      </c>
      <c r="I4406" s="57" t="s">
        <v>25</v>
      </c>
      <c r="J4406" s="57" t="s">
        <v>59</v>
      </c>
      <c r="K4406" s="58">
        <v>142.41999999999999</v>
      </c>
      <c r="L4406" s="57" t="s">
        <v>60</v>
      </c>
    </row>
    <row r="4407" spans="1:12">
      <c r="A4407" s="57" t="s">
        <v>8908</v>
      </c>
      <c r="B4407" s="57" t="s">
        <v>8909</v>
      </c>
      <c r="C4407" s="57" t="s">
        <v>1897</v>
      </c>
      <c r="D4407" s="57" t="s">
        <v>21264</v>
      </c>
      <c r="E4407" s="58" t="s">
        <v>8816</v>
      </c>
      <c r="F4407" s="57" t="s">
        <v>8816</v>
      </c>
      <c r="G4407" s="57">
        <v>94686</v>
      </c>
      <c r="H4407" s="57" t="s">
        <v>9695</v>
      </c>
      <c r="I4407" s="57" t="s">
        <v>25</v>
      </c>
      <c r="J4407" s="57" t="s">
        <v>59</v>
      </c>
      <c r="K4407" s="58">
        <v>366.66</v>
      </c>
      <c r="L4407" s="57" t="s">
        <v>60</v>
      </c>
    </row>
    <row r="4408" spans="1:12">
      <c r="A4408" s="57" t="s">
        <v>8908</v>
      </c>
      <c r="B4408" s="57" t="s">
        <v>8909</v>
      </c>
      <c r="C4408" s="57" t="s">
        <v>1897</v>
      </c>
      <c r="D4408" s="57" t="s">
        <v>21264</v>
      </c>
      <c r="E4408" s="58" t="s">
        <v>8816</v>
      </c>
      <c r="F4408" s="57" t="s">
        <v>8816</v>
      </c>
      <c r="G4408" s="57">
        <v>94687</v>
      </c>
      <c r="H4408" s="57" t="s">
        <v>9696</v>
      </c>
      <c r="I4408" s="57" t="s">
        <v>25</v>
      </c>
      <c r="J4408" s="57" t="s">
        <v>59</v>
      </c>
      <c r="K4408" s="58">
        <v>295.79000000000002</v>
      </c>
      <c r="L4408" s="57" t="s">
        <v>60</v>
      </c>
    </row>
    <row r="4409" spans="1:12">
      <c r="A4409" s="57" t="s">
        <v>8908</v>
      </c>
      <c r="B4409" s="57" t="s">
        <v>8909</v>
      </c>
      <c r="C4409" s="57" t="s">
        <v>1897</v>
      </c>
      <c r="D4409" s="57" t="s">
        <v>21264</v>
      </c>
      <c r="E4409" s="58" t="s">
        <v>8816</v>
      </c>
      <c r="F4409" s="57" t="s">
        <v>8816</v>
      </c>
      <c r="G4409" s="57">
        <v>94688</v>
      </c>
      <c r="H4409" s="57" t="s">
        <v>9697</v>
      </c>
      <c r="I4409" s="57" t="s">
        <v>25</v>
      </c>
      <c r="J4409" s="57" t="s">
        <v>59</v>
      </c>
      <c r="K4409" s="58">
        <v>10.25</v>
      </c>
      <c r="L4409" s="57" t="s">
        <v>60</v>
      </c>
    </row>
    <row r="4410" spans="1:12">
      <c r="A4410" s="57" t="s">
        <v>8908</v>
      </c>
      <c r="B4410" s="57" t="s">
        <v>8909</v>
      </c>
      <c r="C4410" s="57" t="s">
        <v>1897</v>
      </c>
      <c r="D4410" s="57" t="s">
        <v>21264</v>
      </c>
      <c r="E4410" s="58" t="s">
        <v>8816</v>
      </c>
      <c r="F4410" s="57" t="s">
        <v>8816</v>
      </c>
      <c r="G4410" s="57">
        <v>94689</v>
      </c>
      <c r="H4410" s="57" t="s">
        <v>9698</v>
      </c>
      <c r="I4410" s="57" t="s">
        <v>25</v>
      </c>
      <c r="J4410" s="57" t="s">
        <v>59</v>
      </c>
      <c r="K4410" s="58">
        <v>15.35</v>
      </c>
      <c r="L4410" s="57" t="s">
        <v>60</v>
      </c>
    </row>
    <row r="4411" spans="1:12">
      <c r="A4411" s="57" t="s">
        <v>8908</v>
      </c>
      <c r="B4411" s="57" t="s">
        <v>8909</v>
      </c>
      <c r="C4411" s="57" t="s">
        <v>1897</v>
      </c>
      <c r="D4411" s="57" t="s">
        <v>21264</v>
      </c>
      <c r="E4411" s="58" t="s">
        <v>8816</v>
      </c>
      <c r="F4411" s="57" t="s">
        <v>8816</v>
      </c>
      <c r="G4411" s="57">
        <v>94690</v>
      </c>
      <c r="H4411" s="57" t="s">
        <v>9699</v>
      </c>
      <c r="I4411" s="57" t="s">
        <v>25</v>
      </c>
      <c r="J4411" s="57" t="s">
        <v>59</v>
      </c>
      <c r="K4411" s="58">
        <v>14.52</v>
      </c>
      <c r="L4411" s="57" t="s">
        <v>60</v>
      </c>
    </row>
    <row r="4412" spans="1:12">
      <c r="A4412" s="57" t="s">
        <v>8908</v>
      </c>
      <c r="B4412" s="57" t="s">
        <v>8909</v>
      </c>
      <c r="C4412" s="57" t="s">
        <v>1897</v>
      </c>
      <c r="D4412" s="57" t="s">
        <v>21264</v>
      </c>
      <c r="E4412" s="58" t="s">
        <v>8816</v>
      </c>
      <c r="F4412" s="57" t="s">
        <v>8816</v>
      </c>
      <c r="G4412" s="57">
        <v>94691</v>
      </c>
      <c r="H4412" s="57" t="s">
        <v>9700</v>
      </c>
      <c r="I4412" s="57" t="s">
        <v>25</v>
      </c>
      <c r="J4412" s="57" t="s">
        <v>59</v>
      </c>
      <c r="K4412" s="58">
        <v>17.47</v>
      </c>
      <c r="L4412" s="57" t="s">
        <v>60</v>
      </c>
    </row>
    <row r="4413" spans="1:12">
      <c r="A4413" s="57" t="s">
        <v>8908</v>
      </c>
      <c r="B4413" s="57" t="s">
        <v>8909</v>
      </c>
      <c r="C4413" s="57" t="s">
        <v>1897</v>
      </c>
      <c r="D4413" s="57" t="s">
        <v>21264</v>
      </c>
      <c r="E4413" s="58" t="s">
        <v>8816</v>
      </c>
      <c r="F4413" s="57" t="s">
        <v>8816</v>
      </c>
      <c r="G4413" s="57">
        <v>94692</v>
      </c>
      <c r="H4413" s="57" t="s">
        <v>9701</v>
      </c>
      <c r="I4413" s="57" t="s">
        <v>25</v>
      </c>
      <c r="J4413" s="57" t="s">
        <v>59</v>
      </c>
      <c r="K4413" s="58">
        <v>26.21</v>
      </c>
      <c r="L4413" s="57" t="s">
        <v>60</v>
      </c>
    </row>
    <row r="4414" spans="1:12">
      <c r="A4414" s="57" t="s">
        <v>8908</v>
      </c>
      <c r="B4414" s="57" t="s">
        <v>8909</v>
      </c>
      <c r="C4414" s="57" t="s">
        <v>1897</v>
      </c>
      <c r="D4414" s="57" t="s">
        <v>21264</v>
      </c>
      <c r="E4414" s="58" t="s">
        <v>8816</v>
      </c>
      <c r="F4414" s="57" t="s">
        <v>8816</v>
      </c>
      <c r="G4414" s="57">
        <v>94693</v>
      </c>
      <c r="H4414" s="57" t="s">
        <v>9702</v>
      </c>
      <c r="I4414" s="57" t="s">
        <v>25</v>
      </c>
      <c r="J4414" s="57" t="s">
        <v>59</v>
      </c>
      <c r="K4414" s="58">
        <v>27.7</v>
      </c>
      <c r="L4414" s="57" t="s">
        <v>60</v>
      </c>
    </row>
    <row r="4415" spans="1:12">
      <c r="A4415" s="57" t="s">
        <v>8908</v>
      </c>
      <c r="B4415" s="57" t="s">
        <v>8909</v>
      </c>
      <c r="C4415" s="57" t="s">
        <v>1897</v>
      </c>
      <c r="D4415" s="57" t="s">
        <v>21264</v>
      </c>
      <c r="E4415" s="58" t="s">
        <v>8816</v>
      </c>
      <c r="F4415" s="57" t="s">
        <v>8816</v>
      </c>
      <c r="G4415" s="57">
        <v>94694</v>
      </c>
      <c r="H4415" s="57" t="s">
        <v>9703</v>
      </c>
      <c r="I4415" s="57" t="s">
        <v>25</v>
      </c>
      <c r="J4415" s="57" t="s">
        <v>59</v>
      </c>
      <c r="K4415" s="58">
        <v>27.78</v>
      </c>
      <c r="L4415" s="57" t="s">
        <v>60</v>
      </c>
    </row>
    <row r="4416" spans="1:12">
      <c r="A4416" s="57" t="s">
        <v>8908</v>
      </c>
      <c r="B4416" s="57" t="s">
        <v>8909</v>
      </c>
      <c r="C4416" s="57" t="s">
        <v>1897</v>
      </c>
      <c r="D4416" s="57" t="s">
        <v>21264</v>
      </c>
      <c r="E4416" s="58" t="s">
        <v>8816</v>
      </c>
      <c r="F4416" s="57" t="s">
        <v>8816</v>
      </c>
      <c r="G4416" s="57">
        <v>94695</v>
      </c>
      <c r="H4416" s="57" t="s">
        <v>9704</v>
      </c>
      <c r="I4416" s="57" t="s">
        <v>25</v>
      </c>
      <c r="J4416" s="57" t="s">
        <v>59</v>
      </c>
      <c r="K4416" s="58">
        <v>39.25</v>
      </c>
      <c r="L4416" s="57" t="s">
        <v>60</v>
      </c>
    </row>
    <row r="4417" spans="1:12">
      <c r="A4417" s="57" t="s">
        <v>8908</v>
      </c>
      <c r="B4417" s="57" t="s">
        <v>8909</v>
      </c>
      <c r="C4417" s="57" t="s">
        <v>1897</v>
      </c>
      <c r="D4417" s="57" t="s">
        <v>21264</v>
      </c>
      <c r="E4417" s="58" t="s">
        <v>8816</v>
      </c>
      <c r="F4417" s="57" t="s">
        <v>8816</v>
      </c>
      <c r="G4417" s="57">
        <v>94696</v>
      </c>
      <c r="H4417" s="57" t="s">
        <v>9705</v>
      </c>
      <c r="I4417" s="57" t="s">
        <v>25</v>
      </c>
      <c r="J4417" s="57" t="s">
        <v>59</v>
      </c>
      <c r="K4417" s="58">
        <v>67.489999999999995</v>
      </c>
      <c r="L4417" s="57" t="s">
        <v>60</v>
      </c>
    </row>
    <row r="4418" spans="1:12">
      <c r="A4418" s="57" t="s">
        <v>8908</v>
      </c>
      <c r="B4418" s="57" t="s">
        <v>8909</v>
      </c>
      <c r="C4418" s="57" t="s">
        <v>1897</v>
      </c>
      <c r="D4418" s="57" t="s">
        <v>21264</v>
      </c>
      <c r="E4418" s="58" t="s">
        <v>8816</v>
      </c>
      <c r="F4418" s="57" t="s">
        <v>8816</v>
      </c>
      <c r="G4418" s="57">
        <v>94697</v>
      </c>
      <c r="H4418" s="57" t="s">
        <v>9706</v>
      </c>
      <c r="I4418" s="57" t="s">
        <v>25</v>
      </c>
      <c r="J4418" s="57" t="s">
        <v>59</v>
      </c>
      <c r="K4418" s="58">
        <v>111.94</v>
      </c>
      <c r="L4418" s="57" t="s">
        <v>60</v>
      </c>
    </row>
    <row r="4419" spans="1:12">
      <c r="A4419" s="57" t="s">
        <v>8908</v>
      </c>
      <c r="B4419" s="57" t="s">
        <v>8909</v>
      </c>
      <c r="C4419" s="57" t="s">
        <v>1897</v>
      </c>
      <c r="D4419" s="57" t="s">
        <v>21264</v>
      </c>
      <c r="E4419" s="58" t="s">
        <v>8816</v>
      </c>
      <c r="F4419" s="57" t="s">
        <v>8816</v>
      </c>
      <c r="G4419" s="57">
        <v>94698</v>
      </c>
      <c r="H4419" s="57" t="s">
        <v>9707</v>
      </c>
      <c r="I4419" s="57" t="s">
        <v>25</v>
      </c>
      <c r="J4419" s="57" t="s">
        <v>59</v>
      </c>
      <c r="K4419" s="58">
        <v>96.32</v>
      </c>
      <c r="L4419" s="57" t="s">
        <v>60</v>
      </c>
    </row>
    <row r="4420" spans="1:12">
      <c r="A4420" s="57" t="s">
        <v>8908</v>
      </c>
      <c r="B4420" s="57" t="s">
        <v>8909</v>
      </c>
      <c r="C4420" s="57" t="s">
        <v>1897</v>
      </c>
      <c r="D4420" s="57" t="s">
        <v>21264</v>
      </c>
      <c r="E4420" s="58" t="s">
        <v>8816</v>
      </c>
      <c r="F4420" s="57" t="s">
        <v>8816</v>
      </c>
      <c r="G4420" s="57">
        <v>94699</v>
      </c>
      <c r="H4420" s="57" t="s">
        <v>9708</v>
      </c>
      <c r="I4420" s="57" t="s">
        <v>25</v>
      </c>
      <c r="J4420" s="57" t="s">
        <v>59</v>
      </c>
      <c r="K4420" s="58">
        <v>187.08</v>
      </c>
      <c r="L4420" s="57" t="s">
        <v>60</v>
      </c>
    </row>
    <row r="4421" spans="1:12">
      <c r="A4421" s="57" t="s">
        <v>8908</v>
      </c>
      <c r="B4421" s="57" t="s">
        <v>8909</v>
      </c>
      <c r="C4421" s="57" t="s">
        <v>1897</v>
      </c>
      <c r="D4421" s="57" t="s">
        <v>21264</v>
      </c>
      <c r="E4421" s="58" t="s">
        <v>8816</v>
      </c>
      <c r="F4421" s="57" t="s">
        <v>8816</v>
      </c>
      <c r="G4421" s="57">
        <v>94700</v>
      </c>
      <c r="H4421" s="57" t="s">
        <v>9709</v>
      </c>
      <c r="I4421" s="57" t="s">
        <v>25</v>
      </c>
      <c r="J4421" s="57" t="s">
        <v>59</v>
      </c>
      <c r="K4421" s="58">
        <v>155.09</v>
      </c>
      <c r="L4421" s="57" t="s">
        <v>60</v>
      </c>
    </row>
    <row r="4422" spans="1:12">
      <c r="A4422" s="57" t="s">
        <v>8908</v>
      </c>
      <c r="B4422" s="57" t="s">
        <v>8909</v>
      </c>
      <c r="C4422" s="57" t="s">
        <v>1897</v>
      </c>
      <c r="D4422" s="57" t="s">
        <v>21264</v>
      </c>
      <c r="E4422" s="58" t="s">
        <v>8816</v>
      </c>
      <c r="F4422" s="57" t="s">
        <v>8816</v>
      </c>
      <c r="G4422" s="57">
        <v>94701</v>
      </c>
      <c r="H4422" s="57" t="s">
        <v>9710</v>
      </c>
      <c r="I4422" s="57" t="s">
        <v>25</v>
      </c>
      <c r="J4422" s="57" t="s">
        <v>59</v>
      </c>
      <c r="K4422" s="58">
        <v>288.52999999999997</v>
      </c>
      <c r="L4422" s="57" t="s">
        <v>60</v>
      </c>
    </row>
    <row r="4423" spans="1:12">
      <c r="A4423" s="57" t="s">
        <v>8908</v>
      </c>
      <c r="B4423" s="57" t="s">
        <v>8909</v>
      </c>
      <c r="C4423" s="57" t="s">
        <v>1897</v>
      </c>
      <c r="D4423" s="57" t="s">
        <v>21264</v>
      </c>
      <c r="E4423" s="58" t="s">
        <v>8816</v>
      </c>
      <c r="F4423" s="57" t="s">
        <v>8816</v>
      </c>
      <c r="G4423" s="57">
        <v>94702</v>
      </c>
      <c r="H4423" s="57" t="s">
        <v>9711</v>
      </c>
      <c r="I4423" s="57" t="s">
        <v>25</v>
      </c>
      <c r="J4423" s="57" t="s">
        <v>59</v>
      </c>
      <c r="K4423" s="58">
        <v>272.16000000000003</v>
      </c>
      <c r="L4423" s="57" t="s">
        <v>60</v>
      </c>
    </row>
    <row r="4424" spans="1:12">
      <c r="A4424" s="57" t="s">
        <v>8908</v>
      </c>
      <c r="B4424" s="57" t="s">
        <v>8909</v>
      </c>
      <c r="C4424" s="57" t="s">
        <v>1897</v>
      </c>
      <c r="D4424" s="57" t="s">
        <v>21264</v>
      </c>
      <c r="E4424" s="58" t="s">
        <v>8816</v>
      </c>
      <c r="F4424" s="57" t="s">
        <v>8816</v>
      </c>
      <c r="G4424" s="57">
        <v>94703</v>
      </c>
      <c r="H4424" s="57" t="s">
        <v>9712</v>
      </c>
      <c r="I4424" s="57" t="s">
        <v>25</v>
      </c>
      <c r="J4424" s="57" t="s">
        <v>59</v>
      </c>
      <c r="K4424" s="58">
        <v>23.48</v>
      </c>
      <c r="L4424" s="57" t="s">
        <v>60</v>
      </c>
    </row>
    <row r="4425" spans="1:12">
      <c r="A4425" s="57" t="s">
        <v>8908</v>
      </c>
      <c r="B4425" s="57" t="s">
        <v>8909</v>
      </c>
      <c r="C4425" s="57" t="s">
        <v>1897</v>
      </c>
      <c r="D4425" s="57" t="s">
        <v>21264</v>
      </c>
      <c r="E4425" s="58" t="s">
        <v>8816</v>
      </c>
      <c r="F4425" s="57" t="s">
        <v>8816</v>
      </c>
      <c r="G4425" s="57">
        <v>94704</v>
      </c>
      <c r="H4425" s="57" t="s">
        <v>9713</v>
      </c>
      <c r="I4425" s="57" t="s">
        <v>25</v>
      </c>
      <c r="J4425" s="57" t="s">
        <v>59</v>
      </c>
      <c r="K4425" s="58">
        <v>28.39</v>
      </c>
      <c r="L4425" s="57" t="s">
        <v>60</v>
      </c>
    </row>
    <row r="4426" spans="1:12">
      <c r="A4426" s="57" t="s">
        <v>8908</v>
      </c>
      <c r="B4426" s="57" t="s">
        <v>8909</v>
      </c>
      <c r="C4426" s="57" t="s">
        <v>1897</v>
      </c>
      <c r="D4426" s="57" t="s">
        <v>21264</v>
      </c>
      <c r="E4426" s="58" t="s">
        <v>8816</v>
      </c>
      <c r="F4426" s="57" t="s">
        <v>8816</v>
      </c>
      <c r="G4426" s="57">
        <v>94705</v>
      </c>
      <c r="H4426" s="57" t="s">
        <v>9714</v>
      </c>
      <c r="I4426" s="57" t="s">
        <v>25</v>
      </c>
      <c r="J4426" s="57" t="s">
        <v>59</v>
      </c>
      <c r="K4426" s="58">
        <v>35.82</v>
      </c>
      <c r="L4426" s="57" t="s">
        <v>60</v>
      </c>
    </row>
    <row r="4427" spans="1:12">
      <c r="A4427" s="57" t="s">
        <v>8908</v>
      </c>
      <c r="B4427" s="57" t="s">
        <v>8909</v>
      </c>
      <c r="C4427" s="57" t="s">
        <v>1897</v>
      </c>
      <c r="D4427" s="57" t="s">
        <v>21264</v>
      </c>
      <c r="E4427" s="58" t="s">
        <v>8816</v>
      </c>
      <c r="F4427" s="57" t="s">
        <v>8816</v>
      </c>
      <c r="G4427" s="57">
        <v>94706</v>
      </c>
      <c r="H4427" s="57" t="s">
        <v>9715</v>
      </c>
      <c r="I4427" s="57" t="s">
        <v>25</v>
      </c>
      <c r="J4427" s="57" t="s">
        <v>59</v>
      </c>
      <c r="K4427" s="58">
        <v>49.03</v>
      </c>
      <c r="L4427" s="57" t="s">
        <v>60</v>
      </c>
    </row>
    <row r="4428" spans="1:12">
      <c r="A4428" s="57" t="s">
        <v>8908</v>
      </c>
      <c r="B4428" s="57" t="s">
        <v>8909</v>
      </c>
      <c r="C4428" s="57" t="s">
        <v>1897</v>
      </c>
      <c r="D4428" s="57" t="s">
        <v>21264</v>
      </c>
      <c r="E4428" s="58" t="s">
        <v>8816</v>
      </c>
      <c r="F4428" s="57" t="s">
        <v>8816</v>
      </c>
      <c r="G4428" s="57">
        <v>94707</v>
      </c>
      <c r="H4428" s="57" t="s">
        <v>9716</v>
      </c>
      <c r="I4428" s="57" t="s">
        <v>25</v>
      </c>
      <c r="J4428" s="57" t="s">
        <v>59</v>
      </c>
      <c r="K4428" s="58">
        <v>62.82</v>
      </c>
      <c r="L4428" s="57" t="s">
        <v>60</v>
      </c>
    </row>
    <row r="4429" spans="1:12">
      <c r="A4429" s="57" t="s">
        <v>8908</v>
      </c>
      <c r="B4429" s="57" t="s">
        <v>8909</v>
      </c>
      <c r="C4429" s="57" t="s">
        <v>1897</v>
      </c>
      <c r="D4429" s="57" t="s">
        <v>21264</v>
      </c>
      <c r="E4429" s="58" t="s">
        <v>8816</v>
      </c>
      <c r="F4429" s="57" t="s">
        <v>8816</v>
      </c>
      <c r="G4429" s="57">
        <v>94708</v>
      </c>
      <c r="H4429" s="57" t="s">
        <v>9717</v>
      </c>
      <c r="I4429" s="57" t="s">
        <v>25</v>
      </c>
      <c r="J4429" s="57" t="s">
        <v>59</v>
      </c>
      <c r="K4429" s="58">
        <v>29.41</v>
      </c>
      <c r="L4429" s="57" t="s">
        <v>60</v>
      </c>
    </row>
    <row r="4430" spans="1:12">
      <c r="A4430" s="57" t="s">
        <v>8908</v>
      </c>
      <c r="B4430" s="57" t="s">
        <v>8909</v>
      </c>
      <c r="C4430" s="57" t="s">
        <v>1897</v>
      </c>
      <c r="D4430" s="57" t="s">
        <v>21264</v>
      </c>
      <c r="E4430" s="58" t="s">
        <v>8816</v>
      </c>
      <c r="F4430" s="57" t="s">
        <v>8816</v>
      </c>
      <c r="G4430" s="57">
        <v>94709</v>
      </c>
      <c r="H4430" s="57" t="s">
        <v>9718</v>
      </c>
      <c r="I4430" s="57" t="s">
        <v>25</v>
      </c>
      <c r="J4430" s="57" t="s">
        <v>59</v>
      </c>
      <c r="K4430" s="58">
        <v>39.200000000000003</v>
      </c>
      <c r="L4430" s="57" t="s">
        <v>60</v>
      </c>
    </row>
    <row r="4431" spans="1:12">
      <c r="A4431" s="57" t="s">
        <v>8908</v>
      </c>
      <c r="B4431" s="57" t="s">
        <v>8909</v>
      </c>
      <c r="C4431" s="57" t="s">
        <v>1897</v>
      </c>
      <c r="D4431" s="57" t="s">
        <v>21264</v>
      </c>
      <c r="E4431" s="58" t="s">
        <v>8816</v>
      </c>
      <c r="F4431" s="57" t="s">
        <v>8816</v>
      </c>
      <c r="G4431" s="57">
        <v>94710</v>
      </c>
      <c r="H4431" s="57" t="s">
        <v>9719</v>
      </c>
      <c r="I4431" s="57" t="s">
        <v>25</v>
      </c>
      <c r="J4431" s="57" t="s">
        <v>59</v>
      </c>
      <c r="K4431" s="58">
        <v>63.5</v>
      </c>
      <c r="L4431" s="57" t="s">
        <v>60</v>
      </c>
    </row>
    <row r="4432" spans="1:12">
      <c r="A4432" s="57" t="s">
        <v>8908</v>
      </c>
      <c r="B4432" s="57" t="s">
        <v>8909</v>
      </c>
      <c r="C4432" s="57" t="s">
        <v>1897</v>
      </c>
      <c r="D4432" s="57" t="s">
        <v>21264</v>
      </c>
      <c r="E4432" s="58" t="s">
        <v>8816</v>
      </c>
      <c r="F4432" s="57" t="s">
        <v>8816</v>
      </c>
      <c r="G4432" s="57">
        <v>94711</v>
      </c>
      <c r="H4432" s="57" t="s">
        <v>9720</v>
      </c>
      <c r="I4432" s="57" t="s">
        <v>25</v>
      </c>
      <c r="J4432" s="57" t="s">
        <v>59</v>
      </c>
      <c r="K4432" s="58">
        <v>72.06</v>
      </c>
      <c r="L4432" s="57" t="s">
        <v>60</v>
      </c>
    </row>
    <row r="4433" spans="1:12">
      <c r="A4433" s="57" t="s">
        <v>8908</v>
      </c>
      <c r="B4433" s="57" t="s">
        <v>8909</v>
      </c>
      <c r="C4433" s="57" t="s">
        <v>1897</v>
      </c>
      <c r="D4433" s="57" t="s">
        <v>21264</v>
      </c>
      <c r="E4433" s="58" t="s">
        <v>8816</v>
      </c>
      <c r="F4433" s="57" t="s">
        <v>8816</v>
      </c>
      <c r="G4433" s="57">
        <v>94712</v>
      </c>
      <c r="H4433" s="57" t="s">
        <v>9721</v>
      </c>
      <c r="I4433" s="57" t="s">
        <v>25</v>
      </c>
      <c r="J4433" s="57" t="s">
        <v>59</v>
      </c>
      <c r="K4433" s="58">
        <v>99.95</v>
      </c>
      <c r="L4433" s="57" t="s">
        <v>60</v>
      </c>
    </row>
    <row r="4434" spans="1:12">
      <c r="A4434" s="57" t="s">
        <v>8908</v>
      </c>
      <c r="B4434" s="57" t="s">
        <v>8909</v>
      </c>
      <c r="C4434" s="57" t="s">
        <v>1897</v>
      </c>
      <c r="D4434" s="57" t="s">
        <v>21264</v>
      </c>
      <c r="E4434" s="58" t="s">
        <v>8816</v>
      </c>
      <c r="F4434" s="57" t="s">
        <v>8816</v>
      </c>
      <c r="G4434" s="57">
        <v>94713</v>
      </c>
      <c r="H4434" s="57" t="s">
        <v>9722</v>
      </c>
      <c r="I4434" s="57" t="s">
        <v>25</v>
      </c>
      <c r="J4434" s="57" t="s">
        <v>59</v>
      </c>
      <c r="K4434" s="58">
        <v>276.94</v>
      </c>
      <c r="L4434" s="57" t="s">
        <v>60</v>
      </c>
    </row>
    <row r="4435" spans="1:12">
      <c r="A4435" s="57" t="s">
        <v>8908</v>
      </c>
      <c r="B4435" s="57" t="s">
        <v>8909</v>
      </c>
      <c r="C4435" s="57" t="s">
        <v>1897</v>
      </c>
      <c r="D4435" s="57" t="s">
        <v>21264</v>
      </c>
      <c r="E4435" s="58" t="s">
        <v>8816</v>
      </c>
      <c r="F4435" s="57" t="s">
        <v>8816</v>
      </c>
      <c r="G4435" s="57">
        <v>94714</v>
      </c>
      <c r="H4435" s="57" t="s">
        <v>9723</v>
      </c>
      <c r="I4435" s="57" t="s">
        <v>25</v>
      </c>
      <c r="J4435" s="57" t="s">
        <v>59</v>
      </c>
      <c r="K4435" s="58">
        <v>378.99</v>
      </c>
      <c r="L4435" s="57" t="s">
        <v>60</v>
      </c>
    </row>
    <row r="4436" spans="1:12">
      <c r="A4436" s="57" t="s">
        <v>8908</v>
      </c>
      <c r="B4436" s="57" t="s">
        <v>8909</v>
      </c>
      <c r="C4436" s="57" t="s">
        <v>1897</v>
      </c>
      <c r="D4436" s="57" t="s">
        <v>21264</v>
      </c>
      <c r="E4436" s="58" t="s">
        <v>8816</v>
      </c>
      <c r="F4436" s="57" t="s">
        <v>8816</v>
      </c>
      <c r="G4436" s="57">
        <v>94715</v>
      </c>
      <c r="H4436" s="57" t="s">
        <v>9724</v>
      </c>
      <c r="I4436" s="57" t="s">
        <v>25</v>
      </c>
      <c r="J4436" s="57" t="s">
        <v>59</v>
      </c>
      <c r="K4436" s="58">
        <v>526.98</v>
      </c>
      <c r="L4436" s="57" t="s">
        <v>60</v>
      </c>
    </row>
    <row r="4437" spans="1:12">
      <c r="A4437" s="57" t="s">
        <v>8908</v>
      </c>
      <c r="B4437" s="57" t="s">
        <v>8909</v>
      </c>
      <c r="C4437" s="57" t="s">
        <v>1897</v>
      </c>
      <c r="D4437" s="57" t="s">
        <v>21264</v>
      </c>
      <c r="E4437" s="58" t="s">
        <v>8816</v>
      </c>
      <c r="F4437" s="57" t="s">
        <v>8816</v>
      </c>
      <c r="G4437" s="57">
        <v>94724</v>
      </c>
      <c r="H4437" s="57" t="s">
        <v>9725</v>
      </c>
      <c r="I4437" s="57" t="s">
        <v>25</v>
      </c>
      <c r="J4437" s="57" t="s">
        <v>191</v>
      </c>
      <c r="K4437" s="58">
        <v>22.99</v>
      </c>
      <c r="L4437" s="57" t="s">
        <v>60</v>
      </c>
    </row>
    <row r="4438" spans="1:12">
      <c r="A4438" s="57" t="s">
        <v>8908</v>
      </c>
      <c r="B4438" s="57" t="s">
        <v>8909</v>
      </c>
      <c r="C4438" s="57" t="s">
        <v>1897</v>
      </c>
      <c r="D4438" s="57" t="s">
        <v>21264</v>
      </c>
      <c r="E4438" s="58" t="s">
        <v>8816</v>
      </c>
      <c r="F4438" s="57" t="s">
        <v>8816</v>
      </c>
      <c r="G4438" s="57">
        <v>94725</v>
      </c>
      <c r="H4438" s="57" t="s">
        <v>9726</v>
      </c>
      <c r="I4438" s="57" t="s">
        <v>25</v>
      </c>
      <c r="J4438" s="57" t="s">
        <v>191</v>
      </c>
      <c r="K4438" s="58">
        <v>5.69</v>
      </c>
      <c r="L4438" s="57" t="s">
        <v>60</v>
      </c>
    </row>
    <row r="4439" spans="1:12">
      <c r="A4439" s="57" t="s">
        <v>8908</v>
      </c>
      <c r="B4439" s="57" t="s">
        <v>8909</v>
      </c>
      <c r="C4439" s="57" t="s">
        <v>1897</v>
      </c>
      <c r="D4439" s="57" t="s">
        <v>21264</v>
      </c>
      <c r="E4439" s="58" t="s">
        <v>8816</v>
      </c>
      <c r="F4439" s="57" t="s">
        <v>8816</v>
      </c>
      <c r="G4439" s="57">
        <v>94726</v>
      </c>
      <c r="H4439" s="57" t="s">
        <v>9727</v>
      </c>
      <c r="I4439" s="57" t="s">
        <v>25</v>
      </c>
      <c r="J4439" s="57" t="s">
        <v>191</v>
      </c>
      <c r="K4439" s="58">
        <v>35.36</v>
      </c>
      <c r="L4439" s="57" t="s">
        <v>60</v>
      </c>
    </row>
    <row r="4440" spans="1:12">
      <c r="A4440" s="57" t="s">
        <v>8908</v>
      </c>
      <c r="B4440" s="57" t="s">
        <v>8909</v>
      </c>
      <c r="C4440" s="57" t="s">
        <v>1897</v>
      </c>
      <c r="D4440" s="57" t="s">
        <v>21264</v>
      </c>
      <c r="E4440" s="58" t="s">
        <v>8816</v>
      </c>
      <c r="F4440" s="57" t="s">
        <v>8816</v>
      </c>
      <c r="G4440" s="57">
        <v>94727</v>
      </c>
      <c r="H4440" s="57" t="s">
        <v>9728</v>
      </c>
      <c r="I4440" s="57" t="s">
        <v>25</v>
      </c>
      <c r="J4440" s="57" t="s">
        <v>191</v>
      </c>
      <c r="K4440" s="58">
        <v>7.98</v>
      </c>
      <c r="L4440" s="57" t="s">
        <v>60</v>
      </c>
    </row>
    <row r="4441" spans="1:12">
      <c r="A4441" s="57" t="s">
        <v>8908</v>
      </c>
      <c r="B4441" s="57" t="s">
        <v>8909</v>
      </c>
      <c r="C4441" s="57" t="s">
        <v>1897</v>
      </c>
      <c r="D4441" s="57" t="s">
        <v>21264</v>
      </c>
      <c r="E4441" s="58" t="s">
        <v>8816</v>
      </c>
      <c r="F4441" s="57" t="s">
        <v>8816</v>
      </c>
      <c r="G4441" s="57">
        <v>94728</v>
      </c>
      <c r="H4441" s="57" t="s">
        <v>9729</v>
      </c>
      <c r="I4441" s="57" t="s">
        <v>25</v>
      </c>
      <c r="J4441" s="57" t="s">
        <v>191</v>
      </c>
      <c r="K4441" s="58">
        <v>133.16999999999999</v>
      </c>
      <c r="L4441" s="57" t="s">
        <v>60</v>
      </c>
    </row>
    <row r="4442" spans="1:12">
      <c r="A4442" s="57" t="s">
        <v>8908</v>
      </c>
      <c r="B4442" s="57" t="s">
        <v>8909</v>
      </c>
      <c r="C4442" s="57" t="s">
        <v>1897</v>
      </c>
      <c r="D4442" s="57" t="s">
        <v>21264</v>
      </c>
      <c r="E4442" s="58" t="s">
        <v>8816</v>
      </c>
      <c r="F4442" s="57" t="s">
        <v>8816</v>
      </c>
      <c r="G4442" s="57">
        <v>94729</v>
      </c>
      <c r="H4442" s="57" t="s">
        <v>9730</v>
      </c>
      <c r="I4442" s="57" t="s">
        <v>25</v>
      </c>
      <c r="J4442" s="57" t="s">
        <v>191</v>
      </c>
      <c r="K4442" s="58">
        <v>13.98</v>
      </c>
      <c r="L4442" s="57" t="s">
        <v>60</v>
      </c>
    </row>
    <row r="4443" spans="1:12">
      <c r="A4443" s="57" t="s">
        <v>8908</v>
      </c>
      <c r="B4443" s="57" t="s">
        <v>8909</v>
      </c>
      <c r="C4443" s="57" t="s">
        <v>1897</v>
      </c>
      <c r="D4443" s="57" t="s">
        <v>21264</v>
      </c>
      <c r="E4443" s="58" t="s">
        <v>8816</v>
      </c>
      <c r="F4443" s="57" t="s">
        <v>8816</v>
      </c>
      <c r="G4443" s="57">
        <v>94730</v>
      </c>
      <c r="H4443" s="57" t="s">
        <v>9731</v>
      </c>
      <c r="I4443" s="57" t="s">
        <v>25</v>
      </c>
      <c r="J4443" s="57" t="s">
        <v>191</v>
      </c>
      <c r="K4443" s="58">
        <v>161.69999999999999</v>
      </c>
      <c r="L4443" s="57" t="s">
        <v>60</v>
      </c>
    </row>
    <row r="4444" spans="1:12">
      <c r="A4444" s="57" t="s">
        <v>8908</v>
      </c>
      <c r="B4444" s="57" t="s">
        <v>8909</v>
      </c>
      <c r="C4444" s="57" t="s">
        <v>1897</v>
      </c>
      <c r="D4444" s="57" t="s">
        <v>21264</v>
      </c>
      <c r="E4444" s="58" t="s">
        <v>8816</v>
      </c>
      <c r="F4444" s="57" t="s">
        <v>8816</v>
      </c>
      <c r="G4444" s="57">
        <v>94731</v>
      </c>
      <c r="H4444" s="57" t="s">
        <v>9732</v>
      </c>
      <c r="I4444" s="57" t="s">
        <v>25</v>
      </c>
      <c r="J4444" s="57" t="s">
        <v>191</v>
      </c>
      <c r="K4444" s="58">
        <v>17.45</v>
      </c>
      <c r="L4444" s="57" t="s">
        <v>60</v>
      </c>
    </row>
    <row r="4445" spans="1:12">
      <c r="A4445" s="57" t="s">
        <v>8908</v>
      </c>
      <c r="B4445" s="57" t="s">
        <v>8909</v>
      </c>
      <c r="C4445" s="57" t="s">
        <v>1897</v>
      </c>
      <c r="D4445" s="57" t="s">
        <v>21264</v>
      </c>
      <c r="E4445" s="58" t="s">
        <v>8816</v>
      </c>
      <c r="F4445" s="57" t="s">
        <v>8816</v>
      </c>
      <c r="G4445" s="57">
        <v>94733</v>
      </c>
      <c r="H4445" s="57" t="s">
        <v>9733</v>
      </c>
      <c r="I4445" s="57" t="s">
        <v>25</v>
      </c>
      <c r="J4445" s="57" t="s">
        <v>191</v>
      </c>
      <c r="K4445" s="58">
        <v>33.770000000000003</v>
      </c>
      <c r="L4445" s="57" t="s">
        <v>60</v>
      </c>
    </row>
    <row r="4446" spans="1:12">
      <c r="A4446" s="57" t="s">
        <v>8908</v>
      </c>
      <c r="B4446" s="57" t="s">
        <v>8909</v>
      </c>
      <c r="C4446" s="57" t="s">
        <v>1897</v>
      </c>
      <c r="D4446" s="57" t="s">
        <v>21264</v>
      </c>
      <c r="E4446" s="58" t="s">
        <v>8816</v>
      </c>
      <c r="F4446" s="57" t="s">
        <v>8816</v>
      </c>
      <c r="G4446" s="57">
        <v>94737</v>
      </c>
      <c r="H4446" s="57" t="s">
        <v>9734</v>
      </c>
      <c r="I4446" s="57" t="s">
        <v>25</v>
      </c>
      <c r="J4446" s="57" t="s">
        <v>191</v>
      </c>
      <c r="K4446" s="58">
        <v>140.01</v>
      </c>
      <c r="L4446" s="57" t="s">
        <v>60</v>
      </c>
    </row>
    <row r="4447" spans="1:12">
      <c r="A4447" s="57" t="s">
        <v>8908</v>
      </c>
      <c r="B4447" s="57" t="s">
        <v>8909</v>
      </c>
      <c r="C4447" s="57" t="s">
        <v>1897</v>
      </c>
      <c r="D4447" s="57" t="s">
        <v>21264</v>
      </c>
      <c r="E4447" s="58" t="s">
        <v>8816</v>
      </c>
      <c r="F4447" s="57" t="s">
        <v>8816</v>
      </c>
      <c r="G4447" s="57">
        <v>94740</v>
      </c>
      <c r="H4447" s="57" t="s">
        <v>9735</v>
      </c>
      <c r="I4447" s="57" t="s">
        <v>25</v>
      </c>
      <c r="J4447" s="57" t="s">
        <v>191</v>
      </c>
      <c r="K4447" s="58">
        <v>8.9499999999999993</v>
      </c>
      <c r="L4447" s="57" t="s">
        <v>60</v>
      </c>
    </row>
    <row r="4448" spans="1:12">
      <c r="A4448" s="57" t="s">
        <v>8908</v>
      </c>
      <c r="B4448" s="57" t="s">
        <v>8909</v>
      </c>
      <c r="C4448" s="57" t="s">
        <v>1897</v>
      </c>
      <c r="D4448" s="57" t="s">
        <v>21264</v>
      </c>
      <c r="E4448" s="58" t="s">
        <v>8816</v>
      </c>
      <c r="F4448" s="57" t="s">
        <v>8816</v>
      </c>
      <c r="G4448" s="57">
        <v>94741</v>
      </c>
      <c r="H4448" s="57" t="s">
        <v>9736</v>
      </c>
      <c r="I4448" s="57" t="s">
        <v>25</v>
      </c>
      <c r="J4448" s="57" t="s">
        <v>191</v>
      </c>
      <c r="K4448" s="58">
        <v>11.04</v>
      </c>
      <c r="L4448" s="57" t="s">
        <v>60</v>
      </c>
    </row>
    <row r="4449" spans="1:12">
      <c r="A4449" s="57" t="s">
        <v>8908</v>
      </c>
      <c r="B4449" s="57" t="s">
        <v>8909</v>
      </c>
      <c r="C4449" s="57" t="s">
        <v>1897</v>
      </c>
      <c r="D4449" s="57" t="s">
        <v>21264</v>
      </c>
      <c r="E4449" s="58" t="s">
        <v>8816</v>
      </c>
      <c r="F4449" s="57" t="s">
        <v>8816</v>
      </c>
      <c r="G4449" s="57">
        <v>94742</v>
      </c>
      <c r="H4449" s="57" t="s">
        <v>9737</v>
      </c>
      <c r="I4449" s="57" t="s">
        <v>25</v>
      </c>
      <c r="J4449" s="57" t="s">
        <v>191</v>
      </c>
      <c r="K4449" s="58">
        <v>13.38</v>
      </c>
      <c r="L4449" s="57" t="s">
        <v>60</v>
      </c>
    </row>
    <row r="4450" spans="1:12">
      <c r="A4450" s="57" t="s">
        <v>8908</v>
      </c>
      <c r="B4450" s="57" t="s">
        <v>8909</v>
      </c>
      <c r="C4450" s="57" t="s">
        <v>1897</v>
      </c>
      <c r="D4450" s="57" t="s">
        <v>21264</v>
      </c>
      <c r="E4450" s="58" t="s">
        <v>8816</v>
      </c>
      <c r="F4450" s="57" t="s">
        <v>8816</v>
      </c>
      <c r="G4450" s="57">
        <v>94743</v>
      </c>
      <c r="H4450" s="57" t="s">
        <v>9738</v>
      </c>
      <c r="I4450" s="57" t="s">
        <v>25</v>
      </c>
      <c r="J4450" s="57" t="s">
        <v>191</v>
      </c>
      <c r="K4450" s="58">
        <v>14.69</v>
      </c>
      <c r="L4450" s="57" t="s">
        <v>60</v>
      </c>
    </row>
    <row r="4451" spans="1:12">
      <c r="A4451" s="57" t="s">
        <v>8908</v>
      </c>
      <c r="B4451" s="57" t="s">
        <v>8909</v>
      </c>
      <c r="C4451" s="57" t="s">
        <v>1897</v>
      </c>
      <c r="D4451" s="57" t="s">
        <v>21264</v>
      </c>
      <c r="E4451" s="58" t="s">
        <v>8816</v>
      </c>
      <c r="F4451" s="57" t="s">
        <v>8816</v>
      </c>
      <c r="G4451" s="57">
        <v>94744</v>
      </c>
      <c r="H4451" s="57" t="s">
        <v>9739</v>
      </c>
      <c r="I4451" s="57" t="s">
        <v>25</v>
      </c>
      <c r="J4451" s="57" t="s">
        <v>191</v>
      </c>
      <c r="K4451" s="58">
        <v>21.25</v>
      </c>
      <c r="L4451" s="57" t="s">
        <v>60</v>
      </c>
    </row>
    <row r="4452" spans="1:12">
      <c r="A4452" s="57" t="s">
        <v>8908</v>
      </c>
      <c r="B4452" s="57" t="s">
        <v>8909</v>
      </c>
      <c r="C4452" s="57" t="s">
        <v>1897</v>
      </c>
      <c r="D4452" s="57" t="s">
        <v>21264</v>
      </c>
      <c r="E4452" s="58" t="s">
        <v>8816</v>
      </c>
      <c r="F4452" s="57" t="s">
        <v>8816</v>
      </c>
      <c r="G4452" s="57">
        <v>94746</v>
      </c>
      <c r="H4452" s="57" t="s">
        <v>9740</v>
      </c>
      <c r="I4452" s="57" t="s">
        <v>25</v>
      </c>
      <c r="J4452" s="57" t="s">
        <v>191</v>
      </c>
      <c r="K4452" s="58">
        <v>30.06</v>
      </c>
      <c r="L4452" s="57" t="s">
        <v>60</v>
      </c>
    </row>
    <row r="4453" spans="1:12">
      <c r="A4453" s="57" t="s">
        <v>8908</v>
      </c>
      <c r="B4453" s="57" t="s">
        <v>8909</v>
      </c>
      <c r="C4453" s="57" t="s">
        <v>1897</v>
      </c>
      <c r="D4453" s="57" t="s">
        <v>21264</v>
      </c>
      <c r="E4453" s="58" t="s">
        <v>8816</v>
      </c>
      <c r="F4453" s="57" t="s">
        <v>8816</v>
      </c>
      <c r="G4453" s="57">
        <v>94748</v>
      </c>
      <c r="H4453" s="57" t="s">
        <v>9741</v>
      </c>
      <c r="I4453" s="57" t="s">
        <v>25</v>
      </c>
      <c r="J4453" s="57" t="s">
        <v>191</v>
      </c>
      <c r="K4453" s="58">
        <v>61.81</v>
      </c>
      <c r="L4453" s="57" t="s">
        <v>60</v>
      </c>
    </row>
    <row r="4454" spans="1:12">
      <c r="A4454" s="57" t="s">
        <v>8908</v>
      </c>
      <c r="B4454" s="57" t="s">
        <v>8909</v>
      </c>
      <c r="C4454" s="57" t="s">
        <v>1897</v>
      </c>
      <c r="D4454" s="57" t="s">
        <v>21264</v>
      </c>
      <c r="E4454" s="58" t="s">
        <v>8816</v>
      </c>
      <c r="F4454" s="57" t="s">
        <v>8816</v>
      </c>
      <c r="G4454" s="57">
        <v>94750</v>
      </c>
      <c r="H4454" s="57" t="s">
        <v>9742</v>
      </c>
      <c r="I4454" s="57" t="s">
        <v>25</v>
      </c>
      <c r="J4454" s="57" t="s">
        <v>191</v>
      </c>
      <c r="K4454" s="58">
        <v>145.12</v>
      </c>
      <c r="L4454" s="57" t="s">
        <v>60</v>
      </c>
    </row>
    <row r="4455" spans="1:12">
      <c r="A4455" s="57" t="s">
        <v>8908</v>
      </c>
      <c r="B4455" s="57" t="s">
        <v>8909</v>
      </c>
      <c r="C4455" s="57" t="s">
        <v>1897</v>
      </c>
      <c r="D4455" s="57" t="s">
        <v>21264</v>
      </c>
      <c r="E4455" s="58" t="s">
        <v>8816</v>
      </c>
      <c r="F4455" s="57" t="s">
        <v>8816</v>
      </c>
      <c r="G4455" s="57">
        <v>94752</v>
      </c>
      <c r="H4455" s="57" t="s">
        <v>9743</v>
      </c>
      <c r="I4455" s="57" t="s">
        <v>25</v>
      </c>
      <c r="J4455" s="57" t="s">
        <v>191</v>
      </c>
      <c r="K4455" s="58">
        <v>177.77</v>
      </c>
      <c r="L4455" s="57" t="s">
        <v>60</v>
      </c>
    </row>
    <row r="4456" spans="1:12">
      <c r="A4456" s="57" t="s">
        <v>8908</v>
      </c>
      <c r="B4456" s="57" t="s">
        <v>8909</v>
      </c>
      <c r="C4456" s="57" t="s">
        <v>1897</v>
      </c>
      <c r="D4456" s="57" t="s">
        <v>21264</v>
      </c>
      <c r="E4456" s="58" t="s">
        <v>8816</v>
      </c>
      <c r="F4456" s="57" t="s">
        <v>8816</v>
      </c>
      <c r="G4456" s="57">
        <v>94756</v>
      </c>
      <c r="H4456" s="57" t="s">
        <v>9744</v>
      </c>
      <c r="I4456" s="57" t="s">
        <v>25</v>
      </c>
      <c r="J4456" s="57" t="s">
        <v>191</v>
      </c>
      <c r="K4456" s="58">
        <v>11.36</v>
      </c>
      <c r="L4456" s="57" t="s">
        <v>60</v>
      </c>
    </row>
    <row r="4457" spans="1:12">
      <c r="A4457" s="57" t="s">
        <v>8908</v>
      </c>
      <c r="B4457" s="57" t="s">
        <v>8909</v>
      </c>
      <c r="C4457" s="57" t="s">
        <v>1897</v>
      </c>
      <c r="D4457" s="57" t="s">
        <v>21264</v>
      </c>
      <c r="E4457" s="58" t="s">
        <v>8816</v>
      </c>
      <c r="F4457" s="57" t="s">
        <v>8816</v>
      </c>
      <c r="G4457" s="57">
        <v>94757</v>
      </c>
      <c r="H4457" s="57" t="s">
        <v>9745</v>
      </c>
      <c r="I4457" s="57" t="s">
        <v>25</v>
      </c>
      <c r="J4457" s="57" t="s">
        <v>191</v>
      </c>
      <c r="K4457" s="58">
        <v>15.31</v>
      </c>
      <c r="L4457" s="57" t="s">
        <v>60</v>
      </c>
    </row>
    <row r="4458" spans="1:12">
      <c r="A4458" s="57" t="s">
        <v>8908</v>
      </c>
      <c r="B4458" s="57" t="s">
        <v>8909</v>
      </c>
      <c r="C4458" s="57" t="s">
        <v>1897</v>
      </c>
      <c r="D4458" s="57" t="s">
        <v>21264</v>
      </c>
      <c r="E4458" s="58" t="s">
        <v>8816</v>
      </c>
      <c r="F4458" s="57" t="s">
        <v>8816</v>
      </c>
      <c r="G4458" s="57">
        <v>94758</v>
      </c>
      <c r="H4458" s="57" t="s">
        <v>9746</v>
      </c>
      <c r="I4458" s="57" t="s">
        <v>25</v>
      </c>
      <c r="J4458" s="57" t="s">
        <v>191</v>
      </c>
      <c r="K4458" s="58">
        <v>38.43</v>
      </c>
      <c r="L4458" s="57" t="s">
        <v>60</v>
      </c>
    </row>
    <row r="4459" spans="1:12">
      <c r="A4459" s="57" t="s">
        <v>8908</v>
      </c>
      <c r="B4459" s="57" t="s">
        <v>8909</v>
      </c>
      <c r="C4459" s="57" t="s">
        <v>1897</v>
      </c>
      <c r="D4459" s="57" t="s">
        <v>21264</v>
      </c>
      <c r="E4459" s="58" t="s">
        <v>8816</v>
      </c>
      <c r="F4459" s="57" t="s">
        <v>8816</v>
      </c>
      <c r="G4459" s="57">
        <v>94759</v>
      </c>
      <c r="H4459" s="57" t="s">
        <v>9747</v>
      </c>
      <c r="I4459" s="57" t="s">
        <v>25</v>
      </c>
      <c r="J4459" s="57" t="s">
        <v>191</v>
      </c>
      <c r="K4459" s="58">
        <v>47.22</v>
      </c>
      <c r="L4459" s="57" t="s">
        <v>60</v>
      </c>
    </row>
    <row r="4460" spans="1:12">
      <c r="A4460" s="57" t="s">
        <v>8908</v>
      </c>
      <c r="B4460" s="57" t="s">
        <v>8909</v>
      </c>
      <c r="C4460" s="57" t="s">
        <v>1897</v>
      </c>
      <c r="D4460" s="57" t="s">
        <v>21264</v>
      </c>
      <c r="E4460" s="58" t="s">
        <v>8816</v>
      </c>
      <c r="F4460" s="57" t="s">
        <v>8816</v>
      </c>
      <c r="G4460" s="57">
        <v>94760</v>
      </c>
      <c r="H4460" s="57" t="s">
        <v>9748</v>
      </c>
      <c r="I4460" s="57" t="s">
        <v>25</v>
      </c>
      <c r="J4460" s="57" t="s">
        <v>191</v>
      </c>
      <c r="K4460" s="58">
        <v>77.650000000000006</v>
      </c>
      <c r="L4460" s="57" t="s">
        <v>60</v>
      </c>
    </row>
    <row r="4461" spans="1:12">
      <c r="A4461" s="57" t="s">
        <v>8908</v>
      </c>
      <c r="B4461" s="57" t="s">
        <v>8909</v>
      </c>
      <c r="C4461" s="57" t="s">
        <v>1897</v>
      </c>
      <c r="D4461" s="57" t="s">
        <v>21264</v>
      </c>
      <c r="E4461" s="58" t="s">
        <v>8816</v>
      </c>
      <c r="F4461" s="57" t="s">
        <v>8816</v>
      </c>
      <c r="G4461" s="57">
        <v>94761</v>
      </c>
      <c r="H4461" s="57" t="s">
        <v>9749</v>
      </c>
      <c r="I4461" s="57" t="s">
        <v>25</v>
      </c>
      <c r="J4461" s="57" t="s">
        <v>191</v>
      </c>
      <c r="K4461" s="58">
        <v>165.71</v>
      </c>
      <c r="L4461" s="57" t="s">
        <v>60</v>
      </c>
    </row>
    <row r="4462" spans="1:12">
      <c r="A4462" s="57" t="s">
        <v>8908</v>
      </c>
      <c r="B4462" s="57" t="s">
        <v>8909</v>
      </c>
      <c r="C4462" s="57" t="s">
        <v>1897</v>
      </c>
      <c r="D4462" s="57" t="s">
        <v>21264</v>
      </c>
      <c r="E4462" s="58" t="s">
        <v>8816</v>
      </c>
      <c r="F4462" s="57" t="s">
        <v>8816</v>
      </c>
      <c r="G4462" s="57">
        <v>94762</v>
      </c>
      <c r="H4462" s="57" t="s">
        <v>9750</v>
      </c>
      <c r="I4462" s="57" t="s">
        <v>25</v>
      </c>
      <c r="J4462" s="57" t="s">
        <v>191</v>
      </c>
      <c r="K4462" s="58">
        <v>213.03</v>
      </c>
      <c r="L4462" s="57" t="s">
        <v>60</v>
      </c>
    </row>
    <row r="4463" spans="1:12">
      <c r="A4463" s="57" t="s">
        <v>8908</v>
      </c>
      <c r="B4463" s="57" t="s">
        <v>8909</v>
      </c>
      <c r="C4463" s="57" t="s">
        <v>1897</v>
      </c>
      <c r="D4463" s="57" t="s">
        <v>21264</v>
      </c>
      <c r="E4463" s="58" t="s">
        <v>8816</v>
      </c>
      <c r="F4463" s="57" t="s">
        <v>8816</v>
      </c>
      <c r="G4463" s="57">
        <v>94783</v>
      </c>
      <c r="H4463" s="57" t="s">
        <v>9751</v>
      </c>
      <c r="I4463" s="57" t="s">
        <v>25</v>
      </c>
      <c r="J4463" s="57" t="s">
        <v>59</v>
      </c>
      <c r="K4463" s="58">
        <v>21.34</v>
      </c>
      <c r="L4463" s="57" t="s">
        <v>60</v>
      </c>
    </row>
    <row r="4464" spans="1:12">
      <c r="A4464" s="57" t="s">
        <v>8908</v>
      </c>
      <c r="B4464" s="57" t="s">
        <v>8909</v>
      </c>
      <c r="C4464" s="57" t="s">
        <v>1897</v>
      </c>
      <c r="D4464" s="57" t="s">
        <v>21264</v>
      </c>
      <c r="E4464" s="58" t="s">
        <v>8816</v>
      </c>
      <c r="F4464" s="57" t="s">
        <v>8816</v>
      </c>
      <c r="G4464" s="57">
        <v>94785</v>
      </c>
      <c r="H4464" s="57" t="s">
        <v>9752</v>
      </c>
      <c r="I4464" s="57" t="s">
        <v>25</v>
      </c>
      <c r="J4464" s="57" t="s">
        <v>59</v>
      </c>
      <c r="K4464" s="58">
        <v>39.9</v>
      </c>
      <c r="L4464" s="57" t="s">
        <v>60</v>
      </c>
    </row>
    <row r="4465" spans="1:12">
      <c r="A4465" s="57" t="s">
        <v>8908</v>
      </c>
      <c r="B4465" s="57" t="s">
        <v>8909</v>
      </c>
      <c r="C4465" s="57" t="s">
        <v>1897</v>
      </c>
      <c r="D4465" s="57" t="s">
        <v>21264</v>
      </c>
      <c r="E4465" s="58" t="s">
        <v>8816</v>
      </c>
      <c r="F4465" s="57" t="s">
        <v>8816</v>
      </c>
      <c r="G4465" s="57">
        <v>94786</v>
      </c>
      <c r="H4465" s="57" t="s">
        <v>9753</v>
      </c>
      <c r="I4465" s="57" t="s">
        <v>25</v>
      </c>
      <c r="J4465" s="57" t="s">
        <v>59</v>
      </c>
      <c r="K4465" s="58">
        <v>53.77</v>
      </c>
      <c r="L4465" s="57" t="s">
        <v>60</v>
      </c>
    </row>
    <row r="4466" spans="1:12">
      <c r="A4466" s="57" t="s">
        <v>8908</v>
      </c>
      <c r="B4466" s="57" t="s">
        <v>8909</v>
      </c>
      <c r="C4466" s="57" t="s">
        <v>1897</v>
      </c>
      <c r="D4466" s="57" t="s">
        <v>21264</v>
      </c>
      <c r="E4466" s="58" t="s">
        <v>8816</v>
      </c>
      <c r="F4466" s="57" t="s">
        <v>8816</v>
      </c>
      <c r="G4466" s="57">
        <v>94787</v>
      </c>
      <c r="H4466" s="57" t="s">
        <v>9754</v>
      </c>
      <c r="I4466" s="57" t="s">
        <v>25</v>
      </c>
      <c r="J4466" s="57" t="s">
        <v>59</v>
      </c>
      <c r="K4466" s="58">
        <v>68.39</v>
      </c>
      <c r="L4466" s="57" t="s">
        <v>60</v>
      </c>
    </row>
    <row r="4467" spans="1:12">
      <c r="A4467" s="57" t="s">
        <v>8908</v>
      </c>
      <c r="B4467" s="57" t="s">
        <v>8909</v>
      </c>
      <c r="C4467" s="57" t="s">
        <v>1897</v>
      </c>
      <c r="D4467" s="57" t="s">
        <v>21264</v>
      </c>
      <c r="E4467" s="58" t="s">
        <v>8816</v>
      </c>
      <c r="F4467" s="57" t="s">
        <v>8816</v>
      </c>
      <c r="G4467" s="57">
        <v>94788</v>
      </c>
      <c r="H4467" s="57" t="s">
        <v>9755</v>
      </c>
      <c r="I4467" s="57" t="s">
        <v>25</v>
      </c>
      <c r="J4467" s="57" t="s">
        <v>59</v>
      </c>
      <c r="K4467" s="58">
        <v>103.27</v>
      </c>
      <c r="L4467" s="57" t="s">
        <v>60</v>
      </c>
    </row>
    <row r="4468" spans="1:12">
      <c r="A4468" s="57" t="s">
        <v>8908</v>
      </c>
      <c r="B4468" s="57" t="s">
        <v>8909</v>
      </c>
      <c r="C4468" s="57" t="s">
        <v>1897</v>
      </c>
      <c r="D4468" s="57" t="s">
        <v>21264</v>
      </c>
      <c r="E4468" s="58" t="s">
        <v>8816</v>
      </c>
      <c r="F4468" s="57" t="s">
        <v>8816</v>
      </c>
      <c r="G4468" s="57">
        <v>94789</v>
      </c>
      <c r="H4468" s="57" t="s">
        <v>9756</v>
      </c>
      <c r="I4468" s="57" t="s">
        <v>25</v>
      </c>
      <c r="J4468" s="57" t="s">
        <v>59</v>
      </c>
      <c r="K4468" s="58">
        <v>345.34</v>
      </c>
      <c r="L4468" s="57" t="s">
        <v>60</v>
      </c>
    </row>
    <row r="4469" spans="1:12">
      <c r="A4469" s="57" t="s">
        <v>8908</v>
      </c>
      <c r="B4469" s="57" t="s">
        <v>8909</v>
      </c>
      <c r="C4469" s="57" t="s">
        <v>1897</v>
      </c>
      <c r="D4469" s="57" t="s">
        <v>21264</v>
      </c>
      <c r="E4469" s="58" t="s">
        <v>8816</v>
      </c>
      <c r="F4469" s="57" t="s">
        <v>8816</v>
      </c>
      <c r="G4469" s="57">
        <v>94790</v>
      </c>
      <c r="H4469" s="57" t="s">
        <v>9757</v>
      </c>
      <c r="I4469" s="57" t="s">
        <v>25</v>
      </c>
      <c r="J4469" s="57" t="s">
        <v>59</v>
      </c>
      <c r="K4469" s="58">
        <v>401.01</v>
      </c>
      <c r="L4469" s="57" t="s">
        <v>60</v>
      </c>
    </row>
    <row r="4470" spans="1:12">
      <c r="A4470" s="57" t="s">
        <v>8908</v>
      </c>
      <c r="B4470" s="57" t="s">
        <v>8909</v>
      </c>
      <c r="C4470" s="57" t="s">
        <v>1897</v>
      </c>
      <c r="D4470" s="57" t="s">
        <v>21264</v>
      </c>
      <c r="E4470" s="58" t="s">
        <v>8816</v>
      </c>
      <c r="F4470" s="57" t="s">
        <v>8816</v>
      </c>
      <c r="G4470" s="57">
        <v>94791</v>
      </c>
      <c r="H4470" s="57" t="s">
        <v>9758</v>
      </c>
      <c r="I4470" s="57" t="s">
        <v>25</v>
      </c>
      <c r="J4470" s="57" t="s">
        <v>59</v>
      </c>
      <c r="K4470" s="58">
        <v>565.74</v>
      </c>
      <c r="L4470" s="57" t="s">
        <v>60</v>
      </c>
    </row>
    <row r="4471" spans="1:12">
      <c r="A4471" s="57" t="s">
        <v>8908</v>
      </c>
      <c r="B4471" s="57" t="s">
        <v>8909</v>
      </c>
      <c r="C4471" s="57" t="s">
        <v>1897</v>
      </c>
      <c r="D4471" s="57" t="s">
        <v>21264</v>
      </c>
      <c r="E4471" s="58" t="s">
        <v>8816</v>
      </c>
      <c r="F4471" s="57" t="s">
        <v>8816</v>
      </c>
      <c r="G4471" s="57">
        <v>94863</v>
      </c>
      <c r="H4471" s="57" t="s">
        <v>9759</v>
      </c>
      <c r="I4471" s="57" t="s">
        <v>25</v>
      </c>
      <c r="J4471" s="57" t="s">
        <v>191</v>
      </c>
      <c r="K4471" s="58">
        <v>118.84</v>
      </c>
      <c r="L4471" s="57" t="s">
        <v>60</v>
      </c>
    </row>
    <row r="4472" spans="1:12">
      <c r="A4472" s="57" t="s">
        <v>8908</v>
      </c>
      <c r="B4472" s="57" t="s">
        <v>8909</v>
      </c>
      <c r="C4472" s="57" t="s">
        <v>1897</v>
      </c>
      <c r="D4472" s="57" t="s">
        <v>21264</v>
      </c>
      <c r="E4472" s="58" t="s">
        <v>8816</v>
      </c>
      <c r="F4472" s="57" t="s">
        <v>8816</v>
      </c>
      <c r="G4472" s="57">
        <v>95141</v>
      </c>
      <c r="H4472" s="57" t="s">
        <v>9760</v>
      </c>
      <c r="I4472" s="57" t="s">
        <v>25</v>
      </c>
      <c r="J4472" s="57" t="s">
        <v>59</v>
      </c>
      <c r="K4472" s="58">
        <v>36.89</v>
      </c>
      <c r="L4472" s="57" t="s">
        <v>60</v>
      </c>
    </row>
    <row r="4473" spans="1:12">
      <c r="A4473" s="57" t="s">
        <v>8908</v>
      </c>
      <c r="B4473" s="57" t="s">
        <v>8909</v>
      </c>
      <c r="C4473" s="57" t="s">
        <v>1897</v>
      </c>
      <c r="D4473" s="57" t="s">
        <v>21264</v>
      </c>
      <c r="E4473" s="58" t="s">
        <v>8816</v>
      </c>
      <c r="F4473" s="57" t="s">
        <v>8816</v>
      </c>
      <c r="G4473" s="57">
        <v>95237</v>
      </c>
      <c r="H4473" s="57" t="s">
        <v>9761</v>
      </c>
      <c r="I4473" s="57" t="s">
        <v>25</v>
      </c>
      <c r="J4473" s="57" t="s">
        <v>59</v>
      </c>
      <c r="K4473" s="58">
        <v>31.21</v>
      </c>
      <c r="L4473" s="57" t="s">
        <v>60</v>
      </c>
    </row>
    <row r="4474" spans="1:12">
      <c r="A4474" s="57" t="s">
        <v>8908</v>
      </c>
      <c r="B4474" s="57" t="s">
        <v>8909</v>
      </c>
      <c r="C4474" s="57" t="s">
        <v>1897</v>
      </c>
      <c r="D4474" s="57" t="s">
        <v>21264</v>
      </c>
      <c r="E4474" s="58" t="s">
        <v>8816</v>
      </c>
      <c r="F4474" s="57" t="s">
        <v>8816</v>
      </c>
      <c r="G4474" s="57">
        <v>95693</v>
      </c>
      <c r="H4474" s="57" t="s">
        <v>9762</v>
      </c>
      <c r="I4474" s="57" t="s">
        <v>25</v>
      </c>
      <c r="J4474" s="57" t="s">
        <v>59</v>
      </c>
      <c r="K4474" s="58">
        <v>57.52</v>
      </c>
      <c r="L4474" s="57" t="s">
        <v>60</v>
      </c>
    </row>
    <row r="4475" spans="1:12">
      <c r="A4475" s="57" t="s">
        <v>8908</v>
      </c>
      <c r="B4475" s="57" t="s">
        <v>8909</v>
      </c>
      <c r="C4475" s="57" t="s">
        <v>1897</v>
      </c>
      <c r="D4475" s="57" t="s">
        <v>21264</v>
      </c>
      <c r="E4475" s="58" t="s">
        <v>8816</v>
      </c>
      <c r="F4475" s="57" t="s">
        <v>8816</v>
      </c>
      <c r="G4475" s="57">
        <v>95694</v>
      </c>
      <c r="H4475" s="57" t="s">
        <v>9763</v>
      </c>
      <c r="I4475" s="57" t="s">
        <v>25</v>
      </c>
      <c r="J4475" s="57" t="s">
        <v>59</v>
      </c>
      <c r="K4475" s="58">
        <v>81.180000000000007</v>
      </c>
      <c r="L4475" s="57" t="s">
        <v>60</v>
      </c>
    </row>
    <row r="4476" spans="1:12">
      <c r="A4476" s="57" t="s">
        <v>8908</v>
      </c>
      <c r="B4476" s="57" t="s">
        <v>8909</v>
      </c>
      <c r="C4476" s="57" t="s">
        <v>1897</v>
      </c>
      <c r="D4476" s="57" t="s">
        <v>21264</v>
      </c>
      <c r="E4476" s="58" t="s">
        <v>8816</v>
      </c>
      <c r="F4476" s="57" t="s">
        <v>8816</v>
      </c>
      <c r="G4476" s="57">
        <v>95695</v>
      </c>
      <c r="H4476" s="57" t="s">
        <v>9764</v>
      </c>
      <c r="I4476" s="57" t="s">
        <v>25</v>
      </c>
      <c r="J4476" s="57" t="s">
        <v>59</v>
      </c>
      <c r="K4476" s="58">
        <v>79.56</v>
      </c>
      <c r="L4476" s="57" t="s">
        <v>60</v>
      </c>
    </row>
    <row r="4477" spans="1:12">
      <c r="A4477" s="57" t="s">
        <v>8908</v>
      </c>
      <c r="B4477" s="57" t="s">
        <v>8909</v>
      </c>
      <c r="C4477" s="57" t="s">
        <v>1897</v>
      </c>
      <c r="D4477" s="57" t="s">
        <v>21264</v>
      </c>
      <c r="E4477" s="58" t="s">
        <v>8816</v>
      </c>
      <c r="F4477" s="57" t="s">
        <v>8816</v>
      </c>
      <c r="G4477" s="57">
        <v>95696</v>
      </c>
      <c r="H4477" s="57" t="s">
        <v>12845</v>
      </c>
      <c r="I4477" s="57" t="s">
        <v>25</v>
      </c>
      <c r="J4477" s="57" t="s">
        <v>191</v>
      </c>
      <c r="K4477" s="58">
        <v>36.630000000000003</v>
      </c>
      <c r="L4477" s="57" t="s">
        <v>60</v>
      </c>
    </row>
    <row r="4478" spans="1:12">
      <c r="A4478" s="57" t="s">
        <v>8908</v>
      </c>
      <c r="B4478" s="57" t="s">
        <v>8909</v>
      </c>
      <c r="C4478" s="57" t="s">
        <v>1897</v>
      </c>
      <c r="D4478" s="57" t="s">
        <v>21264</v>
      </c>
      <c r="E4478" s="58" t="s">
        <v>8816</v>
      </c>
      <c r="F4478" s="57" t="s">
        <v>8816</v>
      </c>
      <c r="G4478" s="57">
        <v>96637</v>
      </c>
      <c r="H4478" s="57" t="s">
        <v>9765</v>
      </c>
      <c r="I4478" s="57" t="s">
        <v>25</v>
      </c>
      <c r="J4478" s="57" t="s">
        <v>191</v>
      </c>
      <c r="K4478" s="58">
        <v>13.12</v>
      </c>
      <c r="L4478" s="57" t="s">
        <v>60</v>
      </c>
    </row>
    <row r="4479" spans="1:12">
      <c r="A4479" s="57" t="s">
        <v>8908</v>
      </c>
      <c r="B4479" s="57" t="s">
        <v>8909</v>
      </c>
      <c r="C4479" s="57" t="s">
        <v>1897</v>
      </c>
      <c r="D4479" s="57" t="s">
        <v>21264</v>
      </c>
      <c r="E4479" s="58" t="s">
        <v>8816</v>
      </c>
      <c r="F4479" s="57" t="s">
        <v>8816</v>
      </c>
      <c r="G4479" s="57">
        <v>96638</v>
      </c>
      <c r="H4479" s="57" t="s">
        <v>9766</v>
      </c>
      <c r="I4479" s="57" t="s">
        <v>25</v>
      </c>
      <c r="J4479" s="57" t="s">
        <v>191</v>
      </c>
      <c r="K4479" s="58">
        <v>12.46</v>
      </c>
      <c r="L4479" s="57" t="s">
        <v>60</v>
      </c>
    </row>
    <row r="4480" spans="1:12">
      <c r="A4480" s="57" t="s">
        <v>8908</v>
      </c>
      <c r="B4480" s="57" t="s">
        <v>8909</v>
      </c>
      <c r="C4480" s="57" t="s">
        <v>1897</v>
      </c>
      <c r="D4480" s="57" t="s">
        <v>21264</v>
      </c>
      <c r="E4480" s="58" t="s">
        <v>8816</v>
      </c>
      <c r="F4480" s="57" t="s">
        <v>8816</v>
      </c>
      <c r="G4480" s="57">
        <v>96639</v>
      </c>
      <c r="H4480" s="57" t="s">
        <v>9767</v>
      </c>
      <c r="I4480" s="57" t="s">
        <v>25</v>
      </c>
      <c r="J4480" s="57" t="s">
        <v>191</v>
      </c>
      <c r="K4480" s="58">
        <v>9.2899999999999991</v>
      </c>
      <c r="L4480" s="57" t="s">
        <v>60</v>
      </c>
    </row>
    <row r="4481" spans="1:12">
      <c r="A4481" s="57" t="s">
        <v>8908</v>
      </c>
      <c r="B4481" s="57" t="s">
        <v>8909</v>
      </c>
      <c r="C4481" s="57" t="s">
        <v>1897</v>
      </c>
      <c r="D4481" s="57" t="s">
        <v>21264</v>
      </c>
      <c r="E4481" s="58" t="s">
        <v>8816</v>
      </c>
      <c r="F4481" s="57" t="s">
        <v>8816</v>
      </c>
      <c r="G4481" s="57">
        <v>96640</v>
      </c>
      <c r="H4481" s="57" t="s">
        <v>9768</v>
      </c>
      <c r="I4481" s="57" t="s">
        <v>25</v>
      </c>
      <c r="J4481" s="57" t="s">
        <v>191</v>
      </c>
      <c r="K4481" s="58">
        <v>27.61</v>
      </c>
      <c r="L4481" s="57" t="s">
        <v>60</v>
      </c>
    </row>
    <row r="4482" spans="1:12">
      <c r="A4482" s="57" t="s">
        <v>8908</v>
      </c>
      <c r="B4482" s="57" t="s">
        <v>8909</v>
      </c>
      <c r="C4482" s="57" t="s">
        <v>1897</v>
      </c>
      <c r="D4482" s="57" t="s">
        <v>21264</v>
      </c>
      <c r="E4482" s="58" t="s">
        <v>8816</v>
      </c>
      <c r="F4482" s="57" t="s">
        <v>8816</v>
      </c>
      <c r="G4482" s="57">
        <v>96641</v>
      </c>
      <c r="H4482" s="57" t="s">
        <v>9769</v>
      </c>
      <c r="I4482" s="57" t="s">
        <v>25</v>
      </c>
      <c r="J4482" s="57" t="s">
        <v>191</v>
      </c>
      <c r="K4482" s="58">
        <v>21.06</v>
      </c>
      <c r="L4482" s="57" t="s">
        <v>60</v>
      </c>
    </row>
    <row r="4483" spans="1:12">
      <c r="A4483" s="57" t="s">
        <v>8908</v>
      </c>
      <c r="B4483" s="57" t="s">
        <v>8909</v>
      </c>
      <c r="C4483" s="57" t="s">
        <v>1897</v>
      </c>
      <c r="D4483" s="57" t="s">
        <v>21264</v>
      </c>
      <c r="E4483" s="58" t="s">
        <v>8816</v>
      </c>
      <c r="F4483" s="57" t="s">
        <v>8816</v>
      </c>
      <c r="G4483" s="57">
        <v>96642</v>
      </c>
      <c r="H4483" s="57" t="s">
        <v>9770</v>
      </c>
      <c r="I4483" s="57" t="s">
        <v>25</v>
      </c>
      <c r="J4483" s="57" t="s">
        <v>191</v>
      </c>
      <c r="K4483" s="58">
        <v>17.32</v>
      </c>
      <c r="L4483" s="57" t="s">
        <v>60</v>
      </c>
    </row>
    <row r="4484" spans="1:12">
      <c r="A4484" s="57" t="s">
        <v>8908</v>
      </c>
      <c r="B4484" s="57" t="s">
        <v>8909</v>
      </c>
      <c r="C4484" s="57" t="s">
        <v>1897</v>
      </c>
      <c r="D4484" s="57" t="s">
        <v>21264</v>
      </c>
      <c r="E4484" s="58" t="s">
        <v>8816</v>
      </c>
      <c r="F4484" s="57" t="s">
        <v>8816</v>
      </c>
      <c r="G4484" s="57">
        <v>96643</v>
      </c>
      <c r="H4484" s="57" t="s">
        <v>9771</v>
      </c>
      <c r="I4484" s="57" t="s">
        <v>25</v>
      </c>
      <c r="J4484" s="57" t="s">
        <v>191</v>
      </c>
      <c r="K4484" s="58">
        <v>55.67</v>
      </c>
      <c r="L4484" s="57" t="s">
        <v>60</v>
      </c>
    </row>
    <row r="4485" spans="1:12">
      <c r="A4485" s="57" t="s">
        <v>8908</v>
      </c>
      <c r="B4485" s="57" t="s">
        <v>8909</v>
      </c>
      <c r="C4485" s="57" t="s">
        <v>1897</v>
      </c>
      <c r="D4485" s="57" t="s">
        <v>21264</v>
      </c>
      <c r="E4485" s="58" t="s">
        <v>8816</v>
      </c>
      <c r="F4485" s="57" t="s">
        <v>8816</v>
      </c>
      <c r="G4485" s="57">
        <v>96650</v>
      </c>
      <c r="H4485" s="57" t="s">
        <v>9772</v>
      </c>
      <c r="I4485" s="57" t="s">
        <v>25</v>
      </c>
      <c r="J4485" s="57" t="s">
        <v>191</v>
      </c>
      <c r="K4485" s="58">
        <v>10.039999999999999</v>
      </c>
      <c r="L4485" s="57" t="s">
        <v>60</v>
      </c>
    </row>
    <row r="4486" spans="1:12">
      <c r="A4486" s="57" t="s">
        <v>8908</v>
      </c>
      <c r="B4486" s="57" t="s">
        <v>8909</v>
      </c>
      <c r="C4486" s="57" t="s">
        <v>1897</v>
      </c>
      <c r="D4486" s="57" t="s">
        <v>21264</v>
      </c>
      <c r="E4486" s="58" t="s">
        <v>8816</v>
      </c>
      <c r="F4486" s="57" t="s">
        <v>8816</v>
      </c>
      <c r="G4486" s="57">
        <v>96651</v>
      </c>
      <c r="H4486" s="57" t="s">
        <v>9773</v>
      </c>
      <c r="I4486" s="57" t="s">
        <v>25</v>
      </c>
      <c r="J4486" s="57" t="s">
        <v>191</v>
      </c>
      <c r="K4486" s="58">
        <v>9.3800000000000008</v>
      </c>
      <c r="L4486" s="57" t="s">
        <v>60</v>
      </c>
    </row>
    <row r="4487" spans="1:12">
      <c r="A4487" s="57" t="s">
        <v>8908</v>
      </c>
      <c r="B4487" s="57" t="s">
        <v>8909</v>
      </c>
      <c r="C4487" s="57" t="s">
        <v>1897</v>
      </c>
      <c r="D4487" s="57" t="s">
        <v>21264</v>
      </c>
      <c r="E4487" s="58" t="s">
        <v>8816</v>
      </c>
      <c r="F4487" s="57" t="s">
        <v>8816</v>
      </c>
      <c r="G4487" s="57">
        <v>96652</v>
      </c>
      <c r="H4487" s="57" t="s">
        <v>9774</v>
      </c>
      <c r="I4487" s="57" t="s">
        <v>25</v>
      </c>
      <c r="J4487" s="57" t="s">
        <v>191</v>
      </c>
      <c r="K4487" s="58">
        <v>18.73</v>
      </c>
      <c r="L4487" s="57" t="s">
        <v>60</v>
      </c>
    </row>
    <row r="4488" spans="1:12">
      <c r="A4488" s="57" t="s">
        <v>8908</v>
      </c>
      <c r="B4488" s="57" t="s">
        <v>8909</v>
      </c>
      <c r="C4488" s="57" t="s">
        <v>1897</v>
      </c>
      <c r="D4488" s="57" t="s">
        <v>21264</v>
      </c>
      <c r="E4488" s="58" t="s">
        <v>8816</v>
      </c>
      <c r="F4488" s="57" t="s">
        <v>8816</v>
      </c>
      <c r="G4488" s="57">
        <v>96653</v>
      </c>
      <c r="H4488" s="57" t="s">
        <v>9775</v>
      </c>
      <c r="I4488" s="57" t="s">
        <v>25</v>
      </c>
      <c r="J4488" s="57" t="s">
        <v>191</v>
      </c>
      <c r="K4488" s="58">
        <v>18.66</v>
      </c>
      <c r="L4488" s="57" t="s">
        <v>60</v>
      </c>
    </row>
    <row r="4489" spans="1:12">
      <c r="A4489" s="57" t="s">
        <v>8908</v>
      </c>
      <c r="B4489" s="57" t="s">
        <v>8909</v>
      </c>
      <c r="C4489" s="57" t="s">
        <v>1897</v>
      </c>
      <c r="D4489" s="57" t="s">
        <v>21264</v>
      </c>
      <c r="E4489" s="58" t="s">
        <v>8816</v>
      </c>
      <c r="F4489" s="57" t="s">
        <v>8816</v>
      </c>
      <c r="G4489" s="57">
        <v>96654</v>
      </c>
      <c r="H4489" s="57" t="s">
        <v>9776</v>
      </c>
      <c r="I4489" s="57" t="s">
        <v>25</v>
      </c>
      <c r="J4489" s="57" t="s">
        <v>191</v>
      </c>
      <c r="K4489" s="58">
        <v>31.42</v>
      </c>
      <c r="L4489" s="57" t="s">
        <v>60</v>
      </c>
    </row>
    <row r="4490" spans="1:12">
      <c r="A4490" s="57" t="s">
        <v>8908</v>
      </c>
      <c r="B4490" s="57" t="s">
        <v>8909</v>
      </c>
      <c r="C4490" s="57" t="s">
        <v>1897</v>
      </c>
      <c r="D4490" s="57" t="s">
        <v>21264</v>
      </c>
      <c r="E4490" s="58" t="s">
        <v>8816</v>
      </c>
      <c r="F4490" s="57" t="s">
        <v>8816</v>
      </c>
      <c r="G4490" s="57">
        <v>96655</v>
      </c>
      <c r="H4490" s="57" t="s">
        <v>9777</v>
      </c>
      <c r="I4490" s="57" t="s">
        <v>25</v>
      </c>
      <c r="J4490" s="57" t="s">
        <v>191</v>
      </c>
      <c r="K4490" s="58">
        <v>30.71</v>
      </c>
      <c r="L4490" s="57" t="s">
        <v>60</v>
      </c>
    </row>
    <row r="4491" spans="1:12">
      <c r="A4491" s="57" t="s">
        <v>8908</v>
      </c>
      <c r="B4491" s="57" t="s">
        <v>8909</v>
      </c>
      <c r="C4491" s="57" t="s">
        <v>1897</v>
      </c>
      <c r="D4491" s="57" t="s">
        <v>21264</v>
      </c>
      <c r="E4491" s="58" t="s">
        <v>8816</v>
      </c>
      <c r="F4491" s="57" t="s">
        <v>8816</v>
      </c>
      <c r="G4491" s="57">
        <v>96656</v>
      </c>
      <c r="H4491" s="57" t="s">
        <v>9778</v>
      </c>
      <c r="I4491" s="57" t="s">
        <v>25</v>
      </c>
      <c r="J4491" s="57" t="s">
        <v>191</v>
      </c>
      <c r="K4491" s="58">
        <v>7.26</v>
      </c>
      <c r="L4491" s="57" t="s">
        <v>60</v>
      </c>
    </row>
    <row r="4492" spans="1:12">
      <c r="A4492" s="57" t="s">
        <v>8908</v>
      </c>
      <c r="B4492" s="57" t="s">
        <v>8909</v>
      </c>
      <c r="C4492" s="57" t="s">
        <v>1897</v>
      </c>
      <c r="D4492" s="57" t="s">
        <v>21264</v>
      </c>
      <c r="E4492" s="58" t="s">
        <v>8816</v>
      </c>
      <c r="F4492" s="57" t="s">
        <v>8816</v>
      </c>
      <c r="G4492" s="57">
        <v>96657</v>
      </c>
      <c r="H4492" s="57" t="s">
        <v>9779</v>
      </c>
      <c r="I4492" s="57" t="s">
        <v>25</v>
      </c>
      <c r="J4492" s="57" t="s">
        <v>191</v>
      </c>
      <c r="K4492" s="58">
        <v>25.58</v>
      </c>
      <c r="L4492" s="57" t="s">
        <v>60</v>
      </c>
    </row>
    <row r="4493" spans="1:12">
      <c r="A4493" s="57" t="s">
        <v>8908</v>
      </c>
      <c r="B4493" s="57" t="s">
        <v>8909</v>
      </c>
      <c r="C4493" s="57" t="s">
        <v>1897</v>
      </c>
      <c r="D4493" s="57" t="s">
        <v>21264</v>
      </c>
      <c r="E4493" s="58" t="s">
        <v>8816</v>
      </c>
      <c r="F4493" s="57" t="s">
        <v>8816</v>
      </c>
      <c r="G4493" s="57">
        <v>96658</v>
      </c>
      <c r="H4493" s="57" t="s">
        <v>9780</v>
      </c>
      <c r="I4493" s="57" t="s">
        <v>25</v>
      </c>
      <c r="J4493" s="57" t="s">
        <v>191</v>
      </c>
      <c r="K4493" s="58">
        <v>19.03</v>
      </c>
      <c r="L4493" s="57" t="s">
        <v>60</v>
      </c>
    </row>
    <row r="4494" spans="1:12">
      <c r="A4494" s="57" t="s">
        <v>8908</v>
      </c>
      <c r="B4494" s="57" t="s">
        <v>8909</v>
      </c>
      <c r="C4494" s="57" t="s">
        <v>1897</v>
      </c>
      <c r="D4494" s="57" t="s">
        <v>21264</v>
      </c>
      <c r="E4494" s="58" t="s">
        <v>8816</v>
      </c>
      <c r="F4494" s="57" t="s">
        <v>8816</v>
      </c>
      <c r="G4494" s="57">
        <v>96659</v>
      </c>
      <c r="H4494" s="57" t="s">
        <v>9781</v>
      </c>
      <c r="I4494" s="57" t="s">
        <v>25</v>
      </c>
      <c r="J4494" s="57" t="s">
        <v>191</v>
      </c>
      <c r="K4494" s="58">
        <v>12.72</v>
      </c>
      <c r="L4494" s="57" t="s">
        <v>60</v>
      </c>
    </row>
    <row r="4495" spans="1:12">
      <c r="A4495" s="57" t="s">
        <v>8908</v>
      </c>
      <c r="B4495" s="57" t="s">
        <v>8909</v>
      </c>
      <c r="C4495" s="57" t="s">
        <v>1897</v>
      </c>
      <c r="D4495" s="57" t="s">
        <v>21264</v>
      </c>
      <c r="E4495" s="58" t="s">
        <v>8816</v>
      </c>
      <c r="F4495" s="57" t="s">
        <v>8816</v>
      </c>
      <c r="G4495" s="57">
        <v>96660</v>
      </c>
      <c r="H4495" s="57" t="s">
        <v>9782</v>
      </c>
      <c r="I4495" s="57" t="s">
        <v>25</v>
      </c>
      <c r="J4495" s="57" t="s">
        <v>191</v>
      </c>
      <c r="K4495" s="58">
        <v>43.27</v>
      </c>
      <c r="L4495" s="57" t="s">
        <v>60</v>
      </c>
    </row>
    <row r="4496" spans="1:12">
      <c r="A4496" s="57" t="s">
        <v>8908</v>
      </c>
      <c r="B4496" s="57" t="s">
        <v>8909</v>
      </c>
      <c r="C4496" s="57" t="s">
        <v>1897</v>
      </c>
      <c r="D4496" s="57" t="s">
        <v>21264</v>
      </c>
      <c r="E4496" s="58" t="s">
        <v>8816</v>
      </c>
      <c r="F4496" s="57" t="s">
        <v>8816</v>
      </c>
      <c r="G4496" s="57">
        <v>96661</v>
      </c>
      <c r="H4496" s="57" t="s">
        <v>9783</v>
      </c>
      <c r="I4496" s="57" t="s">
        <v>25</v>
      </c>
      <c r="J4496" s="57" t="s">
        <v>191</v>
      </c>
      <c r="K4496" s="58">
        <v>33.21</v>
      </c>
      <c r="L4496" s="57" t="s">
        <v>60</v>
      </c>
    </row>
    <row r="4497" spans="1:12">
      <c r="A4497" s="57" t="s">
        <v>8908</v>
      </c>
      <c r="B4497" s="57" t="s">
        <v>8909</v>
      </c>
      <c r="C4497" s="57" t="s">
        <v>1897</v>
      </c>
      <c r="D4497" s="57" t="s">
        <v>21264</v>
      </c>
      <c r="E4497" s="58" t="s">
        <v>8816</v>
      </c>
      <c r="F4497" s="57" t="s">
        <v>8816</v>
      </c>
      <c r="G4497" s="57">
        <v>96662</v>
      </c>
      <c r="H4497" s="57" t="s">
        <v>9784</v>
      </c>
      <c r="I4497" s="57" t="s">
        <v>25</v>
      </c>
      <c r="J4497" s="57" t="s">
        <v>191</v>
      </c>
      <c r="K4497" s="58">
        <v>13.06</v>
      </c>
      <c r="L4497" s="57" t="s">
        <v>60</v>
      </c>
    </row>
    <row r="4498" spans="1:12">
      <c r="A4498" s="57" t="s">
        <v>8908</v>
      </c>
      <c r="B4498" s="57" t="s">
        <v>8909</v>
      </c>
      <c r="C4498" s="57" t="s">
        <v>1897</v>
      </c>
      <c r="D4498" s="57" t="s">
        <v>21264</v>
      </c>
      <c r="E4498" s="58" t="s">
        <v>8816</v>
      </c>
      <c r="F4498" s="57" t="s">
        <v>8816</v>
      </c>
      <c r="G4498" s="57">
        <v>96663</v>
      </c>
      <c r="H4498" s="57" t="s">
        <v>9785</v>
      </c>
      <c r="I4498" s="57" t="s">
        <v>25</v>
      </c>
      <c r="J4498" s="57" t="s">
        <v>191</v>
      </c>
      <c r="K4498" s="58">
        <v>23.86</v>
      </c>
      <c r="L4498" s="57" t="s">
        <v>60</v>
      </c>
    </row>
    <row r="4499" spans="1:12">
      <c r="A4499" s="57" t="s">
        <v>8908</v>
      </c>
      <c r="B4499" s="57" t="s">
        <v>8909</v>
      </c>
      <c r="C4499" s="57" t="s">
        <v>1897</v>
      </c>
      <c r="D4499" s="57" t="s">
        <v>21264</v>
      </c>
      <c r="E4499" s="58" t="s">
        <v>8816</v>
      </c>
      <c r="F4499" s="57" t="s">
        <v>8816</v>
      </c>
      <c r="G4499" s="57">
        <v>96664</v>
      </c>
      <c r="H4499" s="57" t="s">
        <v>9786</v>
      </c>
      <c r="I4499" s="57" t="s">
        <v>25</v>
      </c>
      <c r="J4499" s="57" t="s">
        <v>191</v>
      </c>
      <c r="K4499" s="58">
        <v>26.01</v>
      </c>
      <c r="L4499" s="57" t="s">
        <v>60</v>
      </c>
    </row>
    <row r="4500" spans="1:12">
      <c r="A4500" s="57" t="s">
        <v>8908</v>
      </c>
      <c r="B4500" s="57" t="s">
        <v>8909</v>
      </c>
      <c r="C4500" s="57" t="s">
        <v>1897</v>
      </c>
      <c r="D4500" s="57" t="s">
        <v>21264</v>
      </c>
      <c r="E4500" s="58" t="s">
        <v>8816</v>
      </c>
      <c r="F4500" s="57" t="s">
        <v>8816</v>
      </c>
      <c r="G4500" s="57">
        <v>96665</v>
      </c>
      <c r="H4500" s="57" t="s">
        <v>9787</v>
      </c>
      <c r="I4500" s="57" t="s">
        <v>25</v>
      </c>
      <c r="J4500" s="57" t="s">
        <v>191</v>
      </c>
      <c r="K4500" s="58">
        <v>13.19</v>
      </c>
      <c r="L4500" s="57" t="s">
        <v>60</v>
      </c>
    </row>
    <row r="4501" spans="1:12">
      <c r="A4501" s="57" t="s">
        <v>8908</v>
      </c>
      <c r="B4501" s="57" t="s">
        <v>8909</v>
      </c>
      <c r="C4501" s="57" t="s">
        <v>1897</v>
      </c>
      <c r="D4501" s="57" t="s">
        <v>21264</v>
      </c>
      <c r="E4501" s="58" t="s">
        <v>8816</v>
      </c>
      <c r="F4501" s="57" t="s">
        <v>8816</v>
      </c>
      <c r="G4501" s="57">
        <v>96666</v>
      </c>
      <c r="H4501" s="57" t="s">
        <v>9788</v>
      </c>
      <c r="I4501" s="57" t="s">
        <v>25</v>
      </c>
      <c r="J4501" s="57" t="s">
        <v>191</v>
      </c>
      <c r="K4501" s="58">
        <v>25.14</v>
      </c>
      <c r="L4501" s="57" t="s">
        <v>60</v>
      </c>
    </row>
    <row r="4502" spans="1:12">
      <c r="A4502" s="57" t="s">
        <v>8908</v>
      </c>
      <c r="B4502" s="57" t="s">
        <v>8909</v>
      </c>
      <c r="C4502" s="57" t="s">
        <v>1897</v>
      </c>
      <c r="D4502" s="57" t="s">
        <v>21264</v>
      </c>
      <c r="E4502" s="58" t="s">
        <v>8816</v>
      </c>
      <c r="F4502" s="57" t="s">
        <v>8816</v>
      </c>
      <c r="G4502" s="57">
        <v>96667</v>
      </c>
      <c r="H4502" s="57" t="s">
        <v>9789</v>
      </c>
      <c r="I4502" s="57" t="s">
        <v>25</v>
      </c>
      <c r="J4502" s="57" t="s">
        <v>191</v>
      </c>
      <c r="K4502" s="58">
        <v>44.87</v>
      </c>
      <c r="L4502" s="57" t="s">
        <v>60</v>
      </c>
    </row>
    <row r="4503" spans="1:12">
      <c r="A4503" s="57" t="s">
        <v>8908</v>
      </c>
      <c r="B4503" s="57" t="s">
        <v>8909</v>
      </c>
      <c r="C4503" s="57" t="s">
        <v>1897</v>
      </c>
      <c r="D4503" s="57" t="s">
        <v>21264</v>
      </c>
      <c r="E4503" s="58" t="s">
        <v>8816</v>
      </c>
      <c r="F4503" s="57" t="s">
        <v>8816</v>
      </c>
      <c r="G4503" s="57">
        <v>96684</v>
      </c>
      <c r="H4503" s="57" t="s">
        <v>9790</v>
      </c>
      <c r="I4503" s="57" t="s">
        <v>25</v>
      </c>
      <c r="J4503" s="57" t="s">
        <v>191</v>
      </c>
      <c r="K4503" s="58">
        <v>5.42</v>
      </c>
      <c r="L4503" s="57" t="s">
        <v>60</v>
      </c>
    </row>
    <row r="4504" spans="1:12">
      <c r="A4504" s="57" t="s">
        <v>8908</v>
      </c>
      <c r="B4504" s="57" t="s">
        <v>8909</v>
      </c>
      <c r="C4504" s="57" t="s">
        <v>1897</v>
      </c>
      <c r="D4504" s="57" t="s">
        <v>21264</v>
      </c>
      <c r="E4504" s="58" t="s">
        <v>8816</v>
      </c>
      <c r="F4504" s="57" t="s">
        <v>8816</v>
      </c>
      <c r="G4504" s="57">
        <v>96685</v>
      </c>
      <c r="H4504" s="57" t="s">
        <v>9791</v>
      </c>
      <c r="I4504" s="57" t="s">
        <v>25</v>
      </c>
      <c r="J4504" s="57" t="s">
        <v>191</v>
      </c>
      <c r="K4504" s="58">
        <v>4.76</v>
      </c>
      <c r="L4504" s="57" t="s">
        <v>60</v>
      </c>
    </row>
    <row r="4505" spans="1:12">
      <c r="A4505" s="57" t="s">
        <v>8908</v>
      </c>
      <c r="B4505" s="57" t="s">
        <v>8909</v>
      </c>
      <c r="C4505" s="57" t="s">
        <v>1897</v>
      </c>
      <c r="D4505" s="57" t="s">
        <v>21264</v>
      </c>
      <c r="E4505" s="58" t="s">
        <v>8816</v>
      </c>
      <c r="F4505" s="57" t="s">
        <v>8816</v>
      </c>
      <c r="G4505" s="57">
        <v>96686</v>
      </c>
      <c r="H4505" s="57" t="s">
        <v>9792</v>
      </c>
      <c r="I4505" s="57" t="s">
        <v>25</v>
      </c>
      <c r="J4505" s="57" t="s">
        <v>191</v>
      </c>
      <c r="K4505" s="58">
        <v>8.16</v>
      </c>
      <c r="L4505" s="57" t="s">
        <v>60</v>
      </c>
    </row>
    <row r="4506" spans="1:12">
      <c r="A4506" s="57" t="s">
        <v>8908</v>
      </c>
      <c r="B4506" s="57" t="s">
        <v>8909</v>
      </c>
      <c r="C4506" s="57" t="s">
        <v>1897</v>
      </c>
      <c r="D4506" s="57" t="s">
        <v>21264</v>
      </c>
      <c r="E4506" s="58" t="s">
        <v>8816</v>
      </c>
      <c r="F4506" s="57" t="s">
        <v>8816</v>
      </c>
      <c r="G4506" s="57">
        <v>96687</v>
      </c>
      <c r="H4506" s="57" t="s">
        <v>9793</v>
      </c>
      <c r="I4506" s="57" t="s">
        <v>25</v>
      </c>
      <c r="J4506" s="57" t="s">
        <v>191</v>
      </c>
      <c r="K4506" s="58">
        <v>8.09</v>
      </c>
      <c r="L4506" s="57" t="s">
        <v>60</v>
      </c>
    </row>
    <row r="4507" spans="1:12">
      <c r="A4507" s="57" t="s">
        <v>8908</v>
      </c>
      <c r="B4507" s="57" t="s">
        <v>8909</v>
      </c>
      <c r="C4507" s="57" t="s">
        <v>1897</v>
      </c>
      <c r="D4507" s="57" t="s">
        <v>21264</v>
      </c>
      <c r="E4507" s="58" t="s">
        <v>8816</v>
      </c>
      <c r="F4507" s="57" t="s">
        <v>8816</v>
      </c>
      <c r="G4507" s="57">
        <v>96688</v>
      </c>
      <c r="H4507" s="57" t="s">
        <v>9794</v>
      </c>
      <c r="I4507" s="57" t="s">
        <v>25</v>
      </c>
      <c r="J4507" s="57" t="s">
        <v>191</v>
      </c>
      <c r="K4507" s="58">
        <v>14.33</v>
      </c>
      <c r="L4507" s="57" t="s">
        <v>60</v>
      </c>
    </row>
    <row r="4508" spans="1:12">
      <c r="A4508" s="57" t="s">
        <v>8908</v>
      </c>
      <c r="B4508" s="57" t="s">
        <v>8909</v>
      </c>
      <c r="C4508" s="57" t="s">
        <v>1897</v>
      </c>
      <c r="D4508" s="57" t="s">
        <v>21264</v>
      </c>
      <c r="E4508" s="58" t="s">
        <v>8816</v>
      </c>
      <c r="F4508" s="57" t="s">
        <v>8816</v>
      </c>
      <c r="G4508" s="57">
        <v>96689</v>
      </c>
      <c r="H4508" s="57" t="s">
        <v>9795</v>
      </c>
      <c r="I4508" s="57" t="s">
        <v>25</v>
      </c>
      <c r="J4508" s="57" t="s">
        <v>191</v>
      </c>
      <c r="K4508" s="58">
        <v>13.62</v>
      </c>
      <c r="L4508" s="57" t="s">
        <v>60</v>
      </c>
    </row>
    <row r="4509" spans="1:12">
      <c r="A4509" s="57" t="s">
        <v>8908</v>
      </c>
      <c r="B4509" s="57" t="s">
        <v>8909</v>
      </c>
      <c r="C4509" s="57" t="s">
        <v>1897</v>
      </c>
      <c r="D4509" s="57" t="s">
        <v>21264</v>
      </c>
      <c r="E4509" s="58" t="s">
        <v>8816</v>
      </c>
      <c r="F4509" s="57" t="s">
        <v>8816</v>
      </c>
      <c r="G4509" s="57">
        <v>96690</v>
      </c>
      <c r="H4509" s="57" t="s">
        <v>9796</v>
      </c>
      <c r="I4509" s="57" t="s">
        <v>25</v>
      </c>
      <c r="J4509" s="57" t="s">
        <v>191</v>
      </c>
      <c r="K4509" s="58">
        <v>27.32</v>
      </c>
      <c r="L4509" s="57" t="s">
        <v>60</v>
      </c>
    </row>
    <row r="4510" spans="1:12">
      <c r="A4510" s="57" t="s">
        <v>8908</v>
      </c>
      <c r="B4510" s="57" t="s">
        <v>8909</v>
      </c>
      <c r="C4510" s="57" t="s">
        <v>1897</v>
      </c>
      <c r="D4510" s="57" t="s">
        <v>21264</v>
      </c>
      <c r="E4510" s="58" t="s">
        <v>8816</v>
      </c>
      <c r="F4510" s="57" t="s">
        <v>8816</v>
      </c>
      <c r="G4510" s="57">
        <v>96691</v>
      </c>
      <c r="H4510" s="57" t="s">
        <v>9797</v>
      </c>
      <c r="I4510" s="57" t="s">
        <v>25</v>
      </c>
      <c r="J4510" s="57" t="s">
        <v>191</v>
      </c>
      <c r="K4510" s="58">
        <v>28.3</v>
      </c>
      <c r="L4510" s="57" t="s">
        <v>60</v>
      </c>
    </row>
    <row r="4511" spans="1:12">
      <c r="A4511" s="57" t="s">
        <v>8908</v>
      </c>
      <c r="B4511" s="57" t="s">
        <v>8909</v>
      </c>
      <c r="C4511" s="57" t="s">
        <v>1897</v>
      </c>
      <c r="D4511" s="57" t="s">
        <v>21264</v>
      </c>
      <c r="E4511" s="58" t="s">
        <v>8816</v>
      </c>
      <c r="F4511" s="57" t="s">
        <v>8816</v>
      </c>
      <c r="G4511" s="57">
        <v>96692</v>
      </c>
      <c r="H4511" s="57" t="s">
        <v>9798</v>
      </c>
      <c r="I4511" s="57" t="s">
        <v>25</v>
      </c>
      <c r="J4511" s="57" t="s">
        <v>191</v>
      </c>
      <c r="K4511" s="58">
        <v>41.23</v>
      </c>
      <c r="L4511" s="57" t="s">
        <v>60</v>
      </c>
    </row>
    <row r="4512" spans="1:12">
      <c r="A4512" s="57" t="s">
        <v>8908</v>
      </c>
      <c r="B4512" s="57" t="s">
        <v>8909</v>
      </c>
      <c r="C4512" s="57" t="s">
        <v>1897</v>
      </c>
      <c r="D4512" s="57" t="s">
        <v>21264</v>
      </c>
      <c r="E4512" s="58" t="s">
        <v>8816</v>
      </c>
      <c r="F4512" s="57" t="s">
        <v>8816</v>
      </c>
      <c r="G4512" s="57">
        <v>96693</v>
      </c>
      <c r="H4512" s="57" t="s">
        <v>9799</v>
      </c>
      <c r="I4512" s="57" t="s">
        <v>25</v>
      </c>
      <c r="J4512" s="57" t="s">
        <v>191</v>
      </c>
      <c r="K4512" s="58">
        <v>38.82</v>
      </c>
      <c r="L4512" s="57" t="s">
        <v>60</v>
      </c>
    </row>
    <row r="4513" spans="1:12">
      <c r="A4513" s="57" t="s">
        <v>8908</v>
      </c>
      <c r="B4513" s="57" t="s">
        <v>8909</v>
      </c>
      <c r="C4513" s="57" t="s">
        <v>1897</v>
      </c>
      <c r="D4513" s="57" t="s">
        <v>21264</v>
      </c>
      <c r="E4513" s="58" t="s">
        <v>8816</v>
      </c>
      <c r="F4513" s="57" t="s">
        <v>8816</v>
      </c>
      <c r="G4513" s="57">
        <v>96694</v>
      </c>
      <c r="H4513" s="57" t="s">
        <v>9800</v>
      </c>
      <c r="I4513" s="57" t="s">
        <v>25</v>
      </c>
      <c r="J4513" s="57" t="s">
        <v>191</v>
      </c>
      <c r="K4513" s="58">
        <v>93.94</v>
      </c>
      <c r="L4513" s="57" t="s">
        <v>60</v>
      </c>
    </row>
    <row r="4514" spans="1:12">
      <c r="A4514" s="57" t="s">
        <v>8908</v>
      </c>
      <c r="B4514" s="57" t="s">
        <v>8909</v>
      </c>
      <c r="C4514" s="57" t="s">
        <v>1897</v>
      </c>
      <c r="D4514" s="57" t="s">
        <v>21264</v>
      </c>
      <c r="E4514" s="58" t="s">
        <v>8816</v>
      </c>
      <c r="F4514" s="57" t="s">
        <v>8816</v>
      </c>
      <c r="G4514" s="57">
        <v>96695</v>
      </c>
      <c r="H4514" s="57" t="s">
        <v>9801</v>
      </c>
      <c r="I4514" s="57" t="s">
        <v>25</v>
      </c>
      <c r="J4514" s="57" t="s">
        <v>191</v>
      </c>
      <c r="K4514" s="58">
        <v>91.11</v>
      </c>
      <c r="L4514" s="57" t="s">
        <v>60</v>
      </c>
    </row>
    <row r="4515" spans="1:12">
      <c r="A4515" s="57" t="s">
        <v>8908</v>
      </c>
      <c r="B4515" s="57" t="s">
        <v>8909</v>
      </c>
      <c r="C4515" s="57" t="s">
        <v>1897</v>
      </c>
      <c r="D4515" s="57" t="s">
        <v>21264</v>
      </c>
      <c r="E4515" s="58" t="s">
        <v>8816</v>
      </c>
      <c r="F4515" s="57" t="s">
        <v>8816</v>
      </c>
      <c r="G4515" s="57">
        <v>96696</v>
      </c>
      <c r="H4515" s="57" t="s">
        <v>9802</v>
      </c>
      <c r="I4515" s="57" t="s">
        <v>25</v>
      </c>
      <c r="J4515" s="57" t="s">
        <v>191</v>
      </c>
      <c r="K4515" s="58">
        <v>141.9</v>
      </c>
      <c r="L4515" s="57" t="s">
        <v>60</v>
      </c>
    </row>
    <row r="4516" spans="1:12">
      <c r="A4516" s="57" t="s">
        <v>8908</v>
      </c>
      <c r="B4516" s="57" t="s">
        <v>8909</v>
      </c>
      <c r="C4516" s="57" t="s">
        <v>1897</v>
      </c>
      <c r="D4516" s="57" t="s">
        <v>21264</v>
      </c>
      <c r="E4516" s="58" t="s">
        <v>8816</v>
      </c>
      <c r="F4516" s="57" t="s">
        <v>8816</v>
      </c>
      <c r="G4516" s="57">
        <v>96697</v>
      </c>
      <c r="H4516" s="57" t="s">
        <v>9803</v>
      </c>
      <c r="I4516" s="57" t="s">
        <v>25</v>
      </c>
      <c r="J4516" s="57" t="s">
        <v>191</v>
      </c>
      <c r="K4516" s="58">
        <v>212.44</v>
      </c>
      <c r="L4516" s="57" t="s">
        <v>60</v>
      </c>
    </row>
    <row r="4517" spans="1:12">
      <c r="A4517" s="57" t="s">
        <v>8908</v>
      </c>
      <c r="B4517" s="57" t="s">
        <v>8909</v>
      </c>
      <c r="C4517" s="57" t="s">
        <v>1897</v>
      </c>
      <c r="D4517" s="57" t="s">
        <v>21264</v>
      </c>
      <c r="E4517" s="58" t="s">
        <v>8816</v>
      </c>
      <c r="F4517" s="57" t="s">
        <v>8816</v>
      </c>
      <c r="G4517" s="57">
        <v>96698</v>
      </c>
      <c r="H4517" s="57" t="s">
        <v>9804</v>
      </c>
      <c r="I4517" s="57" t="s">
        <v>25</v>
      </c>
      <c r="J4517" s="57" t="s">
        <v>191</v>
      </c>
      <c r="K4517" s="58">
        <v>4.18</v>
      </c>
      <c r="L4517" s="57" t="s">
        <v>60</v>
      </c>
    </row>
    <row r="4518" spans="1:12">
      <c r="A4518" s="57" t="s">
        <v>8908</v>
      </c>
      <c r="B4518" s="57" t="s">
        <v>8909</v>
      </c>
      <c r="C4518" s="57" t="s">
        <v>1897</v>
      </c>
      <c r="D4518" s="57" t="s">
        <v>21264</v>
      </c>
      <c r="E4518" s="58" t="s">
        <v>8816</v>
      </c>
      <c r="F4518" s="57" t="s">
        <v>8816</v>
      </c>
      <c r="G4518" s="57">
        <v>96699</v>
      </c>
      <c r="H4518" s="57" t="s">
        <v>9805</v>
      </c>
      <c r="I4518" s="57" t="s">
        <v>25</v>
      </c>
      <c r="J4518" s="57" t="s">
        <v>191</v>
      </c>
      <c r="K4518" s="58">
        <v>22.5</v>
      </c>
      <c r="L4518" s="57" t="s">
        <v>60</v>
      </c>
    </row>
    <row r="4519" spans="1:12">
      <c r="A4519" s="57" t="s">
        <v>8908</v>
      </c>
      <c r="B4519" s="57" t="s">
        <v>8909</v>
      </c>
      <c r="C4519" s="57" t="s">
        <v>1897</v>
      </c>
      <c r="D4519" s="57" t="s">
        <v>21264</v>
      </c>
      <c r="E4519" s="58" t="s">
        <v>8816</v>
      </c>
      <c r="F4519" s="57" t="s">
        <v>8816</v>
      </c>
      <c r="G4519" s="57">
        <v>96700</v>
      </c>
      <c r="H4519" s="57" t="s">
        <v>9806</v>
      </c>
      <c r="I4519" s="57" t="s">
        <v>25</v>
      </c>
      <c r="J4519" s="57" t="s">
        <v>191</v>
      </c>
      <c r="K4519" s="58">
        <v>15.95</v>
      </c>
      <c r="L4519" s="57" t="s">
        <v>60</v>
      </c>
    </row>
    <row r="4520" spans="1:12">
      <c r="A4520" s="57" t="s">
        <v>8908</v>
      </c>
      <c r="B4520" s="57" t="s">
        <v>8909</v>
      </c>
      <c r="C4520" s="57" t="s">
        <v>1897</v>
      </c>
      <c r="D4520" s="57" t="s">
        <v>21264</v>
      </c>
      <c r="E4520" s="58" t="s">
        <v>8816</v>
      </c>
      <c r="F4520" s="57" t="s">
        <v>8816</v>
      </c>
      <c r="G4520" s="57">
        <v>96701</v>
      </c>
      <c r="H4520" s="57" t="s">
        <v>9807</v>
      </c>
      <c r="I4520" s="57" t="s">
        <v>25</v>
      </c>
      <c r="J4520" s="57" t="s">
        <v>191</v>
      </c>
      <c r="K4520" s="58">
        <v>5.68</v>
      </c>
      <c r="L4520" s="57" t="s">
        <v>60</v>
      </c>
    </row>
    <row r="4521" spans="1:12">
      <c r="A4521" s="57" t="s">
        <v>8908</v>
      </c>
      <c r="B4521" s="57" t="s">
        <v>8909</v>
      </c>
      <c r="C4521" s="57" t="s">
        <v>1897</v>
      </c>
      <c r="D4521" s="57" t="s">
        <v>21264</v>
      </c>
      <c r="E4521" s="58" t="s">
        <v>8816</v>
      </c>
      <c r="F4521" s="57" t="s">
        <v>8816</v>
      </c>
      <c r="G4521" s="57">
        <v>96702</v>
      </c>
      <c r="H4521" s="57" t="s">
        <v>9808</v>
      </c>
      <c r="I4521" s="57" t="s">
        <v>25</v>
      </c>
      <c r="J4521" s="57" t="s">
        <v>191</v>
      </c>
      <c r="K4521" s="58">
        <v>6.02</v>
      </c>
      <c r="L4521" s="57" t="s">
        <v>60</v>
      </c>
    </row>
    <row r="4522" spans="1:12">
      <c r="A4522" s="57" t="s">
        <v>8908</v>
      </c>
      <c r="B4522" s="57" t="s">
        <v>8909</v>
      </c>
      <c r="C4522" s="57" t="s">
        <v>1897</v>
      </c>
      <c r="D4522" s="57" t="s">
        <v>21264</v>
      </c>
      <c r="E4522" s="58" t="s">
        <v>8816</v>
      </c>
      <c r="F4522" s="57" t="s">
        <v>8816</v>
      </c>
      <c r="G4522" s="57">
        <v>96703</v>
      </c>
      <c r="H4522" s="57" t="s">
        <v>9809</v>
      </c>
      <c r="I4522" s="57" t="s">
        <v>25</v>
      </c>
      <c r="J4522" s="57" t="s">
        <v>191</v>
      </c>
      <c r="K4522" s="58">
        <v>12.45</v>
      </c>
      <c r="L4522" s="57" t="s">
        <v>60</v>
      </c>
    </row>
    <row r="4523" spans="1:12">
      <c r="A4523" s="57" t="s">
        <v>8908</v>
      </c>
      <c r="B4523" s="57" t="s">
        <v>8909</v>
      </c>
      <c r="C4523" s="57" t="s">
        <v>1897</v>
      </c>
      <c r="D4523" s="57" t="s">
        <v>21264</v>
      </c>
      <c r="E4523" s="58" t="s">
        <v>8816</v>
      </c>
      <c r="F4523" s="57" t="s">
        <v>8816</v>
      </c>
      <c r="G4523" s="57">
        <v>96704</v>
      </c>
      <c r="H4523" s="57" t="s">
        <v>9810</v>
      </c>
      <c r="I4523" s="57" t="s">
        <v>25</v>
      </c>
      <c r="J4523" s="57" t="s">
        <v>191</v>
      </c>
      <c r="K4523" s="58">
        <v>14.6</v>
      </c>
      <c r="L4523" s="57" t="s">
        <v>60</v>
      </c>
    </row>
    <row r="4524" spans="1:12">
      <c r="A4524" s="57" t="s">
        <v>8908</v>
      </c>
      <c r="B4524" s="57" t="s">
        <v>8909</v>
      </c>
      <c r="C4524" s="57" t="s">
        <v>1897</v>
      </c>
      <c r="D4524" s="57" t="s">
        <v>21264</v>
      </c>
      <c r="E4524" s="58" t="s">
        <v>8816</v>
      </c>
      <c r="F4524" s="57" t="s">
        <v>8816</v>
      </c>
      <c r="G4524" s="57">
        <v>96705</v>
      </c>
      <c r="H4524" s="57" t="s">
        <v>9811</v>
      </c>
      <c r="I4524" s="57" t="s">
        <v>25</v>
      </c>
      <c r="J4524" s="57" t="s">
        <v>191</v>
      </c>
      <c r="K4524" s="58">
        <v>18.75</v>
      </c>
      <c r="L4524" s="57" t="s">
        <v>60</v>
      </c>
    </row>
    <row r="4525" spans="1:12">
      <c r="A4525" s="57" t="s">
        <v>8908</v>
      </c>
      <c r="B4525" s="57" t="s">
        <v>8909</v>
      </c>
      <c r="C4525" s="57" t="s">
        <v>1897</v>
      </c>
      <c r="D4525" s="57" t="s">
        <v>21264</v>
      </c>
      <c r="E4525" s="58" t="s">
        <v>8816</v>
      </c>
      <c r="F4525" s="57" t="s">
        <v>8816</v>
      </c>
      <c r="G4525" s="57">
        <v>96706</v>
      </c>
      <c r="H4525" s="57" t="s">
        <v>9812</v>
      </c>
      <c r="I4525" s="57" t="s">
        <v>25</v>
      </c>
      <c r="J4525" s="57" t="s">
        <v>191</v>
      </c>
      <c r="K4525" s="58">
        <v>28.11</v>
      </c>
      <c r="L4525" s="57" t="s">
        <v>60</v>
      </c>
    </row>
    <row r="4526" spans="1:12">
      <c r="A4526" s="57" t="s">
        <v>8908</v>
      </c>
      <c r="B4526" s="57" t="s">
        <v>8909</v>
      </c>
      <c r="C4526" s="57" t="s">
        <v>1897</v>
      </c>
      <c r="D4526" s="57" t="s">
        <v>21264</v>
      </c>
      <c r="E4526" s="58" t="s">
        <v>8816</v>
      </c>
      <c r="F4526" s="57" t="s">
        <v>8816</v>
      </c>
      <c r="G4526" s="57">
        <v>96707</v>
      </c>
      <c r="H4526" s="57" t="s">
        <v>9813</v>
      </c>
      <c r="I4526" s="57" t="s">
        <v>25</v>
      </c>
      <c r="J4526" s="57" t="s">
        <v>191</v>
      </c>
      <c r="K4526" s="58">
        <v>60.22</v>
      </c>
      <c r="L4526" s="57" t="s">
        <v>60</v>
      </c>
    </row>
    <row r="4527" spans="1:12">
      <c r="A4527" s="57" t="s">
        <v>8908</v>
      </c>
      <c r="B4527" s="57" t="s">
        <v>8909</v>
      </c>
      <c r="C4527" s="57" t="s">
        <v>1897</v>
      </c>
      <c r="D4527" s="57" t="s">
        <v>21264</v>
      </c>
      <c r="E4527" s="58" t="s">
        <v>8816</v>
      </c>
      <c r="F4527" s="57" t="s">
        <v>8816</v>
      </c>
      <c r="G4527" s="57">
        <v>96708</v>
      </c>
      <c r="H4527" s="57" t="s">
        <v>9814</v>
      </c>
      <c r="I4527" s="57" t="s">
        <v>25</v>
      </c>
      <c r="J4527" s="57" t="s">
        <v>191</v>
      </c>
      <c r="K4527" s="58">
        <v>95.58</v>
      </c>
      <c r="L4527" s="57" t="s">
        <v>60</v>
      </c>
    </row>
    <row r="4528" spans="1:12">
      <c r="A4528" s="57" t="s">
        <v>8908</v>
      </c>
      <c r="B4528" s="57" t="s">
        <v>8909</v>
      </c>
      <c r="C4528" s="57" t="s">
        <v>1897</v>
      </c>
      <c r="D4528" s="57" t="s">
        <v>21264</v>
      </c>
      <c r="E4528" s="58" t="s">
        <v>8816</v>
      </c>
      <c r="F4528" s="57" t="s">
        <v>8816</v>
      </c>
      <c r="G4528" s="57">
        <v>96709</v>
      </c>
      <c r="H4528" s="57" t="s">
        <v>9815</v>
      </c>
      <c r="I4528" s="57" t="s">
        <v>25</v>
      </c>
      <c r="J4528" s="57" t="s">
        <v>191</v>
      </c>
      <c r="K4528" s="58">
        <v>151.51</v>
      </c>
      <c r="L4528" s="57" t="s">
        <v>60</v>
      </c>
    </row>
    <row r="4529" spans="1:12">
      <c r="A4529" s="57" t="s">
        <v>8908</v>
      </c>
      <c r="B4529" s="57" t="s">
        <v>8909</v>
      </c>
      <c r="C4529" s="57" t="s">
        <v>1897</v>
      </c>
      <c r="D4529" s="57" t="s">
        <v>21264</v>
      </c>
      <c r="E4529" s="58" t="s">
        <v>8816</v>
      </c>
      <c r="F4529" s="57" t="s">
        <v>8816</v>
      </c>
      <c r="G4529" s="57">
        <v>96710</v>
      </c>
      <c r="H4529" s="57" t="s">
        <v>9816</v>
      </c>
      <c r="I4529" s="57" t="s">
        <v>25</v>
      </c>
      <c r="J4529" s="57" t="s">
        <v>191</v>
      </c>
      <c r="K4529" s="58">
        <v>7.07</v>
      </c>
      <c r="L4529" s="57" t="s">
        <v>60</v>
      </c>
    </row>
    <row r="4530" spans="1:12">
      <c r="A4530" s="57" t="s">
        <v>8908</v>
      </c>
      <c r="B4530" s="57" t="s">
        <v>8909</v>
      </c>
      <c r="C4530" s="57" t="s">
        <v>1897</v>
      </c>
      <c r="D4530" s="57" t="s">
        <v>21264</v>
      </c>
      <c r="E4530" s="58" t="s">
        <v>8816</v>
      </c>
      <c r="F4530" s="57" t="s">
        <v>8816</v>
      </c>
      <c r="G4530" s="57">
        <v>96711</v>
      </c>
      <c r="H4530" s="57" t="s">
        <v>9817</v>
      </c>
      <c r="I4530" s="57" t="s">
        <v>25</v>
      </c>
      <c r="J4530" s="57" t="s">
        <v>191</v>
      </c>
      <c r="K4530" s="58">
        <v>11.09</v>
      </c>
      <c r="L4530" s="57" t="s">
        <v>60</v>
      </c>
    </row>
    <row r="4531" spans="1:12">
      <c r="A4531" s="57" t="s">
        <v>8908</v>
      </c>
      <c r="B4531" s="57" t="s">
        <v>8909</v>
      </c>
      <c r="C4531" s="57" t="s">
        <v>1897</v>
      </c>
      <c r="D4531" s="57" t="s">
        <v>21264</v>
      </c>
      <c r="E4531" s="58" t="s">
        <v>8816</v>
      </c>
      <c r="F4531" s="57" t="s">
        <v>8816</v>
      </c>
      <c r="G4531" s="57">
        <v>96712</v>
      </c>
      <c r="H4531" s="57" t="s">
        <v>9818</v>
      </c>
      <c r="I4531" s="57" t="s">
        <v>25</v>
      </c>
      <c r="J4531" s="57" t="s">
        <v>191</v>
      </c>
      <c r="K4531" s="58">
        <v>22.04</v>
      </c>
      <c r="L4531" s="57" t="s">
        <v>60</v>
      </c>
    </row>
    <row r="4532" spans="1:12">
      <c r="A4532" s="57" t="s">
        <v>8908</v>
      </c>
      <c r="B4532" s="57" t="s">
        <v>8909</v>
      </c>
      <c r="C4532" s="57" t="s">
        <v>1897</v>
      </c>
      <c r="D4532" s="57" t="s">
        <v>21264</v>
      </c>
      <c r="E4532" s="58" t="s">
        <v>8816</v>
      </c>
      <c r="F4532" s="57" t="s">
        <v>8816</v>
      </c>
      <c r="G4532" s="57">
        <v>96713</v>
      </c>
      <c r="H4532" s="57" t="s">
        <v>9819</v>
      </c>
      <c r="I4532" s="57" t="s">
        <v>25</v>
      </c>
      <c r="J4532" s="57" t="s">
        <v>191</v>
      </c>
      <c r="K4532" s="58">
        <v>30.34</v>
      </c>
      <c r="L4532" s="57" t="s">
        <v>60</v>
      </c>
    </row>
    <row r="4533" spans="1:12">
      <c r="A4533" s="57" t="s">
        <v>8908</v>
      </c>
      <c r="B4533" s="57" t="s">
        <v>8909</v>
      </c>
      <c r="C4533" s="57" t="s">
        <v>1897</v>
      </c>
      <c r="D4533" s="57" t="s">
        <v>21264</v>
      </c>
      <c r="E4533" s="58" t="s">
        <v>8816</v>
      </c>
      <c r="F4533" s="57" t="s">
        <v>8816</v>
      </c>
      <c r="G4533" s="57">
        <v>96714</v>
      </c>
      <c r="H4533" s="57" t="s">
        <v>9820</v>
      </c>
      <c r="I4533" s="57" t="s">
        <v>25</v>
      </c>
      <c r="J4533" s="57" t="s">
        <v>191</v>
      </c>
      <c r="K4533" s="58">
        <v>51.71</v>
      </c>
      <c r="L4533" s="57" t="s">
        <v>60</v>
      </c>
    </row>
    <row r="4534" spans="1:12">
      <c r="A4534" s="57" t="s">
        <v>8908</v>
      </c>
      <c r="B4534" s="57" t="s">
        <v>8909</v>
      </c>
      <c r="C4534" s="57" t="s">
        <v>1897</v>
      </c>
      <c r="D4534" s="57" t="s">
        <v>21264</v>
      </c>
      <c r="E4534" s="58" t="s">
        <v>8816</v>
      </c>
      <c r="F4534" s="57" t="s">
        <v>8816</v>
      </c>
      <c r="G4534" s="57">
        <v>96715</v>
      </c>
      <c r="H4534" s="57" t="s">
        <v>9821</v>
      </c>
      <c r="I4534" s="57" t="s">
        <v>25</v>
      </c>
      <c r="J4534" s="57" t="s">
        <v>191</v>
      </c>
      <c r="K4534" s="58">
        <v>99.68</v>
      </c>
      <c r="L4534" s="57" t="s">
        <v>60</v>
      </c>
    </row>
    <row r="4535" spans="1:12">
      <c r="A4535" s="57" t="s">
        <v>8908</v>
      </c>
      <c r="B4535" s="57" t="s">
        <v>8909</v>
      </c>
      <c r="C4535" s="57" t="s">
        <v>1897</v>
      </c>
      <c r="D4535" s="57" t="s">
        <v>21264</v>
      </c>
      <c r="E4535" s="58" t="s">
        <v>8816</v>
      </c>
      <c r="F4535" s="57" t="s">
        <v>8816</v>
      </c>
      <c r="G4535" s="57">
        <v>96716</v>
      </c>
      <c r="H4535" s="57" t="s">
        <v>9822</v>
      </c>
      <c r="I4535" s="57" t="s">
        <v>25</v>
      </c>
      <c r="J4535" s="57" t="s">
        <v>191</v>
      </c>
      <c r="K4535" s="58">
        <v>150.29</v>
      </c>
      <c r="L4535" s="57" t="s">
        <v>60</v>
      </c>
    </row>
    <row r="4536" spans="1:12">
      <c r="A4536" s="57" t="s">
        <v>8908</v>
      </c>
      <c r="B4536" s="57" t="s">
        <v>8909</v>
      </c>
      <c r="C4536" s="57" t="s">
        <v>1897</v>
      </c>
      <c r="D4536" s="57" t="s">
        <v>21264</v>
      </c>
      <c r="E4536" s="58" t="s">
        <v>8816</v>
      </c>
      <c r="F4536" s="57" t="s">
        <v>8816</v>
      </c>
      <c r="G4536" s="57">
        <v>96717</v>
      </c>
      <c r="H4536" s="57" t="s">
        <v>9823</v>
      </c>
      <c r="I4536" s="57" t="s">
        <v>25</v>
      </c>
      <c r="J4536" s="57" t="s">
        <v>191</v>
      </c>
      <c r="K4536" s="58">
        <v>237.63</v>
      </c>
      <c r="L4536" s="57" t="s">
        <v>60</v>
      </c>
    </row>
    <row r="4537" spans="1:12">
      <c r="A4537" s="57" t="s">
        <v>8908</v>
      </c>
      <c r="B4537" s="57" t="s">
        <v>8909</v>
      </c>
      <c r="C4537" s="57" t="s">
        <v>1897</v>
      </c>
      <c r="D4537" s="57" t="s">
        <v>21264</v>
      </c>
      <c r="E4537" s="58" t="s">
        <v>8816</v>
      </c>
      <c r="F4537" s="57" t="s">
        <v>8816</v>
      </c>
      <c r="G4537" s="57">
        <v>96736</v>
      </c>
      <c r="H4537" s="57" t="s">
        <v>9824</v>
      </c>
      <c r="I4537" s="57" t="s">
        <v>25</v>
      </c>
      <c r="J4537" s="57" t="s">
        <v>191</v>
      </c>
      <c r="K4537" s="58">
        <v>5.41</v>
      </c>
      <c r="L4537" s="57" t="s">
        <v>60</v>
      </c>
    </row>
    <row r="4538" spans="1:12">
      <c r="A4538" s="57" t="s">
        <v>8908</v>
      </c>
      <c r="B4538" s="57" t="s">
        <v>8909</v>
      </c>
      <c r="C4538" s="57" t="s">
        <v>1897</v>
      </c>
      <c r="D4538" s="57" t="s">
        <v>21264</v>
      </c>
      <c r="E4538" s="58" t="s">
        <v>8816</v>
      </c>
      <c r="F4538" s="57" t="s">
        <v>8816</v>
      </c>
      <c r="G4538" s="57">
        <v>96737</v>
      </c>
      <c r="H4538" s="57" t="s">
        <v>9825</v>
      </c>
      <c r="I4538" s="57" t="s">
        <v>25</v>
      </c>
      <c r="J4538" s="57" t="s">
        <v>191</v>
      </c>
      <c r="K4538" s="58">
        <v>6.41</v>
      </c>
      <c r="L4538" s="57" t="s">
        <v>60</v>
      </c>
    </row>
    <row r="4539" spans="1:12">
      <c r="A4539" s="57" t="s">
        <v>8908</v>
      </c>
      <c r="B4539" s="57" t="s">
        <v>8909</v>
      </c>
      <c r="C4539" s="57" t="s">
        <v>1897</v>
      </c>
      <c r="D4539" s="57" t="s">
        <v>21264</v>
      </c>
      <c r="E4539" s="58" t="s">
        <v>8816</v>
      </c>
      <c r="F4539" s="57" t="s">
        <v>8816</v>
      </c>
      <c r="G4539" s="57">
        <v>96738</v>
      </c>
      <c r="H4539" s="57" t="s">
        <v>9826</v>
      </c>
      <c r="I4539" s="57" t="s">
        <v>25</v>
      </c>
      <c r="J4539" s="57" t="s">
        <v>191</v>
      </c>
      <c r="K4539" s="58">
        <v>24.73</v>
      </c>
      <c r="L4539" s="57" t="s">
        <v>60</v>
      </c>
    </row>
    <row r="4540" spans="1:12">
      <c r="A4540" s="57" t="s">
        <v>8908</v>
      </c>
      <c r="B4540" s="57" t="s">
        <v>8909</v>
      </c>
      <c r="C4540" s="57" t="s">
        <v>1897</v>
      </c>
      <c r="D4540" s="57" t="s">
        <v>21264</v>
      </c>
      <c r="E4540" s="58" t="s">
        <v>8816</v>
      </c>
      <c r="F4540" s="57" t="s">
        <v>8816</v>
      </c>
      <c r="G4540" s="57">
        <v>96739</v>
      </c>
      <c r="H4540" s="57" t="s">
        <v>9827</v>
      </c>
      <c r="I4540" s="57" t="s">
        <v>25</v>
      </c>
      <c r="J4540" s="57" t="s">
        <v>191</v>
      </c>
      <c r="K4540" s="58">
        <v>8.31</v>
      </c>
      <c r="L4540" s="57" t="s">
        <v>60</v>
      </c>
    </row>
    <row r="4541" spans="1:12">
      <c r="A4541" s="57" t="s">
        <v>8908</v>
      </c>
      <c r="B4541" s="57" t="s">
        <v>8909</v>
      </c>
      <c r="C4541" s="57" t="s">
        <v>1897</v>
      </c>
      <c r="D4541" s="57" t="s">
        <v>21264</v>
      </c>
      <c r="E4541" s="58" t="s">
        <v>8816</v>
      </c>
      <c r="F4541" s="57" t="s">
        <v>8816</v>
      </c>
      <c r="G4541" s="57">
        <v>96740</v>
      </c>
      <c r="H4541" s="57" t="s">
        <v>9828</v>
      </c>
      <c r="I4541" s="57" t="s">
        <v>25</v>
      </c>
      <c r="J4541" s="57" t="s">
        <v>191</v>
      </c>
      <c r="K4541" s="58">
        <v>38.86</v>
      </c>
      <c r="L4541" s="57" t="s">
        <v>60</v>
      </c>
    </row>
    <row r="4542" spans="1:12">
      <c r="A4542" s="57" t="s">
        <v>8908</v>
      </c>
      <c r="B4542" s="57" t="s">
        <v>8909</v>
      </c>
      <c r="C4542" s="57" t="s">
        <v>1897</v>
      </c>
      <c r="D4542" s="57" t="s">
        <v>21264</v>
      </c>
      <c r="E4542" s="58" t="s">
        <v>8816</v>
      </c>
      <c r="F4542" s="57" t="s">
        <v>8816</v>
      </c>
      <c r="G4542" s="57">
        <v>96741</v>
      </c>
      <c r="H4542" s="57" t="s">
        <v>9829</v>
      </c>
      <c r="I4542" s="57" t="s">
        <v>25</v>
      </c>
      <c r="J4542" s="57" t="s">
        <v>191</v>
      </c>
      <c r="K4542" s="58">
        <v>14.27</v>
      </c>
      <c r="L4542" s="57" t="s">
        <v>60</v>
      </c>
    </row>
    <row r="4543" spans="1:12">
      <c r="A4543" s="57" t="s">
        <v>8908</v>
      </c>
      <c r="B4543" s="57" t="s">
        <v>8909</v>
      </c>
      <c r="C4543" s="57" t="s">
        <v>1897</v>
      </c>
      <c r="D4543" s="57" t="s">
        <v>21264</v>
      </c>
      <c r="E4543" s="58" t="s">
        <v>8816</v>
      </c>
      <c r="F4543" s="57" t="s">
        <v>8816</v>
      </c>
      <c r="G4543" s="57">
        <v>96742</v>
      </c>
      <c r="H4543" s="57" t="s">
        <v>9830</v>
      </c>
      <c r="I4543" s="57" t="s">
        <v>25</v>
      </c>
      <c r="J4543" s="57" t="s">
        <v>191</v>
      </c>
      <c r="K4543" s="58">
        <v>21.62</v>
      </c>
      <c r="L4543" s="57" t="s">
        <v>60</v>
      </c>
    </row>
    <row r="4544" spans="1:12">
      <c r="A4544" s="57" t="s">
        <v>8908</v>
      </c>
      <c r="B4544" s="57" t="s">
        <v>8909</v>
      </c>
      <c r="C4544" s="57" t="s">
        <v>1897</v>
      </c>
      <c r="D4544" s="57" t="s">
        <v>21264</v>
      </c>
      <c r="E4544" s="58" t="s">
        <v>8816</v>
      </c>
      <c r="F4544" s="57" t="s">
        <v>8816</v>
      </c>
      <c r="G4544" s="57">
        <v>96743</v>
      </c>
      <c r="H4544" s="57" t="s">
        <v>9831</v>
      </c>
      <c r="I4544" s="57" t="s">
        <v>25</v>
      </c>
      <c r="J4544" s="57" t="s">
        <v>191</v>
      </c>
      <c r="K4544" s="58">
        <v>28.87</v>
      </c>
      <c r="L4544" s="57" t="s">
        <v>60</v>
      </c>
    </row>
    <row r="4545" spans="1:12">
      <c r="A4545" s="57" t="s">
        <v>8908</v>
      </c>
      <c r="B4545" s="57" t="s">
        <v>8909</v>
      </c>
      <c r="C4545" s="57" t="s">
        <v>1897</v>
      </c>
      <c r="D4545" s="57" t="s">
        <v>21264</v>
      </c>
      <c r="E4545" s="58" t="s">
        <v>8816</v>
      </c>
      <c r="F4545" s="57" t="s">
        <v>8816</v>
      </c>
      <c r="G4545" s="57">
        <v>96744</v>
      </c>
      <c r="H4545" s="57" t="s">
        <v>9832</v>
      </c>
      <c r="I4545" s="57" t="s">
        <v>25</v>
      </c>
      <c r="J4545" s="57" t="s">
        <v>191</v>
      </c>
      <c r="K4545" s="58">
        <v>63.05</v>
      </c>
      <c r="L4545" s="57" t="s">
        <v>60</v>
      </c>
    </row>
    <row r="4546" spans="1:12">
      <c r="A4546" s="57" t="s">
        <v>8908</v>
      </c>
      <c r="B4546" s="57" t="s">
        <v>8909</v>
      </c>
      <c r="C4546" s="57" t="s">
        <v>1897</v>
      </c>
      <c r="D4546" s="57" t="s">
        <v>21264</v>
      </c>
      <c r="E4546" s="58" t="s">
        <v>8816</v>
      </c>
      <c r="F4546" s="57" t="s">
        <v>8816</v>
      </c>
      <c r="G4546" s="57">
        <v>96745</v>
      </c>
      <c r="H4546" s="57" t="s">
        <v>9833</v>
      </c>
      <c r="I4546" s="57" t="s">
        <v>25</v>
      </c>
      <c r="J4546" s="57" t="s">
        <v>191</v>
      </c>
      <c r="K4546" s="58">
        <v>94.88</v>
      </c>
      <c r="L4546" s="57" t="s">
        <v>60</v>
      </c>
    </row>
    <row r="4547" spans="1:12">
      <c r="A4547" s="57" t="s">
        <v>8908</v>
      </c>
      <c r="B4547" s="57" t="s">
        <v>8909</v>
      </c>
      <c r="C4547" s="57" t="s">
        <v>1897</v>
      </c>
      <c r="D4547" s="57" t="s">
        <v>21264</v>
      </c>
      <c r="E4547" s="58" t="s">
        <v>8816</v>
      </c>
      <c r="F4547" s="57" t="s">
        <v>8816</v>
      </c>
      <c r="G4547" s="57">
        <v>96746</v>
      </c>
      <c r="H4547" s="57" t="s">
        <v>9834</v>
      </c>
      <c r="I4547" s="57" t="s">
        <v>25</v>
      </c>
      <c r="J4547" s="57" t="s">
        <v>191</v>
      </c>
      <c r="K4547" s="58">
        <v>151.47</v>
      </c>
      <c r="L4547" s="57" t="s">
        <v>60</v>
      </c>
    </row>
    <row r="4548" spans="1:12">
      <c r="A4548" s="57" t="s">
        <v>8908</v>
      </c>
      <c r="B4548" s="57" t="s">
        <v>8909</v>
      </c>
      <c r="C4548" s="57" t="s">
        <v>1897</v>
      </c>
      <c r="D4548" s="57" t="s">
        <v>21264</v>
      </c>
      <c r="E4548" s="58" t="s">
        <v>8816</v>
      </c>
      <c r="F4548" s="57" t="s">
        <v>8816</v>
      </c>
      <c r="G4548" s="57">
        <v>96747</v>
      </c>
      <c r="H4548" s="57" t="s">
        <v>9835</v>
      </c>
      <c r="I4548" s="57" t="s">
        <v>25</v>
      </c>
      <c r="J4548" s="57" t="s">
        <v>191</v>
      </c>
      <c r="K4548" s="58">
        <v>7.53</v>
      </c>
      <c r="L4548" s="57" t="s">
        <v>60</v>
      </c>
    </row>
    <row r="4549" spans="1:12">
      <c r="A4549" s="57" t="s">
        <v>8908</v>
      </c>
      <c r="B4549" s="57" t="s">
        <v>8909</v>
      </c>
      <c r="C4549" s="57" t="s">
        <v>1897</v>
      </c>
      <c r="D4549" s="57" t="s">
        <v>21264</v>
      </c>
      <c r="E4549" s="58" t="s">
        <v>8816</v>
      </c>
      <c r="F4549" s="57" t="s">
        <v>8816</v>
      </c>
      <c r="G4549" s="57">
        <v>96748</v>
      </c>
      <c r="H4549" s="57" t="s">
        <v>9836</v>
      </c>
      <c r="I4549" s="57" t="s">
        <v>25</v>
      </c>
      <c r="J4549" s="57" t="s">
        <v>191</v>
      </c>
      <c r="K4549" s="58">
        <v>8.7899999999999991</v>
      </c>
      <c r="L4549" s="57" t="s">
        <v>60</v>
      </c>
    </row>
    <row r="4550" spans="1:12">
      <c r="A4550" s="57" t="s">
        <v>8908</v>
      </c>
      <c r="B4550" s="57" t="s">
        <v>8909</v>
      </c>
      <c r="C4550" s="57" t="s">
        <v>1897</v>
      </c>
      <c r="D4550" s="57" t="s">
        <v>21264</v>
      </c>
      <c r="E4550" s="58" t="s">
        <v>8816</v>
      </c>
      <c r="F4550" s="57" t="s">
        <v>8816</v>
      </c>
      <c r="G4550" s="57">
        <v>96749</v>
      </c>
      <c r="H4550" s="57" t="s">
        <v>9837</v>
      </c>
      <c r="I4550" s="57" t="s">
        <v>25</v>
      </c>
      <c r="J4550" s="57" t="s">
        <v>191</v>
      </c>
      <c r="K4550" s="58">
        <v>12.14</v>
      </c>
      <c r="L4550" s="57" t="s">
        <v>60</v>
      </c>
    </row>
    <row r="4551" spans="1:12">
      <c r="A4551" s="57" t="s">
        <v>8908</v>
      </c>
      <c r="B4551" s="57" t="s">
        <v>8909</v>
      </c>
      <c r="C4551" s="57" t="s">
        <v>1897</v>
      </c>
      <c r="D4551" s="57" t="s">
        <v>21264</v>
      </c>
      <c r="E4551" s="58" t="s">
        <v>8816</v>
      </c>
      <c r="F4551" s="57" t="s">
        <v>8816</v>
      </c>
      <c r="G4551" s="57">
        <v>96750</v>
      </c>
      <c r="H4551" s="57" t="s">
        <v>9838</v>
      </c>
      <c r="I4551" s="57" t="s">
        <v>25</v>
      </c>
      <c r="J4551" s="57" t="s">
        <v>191</v>
      </c>
      <c r="K4551" s="58">
        <v>17.05</v>
      </c>
      <c r="L4551" s="57" t="s">
        <v>60</v>
      </c>
    </row>
    <row r="4552" spans="1:12">
      <c r="A4552" s="57" t="s">
        <v>8908</v>
      </c>
      <c r="B4552" s="57" t="s">
        <v>8909</v>
      </c>
      <c r="C4552" s="57" t="s">
        <v>1897</v>
      </c>
      <c r="D4552" s="57" t="s">
        <v>21264</v>
      </c>
      <c r="E4552" s="58" t="s">
        <v>8816</v>
      </c>
      <c r="F4552" s="57" t="s">
        <v>8816</v>
      </c>
      <c r="G4552" s="57">
        <v>96751</v>
      </c>
      <c r="H4552" s="57" t="s">
        <v>9839</v>
      </c>
      <c r="I4552" s="57" t="s">
        <v>25</v>
      </c>
      <c r="J4552" s="57" t="s">
        <v>191</v>
      </c>
      <c r="K4552" s="58">
        <v>31.61</v>
      </c>
      <c r="L4552" s="57" t="s">
        <v>60</v>
      </c>
    </row>
    <row r="4553" spans="1:12">
      <c r="A4553" s="57" t="s">
        <v>8908</v>
      </c>
      <c r="B4553" s="57" t="s">
        <v>8909</v>
      </c>
      <c r="C4553" s="57" t="s">
        <v>1897</v>
      </c>
      <c r="D4553" s="57" t="s">
        <v>21264</v>
      </c>
      <c r="E4553" s="58" t="s">
        <v>8816</v>
      </c>
      <c r="F4553" s="57" t="s">
        <v>8816</v>
      </c>
      <c r="G4553" s="57">
        <v>96752</v>
      </c>
      <c r="H4553" s="57" t="s">
        <v>9840</v>
      </c>
      <c r="I4553" s="57" t="s">
        <v>25</v>
      </c>
      <c r="J4553" s="57" t="s">
        <v>191</v>
      </c>
      <c r="K4553" s="58">
        <v>42.37</v>
      </c>
      <c r="L4553" s="57" t="s">
        <v>60</v>
      </c>
    </row>
    <row r="4554" spans="1:12">
      <c r="A4554" s="57" t="s">
        <v>8908</v>
      </c>
      <c r="B4554" s="57" t="s">
        <v>8909</v>
      </c>
      <c r="C4554" s="57" t="s">
        <v>1897</v>
      </c>
      <c r="D4554" s="57" t="s">
        <v>21264</v>
      </c>
      <c r="E4554" s="58" t="s">
        <v>8816</v>
      </c>
      <c r="F4554" s="57" t="s">
        <v>8816</v>
      </c>
      <c r="G4554" s="57">
        <v>96753</v>
      </c>
      <c r="H4554" s="57" t="s">
        <v>9841</v>
      </c>
      <c r="I4554" s="57" t="s">
        <v>25</v>
      </c>
      <c r="J4554" s="57" t="s">
        <v>191</v>
      </c>
      <c r="K4554" s="58">
        <v>98.19</v>
      </c>
      <c r="L4554" s="57" t="s">
        <v>60</v>
      </c>
    </row>
    <row r="4555" spans="1:12">
      <c r="A4555" s="57" t="s">
        <v>8908</v>
      </c>
      <c r="B4555" s="57" t="s">
        <v>8909</v>
      </c>
      <c r="C4555" s="57" t="s">
        <v>1897</v>
      </c>
      <c r="D4555" s="57" t="s">
        <v>21264</v>
      </c>
      <c r="E4555" s="58" t="s">
        <v>8816</v>
      </c>
      <c r="F4555" s="57" t="s">
        <v>8816</v>
      </c>
      <c r="G4555" s="57">
        <v>96754</v>
      </c>
      <c r="H4555" s="57" t="s">
        <v>9842</v>
      </c>
      <c r="I4555" s="57" t="s">
        <v>25</v>
      </c>
      <c r="J4555" s="57" t="s">
        <v>191</v>
      </c>
      <c r="K4555" s="58">
        <v>140.85</v>
      </c>
      <c r="L4555" s="57" t="s">
        <v>60</v>
      </c>
    </row>
    <row r="4556" spans="1:12">
      <c r="A4556" s="57" t="s">
        <v>8908</v>
      </c>
      <c r="B4556" s="57" t="s">
        <v>8909</v>
      </c>
      <c r="C4556" s="57" t="s">
        <v>1897</v>
      </c>
      <c r="D4556" s="57" t="s">
        <v>21264</v>
      </c>
      <c r="E4556" s="58" t="s">
        <v>8816</v>
      </c>
      <c r="F4556" s="57" t="s">
        <v>8816</v>
      </c>
      <c r="G4556" s="57">
        <v>96755</v>
      </c>
      <c r="H4556" s="57" t="s">
        <v>9843</v>
      </c>
      <c r="I4556" s="57" t="s">
        <v>25</v>
      </c>
      <c r="J4556" s="57" t="s">
        <v>191</v>
      </c>
      <c r="K4556" s="58">
        <v>212.4</v>
      </c>
      <c r="L4556" s="57" t="s">
        <v>60</v>
      </c>
    </row>
    <row r="4557" spans="1:12">
      <c r="A4557" s="57" t="s">
        <v>8908</v>
      </c>
      <c r="B4557" s="57" t="s">
        <v>8909</v>
      </c>
      <c r="C4557" s="57" t="s">
        <v>1897</v>
      </c>
      <c r="D4557" s="57" t="s">
        <v>21264</v>
      </c>
      <c r="E4557" s="58" t="s">
        <v>8816</v>
      </c>
      <c r="F4557" s="57" t="s">
        <v>8816</v>
      </c>
      <c r="G4557" s="57">
        <v>96756</v>
      </c>
      <c r="H4557" s="57" t="s">
        <v>9844</v>
      </c>
      <c r="I4557" s="57" t="s">
        <v>25</v>
      </c>
      <c r="J4557" s="57" t="s">
        <v>191</v>
      </c>
      <c r="K4557" s="58">
        <v>14.78</v>
      </c>
      <c r="L4557" s="57" t="s">
        <v>60</v>
      </c>
    </row>
    <row r="4558" spans="1:12">
      <c r="A4558" s="57" t="s">
        <v>8908</v>
      </c>
      <c r="B4558" s="57" t="s">
        <v>8909</v>
      </c>
      <c r="C4558" s="57" t="s">
        <v>1897</v>
      </c>
      <c r="D4558" s="57" t="s">
        <v>21264</v>
      </c>
      <c r="E4558" s="58" t="s">
        <v>8816</v>
      </c>
      <c r="F4558" s="57" t="s">
        <v>8816</v>
      </c>
      <c r="G4558" s="57">
        <v>96757</v>
      </c>
      <c r="H4558" s="57" t="s">
        <v>9845</v>
      </c>
      <c r="I4558" s="57" t="s">
        <v>25</v>
      </c>
      <c r="J4558" s="57" t="s">
        <v>191</v>
      </c>
      <c r="K4558" s="58">
        <v>14.12</v>
      </c>
      <c r="L4558" s="57" t="s">
        <v>60</v>
      </c>
    </row>
    <row r="4559" spans="1:12">
      <c r="A4559" s="57" t="s">
        <v>8908</v>
      </c>
      <c r="B4559" s="57" t="s">
        <v>8909</v>
      </c>
      <c r="C4559" s="57" t="s">
        <v>1897</v>
      </c>
      <c r="D4559" s="57" t="s">
        <v>21264</v>
      </c>
      <c r="E4559" s="58" t="s">
        <v>8816</v>
      </c>
      <c r="F4559" s="57" t="s">
        <v>8816</v>
      </c>
      <c r="G4559" s="57">
        <v>96758</v>
      </c>
      <c r="H4559" s="57" t="s">
        <v>9846</v>
      </c>
      <c r="I4559" s="57" t="s">
        <v>25</v>
      </c>
      <c r="J4559" s="57" t="s">
        <v>191</v>
      </c>
      <c r="K4559" s="58">
        <v>16.350000000000001</v>
      </c>
      <c r="L4559" s="57" t="s">
        <v>60</v>
      </c>
    </row>
    <row r="4560" spans="1:12">
      <c r="A4560" s="57" t="s">
        <v>8908</v>
      </c>
      <c r="B4560" s="57" t="s">
        <v>8909</v>
      </c>
      <c r="C4560" s="57" t="s">
        <v>1897</v>
      </c>
      <c r="D4560" s="57" t="s">
        <v>21264</v>
      </c>
      <c r="E4560" s="58" t="s">
        <v>8816</v>
      </c>
      <c r="F4560" s="57" t="s">
        <v>8816</v>
      </c>
      <c r="G4560" s="57">
        <v>96759</v>
      </c>
      <c r="H4560" s="57" t="s">
        <v>9847</v>
      </c>
      <c r="I4560" s="57" t="s">
        <v>25</v>
      </c>
      <c r="J4560" s="57" t="s">
        <v>191</v>
      </c>
      <c r="K4560" s="58">
        <v>25.68</v>
      </c>
      <c r="L4560" s="57" t="s">
        <v>60</v>
      </c>
    </row>
    <row r="4561" spans="1:12">
      <c r="A4561" s="57" t="s">
        <v>8908</v>
      </c>
      <c r="B4561" s="57" t="s">
        <v>8909</v>
      </c>
      <c r="C4561" s="57" t="s">
        <v>1897</v>
      </c>
      <c r="D4561" s="57" t="s">
        <v>21264</v>
      </c>
      <c r="E4561" s="58" t="s">
        <v>8816</v>
      </c>
      <c r="F4561" s="57" t="s">
        <v>8816</v>
      </c>
      <c r="G4561" s="57">
        <v>96760</v>
      </c>
      <c r="H4561" s="57" t="s">
        <v>9848</v>
      </c>
      <c r="I4561" s="57" t="s">
        <v>25</v>
      </c>
      <c r="J4561" s="57" t="s">
        <v>191</v>
      </c>
      <c r="K4561" s="58">
        <v>36.049999999999997</v>
      </c>
      <c r="L4561" s="57" t="s">
        <v>60</v>
      </c>
    </row>
    <row r="4562" spans="1:12">
      <c r="A4562" s="57" t="s">
        <v>8908</v>
      </c>
      <c r="B4562" s="57" t="s">
        <v>8909</v>
      </c>
      <c r="C4562" s="57" t="s">
        <v>1897</v>
      </c>
      <c r="D4562" s="57" t="s">
        <v>21264</v>
      </c>
      <c r="E4562" s="58" t="s">
        <v>8816</v>
      </c>
      <c r="F4562" s="57" t="s">
        <v>8816</v>
      </c>
      <c r="G4562" s="57">
        <v>96761</v>
      </c>
      <c r="H4562" s="57" t="s">
        <v>9849</v>
      </c>
      <c r="I4562" s="57" t="s">
        <v>25</v>
      </c>
      <c r="J4562" s="57" t="s">
        <v>191</v>
      </c>
      <c r="K4562" s="58">
        <v>53.26</v>
      </c>
      <c r="L4562" s="57" t="s">
        <v>60</v>
      </c>
    </row>
    <row r="4563" spans="1:12">
      <c r="A4563" s="57" t="s">
        <v>8908</v>
      </c>
      <c r="B4563" s="57" t="s">
        <v>8909</v>
      </c>
      <c r="C4563" s="57" t="s">
        <v>1897</v>
      </c>
      <c r="D4563" s="57" t="s">
        <v>21264</v>
      </c>
      <c r="E4563" s="58" t="s">
        <v>8816</v>
      </c>
      <c r="F4563" s="57" t="s">
        <v>8816</v>
      </c>
      <c r="G4563" s="57">
        <v>96762</v>
      </c>
      <c r="H4563" s="57" t="s">
        <v>9850</v>
      </c>
      <c r="I4563" s="57" t="s">
        <v>25</v>
      </c>
      <c r="J4563" s="57" t="s">
        <v>191</v>
      </c>
      <c r="K4563" s="58">
        <v>105.3</v>
      </c>
      <c r="L4563" s="57" t="s">
        <v>60</v>
      </c>
    </row>
    <row r="4564" spans="1:12">
      <c r="A4564" s="57" t="s">
        <v>8908</v>
      </c>
      <c r="B4564" s="57" t="s">
        <v>8909</v>
      </c>
      <c r="C4564" s="57" t="s">
        <v>1897</v>
      </c>
      <c r="D4564" s="57" t="s">
        <v>21264</v>
      </c>
      <c r="E4564" s="58" t="s">
        <v>8816</v>
      </c>
      <c r="F4564" s="57" t="s">
        <v>8816</v>
      </c>
      <c r="G4564" s="57">
        <v>96763</v>
      </c>
      <c r="H4564" s="57" t="s">
        <v>9851</v>
      </c>
      <c r="I4564" s="57" t="s">
        <v>25</v>
      </c>
      <c r="J4564" s="57" t="s">
        <v>191</v>
      </c>
      <c r="K4564" s="58">
        <v>148.87</v>
      </c>
      <c r="L4564" s="57" t="s">
        <v>60</v>
      </c>
    </row>
    <row r="4565" spans="1:12">
      <c r="A4565" s="57" t="s">
        <v>8908</v>
      </c>
      <c r="B4565" s="57" t="s">
        <v>8909</v>
      </c>
      <c r="C4565" s="57" t="s">
        <v>1897</v>
      </c>
      <c r="D4565" s="57" t="s">
        <v>21264</v>
      </c>
      <c r="E4565" s="58" t="s">
        <v>8816</v>
      </c>
      <c r="F4565" s="57" t="s">
        <v>8816</v>
      </c>
      <c r="G4565" s="57">
        <v>96764</v>
      </c>
      <c r="H4565" s="57" t="s">
        <v>9852</v>
      </c>
      <c r="I4565" s="57" t="s">
        <v>25</v>
      </c>
      <c r="J4565" s="57" t="s">
        <v>191</v>
      </c>
      <c r="K4565" s="58">
        <v>237.56</v>
      </c>
      <c r="L4565" s="57" t="s">
        <v>60</v>
      </c>
    </row>
    <row r="4566" spans="1:12">
      <c r="A4566" s="57" t="s">
        <v>8908</v>
      </c>
      <c r="B4566" s="57" t="s">
        <v>8909</v>
      </c>
      <c r="C4566" s="57" t="s">
        <v>1897</v>
      </c>
      <c r="D4566" s="57" t="s">
        <v>21264</v>
      </c>
      <c r="E4566" s="58" t="s">
        <v>8816</v>
      </c>
      <c r="F4566" s="57" t="s">
        <v>8816</v>
      </c>
      <c r="G4566" s="57">
        <v>96802</v>
      </c>
      <c r="H4566" s="57" t="s">
        <v>9853</v>
      </c>
      <c r="I4566" s="57" t="s">
        <v>25</v>
      </c>
      <c r="J4566" s="57" t="s">
        <v>191</v>
      </c>
      <c r="K4566" s="58">
        <v>314.47000000000003</v>
      </c>
      <c r="L4566" s="57" t="s">
        <v>60</v>
      </c>
    </row>
    <row r="4567" spans="1:12">
      <c r="A4567" s="57" t="s">
        <v>8908</v>
      </c>
      <c r="B4567" s="57" t="s">
        <v>8909</v>
      </c>
      <c r="C4567" s="57" t="s">
        <v>1897</v>
      </c>
      <c r="D4567" s="57" t="s">
        <v>21264</v>
      </c>
      <c r="E4567" s="58" t="s">
        <v>8816</v>
      </c>
      <c r="F4567" s="57" t="s">
        <v>8816</v>
      </c>
      <c r="G4567" s="57">
        <v>96803</v>
      </c>
      <c r="H4567" s="57" t="s">
        <v>9854</v>
      </c>
      <c r="I4567" s="57" t="s">
        <v>25</v>
      </c>
      <c r="J4567" s="57" t="s">
        <v>191</v>
      </c>
      <c r="K4567" s="58">
        <v>160.34</v>
      </c>
      <c r="L4567" s="57" t="s">
        <v>60</v>
      </c>
    </row>
    <row r="4568" spans="1:12">
      <c r="A4568" s="57" t="s">
        <v>8908</v>
      </c>
      <c r="B4568" s="57" t="s">
        <v>8909</v>
      </c>
      <c r="C4568" s="57" t="s">
        <v>1897</v>
      </c>
      <c r="D4568" s="57" t="s">
        <v>21264</v>
      </c>
      <c r="E4568" s="58" t="s">
        <v>8816</v>
      </c>
      <c r="F4568" s="57" t="s">
        <v>8816</v>
      </c>
      <c r="G4568" s="57">
        <v>96804</v>
      </c>
      <c r="H4568" s="57" t="s">
        <v>9855</v>
      </c>
      <c r="I4568" s="57" t="s">
        <v>25</v>
      </c>
      <c r="J4568" s="57" t="s">
        <v>191</v>
      </c>
      <c r="K4568" s="58">
        <v>283.81</v>
      </c>
      <c r="L4568" s="57" t="s">
        <v>60</v>
      </c>
    </row>
    <row r="4569" spans="1:12">
      <c r="A4569" s="57" t="s">
        <v>8908</v>
      </c>
      <c r="B4569" s="57" t="s">
        <v>8909</v>
      </c>
      <c r="C4569" s="57" t="s">
        <v>1897</v>
      </c>
      <c r="D4569" s="57" t="s">
        <v>21264</v>
      </c>
      <c r="E4569" s="58" t="s">
        <v>8816</v>
      </c>
      <c r="F4569" s="57" t="s">
        <v>8816</v>
      </c>
      <c r="G4569" s="57">
        <v>96805</v>
      </c>
      <c r="H4569" s="57" t="s">
        <v>9856</v>
      </c>
      <c r="I4569" s="57" t="s">
        <v>25</v>
      </c>
      <c r="J4569" s="57" t="s">
        <v>191</v>
      </c>
      <c r="K4569" s="58">
        <v>322.5</v>
      </c>
      <c r="L4569" s="57" t="s">
        <v>60</v>
      </c>
    </row>
    <row r="4570" spans="1:12">
      <c r="A4570" s="57" t="s">
        <v>8908</v>
      </c>
      <c r="B4570" s="57" t="s">
        <v>8909</v>
      </c>
      <c r="C4570" s="57" t="s">
        <v>1897</v>
      </c>
      <c r="D4570" s="57" t="s">
        <v>21264</v>
      </c>
      <c r="E4570" s="58" t="s">
        <v>8816</v>
      </c>
      <c r="F4570" s="57" t="s">
        <v>8816</v>
      </c>
      <c r="G4570" s="57">
        <v>96806</v>
      </c>
      <c r="H4570" s="57" t="s">
        <v>9857</v>
      </c>
      <c r="I4570" s="57" t="s">
        <v>25</v>
      </c>
      <c r="J4570" s="57" t="s">
        <v>191</v>
      </c>
      <c r="K4570" s="58">
        <v>154.04</v>
      </c>
      <c r="L4570" s="57" t="s">
        <v>60</v>
      </c>
    </row>
    <row r="4571" spans="1:12">
      <c r="A4571" s="57" t="s">
        <v>8908</v>
      </c>
      <c r="B4571" s="57" t="s">
        <v>8909</v>
      </c>
      <c r="C4571" s="57" t="s">
        <v>1897</v>
      </c>
      <c r="D4571" s="57" t="s">
        <v>21264</v>
      </c>
      <c r="E4571" s="58" t="s">
        <v>8816</v>
      </c>
      <c r="F4571" s="57" t="s">
        <v>8816</v>
      </c>
      <c r="G4571" s="57">
        <v>96807</v>
      </c>
      <c r="H4571" s="57" t="s">
        <v>9858</v>
      </c>
      <c r="I4571" s="57" t="s">
        <v>25</v>
      </c>
      <c r="J4571" s="57" t="s">
        <v>191</v>
      </c>
      <c r="K4571" s="58">
        <v>254.88</v>
      </c>
      <c r="L4571" s="57" t="s">
        <v>60</v>
      </c>
    </row>
    <row r="4572" spans="1:12">
      <c r="A4572" s="57" t="s">
        <v>8908</v>
      </c>
      <c r="B4572" s="57" t="s">
        <v>8909</v>
      </c>
      <c r="C4572" s="57" t="s">
        <v>1897</v>
      </c>
      <c r="D4572" s="57" t="s">
        <v>21264</v>
      </c>
      <c r="E4572" s="58" t="s">
        <v>8816</v>
      </c>
      <c r="F4572" s="57" t="s">
        <v>8816</v>
      </c>
      <c r="G4572" s="57">
        <v>96808</v>
      </c>
      <c r="H4572" s="57" t="s">
        <v>9859</v>
      </c>
      <c r="I4572" s="57" t="s">
        <v>25</v>
      </c>
      <c r="J4572" s="57" t="s">
        <v>191</v>
      </c>
      <c r="K4572" s="58">
        <v>13.57</v>
      </c>
      <c r="L4572" s="57" t="s">
        <v>60</v>
      </c>
    </row>
    <row r="4573" spans="1:12">
      <c r="A4573" s="57" t="s">
        <v>8908</v>
      </c>
      <c r="B4573" s="57" t="s">
        <v>8909</v>
      </c>
      <c r="C4573" s="57" t="s">
        <v>1897</v>
      </c>
      <c r="D4573" s="57" t="s">
        <v>21264</v>
      </c>
      <c r="E4573" s="58" t="s">
        <v>8816</v>
      </c>
      <c r="F4573" s="57" t="s">
        <v>8816</v>
      </c>
      <c r="G4573" s="57">
        <v>96809</v>
      </c>
      <c r="H4573" s="57" t="s">
        <v>9860</v>
      </c>
      <c r="I4573" s="57" t="s">
        <v>25</v>
      </c>
      <c r="J4573" s="57" t="s">
        <v>191</v>
      </c>
      <c r="K4573" s="58">
        <v>15.72</v>
      </c>
      <c r="L4573" s="57" t="s">
        <v>60</v>
      </c>
    </row>
    <row r="4574" spans="1:12">
      <c r="A4574" s="57" t="s">
        <v>8908</v>
      </c>
      <c r="B4574" s="57" t="s">
        <v>8909</v>
      </c>
      <c r="C4574" s="57" t="s">
        <v>1897</v>
      </c>
      <c r="D4574" s="57" t="s">
        <v>21264</v>
      </c>
      <c r="E4574" s="58" t="s">
        <v>8816</v>
      </c>
      <c r="F4574" s="57" t="s">
        <v>8816</v>
      </c>
      <c r="G4574" s="57">
        <v>96810</v>
      </c>
      <c r="H4574" s="57" t="s">
        <v>9861</v>
      </c>
      <c r="I4574" s="57" t="s">
        <v>25</v>
      </c>
      <c r="J4574" s="57" t="s">
        <v>191</v>
      </c>
      <c r="K4574" s="58">
        <v>17.170000000000002</v>
      </c>
      <c r="L4574" s="57" t="s">
        <v>60</v>
      </c>
    </row>
    <row r="4575" spans="1:12">
      <c r="A4575" s="57" t="s">
        <v>8908</v>
      </c>
      <c r="B4575" s="57" t="s">
        <v>8909</v>
      </c>
      <c r="C4575" s="57" t="s">
        <v>1897</v>
      </c>
      <c r="D4575" s="57" t="s">
        <v>21264</v>
      </c>
      <c r="E4575" s="58" t="s">
        <v>8816</v>
      </c>
      <c r="F4575" s="57" t="s">
        <v>8816</v>
      </c>
      <c r="G4575" s="57">
        <v>96811</v>
      </c>
      <c r="H4575" s="57" t="s">
        <v>9862</v>
      </c>
      <c r="I4575" s="57" t="s">
        <v>25</v>
      </c>
      <c r="J4575" s="57" t="s">
        <v>191</v>
      </c>
      <c r="K4575" s="58">
        <v>18.329999999999998</v>
      </c>
      <c r="L4575" s="57" t="s">
        <v>60</v>
      </c>
    </row>
    <row r="4576" spans="1:12">
      <c r="A4576" s="57" t="s">
        <v>8908</v>
      </c>
      <c r="B4576" s="57" t="s">
        <v>8909</v>
      </c>
      <c r="C4576" s="57" t="s">
        <v>1897</v>
      </c>
      <c r="D4576" s="57" t="s">
        <v>21264</v>
      </c>
      <c r="E4576" s="58" t="s">
        <v>8816</v>
      </c>
      <c r="F4576" s="57" t="s">
        <v>8816</v>
      </c>
      <c r="G4576" s="57">
        <v>96812</v>
      </c>
      <c r="H4576" s="57" t="s">
        <v>9863</v>
      </c>
      <c r="I4576" s="57" t="s">
        <v>25</v>
      </c>
      <c r="J4576" s="57" t="s">
        <v>191</v>
      </c>
      <c r="K4576" s="58">
        <v>17.559999999999999</v>
      </c>
      <c r="L4576" s="57" t="s">
        <v>60</v>
      </c>
    </row>
    <row r="4577" spans="1:12">
      <c r="A4577" s="57" t="s">
        <v>8908</v>
      </c>
      <c r="B4577" s="57" t="s">
        <v>8909</v>
      </c>
      <c r="C4577" s="57" t="s">
        <v>1897</v>
      </c>
      <c r="D4577" s="57" t="s">
        <v>21264</v>
      </c>
      <c r="E4577" s="58" t="s">
        <v>8816</v>
      </c>
      <c r="F4577" s="57" t="s">
        <v>8816</v>
      </c>
      <c r="G4577" s="57">
        <v>96813</v>
      </c>
      <c r="H4577" s="57" t="s">
        <v>9864</v>
      </c>
      <c r="I4577" s="57" t="s">
        <v>25</v>
      </c>
      <c r="J4577" s="57" t="s">
        <v>191</v>
      </c>
      <c r="K4577" s="58">
        <v>20.45</v>
      </c>
      <c r="L4577" s="57" t="s">
        <v>60</v>
      </c>
    </row>
    <row r="4578" spans="1:12">
      <c r="A4578" s="57" t="s">
        <v>8908</v>
      </c>
      <c r="B4578" s="57" t="s">
        <v>8909</v>
      </c>
      <c r="C4578" s="57" t="s">
        <v>1897</v>
      </c>
      <c r="D4578" s="57" t="s">
        <v>21264</v>
      </c>
      <c r="E4578" s="58" t="s">
        <v>8816</v>
      </c>
      <c r="F4578" s="57" t="s">
        <v>8816</v>
      </c>
      <c r="G4578" s="57">
        <v>96814</v>
      </c>
      <c r="H4578" s="57" t="s">
        <v>9865</v>
      </c>
      <c r="I4578" s="57" t="s">
        <v>25</v>
      </c>
      <c r="J4578" s="57" t="s">
        <v>191</v>
      </c>
      <c r="K4578" s="58">
        <v>17.07</v>
      </c>
      <c r="L4578" s="57" t="s">
        <v>60</v>
      </c>
    </row>
    <row r="4579" spans="1:12">
      <c r="A4579" s="57" t="s">
        <v>8908</v>
      </c>
      <c r="B4579" s="57" t="s">
        <v>8909</v>
      </c>
      <c r="C4579" s="57" t="s">
        <v>1897</v>
      </c>
      <c r="D4579" s="57" t="s">
        <v>21264</v>
      </c>
      <c r="E4579" s="58" t="s">
        <v>8816</v>
      </c>
      <c r="F4579" s="57" t="s">
        <v>8816</v>
      </c>
      <c r="G4579" s="57">
        <v>96815</v>
      </c>
      <c r="H4579" s="57" t="s">
        <v>9866</v>
      </c>
      <c r="I4579" s="57" t="s">
        <v>25</v>
      </c>
      <c r="J4579" s="57" t="s">
        <v>191</v>
      </c>
      <c r="K4579" s="58">
        <v>29.44</v>
      </c>
      <c r="L4579" s="57" t="s">
        <v>60</v>
      </c>
    </row>
    <row r="4580" spans="1:12">
      <c r="A4580" s="57" t="s">
        <v>8908</v>
      </c>
      <c r="B4580" s="57" t="s">
        <v>8909</v>
      </c>
      <c r="C4580" s="57" t="s">
        <v>1897</v>
      </c>
      <c r="D4580" s="57" t="s">
        <v>21264</v>
      </c>
      <c r="E4580" s="58" t="s">
        <v>8816</v>
      </c>
      <c r="F4580" s="57" t="s">
        <v>8816</v>
      </c>
      <c r="G4580" s="57">
        <v>96816</v>
      </c>
      <c r="H4580" s="57" t="s">
        <v>9867</v>
      </c>
      <c r="I4580" s="57" t="s">
        <v>25</v>
      </c>
      <c r="J4580" s="57" t="s">
        <v>191</v>
      </c>
      <c r="K4580" s="58">
        <v>23.94</v>
      </c>
      <c r="L4580" s="57" t="s">
        <v>60</v>
      </c>
    </row>
    <row r="4581" spans="1:12">
      <c r="A4581" s="57" t="s">
        <v>8908</v>
      </c>
      <c r="B4581" s="57" t="s">
        <v>8909</v>
      </c>
      <c r="C4581" s="57" t="s">
        <v>1897</v>
      </c>
      <c r="D4581" s="57" t="s">
        <v>21264</v>
      </c>
      <c r="E4581" s="58" t="s">
        <v>8816</v>
      </c>
      <c r="F4581" s="57" t="s">
        <v>8816</v>
      </c>
      <c r="G4581" s="57">
        <v>96817</v>
      </c>
      <c r="H4581" s="57" t="s">
        <v>9868</v>
      </c>
      <c r="I4581" s="57" t="s">
        <v>25</v>
      </c>
      <c r="J4581" s="57" t="s">
        <v>191</v>
      </c>
      <c r="K4581" s="58">
        <v>27.45</v>
      </c>
      <c r="L4581" s="57" t="s">
        <v>60</v>
      </c>
    </row>
    <row r="4582" spans="1:12">
      <c r="A4582" s="57" t="s">
        <v>8908</v>
      </c>
      <c r="B4582" s="57" t="s">
        <v>8909</v>
      </c>
      <c r="C4582" s="57" t="s">
        <v>1897</v>
      </c>
      <c r="D4582" s="57" t="s">
        <v>21264</v>
      </c>
      <c r="E4582" s="58" t="s">
        <v>8816</v>
      </c>
      <c r="F4582" s="57" t="s">
        <v>8816</v>
      </c>
      <c r="G4582" s="57">
        <v>96818</v>
      </c>
      <c r="H4582" s="57" t="s">
        <v>9869</v>
      </c>
      <c r="I4582" s="57" t="s">
        <v>25</v>
      </c>
      <c r="J4582" s="57" t="s">
        <v>191</v>
      </c>
      <c r="K4582" s="58">
        <v>25.45</v>
      </c>
      <c r="L4582" s="57" t="s">
        <v>60</v>
      </c>
    </row>
    <row r="4583" spans="1:12">
      <c r="A4583" s="57" t="s">
        <v>8908</v>
      </c>
      <c r="B4583" s="57" t="s">
        <v>8909</v>
      </c>
      <c r="C4583" s="57" t="s">
        <v>1897</v>
      </c>
      <c r="D4583" s="57" t="s">
        <v>21264</v>
      </c>
      <c r="E4583" s="58" t="s">
        <v>8816</v>
      </c>
      <c r="F4583" s="57" t="s">
        <v>8816</v>
      </c>
      <c r="G4583" s="57">
        <v>96819</v>
      </c>
      <c r="H4583" s="57" t="s">
        <v>9870</v>
      </c>
      <c r="I4583" s="57" t="s">
        <v>25</v>
      </c>
      <c r="J4583" s="57" t="s">
        <v>191</v>
      </c>
      <c r="K4583" s="58">
        <v>25.45</v>
      </c>
      <c r="L4583" s="57" t="s">
        <v>60</v>
      </c>
    </row>
    <row r="4584" spans="1:12">
      <c r="A4584" s="57" t="s">
        <v>8908</v>
      </c>
      <c r="B4584" s="57" t="s">
        <v>8909</v>
      </c>
      <c r="C4584" s="57" t="s">
        <v>1897</v>
      </c>
      <c r="D4584" s="57" t="s">
        <v>21264</v>
      </c>
      <c r="E4584" s="58" t="s">
        <v>8816</v>
      </c>
      <c r="F4584" s="57" t="s">
        <v>8816</v>
      </c>
      <c r="G4584" s="57">
        <v>96820</v>
      </c>
      <c r="H4584" s="57" t="s">
        <v>9871</v>
      </c>
      <c r="I4584" s="57" t="s">
        <v>25</v>
      </c>
      <c r="J4584" s="57" t="s">
        <v>191</v>
      </c>
      <c r="K4584" s="58">
        <v>47.25</v>
      </c>
      <c r="L4584" s="57" t="s">
        <v>60</v>
      </c>
    </row>
    <row r="4585" spans="1:12">
      <c r="A4585" s="57" t="s">
        <v>8908</v>
      </c>
      <c r="B4585" s="57" t="s">
        <v>8909</v>
      </c>
      <c r="C4585" s="57" t="s">
        <v>1897</v>
      </c>
      <c r="D4585" s="57" t="s">
        <v>21264</v>
      </c>
      <c r="E4585" s="58" t="s">
        <v>8816</v>
      </c>
      <c r="F4585" s="57" t="s">
        <v>8816</v>
      </c>
      <c r="G4585" s="57">
        <v>96821</v>
      </c>
      <c r="H4585" s="57" t="s">
        <v>9872</v>
      </c>
      <c r="I4585" s="57" t="s">
        <v>25</v>
      </c>
      <c r="J4585" s="57" t="s">
        <v>191</v>
      </c>
      <c r="K4585" s="58">
        <v>39.96</v>
      </c>
      <c r="L4585" s="57" t="s">
        <v>60</v>
      </c>
    </row>
    <row r="4586" spans="1:12">
      <c r="A4586" s="57" t="s">
        <v>8908</v>
      </c>
      <c r="B4586" s="57" t="s">
        <v>8909</v>
      </c>
      <c r="C4586" s="57" t="s">
        <v>1897</v>
      </c>
      <c r="D4586" s="57" t="s">
        <v>21264</v>
      </c>
      <c r="E4586" s="58" t="s">
        <v>8816</v>
      </c>
      <c r="F4586" s="57" t="s">
        <v>8816</v>
      </c>
      <c r="G4586" s="57">
        <v>96822</v>
      </c>
      <c r="H4586" s="57" t="s">
        <v>9873</v>
      </c>
      <c r="I4586" s="57" t="s">
        <v>25</v>
      </c>
      <c r="J4586" s="57" t="s">
        <v>191</v>
      </c>
      <c r="K4586" s="58">
        <v>40.520000000000003</v>
      </c>
      <c r="L4586" s="57" t="s">
        <v>60</v>
      </c>
    </row>
    <row r="4587" spans="1:12">
      <c r="A4587" s="57" t="s">
        <v>8908</v>
      </c>
      <c r="B4587" s="57" t="s">
        <v>8909</v>
      </c>
      <c r="C4587" s="57" t="s">
        <v>1897</v>
      </c>
      <c r="D4587" s="57" t="s">
        <v>21264</v>
      </c>
      <c r="E4587" s="58" t="s">
        <v>8816</v>
      </c>
      <c r="F4587" s="57" t="s">
        <v>8816</v>
      </c>
      <c r="G4587" s="57">
        <v>96823</v>
      </c>
      <c r="H4587" s="57" t="s">
        <v>9874</v>
      </c>
      <c r="I4587" s="57" t="s">
        <v>25</v>
      </c>
      <c r="J4587" s="57" t="s">
        <v>191</v>
      </c>
      <c r="K4587" s="58">
        <v>16.66</v>
      </c>
      <c r="L4587" s="57" t="s">
        <v>60</v>
      </c>
    </row>
    <row r="4588" spans="1:12">
      <c r="A4588" s="57" t="s">
        <v>8908</v>
      </c>
      <c r="B4588" s="57" t="s">
        <v>8909</v>
      </c>
      <c r="C4588" s="57" t="s">
        <v>1897</v>
      </c>
      <c r="D4588" s="57" t="s">
        <v>21264</v>
      </c>
      <c r="E4588" s="58" t="s">
        <v>8816</v>
      </c>
      <c r="F4588" s="57" t="s">
        <v>8816</v>
      </c>
      <c r="G4588" s="57">
        <v>96824</v>
      </c>
      <c r="H4588" s="57" t="s">
        <v>9875</v>
      </c>
      <c r="I4588" s="57" t="s">
        <v>25</v>
      </c>
      <c r="J4588" s="57" t="s">
        <v>191</v>
      </c>
      <c r="K4588" s="58">
        <v>18.91</v>
      </c>
      <c r="L4588" s="57" t="s">
        <v>60</v>
      </c>
    </row>
    <row r="4589" spans="1:12">
      <c r="A4589" s="57" t="s">
        <v>8908</v>
      </c>
      <c r="B4589" s="57" t="s">
        <v>8909</v>
      </c>
      <c r="C4589" s="57" t="s">
        <v>1897</v>
      </c>
      <c r="D4589" s="57" t="s">
        <v>21264</v>
      </c>
      <c r="E4589" s="58" t="s">
        <v>8816</v>
      </c>
      <c r="F4589" s="57" t="s">
        <v>8816</v>
      </c>
      <c r="G4589" s="57">
        <v>96825</v>
      </c>
      <c r="H4589" s="57" t="s">
        <v>9876</v>
      </c>
      <c r="I4589" s="57" t="s">
        <v>25</v>
      </c>
      <c r="J4589" s="57" t="s">
        <v>191</v>
      </c>
      <c r="K4589" s="58">
        <v>25.92</v>
      </c>
      <c r="L4589" s="57" t="s">
        <v>60</v>
      </c>
    </row>
    <row r="4590" spans="1:12">
      <c r="A4590" s="57" t="s">
        <v>8908</v>
      </c>
      <c r="B4590" s="57" t="s">
        <v>8909</v>
      </c>
      <c r="C4590" s="57" t="s">
        <v>1897</v>
      </c>
      <c r="D4590" s="57" t="s">
        <v>21264</v>
      </c>
      <c r="E4590" s="58" t="s">
        <v>8816</v>
      </c>
      <c r="F4590" s="57" t="s">
        <v>8816</v>
      </c>
      <c r="G4590" s="57">
        <v>96826</v>
      </c>
      <c r="H4590" s="57" t="s">
        <v>9877</v>
      </c>
      <c r="I4590" s="57" t="s">
        <v>25</v>
      </c>
      <c r="J4590" s="57" t="s">
        <v>191</v>
      </c>
      <c r="K4590" s="58">
        <v>23.27</v>
      </c>
      <c r="L4590" s="57" t="s">
        <v>60</v>
      </c>
    </row>
    <row r="4591" spans="1:12">
      <c r="A4591" s="57" t="s">
        <v>8908</v>
      </c>
      <c r="B4591" s="57" t="s">
        <v>8909</v>
      </c>
      <c r="C4591" s="57" t="s">
        <v>1897</v>
      </c>
      <c r="D4591" s="57" t="s">
        <v>21264</v>
      </c>
      <c r="E4591" s="58" t="s">
        <v>8816</v>
      </c>
      <c r="F4591" s="57" t="s">
        <v>8816</v>
      </c>
      <c r="G4591" s="57">
        <v>96827</v>
      </c>
      <c r="H4591" s="57" t="s">
        <v>9878</v>
      </c>
      <c r="I4591" s="57" t="s">
        <v>25</v>
      </c>
      <c r="J4591" s="57" t="s">
        <v>191</v>
      </c>
      <c r="K4591" s="58">
        <v>24.18</v>
      </c>
      <c r="L4591" s="57" t="s">
        <v>60</v>
      </c>
    </row>
    <row r="4592" spans="1:12">
      <c r="A4592" s="57" t="s">
        <v>8908</v>
      </c>
      <c r="B4592" s="57" t="s">
        <v>8909</v>
      </c>
      <c r="C4592" s="57" t="s">
        <v>1897</v>
      </c>
      <c r="D4592" s="57" t="s">
        <v>21264</v>
      </c>
      <c r="E4592" s="58" t="s">
        <v>8816</v>
      </c>
      <c r="F4592" s="57" t="s">
        <v>8816</v>
      </c>
      <c r="G4592" s="57">
        <v>96828</v>
      </c>
      <c r="H4592" s="57" t="s">
        <v>9879</v>
      </c>
      <c r="I4592" s="57" t="s">
        <v>25</v>
      </c>
      <c r="J4592" s="57" t="s">
        <v>191</v>
      </c>
      <c r="K4592" s="58">
        <v>30.61</v>
      </c>
      <c r="L4592" s="57" t="s">
        <v>60</v>
      </c>
    </row>
    <row r="4593" spans="1:12">
      <c r="A4593" s="57" t="s">
        <v>8908</v>
      </c>
      <c r="B4593" s="57" t="s">
        <v>8909</v>
      </c>
      <c r="C4593" s="57" t="s">
        <v>1897</v>
      </c>
      <c r="D4593" s="57" t="s">
        <v>21264</v>
      </c>
      <c r="E4593" s="58" t="s">
        <v>8816</v>
      </c>
      <c r="F4593" s="57" t="s">
        <v>8816</v>
      </c>
      <c r="G4593" s="57">
        <v>96829</v>
      </c>
      <c r="H4593" s="57" t="s">
        <v>9880</v>
      </c>
      <c r="I4593" s="57" t="s">
        <v>25</v>
      </c>
      <c r="J4593" s="57" t="s">
        <v>191</v>
      </c>
      <c r="K4593" s="58">
        <v>23.23</v>
      </c>
      <c r="L4593" s="57" t="s">
        <v>60</v>
      </c>
    </row>
    <row r="4594" spans="1:12">
      <c r="A4594" s="57" t="s">
        <v>8908</v>
      </c>
      <c r="B4594" s="57" t="s">
        <v>8909</v>
      </c>
      <c r="C4594" s="57" t="s">
        <v>1897</v>
      </c>
      <c r="D4594" s="57" t="s">
        <v>21264</v>
      </c>
      <c r="E4594" s="58" t="s">
        <v>8816</v>
      </c>
      <c r="F4594" s="57" t="s">
        <v>8816</v>
      </c>
      <c r="G4594" s="57">
        <v>96830</v>
      </c>
      <c r="H4594" s="57" t="s">
        <v>9881</v>
      </c>
      <c r="I4594" s="57" t="s">
        <v>25</v>
      </c>
      <c r="J4594" s="57" t="s">
        <v>191</v>
      </c>
      <c r="K4594" s="58">
        <v>34.020000000000003</v>
      </c>
      <c r="L4594" s="57" t="s">
        <v>60</v>
      </c>
    </row>
    <row r="4595" spans="1:12">
      <c r="A4595" s="57" t="s">
        <v>8908</v>
      </c>
      <c r="B4595" s="57" t="s">
        <v>8909</v>
      </c>
      <c r="C4595" s="57" t="s">
        <v>1897</v>
      </c>
      <c r="D4595" s="57" t="s">
        <v>21264</v>
      </c>
      <c r="E4595" s="58" t="s">
        <v>8816</v>
      </c>
      <c r="F4595" s="57" t="s">
        <v>8816</v>
      </c>
      <c r="G4595" s="57">
        <v>96831</v>
      </c>
      <c r="H4595" s="57" t="s">
        <v>9882</v>
      </c>
      <c r="I4595" s="57" t="s">
        <v>25</v>
      </c>
      <c r="J4595" s="57" t="s">
        <v>191</v>
      </c>
      <c r="K4595" s="58">
        <v>27.52</v>
      </c>
      <c r="L4595" s="57" t="s">
        <v>60</v>
      </c>
    </row>
    <row r="4596" spans="1:12">
      <c r="A4596" s="57" t="s">
        <v>8908</v>
      </c>
      <c r="B4596" s="57" t="s">
        <v>8909</v>
      </c>
      <c r="C4596" s="57" t="s">
        <v>1897</v>
      </c>
      <c r="D4596" s="57" t="s">
        <v>21264</v>
      </c>
      <c r="E4596" s="58" t="s">
        <v>8816</v>
      </c>
      <c r="F4596" s="57" t="s">
        <v>8816</v>
      </c>
      <c r="G4596" s="57">
        <v>96832</v>
      </c>
      <c r="H4596" s="57" t="s">
        <v>9883</v>
      </c>
      <c r="I4596" s="57" t="s">
        <v>25</v>
      </c>
      <c r="J4596" s="57" t="s">
        <v>191</v>
      </c>
      <c r="K4596" s="58">
        <v>32</v>
      </c>
      <c r="L4596" s="57" t="s">
        <v>60</v>
      </c>
    </row>
    <row r="4597" spans="1:12">
      <c r="A4597" s="57" t="s">
        <v>8908</v>
      </c>
      <c r="B4597" s="57" t="s">
        <v>8909</v>
      </c>
      <c r="C4597" s="57" t="s">
        <v>1897</v>
      </c>
      <c r="D4597" s="57" t="s">
        <v>21264</v>
      </c>
      <c r="E4597" s="58" t="s">
        <v>8816</v>
      </c>
      <c r="F4597" s="57" t="s">
        <v>8816</v>
      </c>
      <c r="G4597" s="57">
        <v>96833</v>
      </c>
      <c r="H4597" s="57" t="s">
        <v>9884</v>
      </c>
      <c r="I4597" s="57" t="s">
        <v>25</v>
      </c>
      <c r="J4597" s="57" t="s">
        <v>191</v>
      </c>
      <c r="K4597" s="58">
        <v>29.89</v>
      </c>
      <c r="L4597" s="57" t="s">
        <v>60</v>
      </c>
    </row>
    <row r="4598" spans="1:12">
      <c r="A4598" s="57" t="s">
        <v>8908</v>
      </c>
      <c r="B4598" s="57" t="s">
        <v>8909</v>
      </c>
      <c r="C4598" s="57" t="s">
        <v>1897</v>
      </c>
      <c r="D4598" s="57" t="s">
        <v>21264</v>
      </c>
      <c r="E4598" s="58" t="s">
        <v>8816</v>
      </c>
      <c r="F4598" s="57" t="s">
        <v>8816</v>
      </c>
      <c r="G4598" s="57">
        <v>96834</v>
      </c>
      <c r="H4598" s="57" t="s">
        <v>9885</v>
      </c>
      <c r="I4598" s="57" t="s">
        <v>25</v>
      </c>
      <c r="J4598" s="57" t="s">
        <v>191</v>
      </c>
      <c r="K4598" s="58">
        <v>49.86</v>
      </c>
      <c r="L4598" s="57" t="s">
        <v>60</v>
      </c>
    </row>
    <row r="4599" spans="1:12">
      <c r="A4599" s="57" t="s">
        <v>8908</v>
      </c>
      <c r="B4599" s="57" t="s">
        <v>8909</v>
      </c>
      <c r="C4599" s="57" t="s">
        <v>1897</v>
      </c>
      <c r="D4599" s="57" t="s">
        <v>21264</v>
      </c>
      <c r="E4599" s="58" t="s">
        <v>8816</v>
      </c>
      <c r="F4599" s="57" t="s">
        <v>8816</v>
      </c>
      <c r="G4599" s="57">
        <v>96835</v>
      </c>
      <c r="H4599" s="57" t="s">
        <v>9886</v>
      </c>
      <c r="I4599" s="57" t="s">
        <v>25</v>
      </c>
      <c r="J4599" s="57" t="s">
        <v>191</v>
      </c>
      <c r="K4599" s="58">
        <v>42.91</v>
      </c>
      <c r="L4599" s="57" t="s">
        <v>60</v>
      </c>
    </row>
    <row r="4600" spans="1:12">
      <c r="A4600" s="57" t="s">
        <v>8908</v>
      </c>
      <c r="B4600" s="57" t="s">
        <v>8909</v>
      </c>
      <c r="C4600" s="57" t="s">
        <v>1897</v>
      </c>
      <c r="D4600" s="57" t="s">
        <v>21264</v>
      </c>
      <c r="E4600" s="58" t="s">
        <v>8816</v>
      </c>
      <c r="F4600" s="57" t="s">
        <v>8816</v>
      </c>
      <c r="G4600" s="57">
        <v>96836</v>
      </c>
      <c r="H4600" s="57" t="s">
        <v>9887</v>
      </c>
      <c r="I4600" s="57" t="s">
        <v>25</v>
      </c>
      <c r="J4600" s="57" t="s">
        <v>191</v>
      </c>
      <c r="K4600" s="58">
        <v>45.79</v>
      </c>
      <c r="L4600" s="57" t="s">
        <v>60</v>
      </c>
    </row>
    <row r="4601" spans="1:12">
      <c r="A4601" s="57" t="s">
        <v>8908</v>
      </c>
      <c r="B4601" s="57" t="s">
        <v>8909</v>
      </c>
      <c r="C4601" s="57" t="s">
        <v>1897</v>
      </c>
      <c r="D4601" s="57" t="s">
        <v>21264</v>
      </c>
      <c r="E4601" s="58" t="s">
        <v>8816</v>
      </c>
      <c r="F4601" s="57" t="s">
        <v>8816</v>
      </c>
      <c r="G4601" s="57">
        <v>96837</v>
      </c>
      <c r="H4601" s="57" t="s">
        <v>9888</v>
      </c>
      <c r="I4601" s="57" t="s">
        <v>25</v>
      </c>
      <c r="J4601" s="57" t="s">
        <v>191</v>
      </c>
      <c r="K4601" s="58">
        <v>23.98</v>
      </c>
      <c r="L4601" s="57" t="s">
        <v>60</v>
      </c>
    </row>
    <row r="4602" spans="1:12">
      <c r="A4602" s="57" t="s">
        <v>8908</v>
      </c>
      <c r="B4602" s="57" t="s">
        <v>8909</v>
      </c>
      <c r="C4602" s="57" t="s">
        <v>1897</v>
      </c>
      <c r="D4602" s="57" t="s">
        <v>21264</v>
      </c>
      <c r="E4602" s="58" t="s">
        <v>8816</v>
      </c>
      <c r="F4602" s="57" t="s">
        <v>8816</v>
      </c>
      <c r="G4602" s="57">
        <v>96838</v>
      </c>
      <c r="H4602" s="57" t="s">
        <v>9889</v>
      </c>
      <c r="I4602" s="57" t="s">
        <v>25</v>
      </c>
      <c r="J4602" s="57" t="s">
        <v>191</v>
      </c>
      <c r="K4602" s="58">
        <v>21.91</v>
      </c>
      <c r="L4602" s="57" t="s">
        <v>60</v>
      </c>
    </row>
    <row r="4603" spans="1:12">
      <c r="A4603" s="57" t="s">
        <v>8908</v>
      </c>
      <c r="B4603" s="57" t="s">
        <v>8909</v>
      </c>
      <c r="C4603" s="57" t="s">
        <v>1897</v>
      </c>
      <c r="D4603" s="57" t="s">
        <v>21264</v>
      </c>
      <c r="E4603" s="58" t="s">
        <v>8816</v>
      </c>
      <c r="F4603" s="57" t="s">
        <v>8816</v>
      </c>
      <c r="G4603" s="57">
        <v>96839</v>
      </c>
      <c r="H4603" s="57" t="s">
        <v>9890</v>
      </c>
      <c r="I4603" s="57" t="s">
        <v>25</v>
      </c>
      <c r="J4603" s="57" t="s">
        <v>191</v>
      </c>
      <c r="K4603" s="58">
        <v>21.54</v>
      </c>
      <c r="L4603" s="57" t="s">
        <v>60</v>
      </c>
    </row>
    <row r="4604" spans="1:12">
      <c r="A4604" s="57" t="s">
        <v>8908</v>
      </c>
      <c r="B4604" s="57" t="s">
        <v>8909</v>
      </c>
      <c r="C4604" s="57" t="s">
        <v>1897</v>
      </c>
      <c r="D4604" s="57" t="s">
        <v>21264</v>
      </c>
      <c r="E4604" s="58" t="s">
        <v>8816</v>
      </c>
      <c r="F4604" s="57" t="s">
        <v>8816</v>
      </c>
      <c r="G4604" s="57">
        <v>96840</v>
      </c>
      <c r="H4604" s="57" t="s">
        <v>9891</v>
      </c>
      <c r="I4604" s="57" t="s">
        <v>25</v>
      </c>
      <c r="J4604" s="57" t="s">
        <v>191</v>
      </c>
      <c r="K4604" s="58">
        <v>28</v>
      </c>
      <c r="L4604" s="57" t="s">
        <v>60</v>
      </c>
    </row>
    <row r="4605" spans="1:12">
      <c r="A4605" s="57" t="s">
        <v>8908</v>
      </c>
      <c r="B4605" s="57" t="s">
        <v>8909</v>
      </c>
      <c r="C4605" s="57" t="s">
        <v>1897</v>
      </c>
      <c r="D4605" s="57" t="s">
        <v>21264</v>
      </c>
      <c r="E4605" s="58" t="s">
        <v>8816</v>
      </c>
      <c r="F4605" s="57" t="s">
        <v>8816</v>
      </c>
      <c r="G4605" s="57">
        <v>96841</v>
      </c>
      <c r="H4605" s="57" t="s">
        <v>9892</v>
      </c>
      <c r="I4605" s="57" t="s">
        <v>25</v>
      </c>
      <c r="J4605" s="57" t="s">
        <v>191</v>
      </c>
      <c r="K4605" s="58">
        <v>24.27</v>
      </c>
      <c r="L4605" s="57" t="s">
        <v>60</v>
      </c>
    </row>
    <row r="4606" spans="1:12">
      <c r="A4606" s="57" t="s">
        <v>8908</v>
      </c>
      <c r="B4606" s="57" t="s">
        <v>8909</v>
      </c>
      <c r="C4606" s="57" t="s">
        <v>1897</v>
      </c>
      <c r="D4606" s="57" t="s">
        <v>21264</v>
      </c>
      <c r="E4606" s="58" t="s">
        <v>8816</v>
      </c>
      <c r="F4606" s="57" t="s">
        <v>8816</v>
      </c>
      <c r="G4606" s="57">
        <v>96842</v>
      </c>
      <c r="H4606" s="57" t="s">
        <v>9893</v>
      </c>
      <c r="I4606" s="57" t="s">
        <v>25</v>
      </c>
      <c r="J4606" s="57" t="s">
        <v>191</v>
      </c>
      <c r="K4606" s="58">
        <v>31.41</v>
      </c>
      <c r="L4606" s="57" t="s">
        <v>60</v>
      </c>
    </row>
    <row r="4607" spans="1:12">
      <c r="A4607" s="57" t="s">
        <v>8908</v>
      </c>
      <c r="B4607" s="57" t="s">
        <v>8909</v>
      </c>
      <c r="C4607" s="57" t="s">
        <v>1897</v>
      </c>
      <c r="D4607" s="57" t="s">
        <v>21264</v>
      </c>
      <c r="E4607" s="58" t="s">
        <v>8816</v>
      </c>
      <c r="F4607" s="57" t="s">
        <v>8816</v>
      </c>
      <c r="G4607" s="57">
        <v>96843</v>
      </c>
      <c r="H4607" s="57" t="s">
        <v>9894</v>
      </c>
      <c r="I4607" s="57" t="s">
        <v>25</v>
      </c>
      <c r="J4607" s="57" t="s">
        <v>191</v>
      </c>
      <c r="K4607" s="58">
        <v>30.14</v>
      </c>
      <c r="L4607" s="57" t="s">
        <v>60</v>
      </c>
    </row>
    <row r="4608" spans="1:12">
      <c r="A4608" s="57" t="s">
        <v>8908</v>
      </c>
      <c r="B4608" s="57" t="s">
        <v>8909</v>
      </c>
      <c r="C4608" s="57" t="s">
        <v>1897</v>
      </c>
      <c r="D4608" s="57" t="s">
        <v>21264</v>
      </c>
      <c r="E4608" s="58" t="s">
        <v>8816</v>
      </c>
      <c r="F4608" s="57" t="s">
        <v>8816</v>
      </c>
      <c r="G4608" s="57">
        <v>96844</v>
      </c>
      <c r="H4608" s="57" t="s">
        <v>9895</v>
      </c>
      <c r="I4608" s="57" t="s">
        <v>25</v>
      </c>
      <c r="J4608" s="57" t="s">
        <v>191</v>
      </c>
      <c r="K4608" s="58">
        <v>41.8</v>
      </c>
      <c r="L4608" s="57" t="s">
        <v>60</v>
      </c>
    </row>
    <row r="4609" spans="1:12">
      <c r="A4609" s="57" t="s">
        <v>8908</v>
      </c>
      <c r="B4609" s="57" t="s">
        <v>8909</v>
      </c>
      <c r="C4609" s="57" t="s">
        <v>1897</v>
      </c>
      <c r="D4609" s="57" t="s">
        <v>21264</v>
      </c>
      <c r="E4609" s="58" t="s">
        <v>8816</v>
      </c>
      <c r="F4609" s="57" t="s">
        <v>8816</v>
      </c>
      <c r="G4609" s="57">
        <v>96845</v>
      </c>
      <c r="H4609" s="57" t="s">
        <v>9896</v>
      </c>
      <c r="I4609" s="57" t="s">
        <v>25</v>
      </c>
      <c r="J4609" s="57" t="s">
        <v>191</v>
      </c>
      <c r="K4609" s="58">
        <v>44.5</v>
      </c>
      <c r="L4609" s="57" t="s">
        <v>60</v>
      </c>
    </row>
    <row r="4610" spans="1:12">
      <c r="A4610" s="57" t="s">
        <v>8908</v>
      </c>
      <c r="B4610" s="57" t="s">
        <v>8909</v>
      </c>
      <c r="C4610" s="57" t="s">
        <v>1897</v>
      </c>
      <c r="D4610" s="57" t="s">
        <v>21264</v>
      </c>
      <c r="E4610" s="58" t="s">
        <v>8816</v>
      </c>
      <c r="F4610" s="57" t="s">
        <v>8816</v>
      </c>
      <c r="G4610" s="57">
        <v>96846</v>
      </c>
      <c r="H4610" s="57" t="s">
        <v>9897</v>
      </c>
      <c r="I4610" s="57" t="s">
        <v>25</v>
      </c>
      <c r="J4610" s="57" t="s">
        <v>191</v>
      </c>
      <c r="K4610" s="58">
        <v>34.54</v>
      </c>
      <c r="L4610" s="57" t="s">
        <v>60</v>
      </c>
    </row>
    <row r="4611" spans="1:12">
      <c r="A4611" s="57" t="s">
        <v>8908</v>
      </c>
      <c r="B4611" s="57" t="s">
        <v>8909</v>
      </c>
      <c r="C4611" s="57" t="s">
        <v>1897</v>
      </c>
      <c r="D4611" s="57" t="s">
        <v>21264</v>
      </c>
      <c r="E4611" s="58" t="s">
        <v>8816</v>
      </c>
      <c r="F4611" s="57" t="s">
        <v>8816</v>
      </c>
      <c r="G4611" s="57">
        <v>96847</v>
      </c>
      <c r="H4611" s="57" t="s">
        <v>9898</v>
      </c>
      <c r="I4611" s="57" t="s">
        <v>25</v>
      </c>
      <c r="J4611" s="57" t="s">
        <v>191</v>
      </c>
      <c r="K4611" s="58">
        <v>38.19</v>
      </c>
      <c r="L4611" s="57" t="s">
        <v>60</v>
      </c>
    </row>
    <row r="4612" spans="1:12">
      <c r="A4612" s="57" t="s">
        <v>8908</v>
      </c>
      <c r="B4612" s="57" t="s">
        <v>8909</v>
      </c>
      <c r="C4612" s="57" t="s">
        <v>1897</v>
      </c>
      <c r="D4612" s="57" t="s">
        <v>21264</v>
      </c>
      <c r="E4612" s="58" t="s">
        <v>8816</v>
      </c>
      <c r="F4612" s="57" t="s">
        <v>8816</v>
      </c>
      <c r="G4612" s="57">
        <v>96848</v>
      </c>
      <c r="H4612" s="57" t="s">
        <v>9899</v>
      </c>
      <c r="I4612" s="57" t="s">
        <v>25</v>
      </c>
      <c r="J4612" s="57" t="s">
        <v>191</v>
      </c>
      <c r="K4612" s="58">
        <v>57.88</v>
      </c>
      <c r="L4612" s="57" t="s">
        <v>60</v>
      </c>
    </row>
    <row r="4613" spans="1:12">
      <c r="A4613" s="57" t="s">
        <v>8908</v>
      </c>
      <c r="B4613" s="57" t="s">
        <v>8909</v>
      </c>
      <c r="C4613" s="57" t="s">
        <v>1897</v>
      </c>
      <c r="D4613" s="57" t="s">
        <v>21264</v>
      </c>
      <c r="E4613" s="58" t="s">
        <v>8816</v>
      </c>
      <c r="F4613" s="57" t="s">
        <v>8816</v>
      </c>
      <c r="G4613" s="57">
        <v>96849</v>
      </c>
      <c r="H4613" s="57" t="s">
        <v>9900</v>
      </c>
      <c r="I4613" s="57" t="s">
        <v>25</v>
      </c>
      <c r="J4613" s="57" t="s">
        <v>191</v>
      </c>
      <c r="K4613" s="58">
        <v>20.79</v>
      </c>
      <c r="L4613" s="57" t="s">
        <v>60</v>
      </c>
    </row>
    <row r="4614" spans="1:12">
      <c r="A4614" s="57" t="s">
        <v>8908</v>
      </c>
      <c r="B4614" s="57" t="s">
        <v>8909</v>
      </c>
      <c r="C4614" s="57" t="s">
        <v>1897</v>
      </c>
      <c r="D4614" s="57" t="s">
        <v>21264</v>
      </c>
      <c r="E4614" s="58" t="s">
        <v>8816</v>
      </c>
      <c r="F4614" s="57" t="s">
        <v>8816</v>
      </c>
      <c r="G4614" s="57">
        <v>96850</v>
      </c>
      <c r="H4614" s="57" t="s">
        <v>9901</v>
      </c>
      <c r="I4614" s="57" t="s">
        <v>25</v>
      </c>
      <c r="J4614" s="57" t="s">
        <v>191</v>
      </c>
      <c r="K4614" s="58">
        <v>24.52</v>
      </c>
      <c r="L4614" s="57" t="s">
        <v>60</v>
      </c>
    </row>
    <row r="4615" spans="1:12">
      <c r="A4615" s="57" t="s">
        <v>8908</v>
      </c>
      <c r="B4615" s="57" t="s">
        <v>8909</v>
      </c>
      <c r="C4615" s="57" t="s">
        <v>1897</v>
      </c>
      <c r="D4615" s="57" t="s">
        <v>21264</v>
      </c>
      <c r="E4615" s="58" t="s">
        <v>8816</v>
      </c>
      <c r="F4615" s="57" t="s">
        <v>8816</v>
      </c>
      <c r="G4615" s="57">
        <v>96851</v>
      </c>
      <c r="H4615" s="57" t="s">
        <v>9902</v>
      </c>
      <c r="I4615" s="57" t="s">
        <v>25</v>
      </c>
      <c r="J4615" s="57" t="s">
        <v>191</v>
      </c>
      <c r="K4615" s="58">
        <v>32.869999999999997</v>
      </c>
      <c r="L4615" s="57" t="s">
        <v>60</v>
      </c>
    </row>
    <row r="4616" spans="1:12">
      <c r="A4616" s="57" t="s">
        <v>8908</v>
      </c>
      <c r="B4616" s="57" t="s">
        <v>8909</v>
      </c>
      <c r="C4616" s="57" t="s">
        <v>1897</v>
      </c>
      <c r="D4616" s="57" t="s">
        <v>21264</v>
      </c>
      <c r="E4616" s="58" t="s">
        <v>8816</v>
      </c>
      <c r="F4616" s="57" t="s">
        <v>8816</v>
      </c>
      <c r="G4616" s="57">
        <v>96852</v>
      </c>
      <c r="H4616" s="57" t="s">
        <v>9903</v>
      </c>
      <c r="I4616" s="57" t="s">
        <v>25</v>
      </c>
      <c r="J4616" s="57" t="s">
        <v>191</v>
      </c>
      <c r="K4616" s="58">
        <v>27.85</v>
      </c>
      <c r="L4616" s="57" t="s">
        <v>60</v>
      </c>
    </row>
    <row r="4617" spans="1:12">
      <c r="A4617" s="57" t="s">
        <v>8908</v>
      </c>
      <c r="B4617" s="57" t="s">
        <v>8909</v>
      </c>
      <c r="C4617" s="57" t="s">
        <v>1897</v>
      </c>
      <c r="D4617" s="57" t="s">
        <v>21264</v>
      </c>
      <c r="E4617" s="58" t="s">
        <v>8816</v>
      </c>
      <c r="F4617" s="57" t="s">
        <v>8816</v>
      </c>
      <c r="G4617" s="57">
        <v>96853</v>
      </c>
      <c r="H4617" s="57" t="s">
        <v>9904</v>
      </c>
      <c r="I4617" s="57" t="s">
        <v>25</v>
      </c>
      <c r="J4617" s="57" t="s">
        <v>191</v>
      </c>
      <c r="K4617" s="58">
        <v>31.49</v>
      </c>
      <c r="L4617" s="57" t="s">
        <v>60</v>
      </c>
    </row>
    <row r="4618" spans="1:12">
      <c r="A4618" s="57" t="s">
        <v>8908</v>
      </c>
      <c r="B4618" s="57" t="s">
        <v>8909</v>
      </c>
      <c r="C4618" s="57" t="s">
        <v>1897</v>
      </c>
      <c r="D4618" s="57" t="s">
        <v>21264</v>
      </c>
      <c r="E4618" s="58" t="s">
        <v>8816</v>
      </c>
      <c r="F4618" s="57" t="s">
        <v>8816</v>
      </c>
      <c r="G4618" s="57">
        <v>96854</v>
      </c>
      <c r="H4618" s="57" t="s">
        <v>9905</v>
      </c>
      <c r="I4618" s="57" t="s">
        <v>25</v>
      </c>
      <c r="J4618" s="57" t="s">
        <v>191</v>
      </c>
      <c r="K4618" s="58">
        <v>37.950000000000003</v>
      </c>
      <c r="L4618" s="57" t="s">
        <v>60</v>
      </c>
    </row>
    <row r="4619" spans="1:12">
      <c r="A4619" s="57" t="s">
        <v>8908</v>
      </c>
      <c r="B4619" s="57" t="s">
        <v>8909</v>
      </c>
      <c r="C4619" s="57" t="s">
        <v>1897</v>
      </c>
      <c r="D4619" s="57" t="s">
        <v>21264</v>
      </c>
      <c r="E4619" s="58" t="s">
        <v>8816</v>
      </c>
      <c r="F4619" s="57" t="s">
        <v>8816</v>
      </c>
      <c r="G4619" s="57">
        <v>96855</v>
      </c>
      <c r="H4619" s="57" t="s">
        <v>9906</v>
      </c>
      <c r="I4619" s="57" t="s">
        <v>25</v>
      </c>
      <c r="J4619" s="57" t="s">
        <v>191</v>
      </c>
      <c r="K4619" s="58">
        <v>34.64</v>
      </c>
      <c r="L4619" s="57" t="s">
        <v>60</v>
      </c>
    </row>
    <row r="4620" spans="1:12">
      <c r="A4620" s="57" t="s">
        <v>8908</v>
      </c>
      <c r="B4620" s="57" t="s">
        <v>8909</v>
      </c>
      <c r="C4620" s="57" t="s">
        <v>1897</v>
      </c>
      <c r="D4620" s="57" t="s">
        <v>21264</v>
      </c>
      <c r="E4620" s="58" t="s">
        <v>8816</v>
      </c>
      <c r="F4620" s="57" t="s">
        <v>8816</v>
      </c>
      <c r="G4620" s="57">
        <v>96856</v>
      </c>
      <c r="H4620" s="57" t="s">
        <v>9907</v>
      </c>
      <c r="I4620" s="57" t="s">
        <v>25</v>
      </c>
      <c r="J4620" s="57" t="s">
        <v>191</v>
      </c>
      <c r="K4620" s="58">
        <v>35.17</v>
      </c>
      <c r="L4620" s="57" t="s">
        <v>60</v>
      </c>
    </row>
    <row r="4621" spans="1:12">
      <c r="A4621" s="57" t="s">
        <v>8908</v>
      </c>
      <c r="B4621" s="57" t="s">
        <v>8909</v>
      </c>
      <c r="C4621" s="57" t="s">
        <v>1897</v>
      </c>
      <c r="D4621" s="57" t="s">
        <v>21264</v>
      </c>
      <c r="E4621" s="58" t="s">
        <v>8816</v>
      </c>
      <c r="F4621" s="57" t="s">
        <v>8816</v>
      </c>
      <c r="G4621" s="57">
        <v>96857</v>
      </c>
      <c r="H4621" s="57" t="s">
        <v>9908</v>
      </c>
      <c r="I4621" s="57" t="s">
        <v>25</v>
      </c>
      <c r="J4621" s="57" t="s">
        <v>191</v>
      </c>
      <c r="K4621" s="58">
        <v>57.01</v>
      </c>
      <c r="L4621" s="57" t="s">
        <v>60</v>
      </c>
    </row>
    <row r="4622" spans="1:12">
      <c r="A4622" s="57" t="s">
        <v>8908</v>
      </c>
      <c r="B4622" s="57" t="s">
        <v>8909</v>
      </c>
      <c r="C4622" s="57" t="s">
        <v>1897</v>
      </c>
      <c r="D4622" s="57" t="s">
        <v>21264</v>
      </c>
      <c r="E4622" s="58" t="s">
        <v>8816</v>
      </c>
      <c r="F4622" s="57" t="s">
        <v>8816</v>
      </c>
      <c r="G4622" s="57">
        <v>96858</v>
      </c>
      <c r="H4622" s="57" t="s">
        <v>9909</v>
      </c>
      <c r="I4622" s="57" t="s">
        <v>25</v>
      </c>
      <c r="J4622" s="57" t="s">
        <v>191</v>
      </c>
      <c r="K4622" s="58">
        <v>57.27</v>
      </c>
      <c r="L4622" s="57" t="s">
        <v>60</v>
      </c>
    </row>
    <row r="4623" spans="1:12">
      <c r="A4623" s="57" t="s">
        <v>8908</v>
      </c>
      <c r="B4623" s="57" t="s">
        <v>8909</v>
      </c>
      <c r="C4623" s="57" t="s">
        <v>1897</v>
      </c>
      <c r="D4623" s="57" t="s">
        <v>21264</v>
      </c>
      <c r="E4623" s="58" t="s">
        <v>8816</v>
      </c>
      <c r="F4623" s="57" t="s">
        <v>8816</v>
      </c>
      <c r="G4623" s="57">
        <v>96859</v>
      </c>
      <c r="H4623" s="57" t="s">
        <v>9910</v>
      </c>
      <c r="I4623" s="57" t="s">
        <v>25</v>
      </c>
      <c r="J4623" s="57" t="s">
        <v>191</v>
      </c>
      <c r="K4623" s="58">
        <v>71.459999999999994</v>
      </c>
      <c r="L4623" s="57" t="s">
        <v>60</v>
      </c>
    </row>
    <row r="4624" spans="1:12">
      <c r="A4624" s="57" t="s">
        <v>8908</v>
      </c>
      <c r="B4624" s="57" t="s">
        <v>8909</v>
      </c>
      <c r="C4624" s="57" t="s">
        <v>1897</v>
      </c>
      <c r="D4624" s="57" t="s">
        <v>21264</v>
      </c>
      <c r="E4624" s="58" t="s">
        <v>8816</v>
      </c>
      <c r="F4624" s="57" t="s">
        <v>8816</v>
      </c>
      <c r="G4624" s="57">
        <v>96860</v>
      </c>
      <c r="H4624" s="57" t="s">
        <v>9911</v>
      </c>
      <c r="I4624" s="57" t="s">
        <v>25</v>
      </c>
      <c r="J4624" s="57" t="s">
        <v>191</v>
      </c>
      <c r="K4624" s="58">
        <v>27.57</v>
      </c>
      <c r="L4624" s="57" t="s">
        <v>60</v>
      </c>
    </row>
    <row r="4625" spans="1:12">
      <c r="A4625" s="57" t="s">
        <v>8908</v>
      </c>
      <c r="B4625" s="57" t="s">
        <v>8909</v>
      </c>
      <c r="C4625" s="57" t="s">
        <v>1897</v>
      </c>
      <c r="D4625" s="57" t="s">
        <v>21264</v>
      </c>
      <c r="E4625" s="58" t="s">
        <v>8816</v>
      </c>
      <c r="F4625" s="57" t="s">
        <v>8816</v>
      </c>
      <c r="G4625" s="57">
        <v>96861</v>
      </c>
      <c r="H4625" s="57" t="s">
        <v>9912</v>
      </c>
      <c r="I4625" s="57" t="s">
        <v>25</v>
      </c>
      <c r="J4625" s="57" t="s">
        <v>191</v>
      </c>
      <c r="K4625" s="58">
        <v>29.93</v>
      </c>
      <c r="L4625" s="57" t="s">
        <v>60</v>
      </c>
    </row>
    <row r="4626" spans="1:12">
      <c r="A4626" s="57" t="s">
        <v>8908</v>
      </c>
      <c r="B4626" s="57" t="s">
        <v>8909</v>
      </c>
      <c r="C4626" s="57" t="s">
        <v>1897</v>
      </c>
      <c r="D4626" s="57" t="s">
        <v>21264</v>
      </c>
      <c r="E4626" s="58" t="s">
        <v>8816</v>
      </c>
      <c r="F4626" s="57" t="s">
        <v>8816</v>
      </c>
      <c r="G4626" s="57">
        <v>96862</v>
      </c>
      <c r="H4626" s="57" t="s">
        <v>9913</v>
      </c>
      <c r="I4626" s="57" t="s">
        <v>25</v>
      </c>
      <c r="J4626" s="57" t="s">
        <v>191</v>
      </c>
      <c r="K4626" s="58">
        <v>33.26</v>
      </c>
      <c r="L4626" s="57" t="s">
        <v>60</v>
      </c>
    </row>
    <row r="4627" spans="1:12">
      <c r="A4627" s="57" t="s">
        <v>8908</v>
      </c>
      <c r="B4627" s="57" t="s">
        <v>8909</v>
      </c>
      <c r="C4627" s="57" t="s">
        <v>1897</v>
      </c>
      <c r="D4627" s="57" t="s">
        <v>21264</v>
      </c>
      <c r="E4627" s="58" t="s">
        <v>8816</v>
      </c>
      <c r="F4627" s="57" t="s">
        <v>8816</v>
      </c>
      <c r="G4627" s="57">
        <v>96863</v>
      </c>
      <c r="H4627" s="57" t="s">
        <v>9914</v>
      </c>
      <c r="I4627" s="57" t="s">
        <v>25</v>
      </c>
      <c r="J4627" s="57" t="s">
        <v>191</v>
      </c>
      <c r="K4627" s="58">
        <v>32.880000000000003</v>
      </c>
      <c r="L4627" s="57" t="s">
        <v>60</v>
      </c>
    </row>
    <row r="4628" spans="1:12">
      <c r="A4628" s="57" t="s">
        <v>8908</v>
      </c>
      <c r="B4628" s="57" t="s">
        <v>8909</v>
      </c>
      <c r="C4628" s="57" t="s">
        <v>1897</v>
      </c>
      <c r="D4628" s="57" t="s">
        <v>21264</v>
      </c>
      <c r="E4628" s="58" t="s">
        <v>8816</v>
      </c>
      <c r="F4628" s="57" t="s">
        <v>8816</v>
      </c>
      <c r="G4628" s="57">
        <v>96864</v>
      </c>
      <c r="H4628" s="57" t="s">
        <v>9915</v>
      </c>
      <c r="I4628" s="57" t="s">
        <v>25</v>
      </c>
      <c r="J4628" s="57" t="s">
        <v>191</v>
      </c>
      <c r="K4628" s="58">
        <v>53</v>
      </c>
      <c r="L4628" s="57" t="s">
        <v>60</v>
      </c>
    </row>
    <row r="4629" spans="1:12">
      <c r="A4629" s="57" t="s">
        <v>8908</v>
      </c>
      <c r="B4629" s="57" t="s">
        <v>8909</v>
      </c>
      <c r="C4629" s="57" t="s">
        <v>1897</v>
      </c>
      <c r="D4629" s="57" t="s">
        <v>21264</v>
      </c>
      <c r="E4629" s="58" t="s">
        <v>8816</v>
      </c>
      <c r="F4629" s="57" t="s">
        <v>8816</v>
      </c>
      <c r="G4629" s="57">
        <v>96865</v>
      </c>
      <c r="H4629" s="57" t="s">
        <v>9916</v>
      </c>
      <c r="I4629" s="57" t="s">
        <v>25</v>
      </c>
      <c r="J4629" s="57" t="s">
        <v>191</v>
      </c>
      <c r="K4629" s="58">
        <v>51.86</v>
      </c>
      <c r="L4629" s="57" t="s">
        <v>60</v>
      </c>
    </row>
    <row r="4630" spans="1:12">
      <c r="A4630" s="57" t="s">
        <v>8908</v>
      </c>
      <c r="B4630" s="57" t="s">
        <v>8909</v>
      </c>
      <c r="C4630" s="57" t="s">
        <v>1897</v>
      </c>
      <c r="D4630" s="57" t="s">
        <v>21264</v>
      </c>
      <c r="E4630" s="58" t="s">
        <v>8816</v>
      </c>
      <c r="F4630" s="57" t="s">
        <v>8816</v>
      </c>
      <c r="G4630" s="57">
        <v>96866</v>
      </c>
      <c r="H4630" s="57" t="s">
        <v>9917</v>
      </c>
      <c r="I4630" s="57" t="s">
        <v>25</v>
      </c>
      <c r="J4630" s="57" t="s">
        <v>191</v>
      </c>
      <c r="K4630" s="58">
        <v>69.930000000000007</v>
      </c>
      <c r="L4630" s="57" t="s">
        <v>60</v>
      </c>
    </row>
    <row r="4631" spans="1:12">
      <c r="A4631" s="57" t="s">
        <v>8908</v>
      </c>
      <c r="B4631" s="57" t="s">
        <v>8909</v>
      </c>
      <c r="C4631" s="57" t="s">
        <v>1897</v>
      </c>
      <c r="D4631" s="57" t="s">
        <v>21264</v>
      </c>
      <c r="E4631" s="58" t="s">
        <v>8816</v>
      </c>
      <c r="F4631" s="57" t="s">
        <v>8816</v>
      </c>
      <c r="G4631" s="57">
        <v>96867</v>
      </c>
      <c r="H4631" s="57" t="s">
        <v>9918</v>
      </c>
      <c r="I4631" s="57" t="s">
        <v>25</v>
      </c>
      <c r="J4631" s="57" t="s">
        <v>191</v>
      </c>
      <c r="K4631" s="58">
        <v>81.84</v>
      </c>
      <c r="L4631" s="57" t="s">
        <v>60</v>
      </c>
    </row>
    <row r="4632" spans="1:12">
      <c r="A4632" s="57" t="s">
        <v>8908</v>
      </c>
      <c r="B4632" s="57" t="s">
        <v>8909</v>
      </c>
      <c r="C4632" s="57" t="s">
        <v>1897</v>
      </c>
      <c r="D4632" s="57" t="s">
        <v>21264</v>
      </c>
      <c r="E4632" s="58" t="s">
        <v>8816</v>
      </c>
      <c r="F4632" s="57" t="s">
        <v>8816</v>
      </c>
      <c r="G4632" s="57">
        <v>96868</v>
      </c>
      <c r="H4632" s="57" t="s">
        <v>9919</v>
      </c>
      <c r="I4632" s="57" t="s">
        <v>25</v>
      </c>
      <c r="J4632" s="57" t="s">
        <v>191</v>
      </c>
      <c r="K4632" s="58">
        <v>32.479999999999997</v>
      </c>
      <c r="L4632" s="57" t="s">
        <v>60</v>
      </c>
    </row>
    <row r="4633" spans="1:12">
      <c r="A4633" s="57" t="s">
        <v>8908</v>
      </c>
      <c r="B4633" s="57" t="s">
        <v>8909</v>
      </c>
      <c r="C4633" s="57" t="s">
        <v>1897</v>
      </c>
      <c r="D4633" s="57" t="s">
        <v>21264</v>
      </c>
      <c r="E4633" s="58" t="s">
        <v>8816</v>
      </c>
      <c r="F4633" s="57" t="s">
        <v>8816</v>
      </c>
      <c r="G4633" s="57">
        <v>96869</v>
      </c>
      <c r="H4633" s="57" t="s">
        <v>9920</v>
      </c>
      <c r="I4633" s="57" t="s">
        <v>25</v>
      </c>
      <c r="J4633" s="57" t="s">
        <v>191</v>
      </c>
      <c r="K4633" s="58">
        <v>38.82</v>
      </c>
      <c r="L4633" s="57" t="s">
        <v>60</v>
      </c>
    </row>
    <row r="4634" spans="1:12">
      <c r="A4634" s="57" t="s">
        <v>8908</v>
      </c>
      <c r="B4634" s="57" t="s">
        <v>8909</v>
      </c>
      <c r="C4634" s="57" t="s">
        <v>1897</v>
      </c>
      <c r="D4634" s="57" t="s">
        <v>21264</v>
      </c>
      <c r="E4634" s="58" t="s">
        <v>8816</v>
      </c>
      <c r="F4634" s="57" t="s">
        <v>8816</v>
      </c>
      <c r="G4634" s="57">
        <v>96870</v>
      </c>
      <c r="H4634" s="57" t="s">
        <v>9921</v>
      </c>
      <c r="I4634" s="57" t="s">
        <v>25</v>
      </c>
      <c r="J4634" s="57" t="s">
        <v>191</v>
      </c>
      <c r="K4634" s="58">
        <v>62.02</v>
      </c>
      <c r="L4634" s="57" t="s">
        <v>60</v>
      </c>
    </row>
    <row r="4635" spans="1:12">
      <c r="A4635" s="57" t="s">
        <v>8908</v>
      </c>
      <c r="B4635" s="57" t="s">
        <v>8909</v>
      </c>
      <c r="C4635" s="57" t="s">
        <v>1897</v>
      </c>
      <c r="D4635" s="57" t="s">
        <v>21264</v>
      </c>
      <c r="E4635" s="58" t="s">
        <v>8816</v>
      </c>
      <c r="F4635" s="57" t="s">
        <v>8816</v>
      </c>
      <c r="G4635" s="57">
        <v>96871</v>
      </c>
      <c r="H4635" s="57" t="s">
        <v>9922</v>
      </c>
      <c r="I4635" s="57" t="s">
        <v>25</v>
      </c>
      <c r="J4635" s="57" t="s">
        <v>191</v>
      </c>
      <c r="K4635" s="58">
        <v>90.4</v>
      </c>
      <c r="L4635" s="57" t="s">
        <v>60</v>
      </c>
    </row>
    <row r="4636" spans="1:12">
      <c r="A4636" s="57" t="s">
        <v>8908</v>
      </c>
      <c r="B4636" s="57" t="s">
        <v>8909</v>
      </c>
      <c r="C4636" s="57" t="s">
        <v>1897</v>
      </c>
      <c r="D4636" s="57" t="s">
        <v>21264</v>
      </c>
      <c r="E4636" s="58" t="s">
        <v>8816</v>
      </c>
      <c r="F4636" s="57" t="s">
        <v>8816</v>
      </c>
      <c r="G4636" s="57">
        <v>96872</v>
      </c>
      <c r="H4636" s="57" t="s">
        <v>9923</v>
      </c>
      <c r="I4636" s="57" t="s">
        <v>25</v>
      </c>
      <c r="J4636" s="57" t="s">
        <v>191</v>
      </c>
      <c r="K4636" s="58">
        <v>80.41</v>
      </c>
      <c r="L4636" s="57" t="s">
        <v>60</v>
      </c>
    </row>
    <row r="4637" spans="1:12">
      <c r="A4637" s="57" t="s">
        <v>8908</v>
      </c>
      <c r="B4637" s="57" t="s">
        <v>8909</v>
      </c>
      <c r="C4637" s="57" t="s">
        <v>1897</v>
      </c>
      <c r="D4637" s="57" t="s">
        <v>21264</v>
      </c>
      <c r="E4637" s="58" t="s">
        <v>8816</v>
      </c>
      <c r="F4637" s="57" t="s">
        <v>8816</v>
      </c>
      <c r="G4637" s="57">
        <v>96873</v>
      </c>
      <c r="H4637" s="57" t="s">
        <v>9924</v>
      </c>
      <c r="I4637" s="57" t="s">
        <v>25</v>
      </c>
      <c r="J4637" s="57" t="s">
        <v>191</v>
      </c>
      <c r="K4637" s="58">
        <v>93.55</v>
      </c>
      <c r="L4637" s="57" t="s">
        <v>60</v>
      </c>
    </row>
    <row r="4638" spans="1:12">
      <c r="A4638" s="57" t="s">
        <v>8908</v>
      </c>
      <c r="B4638" s="57" t="s">
        <v>8909</v>
      </c>
      <c r="C4638" s="57" t="s">
        <v>1897</v>
      </c>
      <c r="D4638" s="57" t="s">
        <v>21264</v>
      </c>
      <c r="E4638" s="58" t="s">
        <v>8816</v>
      </c>
      <c r="F4638" s="57" t="s">
        <v>8816</v>
      </c>
      <c r="G4638" s="57">
        <v>96874</v>
      </c>
      <c r="H4638" s="57" t="s">
        <v>9925</v>
      </c>
      <c r="I4638" s="57" t="s">
        <v>25</v>
      </c>
      <c r="J4638" s="57" t="s">
        <v>191</v>
      </c>
      <c r="K4638" s="58">
        <v>97.67</v>
      </c>
      <c r="L4638" s="57" t="s">
        <v>60</v>
      </c>
    </row>
    <row r="4639" spans="1:12">
      <c r="A4639" s="57" t="s">
        <v>8908</v>
      </c>
      <c r="B4639" s="57" t="s">
        <v>8909</v>
      </c>
      <c r="C4639" s="57" t="s">
        <v>1897</v>
      </c>
      <c r="D4639" s="57" t="s">
        <v>21264</v>
      </c>
      <c r="E4639" s="58" t="s">
        <v>8816</v>
      </c>
      <c r="F4639" s="57" t="s">
        <v>8816</v>
      </c>
      <c r="G4639" s="57">
        <v>96875</v>
      </c>
      <c r="H4639" s="57" t="s">
        <v>9926</v>
      </c>
      <c r="I4639" s="57" t="s">
        <v>25</v>
      </c>
      <c r="J4639" s="57" t="s">
        <v>191</v>
      </c>
      <c r="K4639" s="58">
        <v>118.81</v>
      </c>
      <c r="L4639" s="57" t="s">
        <v>60</v>
      </c>
    </row>
    <row r="4640" spans="1:12">
      <c r="A4640" s="57" t="s">
        <v>8908</v>
      </c>
      <c r="B4640" s="57" t="s">
        <v>8909</v>
      </c>
      <c r="C4640" s="57" t="s">
        <v>1897</v>
      </c>
      <c r="D4640" s="57" t="s">
        <v>21264</v>
      </c>
      <c r="E4640" s="58" t="s">
        <v>8816</v>
      </c>
      <c r="F4640" s="57" t="s">
        <v>8816</v>
      </c>
      <c r="G4640" s="57">
        <v>96876</v>
      </c>
      <c r="H4640" s="57" t="s">
        <v>9927</v>
      </c>
      <c r="I4640" s="57" t="s">
        <v>25</v>
      </c>
      <c r="J4640" s="57" t="s">
        <v>191</v>
      </c>
      <c r="K4640" s="58">
        <v>220.08</v>
      </c>
      <c r="L4640" s="57" t="s">
        <v>60</v>
      </c>
    </row>
    <row r="4641" spans="1:12">
      <c r="A4641" s="57" t="s">
        <v>8908</v>
      </c>
      <c r="B4641" s="57" t="s">
        <v>8909</v>
      </c>
      <c r="C4641" s="57" t="s">
        <v>1897</v>
      </c>
      <c r="D4641" s="57" t="s">
        <v>21264</v>
      </c>
      <c r="E4641" s="58" t="s">
        <v>8816</v>
      </c>
      <c r="F4641" s="57" t="s">
        <v>8816</v>
      </c>
      <c r="G4641" s="57">
        <v>96877</v>
      </c>
      <c r="H4641" s="57" t="s">
        <v>9928</v>
      </c>
      <c r="I4641" s="57" t="s">
        <v>25</v>
      </c>
      <c r="J4641" s="57" t="s">
        <v>191</v>
      </c>
      <c r="K4641" s="58">
        <v>235.43</v>
      </c>
      <c r="L4641" s="57" t="s">
        <v>60</v>
      </c>
    </row>
    <row r="4642" spans="1:12">
      <c r="A4642" s="57" t="s">
        <v>8908</v>
      </c>
      <c r="B4642" s="57" t="s">
        <v>8909</v>
      </c>
      <c r="C4642" s="57" t="s">
        <v>1897</v>
      </c>
      <c r="D4642" s="57" t="s">
        <v>21264</v>
      </c>
      <c r="E4642" s="58" t="s">
        <v>8816</v>
      </c>
      <c r="F4642" s="57" t="s">
        <v>8816</v>
      </c>
      <c r="G4642" s="57">
        <v>96878</v>
      </c>
      <c r="H4642" s="57" t="s">
        <v>9929</v>
      </c>
      <c r="I4642" s="57" t="s">
        <v>25</v>
      </c>
      <c r="J4642" s="57" t="s">
        <v>191</v>
      </c>
      <c r="K4642" s="58">
        <v>238.29</v>
      </c>
      <c r="L4642" s="57" t="s">
        <v>60</v>
      </c>
    </row>
    <row r="4643" spans="1:12">
      <c r="A4643" s="57" t="s">
        <v>8908</v>
      </c>
      <c r="B4643" s="57" t="s">
        <v>8909</v>
      </c>
      <c r="C4643" s="57" t="s">
        <v>1897</v>
      </c>
      <c r="D4643" s="57" t="s">
        <v>21264</v>
      </c>
      <c r="E4643" s="58" t="s">
        <v>8816</v>
      </c>
      <c r="F4643" s="57" t="s">
        <v>8816</v>
      </c>
      <c r="G4643" s="57">
        <v>96879</v>
      </c>
      <c r="H4643" s="57" t="s">
        <v>9930</v>
      </c>
      <c r="I4643" s="57" t="s">
        <v>25</v>
      </c>
      <c r="J4643" s="57" t="s">
        <v>191</v>
      </c>
      <c r="K4643" s="58">
        <v>238.22</v>
      </c>
      <c r="L4643" s="57" t="s">
        <v>60</v>
      </c>
    </row>
    <row r="4644" spans="1:12">
      <c r="A4644" s="57" t="s">
        <v>8908</v>
      </c>
      <c r="B4644" s="57" t="s">
        <v>8909</v>
      </c>
      <c r="C4644" s="57" t="s">
        <v>1897</v>
      </c>
      <c r="D4644" s="57" t="s">
        <v>21264</v>
      </c>
      <c r="E4644" s="58" t="s">
        <v>8816</v>
      </c>
      <c r="F4644" s="57" t="s">
        <v>8816</v>
      </c>
      <c r="G4644" s="57">
        <v>96880</v>
      </c>
      <c r="H4644" s="57" t="s">
        <v>9931</v>
      </c>
      <c r="I4644" s="57" t="s">
        <v>25</v>
      </c>
      <c r="J4644" s="57" t="s">
        <v>191</v>
      </c>
      <c r="K4644" s="58">
        <v>272.57</v>
      </c>
      <c r="L4644" s="57" t="s">
        <v>60</v>
      </c>
    </row>
    <row r="4645" spans="1:12">
      <c r="A4645" s="57" t="s">
        <v>8908</v>
      </c>
      <c r="B4645" s="57" t="s">
        <v>8909</v>
      </c>
      <c r="C4645" s="57" t="s">
        <v>1897</v>
      </c>
      <c r="D4645" s="57" t="s">
        <v>21264</v>
      </c>
      <c r="E4645" s="58" t="s">
        <v>8816</v>
      </c>
      <c r="F4645" s="57" t="s">
        <v>8816</v>
      </c>
      <c r="G4645" s="57">
        <v>96881</v>
      </c>
      <c r="H4645" s="57" t="s">
        <v>9932</v>
      </c>
      <c r="I4645" s="57" t="s">
        <v>25</v>
      </c>
      <c r="J4645" s="57" t="s">
        <v>191</v>
      </c>
      <c r="K4645" s="58">
        <v>288.13</v>
      </c>
      <c r="L4645" s="57" t="s">
        <v>60</v>
      </c>
    </row>
    <row r="4646" spans="1:12">
      <c r="A4646" s="57" t="s">
        <v>8908</v>
      </c>
      <c r="B4646" s="57" t="s">
        <v>8909</v>
      </c>
      <c r="C4646" s="57" t="s">
        <v>1897</v>
      </c>
      <c r="D4646" s="57" t="s">
        <v>21264</v>
      </c>
      <c r="E4646" s="58" t="s">
        <v>8816</v>
      </c>
      <c r="F4646" s="57" t="s">
        <v>8816</v>
      </c>
      <c r="G4646" s="57">
        <v>97425</v>
      </c>
      <c r="H4646" s="57" t="s">
        <v>9933</v>
      </c>
      <c r="I4646" s="57" t="s">
        <v>25</v>
      </c>
      <c r="J4646" s="57" t="s">
        <v>59</v>
      </c>
      <c r="K4646" s="58">
        <v>30.16</v>
      </c>
      <c r="L4646" s="57" t="s">
        <v>60</v>
      </c>
    </row>
    <row r="4647" spans="1:12">
      <c r="A4647" s="57" t="s">
        <v>8908</v>
      </c>
      <c r="B4647" s="57" t="s">
        <v>8909</v>
      </c>
      <c r="C4647" s="57" t="s">
        <v>1897</v>
      </c>
      <c r="D4647" s="57" t="s">
        <v>21264</v>
      </c>
      <c r="E4647" s="58" t="s">
        <v>8816</v>
      </c>
      <c r="F4647" s="57" t="s">
        <v>8816</v>
      </c>
      <c r="G4647" s="57">
        <v>97426</v>
      </c>
      <c r="H4647" s="57" t="s">
        <v>9934</v>
      </c>
      <c r="I4647" s="57" t="s">
        <v>25</v>
      </c>
      <c r="J4647" s="57" t="s">
        <v>59</v>
      </c>
      <c r="K4647" s="58">
        <v>37.22</v>
      </c>
      <c r="L4647" s="57" t="s">
        <v>60</v>
      </c>
    </row>
    <row r="4648" spans="1:12">
      <c r="A4648" s="57" t="s">
        <v>8908</v>
      </c>
      <c r="B4648" s="57" t="s">
        <v>8909</v>
      </c>
      <c r="C4648" s="57" t="s">
        <v>1897</v>
      </c>
      <c r="D4648" s="57" t="s">
        <v>21264</v>
      </c>
      <c r="E4648" s="58" t="s">
        <v>8816</v>
      </c>
      <c r="F4648" s="57" t="s">
        <v>8816</v>
      </c>
      <c r="G4648" s="57">
        <v>97427</v>
      </c>
      <c r="H4648" s="57" t="s">
        <v>9935</v>
      </c>
      <c r="I4648" s="57" t="s">
        <v>25</v>
      </c>
      <c r="J4648" s="57" t="s">
        <v>59</v>
      </c>
      <c r="K4648" s="58">
        <v>42.56</v>
      </c>
      <c r="L4648" s="57" t="s">
        <v>60</v>
      </c>
    </row>
    <row r="4649" spans="1:12">
      <c r="A4649" s="57" t="s">
        <v>8908</v>
      </c>
      <c r="B4649" s="57" t="s">
        <v>8909</v>
      </c>
      <c r="C4649" s="57" t="s">
        <v>1897</v>
      </c>
      <c r="D4649" s="57" t="s">
        <v>21264</v>
      </c>
      <c r="E4649" s="58" t="s">
        <v>8816</v>
      </c>
      <c r="F4649" s="57" t="s">
        <v>8816</v>
      </c>
      <c r="G4649" s="57">
        <v>97428</v>
      </c>
      <c r="H4649" s="57" t="s">
        <v>9936</v>
      </c>
      <c r="I4649" s="57" t="s">
        <v>25</v>
      </c>
      <c r="J4649" s="57" t="s">
        <v>59</v>
      </c>
      <c r="K4649" s="58">
        <v>54.94</v>
      </c>
      <c r="L4649" s="57" t="s">
        <v>60</v>
      </c>
    </row>
    <row r="4650" spans="1:12">
      <c r="A4650" s="57" t="s">
        <v>8908</v>
      </c>
      <c r="B4650" s="57" t="s">
        <v>8909</v>
      </c>
      <c r="C4650" s="57" t="s">
        <v>1897</v>
      </c>
      <c r="D4650" s="57" t="s">
        <v>21264</v>
      </c>
      <c r="E4650" s="58" t="s">
        <v>8816</v>
      </c>
      <c r="F4650" s="57" t="s">
        <v>8816</v>
      </c>
      <c r="G4650" s="57">
        <v>97429</v>
      </c>
      <c r="H4650" s="57" t="s">
        <v>9937</v>
      </c>
      <c r="I4650" s="57" t="s">
        <v>25</v>
      </c>
      <c r="J4650" s="57" t="s">
        <v>59</v>
      </c>
      <c r="K4650" s="58">
        <v>66.349999999999994</v>
      </c>
      <c r="L4650" s="57" t="s">
        <v>60</v>
      </c>
    </row>
    <row r="4651" spans="1:12">
      <c r="A4651" s="57" t="s">
        <v>8908</v>
      </c>
      <c r="B4651" s="57" t="s">
        <v>8909</v>
      </c>
      <c r="C4651" s="57" t="s">
        <v>1897</v>
      </c>
      <c r="D4651" s="57" t="s">
        <v>21264</v>
      </c>
      <c r="E4651" s="58" t="s">
        <v>8816</v>
      </c>
      <c r="F4651" s="57" t="s">
        <v>8816</v>
      </c>
      <c r="G4651" s="57">
        <v>97430</v>
      </c>
      <c r="H4651" s="57" t="s">
        <v>12846</v>
      </c>
      <c r="I4651" s="57" t="s">
        <v>25</v>
      </c>
      <c r="J4651" s="57" t="s">
        <v>191</v>
      </c>
      <c r="K4651" s="58">
        <v>45.91</v>
      </c>
      <c r="L4651" s="57" t="s">
        <v>60</v>
      </c>
    </row>
    <row r="4652" spans="1:12">
      <c r="A4652" s="57" t="s">
        <v>8908</v>
      </c>
      <c r="B4652" s="57" t="s">
        <v>8909</v>
      </c>
      <c r="C4652" s="57" t="s">
        <v>1897</v>
      </c>
      <c r="D4652" s="57" t="s">
        <v>21264</v>
      </c>
      <c r="E4652" s="58" t="s">
        <v>8816</v>
      </c>
      <c r="F4652" s="57" t="s">
        <v>8816</v>
      </c>
      <c r="G4652" s="57">
        <v>97431</v>
      </c>
      <c r="H4652" s="57" t="s">
        <v>12847</v>
      </c>
      <c r="I4652" s="57" t="s">
        <v>25</v>
      </c>
      <c r="J4652" s="57" t="s">
        <v>191</v>
      </c>
      <c r="K4652" s="58">
        <v>50.84</v>
      </c>
      <c r="L4652" s="57" t="s">
        <v>60</v>
      </c>
    </row>
    <row r="4653" spans="1:12">
      <c r="A4653" s="57" t="s">
        <v>8908</v>
      </c>
      <c r="B4653" s="57" t="s">
        <v>8909</v>
      </c>
      <c r="C4653" s="57" t="s">
        <v>1897</v>
      </c>
      <c r="D4653" s="57" t="s">
        <v>21264</v>
      </c>
      <c r="E4653" s="58" t="s">
        <v>8816</v>
      </c>
      <c r="F4653" s="57" t="s">
        <v>8816</v>
      </c>
      <c r="G4653" s="57">
        <v>97432</v>
      </c>
      <c r="H4653" s="57" t="s">
        <v>12848</v>
      </c>
      <c r="I4653" s="57" t="s">
        <v>25</v>
      </c>
      <c r="J4653" s="57" t="s">
        <v>191</v>
      </c>
      <c r="K4653" s="58">
        <v>57.3</v>
      </c>
      <c r="L4653" s="57" t="s">
        <v>60</v>
      </c>
    </row>
    <row r="4654" spans="1:12">
      <c r="A4654" s="57" t="s">
        <v>8908</v>
      </c>
      <c r="B4654" s="57" t="s">
        <v>8909</v>
      </c>
      <c r="C4654" s="57" t="s">
        <v>1897</v>
      </c>
      <c r="D4654" s="57" t="s">
        <v>21264</v>
      </c>
      <c r="E4654" s="58" t="s">
        <v>8816</v>
      </c>
      <c r="F4654" s="57" t="s">
        <v>8816</v>
      </c>
      <c r="G4654" s="57">
        <v>97433</v>
      </c>
      <c r="H4654" s="57" t="s">
        <v>12849</v>
      </c>
      <c r="I4654" s="57" t="s">
        <v>25</v>
      </c>
      <c r="J4654" s="57" t="s">
        <v>191</v>
      </c>
      <c r="K4654" s="58">
        <v>111.95</v>
      </c>
      <c r="L4654" s="57" t="s">
        <v>60</v>
      </c>
    </row>
    <row r="4655" spans="1:12">
      <c r="A4655" s="57" t="s">
        <v>8908</v>
      </c>
      <c r="B4655" s="57" t="s">
        <v>8909</v>
      </c>
      <c r="C4655" s="57" t="s">
        <v>1897</v>
      </c>
      <c r="D4655" s="57" t="s">
        <v>21264</v>
      </c>
      <c r="E4655" s="58" t="s">
        <v>8816</v>
      </c>
      <c r="F4655" s="57" t="s">
        <v>8816</v>
      </c>
      <c r="G4655" s="57">
        <v>97434</v>
      </c>
      <c r="H4655" s="57" t="s">
        <v>12850</v>
      </c>
      <c r="I4655" s="57" t="s">
        <v>25</v>
      </c>
      <c r="J4655" s="57" t="s">
        <v>191</v>
      </c>
      <c r="K4655" s="58">
        <v>114.32</v>
      </c>
      <c r="L4655" s="57" t="s">
        <v>60</v>
      </c>
    </row>
    <row r="4656" spans="1:12">
      <c r="A4656" s="57" t="s">
        <v>8908</v>
      </c>
      <c r="B4656" s="57" t="s">
        <v>8909</v>
      </c>
      <c r="C4656" s="57" t="s">
        <v>1897</v>
      </c>
      <c r="D4656" s="57" t="s">
        <v>21264</v>
      </c>
      <c r="E4656" s="58" t="s">
        <v>8816</v>
      </c>
      <c r="F4656" s="57" t="s">
        <v>8816</v>
      </c>
      <c r="G4656" s="57">
        <v>97435</v>
      </c>
      <c r="H4656" s="57" t="s">
        <v>12851</v>
      </c>
      <c r="I4656" s="57" t="s">
        <v>25</v>
      </c>
      <c r="J4656" s="57" t="s">
        <v>191</v>
      </c>
      <c r="K4656" s="58">
        <v>131.16999999999999</v>
      </c>
      <c r="L4656" s="57" t="s">
        <v>60</v>
      </c>
    </row>
    <row r="4657" spans="1:12">
      <c r="A4657" s="57" t="s">
        <v>8908</v>
      </c>
      <c r="B4657" s="57" t="s">
        <v>8909</v>
      </c>
      <c r="C4657" s="57" t="s">
        <v>1897</v>
      </c>
      <c r="D4657" s="57" t="s">
        <v>21264</v>
      </c>
      <c r="E4657" s="58" t="s">
        <v>8816</v>
      </c>
      <c r="F4657" s="57" t="s">
        <v>8816</v>
      </c>
      <c r="G4657" s="57">
        <v>97436</v>
      </c>
      <c r="H4657" s="57" t="s">
        <v>12852</v>
      </c>
      <c r="I4657" s="57" t="s">
        <v>25</v>
      </c>
      <c r="J4657" s="57" t="s">
        <v>191</v>
      </c>
      <c r="K4657" s="58">
        <v>135.71</v>
      </c>
      <c r="L4657" s="57" t="s">
        <v>60</v>
      </c>
    </row>
    <row r="4658" spans="1:12">
      <c r="A4658" s="57" t="s">
        <v>8908</v>
      </c>
      <c r="B4658" s="57" t="s">
        <v>8909</v>
      </c>
      <c r="C4658" s="57" t="s">
        <v>1897</v>
      </c>
      <c r="D4658" s="57" t="s">
        <v>21264</v>
      </c>
      <c r="E4658" s="58" t="s">
        <v>8816</v>
      </c>
      <c r="F4658" s="57" t="s">
        <v>8816</v>
      </c>
      <c r="G4658" s="57">
        <v>97437</v>
      </c>
      <c r="H4658" s="57" t="s">
        <v>12853</v>
      </c>
      <c r="I4658" s="57" t="s">
        <v>25</v>
      </c>
      <c r="J4658" s="57" t="s">
        <v>191</v>
      </c>
      <c r="K4658" s="58">
        <v>150.25</v>
      </c>
      <c r="L4658" s="57" t="s">
        <v>60</v>
      </c>
    </row>
    <row r="4659" spans="1:12">
      <c r="A4659" s="57" t="s">
        <v>8908</v>
      </c>
      <c r="B4659" s="57" t="s">
        <v>8909</v>
      </c>
      <c r="C4659" s="57" t="s">
        <v>1897</v>
      </c>
      <c r="D4659" s="57" t="s">
        <v>21264</v>
      </c>
      <c r="E4659" s="58" t="s">
        <v>8816</v>
      </c>
      <c r="F4659" s="57" t="s">
        <v>8816</v>
      </c>
      <c r="G4659" s="57">
        <v>97438</v>
      </c>
      <c r="H4659" s="57" t="s">
        <v>12854</v>
      </c>
      <c r="I4659" s="57" t="s">
        <v>25</v>
      </c>
      <c r="J4659" s="57" t="s">
        <v>191</v>
      </c>
      <c r="K4659" s="58">
        <v>155.11000000000001</v>
      </c>
      <c r="L4659" s="57" t="s">
        <v>60</v>
      </c>
    </row>
    <row r="4660" spans="1:12">
      <c r="A4660" s="57" t="s">
        <v>8908</v>
      </c>
      <c r="B4660" s="57" t="s">
        <v>8909</v>
      </c>
      <c r="C4660" s="57" t="s">
        <v>1897</v>
      </c>
      <c r="D4660" s="57" t="s">
        <v>21264</v>
      </c>
      <c r="E4660" s="58" t="s">
        <v>8816</v>
      </c>
      <c r="F4660" s="57" t="s">
        <v>8816</v>
      </c>
      <c r="G4660" s="57">
        <v>97439</v>
      </c>
      <c r="H4660" s="57" t="s">
        <v>12855</v>
      </c>
      <c r="I4660" s="57" t="s">
        <v>25</v>
      </c>
      <c r="J4660" s="57" t="s">
        <v>191</v>
      </c>
      <c r="K4660" s="58">
        <v>171.92</v>
      </c>
      <c r="L4660" s="57" t="s">
        <v>60</v>
      </c>
    </row>
    <row r="4661" spans="1:12">
      <c r="A4661" s="57" t="s">
        <v>8908</v>
      </c>
      <c r="B4661" s="57" t="s">
        <v>8909</v>
      </c>
      <c r="C4661" s="57" t="s">
        <v>1897</v>
      </c>
      <c r="D4661" s="57" t="s">
        <v>21264</v>
      </c>
      <c r="E4661" s="58" t="s">
        <v>8816</v>
      </c>
      <c r="F4661" s="57" t="s">
        <v>8816</v>
      </c>
      <c r="G4661" s="57">
        <v>97440</v>
      </c>
      <c r="H4661" s="57" t="s">
        <v>12856</v>
      </c>
      <c r="I4661" s="57" t="s">
        <v>25</v>
      </c>
      <c r="J4661" s="57" t="s">
        <v>191</v>
      </c>
      <c r="K4661" s="58">
        <v>206.87</v>
      </c>
      <c r="L4661" s="57" t="s">
        <v>60</v>
      </c>
    </row>
    <row r="4662" spans="1:12">
      <c r="A4662" s="57" t="s">
        <v>8908</v>
      </c>
      <c r="B4662" s="57" t="s">
        <v>8909</v>
      </c>
      <c r="C4662" s="57" t="s">
        <v>1897</v>
      </c>
      <c r="D4662" s="57" t="s">
        <v>21264</v>
      </c>
      <c r="E4662" s="58" t="s">
        <v>8816</v>
      </c>
      <c r="F4662" s="57" t="s">
        <v>8816</v>
      </c>
      <c r="G4662" s="57">
        <v>97442</v>
      </c>
      <c r="H4662" s="57" t="s">
        <v>12857</v>
      </c>
      <c r="I4662" s="57" t="s">
        <v>25</v>
      </c>
      <c r="J4662" s="57" t="s">
        <v>191</v>
      </c>
      <c r="K4662" s="58">
        <v>228.12</v>
      </c>
      <c r="L4662" s="57" t="s">
        <v>60</v>
      </c>
    </row>
    <row r="4663" spans="1:12">
      <c r="A4663" s="57" t="s">
        <v>8908</v>
      </c>
      <c r="B4663" s="57" t="s">
        <v>8909</v>
      </c>
      <c r="C4663" s="57" t="s">
        <v>1897</v>
      </c>
      <c r="D4663" s="57" t="s">
        <v>21264</v>
      </c>
      <c r="E4663" s="58" t="s">
        <v>8816</v>
      </c>
      <c r="F4663" s="57" t="s">
        <v>8816</v>
      </c>
      <c r="G4663" s="57">
        <v>97443</v>
      </c>
      <c r="H4663" s="57" t="s">
        <v>12858</v>
      </c>
      <c r="I4663" s="57" t="s">
        <v>25</v>
      </c>
      <c r="J4663" s="57" t="s">
        <v>59</v>
      </c>
      <c r="K4663" s="58">
        <v>105.54</v>
      </c>
      <c r="L4663" s="57" t="s">
        <v>60</v>
      </c>
    </row>
    <row r="4664" spans="1:12">
      <c r="A4664" s="57" t="s">
        <v>8908</v>
      </c>
      <c r="B4664" s="57" t="s">
        <v>8909</v>
      </c>
      <c r="C4664" s="57" t="s">
        <v>1897</v>
      </c>
      <c r="D4664" s="57" t="s">
        <v>21264</v>
      </c>
      <c r="E4664" s="58" t="s">
        <v>8816</v>
      </c>
      <c r="F4664" s="57" t="s">
        <v>8816</v>
      </c>
      <c r="G4664" s="57">
        <v>97444</v>
      </c>
      <c r="H4664" s="57" t="s">
        <v>12859</v>
      </c>
      <c r="I4664" s="57" t="s">
        <v>25</v>
      </c>
      <c r="J4664" s="57" t="s">
        <v>59</v>
      </c>
      <c r="K4664" s="58">
        <v>125.33</v>
      </c>
      <c r="L4664" s="57" t="s">
        <v>60</v>
      </c>
    </row>
    <row r="4665" spans="1:12">
      <c r="A4665" s="57" t="s">
        <v>8908</v>
      </c>
      <c r="B4665" s="57" t="s">
        <v>8909</v>
      </c>
      <c r="C4665" s="57" t="s">
        <v>1897</v>
      </c>
      <c r="D4665" s="57" t="s">
        <v>21264</v>
      </c>
      <c r="E4665" s="58" t="s">
        <v>8816</v>
      </c>
      <c r="F4665" s="57" t="s">
        <v>8816</v>
      </c>
      <c r="G4665" s="57">
        <v>97446</v>
      </c>
      <c r="H4665" s="57" t="s">
        <v>12860</v>
      </c>
      <c r="I4665" s="57" t="s">
        <v>25</v>
      </c>
      <c r="J4665" s="57" t="s">
        <v>59</v>
      </c>
      <c r="K4665" s="58">
        <v>221.4</v>
      </c>
      <c r="L4665" s="57" t="s">
        <v>60</v>
      </c>
    </row>
    <row r="4666" spans="1:12">
      <c r="A4666" s="57" t="s">
        <v>8908</v>
      </c>
      <c r="B4666" s="57" t="s">
        <v>8909</v>
      </c>
      <c r="C4666" s="57" t="s">
        <v>1897</v>
      </c>
      <c r="D4666" s="57" t="s">
        <v>21264</v>
      </c>
      <c r="E4666" s="58" t="s">
        <v>8816</v>
      </c>
      <c r="F4666" s="57" t="s">
        <v>8816</v>
      </c>
      <c r="G4666" s="57">
        <v>97447</v>
      </c>
      <c r="H4666" s="57" t="s">
        <v>12861</v>
      </c>
      <c r="I4666" s="57" t="s">
        <v>25</v>
      </c>
      <c r="J4666" s="57" t="s">
        <v>59</v>
      </c>
      <c r="K4666" s="58">
        <v>221.4</v>
      </c>
      <c r="L4666" s="57" t="s">
        <v>60</v>
      </c>
    </row>
    <row r="4667" spans="1:12">
      <c r="A4667" s="57" t="s">
        <v>8908</v>
      </c>
      <c r="B4667" s="57" t="s">
        <v>8909</v>
      </c>
      <c r="C4667" s="57" t="s">
        <v>1897</v>
      </c>
      <c r="D4667" s="57" t="s">
        <v>21264</v>
      </c>
      <c r="E4667" s="58" t="s">
        <v>8816</v>
      </c>
      <c r="F4667" s="57" t="s">
        <v>8816</v>
      </c>
      <c r="G4667" s="57">
        <v>97449</v>
      </c>
      <c r="H4667" s="57" t="s">
        <v>12862</v>
      </c>
      <c r="I4667" s="57" t="s">
        <v>25</v>
      </c>
      <c r="J4667" s="57" t="s">
        <v>59</v>
      </c>
      <c r="K4667" s="58">
        <v>236.05</v>
      </c>
      <c r="L4667" s="57" t="s">
        <v>60</v>
      </c>
    </row>
    <row r="4668" spans="1:12">
      <c r="A4668" s="57" t="s">
        <v>8908</v>
      </c>
      <c r="B4668" s="57" t="s">
        <v>8909</v>
      </c>
      <c r="C4668" s="57" t="s">
        <v>1897</v>
      </c>
      <c r="D4668" s="57" t="s">
        <v>21264</v>
      </c>
      <c r="E4668" s="58" t="s">
        <v>8816</v>
      </c>
      <c r="F4668" s="57" t="s">
        <v>8816</v>
      </c>
      <c r="G4668" s="57">
        <v>97450</v>
      </c>
      <c r="H4668" s="57" t="s">
        <v>12863</v>
      </c>
      <c r="I4668" s="57" t="s">
        <v>25</v>
      </c>
      <c r="J4668" s="57" t="s">
        <v>59</v>
      </c>
      <c r="K4668" s="58">
        <v>289.95999999999998</v>
      </c>
      <c r="L4668" s="57" t="s">
        <v>60</v>
      </c>
    </row>
    <row r="4669" spans="1:12">
      <c r="A4669" s="57" t="s">
        <v>8908</v>
      </c>
      <c r="B4669" s="57" t="s">
        <v>8909</v>
      </c>
      <c r="C4669" s="57" t="s">
        <v>1897</v>
      </c>
      <c r="D4669" s="57" t="s">
        <v>21264</v>
      </c>
      <c r="E4669" s="58" t="s">
        <v>8816</v>
      </c>
      <c r="F4669" s="57" t="s">
        <v>8816</v>
      </c>
      <c r="G4669" s="57">
        <v>97452</v>
      </c>
      <c r="H4669" s="57" t="s">
        <v>12864</v>
      </c>
      <c r="I4669" s="57" t="s">
        <v>25</v>
      </c>
      <c r="J4669" s="57" t="s">
        <v>59</v>
      </c>
      <c r="K4669" s="58">
        <v>173.97</v>
      </c>
      <c r="L4669" s="57" t="s">
        <v>60</v>
      </c>
    </row>
    <row r="4670" spans="1:12">
      <c r="A4670" s="57" t="s">
        <v>8908</v>
      </c>
      <c r="B4670" s="57" t="s">
        <v>8909</v>
      </c>
      <c r="C4670" s="57" t="s">
        <v>1897</v>
      </c>
      <c r="D4670" s="57" t="s">
        <v>21264</v>
      </c>
      <c r="E4670" s="58" t="s">
        <v>8816</v>
      </c>
      <c r="F4670" s="57" t="s">
        <v>8816</v>
      </c>
      <c r="G4670" s="57">
        <v>97453</v>
      </c>
      <c r="H4670" s="57" t="s">
        <v>12865</v>
      </c>
      <c r="I4670" s="57" t="s">
        <v>25</v>
      </c>
      <c r="J4670" s="57" t="s">
        <v>59</v>
      </c>
      <c r="K4670" s="58">
        <v>185.27</v>
      </c>
      <c r="L4670" s="57" t="s">
        <v>60</v>
      </c>
    </row>
    <row r="4671" spans="1:12">
      <c r="A4671" s="57" t="s">
        <v>8908</v>
      </c>
      <c r="B4671" s="57" t="s">
        <v>8909</v>
      </c>
      <c r="C4671" s="57" t="s">
        <v>1897</v>
      </c>
      <c r="D4671" s="57" t="s">
        <v>21264</v>
      </c>
      <c r="E4671" s="58" t="s">
        <v>8816</v>
      </c>
      <c r="F4671" s="57" t="s">
        <v>8816</v>
      </c>
      <c r="G4671" s="57">
        <v>97454</v>
      </c>
      <c r="H4671" s="57" t="s">
        <v>12866</v>
      </c>
      <c r="I4671" s="57" t="s">
        <v>25</v>
      </c>
      <c r="J4671" s="57" t="s">
        <v>59</v>
      </c>
      <c r="K4671" s="58">
        <v>302.62</v>
      </c>
      <c r="L4671" s="57" t="s">
        <v>60</v>
      </c>
    </row>
    <row r="4672" spans="1:12">
      <c r="A4672" s="57" t="s">
        <v>8908</v>
      </c>
      <c r="B4672" s="57" t="s">
        <v>8909</v>
      </c>
      <c r="C4672" s="57" t="s">
        <v>1897</v>
      </c>
      <c r="D4672" s="57" t="s">
        <v>21264</v>
      </c>
      <c r="E4672" s="58" t="s">
        <v>8816</v>
      </c>
      <c r="F4672" s="57" t="s">
        <v>8816</v>
      </c>
      <c r="G4672" s="57">
        <v>97455</v>
      </c>
      <c r="H4672" s="57" t="s">
        <v>12867</v>
      </c>
      <c r="I4672" s="57" t="s">
        <v>25</v>
      </c>
      <c r="J4672" s="57" t="s">
        <v>59</v>
      </c>
      <c r="K4672" s="58">
        <v>320.69</v>
      </c>
      <c r="L4672" s="57" t="s">
        <v>60</v>
      </c>
    </row>
    <row r="4673" spans="1:12">
      <c r="A4673" s="57" t="s">
        <v>8908</v>
      </c>
      <c r="B4673" s="57" t="s">
        <v>8909</v>
      </c>
      <c r="C4673" s="57" t="s">
        <v>1897</v>
      </c>
      <c r="D4673" s="57" t="s">
        <v>21264</v>
      </c>
      <c r="E4673" s="58" t="s">
        <v>8816</v>
      </c>
      <c r="F4673" s="57" t="s">
        <v>8816</v>
      </c>
      <c r="G4673" s="57">
        <v>97456</v>
      </c>
      <c r="H4673" s="57" t="s">
        <v>12868</v>
      </c>
      <c r="I4673" s="57" t="s">
        <v>25</v>
      </c>
      <c r="J4673" s="57" t="s">
        <v>59</v>
      </c>
      <c r="K4673" s="58">
        <v>697.7</v>
      </c>
      <c r="L4673" s="57" t="s">
        <v>60</v>
      </c>
    </row>
    <row r="4674" spans="1:12">
      <c r="A4674" s="57" t="s">
        <v>8908</v>
      </c>
      <c r="B4674" s="57" t="s">
        <v>8909</v>
      </c>
      <c r="C4674" s="57" t="s">
        <v>1897</v>
      </c>
      <c r="D4674" s="57" t="s">
        <v>21264</v>
      </c>
      <c r="E4674" s="58" t="s">
        <v>8816</v>
      </c>
      <c r="F4674" s="57" t="s">
        <v>8816</v>
      </c>
      <c r="G4674" s="57">
        <v>97457</v>
      </c>
      <c r="H4674" s="57" t="s">
        <v>12869</v>
      </c>
      <c r="I4674" s="57" t="s">
        <v>25</v>
      </c>
      <c r="J4674" s="57" t="s">
        <v>59</v>
      </c>
      <c r="K4674" s="58">
        <v>616.62</v>
      </c>
      <c r="L4674" s="57" t="s">
        <v>60</v>
      </c>
    </row>
    <row r="4675" spans="1:12">
      <c r="A4675" s="57" t="s">
        <v>8908</v>
      </c>
      <c r="B4675" s="57" t="s">
        <v>8909</v>
      </c>
      <c r="C4675" s="57" t="s">
        <v>1897</v>
      </c>
      <c r="D4675" s="57" t="s">
        <v>21264</v>
      </c>
      <c r="E4675" s="58" t="s">
        <v>8816</v>
      </c>
      <c r="F4675" s="57" t="s">
        <v>8816</v>
      </c>
      <c r="G4675" s="57">
        <v>97458</v>
      </c>
      <c r="H4675" s="57" t="s">
        <v>12870</v>
      </c>
      <c r="I4675" s="57" t="s">
        <v>25</v>
      </c>
      <c r="J4675" s="57" t="s">
        <v>59</v>
      </c>
      <c r="K4675" s="58">
        <v>277.56</v>
      </c>
      <c r="L4675" s="57" t="s">
        <v>60</v>
      </c>
    </row>
    <row r="4676" spans="1:12">
      <c r="A4676" s="57" t="s">
        <v>8908</v>
      </c>
      <c r="B4676" s="57" t="s">
        <v>8909</v>
      </c>
      <c r="C4676" s="57" t="s">
        <v>1897</v>
      </c>
      <c r="D4676" s="57" t="s">
        <v>21264</v>
      </c>
      <c r="E4676" s="58" t="s">
        <v>8816</v>
      </c>
      <c r="F4676" s="57" t="s">
        <v>8816</v>
      </c>
      <c r="G4676" s="57">
        <v>97459</v>
      </c>
      <c r="H4676" s="57" t="s">
        <v>12871</v>
      </c>
      <c r="I4676" s="57" t="s">
        <v>25</v>
      </c>
      <c r="J4676" s="57" t="s">
        <v>59</v>
      </c>
      <c r="K4676" s="58">
        <v>484.99</v>
      </c>
      <c r="L4676" s="57" t="s">
        <v>60</v>
      </c>
    </row>
    <row r="4677" spans="1:12">
      <c r="A4677" s="57" t="s">
        <v>8908</v>
      </c>
      <c r="B4677" s="57" t="s">
        <v>8909</v>
      </c>
      <c r="C4677" s="57" t="s">
        <v>1897</v>
      </c>
      <c r="D4677" s="57" t="s">
        <v>21264</v>
      </c>
      <c r="E4677" s="58" t="s">
        <v>8816</v>
      </c>
      <c r="F4677" s="57" t="s">
        <v>8816</v>
      </c>
      <c r="G4677" s="57">
        <v>97460</v>
      </c>
      <c r="H4677" s="57" t="s">
        <v>12872</v>
      </c>
      <c r="I4677" s="57" t="s">
        <v>25</v>
      </c>
      <c r="J4677" s="57" t="s">
        <v>59</v>
      </c>
      <c r="K4677" s="58">
        <v>751.84</v>
      </c>
      <c r="L4677" s="57" t="s">
        <v>60</v>
      </c>
    </row>
    <row r="4678" spans="1:12">
      <c r="A4678" s="57" t="s">
        <v>8908</v>
      </c>
      <c r="B4678" s="57" t="s">
        <v>8909</v>
      </c>
      <c r="C4678" s="57" t="s">
        <v>1897</v>
      </c>
      <c r="D4678" s="57" t="s">
        <v>21264</v>
      </c>
      <c r="E4678" s="58" t="s">
        <v>8816</v>
      </c>
      <c r="F4678" s="57" t="s">
        <v>8816</v>
      </c>
      <c r="G4678" s="57">
        <v>97461</v>
      </c>
      <c r="H4678" s="57" t="s">
        <v>12873</v>
      </c>
      <c r="I4678" s="57" t="s">
        <v>25</v>
      </c>
      <c r="J4678" s="57" t="s">
        <v>59</v>
      </c>
      <c r="K4678" s="58">
        <v>33.6</v>
      </c>
      <c r="L4678" s="57" t="s">
        <v>60</v>
      </c>
    </row>
    <row r="4679" spans="1:12">
      <c r="A4679" s="57" t="s">
        <v>8908</v>
      </c>
      <c r="B4679" s="57" t="s">
        <v>8909</v>
      </c>
      <c r="C4679" s="57" t="s">
        <v>1897</v>
      </c>
      <c r="D4679" s="57" t="s">
        <v>21264</v>
      </c>
      <c r="E4679" s="58" t="s">
        <v>8816</v>
      </c>
      <c r="F4679" s="57" t="s">
        <v>8816</v>
      </c>
      <c r="G4679" s="57">
        <v>97462</v>
      </c>
      <c r="H4679" s="57" t="s">
        <v>12874</v>
      </c>
      <c r="I4679" s="57" t="s">
        <v>25</v>
      </c>
      <c r="J4679" s="57" t="s">
        <v>59</v>
      </c>
      <c r="K4679" s="58">
        <v>27.8</v>
      </c>
      <c r="L4679" s="57" t="s">
        <v>60</v>
      </c>
    </row>
    <row r="4680" spans="1:12">
      <c r="A4680" s="57" t="s">
        <v>8908</v>
      </c>
      <c r="B4680" s="57" t="s">
        <v>8909</v>
      </c>
      <c r="C4680" s="57" t="s">
        <v>1897</v>
      </c>
      <c r="D4680" s="57" t="s">
        <v>21264</v>
      </c>
      <c r="E4680" s="58" t="s">
        <v>8816</v>
      </c>
      <c r="F4680" s="57" t="s">
        <v>8816</v>
      </c>
      <c r="G4680" s="57">
        <v>97464</v>
      </c>
      <c r="H4680" s="57" t="s">
        <v>12875</v>
      </c>
      <c r="I4680" s="57" t="s">
        <v>25</v>
      </c>
      <c r="J4680" s="57" t="s">
        <v>59</v>
      </c>
      <c r="K4680" s="58">
        <v>48.65</v>
      </c>
      <c r="L4680" s="57" t="s">
        <v>60</v>
      </c>
    </row>
    <row r="4681" spans="1:12">
      <c r="A4681" s="57" t="s">
        <v>8908</v>
      </c>
      <c r="B4681" s="57" t="s">
        <v>8909</v>
      </c>
      <c r="C4681" s="57" t="s">
        <v>1897</v>
      </c>
      <c r="D4681" s="57" t="s">
        <v>21264</v>
      </c>
      <c r="E4681" s="58" t="s">
        <v>8816</v>
      </c>
      <c r="F4681" s="57" t="s">
        <v>8816</v>
      </c>
      <c r="G4681" s="57">
        <v>97465</v>
      </c>
      <c r="H4681" s="57" t="s">
        <v>12876</v>
      </c>
      <c r="I4681" s="57" t="s">
        <v>25</v>
      </c>
      <c r="J4681" s="57" t="s">
        <v>59</v>
      </c>
      <c r="K4681" s="58">
        <v>58.43</v>
      </c>
      <c r="L4681" s="57" t="s">
        <v>60</v>
      </c>
    </row>
    <row r="4682" spans="1:12">
      <c r="A4682" s="57" t="s">
        <v>8908</v>
      </c>
      <c r="B4682" s="57" t="s">
        <v>8909</v>
      </c>
      <c r="C4682" s="57" t="s">
        <v>1897</v>
      </c>
      <c r="D4682" s="57" t="s">
        <v>21264</v>
      </c>
      <c r="E4682" s="58" t="s">
        <v>8816</v>
      </c>
      <c r="F4682" s="57" t="s">
        <v>8816</v>
      </c>
      <c r="G4682" s="57">
        <v>97467</v>
      </c>
      <c r="H4682" s="57" t="s">
        <v>12877</v>
      </c>
      <c r="I4682" s="57" t="s">
        <v>25</v>
      </c>
      <c r="J4682" s="57" t="s">
        <v>59</v>
      </c>
      <c r="K4682" s="58">
        <v>61.75</v>
      </c>
      <c r="L4682" s="57" t="s">
        <v>60</v>
      </c>
    </row>
    <row r="4683" spans="1:12">
      <c r="A4683" s="57" t="s">
        <v>8908</v>
      </c>
      <c r="B4683" s="57" t="s">
        <v>8909</v>
      </c>
      <c r="C4683" s="57" t="s">
        <v>1897</v>
      </c>
      <c r="D4683" s="57" t="s">
        <v>21264</v>
      </c>
      <c r="E4683" s="58" t="s">
        <v>8816</v>
      </c>
      <c r="F4683" s="57" t="s">
        <v>8816</v>
      </c>
      <c r="G4683" s="57">
        <v>97468</v>
      </c>
      <c r="H4683" s="57" t="s">
        <v>12878</v>
      </c>
      <c r="I4683" s="57" t="s">
        <v>25</v>
      </c>
      <c r="J4683" s="57" t="s">
        <v>59</v>
      </c>
      <c r="K4683" s="58">
        <v>74.27</v>
      </c>
      <c r="L4683" s="57" t="s">
        <v>60</v>
      </c>
    </row>
    <row r="4684" spans="1:12">
      <c r="A4684" s="57" t="s">
        <v>8908</v>
      </c>
      <c r="B4684" s="57" t="s">
        <v>8909</v>
      </c>
      <c r="C4684" s="57" t="s">
        <v>1897</v>
      </c>
      <c r="D4684" s="57" t="s">
        <v>21264</v>
      </c>
      <c r="E4684" s="58" t="s">
        <v>8816</v>
      </c>
      <c r="F4684" s="57" t="s">
        <v>8816</v>
      </c>
      <c r="G4684" s="57">
        <v>97470</v>
      </c>
      <c r="H4684" s="57" t="s">
        <v>12879</v>
      </c>
      <c r="I4684" s="57" t="s">
        <v>25</v>
      </c>
      <c r="J4684" s="57" t="s">
        <v>59</v>
      </c>
      <c r="K4684" s="58">
        <v>91.84</v>
      </c>
      <c r="L4684" s="57" t="s">
        <v>60</v>
      </c>
    </row>
    <row r="4685" spans="1:12">
      <c r="A4685" s="57" t="s">
        <v>8908</v>
      </c>
      <c r="B4685" s="57" t="s">
        <v>8909</v>
      </c>
      <c r="C4685" s="57" t="s">
        <v>1897</v>
      </c>
      <c r="D4685" s="57" t="s">
        <v>21264</v>
      </c>
      <c r="E4685" s="58" t="s">
        <v>8816</v>
      </c>
      <c r="F4685" s="57" t="s">
        <v>8816</v>
      </c>
      <c r="G4685" s="57">
        <v>97471</v>
      </c>
      <c r="H4685" s="57" t="s">
        <v>12880</v>
      </c>
      <c r="I4685" s="57" t="s">
        <v>25</v>
      </c>
      <c r="J4685" s="57" t="s">
        <v>59</v>
      </c>
      <c r="K4685" s="58">
        <v>111.63</v>
      </c>
      <c r="L4685" s="57" t="s">
        <v>60</v>
      </c>
    </row>
    <row r="4686" spans="1:12">
      <c r="A4686" s="57" t="s">
        <v>8908</v>
      </c>
      <c r="B4686" s="57" t="s">
        <v>8909</v>
      </c>
      <c r="C4686" s="57" t="s">
        <v>1897</v>
      </c>
      <c r="D4686" s="57" t="s">
        <v>21264</v>
      </c>
      <c r="E4686" s="58" t="s">
        <v>8816</v>
      </c>
      <c r="F4686" s="57" t="s">
        <v>8816</v>
      </c>
      <c r="G4686" s="57">
        <v>97474</v>
      </c>
      <c r="H4686" s="57" t="s">
        <v>12881</v>
      </c>
      <c r="I4686" s="57" t="s">
        <v>25</v>
      </c>
      <c r="J4686" s="57" t="s">
        <v>59</v>
      </c>
      <c r="K4686" s="58">
        <v>170.03</v>
      </c>
      <c r="L4686" s="57" t="s">
        <v>60</v>
      </c>
    </row>
    <row r="4687" spans="1:12">
      <c r="A4687" s="57" t="s">
        <v>8908</v>
      </c>
      <c r="B4687" s="57" t="s">
        <v>8909</v>
      </c>
      <c r="C4687" s="57" t="s">
        <v>1897</v>
      </c>
      <c r="D4687" s="57" t="s">
        <v>21264</v>
      </c>
      <c r="E4687" s="58" t="s">
        <v>8816</v>
      </c>
      <c r="F4687" s="57" t="s">
        <v>8816</v>
      </c>
      <c r="G4687" s="57">
        <v>97475</v>
      </c>
      <c r="H4687" s="57" t="s">
        <v>12882</v>
      </c>
      <c r="I4687" s="57" t="s">
        <v>25</v>
      </c>
      <c r="J4687" s="57" t="s">
        <v>59</v>
      </c>
      <c r="K4687" s="58">
        <v>210.05</v>
      </c>
      <c r="L4687" s="57" t="s">
        <v>60</v>
      </c>
    </row>
    <row r="4688" spans="1:12">
      <c r="A4688" s="57" t="s">
        <v>8908</v>
      </c>
      <c r="B4688" s="57" t="s">
        <v>8909</v>
      </c>
      <c r="C4688" s="57" t="s">
        <v>1897</v>
      </c>
      <c r="D4688" s="57" t="s">
        <v>21264</v>
      </c>
      <c r="E4688" s="58" t="s">
        <v>8816</v>
      </c>
      <c r="F4688" s="57" t="s">
        <v>8816</v>
      </c>
      <c r="G4688" s="57">
        <v>97477</v>
      </c>
      <c r="H4688" s="57" t="s">
        <v>12883</v>
      </c>
      <c r="I4688" s="57" t="s">
        <v>25</v>
      </c>
      <c r="J4688" s="57" t="s">
        <v>59</v>
      </c>
      <c r="K4688" s="58">
        <v>227.02</v>
      </c>
      <c r="L4688" s="57" t="s">
        <v>60</v>
      </c>
    </row>
    <row r="4689" spans="1:12">
      <c r="A4689" s="57" t="s">
        <v>8908</v>
      </c>
      <c r="B4689" s="57" t="s">
        <v>8909</v>
      </c>
      <c r="C4689" s="57" t="s">
        <v>1897</v>
      </c>
      <c r="D4689" s="57" t="s">
        <v>21264</v>
      </c>
      <c r="E4689" s="58" t="s">
        <v>8816</v>
      </c>
      <c r="F4689" s="57" t="s">
        <v>8816</v>
      </c>
      <c r="G4689" s="57">
        <v>97478</v>
      </c>
      <c r="H4689" s="57" t="s">
        <v>12884</v>
      </c>
      <c r="I4689" s="57" t="s">
        <v>25</v>
      </c>
      <c r="J4689" s="57" t="s">
        <v>59</v>
      </c>
      <c r="K4689" s="58">
        <v>280.93</v>
      </c>
      <c r="L4689" s="57" t="s">
        <v>60</v>
      </c>
    </row>
    <row r="4690" spans="1:12">
      <c r="A4690" s="57" t="s">
        <v>8908</v>
      </c>
      <c r="B4690" s="57" t="s">
        <v>8909</v>
      </c>
      <c r="C4690" s="57" t="s">
        <v>1897</v>
      </c>
      <c r="D4690" s="57" t="s">
        <v>21264</v>
      </c>
      <c r="E4690" s="58" t="s">
        <v>8816</v>
      </c>
      <c r="F4690" s="57" t="s">
        <v>8816</v>
      </c>
      <c r="G4690" s="57">
        <v>97479</v>
      </c>
      <c r="H4690" s="57" t="s">
        <v>12885</v>
      </c>
      <c r="I4690" s="57" t="s">
        <v>25</v>
      </c>
      <c r="J4690" s="57" t="s">
        <v>59</v>
      </c>
      <c r="K4690" s="58">
        <v>54.09</v>
      </c>
      <c r="L4690" s="57" t="s">
        <v>60</v>
      </c>
    </row>
    <row r="4691" spans="1:12">
      <c r="A4691" s="57" t="s">
        <v>8908</v>
      </c>
      <c r="B4691" s="57" t="s">
        <v>8909</v>
      </c>
      <c r="C4691" s="57" t="s">
        <v>1897</v>
      </c>
      <c r="D4691" s="57" t="s">
        <v>21264</v>
      </c>
      <c r="E4691" s="58" t="s">
        <v>8816</v>
      </c>
      <c r="F4691" s="57" t="s">
        <v>8816</v>
      </c>
      <c r="G4691" s="57">
        <v>97480</v>
      </c>
      <c r="H4691" s="57" t="s">
        <v>12886</v>
      </c>
      <c r="I4691" s="57" t="s">
        <v>25</v>
      </c>
      <c r="J4691" s="57" t="s">
        <v>59</v>
      </c>
      <c r="K4691" s="58">
        <v>54.09</v>
      </c>
      <c r="L4691" s="57" t="s">
        <v>60</v>
      </c>
    </row>
    <row r="4692" spans="1:12">
      <c r="A4692" s="57" t="s">
        <v>8908</v>
      </c>
      <c r="B4692" s="57" t="s">
        <v>8909</v>
      </c>
      <c r="C4692" s="57" t="s">
        <v>1897</v>
      </c>
      <c r="D4692" s="57" t="s">
        <v>21264</v>
      </c>
      <c r="E4692" s="58" t="s">
        <v>8816</v>
      </c>
      <c r="F4692" s="57" t="s">
        <v>8816</v>
      </c>
      <c r="G4692" s="57">
        <v>97481</v>
      </c>
      <c r="H4692" s="57" t="s">
        <v>12887</v>
      </c>
      <c r="I4692" s="57" t="s">
        <v>25</v>
      </c>
      <c r="J4692" s="57" t="s">
        <v>59</v>
      </c>
      <c r="K4692" s="58">
        <v>78.83</v>
      </c>
      <c r="L4692" s="57" t="s">
        <v>60</v>
      </c>
    </row>
    <row r="4693" spans="1:12">
      <c r="A4693" s="57" t="s">
        <v>8908</v>
      </c>
      <c r="B4693" s="57" t="s">
        <v>8909</v>
      </c>
      <c r="C4693" s="57" t="s">
        <v>1897</v>
      </c>
      <c r="D4693" s="57" t="s">
        <v>21264</v>
      </c>
      <c r="E4693" s="58" t="s">
        <v>8816</v>
      </c>
      <c r="F4693" s="57" t="s">
        <v>8816</v>
      </c>
      <c r="G4693" s="57">
        <v>97482</v>
      </c>
      <c r="H4693" s="57" t="s">
        <v>12888</v>
      </c>
      <c r="I4693" s="57" t="s">
        <v>25</v>
      </c>
      <c r="J4693" s="57" t="s">
        <v>59</v>
      </c>
      <c r="K4693" s="58">
        <v>78.83</v>
      </c>
      <c r="L4693" s="57" t="s">
        <v>60</v>
      </c>
    </row>
    <row r="4694" spans="1:12">
      <c r="A4694" s="57" t="s">
        <v>8908</v>
      </c>
      <c r="B4694" s="57" t="s">
        <v>8909</v>
      </c>
      <c r="C4694" s="57" t="s">
        <v>1897</v>
      </c>
      <c r="D4694" s="57" t="s">
        <v>21264</v>
      </c>
      <c r="E4694" s="58" t="s">
        <v>8816</v>
      </c>
      <c r="F4694" s="57" t="s">
        <v>8816</v>
      </c>
      <c r="G4694" s="57">
        <v>97483</v>
      </c>
      <c r="H4694" s="57" t="s">
        <v>12889</v>
      </c>
      <c r="I4694" s="57" t="s">
        <v>25</v>
      </c>
      <c r="J4694" s="57" t="s">
        <v>59</v>
      </c>
      <c r="K4694" s="58">
        <v>110.85</v>
      </c>
      <c r="L4694" s="57" t="s">
        <v>60</v>
      </c>
    </row>
    <row r="4695" spans="1:12">
      <c r="A4695" s="57" t="s">
        <v>8908</v>
      </c>
      <c r="B4695" s="57" t="s">
        <v>8909</v>
      </c>
      <c r="C4695" s="57" t="s">
        <v>1897</v>
      </c>
      <c r="D4695" s="57" t="s">
        <v>21264</v>
      </c>
      <c r="E4695" s="58" t="s">
        <v>8816</v>
      </c>
      <c r="F4695" s="57" t="s">
        <v>8816</v>
      </c>
      <c r="G4695" s="57">
        <v>97484</v>
      </c>
      <c r="H4695" s="57" t="s">
        <v>12890</v>
      </c>
      <c r="I4695" s="57" t="s">
        <v>25</v>
      </c>
      <c r="J4695" s="57" t="s">
        <v>59</v>
      </c>
      <c r="K4695" s="58">
        <v>110.85</v>
      </c>
      <c r="L4695" s="57" t="s">
        <v>60</v>
      </c>
    </row>
    <row r="4696" spans="1:12">
      <c r="A4696" s="57" t="s">
        <v>8908</v>
      </c>
      <c r="B4696" s="57" t="s">
        <v>8909</v>
      </c>
      <c r="C4696" s="57" t="s">
        <v>1897</v>
      </c>
      <c r="D4696" s="57" t="s">
        <v>21264</v>
      </c>
      <c r="E4696" s="58" t="s">
        <v>8816</v>
      </c>
      <c r="F4696" s="57" t="s">
        <v>8816</v>
      </c>
      <c r="G4696" s="57">
        <v>97485</v>
      </c>
      <c r="H4696" s="57" t="s">
        <v>12891</v>
      </c>
      <c r="I4696" s="57" t="s">
        <v>25</v>
      </c>
      <c r="J4696" s="57" t="s">
        <v>59</v>
      </c>
      <c r="K4696" s="58">
        <v>153.44999999999999</v>
      </c>
      <c r="L4696" s="57" t="s">
        <v>60</v>
      </c>
    </row>
    <row r="4697" spans="1:12">
      <c r="A4697" s="57" t="s">
        <v>8908</v>
      </c>
      <c r="B4697" s="57" t="s">
        <v>8909</v>
      </c>
      <c r="C4697" s="57" t="s">
        <v>1897</v>
      </c>
      <c r="D4697" s="57" t="s">
        <v>21264</v>
      </c>
      <c r="E4697" s="58" t="s">
        <v>8816</v>
      </c>
      <c r="F4697" s="57" t="s">
        <v>8816</v>
      </c>
      <c r="G4697" s="57">
        <v>97486</v>
      </c>
      <c r="H4697" s="57" t="s">
        <v>12892</v>
      </c>
      <c r="I4697" s="57" t="s">
        <v>25</v>
      </c>
      <c r="J4697" s="57" t="s">
        <v>59</v>
      </c>
      <c r="K4697" s="58">
        <v>164.75</v>
      </c>
      <c r="L4697" s="57" t="s">
        <v>60</v>
      </c>
    </row>
    <row r="4698" spans="1:12">
      <c r="A4698" s="57" t="s">
        <v>8908</v>
      </c>
      <c r="B4698" s="57" t="s">
        <v>8909</v>
      </c>
      <c r="C4698" s="57" t="s">
        <v>1897</v>
      </c>
      <c r="D4698" s="57" t="s">
        <v>21264</v>
      </c>
      <c r="E4698" s="58" t="s">
        <v>8816</v>
      </c>
      <c r="F4698" s="57" t="s">
        <v>8816</v>
      </c>
      <c r="G4698" s="57">
        <v>97487</v>
      </c>
      <c r="H4698" s="57" t="s">
        <v>12893</v>
      </c>
      <c r="I4698" s="57" t="s">
        <v>25</v>
      </c>
      <c r="J4698" s="57" t="s">
        <v>59</v>
      </c>
      <c r="K4698" s="58">
        <v>285.60000000000002</v>
      </c>
      <c r="L4698" s="57" t="s">
        <v>60</v>
      </c>
    </row>
    <row r="4699" spans="1:12">
      <c r="A4699" s="57" t="s">
        <v>8908</v>
      </c>
      <c r="B4699" s="57" t="s">
        <v>8909</v>
      </c>
      <c r="C4699" s="57" t="s">
        <v>1897</v>
      </c>
      <c r="D4699" s="57" t="s">
        <v>21264</v>
      </c>
      <c r="E4699" s="58" t="s">
        <v>8816</v>
      </c>
      <c r="F4699" s="57" t="s">
        <v>8816</v>
      </c>
      <c r="G4699" s="57">
        <v>97488</v>
      </c>
      <c r="H4699" s="57" t="s">
        <v>12894</v>
      </c>
      <c r="I4699" s="57" t="s">
        <v>25</v>
      </c>
      <c r="J4699" s="57" t="s">
        <v>59</v>
      </c>
      <c r="K4699" s="58">
        <v>303.67</v>
      </c>
      <c r="L4699" s="57" t="s">
        <v>60</v>
      </c>
    </row>
    <row r="4700" spans="1:12">
      <c r="A4700" s="57" t="s">
        <v>8908</v>
      </c>
      <c r="B4700" s="57" t="s">
        <v>8909</v>
      </c>
      <c r="C4700" s="57" t="s">
        <v>1897</v>
      </c>
      <c r="D4700" s="57" t="s">
        <v>21264</v>
      </c>
      <c r="E4700" s="58" t="s">
        <v>8816</v>
      </c>
      <c r="F4700" s="57" t="s">
        <v>8816</v>
      </c>
      <c r="G4700" s="57">
        <v>97489</v>
      </c>
      <c r="H4700" s="57" t="s">
        <v>12895</v>
      </c>
      <c r="I4700" s="57" t="s">
        <v>25</v>
      </c>
      <c r="J4700" s="57" t="s">
        <v>59</v>
      </c>
      <c r="K4700" s="58">
        <v>684.14</v>
      </c>
      <c r="L4700" s="57" t="s">
        <v>60</v>
      </c>
    </row>
    <row r="4701" spans="1:12">
      <c r="A4701" s="57" t="s">
        <v>8908</v>
      </c>
      <c r="B4701" s="57" t="s">
        <v>8909</v>
      </c>
      <c r="C4701" s="57" t="s">
        <v>1897</v>
      </c>
      <c r="D4701" s="57" t="s">
        <v>21264</v>
      </c>
      <c r="E4701" s="58" t="s">
        <v>8816</v>
      </c>
      <c r="F4701" s="57" t="s">
        <v>8816</v>
      </c>
      <c r="G4701" s="57">
        <v>97490</v>
      </c>
      <c r="H4701" s="57" t="s">
        <v>12896</v>
      </c>
      <c r="I4701" s="57" t="s">
        <v>25</v>
      </c>
      <c r="J4701" s="57" t="s">
        <v>59</v>
      </c>
      <c r="K4701" s="58">
        <v>603.05999999999995</v>
      </c>
      <c r="L4701" s="57" t="s">
        <v>60</v>
      </c>
    </row>
    <row r="4702" spans="1:12">
      <c r="A4702" s="57" t="s">
        <v>8908</v>
      </c>
      <c r="B4702" s="57" t="s">
        <v>8909</v>
      </c>
      <c r="C4702" s="57" t="s">
        <v>1897</v>
      </c>
      <c r="D4702" s="57" t="s">
        <v>21264</v>
      </c>
      <c r="E4702" s="58" t="s">
        <v>8816</v>
      </c>
      <c r="F4702" s="57" t="s">
        <v>8816</v>
      </c>
      <c r="G4702" s="57">
        <v>97491</v>
      </c>
      <c r="H4702" s="57" t="s">
        <v>12897</v>
      </c>
      <c r="I4702" s="57" t="s">
        <v>25</v>
      </c>
      <c r="J4702" s="57" t="s">
        <v>59</v>
      </c>
      <c r="K4702" s="58">
        <v>84.18</v>
      </c>
      <c r="L4702" s="57" t="s">
        <v>60</v>
      </c>
    </row>
    <row r="4703" spans="1:12">
      <c r="A4703" s="57" t="s">
        <v>8908</v>
      </c>
      <c r="B4703" s="57" t="s">
        <v>8909</v>
      </c>
      <c r="C4703" s="57" t="s">
        <v>1897</v>
      </c>
      <c r="D4703" s="57" t="s">
        <v>21264</v>
      </c>
      <c r="E4703" s="58" t="s">
        <v>8816</v>
      </c>
      <c r="F4703" s="57" t="s">
        <v>8816</v>
      </c>
      <c r="G4703" s="57">
        <v>97492</v>
      </c>
      <c r="H4703" s="57" t="s">
        <v>12898</v>
      </c>
      <c r="I4703" s="57" t="s">
        <v>25</v>
      </c>
      <c r="J4703" s="57" t="s">
        <v>59</v>
      </c>
      <c r="K4703" s="58">
        <v>124.15</v>
      </c>
      <c r="L4703" s="57" t="s">
        <v>60</v>
      </c>
    </row>
    <row r="4704" spans="1:12">
      <c r="A4704" s="57" t="s">
        <v>8908</v>
      </c>
      <c r="B4704" s="57" t="s">
        <v>8909</v>
      </c>
      <c r="C4704" s="57" t="s">
        <v>1897</v>
      </c>
      <c r="D4704" s="57" t="s">
        <v>21264</v>
      </c>
      <c r="E4704" s="58" t="s">
        <v>8816</v>
      </c>
      <c r="F4704" s="57" t="s">
        <v>8816</v>
      </c>
      <c r="G4704" s="57">
        <v>97493</v>
      </c>
      <c r="H4704" s="57" t="s">
        <v>12899</v>
      </c>
      <c r="I4704" s="57" t="s">
        <v>25</v>
      </c>
      <c r="J4704" s="57" t="s">
        <v>59</v>
      </c>
      <c r="K4704" s="58">
        <v>160.21</v>
      </c>
      <c r="L4704" s="57" t="s">
        <v>60</v>
      </c>
    </row>
    <row r="4705" spans="1:12">
      <c r="A4705" s="57" t="s">
        <v>8908</v>
      </c>
      <c r="B4705" s="57" t="s">
        <v>8909</v>
      </c>
      <c r="C4705" s="57" t="s">
        <v>1897</v>
      </c>
      <c r="D4705" s="57" t="s">
        <v>21264</v>
      </c>
      <c r="E4705" s="58" t="s">
        <v>8816</v>
      </c>
      <c r="F4705" s="57" t="s">
        <v>8816</v>
      </c>
      <c r="G4705" s="57">
        <v>97494</v>
      </c>
      <c r="H4705" s="57" t="s">
        <v>12900</v>
      </c>
      <c r="I4705" s="57" t="s">
        <v>25</v>
      </c>
      <c r="J4705" s="57" t="s">
        <v>59</v>
      </c>
      <c r="K4705" s="58">
        <v>250.16</v>
      </c>
      <c r="L4705" s="57" t="s">
        <v>60</v>
      </c>
    </row>
    <row r="4706" spans="1:12">
      <c r="A4706" s="57" t="s">
        <v>8908</v>
      </c>
      <c r="B4706" s="57" t="s">
        <v>8909</v>
      </c>
      <c r="C4706" s="57" t="s">
        <v>1897</v>
      </c>
      <c r="D4706" s="57" t="s">
        <v>21264</v>
      </c>
      <c r="E4706" s="58" t="s">
        <v>8816</v>
      </c>
      <c r="F4706" s="57" t="s">
        <v>8816</v>
      </c>
      <c r="G4706" s="57">
        <v>97495</v>
      </c>
      <c r="H4706" s="57" t="s">
        <v>12901</v>
      </c>
      <c r="I4706" s="57" t="s">
        <v>25</v>
      </c>
      <c r="J4706" s="57" t="s">
        <v>59</v>
      </c>
      <c r="K4706" s="58">
        <v>462.26</v>
      </c>
      <c r="L4706" s="57" t="s">
        <v>60</v>
      </c>
    </row>
    <row r="4707" spans="1:12">
      <c r="A4707" s="57" t="s">
        <v>8908</v>
      </c>
      <c r="B4707" s="57" t="s">
        <v>8909</v>
      </c>
      <c r="C4707" s="57" t="s">
        <v>1897</v>
      </c>
      <c r="D4707" s="57" t="s">
        <v>21264</v>
      </c>
      <c r="E4707" s="58" t="s">
        <v>8816</v>
      </c>
      <c r="F4707" s="57" t="s">
        <v>8816</v>
      </c>
      <c r="G4707" s="57">
        <v>97496</v>
      </c>
      <c r="H4707" s="57" t="s">
        <v>12902</v>
      </c>
      <c r="I4707" s="57" t="s">
        <v>25</v>
      </c>
      <c r="J4707" s="57" t="s">
        <v>59</v>
      </c>
      <c r="K4707" s="58">
        <v>733.79</v>
      </c>
      <c r="L4707" s="57" t="s">
        <v>60</v>
      </c>
    </row>
    <row r="4708" spans="1:12">
      <c r="A4708" s="57" t="s">
        <v>8908</v>
      </c>
      <c r="B4708" s="57" t="s">
        <v>8909</v>
      </c>
      <c r="C4708" s="57" t="s">
        <v>1897</v>
      </c>
      <c r="D4708" s="57" t="s">
        <v>21264</v>
      </c>
      <c r="E4708" s="58" t="s">
        <v>8816</v>
      </c>
      <c r="F4708" s="57" t="s">
        <v>8816</v>
      </c>
      <c r="G4708" s="57">
        <v>97499</v>
      </c>
      <c r="H4708" s="57" t="s">
        <v>12903</v>
      </c>
      <c r="I4708" s="57" t="s">
        <v>25</v>
      </c>
      <c r="J4708" s="57" t="s">
        <v>59</v>
      </c>
      <c r="K4708" s="58">
        <v>31.38</v>
      </c>
      <c r="L4708" s="57" t="s">
        <v>60</v>
      </c>
    </row>
    <row r="4709" spans="1:12">
      <c r="A4709" s="57" t="s">
        <v>8908</v>
      </c>
      <c r="B4709" s="57" t="s">
        <v>8909</v>
      </c>
      <c r="C4709" s="57" t="s">
        <v>1897</v>
      </c>
      <c r="D4709" s="57" t="s">
        <v>21264</v>
      </c>
      <c r="E4709" s="58" t="s">
        <v>8816</v>
      </c>
      <c r="F4709" s="57" t="s">
        <v>8816</v>
      </c>
      <c r="G4709" s="57">
        <v>97500</v>
      </c>
      <c r="H4709" s="57" t="s">
        <v>12904</v>
      </c>
      <c r="I4709" s="57" t="s">
        <v>25</v>
      </c>
      <c r="J4709" s="57" t="s">
        <v>59</v>
      </c>
      <c r="K4709" s="58">
        <v>25.58</v>
      </c>
      <c r="L4709" s="57" t="s">
        <v>60</v>
      </c>
    </row>
    <row r="4710" spans="1:12">
      <c r="A4710" s="57" t="s">
        <v>8908</v>
      </c>
      <c r="B4710" s="57" t="s">
        <v>8909</v>
      </c>
      <c r="C4710" s="57" t="s">
        <v>1897</v>
      </c>
      <c r="D4710" s="57" t="s">
        <v>21264</v>
      </c>
      <c r="E4710" s="58" t="s">
        <v>8816</v>
      </c>
      <c r="F4710" s="57" t="s">
        <v>8816</v>
      </c>
      <c r="G4710" s="57">
        <v>97502</v>
      </c>
      <c r="H4710" s="57" t="s">
        <v>12905</v>
      </c>
      <c r="I4710" s="57" t="s">
        <v>25</v>
      </c>
      <c r="J4710" s="57" t="s">
        <v>59</v>
      </c>
      <c r="K4710" s="58">
        <v>44.55</v>
      </c>
      <c r="L4710" s="57" t="s">
        <v>60</v>
      </c>
    </row>
    <row r="4711" spans="1:12">
      <c r="A4711" s="57" t="s">
        <v>8908</v>
      </c>
      <c r="B4711" s="57" t="s">
        <v>8909</v>
      </c>
      <c r="C4711" s="57" t="s">
        <v>1897</v>
      </c>
      <c r="D4711" s="57" t="s">
        <v>21264</v>
      </c>
      <c r="E4711" s="58" t="s">
        <v>8816</v>
      </c>
      <c r="F4711" s="57" t="s">
        <v>8816</v>
      </c>
      <c r="G4711" s="57">
        <v>97503</v>
      </c>
      <c r="H4711" s="57" t="s">
        <v>12906</v>
      </c>
      <c r="I4711" s="57" t="s">
        <v>25</v>
      </c>
      <c r="J4711" s="57" t="s">
        <v>59</v>
      </c>
      <c r="K4711" s="58">
        <v>54.53</v>
      </c>
      <c r="L4711" s="57" t="s">
        <v>60</v>
      </c>
    </row>
    <row r="4712" spans="1:12">
      <c r="A4712" s="57" t="s">
        <v>8908</v>
      </c>
      <c r="B4712" s="57" t="s">
        <v>8909</v>
      </c>
      <c r="C4712" s="57" t="s">
        <v>1897</v>
      </c>
      <c r="D4712" s="57" t="s">
        <v>21264</v>
      </c>
      <c r="E4712" s="58" t="s">
        <v>8816</v>
      </c>
      <c r="F4712" s="57" t="s">
        <v>8816</v>
      </c>
      <c r="G4712" s="57">
        <v>97505</v>
      </c>
      <c r="H4712" s="57" t="s">
        <v>12907</v>
      </c>
      <c r="I4712" s="57" t="s">
        <v>25</v>
      </c>
      <c r="J4712" s="57" t="s">
        <v>59</v>
      </c>
      <c r="K4712" s="58">
        <v>55.97</v>
      </c>
      <c r="L4712" s="57" t="s">
        <v>60</v>
      </c>
    </row>
    <row r="4713" spans="1:12">
      <c r="A4713" s="57" t="s">
        <v>8908</v>
      </c>
      <c r="B4713" s="57" t="s">
        <v>8909</v>
      </c>
      <c r="C4713" s="57" t="s">
        <v>1897</v>
      </c>
      <c r="D4713" s="57" t="s">
        <v>21264</v>
      </c>
      <c r="E4713" s="58" t="s">
        <v>8816</v>
      </c>
      <c r="F4713" s="57" t="s">
        <v>8816</v>
      </c>
      <c r="G4713" s="57">
        <v>97506</v>
      </c>
      <c r="H4713" s="57" t="s">
        <v>12908</v>
      </c>
      <c r="I4713" s="57" t="s">
        <v>25</v>
      </c>
      <c r="J4713" s="57" t="s">
        <v>59</v>
      </c>
      <c r="K4713" s="58">
        <v>68.489999999999995</v>
      </c>
      <c r="L4713" s="57" t="s">
        <v>60</v>
      </c>
    </row>
    <row r="4714" spans="1:12">
      <c r="A4714" s="57" t="s">
        <v>8908</v>
      </c>
      <c r="B4714" s="57" t="s">
        <v>8909</v>
      </c>
      <c r="C4714" s="57" t="s">
        <v>1897</v>
      </c>
      <c r="D4714" s="57" t="s">
        <v>21264</v>
      </c>
      <c r="E4714" s="58" t="s">
        <v>8816</v>
      </c>
      <c r="F4714" s="57" t="s">
        <v>8816</v>
      </c>
      <c r="G4714" s="57">
        <v>97508</v>
      </c>
      <c r="H4714" s="57" t="s">
        <v>12909</v>
      </c>
      <c r="I4714" s="57" t="s">
        <v>25</v>
      </c>
      <c r="J4714" s="57" t="s">
        <v>59</v>
      </c>
      <c r="K4714" s="58">
        <v>83.66</v>
      </c>
      <c r="L4714" s="57" t="s">
        <v>60</v>
      </c>
    </row>
    <row r="4715" spans="1:12">
      <c r="A4715" s="57" t="s">
        <v>8908</v>
      </c>
      <c r="B4715" s="57" t="s">
        <v>8909</v>
      </c>
      <c r="C4715" s="57" t="s">
        <v>1897</v>
      </c>
      <c r="D4715" s="57" t="s">
        <v>21264</v>
      </c>
      <c r="E4715" s="58" t="s">
        <v>8816</v>
      </c>
      <c r="F4715" s="57" t="s">
        <v>8816</v>
      </c>
      <c r="G4715" s="57">
        <v>97509</v>
      </c>
      <c r="H4715" s="57" t="s">
        <v>12910</v>
      </c>
      <c r="I4715" s="57" t="s">
        <v>25</v>
      </c>
      <c r="J4715" s="57" t="s">
        <v>59</v>
      </c>
      <c r="K4715" s="58">
        <v>103.45</v>
      </c>
      <c r="L4715" s="57" t="s">
        <v>60</v>
      </c>
    </row>
    <row r="4716" spans="1:12">
      <c r="A4716" s="57" t="s">
        <v>8908</v>
      </c>
      <c r="B4716" s="57" t="s">
        <v>8909</v>
      </c>
      <c r="C4716" s="57" t="s">
        <v>1897</v>
      </c>
      <c r="D4716" s="57" t="s">
        <v>21264</v>
      </c>
      <c r="E4716" s="58" t="s">
        <v>8816</v>
      </c>
      <c r="F4716" s="57" t="s">
        <v>8816</v>
      </c>
      <c r="G4716" s="57">
        <v>97511</v>
      </c>
      <c r="H4716" s="57" t="s">
        <v>12911</v>
      </c>
      <c r="I4716" s="57" t="s">
        <v>25</v>
      </c>
      <c r="J4716" s="57" t="s">
        <v>59</v>
      </c>
      <c r="K4716" s="58">
        <v>158.27000000000001</v>
      </c>
      <c r="L4716" s="57" t="s">
        <v>60</v>
      </c>
    </row>
    <row r="4717" spans="1:12">
      <c r="A4717" s="57" t="s">
        <v>8908</v>
      </c>
      <c r="B4717" s="57" t="s">
        <v>8909</v>
      </c>
      <c r="C4717" s="57" t="s">
        <v>1897</v>
      </c>
      <c r="D4717" s="57" t="s">
        <v>21264</v>
      </c>
      <c r="E4717" s="58" t="s">
        <v>8816</v>
      </c>
      <c r="F4717" s="57" t="s">
        <v>8816</v>
      </c>
      <c r="G4717" s="57">
        <v>97512</v>
      </c>
      <c r="H4717" s="57" t="s">
        <v>12912</v>
      </c>
      <c r="I4717" s="57" t="s">
        <v>25</v>
      </c>
      <c r="J4717" s="57" t="s">
        <v>59</v>
      </c>
      <c r="K4717" s="58">
        <v>198.29</v>
      </c>
      <c r="L4717" s="57" t="s">
        <v>60</v>
      </c>
    </row>
    <row r="4718" spans="1:12">
      <c r="A4718" s="57" t="s">
        <v>8908</v>
      </c>
      <c r="B4718" s="57" t="s">
        <v>8909</v>
      </c>
      <c r="C4718" s="57" t="s">
        <v>1897</v>
      </c>
      <c r="D4718" s="57" t="s">
        <v>21264</v>
      </c>
      <c r="E4718" s="58" t="s">
        <v>8816</v>
      </c>
      <c r="F4718" s="57" t="s">
        <v>8816</v>
      </c>
      <c r="G4718" s="57">
        <v>97514</v>
      </c>
      <c r="H4718" s="57" t="s">
        <v>12913</v>
      </c>
      <c r="I4718" s="57" t="s">
        <v>25</v>
      </c>
      <c r="J4718" s="57" t="s">
        <v>59</v>
      </c>
      <c r="K4718" s="58">
        <v>211.56</v>
      </c>
      <c r="L4718" s="57" t="s">
        <v>60</v>
      </c>
    </row>
    <row r="4719" spans="1:12">
      <c r="A4719" s="57" t="s">
        <v>8908</v>
      </c>
      <c r="B4719" s="57" t="s">
        <v>8909</v>
      </c>
      <c r="C4719" s="57" t="s">
        <v>1897</v>
      </c>
      <c r="D4719" s="57" t="s">
        <v>21264</v>
      </c>
      <c r="E4719" s="58" t="s">
        <v>8816</v>
      </c>
      <c r="F4719" s="57" t="s">
        <v>8816</v>
      </c>
      <c r="G4719" s="57">
        <v>97515</v>
      </c>
      <c r="H4719" s="57" t="s">
        <v>12914</v>
      </c>
      <c r="I4719" s="57" t="s">
        <v>25</v>
      </c>
      <c r="J4719" s="57" t="s">
        <v>59</v>
      </c>
      <c r="K4719" s="58">
        <v>265.47000000000003</v>
      </c>
      <c r="L4719" s="57" t="s">
        <v>60</v>
      </c>
    </row>
    <row r="4720" spans="1:12">
      <c r="A4720" s="57" t="s">
        <v>8908</v>
      </c>
      <c r="B4720" s="57" t="s">
        <v>8909</v>
      </c>
      <c r="C4720" s="57" t="s">
        <v>1897</v>
      </c>
      <c r="D4720" s="57" t="s">
        <v>21264</v>
      </c>
      <c r="E4720" s="58" t="s">
        <v>8816</v>
      </c>
      <c r="F4720" s="57" t="s">
        <v>8816</v>
      </c>
      <c r="G4720" s="57">
        <v>97517</v>
      </c>
      <c r="H4720" s="57" t="s">
        <v>12915</v>
      </c>
      <c r="I4720" s="57" t="s">
        <v>25</v>
      </c>
      <c r="J4720" s="57" t="s">
        <v>59</v>
      </c>
      <c r="K4720" s="58">
        <v>50.78</v>
      </c>
      <c r="L4720" s="57" t="s">
        <v>60</v>
      </c>
    </row>
    <row r="4721" spans="1:12">
      <c r="A4721" s="57" t="s">
        <v>8908</v>
      </c>
      <c r="B4721" s="57" t="s">
        <v>8909</v>
      </c>
      <c r="C4721" s="57" t="s">
        <v>1897</v>
      </c>
      <c r="D4721" s="57" t="s">
        <v>21264</v>
      </c>
      <c r="E4721" s="58" t="s">
        <v>8816</v>
      </c>
      <c r="F4721" s="57" t="s">
        <v>8816</v>
      </c>
      <c r="G4721" s="57">
        <v>97518</v>
      </c>
      <c r="H4721" s="57" t="s">
        <v>12916</v>
      </c>
      <c r="I4721" s="57" t="s">
        <v>25</v>
      </c>
      <c r="J4721" s="57" t="s">
        <v>59</v>
      </c>
      <c r="K4721" s="58">
        <v>50.78</v>
      </c>
      <c r="L4721" s="57" t="s">
        <v>60</v>
      </c>
    </row>
    <row r="4722" spans="1:12">
      <c r="A4722" s="57" t="s">
        <v>8908</v>
      </c>
      <c r="B4722" s="57" t="s">
        <v>8909</v>
      </c>
      <c r="C4722" s="57" t="s">
        <v>1897</v>
      </c>
      <c r="D4722" s="57" t="s">
        <v>21264</v>
      </c>
      <c r="E4722" s="58" t="s">
        <v>8816</v>
      </c>
      <c r="F4722" s="57" t="s">
        <v>8816</v>
      </c>
      <c r="G4722" s="57">
        <v>97519</v>
      </c>
      <c r="H4722" s="57" t="s">
        <v>12917</v>
      </c>
      <c r="I4722" s="57" t="s">
        <v>25</v>
      </c>
      <c r="J4722" s="57" t="s">
        <v>59</v>
      </c>
      <c r="K4722" s="58">
        <v>72.989999999999995</v>
      </c>
      <c r="L4722" s="57" t="s">
        <v>60</v>
      </c>
    </row>
    <row r="4723" spans="1:12">
      <c r="A4723" s="57" t="s">
        <v>8908</v>
      </c>
      <c r="B4723" s="57" t="s">
        <v>8909</v>
      </c>
      <c r="C4723" s="57" t="s">
        <v>1897</v>
      </c>
      <c r="D4723" s="57" t="s">
        <v>21264</v>
      </c>
      <c r="E4723" s="58" t="s">
        <v>8816</v>
      </c>
      <c r="F4723" s="57" t="s">
        <v>8816</v>
      </c>
      <c r="G4723" s="57">
        <v>97520</v>
      </c>
      <c r="H4723" s="57" t="s">
        <v>12918</v>
      </c>
      <c r="I4723" s="57" t="s">
        <v>25</v>
      </c>
      <c r="J4723" s="57" t="s">
        <v>59</v>
      </c>
      <c r="K4723" s="58">
        <v>72.989999999999995</v>
      </c>
      <c r="L4723" s="57" t="s">
        <v>60</v>
      </c>
    </row>
    <row r="4724" spans="1:12">
      <c r="A4724" s="57" t="s">
        <v>8908</v>
      </c>
      <c r="B4724" s="57" t="s">
        <v>8909</v>
      </c>
      <c r="C4724" s="57" t="s">
        <v>1897</v>
      </c>
      <c r="D4724" s="57" t="s">
        <v>21264</v>
      </c>
      <c r="E4724" s="58" t="s">
        <v>8816</v>
      </c>
      <c r="F4724" s="57" t="s">
        <v>8816</v>
      </c>
      <c r="G4724" s="57">
        <v>97521</v>
      </c>
      <c r="H4724" s="57" t="s">
        <v>12919</v>
      </c>
      <c r="I4724" s="57" t="s">
        <v>25</v>
      </c>
      <c r="J4724" s="57" t="s">
        <v>59</v>
      </c>
      <c r="K4724" s="58">
        <v>102.16</v>
      </c>
      <c r="L4724" s="57" t="s">
        <v>60</v>
      </c>
    </row>
    <row r="4725" spans="1:12">
      <c r="A4725" s="57" t="s">
        <v>8908</v>
      </c>
      <c r="B4725" s="57" t="s">
        <v>8909</v>
      </c>
      <c r="C4725" s="57" t="s">
        <v>1897</v>
      </c>
      <c r="D4725" s="57" t="s">
        <v>21264</v>
      </c>
      <c r="E4725" s="58" t="s">
        <v>8816</v>
      </c>
      <c r="F4725" s="57" t="s">
        <v>8816</v>
      </c>
      <c r="G4725" s="57">
        <v>97522</v>
      </c>
      <c r="H4725" s="57" t="s">
        <v>12920</v>
      </c>
      <c r="I4725" s="57" t="s">
        <v>25</v>
      </c>
      <c r="J4725" s="57" t="s">
        <v>59</v>
      </c>
      <c r="K4725" s="58">
        <v>102.16</v>
      </c>
      <c r="L4725" s="57" t="s">
        <v>60</v>
      </c>
    </row>
    <row r="4726" spans="1:12">
      <c r="A4726" s="57" t="s">
        <v>8908</v>
      </c>
      <c r="B4726" s="57" t="s">
        <v>8909</v>
      </c>
      <c r="C4726" s="57" t="s">
        <v>1897</v>
      </c>
      <c r="D4726" s="57" t="s">
        <v>21264</v>
      </c>
      <c r="E4726" s="58" t="s">
        <v>8816</v>
      </c>
      <c r="F4726" s="57" t="s">
        <v>8816</v>
      </c>
      <c r="G4726" s="57">
        <v>97523</v>
      </c>
      <c r="H4726" s="57" t="s">
        <v>12921</v>
      </c>
      <c r="I4726" s="57" t="s">
        <v>25</v>
      </c>
      <c r="J4726" s="57" t="s">
        <v>59</v>
      </c>
      <c r="K4726" s="58">
        <v>141.16999999999999</v>
      </c>
      <c r="L4726" s="57" t="s">
        <v>60</v>
      </c>
    </row>
    <row r="4727" spans="1:12">
      <c r="A4727" s="57" t="s">
        <v>8908</v>
      </c>
      <c r="B4727" s="57" t="s">
        <v>8909</v>
      </c>
      <c r="C4727" s="57" t="s">
        <v>1897</v>
      </c>
      <c r="D4727" s="57" t="s">
        <v>21264</v>
      </c>
      <c r="E4727" s="58" t="s">
        <v>8816</v>
      </c>
      <c r="F4727" s="57" t="s">
        <v>8816</v>
      </c>
      <c r="G4727" s="57">
        <v>97524</v>
      </c>
      <c r="H4727" s="57" t="s">
        <v>12922</v>
      </c>
      <c r="I4727" s="57" t="s">
        <v>25</v>
      </c>
      <c r="J4727" s="57" t="s">
        <v>59</v>
      </c>
      <c r="K4727" s="58">
        <v>152.47</v>
      </c>
      <c r="L4727" s="57" t="s">
        <v>60</v>
      </c>
    </row>
    <row r="4728" spans="1:12">
      <c r="A4728" s="57" t="s">
        <v>8908</v>
      </c>
      <c r="B4728" s="57" t="s">
        <v>8909</v>
      </c>
      <c r="C4728" s="57" t="s">
        <v>1897</v>
      </c>
      <c r="D4728" s="57" t="s">
        <v>21264</v>
      </c>
      <c r="E4728" s="58" t="s">
        <v>8816</v>
      </c>
      <c r="F4728" s="57" t="s">
        <v>8816</v>
      </c>
      <c r="G4728" s="57">
        <v>97525</v>
      </c>
      <c r="H4728" s="57" t="s">
        <v>12923</v>
      </c>
      <c r="I4728" s="57" t="s">
        <v>25</v>
      </c>
      <c r="J4728" s="57" t="s">
        <v>59</v>
      </c>
      <c r="K4728" s="58">
        <v>267.86</v>
      </c>
      <c r="L4728" s="57" t="s">
        <v>60</v>
      </c>
    </row>
    <row r="4729" spans="1:12">
      <c r="A4729" s="57" t="s">
        <v>8908</v>
      </c>
      <c r="B4729" s="57" t="s">
        <v>8909</v>
      </c>
      <c r="C4729" s="57" t="s">
        <v>1897</v>
      </c>
      <c r="D4729" s="57" t="s">
        <v>21264</v>
      </c>
      <c r="E4729" s="58" t="s">
        <v>8816</v>
      </c>
      <c r="F4729" s="57" t="s">
        <v>8816</v>
      </c>
      <c r="G4729" s="57">
        <v>97526</v>
      </c>
      <c r="H4729" s="57" t="s">
        <v>12924</v>
      </c>
      <c r="I4729" s="57" t="s">
        <v>25</v>
      </c>
      <c r="J4729" s="57" t="s">
        <v>59</v>
      </c>
      <c r="K4729" s="58">
        <v>285.93</v>
      </c>
      <c r="L4729" s="57" t="s">
        <v>60</v>
      </c>
    </row>
    <row r="4730" spans="1:12">
      <c r="A4730" s="57" t="s">
        <v>8908</v>
      </c>
      <c r="B4730" s="57" t="s">
        <v>8909</v>
      </c>
      <c r="C4730" s="57" t="s">
        <v>1897</v>
      </c>
      <c r="D4730" s="57" t="s">
        <v>21264</v>
      </c>
      <c r="E4730" s="58" t="s">
        <v>8816</v>
      </c>
      <c r="F4730" s="57" t="s">
        <v>8816</v>
      </c>
      <c r="G4730" s="57">
        <v>97527</v>
      </c>
      <c r="H4730" s="57" t="s">
        <v>12925</v>
      </c>
      <c r="I4730" s="57" t="s">
        <v>25</v>
      </c>
      <c r="J4730" s="57" t="s">
        <v>59</v>
      </c>
      <c r="K4730" s="58">
        <v>661.02</v>
      </c>
      <c r="L4730" s="57" t="s">
        <v>60</v>
      </c>
    </row>
    <row r="4731" spans="1:12">
      <c r="A4731" s="57" t="s">
        <v>8908</v>
      </c>
      <c r="B4731" s="57" t="s">
        <v>8909</v>
      </c>
      <c r="C4731" s="57" t="s">
        <v>1897</v>
      </c>
      <c r="D4731" s="57" t="s">
        <v>21264</v>
      </c>
      <c r="E4731" s="58" t="s">
        <v>8816</v>
      </c>
      <c r="F4731" s="57" t="s">
        <v>8816</v>
      </c>
      <c r="G4731" s="57">
        <v>97528</v>
      </c>
      <c r="H4731" s="57" t="s">
        <v>12926</v>
      </c>
      <c r="I4731" s="57" t="s">
        <v>25</v>
      </c>
      <c r="J4731" s="57" t="s">
        <v>59</v>
      </c>
      <c r="K4731" s="58">
        <v>579.94000000000005</v>
      </c>
      <c r="L4731" s="57" t="s">
        <v>60</v>
      </c>
    </row>
    <row r="4732" spans="1:12">
      <c r="A4732" s="57" t="s">
        <v>8908</v>
      </c>
      <c r="B4732" s="57" t="s">
        <v>8909</v>
      </c>
      <c r="C4732" s="57" t="s">
        <v>1897</v>
      </c>
      <c r="D4732" s="57" t="s">
        <v>21264</v>
      </c>
      <c r="E4732" s="58" t="s">
        <v>8816</v>
      </c>
      <c r="F4732" s="57" t="s">
        <v>8816</v>
      </c>
      <c r="G4732" s="57">
        <v>97529</v>
      </c>
      <c r="H4732" s="57" t="s">
        <v>12927</v>
      </c>
      <c r="I4732" s="57" t="s">
        <v>25</v>
      </c>
      <c r="J4732" s="57" t="s">
        <v>59</v>
      </c>
      <c r="K4732" s="58">
        <v>79.83</v>
      </c>
      <c r="L4732" s="57" t="s">
        <v>60</v>
      </c>
    </row>
    <row r="4733" spans="1:12">
      <c r="A4733" s="57" t="s">
        <v>8908</v>
      </c>
      <c r="B4733" s="57" t="s">
        <v>8909</v>
      </c>
      <c r="C4733" s="57" t="s">
        <v>1897</v>
      </c>
      <c r="D4733" s="57" t="s">
        <v>21264</v>
      </c>
      <c r="E4733" s="58" t="s">
        <v>8816</v>
      </c>
      <c r="F4733" s="57" t="s">
        <v>8816</v>
      </c>
      <c r="G4733" s="57">
        <v>97530</v>
      </c>
      <c r="H4733" s="57" t="s">
        <v>12928</v>
      </c>
      <c r="I4733" s="57" t="s">
        <v>25</v>
      </c>
      <c r="J4733" s="57" t="s">
        <v>59</v>
      </c>
      <c r="K4733" s="58">
        <v>116.36</v>
      </c>
      <c r="L4733" s="57" t="s">
        <v>60</v>
      </c>
    </row>
    <row r="4734" spans="1:12">
      <c r="A4734" s="57" t="s">
        <v>8908</v>
      </c>
      <c r="B4734" s="57" t="s">
        <v>8909</v>
      </c>
      <c r="C4734" s="57" t="s">
        <v>1897</v>
      </c>
      <c r="D4734" s="57" t="s">
        <v>21264</v>
      </c>
      <c r="E4734" s="58" t="s">
        <v>8816</v>
      </c>
      <c r="F4734" s="57" t="s">
        <v>8816</v>
      </c>
      <c r="G4734" s="57">
        <v>97531</v>
      </c>
      <c r="H4734" s="57" t="s">
        <v>12929</v>
      </c>
      <c r="I4734" s="57" t="s">
        <v>25</v>
      </c>
      <c r="J4734" s="57" t="s">
        <v>59</v>
      </c>
      <c r="K4734" s="58">
        <v>148.58000000000001</v>
      </c>
      <c r="L4734" s="57" t="s">
        <v>60</v>
      </c>
    </row>
    <row r="4735" spans="1:12">
      <c r="A4735" s="57" t="s">
        <v>8908</v>
      </c>
      <c r="B4735" s="57" t="s">
        <v>8909</v>
      </c>
      <c r="C4735" s="57" t="s">
        <v>1897</v>
      </c>
      <c r="D4735" s="57" t="s">
        <v>21264</v>
      </c>
      <c r="E4735" s="58" t="s">
        <v>8816</v>
      </c>
      <c r="F4735" s="57" t="s">
        <v>8816</v>
      </c>
      <c r="G4735" s="57">
        <v>97532</v>
      </c>
      <c r="H4735" s="57" t="s">
        <v>12930</v>
      </c>
      <c r="I4735" s="57" t="s">
        <v>25</v>
      </c>
      <c r="J4735" s="57" t="s">
        <v>59</v>
      </c>
      <c r="K4735" s="58">
        <v>233.79</v>
      </c>
      <c r="L4735" s="57" t="s">
        <v>60</v>
      </c>
    </row>
    <row r="4736" spans="1:12">
      <c r="A4736" s="57" t="s">
        <v>8908</v>
      </c>
      <c r="B4736" s="57" t="s">
        <v>8909</v>
      </c>
      <c r="C4736" s="57" t="s">
        <v>1897</v>
      </c>
      <c r="D4736" s="57" t="s">
        <v>21264</v>
      </c>
      <c r="E4736" s="58" t="s">
        <v>8816</v>
      </c>
      <c r="F4736" s="57" t="s">
        <v>8816</v>
      </c>
      <c r="G4736" s="57">
        <v>97533</v>
      </c>
      <c r="H4736" s="57" t="s">
        <v>12931</v>
      </c>
      <c r="I4736" s="57" t="s">
        <v>25</v>
      </c>
      <c r="J4736" s="57" t="s">
        <v>59</v>
      </c>
      <c r="K4736" s="58">
        <v>442.14</v>
      </c>
      <c r="L4736" s="57" t="s">
        <v>60</v>
      </c>
    </row>
    <row r="4737" spans="1:12">
      <c r="A4737" s="57" t="s">
        <v>8908</v>
      </c>
      <c r="B4737" s="57" t="s">
        <v>8909</v>
      </c>
      <c r="C4737" s="57" t="s">
        <v>1897</v>
      </c>
      <c r="D4737" s="57" t="s">
        <v>21264</v>
      </c>
      <c r="E4737" s="58" t="s">
        <v>8816</v>
      </c>
      <c r="F4737" s="57" t="s">
        <v>8816</v>
      </c>
      <c r="G4737" s="57">
        <v>97534</v>
      </c>
      <c r="H4737" s="57" t="s">
        <v>12932</v>
      </c>
      <c r="I4737" s="57" t="s">
        <v>25</v>
      </c>
      <c r="J4737" s="57" t="s">
        <v>59</v>
      </c>
      <c r="K4737" s="58">
        <v>702.95</v>
      </c>
      <c r="L4737" s="57" t="s">
        <v>60</v>
      </c>
    </row>
    <row r="4738" spans="1:12">
      <c r="A4738" s="57" t="s">
        <v>8908</v>
      </c>
      <c r="B4738" s="57" t="s">
        <v>8909</v>
      </c>
      <c r="C4738" s="57" t="s">
        <v>1897</v>
      </c>
      <c r="D4738" s="57" t="s">
        <v>21264</v>
      </c>
      <c r="E4738" s="58" t="s">
        <v>8816</v>
      </c>
      <c r="F4738" s="57" t="s">
        <v>8816</v>
      </c>
      <c r="G4738" s="57">
        <v>97537</v>
      </c>
      <c r="H4738" s="57" t="s">
        <v>12933</v>
      </c>
      <c r="I4738" s="57" t="s">
        <v>25</v>
      </c>
      <c r="J4738" s="57" t="s">
        <v>59</v>
      </c>
      <c r="K4738" s="58">
        <v>23.06</v>
      </c>
      <c r="L4738" s="57" t="s">
        <v>60</v>
      </c>
    </row>
    <row r="4739" spans="1:12">
      <c r="A4739" s="57" t="s">
        <v>8908</v>
      </c>
      <c r="B4739" s="57" t="s">
        <v>8909</v>
      </c>
      <c r="C4739" s="57" t="s">
        <v>1897</v>
      </c>
      <c r="D4739" s="57" t="s">
        <v>21264</v>
      </c>
      <c r="E4739" s="58" t="s">
        <v>8816</v>
      </c>
      <c r="F4739" s="57" t="s">
        <v>8816</v>
      </c>
      <c r="G4739" s="57">
        <v>97540</v>
      </c>
      <c r="H4739" s="57" t="s">
        <v>12934</v>
      </c>
      <c r="I4739" s="57" t="s">
        <v>25</v>
      </c>
      <c r="J4739" s="57" t="s">
        <v>59</v>
      </c>
      <c r="K4739" s="58">
        <v>30.41</v>
      </c>
      <c r="L4739" s="57" t="s">
        <v>60</v>
      </c>
    </row>
    <row r="4740" spans="1:12">
      <c r="A4740" s="57" t="s">
        <v>8908</v>
      </c>
      <c r="B4740" s="57" t="s">
        <v>8909</v>
      </c>
      <c r="C4740" s="57" t="s">
        <v>1897</v>
      </c>
      <c r="D4740" s="57" t="s">
        <v>21264</v>
      </c>
      <c r="E4740" s="58" t="s">
        <v>8816</v>
      </c>
      <c r="F4740" s="57" t="s">
        <v>8816</v>
      </c>
      <c r="G4740" s="57">
        <v>97541</v>
      </c>
      <c r="H4740" s="57" t="s">
        <v>12935</v>
      </c>
      <c r="I4740" s="57" t="s">
        <v>25</v>
      </c>
      <c r="J4740" s="57" t="s">
        <v>59</v>
      </c>
      <c r="K4740" s="58">
        <v>25.59</v>
      </c>
      <c r="L4740" s="57" t="s">
        <v>60</v>
      </c>
    </row>
    <row r="4741" spans="1:12">
      <c r="A4741" s="57" t="s">
        <v>8908</v>
      </c>
      <c r="B4741" s="57" t="s">
        <v>8909</v>
      </c>
      <c r="C4741" s="57" t="s">
        <v>1897</v>
      </c>
      <c r="D4741" s="57" t="s">
        <v>21264</v>
      </c>
      <c r="E4741" s="58" t="s">
        <v>8816</v>
      </c>
      <c r="F4741" s="57" t="s">
        <v>8816</v>
      </c>
      <c r="G4741" s="57">
        <v>97543</v>
      </c>
      <c r="H4741" s="57" t="s">
        <v>12936</v>
      </c>
      <c r="I4741" s="57" t="s">
        <v>25</v>
      </c>
      <c r="J4741" s="57" t="s">
        <v>59</v>
      </c>
      <c r="K4741" s="58">
        <v>48.6</v>
      </c>
      <c r="L4741" s="57" t="s">
        <v>60</v>
      </c>
    </row>
    <row r="4742" spans="1:12">
      <c r="A4742" s="57" t="s">
        <v>8908</v>
      </c>
      <c r="B4742" s="57" t="s">
        <v>8909</v>
      </c>
      <c r="C4742" s="57" t="s">
        <v>1897</v>
      </c>
      <c r="D4742" s="57" t="s">
        <v>21264</v>
      </c>
      <c r="E4742" s="58" t="s">
        <v>8816</v>
      </c>
      <c r="F4742" s="57" t="s">
        <v>8816</v>
      </c>
      <c r="G4742" s="57">
        <v>97544</v>
      </c>
      <c r="H4742" s="57" t="s">
        <v>12937</v>
      </c>
      <c r="I4742" s="57" t="s">
        <v>25</v>
      </c>
      <c r="J4742" s="57" t="s">
        <v>59</v>
      </c>
      <c r="K4742" s="58">
        <v>42.8</v>
      </c>
      <c r="L4742" s="57" t="s">
        <v>60</v>
      </c>
    </row>
    <row r="4743" spans="1:12">
      <c r="A4743" s="57" t="s">
        <v>8908</v>
      </c>
      <c r="B4743" s="57" t="s">
        <v>8909</v>
      </c>
      <c r="C4743" s="57" t="s">
        <v>1897</v>
      </c>
      <c r="D4743" s="57" t="s">
        <v>21264</v>
      </c>
      <c r="E4743" s="58" t="s">
        <v>8816</v>
      </c>
      <c r="F4743" s="57" t="s">
        <v>8816</v>
      </c>
      <c r="G4743" s="57">
        <v>97546</v>
      </c>
      <c r="H4743" s="57" t="s">
        <v>12938</v>
      </c>
      <c r="I4743" s="57" t="s">
        <v>25</v>
      </c>
      <c r="J4743" s="57" t="s">
        <v>59</v>
      </c>
      <c r="K4743" s="58">
        <v>31.98</v>
      </c>
      <c r="L4743" s="57" t="s">
        <v>60</v>
      </c>
    </row>
    <row r="4744" spans="1:12">
      <c r="A4744" s="57" t="s">
        <v>8908</v>
      </c>
      <c r="B4744" s="57" t="s">
        <v>8909</v>
      </c>
      <c r="C4744" s="57" t="s">
        <v>1897</v>
      </c>
      <c r="D4744" s="57" t="s">
        <v>21264</v>
      </c>
      <c r="E4744" s="58" t="s">
        <v>8816</v>
      </c>
      <c r="F4744" s="57" t="s">
        <v>8816</v>
      </c>
      <c r="G4744" s="57">
        <v>97547</v>
      </c>
      <c r="H4744" s="57" t="s">
        <v>12939</v>
      </c>
      <c r="I4744" s="57" t="s">
        <v>25</v>
      </c>
      <c r="J4744" s="57" t="s">
        <v>59</v>
      </c>
      <c r="K4744" s="58">
        <v>31.98</v>
      </c>
      <c r="L4744" s="57" t="s">
        <v>60</v>
      </c>
    </row>
    <row r="4745" spans="1:12">
      <c r="A4745" s="57" t="s">
        <v>8908</v>
      </c>
      <c r="B4745" s="57" t="s">
        <v>8909</v>
      </c>
      <c r="C4745" s="57" t="s">
        <v>1897</v>
      </c>
      <c r="D4745" s="57" t="s">
        <v>21264</v>
      </c>
      <c r="E4745" s="58" t="s">
        <v>8816</v>
      </c>
      <c r="F4745" s="57" t="s">
        <v>8816</v>
      </c>
      <c r="G4745" s="57">
        <v>97548</v>
      </c>
      <c r="H4745" s="57" t="s">
        <v>12940</v>
      </c>
      <c r="I4745" s="57" t="s">
        <v>25</v>
      </c>
      <c r="J4745" s="57" t="s">
        <v>59</v>
      </c>
      <c r="K4745" s="58">
        <v>46.86</v>
      </c>
      <c r="L4745" s="57" t="s">
        <v>60</v>
      </c>
    </row>
    <row r="4746" spans="1:12">
      <c r="A4746" s="57" t="s">
        <v>8908</v>
      </c>
      <c r="B4746" s="57" t="s">
        <v>8909</v>
      </c>
      <c r="C4746" s="57" t="s">
        <v>1897</v>
      </c>
      <c r="D4746" s="57" t="s">
        <v>21264</v>
      </c>
      <c r="E4746" s="58" t="s">
        <v>8816</v>
      </c>
      <c r="F4746" s="57" t="s">
        <v>8816</v>
      </c>
      <c r="G4746" s="57">
        <v>97549</v>
      </c>
      <c r="H4746" s="57" t="s">
        <v>12941</v>
      </c>
      <c r="I4746" s="57" t="s">
        <v>25</v>
      </c>
      <c r="J4746" s="57" t="s">
        <v>59</v>
      </c>
      <c r="K4746" s="58">
        <v>46.86</v>
      </c>
      <c r="L4746" s="57" t="s">
        <v>60</v>
      </c>
    </row>
    <row r="4747" spans="1:12">
      <c r="A4747" s="57" t="s">
        <v>8908</v>
      </c>
      <c r="B4747" s="57" t="s">
        <v>8909</v>
      </c>
      <c r="C4747" s="57" t="s">
        <v>1897</v>
      </c>
      <c r="D4747" s="57" t="s">
        <v>21264</v>
      </c>
      <c r="E4747" s="58" t="s">
        <v>8816</v>
      </c>
      <c r="F4747" s="57" t="s">
        <v>8816</v>
      </c>
      <c r="G4747" s="57">
        <v>97550</v>
      </c>
      <c r="H4747" s="57" t="s">
        <v>12942</v>
      </c>
      <c r="I4747" s="57" t="s">
        <v>25</v>
      </c>
      <c r="J4747" s="57" t="s">
        <v>59</v>
      </c>
      <c r="K4747" s="58">
        <v>76.62</v>
      </c>
      <c r="L4747" s="57" t="s">
        <v>60</v>
      </c>
    </row>
    <row r="4748" spans="1:12">
      <c r="A4748" s="57" t="s">
        <v>8908</v>
      </c>
      <c r="B4748" s="57" t="s">
        <v>8909</v>
      </c>
      <c r="C4748" s="57" t="s">
        <v>1897</v>
      </c>
      <c r="D4748" s="57" t="s">
        <v>21264</v>
      </c>
      <c r="E4748" s="58" t="s">
        <v>8816</v>
      </c>
      <c r="F4748" s="57" t="s">
        <v>8816</v>
      </c>
      <c r="G4748" s="57">
        <v>97551</v>
      </c>
      <c r="H4748" s="57" t="s">
        <v>12943</v>
      </c>
      <c r="I4748" s="57" t="s">
        <v>25</v>
      </c>
      <c r="J4748" s="57" t="s">
        <v>59</v>
      </c>
      <c r="K4748" s="58">
        <v>76.62</v>
      </c>
      <c r="L4748" s="57" t="s">
        <v>60</v>
      </c>
    </row>
    <row r="4749" spans="1:12">
      <c r="A4749" s="57" t="s">
        <v>8908</v>
      </c>
      <c r="B4749" s="57" t="s">
        <v>8909</v>
      </c>
      <c r="C4749" s="57" t="s">
        <v>1897</v>
      </c>
      <c r="D4749" s="57" t="s">
        <v>21264</v>
      </c>
      <c r="E4749" s="58" t="s">
        <v>8816</v>
      </c>
      <c r="F4749" s="57" t="s">
        <v>8816</v>
      </c>
      <c r="G4749" s="57">
        <v>97552</v>
      </c>
      <c r="H4749" s="57" t="s">
        <v>12944</v>
      </c>
      <c r="I4749" s="57" t="s">
        <v>25</v>
      </c>
      <c r="J4749" s="57" t="s">
        <v>59</v>
      </c>
      <c r="K4749" s="58">
        <v>46.92</v>
      </c>
      <c r="L4749" s="57" t="s">
        <v>60</v>
      </c>
    </row>
    <row r="4750" spans="1:12">
      <c r="A4750" s="57" t="s">
        <v>8908</v>
      </c>
      <c r="B4750" s="57" t="s">
        <v>8909</v>
      </c>
      <c r="C4750" s="57" t="s">
        <v>1897</v>
      </c>
      <c r="D4750" s="57" t="s">
        <v>21264</v>
      </c>
      <c r="E4750" s="58" t="s">
        <v>8816</v>
      </c>
      <c r="F4750" s="57" t="s">
        <v>8816</v>
      </c>
      <c r="G4750" s="57">
        <v>97553</v>
      </c>
      <c r="H4750" s="57" t="s">
        <v>12945</v>
      </c>
      <c r="I4750" s="57" t="s">
        <v>25</v>
      </c>
      <c r="J4750" s="57" t="s">
        <v>59</v>
      </c>
      <c r="K4750" s="58">
        <v>66.73</v>
      </c>
      <c r="L4750" s="57" t="s">
        <v>60</v>
      </c>
    </row>
    <row r="4751" spans="1:12">
      <c r="A4751" s="57" t="s">
        <v>8908</v>
      </c>
      <c r="B4751" s="57" t="s">
        <v>8909</v>
      </c>
      <c r="C4751" s="57" t="s">
        <v>1897</v>
      </c>
      <c r="D4751" s="57" t="s">
        <v>21264</v>
      </c>
      <c r="E4751" s="58" t="s">
        <v>8816</v>
      </c>
      <c r="F4751" s="57" t="s">
        <v>8816</v>
      </c>
      <c r="G4751" s="57">
        <v>97554</v>
      </c>
      <c r="H4751" s="57" t="s">
        <v>12946</v>
      </c>
      <c r="I4751" s="57" t="s">
        <v>25</v>
      </c>
      <c r="J4751" s="57" t="s">
        <v>59</v>
      </c>
      <c r="K4751" s="58">
        <v>114.31</v>
      </c>
      <c r="L4751" s="57" t="s">
        <v>60</v>
      </c>
    </row>
    <row r="4752" spans="1:12">
      <c r="A4752" s="57" t="s">
        <v>8908</v>
      </c>
      <c r="B4752" s="57" t="s">
        <v>8909</v>
      </c>
      <c r="C4752" s="57" t="s">
        <v>1897</v>
      </c>
      <c r="D4752" s="57" t="s">
        <v>21264</v>
      </c>
      <c r="E4752" s="58" t="s">
        <v>8816</v>
      </c>
      <c r="F4752" s="57" t="s">
        <v>8816</v>
      </c>
      <c r="G4752" s="57">
        <v>98602</v>
      </c>
      <c r="H4752" s="57" t="s">
        <v>9938</v>
      </c>
      <c r="I4752" s="57" t="s">
        <v>25</v>
      </c>
      <c r="J4752" s="57" t="s">
        <v>191</v>
      </c>
      <c r="K4752" s="58">
        <v>20.81</v>
      </c>
      <c r="L4752" s="57" t="s">
        <v>60</v>
      </c>
    </row>
    <row r="4753" spans="1:12">
      <c r="A4753" s="57" t="s">
        <v>8908</v>
      </c>
      <c r="B4753" s="57" t="s">
        <v>8909</v>
      </c>
      <c r="C4753" s="57" t="s">
        <v>9939</v>
      </c>
      <c r="D4753" s="57" t="s">
        <v>21265</v>
      </c>
      <c r="E4753" s="58" t="s">
        <v>8816</v>
      </c>
      <c r="F4753" s="57" t="s">
        <v>8816</v>
      </c>
      <c r="G4753" s="57">
        <v>97895</v>
      </c>
      <c r="H4753" s="57" t="s">
        <v>13279</v>
      </c>
      <c r="I4753" s="57" t="s">
        <v>25</v>
      </c>
      <c r="J4753" s="57" t="s">
        <v>191</v>
      </c>
      <c r="K4753" s="58">
        <v>161.41</v>
      </c>
      <c r="L4753" s="57" t="s">
        <v>60</v>
      </c>
    </row>
    <row r="4754" spans="1:12">
      <c r="A4754" s="57" t="s">
        <v>8908</v>
      </c>
      <c r="B4754" s="57" t="s">
        <v>8909</v>
      </c>
      <c r="C4754" s="57" t="s">
        <v>9939</v>
      </c>
      <c r="D4754" s="57" t="s">
        <v>21265</v>
      </c>
      <c r="E4754" s="58" t="s">
        <v>8816</v>
      </c>
      <c r="F4754" s="57" t="s">
        <v>8816</v>
      </c>
      <c r="G4754" s="57">
        <v>97896</v>
      </c>
      <c r="H4754" s="57" t="s">
        <v>13280</v>
      </c>
      <c r="I4754" s="57" t="s">
        <v>25</v>
      </c>
      <c r="J4754" s="57" t="s">
        <v>191</v>
      </c>
      <c r="K4754" s="58">
        <v>298.64999999999998</v>
      </c>
      <c r="L4754" s="57" t="s">
        <v>60</v>
      </c>
    </row>
    <row r="4755" spans="1:12">
      <c r="A4755" s="57" t="s">
        <v>8908</v>
      </c>
      <c r="B4755" s="57" t="s">
        <v>8909</v>
      </c>
      <c r="C4755" s="57" t="s">
        <v>9939</v>
      </c>
      <c r="D4755" s="57" t="s">
        <v>21265</v>
      </c>
      <c r="E4755" s="58" t="s">
        <v>8816</v>
      </c>
      <c r="F4755" s="57" t="s">
        <v>8816</v>
      </c>
      <c r="G4755" s="57">
        <v>97897</v>
      </c>
      <c r="H4755" s="57" t="s">
        <v>13281</v>
      </c>
      <c r="I4755" s="57" t="s">
        <v>25</v>
      </c>
      <c r="J4755" s="57" t="s">
        <v>191</v>
      </c>
      <c r="K4755" s="58">
        <v>387.81</v>
      </c>
      <c r="L4755" s="57" t="s">
        <v>60</v>
      </c>
    </row>
    <row r="4756" spans="1:12">
      <c r="A4756" s="57" t="s">
        <v>8908</v>
      </c>
      <c r="B4756" s="57" t="s">
        <v>8909</v>
      </c>
      <c r="C4756" s="57" t="s">
        <v>9939</v>
      </c>
      <c r="D4756" s="57" t="s">
        <v>21265</v>
      </c>
      <c r="E4756" s="58" t="s">
        <v>8816</v>
      </c>
      <c r="F4756" s="57" t="s">
        <v>8816</v>
      </c>
      <c r="G4756" s="57">
        <v>97898</v>
      </c>
      <c r="H4756" s="57" t="s">
        <v>13282</v>
      </c>
      <c r="I4756" s="57" t="s">
        <v>25</v>
      </c>
      <c r="J4756" s="57" t="s">
        <v>191</v>
      </c>
      <c r="K4756" s="58">
        <v>749.28</v>
      </c>
      <c r="L4756" s="57" t="s">
        <v>60</v>
      </c>
    </row>
    <row r="4757" spans="1:12">
      <c r="A4757" s="57" t="s">
        <v>8908</v>
      </c>
      <c r="B4757" s="57" t="s">
        <v>8909</v>
      </c>
      <c r="C4757" s="57" t="s">
        <v>9939</v>
      </c>
      <c r="D4757" s="57" t="s">
        <v>21265</v>
      </c>
      <c r="E4757" s="58" t="s">
        <v>8816</v>
      </c>
      <c r="F4757" s="57" t="s">
        <v>8816</v>
      </c>
      <c r="G4757" s="57">
        <v>97900</v>
      </c>
      <c r="H4757" s="57" t="s">
        <v>13283</v>
      </c>
      <c r="I4757" s="57" t="s">
        <v>25</v>
      </c>
      <c r="J4757" s="57" t="s">
        <v>191</v>
      </c>
      <c r="K4757" s="58">
        <v>176.51</v>
      </c>
      <c r="L4757" s="57" t="s">
        <v>60</v>
      </c>
    </row>
    <row r="4758" spans="1:12">
      <c r="A4758" s="57" t="s">
        <v>8908</v>
      </c>
      <c r="B4758" s="57" t="s">
        <v>8909</v>
      </c>
      <c r="C4758" s="57" t="s">
        <v>9939</v>
      </c>
      <c r="D4758" s="57" t="s">
        <v>21265</v>
      </c>
      <c r="E4758" s="58" t="s">
        <v>8816</v>
      </c>
      <c r="F4758" s="57" t="s">
        <v>8816</v>
      </c>
      <c r="G4758" s="57">
        <v>97901</v>
      </c>
      <c r="H4758" s="57" t="s">
        <v>13284</v>
      </c>
      <c r="I4758" s="57" t="s">
        <v>25</v>
      </c>
      <c r="J4758" s="57" t="s">
        <v>191</v>
      </c>
      <c r="K4758" s="58">
        <v>280.42</v>
      </c>
      <c r="L4758" s="57" t="s">
        <v>60</v>
      </c>
    </row>
    <row r="4759" spans="1:12">
      <c r="A4759" s="57" t="s">
        <v>8908</v>
      </c>
      <c r="B4759" s="57" t="s">
        <v>8909</v>
      </c>
      <c r="C4759" s="57" t="s">
        <v>9939</v>
      </c>
      <c r="D4759" s="57" t="s">
        <v>21265</v>
      </c>
      <c r="E4759" s="58" t="s">
        <v>8816</v>
      </c>
      <c r="F4759" s="57" t="s">
        <v>8816</v>
      </c>
      <c r="G4759" s="57">
        <v>97902</v>
      </c>
      <c r="H4759" s="57" t="s">
        <v>13285</v>
      </c>
      <c r="I4759" s="57" t="s">
        <v>25</v>
      </c>
      <c r="J4759" s="57" t="s">
        <v>191</v>
      </c>
      <c r="K4759" s="58">
        <v>555.19000000000005</v>
      </c>
      <c r="L4759" s="57" t="s">
        <v>60</v>
      </c>
    </row>
    <row r="4760" spans="1:12">
      <c r="A4760" s="57" t="s">
        <v>8908</v>
      </c>
      <c r="B4760" s="57" t="s">
        <v>8909</v>
      </c>
      <c r="C4760" s="57" t="s">
        <v>9939</v>
      </c>
      <c r="D4760" s="57" t="s">
        <v>21265</v>
      </c>
      <c r="E4760" s="58" t="s">
        <v>8816</v>
      </c>
      <c r="F4760" s="57" t="s">
        <v>8816</v>
      </c>
      <c r="G4760" s="57">
        <v>97903</v>
      </c>
      <c r="H4760" s="57" t="s">
        <v>13286</v>
      </c>
      <c r="I4760" s="57" t="s">
        <v>25</v>
      </c>
      <c r="J4760" s="57" t="s">
        <v>191</v>
      </c>
      <c r="K4760" s="58">
        <v>764.43</v>
      </c>
      <c r="L4760" s="57" t="s">
        <v>60</v>
      </c>
    </row>
    <row r="4761" spans="1:12">
      <c r="A4761" s="57" t="s">
        <v>8908</v>
      </c>
      <c r="B4761" s="57" t="s">
        <v>8909</v>
      </c>
      <c r="C4761" s="57" t="s">
        <v>9939</v>
      </c>
      <c r="D4761" s="57" t="s">
        <v>21265</v>
      </c>
      <c r="E4761" s="58" t="s">
        <v>8816</v>
      </c>
      <c r="F4761" s="57" t="s">
        <v>8816</v>
      </c>
      <c r="G4761" s="57">
        <v>97904</v>
      </c>
      <c r="H4761" s="57" t="s">
        <v>13287</v>
      </c>
      <c r="I4761" s="57" t="s">
        <v>25</v>
      </c>
      <c r="J4761" s="57" t="s">
        <v>191</v>
      </c>
      <c r="K4761" s="58">
        <v>906.23</v>
      </c>
      <c r="L4761" s="57" t="s">
        <v>60</v>
      </c>
    </row>
    <row r="4762" spans="1:12">
      <c r="A4762" s="57" t="s">
        <v>8908</v>
      </c>
      <c r="B4762" s="57" t="s">
        <v>8909</v>
      </c>
      <c r="C4762" s="57" t="s">
        <v>9939</v>
      </c>
      <c r="D4762" s="57" t="s">
        <v>21265</v>
      </c>
      <c r="E4762" s="58" t="s">
        <v>8816</v>
      </c>
      <c r="F4762" s="57" t="s">
        <v>8816</v>
      </c>
      <c r="G4762" s="57">
        <v>97905</v>
      </c>
      <c r="H4762" s="57" t="s">
        <v>13288</v>
      </c>
      <c r="I4762" s="57" t="s">
        <v>25</v>
      </c>
      <c r="J4762" s="57" t="s">
        <v>191</v>
      </c>
      <c r="K4762" s="58">
        <v>211.36</v>
      </c>
      <c r="L4762" s="57" t="s">
        <v>60</v>
      </c>
    </row>
    <row r="4763" spans="1:12">
      <c r="A4763" s="57" t="s">
        <v>8908</v>
      </c>
      <c r="B4763" s="57" t="s">
        <v>8909</v>
      </c>
      <c r="C4763" s="57" t="s">
        <v>9939</v>
      </c>
      <c r="D4763" s="57" t="s">
        <v>21265</v>
      </c>
      <c r="E4763" s="58" t="s">
        <v>8816</v>
      </c>
      <c r="F4763" s="57" t="s">
        <v>8816</v>
      </c>
      <c r="G4763" s="57">
        <v>97906</v>
      </c>
      <c r="H4763" s="57" t="s">
        <v>13289</v>
      </c>
      <c r="I4763" s="57" t="s">
        <v>25</v>
      </c>
      <c r="J4763" s="57" t="s">
        <v>191</v>
      </c>
      <c r="K4763" s="58">
        <v>393.79</v>
      </c>
      <c r="L4763" s="57" t="s">
        <v>60</v>
      </c>
    </row>
    <row r="4764" spans="1:12">
      <c r="A4764" s="57" t="s">
        <v>8908</v>
      </c>
      <c r="B4764" s="57" t="s">
        <v>8909</v>
      </c>
      <c r="C4764" s="57" t="s">
        <v>9939</v>
      </c>
      <c r="D4764" s="57" t="s">
        <v>21265</v>
      </c>
      <c r="E4764" s="58" t="s">
        <v>8816</v>
      </c>
      <c r="F4764" s="57" t="s">
        <v>8816</v>
      </c>
      <c r="G4764" s="57">
        <v>97907</v>
      </c>
      <c r="H4764" s="57" t="s">
        <v>13290</v>
      </c>
      <c r="I4764" s="57" t="s">
        <v>25</v>
      </c>
      <c r="J4764" s="57" t="s">
        <v>191</v>
      </c>
      <c r="K4764" s="58">
        <v>558.47</v>
      </c>
      <c r="L4764" s="57" t="s">
        <v>60</v>
      </c>
    </row>
    <row r="4765" spans="1:12">
      <c r="A4765" s="57" t="s">
        <v>8908</v>
      </c>
      <c r="B4765" s="57" t="s">
        <v>8909</v>
      </c>
      <c r="C4765" s="57" t="s">
        <v>9939</v>
      </c>
      <c r="D4765" s="57" t="s">
        <v>21265</v>
      </c>
      <c r="E4765" s="58" t="s">
        <v>8816</v>
      </c>
      <c r="F4765" s="57" t="s">
        <v>8816</v>
      </c>
      <c r="G4765" s="57">
        <v>97908</v>
      </c>
      <c r="H4765" s="57" t="s">
        <v>13291</v>
      </c>
      <c r="I4765" s="57" t="s">
        <v>25</v>
      </c>
      <c r="J4765" s="57" t="s">
        <v>191</v>
      </c>
      <c r="K4765" s="58">
        <v>662.52</v>
      </c>
      <c r="L4765" s="57" t="s">
        <v>60</v>
      </c>
    </row>
    <row r="4766" spans="1:12">
      <c r="A4766" s="57" t="s">
        <v>8908</v>
      </c>
      <c r="B4766" s="57" t="s">
        <v>8909</v>
      </c>
      <c r="C4766" s="57" t="s">
        <v>9939</v>
      </c>
      <c r="D4766" s="57" t="s">
        <v>21265</v>
      </c>
      <c r="E4766" s="58" t="s">
        <v>8816</v>
      </c>
      <c r="F4766" s="57" t="s">
        <v>8816</v>
      </c>
      <c r="G4766" s="57">
        <v>98102</v>
      </c>
      <c r="H4766" s="57" t="s">
        <v>13292</v>
      </c>
      <c r="I4766" s="57" t="s">
        <v>25</v>
      </c>
      <c r="J4766" s="57" t="s">
        <v>191</v>
      </c>
      <c r="K4766" s="58">
        <v>153.54</v>
      </c>
      <c r="L4766" s="57" t="s">
        <v>60</v>
      </c>
    </row>
    <row r="4767" spans="1:12">
      <c r="A4767" s="57" t="s">
        <v>8908</v>
      </c>
      <c r="B4767" s="57" t="s">
        <v>8909</v>
      </c>
      <c r="C4767" s="57" t="s">
        <v>9939</v>
      </c>
      <c r="D4767" s="57" t="s">
        <v>21265</v>
      </c>
      <c r="E4767" s="58" t="s">
        <v>8816</v>
      </c>
      <c r="F4767" s="57" t="s">
        <v>8816</v>
      </c>
      <c r="G4767" s="57">
        <v>98104</v>
      </c>
      <c r="H4767" s="57" t="s">
        <v>13293</v>
      </c>
      <c r="I4767" s="57" t="s">
        <v>25</v>
      </c>
      <c r="J4767" s="57" t="s">
        <v>191</v>
      </c>
      <c r="K4767" s="58">
        <v>375.56</v>
      </c>
      <c r="L4767" s="57" t="s">
        <v>60</v>
      </c>
    </row>
    <row r="4768" spans="1:12">
      <c r="A4768" s="57" t="s">
        <v>8908</v>
      </c>
      <c r="B4768" s="57" t="s">
        <v>8909</v>
      </c>
      <c r="C4768" s="57" t="s">
        <v>9939</v>
      </c>
      <c r="D4768" s="57" t="s">
        <v>21265</v>
      </c>
      <c r="E4768" s="58" t="s">
        <v>8816</v>
      </c>
      <c r="F4768" s="57" t="s">
        <v>8816</v>
      </c>
      <c r="G4768" s="57">
        <v>98105</v>
      </c>
      <c r="H4768" s="57" t="s">
        <v>13294</v>
      </c>
      <c r="I4768" s="57" t="s">
        <v>25</v>
      </c>
      <c r="J4768" s="57" t="s">
        <v>191</v>
      </c>
      <c r="K4768" s="58">
        <v>646.67999999999995</v>
      </c>
      <c r="L4768" s="57" t="s">
        <v>60</v>
      </c>
    </row>
    <row r="4769" spans="1:12">
      <c r="A4769" s="57" t="s">
        <v>8908</v>
      </c>
      <c r="B4769" s="57" t="s">
        <v>8909</v>
      </c>
      <c r="C4769" s="57" t="s">
        <v>9939</v>
      </c>
      <c r="D4769" s="57" t="s">
        <v>21265</v>
      </c>
      <c r="E4769" s="58" t="s">
        <v>8816</v>
      </c>
      <c r="F4769" s="57" t="s">
        <v>8816</v>
      </c>
      <c r="G4769" s="57">
        <v>98106</v>
      </c>
      <c r="H4769" s="57" t="s">
        <v>13295</v>
      </c>
      <c r="I4769" s="57" t="s">
        <v>25</v>
      </c>
      <c r="J4769" s="57" t="s">
        <v>191</v>
      </c>
      <c r="K4769" s="59">
        <v>1071.1300000000001</v>
      </c>
      <c r="L4769" s="57" t="s">
        <v>60</v>
      </c>
    </row>
    <row r="4770" spans="1:12">
      <c r="A4770" s="57" t="s">
        <v>8908</v>
      </c>
      <c r="B4770" s="57" t="s">
        <v>8909</v>
      </c>
      <c r="C4770" s="57" t="s">
        <v>9939</v>
      </c>
      <c r="D4770" s="57" t="s">
        <v>21265</v>
      </c>
      <c r="E4770" s="58" t="s">
        <v>8816</v>
      </c>
      <c r="F4770" s="57" t="s">
        <v>8816</v>
      </c>
      <c r="G4770" s="57">
        <v>98107</v>
      </c>
      <c r="H4770" s="57" t="s">
        <v>13296</v>
      </c>
      <c r="I4770" s="57" t="s">
        <v>25</v>
      </c>
      <c r="J4770" s="57" t="s">
        <v>191</v>
      </c>
      <c r="K4770" s="58">
        <v>249.96</v>
      </c>
      <c r="L4770" s="57" t="s">
        <v>60</v>
      </c>
    </row>
    <row r="4771" spans="1:12">
      <c r="A4771" s="57" t="s">
        <v>8908</v>
      </c>
      <c r="B4771" s="57" t="s">
        <v>8909</v>
      </c>
      <c r="C4771" s="57" t="s">
        <v>9939</v>
      </c>
      <c r="D4771" s="57" t="s">
        <v>21265</v>
      </c>
      <c r="E4771" s="58" t="s">
        <v>8816</v>
      </c>
      <c r="F4771" s="57" t="s">
        <v>8816</v>
      </c>
      <c r="G4771" s="57">
        <v>98108</v>
      </c>
      <c r="H4771" s="57" t="s">
        <v>13297</v>
      </c>
      <c r="I4771" s="57" t="s">
        <v>25</v>
      </c>
      <c r="J4771" s="57" t="s">
        <v>191</v>
      </c>
      <c r="K4771" s="58">
        <v>444.21</v>
      </c>
      <c r="L4771" s="57" t="s">
        <v>60</v>
      </c>
    </row>
    <row r="4772" spans="1:12">
      <c r="A4772" s="57" t="s">
        <v>8908</v>
      </c>
      <c r="B4772" s="57" t="s">
        <v>8909</v>
      </c>
      <c r="C4772" s="57" t="s">
        <v>9939</v>
      </c>
      <c r="D4772" s="57" t="s">
        <v>21265</v>
      </c>
      <c r="E4772" s="58" t="s">
        <v>8816</v>
      </c>
      <c r="F4772" s="57" t="s">
        <v>8816</v>
      </c>
      <c r="G4772" s="57">
        <v>99250</v>
      </c>
      <c r="H4772" s="57" t="s">
        <v>13298</v>
      </c>
      <c r="I4772" s="57" t="s">
        <v>25</v>
      </c>
      <c r="J4772" s="57" t="s">
        <v>191</v>
      </c>
      <c r="K4772" s="58">
        <v>173.22</v>
      </c>
      <c r="L4772" s="57" t="s">
        <v>60</v>
      </c>
    </row>
    <row r="4773" spans="1:12">
      <c r="A4773" s="57" t="s">
        <v>8908</v>
      </c>
      <c r="B4773" s="57" t="s">
        <v>8909</v>
      </c>
      <c r="C4773" s="57" t="s">
        <v>9939</v>
      </c>
      <c r="D4773" s="57" t="s">
        <v>21265</v>
      </c>
      <c r="E4773" s="58" t="s">
        <v>8816</v>
      </c>
      <c r="F4773" s="57" t="s">
        <v>8816</v>
      </c>
      <c r="G4773" s="57">
        <v>99251</v>
      </c>
      <c r="H4773" s="57" t="s">
        <v>13299</v>
      </c>
      <c r="I4773" s="57" t="s">
        <v>25</v>
      </c>
      <c r="J4773" s="57" t="s">
        <v>191</v>
      </c>
      <c r="K4773" s="58">
        <v>274.77</v>
      </c>
      <c r="L4773" s="57" t="s">
        <v>60</v>
      </c>
    </row>
    <row r="4774" spans="1:12">
      <c r="A4774" s="57" t="s">
        <v>8908</v>
      </c>
      <c r="B4774" s="57" t="s">
        <v>8909</v>
      </c>
      <c r="C4774" s="57" t="s">
        <v>9939</v>
      </c>
      <c r="D4774" s="57" t="s">
        <v>21265</v>
      </c>
      <c r="E4774" s="58" t="s">
        <v>8816</v>
      </c>
      <c r="F4774" s="57" t="s">
        <v>8816</v>
      </c>
      <c r="G4774" s="57">
        <v>99253</v>
      </c>
      <c r="H4774" s="57" t="s">
        <v>13300</v>
      </c>
      <c r="I4774" s="57" t="s">
        <v>25</v>
      </c>
      <c r="J4774" s="57" t="s">
        <v>191</v>
      </c>
      <c r="K4774" s="58">
        <v>542.51</v>
      </c>
      <c r="L4774" s="57" t="s">
        <v>60</v>
      </c>
    </row>
    <row r="4775" spans="1:12">
      <c r="A4775" s="57" t="s">
        <v>8908</v>
      </c>
      <c r="B4775" s="57" t="s">
        <v>8909</v>
      </c>
      <c r="C4775" s="57" t="s">
        <v>9939</v>
      </c>
      <c r="D4775" s="57" t="s">
        <v>21265</v>
      </c>
      <c r="E4775" s="58" t="s">
        <v>8816</v>
      </c>
      <c r="F4775" s="57" t="s">
        <v>8816</v>
      </c>
      <c r="G4775" s="57">
        <v>99255</v>
      </c>
      <c r="H4775" s="57" t="s">
        <v>13301</v>
      </c>
      <c r="I4775" s="57" t="s">
        <v>25</v>
      </c>
      <c r="J4775" s="57" t="s">
        <v>191</v>
      </c>
      <c r="K4775" s="58">
        <v>747.05</v>
      </c>
      <c r="L4775" s="57" t="s">
        <v>60</v>
      </c>
    </row>
    <row r="4776" spans="1:12">
      <c r="A4776" s="57" t="s">
        <v>8908</v>
      </c>
      <c r="B4776" s="57" t="s">
        <v>8909</v>
      </c>
      <c r="C4776" s="57" t="s">
        <v>9939</v>
      </c>
      <c r="D4776" s="57" t="s">
        <v>21265</v>
      </c>
      <c r="E4776" s="58" t="s">
        <v>8816</v>
      </c>
      <c r="F4776" s="57" t="s">
        <v>8816</v>
      </c>
      <c r="G4776" s="57">
        <v>99257</v>
      </c>
      <c r="H4776" s="57" t="s">
        <v>13302</v>
      </c>
      <c r="I4776" s="57" t="s">
        <v>25</v>
      </c>
      <c r="J4776" s="57" t="s">
        <v>191</v>
      </c>
      <c r="K4776" s="58">
        <v>883.75</v>
      </c>
      <c r="L4776" s="57" t="s">
        <v>60</v>
      </c>
    </row>
    <row r="4777" spans="1:12">
      <c r="A4777" s="57" t="s">
        <v>8908</v>
      </c>
      <c r="B4777" s="57" t="s">
        <v>8909</v>
      </c>
      <c r="C4777" s="57" t="s">
        <v>9939</v>
      </c>
      <c r="D4777" s="57" t="s">
        <v>21265</v>
      </c>
      <c r="E4777" s="58" t="s">
        <v>8816</v>
      </c>
      <c r="F4777" s="57" t="s">
        <v>8816</v>
      </c>
      <c r="G4777" s="57">
        <v>99258</v>
      </c>
      <c r="H4777" s="57" t="s">
        <v>13303</v>
      </c>
      <c r="I4777" s="57" t="s">
        <v>25</v>
      </c>
      <c r="J4777" s="57" t="s">
        <v>191</v>
      </c>
      <c r="K4777" s="58">
        <v>206.7</v>
      </c>
      <c r="L4777" s="57" t="s">
        <v>60</v>
      </c>
    </row>
    <row r="4778" spans="1:12">
      <c r="A4778" s="57" t="s">
        <v>8908</v>
      </c>
      <c r="B4778" s="57" t="s">
        <v>8909</v>
      </c>
      <c r="C4778" s="57" t="s">
        <v>9939</v>
      </c>
      <c r="D4778" s="57" t="s">
        <v>21265</v>
      </c>
      <c r="E4778" s="58" t="s">
        <v>8816</v>
      </c>
      <c r="F4778" s="57" t="s">
        <v>8816</v>
      </c>
      <c r="G4778" s="57">
        <v>99260</v>
      </c>
      <c r="H4778" s="57" t="s">
        <v>13304</v>
      </c>
      <c r="I4778" s="57" t="s">
        <v>25</v>
      </c>
      <c r="J4778" s="57" t="s">
        <v>191</v>
      </c>
      <c r="K4778" s="58">
        <v>385.81</v>
      </c>
      <c r="L4778" s="57" t="s">
        <v>60</v>
      </c>
    </row>
    <row r="4779" spans="1:12">
      <c r="A4779" s="57" t="s">
        <v>8908</v>
      </c>
      <c r="B4779" s="57" t="s">
        <v>8909</v>
      </c>
      <c r="C4779" s="57" t="s">
        <v>9939</v>
      </c>
      <c r="D4779" s="57" t="s">
        <v>21265</v>
      </c>
      <c r="E4779" s="58" t="s">
        <v>8816</v>
      </c>
      <c r="F4779" s="57" t="s">
        <v>8816</v>
      </c>
      <c r="G4779" s="57">
        <v>99262</v>
      </c>
      <c r="H4779" s="57" t="s">
        <v>13305</v>
      </c>
      <c r="I4779" s="57" t="s">
        <v>25</v>
      </c>
      <c r="J4779" s="57" t="s">
        <v>191</v>
      </c>
      <c r="K4779" s="58">
        <v>547.08000000000004</v>
      </c>
      <c r="L4779" s="57" t="s">
        <v>60</v>
      </c>
    </row>
    <row r="4780" spans="1:12">
      <c r="A4780" s="57" t="s">
        <v>8908</v>
      </c>
      <c r="B4780" s="57" t="s">
        <v>8909</v>
      </c>
      <c r="C4780" s="57" t="s">
        <v>9939</v>
      </c>
      <c r="D4780" s="57" t="s">
        <v>21265</v>
      </c>
      <c r="E4780" s="58" t="s">
        <v>8816</v>
      </c>
      <c r="F4780" s="57" t="s">
        <v>8816</v>
      </c>
      <c r="G4780" s="57">
        <v>99264</v>
      </c>
      <c r="H4780" s="57" t="s">
        <v>13306</v>
      </c>
      <c r="I4780" s="57" t="s">
        <v>25</v>
      </c>
      <c r="J4780" s="57" t="s">
        <v>191</v>
      </c>
      <c r="K4780" s="58">
        <v>647.13</v>
      </c>
      <c r="L4780" s="57" t="s">
        <v>60</v>
      </c>
    </row>
    <row r="4781" spans="1:12">
      <c r="A4781" s="57" t="s">
        <v>8908</v>
      </c>
      <c r="B4781" s="57" t="s">
        <v>8909</v>
      </c>
      <c r="C4781" s="57" t="s">
        <v>9939</v>
      </c>
      <c r="D4781" s="57" t="s">
        <v>21265</v>
      </c>
      <c r="E4781" s="58" t="s">
        <v>8816</v>
      </c>
      <c r="F4781" s="57" t="s">
        <v>8816</v>
      </c>
      <c r="G4781" s="57">
        <v>102587</v>
      </c>
      <c r="H4781" s="57" t="s">
        <v>21591</v>
      </c>
      <c r="I4781" s="57" t="s">
        <v>25</v>
      </c>
      <c r="J4781" s="57" t="s">
        <v>59</v>
      </c>
      <c r="K4781" s="58">
        <v>2.83</v>
      </c>
      <c r="L4781" s="57" t="s">
        <v>60</v>
      </c>
    </row>
    <row r="4782" spans="1:12">
      <c r="A4782" s="57" t="s">
        <v>8908</v>
      </c>
      <c r="B4782" s="57" t="s">
        <v>8909</v>
      </c>
      <c r="C4782" s="57" t="s">
        <v>9939</v>
      </c>
      <c r="D4782" s="57" t="s">
        <v>21265</v>
      </c>
      <c r="E4782" s="58" t="s">
        <v>8816</v>
      </c>
      <c r="F4782" s="57" t="s">
        <v>8816</v>
      </c>
      <c r="G4782" s="57">
        <v>102588</v>
      </c>
      <c r="H4782" s="57" t="s">
        <v>21592</v>
      </c>
      <c r="I4782" s="57" t="s">
        <v>25</v>
      </c>
      <c r="J4782" s="57" t="s">
        <v>59</v>
      </c>
      <c r="K4782" s="58">
        <v>4.09</v>
      </c>
      <c r="L4782" s="57" t="s">
        <v>60</v>
      </c>
    </row>
    <row r="4783" spans="1:12">
      <c r="A4783" s="57" t="s">
        <v>8908</v>
      </c>
      <c r="B4783" s="57" t="s">
        <v>8909</v>
      </c>
      <c r="C4783" s="57" t="s">
        <v>9939</v>
      </c>
      <c r="D4783" s="57" t="s">
        <v>21265</v>
      </c>
      <c r="E4783" s="58" t="s">
        <v>8816</v>
      </c>
      <c r="F4783" s="57" t="s">
        <v>8816</v>
      </c>
      <c r="G4783" s="57">
        <v>102589</v>
      </c>
      <c r="H4783" s="57" t="s">
        <v>21593</v>
      </c>
      <c r="I4783" s="57" t="s">
        <v>25</v>
      </c>
      <c r="J4783" s="57" t="s">
        <v>59</v>
      </c>
      <c r="K4783" s="58">
        <v>3.14</v>
      </c>
      <c r="L4783" s="57" t="s">
        <v>60</v>
      </c>
    </row>
    <row r="4784" spans="1:12">
      <c r="A4784" s="57" t="s">
        <v>8908</v>
      </c>
      <c r="B4784" s="57" t="s">
        <v>8909</v>
      </c>
      <c r="C4784" s="57" t="s">
        <v>9939</v>
      </c>
      <c r="D4784" s="57" t="s">
        <v>21265</v>
      </c>
      <c r="E4784" s="58" t="s">
        <v>8816</v>
      </c>
      <c r="F4784" s="57" t="s">
        <v>8816</v>
      </c>
      <c r="G4784" s="57">
        <v>102590</v>
      </c>
      <c r="H4784" s="57" t="s">
        <v>21594</v>
      </c>
      <c r="I4784" s="57" t="s">
        <v>25</v>
      </c>
      <c r="J4784" s="57" t="s">
        <v>59</v>
      </c>
      <c r="K4784" s="58">
        <v>4.41</v>
      </c>
      <c r="L4784" s="57" t="s">
        <v>60</v>
      </c>
    </row>
    <row r="4785" spans="1:12">
      <c r="A4785" s="57" t="s">
        <v>8908</v>
      </c>
      <c r="B4785" s="57" t="s">
        <v>8909</v>
      </c>
      <c r="C4785" s="57" t="s">
        <v>9939</v>
      </c>
      <c r="D4785" s="57" t="s">
        <v>21265</v>
      </c>
      <c r="E4785" s="58" t="s">
        <v>8816</v>
      </c>
      <c r="F4785" s="57" t="s">
        <v>8816</v>
      </c>
      <c r="G4785" s="57">
        <v>102591</v>
      </c>
      <c r="H4785" s="57" t="s">
        <v>21595</v>
      </c>
      <c r="I4785" s="57" t="s">
        <v>25</v>
      </c>
      <c r="J4785" s="57" t="s">
        <v>59</v>
      </c>
      <c r="K4785" s="58">
        <v>3.46</v>
      </c>
      <c r="L4785" s="57" t="s">
        <v>60</v>
      </c>
    </row>
    <row r="4786" spans="1:12">
      <c r="A4786" s="57" t="s">
        <v>8908</v>
      </c>
      <c r="B4786" s="57" t="s">
        <v>8909</v>
      </c>
      <c r="C4786" s="57" t="s">
        <v>9939</v>
      </c>
      <c r="D4786" s="57" t="s">
        <v>21265</v>
      </c>
      <c r="E4786" s="58" t="s">
        <v>8816</v>
      </c>
      <c r="F4786" s="57" t="s">
        <v>8816</v>
      </c>
      <c r="G4786" s="57">
        <v>102592</v>
      </c>
      <c r="H4786" s="57" t="s">
        <v>21596</v>
      </c>
      <c r="I4786" s="57" t="s">
        <v>25</v>
      </c>
      <c r="J4786" s="57" t="s">
        <v>59</v>
      </c>
      <c r="K4786" s="58">
        <v>4.72</v>
      </c>
      <c r="L4786" s="57" t="s">
        <v>60</v>
      </c>
    </row>
    <row r="4787" spans="1:12">
      <c r="A4787" s="57" t="s">
        <v>8908</v>
      </c>
      <c r="B4787" s="57" t="s">
        <v>8909</v>
      </c>
      <c r="C4787" s="57" t="s">
        <v>9939</v>
      </c>
      <c r="D4787" s="57" t="s">
        <v>21265</v>
      </c>
      <c r="E4787" s="58" t="s">
        <v>8816</v>
      </c>
      <c r="F4787" s="57" t="s">
        <v>8816</v>
      </c>
      <c r="G4787" s="57">
        <v>102593</v>
      </c>
      <c r="H4787" s="57" t="s">
        <v>21597</v>
      </c>
      <c r="I4787" s="57" t="s">
        <v>25</v>
      </c>
      <c r="J4787" s="57" t="s">
        <v>59</v>
      </c>
      <c r="K4787" s="58">
        <v>3.91</v>
      </c>
      <c r="L4787" s="57" t="s">
        <v>60</v>
      </c>
    </row>
    <row r="4788" spans="1:12">
      <c r="A4788" s="57" t="s">
        <v>8908</v>
      </c>
      <c r="B4788" s="57" t="s">
        <v>8909</v>
      </c>
      <c r="C4788" s="57" t="s">
        <v>9939</v>
      </c>
      <c r="D4788" s="57" t="s">
        <v>21265</v>
      </c>
      <c r="E4788" s="58" t="s">
        <v>8816</v>
      </c>
      <c r="F4788" s="57" t="s">
        <v>8816</v>
      </c>
      <c r="G4788" s="57">
        <v>102594</v>
      </c>
      <c r="H4788" s="57" t="s">
        <v>21598</v>
      </c>
      <c r="I4788" s="57" t="s">
        <v>25</v>
      </c>
      <c r="J4788" s="57" t="s">
        <v>59</v>
      </c>
      <c r="K4788" s="58">
        <v>5.17</v>
      </c>
      <c r="L4788" s="57" t="s">
        <v>60</v>
      </c>
    </row>
    <row r="4789" spans="1:12">
      <c r="A4789" s="57" t="s">
        <v>8908</v>
      </c>
      <c r="B4789" s="57" t="s">
        <v>8909</v>
      </c>
      <c r="C4789" s="57" t="s">
        <v>9939</v>
      </c>
      <c r="D4789" s="57" t="s">
        <v>21265</v>
      </c>
      <c r="E4789" s="58" t="s">
        <v>8816</v>
      </c>
      <c r="F4789" s="57" t="s">
        <v>8816</v>
      </c>
      <c r="G4789" s="57">
        <v>102595</v>
      </c>
      <c r="H4789" s="57" t="s">
        <v>21599</v>
      </c>
      <c r="I4789" s="57" t="s">
        <v>25</v>
      </c>
      <c r="J4789" s="57" t="s">
        <v>59</v>
      </c>
      <c r="K4789" s="58">
        <v>4.41</v>
      </c>
      <c r="L4789" s="57" t="s">
        <v>60</v>
      </c>
    </row>
    <row r="4790" spans="1:12">
      <c r="A4790" s="57" t="s">
        <v>8908</v>
      </c>
      <c r="B4790" s="57" t="s">
        <v>8909</v>
      </c>
      <c r="C4790" s="57" t="s">
        <v>9939</v>
      </c>
      <c r="D4790" s="57" t="s">
        <v>21265</v>
      </c>
      <c r="E4790" s="58" t="s">
        <v>8816</v>
      </c>
      <c r="F4790" s="57" t="s">
        <v>8816</v>
      </c>
      <c r="G4790" s="57">
        <v>102596</v>
      </c>
      <c r="H4790" s="57" t="s">
        <v>21600</v>
      </c>
      <c r="I4790" s="57" t="s">
        <v>25</v>
      </c>
      <c r="J4790" s="57" t="s">
        <v>59</v>
      </c>
      <c r="K4790" s="58">
        <v>5.69</v>
      </c>
      <c r="L4790" s="57" t="s">
        <v>60</v>
      </c>
    </row>
    <row r="4791" spans="1:12">
      <c r="A4791" s="57" t="s">
        <v>8908</v>
      </c>
      <c r="B4791" s="57" t="s">
        <v>8909</v>
      </c>
      <c r="C4791" s="57" t="s">
        <v>9939</v>
      </c>
      <c r="D4791" s="57" t="s">
        <v>21265</v>
      </c>
      <c r="E4791" s="58" t="s">
        <v>8816</v>
      </c>
      <c r="F4791" s="57" t="s">
        <v>8816</v>
      </c>
      <c r="G4791" s="57">
        <v>102597</v>
      </c>
      <c r="H4791" s="57" t="s">
        <v>21601</v>
      </c>
      <c r="I4791" s="57" t="s">
        <v>25</v>
      </c>
      <c r="J4791" s="57" t="s">
        <v>59</v>
      </c>
      <c r="K4791" s="58">
        <v>5.0599999999999996</v>
      </c>
      <c r="L4791" s="57" t="s">
        <v>60</v>
      </c>
    </row>
    <row r="4792" spans="1:12">
      <c r="A4792" s="57" t="s">
        <v>8908</v>
      </c>
      <c r="B4792" s="57" t="s">
        <v>8909</v>
      </c>
      <c r="C4792" s="57" t="s">
        <v>9939</v>
      </c>
      <c r="D4792" s="57" t="s">
        <v>21265</v>
      </c>
      <c r="E4792" s="58" t="s">
        <v>8816</v>
      </c>
      <c r="F4792" s="57" t="s">
        <v>8816</v>
      </c>
      <c r="G4792" s="57">
        <v>102598</v>
      </c>
      <c r="H4792" s="57" t="s">
        <v>21602</v>
      </c>
      <c r="I4792" s="57" t="s">
        <v>25</v>
      </c>
      <c r="J4792" s="57" t="s">
        <v>59</v>
      </c>
      <c r="K4792" s="58">
        <v>6.32</v>
      </c>
      <c r="L4792" s="57" t="s">
        <v>60</v>
      </c>
    </row>
    <row r="4793" spans="1:12">
      <c r="A4793" s="57" t="s">
        <v>8908</v>
      </c>
      <c r="B4793" s="57" t="s">
        <v>8909</v>
      </c>
      <c r="C4793" s="57" t="s">
        <v>9939</v>
      </c>
      <c r="D4793" s="57" t="s">
        <v>21265</v>
      </c>
      <c r="E4793" s="58" t="s">
        <v>8816</v>
      </c>
      <c r="F4793" s="57" t="s">
        <v>8816</v>
      </c>
      <c r="G4793" s="57">
        <v>102599</v>
      </c>
      <c r="H4793" s="57" t="s">
        <v>21603</v>
      </c>
      <c r="I4793" s="57" t="s">
        <v>25</v>
      </c>
      <c r="J4793" s="57" t="s">
        <v>59</v>
      </c>
      <c r="K4793" s="58">
        <v>5.69</v>
      </c>
      <c r="L4793" s="57" t="s">
        <v>60</v>
      </c>
    </row>
    <row r="4794" spans="1:12">
      <c r="A4794" s="57" t="s">
        <v>8908</v>
      </c>
      <c r="B4794" s="57" t="s">
        <v>8909</v>
      </c>
      <c r="C4794" s="57" t="s">
        <v>9939</v>
      </c>
      <c r="D4794" s="57" t="s">
        <v>21265</v>
      </c>
      <c r="E4794" s="58" t="s">
        <v>8816</v>
      </c>
      <c r="F4794" s="57" t="s">
        <v>8816</v>
      </c>
      <c r="G4794" s="57">
        <v>102600</v>
      </c>
      <c r="H4794" s="57" t="s">
        <v>21604</v>
      </c>
      <c r="I4794" s="57" t="s">
        <v>25</v>
      </c>
      <c r="J4794" s="57" t="s">
        <v>59</v>
      </c>
      <c r="K4794" s="58">
        <v>6.96</v>
      </c>
      <c r="L4794" s="57" t="s">
        <v>60</v>
      </c>
    </row>
    <row r="4795" spans="1:12">
      <c r="A4795" s="57" t="s">
        <v>8908</v>
      </c>
      <c r="B4795" s="57" t="s">
        <v>8909</v>
      </c>
      <c r="C4795" s="57" t="s">
        <v>9939</v>
      </c>
      <c r="D4795" s="57" t="s">
        <v>21265</v>
      </c>
      <c r="E4795" s="58" t="s">
        <v>8816</v>
      </c>
      <c r="F4795" s="57" t="s">
        <v>8816</v>
      </c>
      <c r="G4795" s="57">
        <v>102601</v>
      </c>
      <c r="H4795" s="57" t="s">
        <v>21605</v>
      </c>
      <c r="I4795" s="57" t="s">
        <v>25</v>
      </c>
      <c r="J4795" s="57" t="s">
        <v>59</v>
      </c>
      <c r="K4795" s="58">
        <v>6.65</v>
      </c>
      <c r="L4795" s="57" t="s">
        <v>60</v>
      </c>
    </row>
    <row r="4796" spans="1:12">
      <c r="A4796" s="57" t="s">
        <v>8908</v>
      </c>
      <c r="B4796" s="57" t="s">
        <v>8909</v>
      </c>
      <c r="C4796" s="57" t="s">
        <v>9939</v>
      </c>
      <c r="D4796" s="57" t="s">
        <v>21265</v>
      </c>
      <c r="E4796" s="58" t="s">
        <v>8816</v>
      </c>
      <c r="F4796" s="57" t="s">
        <v>8816</v>
      </c>
      <c r="G4796" s="57">
        <v>102602</v>
      </c>
      <c r="H4796" s="57" t="s">
        <v>21606</v>
      </c>
      <c r="I4796" s="57" t="s">
        <v>25</v>
      </c>
      <c r="J4796" s="57" t="s">
        <v>59</v>
      </c>
      <c r="K4796" s="58">
        <v>7.92</v>
      </c>
      <c r="L4796" s="57" t="s">
        <v>60</v>
      </c>
    </row>
    <row r="4797" spans="1:12">
      <c r="A4797" s="57" t="s">
        <v>8908</v>
      </c>
      <c r="B4797" s="57" t="s">
        <v>8909</v>
      </c>
      <c r="C4797" s="57" t="s">
        <v>9939</v>
      </c>
      <c r="D4797" s="57" t="s">
        <v>21265</v>
      </c>
      <c r="E4797" s="58" t="s">
        <v>8816</v>
      </c>
      <c r="F4797" s="57" t="s">
        <v>8816</v>
      </c>
      <c r="G4797" s="57">
        <v>102603</v>
      </c>
      <c r="H4797" s="57" t="s">
        <v>21607</v>
      </c>
      <c r="I4797" s="57" t="s">
        <v>25</v>
      </c>
      <c r="J4797" s="57" t="s">
        <v>59</v>
      </c>
      <c r="K4797" s="58">
        <v>8.25</v>
      </c>
      <c r="L4797" s="57" t="s">
        <v>60</v>
      </c>
    </row>
    <row r="4798" spans="1:12">
      <c r="A4798" s="57" t="s">
        <v>8908</v>
      </c>
      <c r="B4798" s="57" t="s">
        <v>8909</v>
      </c>
      <c r="C4798" s="57" t="s">
        <v>9939</v>
      </c>
      <c r="D4798" s="57" t="s">
        <v>21265</v>
      </c>
      <c r="E4798" s="58" t="s">
        <v>8816</v>
      </c>
      <c r="F4798" s="57" t="s">
        <v>8816</v>
      </c>
      <c r="G4798" s="57">
        <v>102604</v>
      </c>
      <c r="H4798" s="57" t="s">
        <v>21608</v>
      </c>
      <c r="I4798" s="57" t="s">
        <v>25</v>
      </c>
      <c r="J4798" s="57" t="s">
        <v>59</v>
      </c>
      <c r="K4798" s="58">
        <v>9.51</v>
      </c>
      <c r="L4798" s="57" t="s">
        <v>60</v>
      </c>
    </row>
    <row r="4799" spans="1:12">
      <c r="A4799" s="57" t="s">
        <v>8908</v>
      </c>
      <c r="B4799" s="57" t="s">
        <v>8909</v>
      </c>
      <c r="C4799" s="57" t="s">
        <v>9939</v>
      </c>
      <c r="D4799" s="57" t="s">
        <v>21265</v>
      </c>
      <c r="E4799" s="58" t="s">
        <v>8816</v>
      </c>
      <c r="F4799" s="57" t="s">
        <v>8816</v>
      </c>
      <c r="G4799" s="57">
        <v>102605</v>
      </c>
      <c r="H4799" s="57" t="s">
        <v>21609</v>
      </c>
      <c r="I4799" s="57" t="s">
        <v>25</v>
      </c>
      <c r="J4799" s="57" t="s">
        <v>59</v>
      </c>
      <c r="K4799" s="58">
        <v>285.52</v>
      </c>
      <c r="L4799" s="57" t="s">
        <v>60</v>
      </c>
    </row>
    <row r="4800" spans="1:12">
      <c r="A4800" s="57" t="s">
        <v>8908</v>
      </c>
      <c r="B4800" s="57" t="s">
        <v>8909</v>
      </c>
      <c r="C4800" s="57" t="s">
        <v>9939</v>
      </c>
      <c r="D4800" s="57" t="s">
        <v>21265</v>
      </c>
      <c r="E4800" s="58" t="s">
        <v>8816</v>
      </c>
      <c r="F4800" s="57" t="s">
        <v>8816</v>
      </c>
      <c r="G4800" s="57">
        <v>102606</v>
      </c>
      <c r="H4800" s="57" t="s">
        <v>21610</v>
      </c>
      <c r="I4800" s="57" t="s">
        <v>25</v>
      </c>
      <c r="J4800" s="57" t="s">
        <v>59</v>
      </c>
      <c r="K4800" s="58">
        <v>487.59</v>
      </c>
      <c r="L4800" s="57" t="s">
        <v>60</v>
      </c>
    </row>
    <row r="4801" spans="1:12">
      <c r="A4801" s="57" t="s">
        <v>8908</v>
      </c>
      <c r="B4801" s="57" t="s">
        <v>8909</v>
      </c>
      <c r="C4801" s="57" t="s">
        <v>9939</v>
      </c>
      <c r="D4801" s="57" t="s">
        <v>21265</v>
      </c>
      <c r="E4801" s="58" t="s">
        <v>8816</v>
      </c>
      <c r="F4801" s="57" t="s">
        <v>8816</v>
      </c>
      <c r="G4801" s="57">
        <v>102607</v>
      </c>
      <c r="H4801" s="57" t="s">
        <v>21611</v>
      </c>
      <c r="I4801" s="57" t="s">
        <v>25</v>
      </c>
      <c r="J4801" s="57" t="s">
        <v>59</v>
      </c>
      <c r="K4801" s="58">
        <v>496</v>
      </c>
      <c r="L4801" s="57" t="s">
        <v>60</v>
      </c>
    </row>
    <row r="4802" spans="1:12">
      <c r="A4802" s="57" t="s">
        <v>8908</v>
      </c>
      <c r="B4802" s="57" t="s">
        <v>8909</v>
      </c>
      <c r="C4802" s="57" t="s">
        <v>9939</v>
      </c>
      <c r="D4802" s="57" t="s">
        <v>21265</v>
      </c>
      <c r="E4802" s="58" t="s">
        <v>8816</v>
      </c>
      <c r="F4802" s="57" t="s">
        <v>8816</v>
      </c>
      <c r="G4802" s="57">
        <v>102608</v>
      </c>
      <c r="H4802" s="57" t="s">
        <v>21612</v>
      </c>
      <c r="I4802" s="57" t="s">
        <v>25</v>
      </c>
      <c r="J4802" s="57" t="s">
        <v>59</v>
      </c>
      <c r="K4802" s="59">
        <v>1003.1</v>
      </c>
      <c r="L4802" s="57" t="s">
        <v>60</v>
      </c>
    </row>
    <row r="4803" spans="1:12">
      <c r="A4803" s="57" t="s">
        <v>8908</v>
      </c>
      <c r="B4803" s="57" t="s">
        <v>8909</v>
      </c>
      <c r="C4803" s="57" t="s">
        <v>9939</v>
      </c>
      <c r="D4803" s="57" t="s">
        <v>21265</v>
      </c>
      <c r="E4803" s="58" t="s">
        <v>8816</v>
      </c>
      <c r="F4803" s="57" t="s">
        <v>8816</v>
      </c>
      <c r="G4803" s="57">
        <v>102609</v>
      </c>
      <c r="H4803" s="57" t="s">
        <v>21613</v>
      </c>
      <c r="I4803" s="57" t="s">
        <v>25</v>
      </c>
      <c r="J4803" s="57" t="s">
        <v>59</v>
      </c>
      <c r="K4803" s="59">
        <v>1128.49</v>
      </c>
      <c r="L4803" s="57" t="s">
        <v>60</v>
      </c>
    </row>
    <row r="4804" spans="1:12">
      <c r="A4804" s="57" t="s">
        <v>8908</v>
      </c>
      <c r="B4804" s="57" t="s">
        <v>8909</v>
      </c>
      <c r="C4804" s="57" t="s">
        <v>9939</v>
      </c>
      <c r="D4804" s="57" t="s">
        <v>21265</v>
      </c>
      <c r="E4804" s="58" t="s">
        <v>8816</v>
      </c>
      <c r="F4804" s="57" t="s">
        <v>8816</v>
      </c>
      <c r="G4804" s="57">
        <v>102611</v>
      </c>
      <c r="H4804" s="57" t="s">
        <v>21614</v>
      </c>
      <c r="I4804" s="57" t="s">
        <v>25</v>
      </c>
      <c r="J4804" s="57" t="s">
        <v>191</v>
      </c>
      <c r="K4804" s="58">
        <v>397.65</v>
      </c>
      <c r="L4804" s="57" t="s">
        <v>60</v>
      </c>
    </row>
    <row r="4805" spans="1:12">
      <c r="A4805" s="57" t="s">
        <v>8908</v>
      </c>
      <c r="B4805" s="57" t="s">
        <v>8909</v>
      </c>
      <c r="C4805" s="57" t="s">
        <v>9939</v>
      </c>
      <c r="D4805" s="57" t="s">
        <v>21265</v>
      </c>
      <c r="E4805" s="58" t="s">
        <v>8816</v>
      </c>
      <c r="F4805" s="57" t="s">
        <v>8816</v>
      </c>
      <c r="G4805" s="57">
        <v>102613</v>
      </c>
      <c r="H4805" s="57" t="s">
        <v>21615</v>
      </c>
      <c r="I4805" s="57" t="s">
        <v>25</v>
      </c>
      <c r="J4805" s="57" t="s">
        <v>191</v>
      </c>
      <c r="K4805" s="58">
        <v>546.34</v>
      </c>
      <c r="L4805" s="57" t="s">
        <v>60</v>
      </c>
    </row>
    <row r="4806" spans="1:12">
      <c r="A4806" s="57" t="s">
        <v>8908</v>
      </c>
      <c r="B4806" s="57" t="s">
        <v>8909</v>
      </c>
      <c r="C4806" s="57" t="s">
        <v>9939</v>
      </c>
      <c r="D4806" s="57" t="s">
        <v>21265</v>
      </c>
      <c r="E4806" s="58" t="s">
        <v>8816</v>
      </c>
      <c r="F4806" s="57" t="s">
        <v>8816</v>
      </c>
      <c r="G4806" s="57">
        <v>102614</v>
      </c>
      <c r="H4806" s="57" t="s">
        <v>21616</v>
      </c>
      <c r="I4806" s="57" t="s">
        <v>25</v>
      </c>
      <c r="J4806" s="57" t="s">
        <v>191</v>
      </c>
      <c r="K4806" s="58">
        <v>884.33</v>
      </c>
      <c r="L4806" s="57" t="s">
        <v>60</v>
      </c>
    </row>
    <row r="4807" spans="1:12">
      <c r="A4807" s="57" t="s">
        <v>8908</v>
      </c>
      <c r="B4807" s="57" t="s">
        <v>8909</v>
      </c>
      <c r="C4807" s="57" t="s">
        <v>9939</v>
      </c>
      <c r="D4807" s="57" t="s">
        <v>21265</v>
      </c>
      <c r="E4807" s="58" t="s">
        <v>8816</v>
      </c>
      <c r="F4807" s="57" t="s">
        <v>8816</v>
      </c>
      <c r="G4807" s="57">
        <v>102615</v>
      </c>
      <c r="H4807" s="57" t="s">
        <v>21617</v>
      </c>
      <c r="I4807" s="57" t="s">
        <v>25</v>
      </c>
      <c r="J4807" s="57" t="s">
        <v>191</v>
      </c>
      <c r="K4807" s="59">
        <v>1139.67</v>
      </c>
      <c r="L4807" s="57" t="s">
        <v>60</v>
      </c>
    </row>
    <row r="4808" spans="1:12">
      <c r="A4808" s="57" t="s">
        <v>8908</v>
      </c>
      <c r="B4808" s="57" t="s">
        <v>8909</v>
      </c>
      <c r="C4808" s="57" t="s">
        <v>9939</v>
      </c>
      <c r="D4808" s="57" t="s">
        <v>21265</v>
      </c>
      <c r="E4808" s="58" t="s">
        <v>8816</v>
      </c>
      <c r="F4808" s="57" t="s">
        <v>8816</v>
      </c>
      <c r="G4808" s="57">
        <v>102617</v>
      </c>
      <c r="H4808" s="57" t="s">
        <v>21618</v>
      </c>
      <c r="I4808" s="57" t="s">
        <v>25</v>
      </c>
      <c r="J4808" s="57" t="s">
        <v>191</v>
      </c>
      <c r="K4808" s="59">
        <v>2974.19</v>
      </c>
      <c r="L4808" s="57" t="s">
        <v>60</v>
      </c>
    </row>
    <row r="4809" spans="1:12">
      <c r="A4809" s="57" t="s">
        <v>8908</v>
      </c>
      <c r="B4809" s="57" t="s">
        <v>8909</v>
      </c>
      <c r="C4809" s="57" t="s">
        <v>9939</v>
      </c>
      <c r="D4809" s="57" t="s">
        <v>21265</v>
      </c>
      <c r="E4809" s="58" t="s">
        <v>8816</v>
      </c>
      <c r="F4809" s="57" t="s">
        <v>8816</v>
      </c>
      <c r="G4809" s="57">
        <v>102619</v>
      </c>
      <c r="H4809" s="57" t="s">
        <v>21619</v>
      </c>
      <c r="I4809" s="57" t="s">
        <v>25</v>
      </c>
      <c r="J4809" s="57" t="s">
        <v>191</v>
      </c>
      <c r="K4809" s="59">
        <v>5675.25</v>
      </c>
      <c r="L4809" s="57" t="s">
        <v>60</v>
      </c>
    </row>
    <row r="4810" spans="1:12">
      <c r="A4810" s="57" t="s">
        <v>8908</v>
      </c>
      <c r="B4810" s="57" t="s">
        <v>8909</v>
      </c>
      <c r="C4810" s="57" t="s">
        <v>9939</v>
      </c>
      <c r="D4810" s="57" t="s">
        <v>21265</v>
      </c>
      <c r="E4810" s="58" t="s">
        <v>8816</v>
      </c>
      <c r="F4810" s="57" t="s">
        <v>8816</v>
      </c>
      <c r="G4810" s="57">
        <v>102622</v>
      </c>
      <c r="H4810" s="57" t="s">
        <v>21620</v>
      </c>
      <c r="I4810" s="57" t="s">
        <v>25</v>
      </c>
      <c r="J4810" s="57" t="s">
        <v>59</v>
      </c>
      <c r="K4810" s="58">
        <v>615.34</v>
      </c>
      <c r="L4810" s="57" t="s">
        <v>60</v>
      </c>
    </row>
    <row r="4811" spans="1:12">
      <c r="A4811" s="57" t="s">
        <v>8908</v>
      </c>
      <c r="B4811" s="57" t="s">
        <v>8909</v>
      </c>
      <c r="C4811" s="57" t="s">
        <v>9939</v>
      </c>
      <c r="D4811" s="57" t="s">
        <v>21265</v>
      </c>
      <c r="E4811" s="58" t="s">
        <v>8816</v>
      </c>
      <c r="F4811" s="57" t="s">
        <v>8816</v>
      </c>
      <c r="G4811" s="57">
        <v>102623</v>
      </c>
      <c r="H4811" s="57" t="s">
        <v>21621</v>
      </c>
      <c r="I4811" s="57" t="s">
        <v>25</v>
      </c>
      <c r="J4811" s="57" t="s">
        <v>59</v>
      </c>
      <c r="K4811" s="58">
        <v>880.89</v>
      </c>
      <c r="L4811" s="57" t="s">
        <v>60</v>
      </c>
    </row>
    <row r="4812" spans="1:12">
      <c r="A4812" s="57" t="s">
        <v>8908</v>
      </c>
      <c r="B4812" s="57" t="s">
        <v>8909</v>
      </c>
      <c r="C4812" s="57" t="s">
        <v>9940</v>
      </c>
      <c r="D4812" s="57" t="s">
        <v>21266</v>
      </c>
      <c r="E4812" s="58" t="s">
        <v>8816</v>
      </c>
      <c r="F4812" s="57" t="s">
        <v>8816</v>
      </c>
      <c r="G4812" s="57">
        <v>89482</v>
      </c>
      <c r="H4812" s="57" t="s">
        <v>9941</v>
      </c>
      <c r="I4812" s="57" t="s">
        <v>25</v>
      </c>
      <c r="J4812" s="57" t="s">
        <v>59</v>
      </c>
      <c r="K4812" s="58">
        <v>33.83</v>
      </c>
      <c r="L4812" s="57" t="s">
        <v>60</v>
      </c>
    </row>
    <row r="4813" spans="1:12">
      <c r="A4813" s="57" t="s">
        <v>8908</v>
      </c>
      <c r="B4813" s="57" t="s">
        <v>8909</v>
      </c>
      <c r="C4813" s="57" t="s">
        <v>9940</v>
      </c>
      <c r="D4813" s="57" t="s">
        <v>21266</v>
      </c>
      <c r="E4813" s="58" t="s">
        <v>8816</v>
      </c>
      <c r="F4813" s="57" t="s">
        <v>8816</v>
      </c>
      <c r="G4813" s="57">
        <v>89491</v>
      </c>
      <c r="H4813" s="57" t="s">
        <v>9942</v>
      </c>
      <c r="I4813" s="57" t="s">
        <v>25</v>
      </c>
      <c r="J4813" s="57" t="s">
        <v>59</v>
      </c>
      <c r="K4813" s="58">
        <v>81.33</v>
      </c>
      <c r="L4813" s="57" t="s">
        <v>60</v>
      </c>
    </row>
    <row r="4814" spans="1:12">
      <c r="A4814" s="57" t="s">
        <v>8908</v>
      </c>
      <c r="B4814" s="57" t="s">
        <v>8909</v>
      </c>
      <c r="C4814" s="57" t="s">
        <v>9940</v>
      </c>
      <c r="D4814" s="57" t="s">
        <v>21266</v>
      </c>
      <c r="E4814" s="58" t="s">
        <v>8816</v>
      </c>
      <c r="F4814" s="57" t="s">
        <v>8816</v>
      </c>
      <c r="G4814" s="57">
        <v>89495</v>
      </c>
      <c r="H4814" s="57" t="s">
        <v>9943</v>
      </c>
      <c r="I4814" s="57" t="s">
        <v>25</v>
      </c>
      <c r="J4814" s="57" t="s">
        <v>59</v>
      </c>
      <c r="K4814" s="58">
        <v>13.93</v>
      </c>
      <c r="L4814" s="57" t="s">
        <v>60</v>
      </c>
    </row>
    <row r="4815" spans="1:12">
      <c r="A4815" s="57" t="s">
        <v>8908</v>
      </c>
      <c r="B4815" s="57" t="s">
        <v>8909</v>
      </c>
      <c r="C4815" s="57" t="s">
        <v>9940</v>
      </c>
      <c r="D4815" s="57" t="s">
        <v>21266</v>
      </c>
      <c r="E4815" s="58" t="s">
        <v>8816</v>
      </c>
      <c r="F4815" s="57" t="s">
        <v>8816</v>
      </c>
      <c r="G4815" s="57">
        <v>89707</v>
      </c>
      <c r="H4815" s="57" t="s">
        <v>9944</v>
      </c>
      <c r="I4815" s="57" t="s">
        <v>25</v>
      </c>
      <c r="J4815" s="57" t="s">
        <v>59</v>
      </c>
      <c r="K4815" s="58">
        <v>38.03</v>
      </c>
      <c r="L4815" s="57" t="s">
        <v>60</v>
      </c>
    </row>
    <row r="4816" spans="1:12">
      <c r="A4816" s="57" t="s">
        <v>8908</v>
      </c>
      <c r="B4816" s="57" t="s">
        <v>8909</v>
      </c>
      <c r="C4816" s="57" t="s">
        <v>9940</v>
      </c>
      <c r="D4816" s="57" t="s">
        <v>21266</v>
      </c>
      <c r="E4816" s="58" t="s">
        <v>8816</v>
      </c>
      <c r="F4816" s="57" t="s">
        <v>8816</v>
      </c>
      <c r="G4816" s="57">
        <v>89708</v>
      </c>
      <c r="H4816" s="57" t="s">
        <v>9945</v>
      </c>
      <c r="I4816" s="57" t="s">
        <v>25</v>
      </c>
      <c r="J4816" s="57" t="s">
        <v>59</v>
      </c>
      <c r="K4816" s="58">
        <v>88.04</v>
      </c>
      <c r="L4816" s="57" t="s">
        <v>60</v>
      </c>
    </row>
    <row r="4817" spans="1:12">
      <c r="A4817" s="57" t="s">
        <v>8908</v>
      </c>
      <c r="B4817" s="57" t="s">
        <v>8909</v>
      </c>
      <c r="C4817" s="57" t="s">
        <v>9940</v>
      </c>
      <c r="D4817" s="57" t="s">
        <v>21266</v>
      </c>
      <c r="E4817" s="58" t="s">
        <v>8816</v>
      </c>
      <c r="F4817" s="57" t="s">
        <v>8816</v>
      </c>
      <c r="G4817" s="57">
        <v>89709</v>
      </c>
      <c r="H4817" s="57" t="s">
        <v>9946</v>
      </c>
      <c r="I4817" s="57" t="s">
        <v>25</v>
      </c>
      <c r="J4817" s="57" t="s">
        <v>59</v>
      </c>
      <c r="K4817" s="58">
        <v>15.36</v>
      </c>
      <c r="L4817" s="57" t="s">
        <v>60</v>
      </c>
    </row>
    <row r="4818" spans="1:12">
      <c r="A4818" s="57" t="s">
        <v>8908</v>
      </c>
      <c r="B4818" s="57" t="s">
        <v>8909</v>
      </c>
      <c r="C4818" s="57" t="s">
        <v>9940</v>
      </c>
      <c r="D4818" s="57" t="s">
        <v>21266</v>
      </c>
      <c r="E4818" s="58" t="s">
        <v>8816</v>
      </c>
      <c r="F4818" s="57" t="s">
        <v>8816</v>
      </c>
      <c r="G4818" s="57">
        <v>89710</v>
      </c>
      <c r="H4818" s="57" t="s">
        <v>9947</v>
      </c>
      <c r="I4818" s="57" t="s">
        <v>25</v>
      </c>
      <c r="J4818" s="57" t="s">
        <v>59</v>
      </c>
      <c r="K4818" s="58">
        <v>12.84</v>
      </c>
      <c r="L4818" s="57" t="s">
        <v>60</v>
      </c>
    </row>
    <row r="4819" spans="1:12">
      <c r="A4819" s="57" t="s">
        <v>8908</v>
      </c>
      <c r="B4819" s="57" t="s">
        <v>8909</v>
      </c>
      <c r="C4819" s="57" t="s">
        <v>9948</v>
      </c>
      <c r="D4819" s="57" t="s">
        <v>21267</v>
      </c>
      <c r="E4819" s="58" t="s">
        <v>8816</v>
      </c>
      <c r="F4819" s="57" t="s">
        <v>8816</v>
      </c>
      <c r="G4819" s="57">
        <v>86872</v>
      </c>
      <c r="H4819" s="57" t="s">
        <v>9949</v>
      </c>
      <c r="I4819" s="57" t="s">
        <v>25</v>
      </c>
      <c r="J4819" s="57" t="s">
        <v>59</v>
      </c>
      <c r="K4819" s="58">
        <v>682.66</v>
      </c>
      <c r="L4819" s="57" t="s">
        <v>60</v>
      </c>
    </row>
    <row r="4820" spans="1:12">
      <c r="A4820" s="57" t="s">
        <v>8908</v>
      </c>
      <c r="B4820" s="57" t="s">
        <v>8909</v>
      </c>
      <c r="C4820" s="57" t="s">
        <v>9948</v>
      </c>
      <c r="D4820" s="57" t="s">
        <v>21267</v>
      </c>
      <c r="E4820" s="58" t="s">
        <v>8816</v>
      </c>
      <c r="F4820" s="57" t="s">
        <v>8816</v>
      </c>
      <c r="G4820" s="57">
        <v>86874</v>
      </c>
      <c r="H4820" s="57" t="s">
        <v>9950</v>
      </c>
      <c r="I4820" s="57" t="s">
        <v>25</v>
      </c>
      <c r="J4820" s="57" t="s">
        <v>59</v>
      </c>
      <c r="K4820" s="58">
        <v>477.79</v>
      </c>
      <c r="L4820" s="57" t="s">
        <v>60</v>
      </c>
    </row>
    <row r="4821" spans="1:12">
      <c r="A4821" s="57" t="s">
        <v>8908</v>
      </c>
      <c r="B4821" s="57" t="s">
        <v>8909</v>
      </c>
      <c r="C4821" s="57" t="s">
        <v>9948</v>
      </c>
      <c r="D4821" s="57" t="s">
        <v>21267</v>
      </c>
      <c r="E4821" s="58" t="s">
        <v>8816</v>
      </c>
      <c r="F4821" s="57" t="s">
        <v>8816</v>
      </c>
      <c r="G4821" s="57">
        <v>86875</v>
      </c>
      <c r="H4821" s="57" t="s">
        <v>9951</v>
      </c>
      <c r="I4821" s="57" t="s">
        <v>25</v>
      </c>
      <c r="J4821" s="57" t="s">
        <v>59</v>
      </c>
      <c r="K4821" s="58">
        <v>449.18</v>
      </c>
      <c r="L4821" s="57" t="s">
        <v>60</v>
      </c>
    </row>
    <row r="4822" spans="1:12">
      <c r="A4822" s="57" t="s">
        <v>8908</v>
      </c>
      <c r="B4822" s="57" t="s">
        <v>8909</v>
      </c>
      <c r="C4822" s="57" t="s">
        <v>9948</v>
      </c>
      <c r="D4822" s="57" t="s">
        <v>21267</v>
      </c>
      <c r="E4822" s="58" t="s">
        <v>8816</v>
      </c>
      <c r="F4822" s="57" t="s">
        <v>8816</v>
      </c>
      <c r="G4822" s="57">
        <v>86876</v>
      </c>
      <c r="H4822" s="57" t="s">
        <v>9952</v>
      </c>
      <c r="I4822" s="57" t="s">
        <v>25</v>
      </c>
      <c r="J4822" s="57" t="s">
        <v>59</v>
      </c>
      <c r="K4822" s="58">
        <v>262.41000000000003</v>
      </c>
      <c r="L4822" s="57" t="s">
        <v>60</v>
      </c>
    </row>
    <row r="4823" spans="1:12">
      <c r="A4823" s="57" t="s">
        <v>8908</v>
      </c>
      <c r="B4823" s="57" t="s">
        <v>8909</v>
      </c>
      <c r="C4823" s="57" t="s">
        <v>9948</v>
      </c>
      <c r="D4823" s="57" t="s">
        <v>21267</v>
      </c>
      <c r="E4823" s="58" t="s">
        <v>8816</v>
      </c>
      <c r="F4823" s="57" t="s">
        <v>8816</v>
      </c>
      <c r="G4823" s="57">
        <v>86877</v>
      </c>
      <c r="H4823" s="57" t="s">
        <v>9953</v>
      </c>
      <c r="I4823" s="57" t="s">
        <v>25</v>
      </c>
      <c r="J4823" s="57" t="s">
        <v>59</v>
      </c>
      <c r="K4823" s="58">
        <v>67.459999999999994</v>
      </c>
      <c r="L4823" s="57" t="s">
        <v>60</v>
      </c>
    </row>
    <row r="4824" spans="1:12">
      <c r="A4824" s="57" t="s">
        <v>8908</v>
      </c>
      <c r="B4824" s="57" t="s">
        <v>8909</v>
      </c>
      <c r="C4824" s="57" t="s">
        <v>9948</v>
      </c>
      <c r="D4824" s="57" t="s">
        <v>21267</v>
      </c>
      <c r="E4824" s="58" t="s">
        <v>8816</v>
      </c>
      <c r="F4824" s="57" t="s">
        <v>8816</v>
      </c>
      <c r="G4824" s="57">
        <v>86878</v>
      </c>
      <c r="H4824" s="57" t="s">
        <v>9954</v>
      </c>
      <c r="I4824" s="57" t="s">
        <v>25</v>
      </c>
      <c r="J4824" s="57" t="s">
        <v>59</v>
      </c>
      <c r="K4824" s="58">
        <v>72.81</v>
      </c>
      <c r="L4824" s="57" t="s">
        <v>60</v>
      </c>
    </row>
    <row r="4825" spans="1:12">
      <c r="A4825" s="57" t="s">
        <v>8908</v>
      </c>
      <c r="B4825" s="57" t="s">
        <v>8909</v>
      </c>
      <c r="C4825" s="57" t="s">
        <v>9948</v>
      </c>
      <c r="D4825" s="57" t="s">
        <v>21267</v>
      </c>
      <c r="E4825" s="58" t="s">
        <v>8816</v>
      </c>
      <c r="F4825" s="57" t="s">
        <v>8816</v>
      </c>
      <c r="G4825" s="57">
        <v>86879</v>
      </c>
      <c r="H4825" s="57" t="s">
        <v>9955</v>
      </c>
      <c r="I4825" s="57" t="s">
        <v>25</v>
      </c>
      <c r="J4825" s="57" t="s">
        <v>59</v>
      </c>
      <c r="K4825" s="58">
        <v>6.75</v>
      </c>
      <c r="L4825" s="57" t="s">
        <v>60</v>
      </c>
    </row>
    <row r="4826" spans="1:12">
      <c r="A4826" s="57" t="s">
        <v>8908</v>
      </c>
      <c r="B4826" s="57" t="s">
        <v>8909</v>
      </c>
      <c r="C4826" s="57" t="s">
        <v>9948</v>
      </c>
      <c r="D4826" s="57" t="s">
        <v>21267</v>
      </c>
      <c r="E4826" s="58" t="s">
        <v>8816</v>
      </c>
      <c r="F4826" s="57" t="s">
        <v>8816</v>
      </c>
      <c r="G4826" s="57">
        <v>86880</v>
      </c>
      <c r="H4826" s="57" t="s">
        <v>9956</v>
      </c>
      <c r="I4826" s="57" t="s">
        <v>25</v>
      </c>
      <c r="J4826" s="57" t="s">
        <v>59</v>
      </c>
      <c r="K4826" s="58">
        <v>19.45</v>
      </c>
      <c r="L4826" s="57" t="s">
        <v>60</v>
      </c>
    </row>
    <row r="4827" spans="1:12">
      <c r="A4827" s="57" t="s">
        <v>8908</v>
      </c>
      <c r="B4827" s="57" t="s">
        <v>8909</v>
      </c>
      <c r="C4827" s="57" t="s">
        <v>9948</v>
      </c>
      <c r="D4827" s="57" t="s">
        <v>21267</v>
      </c>
      <c r="E4827" s="58" t="s">
        <v>8816</v>
      </c>
      <c r="F4827" s="57" t="s">
        <v>8816</v>
      </c>
      <c r="G4827" s="57">
        <v>86881</v>
      </c>
      <c r="H4827" s="57" t="s">
        <v>9957</v>
      </c>
      <c r="I4827" s="57" t="s">
        <v>25</v>
      </c>
      <c r="J4827" s="57" t="s">
        <v>254</v>
      </c>
      <c r="K4827" s="58">
        <v>206.21</v>
      </c>
      <c r="L4827" s="57" t="s">
        <v>60</v>
      </c>
    </row>
    <row r="4828" spans="1:12">
      <c r="A4828" s="57" t="s">
        <v>8908</v>
      </c>
      <c r="B4828" s="57" t="s">
        <v>8909</v>
      </c>
      <c r="C4828" s="57" t="s">
        <v>9948</v>
      </c>
      <c r="D4828" s="57" t="s">
        <v>21267</v>
      </c>
      <c r="E4828" s="58" t="s">
        <v>8816</v>
      </c>
      <c r="F4828" s="57" t="s">
        <v>8816</v>
      </c>
      <c r="G4828" s="57">
        <v>86882</v>
      </c>
      <c r="H4828" s="57" t="s">
        <v>9958</v>
      </c>
      <c r="I4828" s="57" t="s">
        <v>25</v>
      </c>
      <c r="J4828" s="57" t="s">
        <v>59</v>
      </c>
      <c r="K4828" s="58">
        <v>19.91</v>
      </c>
      <c r="L4828" s="57" t="s">
        <v>60</v>
      </c>
    </row>
    <row r="4829" spans="1:12">
      <c r="A4829" s="57" t="s">
        <v>8908</v>
      </c>
      <c r="B4829" s="57" t="s">
        <v>8909</v>
      </c>
      <c r="C4829" s="57" t="s">
        <v>9948</v>
      </c>
      <c r="D4829" s="57" t="s">
        <v>21267</v>
      </c>
      <c r="E4829" s="58" t="s">
        <v>8816</v>
      </c>
      <c r="F4829" s="57" t="s">
        <v>8816</v>
      </c>
      <c r="G4829" s="57">
        <v>86883</v>
      </c>
      <c r="H4829" s="57" t="s">
        <v>9959</v>
      </c>
      <c r="I4829" s="57" t="s">
        <v>25</v>
      </c>
      <c r="J4829" s="57" t="s">
        <v>254</v>
      </c>
      <c r="K4829" s="58">
        <v>11.37</v>
      </c>
      <c r="L4829" s="57" t="s">
        <v>60</v>
      </c>
    </row>
    <row r="4830" spans="1:12">
      <c r="A4830" s="57" t="s">
        <v>8908</v>
      </c>
      <c r="B4830" s="57" t="s">
        <v>8909</v>
      </c>
      <c r="C4830" s="57" t="s">
        <v>9948</v>
      </c>
      <c r="D4830" s="57" t="s">
        <v>21267</v>
      </c>
      <c r="E4830" s="58" t="s">
        <v>8816</v>
      </c>
      <c r="F4830" s="57" t="s">
        <v>8816</v>
      </c>
      <c r="G4830" s="57">
        <v>86884</v>
      </c>
      <c r="H4830" s="57" t="s">
        <v>9960</v>
      </c>
      <c r="I4830" s="57" t="s">
        <v>25</v>
      </c>
      <c r="J4830" s="57" t="s">
        <v>59</v>
      </c>
      <c r="K4830" s="58">
        <v>8.31</v>
      </c>
      <c r="L4830" s="57" t="s">
        <v>60</v>
      </c>
    </row>
    <row r="4831" spans="1:12">
      <c r="A4831" s="57" t="s">
        <v>8908</v>
      </c>
      <c r="B4831" s="57" t="s">
        <v>8909</v>
      </c>
      <c r="C4831" s="57" t="s">
        <v>9948</v>
      </c>
      <c r="D4831" s="57" t="s">
        <v>21267</v>
      </c>
      <c r="E4831" s="58" t="s">
        <v>8816</v>
      </c>
      <c r="F4831" s="57" t="s">
        <v>8816</v>
      </c>
      <c r="G4831" s="57">
        <v>86885</v>
      </c>
      <c r="H4831" s="57" t="s">
        <v>9961</v>
      </c>
      <c r="I4831" s="57" t="s">
        <v>25</v>
      </c>
      <c r="J4831" s="57" t="s">
        <v>59</v>
      </c>
      <c r="K4831" s="58">
        <v>11.45</v>
      </c>
      <c r="L4831" s="57" t="s">
        <v>60</v>
      </c>
    </row>
    <row r="4832" spans="1:12">
      <c r="A4832" s="57" t="s">
        <v>8908</v>
      </c>
      <c r="B4832" s="57" t="s">
        <v>8909</v>
      </c>
      <c r="C4832" s="57" t="s">
        <v>9948</v>
      </c>
      <c r="D4832" s="57" t="s">
        <v>21267</v>
      </c>
      <c r="E4832" s="58" t="s">
        <v>8816</v>
      </c>
      <c r="F4832" s="57" t="s">
        <v>8816</v>
      </c>
      <c r="G4832" s="57">
        <v>86886</v>
      </c>
      <c r="H4832" s="57" t="s">
        <v>9962</v>
      </c>
      <c r="I4832" s="57" t="s">
        <v>25</v>
      </c>
      <c r="J4832" s="57" t="s">
        <v>59</v>
      </c>
      <c r="K4832" s="58">
        <v>49.82</v>
      </c>
      <c r="L4832" s="57" t="s">
        <v>60</v>
      </c>
    </row>
    <row r="4833" spans="1:12">
      <c r="A4833" s="57" t="s">
        <v>8908</v>
      </c>
      <c r="B4833" s="57" t="s">
        <v>8909</v>
      </c>
      <c r="C4833" s="57" t="s">
        <v>9948</v>
      </c>
      <c r="D4833" s="57" t="s">
        <v>21267</v>
      </c>
      <c r="E4833" s="58" t="s">
        <v>8816</v>
      </c>
      <c r="F4833" s="57" t="s">
        <v>8816</v>
      </c>
      <c r="G4833" s="57">
        <v>86887</v>
      </c>
      <c r="H4833" s="57" t="s">
        <v>9963</v>
      </c>
      <c r="I4833" s="57" t="s">
        <v>25</v>
      </c>
      <c r="J4833" s="57" t="s">
        <v>59</v>
      </c>
      <c r="K4833" s="58">
        <v>54.12</v>
      </c>
      <c r="L4833" s="57" t="s">
        <v>60</v>
      </c>
    </row>
    <row r="4834" spans="1:12">
      <c r="A4834" s="57" t="s">
        <v>8908</v>
      </c>
      <c r="B4834" s="57" t="s">
        <v>8909</v>
      </c>
      <c r="C4834" s="57" t="s">
        <v>9948</v>
      </c>
      <c r="D4834" s="57" t="s">
        <v>21267</v>
      </c>
      <c r="E4834" s="58" t="s">
        <v>8816</v>
      </c>
      <c r="F4834" s="57" t="s">
        <v>8816</v>
      </c>
      <c r="G4834" s="57">
        <v>86888</v>
      </c>
      <c r="H4834" s="57" t="s">
        <v>9964</v>
      </c>
      <c r="I4834" s="57" t="s">
        <v>25</v>
      </c>
      <c r="J4834" s="57" t="s">
        <v>59</v>
      </c>
      <c r="K4834" s="58">
        <v>456.56</v>
      </c>
      <c r="L4834" s="57" t="s">
        <v>60</v>
      </c>
    </row>
    <row r="4835" spans="1:12">
      <c r="A4835" s="57" t="s">
        <v>8908</v>
      </c>
      <c r="B4835" s="57" t="s">
        <v>8909</v>
      </c>
      <c r="C4835" s="57" t="s">
        <v>9948</v>
      </c>
      <c r="D4835" s="57" t="s">
        <v>21267</v>
      </c>
      <c r="E4835" s="58" t="s">
        <v>8816</v>
      </c>
      <c r="F4835" s="57" t="s">
        <v>8816</v>
      </c>
      <c r="G4835" s="57">
        <v>86889</v>
      </c>
      <c r="H4835" s="57" t="s">
        <v>9965</v>
      </c>
      <c r="I4835" s="57" t="s">
        <v>25</v>
      </c>
      <c r="J4835" s="57" t="s">
        <v>59</v>
      </c>
      <c r="K4835" s="58">
        <v>500.66</v>
      </c>
      <c r="L4835" s="57" t="s">
        <v>60</v>
      </c>
    </row>
    <row r="4836" spans="1:12">
      <c r="A4836" s="57" t="s">
        <v>8908</v>
      </c>
      <c r="B4836" s="57" t="s">
        <v>8909</v>
      </c>
      <c r="C4836" s="57" t="s">
        <v>9948</v>
      </c>
      <c r="D4836" s="57" t="s">
        <v>21267</v>
      </c>
      <c r="E4836" s="58" t="s">
        <v>8816</v>
      </c>
      <c r="F4836" s="57" t="s">
        <v>8816</v>
      </c>
      <c r="G4836" s="57">
        <v>86893</v>
      </c>
      <c r="H4836" s="57" t="s">
        <v>9966</v>
      </c>
      <c r="I4836" s="57" t="s">
        <v>25</v>
      </c>
      <c r="J4836" s="57" t="s">
        <v>59</v>
      </c>
      <c r="K4836" s="58">
        <v>400.06</v>
      </c>
      <c r="L4836" s="57" t="s">
        <v>60</v>
      </c>
    </row>
    <row r="4837" spans="1:12">
      <c r="A4837" s="57" t="s">
        <v>8908</v>
      </c>
      <c r="B4837" s="57" t="s">
        <v>8909</v>
      </c>
      <c r="C4837" s="57" t="s">
        <v>9948</v>
      </c>
      <c r="D4837" s="57" t="s">
        <v>21267</v>
      </c>
      <c r="E4837" s="58" t="s">
        <v>8816</v>
      </c>
      <c r="F4837" s="57" t="s">
        <v>8816</v>
      </c>
      <c r="G4837" s="57">
        <v>86894</v>
      </c>
      <c r="H4837" s="57" t="s">
        <v>9967</v>
      </c>
      <c r="I4837" s="57" t="s">
        <v>25</v>
      </c>
      <c r="J4837" s="57" t="s">
        <v>59</v>
      </c>
      <c r="K4837" s="58">
        <v>237.58</v>
      </c>
      <c r="L4837" s="57" t="s">
        <v>60</v>
      </c>
    </row>
    <row r="4838" spans="1:12">
      <c r="A4838" s="57" t="s">
        <v>8908</v>
      </c>
      <c r="B4838" s="57" t="s">
        <v>8909</v>
      </c>
      <c r="C4838" s="57" t="s">
        <v>9948</v>
      </c>
      <c r="D4838" s="57" t="s">
        <v>21267</v>
      </c>
      <c r="E4838" s="58" t="s">
        <v>8816</v>
      </c>
      <c r="F4838" s="57" t="s">
        <v>8816</v>
      </c>
      <c r="G4838" s="57">
        <v>86895</v>
      </c>
      <c r="H4838" s="57" t="s">
        <v>9968</v>
      </c>
      <c r="I4838" s="57" t="s">
        <v>25</v>
      </c>
      <c r="J4838" s="57" t="s">
        <v>59</v>
      </c>
      <c r="K4838" s="58">
        <v>260.51</v>
      </c>
      <c r="L4838" s="57" t="s">
        <v>60</v>
      </c>
    </row>
    <row r="4839" spans="1:12">
      <c r="A4839" s="57" t="s">
        <v>8908</v>
      </c>
      <c r="B4839" s="57" t="s">
        <v>8909</v>
      </c>
      <c r="C4839" s="57" t="s">
        <v>9948</v>
      </c>
      <c r="D4839" s="57" t="s">
        <v>21267</v>
      </c>
      <c r="E4839" s="58" t="s">
        <v>8816</v>
      </c>
      <c r="F4839" s="57" t="s">
        <v>8816</v>
      </c>
      <c r="G4839" s="57">
        <v>86899</v>
      </c>
      <c r="H4839" s="57" t="s">
        <v>9969</v>
      </c>
      <c r="I4839" s="57" t="s">
        <v>25</v>
      </c>
      <c r="J4839" s="57" t="s">
        <v>59</v>
      </c>
      <c r="K4839" s="58">
        <v>222.77</v>
      </c>
      <c r="L4839" s="57" t="s">
        <v>60</v>
      </c>
    </row>
    <row r="4840" spans="1:12">
      <c r="A4840" s="57" t="s">
        <v>8908</v>
      </c>
      <c r="B4840" s="57" t="s">
        <v>8909</v>
      </c>
      <c r="C4840" s="57" t="s">
        <v>9948</v>
      </c>
      <c r="D4840" s="57" t="s">
        <v>21267</v>
      </c>
      <c r="E4840" s="58" t="s">
        <v>8816</v>
      </c>
      <c r="F4840" s="57" t="s">
        <v>8816</v>
      </c>
      <c r="G4840" s="57">
        <v>86900</v>
      </c>
      <c r="H4840" s="57" t="s">
        <v>9970</v>
      </c>
      <c r="I4840" s="57" t="s">
        <v>25</v>
      </c>
      <c r="J4840" s="57" t="s">
        <v>59</v>
      </c>
      <c r="K4840" s="58">
        <v>185.52</v>
      </c>
      <c r="L4840" s="57" t="s">
        <v>60</v>
      </c>
    </row>
    <row r="4841" spans="1:12">
      <c r="A4841" s="57" t="s">
        <v>8908</v>
      </c>
      <c r="B4841" s="57" t="s">
        <v>8909</v>
      </c>
      <c r="C4841" s="57" t="s">
        <v>9948</v>
      </c>
      <c r="D4841" s="57" t="s">
        <v>21267</v>
      </c>
      <c r="E4841" s="58" t="s">
        <v>8816</v>
      </c>
      <c r="F4841" s="57" t="s">
        <v>8816</v>
      </c>
      <c r="G4841" s="57">
        <v>86901</v>
      </c>
      <c r="H4841" s="57" t="s">
        <v>9971</v>
      </c>
      <c r="I4841" s="57" t="s">
        <v>25</v>
      </c>
      <c r="J4841" s="57" t="s">
        <v>59</v>
      </c>
      <c r="K4841" s="58">
        <v>136.59</v>
      </c>
      <c r="L4841" s="57" t="s">
        <v>60</v>
      </c>
    </row>
    <row r="4842" spans="1:12">
      <c r="A4842" s="57" t="s">
        <v>8908</v>
      </c>
      <c r="B4842" s="57" t="s">
        <v>8909</v>
      </c>
      <c r="C4842" s="57" t="s">
        <v>9948</v>
      </c>
      <c r="D4842" s="57" t="s">
        <v>21267</v>
      </c>
      <c r="E4842" s="58" t="s">
        <v>8816</v>
      </c>
      <c r="F4842" s="57" t="s">
        <v>8816</v>
      </c>
      <c r="G4842" s="57">
        <v>86902</v>
      </c>
      <c r="H4842" s="57" t="s">
        <v>9972</v>
      </c>
      <c r="I4842" s="57" t="s">
        <v>25</v>
      </c>
      <c r="J4842" s="57" t="s">
        <v>59</v>
      </c>
      <c r="K4842" s="58">
        <v>314.44</v>
      </c>
      <c r="L4842" s="57" t="s">
        <v>60</v>
      </c>
    </row>
    <row r="4843" spans="1:12">
      <c r="A4843" s="57" t="s">
        <v>8908</v>
      </c>
      <c r="B4843" s="57" t="s">
        <v>8909</v>
      </c>
      <c r="C4843" s="57" t="s">
        <v>9948</v>
      </c>
      <c r="D4843" s="57" t="s">
        <v>21267</v>
      </c>
      <c r="E4843" s="58" t="s">
        <v>8816</v>
      </c>
      <c r="F4843" s="57" t="s">
        <v>8816</v>
      </c>
      <c r="G4843" s="57">
        <v>86903</v>
      </c>
      <c r="H4843" s="57" t="s">
        <v>9973</v>
      </c>
      <c r="I4843" s="57" t="s">
        <v>25</v>
      </c>
      <c r="J4843" s="57" t="s">
        <v>59</v>
      </c>
      <c r="K4843" s="58">
        <v>350.07</v>
      </c>
      <c r="L4843" s="57" t="s">
        <v>60</v>
      </c>
    </row>
    <row r="4844" spans="1:12">
      <c r="A4844" s="57" t="s">
        <v>8908</v>
      </c>
      <c r="B4844" s="57" t="s">
        <v>8909</v>
      </c>
      <c r="C4844" s="57" t="s">
        <v>9948</v>
      </c>
      <c r="D4844" s="57" t="s">
        <v>21267</v>
      </c>
      <c r="E4844" s="58" t="s">
        <v>8816</v>
      </c>
      <c r="F4844" s="57" t="s">
        <v>8816</v>
      </c>
      <c r="G4844" s="57">
        <v>86904</v>
      </c>
      <c r="H4844" s="57" t="s">
        <v>9974</v>
      </c>
      <c r="I4844" s="57" t="s">
        <v>25</v>
      </c>
      <c r="J4844" s="57" t="s">
        <v>59</v>
      </c>
      <c r="K4844" s="58">
        <v>143.53</v>
      </c>
      <c r="L4844" s="57" t="s">
        <v>60</v>
      </c>
    </row>
    <row r="4845" spans="1:12">
      <c r="A4845" s="57" t="s">
        <v>8908</v>
      </c>
      <c r="B4845" s="57" t="s">
        <v>8909</v>
      </c>
      <c r="C4845" s="57" t="s">
        <v>9948</v>
      </c>
      <c r="D4845" s="57" t="s">
        <v>21267</v>
      </c>
      <c r="E4845" s="58" t="s">
        <v>8816</v>
      </c>
      <c r="F4845" s="57" t="s">
        <v>8816</v>
      </c>
      <c r="G4845" s="57">
        <v>86905</v>
      </c>
      <c r="H4845" s="57" t="s">
        <v>9975</v>
      </c>
      <c r="I4845" s="57" t="s">
        <v>25</v>
      </c>
      <c r="J4845" s="57" t="s">
        <v>59</v>
      </c>
      <c r="K4845" s="58">
        <v>334.22</v>
      </c>
      <c r="L4845" s="57" t="s">
        <v>60</v>
      </c>
    </row>
    <row r="4846" spans="1:12">
      <c r="A4846" s="57" t="s">
        <v>8908</v>
      </c>
      <c r="B4846" s="57" t="s">
        <v>8909</v>
      </c>
      <c r="C4846" s="57" t="s">
        <v>9948</v>
      </c>
      <c r="D4846" s="57" t="s">
        <v>21267</v>
      </c>
      <c r="E4846" s="58" t="s">
        <v>8816</v>
      </c>
      <c r="F4846" s="57" t="s">
        <v>8816</v>
      </c>
      <c r="G4846" s="57">
        <v>86906</v>
      </c>
      <c r="H4846" s="57" t="s">
        <v>9976</v>
      </c>
      <c r="I4846" s="57" t="s">
        <v>25</v>
      </c>
      <c r="J4846" s="57" t="s">
        <v>254</v>
      </c>
      <c r="K4846" s="58">
        <v>61.84</v>
      </c>
      <c r="L4846" s="57" t="s">
        <v>60</v>
      </c>
    </row>
    <row r="4847" spans="1:12">
      <c r="A4847" s="57" t="s">
        <v>8908</v>
      </c>
      <c r="B4847" s="57" t="s">
        <v>8909</v>
      </c>
      <c r="C4847" s="57" t="s">
        <v>9948</v>
      </c>
      <c r="D4847" s="57" t="s">
        <v>21267</v>
      </c>
      <c r="E4847" s="58" t="s">
        <v>8816</v>
      </c>
      <c r="F4847" s="57" t="s">
        <v>8816</v>
      </c>
      <c r="G4847" s="57">
        <v>86908</v>
      </c>
      <c r="H4847" s="57" t="s">
        <v>9977</v>
      </c>
      <c r="I4847" s="57" t="s">
        <v>25</v>
      </c>
      <c r="J4847" s="57" t="s">
        <v>59</v>
      </c>
      <c r="K4847" s="58">
        <v>399.87</v>
      </c>
      <c r="L4847" s="57" t="s">
        <v>60</v>
      </c>
    </row>
    <row r="4848" spans="1:12">
      <c r="A4848" s="57" t="s">
        <v>8908</v>
      </c>
      <c r="B4848" s="57" t="s">
        <v>8909</v>
      </c>
      <c r="C4848" s="57" t="s">
        <v>9948</v>
      </c>
      <c r="D4848" s="57" t="s">
        <v>21267</v>
      </c>
      <c r="E4848" s="58" t="s">
        <v>8816</v>
      </c>
      <c r="F4848" s="57" t="s">
        <v>8816</v>
      </c>
      <c r="G4848" s="57">
        <v>86909</v>
      </c>
      <c r="H4848" s="57" t="s">
        <v>9978</v>
      </c>
      <c r="I4848" s="57" t="s">
        <v>25</v>
      </c>
      <c r="J4848" s="57" t="s">
        <v>59</v>
      </c>
      <c r="K4848" s="58">
        <v>107.39</v>
      </c>
      <c r="L4848" s="57" t="s">
        <v>60</v>
      </c>
    </row>
    <row r="4849" spans="1:12">
      <c r="A4849" s="57" t="s">
        <v>8908</v>
      </c>
      <c r="B4849" s="57" t="s">
        <v>8909</v>
      </c>
      <c r="C4849" s="57" t="s">
        <v>9948</v>
      </c>
      <c r="D4849" s="57" t="s">
        <v>21267</v>
      </c>
      <c r="E4849" s="58" t="s">
        <v>8816</v>
      </c>
      <c r="F4849" s="57" t="s">
        <v>8816</v>
      </c>
      <c r="G4849" s="57">
        <v>86910</v>
      </c>
      <c r="H4849" s="57" t="s">
        <v>9979</v>
      </c>
      <c r="I4849" s="57" t="s">
        <v>25</v>
      </c>
      <c r="J4849" s="57" t="s">
        <v>59</v>
      </c>
      <c r="K4849" s="58">
        <v>105.67</v>
      </c>
      <c r="L4849" s="57" t="s">
        <v>60</v>
      </c>
    </row>
    <row r="4850" spans="1:12">
      <c r="A4850" s="57" t="s">
        <v>8908</v>
      </c>
      <c r="B4850" s="57" t="s">
        <v>8909</v>
      </c>
      <c r="C4850" s="57" t="s">
        <v>9948</v>
      </c>
      <c r="D4850" s="57" t="s">
        <v>21267</v>
      </c>
      <c r="E4850" s="58" t="s">
        <v>8816</v>
      </c>
      <c r="F4850" s="57" t="s">
        <v>8816</v>
      </c>
      <c r="G4850" s="57">
        <v>86911</v>
      </c>
      <c r="H4850" s="57" t="s">
        <v>9980</v>
      </c>
      <c r="I4850" s="57" t="s">
        <v>25</v>
      </c>
      <c r="J4850" s="57" t="s">
        <v>59</v>
      </c>
      <c r="K4850" s="58">
        <v>72.37</v>
      </c>
      <c r="L4850" s="57" t="s">
        <v>60</v>
      </c>
    </row>
    <row r="4851" spans="1:12">
      <c r="A4851" s="57" t="s">
        <v>8908</v>
      </c>
      <c r="B4851" s="57" t="s">
        <v>8909</v>
      </c>
      <c r="C4851" s="57" t="s">
        <v>9948</v>
      </c>
      <c r="D4851" s="57" t="s">
        <v>21267</v>
      </c>
      <c r="E4851" s="58" t="s">
        <v>8816</v>
      </c>
      <c r="F4851" s="57" t="s">
        <v>8816</v>
      </c>
      <c r="G4851" s="57">
        <v>86913</v>
      </c>
      <c r="H4851" s="57" t="s">
        <v>9981</v>
      </c>
      <c r="I4851" s="57" t="s">
        <v>25</v>
      </c>
      <c r="J4851" s="57" t="s">
        <v>59</v>
      </c>
      <c r="K4851" s="58">
        <v>45.41</v>
      </c>
      <c r="L4851" s="57" t="s">
        <v>60</v>
      </c>
    </row>
    <row r="4852" spans="1:12">
      <c r="A4852" s="57" t="s">
        <v>8908</v>
      </c>
      <c r="B4852" s="57" t="s">
        <v>8909</v>
      </c>
      <c r="C4852" s="57" t="s">
        <v>9948</v>
      </c>
      <c r="D4852" s="57" t="s">
        <v>21267</v>
      </c>
      <c r="E4852" s="58" t="s">
        <v>8816</v>
      </c>
      <c r="F4852" s="57" t="s">
        <v>8816</v>
      </c>
      <c r="G4852" s="57">
        <v>86914</v>
      </c>
      <c r="H4852" s="57" t="s">
        <v>9982</v>
      </c>
      <c r="I4852" s="57" t="s">
        <v>25</v>
      </c>
      <c r="J4852" s="57" t="s">
        <v>59</v>
      </c>
      <c r="K4852" s="58">
        <v>81.28</v>
      </c>
      <c r="L4852" s="57" t="s">
        <v>60</v>
      </c>
    </row>
    <row r="4853" spans="1:12">
      <c r="A4853" s="57" t="s">
        <v>8908</v>
      </c>
      <c r="B4853" s="57" t="s">
        <v>8909</v>
      </c>
      <c r="C4853" s="57" t="s">
        <v>9948</v>
      </c>
      <c r="D4853" s="57" t="s">
        <v>21267</v>
      </c>
      <c r="E4853" s="58" t="s">
        <v>8816</v>
      </c>
      <c r="F4853" s="57" t="s">
        <v>8816</v>
      </c>
      <c r="G4853" s="57">
        <v>86915</v>
      </c>
      <c r="H4853" s="57" t="s">
        <v>9983</v>
      </c>
      <c r="I4853" s="57" t="s">
        <v>25</v>
      </c>
      <c r="J4853" s="57" t="s">
        <v>59</v>
      </c>
      <c r="K4853" s="58">
        <v>118.27</v>
      </c>
      <c r="L4853" s="57" t="s">
        <v>60</v>
      </c>
    </row>
    <row r="4854" spans="1:12">
      <c r="A4854" s="57" t="s">
        <v>8908</v>
      </c>
      <c r="B4854" s="57" t="s">
        <v>8909</v>
      </c>
      <c r="C4854" s="57" t="s">
        <v>9948</v>
      </c>
      <c r="D4854" s="57" t="s">
        <v>21267</v>
      </c>
      <c r="E4854" s="58" t="s">
        <v>8816</v>
      </c>
      <c r="F4854" s="57" t="s">
        <v>8816</v>
      </c>
      <c r="G4854" s="57">
        <v>86916</v>
      </c>
      <c r="H4854" s="57" t="s">
        <v>9984</v>
      </c>
      <c r="I4854" s="57" t="s">
        <v>25</v>
      </c>
      <c r="J4854" s="57" t="s">
        <v>59</v>
      </c>
      <c r="K4854" s="58">
        <v>36.049999999999997</v>
      </c>
      <c r="L4854" s="57" t="s">
        <v>60</v>
      </c>
    </row>
    <row r="4855" spans="1:12">
      <c r="A4855" s="57" t="s">
        <v>8908</v>
      </c>
      <c r="B4855" s="57" t="s">
        <v>8909</v>
      </c>
      <c r="C4855" s="57" t="s">
        <v>9948</v>
      </c>
      <c r="D4855" s="57" t="s">
        <v>21267</v>
      </c>
      <c r="E4855" s="58" t="s">
        <v>8816</v>
      </c>
      <c r="F4855" s="57" t="s">
        <v>8816</v>
      </c>
      <c r="G4855" s="57">
        <v>86919</v>
      </c>
      <c r="H4855" s="57" t="s">
        <v>9985</v>
      </c>
      <c r="I4855" s="57" t="s">
        <v>25</v>
      </c>
      <c r="J4855" s="57" t="s">
        <v>59</v>
      </c>
      <c r="K4855" s="58">
        <v>842.77</v>
      </c>
      <c r="L4855" s="57" t="s">
        <v>60</v>
      </c>
    </row>
    <row r="4856" spans="1:12">
      <c r="A4856" s="57" t="s">
        <v>8908</v>
      </c>
      <c r="B4856" s="57" t="s">
        <v>8909</v>
      </c>
      <c r="C4856" s="57" t="s">
        <v>9948</v>
      </c>
      <c r="D4856" s="57" t="s">
        <v>21267</v>
      </c>
      <c r="E4856" s="58" t="s">
        <v>8816</v>
      </c>
      <c r="F4856" s="57" t="s">
        <v>8816</v>
      </c>
      <c r="G4856" s="57">
        <v>86920</v>
      </c>
      <c r="H4856" s="57" t="s">
        <v>9986</v>
      </c>
      <c r="I4856" s="57" t="s">
        <v>25</v>
      </c>
      <c r="J4856" s="57" t="s">
        <v>59</v>
      </c>
      <c r="K4856" s="58">
        <v>746.19</v>
      </c>
      <c r="L4856" s="57" t="s">
        <v>60</v>
      </c>
    </row>
    <row r="4857" spans="1:12">
      <c r="A4857" s="57" t="s">
        <v>8908</v>
      </c>
      <c r="B4857" s="57" t="s">
        <v>8909</v>
      </c>
      <c r="C4857" s="57" t="s">
        <v>9948</v>
      </c>
      <c r="D4857" s="57" t="s">
        <v>21267</v>
      </c>
      <c r="E4857" s="58" t="s">
        <v>8816</v>
      </c>
      <c r="F4857" s="57" t="s">
        <v>8816</v>
      </c>
      <c r="G4857" s="57">
        <v>86921</v>
      </c>
      <c r="H4857" s="57" t="s">
        <v>9987</v>
      </c>
      <c r="I4857" s="57" t="s">
        <v>25</v>
      </c>
      <c r="J4857" s="57" t="s">
        <v>59</v>
      </c>
      <c r="K4857" s="58">
        <v>736.83</v>
      </c>
      <c r="L4857" s="57" t="s">
        <v>60</v>
      </c>
    </row>
    <row r="4858" spans="1:12">
      <c r="A4858" s="57" t="s">
        <v>8908</v>
      </c>
      <c r="B4858" s="57" t="s">
        <v>8909</v>
      </c>
      <c r="C4858" s="57" t="s">
        <v>9948</v>
      </c>
      <c r="D4858" s="57" t="s">
        <v>21267</v>
      </c>
      <c r="E4858" s="58" t="s">
        <v>8816</v>
      </c>
      <c r="F4858" s="57" t="s">
        <v>8816</v>
      </c>
      <c r="G4858" s="57">
        <v>86922</v>
      </c>
      <c r="H4858" s="57" t="s">
        <v>9988</v>
      </c>
      <c r="I4858" s="57" t="s">
        <v>25</v>
      </c>
      <c r="J4858" s="57" t="s">
        <v>59</v>
      </c>
      <c r="K4858" s="58">
        <v>832.74</v>
      </c>
      <c r="L4858" s="57" t="s">
        <v>60</v>
      </c>
    </row>
    <row r="4859" spans="1:12">
      <c r="A4859" s="57" t="s">
        <v>8908</v>
      </c>
      <c r="B4859" s="57" t="s">
        <v>8909</v>
      </c>
      <c r="C4859" s="57" t="s">
        <v>9948</v>
      </c>
      <c r="D4859" s="57" t="s">
        <v>21267</v>
      </c>
      <c r="E4859" s="58" t="s">
        <v>8816</v>
      </c>
      <c r="F4859" s="57" t="s">
        <v>8816</v>
      </c>
      <c r="G4859" s="57">
        <v>86923</v>
      </c>
      <c r="H4859" s="57" t="s">
        <v>9989</v>
      </c>
      <c r="I4859" s="57" t="s">
        <v>25</v>
      </c>
      <c r="J4859" s="57" t="s">
        <v>59</v>
      </c>
      <c r="K4859" s="58">
        <v>549.86</v>
      </c>
      <c r="L4859" s="57" t="s">
        <v>60</v>
      </c>
    </row>
    <row r="4860" spans="1:12">
      <c r="A4860" s="57" t="s">
        <v>8908</v>
      </c>
      <c r="B4860" s="57" t="s">
        <v>8909</v>
      </c>
      <c r="C4860" s="57" t="s">
        <v>9948</v>
      </c>
      <c r="D4860" s="57" t="s">
        <v>21267</v>
      </c>
      <c r="E4860" s="58" t="s">
        <v>8816</v>
      </c>
      <c r="F4860" s="57" t="s">
        <v>8816</v>
      </c>
      <c r="G4860" s="57">
        <v>86924</v>
      </c>
      <c r="H4860" s="57" t="s">
        <v>9990</v>
      </c>
      <c r="I4860" s="57" t="s">
        <v>25</v>
      </c>
      <c r="J4860" s="57" t="s">
        <v>59</v>
      </c>
      <c r="K4860" s="58">
        <v>540.5</v>
      </c>
      <c r="L4860" s="57" t="s">
        <v>60</v>
      </c>
    </row>
    <row r="4861" spans="1:12">
      <c r="A4861" s="57" t="s">
        <v>8908</v>
      </c>
      <c r="B4861" s="57" t="s">
        <v>8909</v>
      </c>
      <c r="C4861" s="57" t="s">
        <v>9948</v>
      </c>
      <c r="D4861" s="57" t="s">
        <v>21267</v>
      </c>
      <c r="E4861" s="58" t="s">
        <v>8816</v>
      </c>
      <c r="F4861" s="57" t="s">
        <v>8816</v>
      </c>
      <c r="G4861" s="57">
        <v>86925</v>
      </c>
      <c r="H4861" s="57" t="s">
        <v>9991</v>
      </c>
      <c r="I4861" s="57" t="s">
        <v>25</v>
      </c>
      <c r="J4861" s="57" t="s">
        <v>59</v>
      </c>
      <c r="K4861" s="58">
        <v>512.71</v>
      </c>
      <c r="L4861" s="57" t="s">
        <v>60</v>
      </c>
    </row>
    <row r="4862" spans="1:12">
      <c r="A4862" s="57" t="s">
        <v>8908</v>
      </c>
      <c r="B4862" s="57" t="s">
        <v>8909</v>
      </c>
      <c r="C4862" s="57" t="s">
        <v>9948</v>
      </c>
      <c r="D4862" s="57" t="s">
        <v>21267</v>
      </c>
      <c r="E4862" s="58" t="s">
        <v>8816</v>
      </c>
      <c r="F4862" s="57" t="s">
        <v>8816</v>
      </c>
      <c r="G4862" s="57">
        <v>86926</v>
      </c>
      <c r="H4862" s="57" t="s">
        <v>9992</v>
      </c>
      <c r="I4862" s="57" t="s">
        <v>25</v>
      </c>
      <c r="J4862" s="57" t="s">
        <v>59</v>
      </c>
      <c r="K4862" s="58">
        <v>503.35</v>
      </c>
      <c r="L4862" s="57" t="s">
        <v>60</v>
      </c>
    </row>
    <row r="4863" spans="1:12">
      <c r="A4863" s="57" t="s">
        <v>8908</v>
      </c>
      <c r="B4863" s="57" t="s">
        <v>8909</v>
      </c>
      <c r="C4863" s="57" t="s">
        <v>9948</v>
      </c>
      <c r="D4863" s="57" t="s">
        <v>21267</v>
      </c>
      <c r="E4863" s="58" t="s">
        <v>8816</v>
      </c>
      <c r="F4863" s="57" t="s">
        <v>8816</v>
      </c>
      <c r="G4863" s="57">
        <v>86927</v>
      </c>
      <c r="H4863" s="57" t="s">
        <v>9993</v>
      </c>
      <c r="I4863" s="57" t="s">
        <v>25</v>
      </c>
      <c r="J4863" s="57" t="s">
        <v>59</v>
      </c>
      <c r="K4863" s="58">
        <v>334.48</v>
      </c>
      <c r="L4863" s="57" t="s">
        <v>60</v>
      </c>
    </row>
    <row r="4864" spans="1:12">
      <c r="A4864" s="57" t="s">
        <v>8908</v>
      </c>
      <c r="B4864" s="57" t="s">
        <v>8909</v>
      </c>
      <c r="C4864" s="57" t="s">
        <v>9948</v>
      </c>
      <c r="D4864" s="57" t="s">
        <v>21267</v>
      </c>
      <c r="E4864" s="58" t="s">
        <v>8816</v>
      </c>
      <c r="F4864" s="57" t="s">
        <v>8816</v>
      </c>
      <c r="G4864" s="57">
        <v>86928</v>
      </c>
      <c r="H4864" s="57" t="s">
        <v>9994</v>
      </c>
      <c r="I4864" s="57" t="s">
        <v>25</v>
      </c>
      <c r="J4864" s="57" t="s">
        <v>59</v>
      </c>
      <c r="K4864" s="58">
        <v>325.12</v>
      </c>
      <c r="L4864" s="57" t="s">
        <v>60</v>
      </c>
    </row>
    <row r="4865" spans="1:12">
      <c r="A4865" s="57" t="s">
        <v>8908</v>
      </c>
      <c r="B4865" s="57" t="s">
        <v>8909</v>
      </c>
      <c r="C4865" s="57" t="s">
        <v>9948</v>
      </c>
      <c r="D4865" s="57" t="s">
        <v>21267</v>
      </c>
      <c r="E4865" s="58" t="s">
        <v>8816</v>
      </c>
      <c r="F4865" s="57" t="s">
        <v>8816</v>
      </c>
      <c r="G4865" s="57">
        <v>86929</v>
      </c>
      <c r="H4865" s="57" t="s">
        <v>9995</v>
      </c>
      <c r="I4865" s="57" t="s">
        <v>25</v>
      </c>
      <c r="J4865" s="57" t="s">
        <v>59</v>
      </c>
      <c r="K4865" s="58">
        <v>325.94</v>
      </c>
      <c r="L4865" s="57" t="s">
        <v>60</v>
      </c>
    </row>
    <row r="4866" spans="1:12">
      <c r="A4866" s="57" t="s">
        <v>8908</v>
      </c>
      <c r="B4866" s="57" t="s">
        <v>8909</v>
      </c>
      <c r="C4866" s="57" t="s">
        <v>9948</v>
      </c>
      <c r="D4866" s="57" t="s">
        <v>21267</v>
      </c>
      <c r="E4866" s="58" t="s">
        <v>8816</v>
      </c>
      <c r="F4866" s="57" t="s">
        <v>8816</v>
      </c>
      <c r="G4866" s="57">
        <v>86930</v>
      </c>
      <c r="H4866" s="57" t="s">
        <v>9996</v>
      </c>
      <c r="I4866" s="57" t="s">
        <v>25</v>
      </c>
      <c r="J4866" s="57" t="s">
        <v>59</v>
      </c>
      <c r="K4866" s="58">
        <v>316.58</v>
      </c>
      <c r="L4866" s="57" t="s">
        <v>60</v>
      </c>
    </row>
    <row r="4867" spans="1:12">
      <c r="A4867" s="57" t="s">
        <v>8908</v>
      </c>
      <c r="B4867" s="57" t="s">
        <v>8909</v>
      </c>
      <c r="C4867" s="57" t="s">
        <v>9948</v>
      </c>
      <c r="D4867" s="57" t="s">
        <v>21267</v>
      </c>
      <c r="E4867" s="58" t="s">
        <v>8816</v>
      </c>
      <c r="F4867" s="57" t="s">
        <v>8816</v>
      </c>
      <c r="G4867" s="57">
        <v>86931</v>
      </c>
      <c r="H4867" s="57" t="s">
        <v>9997</v>
      </c>
      <c r="I4867" s="57" t="s">
        <v>25</v>
      </c>
      <c r="J4867" s="57" t="s">
        <v>59</v>
      </c>
      <c r="K4867" s="58">
        <v>468.01</v>
      </c>
      <c r="L4867" s="57" t="s">
        <v>60</v>
      </c>
    </row>
    <row r="4868" spans="1:12">
      <c r="A4868" s="57" t="s">
        <v>8908</v>
      </c>
      <c r="B4868" s="57" t="s">
        <v>8909</v>
      </c>
      <c r="C4868" s="57" t="s">
        <v>9948</v>
      </c>
      <c r="D4868" s="57" t="s">
        <v>21267</v>
      </c>
      <c r="E4868" s="58" t="s">
        <v>8816</v>
      </c>
      <c r="F4868" s="57" t="s">
        <v>8816</v>
      </c>
      <c r="G4868" s="57">
        <v>86932</v>
      </c>
      <c r="H4868" s="57" t="s">
        <v>9998</v>
      </c>
      <c r="I4868" s="57" t="s">
        <v>25</v>
      </c>
      <c r="J4868" s="57" t="s">
        <v>59</v>
      </c>
      <c r="K4868" s="58">
        <v>510.68</v>
      </c>
      <c r="L4868" s="57" t="s">
        <v>60</v>
      </c>
    </row>
    <row r="4869" spans="1:12">
      <c r="A4869" s="57" t="s">
        <v>8908</v>
      </c>
      <c r="B4869" s="57" t="s">
        <v>8909</v>
      </c>
      <c r="C4869" s="57" t="s">
        <v>9948</v>
      </c>
      <c r="D4869" s="57" t="s">
        <v>21267</v>
      </c>
      <c r="E4869" s="58" t="s">
        <v>8816</v>
      </c>
      <c r="F4869" s="57" t="s">
        <v>8816</v>
      </c>
      <c r="G4869" s="57">
        <v>86933</v>
      </c>
      <c r="H4869" s="57" t="s">
        <v>9999</v>
      </c>
      <c r="I4869" s="57" t="s">
        <v>25</v>
      </c>
      <c r="J4869" s="57" t="s">
        <v>59</v>
      </c>
      <c r="K4869" s="58">
        <v>349.31</v>
      </c>
      <c r="L4869" s="57" t="s">
        <v>60</v>
      </c>
    </row>
    <row r="4870" spans="1:12">
      <c r="A4870" s="57" t="s">
        <v>8908</v>
      </c>
      <c r="B4870" s="57" t="s">
        <v>8909</v>
      </c>
      <c r="C4870" s="57" t="s">
        <v>9948</v>
      </c>
      <c r="D4870" s="57" t="s">
        <v>21267</v>
      </c>
      <c r="E4870" s="58" t="s">
        <v>8816</v>
      </c>
      <c r="F4870" s="57" t="s">
        <v>8816</v>
      </c>
      <c r="G4870" s="57">
        <v>86934</v>
      </c>
      <c r="H4870" s="57" t="s">
        <v>10000</v>
      </c>
      <c r="I4870" s="57" t="s">
        <v>25</v>
      </c>
      <c r="J4870" s="57" t="s">
        <v>59</v>
      </c>
      <c r="K4870" s="58">
        <v>340.77</v>
      </c>
      <c r="L4870" s="57" t="s">
        <v>60</v>
      </c>
    </row>
    <row r="4871" spans="1:12">
      <c r="A4871" s="57" t="s">
        <v>8908</v>
      </c>
      <c r="B4871" s="57" t="s">
        <v>8909</v>
      </c>
      <c r="C4871" s="57" t="s">
        <v>9948</v>
      </c>
      <c r="D4871" s="57" t="s">
        <v>21267</v>
      </c>
      <c r="E4871" s="58" t="s">
        <v>8816</v>
      </c>
      <c r="F4871" s="57" t="s">
        <v>8816</v>
      </c>
      <c r="G4871" s="57">
        <v>86935</v>
      </c>
      <c r="H4871" s="57" t="s">
        <v>10001</v>
      </c>
      <c r="I4871" s="57" t="s">
        <v>25</v>
      </c>
      <c r="J4871" s="57" t="s">
        <v>59</v>
      </c>
      <c r="K4871" s="58">
        <v>269.7</v>
      </c>
      <c r="L4871" s="57" t="s">
        <v>60</v>
      </c>
    </row>
    <row r="4872" spans="1:12">
      <c r="A4872" s="57" t="s">
        <v>8908</v>
      </c>
      <c r="B4872" s="57" t="s">
        <v>8909</v>
      </c>
      <c r="C4872" s="57" t="s">
        <v>9948</v>
      </c>
      <c r="D4872" s="57" t="s">
        <v>21267</v>
      </c>
      <c r="E4872" s="58" t="s">
        <v>8816</v>
      </c>
      <c r="F4872" s="57" t="s">
        <v>8816</v>
      </c>
      <c r="G4872" s="57">
        <v>86936</v>
      </c>
      <c r="H4872" s="57" t="s">
        <v>10002</v>
      </c>
      <c r="I4872" s="57" t="s">
        <v>25</v>
      </c>
      <c r="J4872" s="57" t="s">
        <v>59</v>
      </c>
      <c r="K4872" s="58">
        <v>464.54</v>
      </c>
      <c r="L4872" s="57" t="s">
        <v>60</v>
      </c>
    </row>
    <row r="4873" spans="1:12">
      <c r="A4873" s="57" t="s">
        <v>8908</v>
      </c>
      <c r="B4873" s="57" t="s">
        <v>8909</v>
      </c>
      <c r="C4873" s="57" t="s">
        <v>9948</v>
      </c>
      <c r="D4873" s="57" t="s">
        <v>21267</v>
      </c>
      <c r="E4873" s="58" t="s">
        <v>8816</v>
      </c>
      <c r="F4873" s="57" t="s">
        <v>8816</v>
      </c>
      <c r="G4873" s="57">
        <v>86937</v>
      </c>
      <c r="H4873" s="57" t="s">
        <v>10003</v>
      </c>
      <c r="I4873" s="57" t="s">
        <v>25</v>
      </c>
      <c r="J4873" s="57" t="s">
        <v>59</v>
      </c>
      <c r="K4873" s="58">
        <v>215.42</v>
      </c>
      <c r="L4873" s="57" t="s">
        <v>60</v>
      </c>
    </row>
    <row r="4874" spans="1:12">
      <c r="A4874" s="57" t="s">
        <v>8908</v>
      </c>
      <c r="B4874" s="57" t="s">
        <v>8909</v>
      </c>
      <c r="C4874" s="57" t="s">
        <v>9948</v>
      </c>
      <c r="D4874" s="57" t="s">
        <v>21267</v>
      </c>
      <c r="E4874" s="58" t="s">
        <v>8816</v>
      </c>
      <c r="F4874" s="57" t="s">
        <v>8816</v>
      </c>
      <c r="G4874" s="57">
        <v>86938</v>
      </c>
      <c r="H4874" s="57" t="s">
        <v>10004</v>
      </c>
      <c r="I4874" s="57" t="s">
        <v>25</v>
      </c>
      <c r="J4874" s="57" t="s">
        <v>59</v>
      </c>
      <c r="K4874" s="58">
        <v>410.26</v>
      </c>
      <c r="L4874" s="57" t="s">
        <v>60</v>
      </c>
    </row>
    <row r="4875" spans="1:12">
      <c r="A4875" s="57" t="s">
        <v>8908</v>
      </c>
      <c r="B4875" s="57" t="s">
        <v>8909</v>
      </c>
      <c r="C4875" s="57" t="s">
        <v>9948</v>
      </c>
      <c r="D4875" s="57" t="s">
        <v>21267</v>
      </c>
      <c r="E4875" s="58" t="s">
        <v>8816</v>
      </c>
      <c r="F4875" s="57" t="s">
        <v>8816</v>
      </c>
      <c r="G4875" s="57">
        <v>86939</v>
      </c>
      <c r="H4875" s="57" t="s">
        <v>10005</v>
      </c>
      <c r="I4875" s="57" t="s">
        <v>25</v>
      </c>
      <c r="J4875" s="57" t="s">
        <v>59</v>
      </c>
      <c r="K4875" s="58">
        <v>402.71</v>
      </c>
      <c r="L4875" s="57" t="s">
        <v>60</v>
      </c>
    </row>
    <row r="4876" spans="1:12">
      <c r="A4876" s="57" t="s">
        <v>8908</v>
      </c>
      <c r="B4876" s="57" t="s">
        <v>8909</v>
      </c>
      <c r="C4876" s="57" t="s">
        <v>9948</v>
      </c>
      <c r="D4876" s="57" t="s">
        <v>21267</v>
      </c>
      <c r="E4876" s="58" t="s">
        <v>8816</v>
      </c>
      <c r="F4876" s="57" t="s">
        <v>8816</v>
      </c>
      <c r="G4876" s="57">
        <v>86940</v>
      </c>
      <c r="H4876" s="57" t="s">
        <v>10006</v>
      </c>
      <c r="I4876" s="57" t="s">
        <v>25</v>
      </c>
      <c r="J4876" s="57" t="s">
        <v>59</v>
      </c>
      <c r="K4876" s="59">
        <v>1066.2</v>
      </c>
      <c r="L4876" s="57" t="s">
        <v>60</v>
      </c>
    </row>
    <row r="4877" spans="1:12">
      <c r="A4877" s="57" t="s">
        <v>8908</v>
      </c>
      <c r="B4877" s="57" t="s">
        <v>8909</v>
      </c>
      <c r="C4877" s="57" t="s">
        <v>9948</v>
      </c>
      <c r="D4877" s="57" t="s">
        <v>21267</v>
      </c>
      <c r="E4877" s="58" t="s">
        <v>8816</v>
      </c>
      <c r="F4877" s="57" t="s">
        <v>8816</v>
      </c>
      <c r="G4877" s="57">
        <v>86941</v>
      </c>
      <c r="H4877" s="57" t="s">
        <v>10007</v>
      </c>
      <c r="I4877" s="57" t="s">
        <v>25</v>
      </c>
      <c r="J4877" s="57" t="s">
        <v>59</v>
      </c>
      <c r="K4877" s="58">
        <v>796.13</v>
      </c>
      <c r="L4877" s="57" t="s">
        <v>60</v>
      </c>
    </row>
    <row r="4878" spans="1:12">
      <c r="A4878" s="57" t="s">
        <v>8908</v>
      </c>
      <c r="B4878" s="57" t="s">
        <v>8909</v>
      </c>
      <c r="C4878" s="57" t="s">
        <v>9948</v>
      </c>
      <c r="D4878" s="57" t="s">
        <v>21267</v>
      </c>
      <c r="E4878" s="58" t="s">
        <v>8816</v>
      </c>
      <c r="F4878" s="57" t="s">
        <v>8816</v>
      </c>
      <c r="G4878" s="57">
        <v>86942</v>
      </c>
      <c r="H4878" s="57" t="s">
        <v>10008</v>
      </c>
      <c r="I4878" s="57" t="s">
        <v>25</v>
      </c>
      <c r="J4878" s="57" t="s">
        <v>59</v>
      </c>
      <c r="K4878" s="58">
        <v>240.34</v>
      </c>
      <c r="L4878" s="57" t="s">
        <v>60</v>
      </c>
    </row>
    <row r="4879" spans="1:12">
      <c r="A4879" s="57" t="s">
        <v>8908</v>
      </c>
      <c r="B4879" s="57" t="s">
        <v>8909</v>
      </c>
      <c r="C4879" s="57" t="s">
        <v>9948</v>
      </c>
      <c r="D4879" s="57" t="s">
        <v>21267</v>
      </c>
      <c r="E4879" s="58" t="s">
        <v>8816</v>
      </c>
      <c r="F4879" s="57" t="s">
        <v>8816</v>
      </c>
      <c r="G4879" s="57">
        <v>86943</v>
      </c>
      <c r="H4879" s="57" t="s">
        <v>10009</v>
      </c>
      <c r="I4879" s="57" t="s">
        <v>25</v>
      </c>
      <c r="J4879" s="57" t="s">
        <v>59</v>
      </c>
      <c r="K4879" s="58">
        <v>231.8</v>
      </c>
      <c r="L4879" s="57" t="s">
        <v>60</v>
      </c>
    </row>
    <row r="4880" spans="1:12">
      <c r="A4880" s="57" t="s">
        <v>8908</v>
      </c>
      <c r="B4880" s="57" t="s">
        <v>8909</v>
      </c>
      <c r="C4880" s="57" t="s">
        <v>9948</v>
      </c>
      <c r="D4880" s="57" t="s">
        <v>21267</v>
      </c>
      <c r="E4880" s="58" t="s">
        <v>8816</v>
      </c>
      <c r="F4880" s="57" t="s">
        <v>8816</v>
      </c>
      <c r="G4880" s="57">
        <v>86947</v>
      </c>
      <c r="H4880" s="57" t="s">
        <v>10010</v>
      </c>
      <c r="I4880" s="57" t="s">
        <v>25</v>
      </c>
      <c r="J4880" s="57" t="s">
        <v>59</v>
      </c>
      <c r="K4880" s="59">
        <v>1075.49</v>
      </c>
      <c r="L4880" s="57" t="s">
        <v>60</v>
      </c>
    </row>
    <row r="4881" spans="1:12">
      <c r="A4881" s="57" t="s">
        <v>8908</v>
      </c>
      <c r="B4881" s="57" t="s">
        <v>8909</v>
      </c>
      <c r="C4881" s="57" t="s">
        <v>9948</v>
      </c>
      <c r="D4881" s="57" t="s">
        <v>21267</v>
      </c>
      <c r="E4881" s="58" t="s">
        <v>8816</v>
      </c>
      <c r="F4881" s="57" t="s">
        <v>8816</v>
      </c>
      <c r="G4881" s="57">
        <v>93396</v>
      </c>
      <c r="H4881" s="57" t="s">
        <v>10011</v>
      </c>
      <c r="I4881" s="57" t="s">
        <v>25</v>
      </c>
      <c r="J4881" s="57" t="s">
        <v>59</v>
      </c>
      <c r="K4881" s="58">
        <v>546.08000000000004</v>
      </c>
      <c r="L4881" s="57" t="s">
        <v>60</v>
      </c>
    </row>
    <row r="4882" spans="1:12">
      <c r="A4882" s="57" t="s">
        <v>8908</v>
      </c>
      <c r="B4882" s="57" t="s">
        <v>8909</v>
      </c>
      <c r="C4882" s="57" t="s">
        <v>9948</v>
      </c>
      <c r="D4882" s="57" t="s">
        <v>21267</v>
      </c>
      <c r="E4882" s="58" t="s">
        <v>8816</v>
      </c>
      <c r="F4882" s="57" t="s">
        <v>8816</v>
      </c>
      <c r="G4882" s="57">
        <v>93441</v>
      </c>
      <c r="H4882" s="57" t="s">
        <v>10012</v>
      </c>
      <c r="I4882" s="57" t="s">
        <v>25</v>
      </c>
      <c r="J4882" s="57" t="s">
        <v>59</v>
      </c>
      <c r="K4882" s="58">
        <v>851.04</v>
      </c>
      <c r="L4882" s="57" t="s">
        <v>60</v>
      </c>
    </row>
    <row r="4883" spans="1:12">
      <c r="A4883" s="57" t="s">
        <v>8908</v>
      </c>
      <c r="B4883" s="57" t="s">
        <v>8909</v>
      </c>
      <c r="C4883" s="57" t="s">
        <v>9948</v>
      </c>
      <c r="D4883" s="57" t="s">
        <v>21267</v>
      </c>
      <c r="E4883" s="58" t="s">
        <v>8816</v>
      </c>
      <c r="F4883" s="57" t="s">
        <v>8816</v>
      </c>
      <c r="G4883" s="57">
        <v>93442</v>
      </c>
      <c r="H4883" s="57" t="s">
        <v>10013</v>
      </c>
      <c r="I4883" s="57" t="s">
        <v>25</v>
      </c>
      <c r="J4883" s="57" t="s">
        <v>59</v>
      </c>
      <c r="K4883" s="58">
        <v>980.3</v>
      </c>
      <c r="L4883" s="57" t="s">
        <v>60</v>
      </c>
    </row>
    <row r="4884" spans="1:12">
      <c r="A4884" s="57" t="s">
        <v>8908</v>
      </c>
      <c r="B4884" s="57" t="s">
        <v>8909</v>
      </c>
      <c r="C4884" s="57" t="s">
        <v>9948</v>
      </c>
      <c r="D4884" s="57" t="s">
        <v>21267</v>
      </c>
      <c r="E4884" s="58" t="s">
        <v>8816</v>
      </c>
      <c r="F4884" s="57" t="s">
        <v>8816</v>
      </c>
      <c r="G4884" s="57">
        <v>95469</v>
      </c>
      <c r="H4884" s="57" t="s">
        <v>10014</v>
      </c>
      <c r="I4884" s="57" t="s">
        <v>25</v>
      </c>
      <c r="J4884" s="57" t="s">
        <v>59</v>
      </c>
      <c r="K4884" s="58">
        <v>283.57</v>
      </c>
      <c r="L4884" s="57" t="s">
        <v>60</v>
      </c>
    </row>
    <row r="4885" spans="1:12">
      <c r="A4885" s="57" t="s">
        <v>8908</v>
      </c>
      <c r="B4885" s="57" t="s">
        <v>8909</v>
      </c>
      <c r="C4885" s="57" t="s">
        <v>9948</v>
      </c>
      <c r="D4885" s="57" t="s">
        <v>21267</v>
      </c>
      <c r="E4885" s="58" t="s">
        <v>8816</v>
      </c>
      <c r="F4885" s="57" t="s">
        <v>8816</v>
      </c>
      <c r="G4885" s="57">
        <v>95470</v>
      </c>
      <c r="H4885" s="57" t="s">
        <v>10015</v>
      </c>
      <c r="I4885" s="57" t="s">
        <v>25</v>
      </c>
      <c r="J4885" s="57" t="s">
        <v>59</v>
      </c>
      <c r="K4885" s="58">
        <v>292.82</v>
      </c>
      <c r="L4885" s="57" t="s">
        <v>60</v>
      </c>
    </row>
    <row r="4886" spans="1:12">
      <c r="A4886" s="57" t="s">
        <v>8908</v>
      </c>
      <c r="B4886" s="57" t="s">
        <v>8909</v>
      </c>
      <c r="C4886" s="57" t="s">
        <v>9948</v>
      </c>
      <c r="D4886" s="57" t="s">
        <v>21267</v>
      </c>
      <c r="E4886" s="58" t="s">
        <v>8816</v>
      </c>
      <c r="F4886" s="57" t="s">
        <v>8816</v>
      </c>
      <c r="G4886" s="57">
        <v>95471</v>
      </c>
      <c r="H4886" s="57" t="s">
        <v>10016</v>
      </c>
      <c r="I4886" s="57" t="s">
        <v>25</v>
      </c>
      <c r="J4886" s="57" t="s">
        <v>59</v>
      </c>
      <c r="K4886" s="58">
        <v>709.57</v>
      </c>
      <c r="L4886" s="57" t="s">
        <v>60</v>
      </c>
    </row>
    <row r="4887" spans="1:12">
      <c r="A4887" s="57" t="s">
        <v>8908</v>
      </c>
      <c r="B4887" s="57" t="s">
        <v>8909</v>
      </c>
      <c r="C4887" s="57" t="s">
        <v>9948</v>
      </c>
      <c r="D4887" s="57" t="s">
        <v>21267</v>
      </c>
      <c r="E4887" s="58" t="s">
        <v>8816</v>
      </c>
      <c r="F4887" s="57" t="s">
        <v>8816</v>
      </c>
      <c r="G4887" s="57">
        <v>95472</v>
      </c>
      <c r="H4887" s="57" t="s">
        <v>10017</v>
      </c>
      <c r="I4887" s="57" t="s">
        <v>25</v>
      </c>
      <c r="J4887" s="57" t="s">
        <v>59</v>
      </c>
      <c r="K4887" s="58">
        <v>718.82</v>
      </c>
      <c r="L4887" s="57" t="s">
        <v>60</v>
      </c>
    </row>
    <row r="4888" spans="1:12">
      <c r="A4888" s="57" t="s">
        <v>8908</v>
      </c>
      <c r="B4888" s="57" t="s">
        <v>8909</v>
      </c>
      <c r="C4888" s="57" t="s">
        <v>9948</v>
      </c>
      <c r="D4888" s="57" t="s">
        <v>21267</v>
      </c>
      <c r="E4888" s="58" t="s">
        <v>8816</v>
      </c>
      <c r="F4888" s="57" t="s">
        <v>8816</v>
      </c>
      <c r="G4888" s="57">
        <v>95542</v>
      </c>
      <c r="H4888" s="57" t="s">
        <v>10018</v>
      </c>
      <c r="I4888" s="57" t="s">
        <v>25</v>
      </c>
      <c r="J4888" s="57" t="s">
        <v>59</v>
      </c>
      <c r="K4888" s="58">
        <v>25.98</v>
      </c>
      <c r="L4888" s="57" t="s">
        <v>60</v>
      </c>
    </row>
    <row r="4889" spans="1:12">
      <c r="A4889" s="57" t="s">
        <v>8908</v>
      </c>
      <c r="B4889" s="57" t="s">
        <v>8909</v>
      </c>
      <c r="C4889" s="57" t="s">
        <v>9948</v>
      </c>
      <c r="D4889" s="57" t="s">
        <v>21267</v>
      </c>
      <c r="E4889" s="58" t="s">
        <v>8816</v>
      </c>
      <c r="F4889" s="57" t="s">
        <v>8816</v>
      </c>
      <c r="G4889" s="57">
        <v>95543</v>
      </c>
      <c r="H4889" s="57" t="s">
        <v>10019</v>
      </c>
      <c r="I4889" s="57" t="s">
        <v>25</v>
      </c>
      <c r="J4889" s="57" t="s">
        <v>59</v>
      </c>
      <c r="K4889" s="58">
        <v>44.34</v>
      </c>
      <c r="L4889" s="57" t="s">
        <v>60</v>
      </c>
    </row>
    <row r="4890" spans="1:12">
      <c r="A4890" s="57" t="s">
        <v>8908</v>
      </c>
      <c r="B4890" s="57" t="s">
        <v>8909</v>
      </c>
      <c r="C4890" s="57" t="s">
        <v>9948</v>
      </c>
      <c r="D4890" s="57" t="s">
        <v>21267</v>
      </c>
      <c r="E4890" s="58" t="s">
        <v>8816</v>
      </c>
      <c r="F4890" s="57" t="s">
        <v>8816</v>
      </c>
      <c r="G4890" s="57">
        <v>95544</v>
      </c>
      <c r="H4890" s="57" t="s">
        <v>10020</v>
      </c>
      <c r="I4890" s="57" t="s">
        <v>25</v>
      </c>
      <c r="J4890" s="57" t="s">
        <v>59</v>
      </c>
      <c r="K4890" s="58">
        <v>31.29</v>
      </c>
      <c r="L4890" s="57" t="s">
        <v>60</v>
      </c>
    </row>
    <row r="4891" spans="1:12">
      <c r="A4891" s="57" t="s">
        <v>8908</v>
      </c>
      <c r="B4891" s="57" t="s">
        <v>8909</v>
      </c>
      <c r="C4891" s="57" t="s">
        <v>9948</v>
      </c>
      <c r="D4891" s="57" t="s">
        <v>21267</v>
      </c>
      <c r="E4891" s="58" t="s">
        <v>8816</v>
      </c>
      <c r="F4891" s="57" t="s">
        <v>8816</v>
      </c>
      <c r="G4891" s="57">
        <v>95545</v>
      </c>
      <c r="H4891" s="57" t="s">
        <v>10021</v>
      </c>
      <c r="I4891" s="57" t="s">
        <v>25</v>
      </c>
      <c r="J4891" s="57" t="s">
        <v>254</v>
      </c>
      <c r="K4891" s="58">
        <v>30.73</v>
      </c>
      <c r="L4891" s="57" t="s">
        <v>60</v>
      </c>
    </row>
    <row r="4892" spans="1:12">
      <c r="A4892" s="57" t="s">
        <v>8908</v>
      </c>
      <c r="B4892" s="57" t="s">
        <v>8909</v>
      </c>
      <c r="C4892" s="57" t="s">
        <v>9948</v>
      </c>
      <c r="D4892" s="57" t="s">
        <v>21267</v>
      </c>
      <c r="E4892" s="58" t="s">
        <v>8816</v>
      </c>
      <c r="F4892" s="57" t="s">
        <v>8816</v>
      </c>
      <c r="G4892" s="57">
        <v>95546</v>
      </c>
      <c r="H4892" s="57" t="s">
        <v>10022</v>
      </c>
      <c r="I4892" s="57" t="s">
        <v>25</v>
      </c>
      <c r="J4892" s="57" t="s">
        <v>59</v>
      </c>
      <c r="K4892" s="58">
        <v>110.56</v>
      </c>
      <c r="L4892" s="57" t="s">
        <v>60</v>
      </c>
    </row>
    <row r="4893" spans="1:12">
      <c r="A4893" s="57" t="s">
        <v>8908</v>
      </c>
      <c r="B4893" s="57" t="s">
        <v>8909</v>
      </c>
      <c r="C4893" s="57" t="s">
        <v>9948</v>
      </c>
      <c r="D4893" s="57" t="s">
        <v>21267</v>
      </c>
      <c r="E4893" s="58" t="s">
        <v>8816</v>
      </c>
      <c r="F4893" s="57" t="s">
        <v>8816</v>
      </c>
      <c r="G4893" s="57">
        <v>95547</v>
      </c>
      <c r="H4893" s="57" t="s">
        <v>10023</v>
      </c>
      <c r="I4893" s="57" t="s">
        <v>25</v>
      </c>
      <c r="J4893" s="57" t="s">
        <v>191</v>
      </c>
      <c r="K4893" s="58">
        <v>70.47</v>
      </c>
      <c r="L4893" s="57" t="s">
        <v>60</v>
      </c>
    </row>
    <row r="4894" spans="1:12">
      <c r="A4894" s="57" t="s">
        <v>8908</v>
      </c>
      <c r="B4894" s="57" t="s">
        <v>8909</v>
      </c>
      <c r="C4894" s="57" t="s">
        <v>9948</v>
      </c>
      <c r="D4894" s="57" t="s">
        <v>21267</v>
      </c>
      <c r="E4894" s="58" t="s">
        <v>8816</v>
      </c>
      <c r="F4894" s="57" t="s">
        <v>8816</v>
      </c>
      <c r="G4894" s="57">
        <v>100848</v>
      </c>
      <c r="H4894" s="57" t="s">
        <v>10024</v>
      </c>
      <c r="I4894" s="57" t="s">
        <v>25</v>
      </c>
      <c r="J4894" s="57" t="s">
        <v>59</v>
      </c>
      <c r="K4894" s="58">
        <v>514.55999999999995</v>
      </c>
      <c r="L4894" s="57" t="s">
        <v>60</v>
      </c>
    </row>
    <row r="4895" spans="1:12">
      <c r="A4895" s="57" t="s">
        <v>8908</v>
      </c>
      <c r="B4895" s="57" t="s">
        <v>8909</v>
      </c>
      <c r="C4895" s="57" t="s">
        <v>9948</v>
      </c>
      <c r="D4895" s="57" t="s">
        <v>21267</v>
      </c>
      <c r="E4895" s="58" t="s">
        <v>8816</v>
      </c>
      <c r="F4895" s="57" t="s">
        <v>8816</v>
      </c>
      <c r="G4895" s="57">
        <v>100849</v>
      </c>
      <c r="H4895" s="57" t="s">
        <v>10025</v>
      </c>
      <c r="I4895" s="57" t="s">
        <v>25</v>
      </c>
      <c r="J4895" s="57" t="s">
        <v>254</v>
      </c>
      <c r="K4895" s="58">
        <v>44.01</v>
      </c>
      <c r="L4895" s="57" t="s">
        <v>60</v>
      </c>
    </row>
    <row r="4896" spans="1:12">
      <c r="A4896" s="57" t="s">
        <v>8908</v>
      </c>
      <c r="B4896" s="57" t="s">
        <v>8909</v>
      </c>
      <c r="C4896" s="57" t="s">
        <v>9948</v>
      </c>
      <c r="D4896" s="57" t="s">
        <v>21267</v>
      </c>
      <c r="E4896" s="58" t="s">
        <v>8816</v>
      </c>
      <c r="F4896" s="57" t="s">
        <v>8816</v>
      </c>
      <c r="G4896" s="57">
        <v>100851</v>
      </c>
      <c r="H4896" s="57" t="s">
        <v>10026</v>
      </c>
      <c r="I4896" s="57" t="s">
        <v>25</v>
      </c>
      <c r="J4896" s="57" t="s">
        <v>59</v>
      </c>
      <c r="K4896" s="58">
        <v>88.85</v>
      </c>
      <c r="L4896" s="57" t="s">
        <v>60</v>
      </c>
    </row>
    <row r="4897" spans="1:12">
      <c r="A4897" s="57" t="s">
        <v>8908</v>
      </c>
      <c r="B4897" s="57" t="s">
        <v>8909</v>
      </c>
      <c r="C4897" s="57" t="s">
        <v>9948</v>
      </c>
      <c r="D4897" s="57" t="s">
        <v>21267</v>
      </c>
      <c r="E4897" s="58" t="s">
        <v>8816</v>
      </c>
      <c r="F4897" s="57" t="s">
        <v>8816</v>
      </c>
      <c r="G4897" s="57">
        <v>100852</v>
      </c>
      <c r="H4897" s="57" t="s">
        <v>10027</v>
      </c>
      <c r="I4897" s="57" t="s">
        <v>25</v>
      </c>
      <c r="J4897" s="57" t="s">
        <v>59</v>
      </c>
      <c r="K4897" s="58">
        <v>203.39</v>
      </c>
      <c r="L4897" s="57" t="s">
        <v>60</v>
      </c>
    </row>
    <row r="4898" spans="1:12">
      <c r="A4898" s="57" t="s">
        <v>8908</v>
      </c>
      <c r="B4898" s="57" t="s">
        <v>8909</v>
      </c>
      <c r="C4898" s="57" t="s">
        <v>9948</v>
      </c>
      <c r="D4898" s="57" t="s">
        <v>21267</v>
      </c>
      <c r="E4898" s="58" t="s">
        <v>8816</v>
      </c>
      <c r="F4898" s="57" t="s">
        <v>8816</v>
      </c>
      <c r="G4898" s="57">
        <v>100853</v>
      </c>
      <c r="H4898" s="57" t="s">
        <v>23393</v>
      </c>
      <c r="I4898" s="57" t="s">
        <v>25</v>
      </c>
      <c r="J4898" s="57" t="s">
        <v>59</v>
      </c>
      <c r="K4898" s="58">
        <v>284.12</v>
      </c>
      <c r="L4898" s="57" t="s">
        <v>60</v>
      </c>
    </row>
    <row r="4899" spans="1:12">
      <c r="A4899" s="57" t="s">
        <v>8908</v>
      </c>
      <c r="B4899" s="57" t="s">
        <v>8909</v>
      </c>
      <c r="C4899" s="57" t="s">
        <v>9948</v>
      </c>
      <c r="D4899" s="57" t="s">
        <v>21267</v>
      </c>
      <c r="E4899" s="58" t="s">
        <v>8816</v>
      </c>
      <c r="F4899" s="57" t="s">
        <v>8816</v>
      </c>
      <c r="G4899" s="57">
        <v>100854</v>
      </c>
      <c r="H4899" s="57" t="s">
        <v>10028</v>
      </c>
      <c r="I4899" s="57" t="s">
        <v>25</v>
      </c>
      <c r="J4899" s="57" t="s">
        <v>59</v>
      </c>
      <c r="K4899" s="59">
        <v>1478.89</v>
      </c>
      <c r="L4899" s="57" t="s">
        <v>60</v>
      </c>
    </row>
    <row r="4900" spans="1:12">
      <c r="A4900" s="57" t="s">
        <v>8908</v>
      </c>
      <c r="B4900" s="57" t="s">
        <v>8909</v>
      </c>
      <c r="C4900" s="57" t="s">
        <v>9948</v>
      </c>
      <c r="D4900" s="57" t="s">
        <v>21267</v>
      </c>
      <c r="E4900" s="58" t="s">
        <v>8816</v>
      </c>
      <c r="F4900" s="57" t="s">
        <v>8816</v>
      </c>
      <c r="G4900" s="57">
        <v>100855</v>
      </c>
      <c r="H4900" s="57" t="s">
        <v>10029</v>
      </c>
      <c r="I4900" s="57" t="s">
        <v>25</v>
      </c>
      <c r="J4900" s="57" t="s">
        <v>254</v>
      </c>
      <c r="K4900" s="58">
        <v>30.73</v>
      </c>
      <c r="L4900" s="57" t="s">
        <v>60</v>
      </c>
    </row>
    <row r="4901" spans="1:12">
      <c r="A4901" s="57" t="s">
        <v>8908</v>
      </c>
      <c r="B4901" s="57" t="s">
        <v>8909</v>
      </c>
      <c r="C4901" s="57" t="s">
        <v>9948</v>
      </c>
      <c r="D4901" s="57" t="s">
        <v>21267</v>
      </c>
      <c r="E4901" s="58" t="s">
        <v>8816</v>
      </c>
      <c r="F4901" s="57" t="s">
        <v>8816</v>
      </c>
      <c r="G4901" s="57">
        <v>100856</v>
      </c>
      <c r="H4901" s="57" t="s">
        <v>10030</v>
      </c>
      <c r="I4901" s="57" t="s">
        <v>25</v>
      </c>
      <c r="J4901" s="57" t="s">
        <v>59</v>
      </c>
      <c r="K4901" s="58">
        <v>31.41</v>
      </c>
      <c r="L4901" s="57" t="s">
        <v>60</v>
      </c>
    </row>
    <row r="4902" spans="1:12">
      <c r="A4902" s="57" t="s">
        <v>8908</v>
      </c>
      <c r="B4902" s="57" t="s">
        <v>8909</v>
      </c>
      <c r="C4902" s="57" t="s">
        <v>9948</v>
      </c>
      <c r="D4902" s="57" t="s">
        <v>21267</v>
      </c>
      <c r="E4902" s="58" t="s">
        <v>8816</v>
      </c>
      <c r="F4902" s="57" t="s">
        <v>8816</v>
      </c>
      <c r="G4902" s="57">
        <v>100857</v>
      </c>
      <c r="H4902" s="57" t="s">
        <v>10031</v>
      </c>
      <c r="I4902" s="57" t="s">
        <v>25</v>
      </c>
      <c r="J4902" s="57" t="s">
        <v>59</v>
      </c>
      <c r="K4902" s="58">
        <v>433.58</v>
      </c>
      <c r="L4902" s="57" t="s">
        <v>60</v>
      </c>
    </row>
    <row r="4903" spans="1:12">
      <c r="A4903" s="57" t="s">
        <v>8908</v>
      </c>
      <c r="B4903" s="57" t="s">
        <v>8909</v>
      </c>
      <c r="C4903" s="57" t="s">
        <v>9948</v>
      </c>
      <c r="D4903" s="57" t="s">
        <v>21267</v>
      </c>
      <c r="E4903" s="58" t="s">
        <v>8816</v>
      </c>
      <c r="F4903" s="57" t="s">
        <v>8816</v>
      </c>
      <c r="G4903" s="57">
        <v>100858</v>
      </c>
      <c r="H4903" s="57" t="s">
        <v>10032</v>
      </c>
      <c r="I4903" s="57" t="s">
        <v>25</v>
      </c>
      <c r="J4903" s="57" t="s">
        <v>59</v>
      </c>
      <c r="K4903" s="58">
        <v>619.83000000000004</v>
      </c>
      <c r="L4903" s="57" t="s">
        <v>60</v>
      </c>
    </row>
    <row r="4904" spans="1:12">
      <c r="A4904" s="57" t="s">
        <v>8908</v>
      </c>
      <c r="B4904" s="57" t="s">
        <v>8909</v>
      </c>
      <c r="C4904" s="57" t="s">
        <v>9948</v>
      </c>
      <c r="D4904" s="57" t="s">
        <v>21267</v>
      </c>
      <c r="E4904" s="58" t="s">
        <v>8816</v>
      </c>
      <c r="F4904" s="57" t="s">
        <v>8816</v>
      </c>
      <c r="G4904" s="57">
        <v>100859</v>
      </c>
      <c r="H4904" s="57" t="s">
        <v>23000</v>
      </c>
      <c r="I4904" s="57" t="s">
        <v>25</v>
      </c>
      <c r="J4904" s="57" t="s">
        <v>59</v>
      </c>
      <c r="K4904" s="58">
        <v>927.43</v>
      </c>
      <c r="L4904" s="57" t="s">
        <v>60</v>
      </c>
    </row>
    <row r="4905" spans="1:12">
      <c r="A4905" s="57" t="s">
        <v>8908</v>
      </c>
      <c r="B4905" s="57" t="s">
        <v>8909</v>
      </c>
      <c r="C4905" s="57" t="s">
        <v>9948</v>
      </c>
      <c r="D4905" s="57" t="s">
        <v>21267</v>
      </c>
      <c r="E4905" s="58" t="s">
        <v>8816</v>
      </c>
      <c r="F4905" s="57" t="s">
        <v>8816</v>
      </c>
      <c r="G4905" s="57">
        <v>100860</v>
      </c>
      <c r="H4905" s="57" t="s">
        <v>10033</v>
      </c>
      <c r="I4905" s="57" t="s">
        <v>25</v>
      </c>
      <c r="J4905" s="57" t="s">
        <v>254</v>
      </c>
      <c r="K4905" s="58">
        <v>76.48</v>
      </c>
      <c r="L4905" s="57" t="s">
        <v>60</v>
      </c>
    </row>
    <row r="4906" spans="1:12">
      <c r="A4906" s="57" t="s">
        <v>8908</v>
      </c>
      <c r="B4906" s="57" t="s">
        <v>8909</v>
      </c>
      <c r="C4906" s="57" t="s">
        <v>9948</v>
      </c>
      <c r="D4906" s="57" t="s">
        <v>21267</v>
      </c>
      <c r="E4906" s="58" t="s">
        <v>8816</v>
      </c>
      <c r="F4906" s="57" t="s">
        <v>8816</v>
      </c>
      <c r="G4906" s="57">
        <v>100861</v>
      </c>
      <c r="H4906" s="57" t="s">
        <v>10034</v>
      </c>
      <c r="I4906" s="57" t="s">
        <v>25</v>
      </c>
      <c r="J4906" s="57" t="s">
        <v>59</v>
      </c>
      <c r="K4906" s="58">
        <v>32.18</v>
      </c>
      <c r="L4906" s="57" t="s">
        <v>60</v>
      </c>
    </row>
    <row r="4907" spans="1:12">
      <c r="A4907" s="57" t="s">
        <v>8908</v>
      </c>
      <c r="B4907" s="57" t="s">
        <v>8909</v>
      </c>
      <c r="C4907" s="57" t="s">
        <v>9948</v>
      </c>
      <c r="D4907" s="57" t="s">
        <v>21267</v>
      </c>
      <c r="E4907" s="58" t="s">
        <v>8816</v>
      </c>
      <c r="F4907" s="57" t="s">
        <v>8816</v>
      </c>
      <c r="G4907" s="57">
        <v>100862</v>
      </c>
      <c r="H4907" s="57" t="s">
        <v>10035</v>
      </c>
      <c r="I4907" s="57" t="s">
        <v>25</v>
      </c>
      <c r="J4907" s="57" t="s">
        <v>59</v>
      </c>
      <c r="K4907" s="58">
        <v>35.72</v>
      </c>
      <c r="L4907" s="57" t="s">
        <v>60</v>
      </c>
    </row>
    <row r="4908" spans="1:12">
      <c r="A4908" s="57" t="s">
        <v>8908</v>
      </c>
      <c r="B4908" s="57" t="s">
        <v>8909</v>
      </c>
      <c r="C4908" s="57" t="s">
        <v>9948</v>
      </c>
      <c r="D4908" s="57" t="s">
        <v>21267</v>
      </c>
      <c r="E4908" s="58" t="s">
        <v>8816</v>
      </c>
      <c r="F4908" s="57" t="s">
        <v>8816</v>
      </c>
      <c r="G4908" s="57">
        <v>100863</v>
      </c>
      <c r="H4908" s="57" t="s">
        <v>10036</v>
      </c>
      <c r="I4908" s="57" t="s">
        <v>25</v>
      </c>
      <c r="J4908" s="57" t="s">
        <v>191</v>
      </c>
      <c r="K4908" s="58">
        <v>592.75</v>
      </c>
      <c r="L4908" s="57" t="s">
        <v>60</v>
      </c>
    </row>
    <row r="4909" spans="1:12">
      <c r="A4909" s="57" t="s">
        <v>8908</v>
      </c>
      <c r="B4909" s="57" t="s">
        <v>8909</v>
      </c>
      <c r="C4909" s="57" t="s">
        <v>9948</v>
      </c>
      <c r="D4909" s="57" t="s">
        <v>21267</v>
      </c>
      <c r="E4909" s="58" t="s">
        <v>8816</v>
      </c>
      <c r="F4909" s="57" t="s">
        <v>8816</v>
      </c>
      <c r="G4909" s="57">
        <v>100864</v>
      </c>
      <c r="H4909" s="57" t="s">
        <v>10037</v>
      </c>
      <c r="I4909" s="57" t="s">
        <v>25</v>
      </c>
      <c r="J4909" s="57" t="s">
        <v>191</v>
      </c>
      <c r="K4909" s="58">
        <v>645.67999999999995</v>
      </c>
      <c r="L4909" s="57" t="s">
        <v>60</v>
      </c>
    </row>
    <row r="4910" spans="1:12">
      <c r="A4910" s="57" t="s">
        <v>8908</v>
      </c>
      <c r="B4910" s="57" t="s">
        <v>8909</v>
      </c>
      <c r="C4910" s="57" t="s">
        <v>9948</v>
      </c>
      <c r="D4910" s="57" t="s">
        <v>21267</v>
      </c>
      <c r="E4910" s="58" t="s">
        <v>8816</v>
      </c>
      <c r="F4910" s="57" t="s">
        <v>8816</v>
      </c>
      <c r="G4910" s="57">
        <v>100865</v>
      </c>
      <c r="H4910" s="57" t="s">
        <v>10038</v>
      </c>
      <c r="I4910" s="57" t="s">
        <v>25</v>
      </c>
      <c r="J4910" s="57" t="s">
        <v>191</v>
      </c>
      <c r="K4910" s="58">
        <v>549.24</v>
      </c>
      <c r="L4910" s="57" t="s">
        <v>60</v>
      </c>
    </row>
    <row r="4911" spans="1:12">
      <c r="A4911" s="57" t="s">
        <v>8908</v>
      </c>
      <c r="B4911" s="57" t="s">
        <v>8909</v>
      </c>
      <c r="C4911" s="57" t="s">
        <v>9948</v>
      </c>
      <c r="D4911" s="57" t="s">
        <v>21267</v>
      </c>
      <c r="E4911" s="58" t="s">
        <v>8816</v>
      </c>
      <c r="F4911" s="57" t="s">
        <v>8816</v>
      </c>
      <c r="G4911" s="57">
        <v>100866</v>
      </c>
      <c r="H4911" s="57" t="s">
        <v>10039</v>
      </c>
      <c r="I4911" s="57" t="s">
        <v>25</v>
      </c>
      <c r="J4911" s="57" t="s">
        <v>191</v>
      </c>
      <c r="K4911" s="58">
        <v>314.01</v>
      </c>
      <c r="L4911" s="57" t="s">
        <v>60</v>
      </c>
    </row>
    <row r="4912" spans="1:12">
      <c r="A4912" s="57" t="s">
        <v>8908</v>
      </c>
      <c r="B4912" s="57" t="s">
        <v>8909</v>
      </c>
      <c r="C4912" s="57" t="s">
        <v>9948</v>
      </c>
      <c r="D4912" s="57" t="s">
        <v>21267</v>
      </c>
      <c r="E4912" s="58" t="s">
        <v>8816</v>
      </c>
      <c r="F4912" s="57" t="s">
        <v>8816</v>
      </c>
      <c r="G4912" s="57">
        <v>100867</v>
      </c>
      <c r="H4912" s="57" t="s">
        <v>10040</v>
      </c>
      <c r="I4912" s="57" t="s">
        <v>25</v>
      </c>
      <c r="J4912" s="57" t="s">
        <v>191</v>
      </c>
      <c r="K4912" s="58">
        <v>331.47</v>
      </c>
      <c r="L4912" s="57" t="s">
        <v>60</v>
      </c>
    </row>
    <row r="4913" spans="1:12">
      <c r="A4913" s="57" t="s">
        <v>8908</v>
      </c>
      <c r="B4913" s="57" t="s">
        <v>8909</v>
      </c>
      <c r="C4913" s="57" t="s">
        <v>9948</v>
      </c>
      <c r="D4913" s="57" t="s">
        <v>21267</v>
      </c>
      <c r="E4913" s="58" t="s">
        <v>8816</v>
      </c>
      <c r="F4913" s="57" t="s">
        <v>8816</v>
      </c>
      <c r="G4913" s="57">
        <v>100868</v>
      </c>
      <c r="H4913" s="57" t="s">
        <v>10041</v>
      </c>
      <c r="I4913" s="57" t="s">
        <v>25</v>
      </c>
      <c r="J4913" s="57" t="s">
        <v>191</v>
      </c>
      <c r="K4913" s="58">
        <v>343.08</v>
      </c>
      <c r="L4913" s="57" t="s">
        <v>60</v>
      </c>
    </row>
    <row r="4914" spans="1:12">
      <c r="A4914" s="57" t="s">
        <v>8908</v>
      </c>
      <c r="B4914" s="57" t="s">
        <v>8909</v>
      </c>
      <c r="C4914" s="57" t="s">
        <v>9948</v>
      </c>
      <c r="D4914" s="57" t="s">
        <v>21267</v>
      </c>
      <c r="E4914" s="58" t="s">
        <v>8816</v>
      </c>
      <c r="F4914" s="57" t="s">
        <v>8816</v>
      </c>
      <c r="G4914" s="57">
        <v>100869</v>
      </c>
      <c r="H4914" s="57" t="s">
        <v>10042</v>
      </c>
      <c r="I4914" s="57" t="s">
        <v>25</v>
      </c>
      <c r="J4914" s="57" t="s">
        <v>191</v>
      </c>
      <c r="K4914" s="58">
        <v>351.99</v>
      </c>
      <c r="L4914" s="57" t="s">
        <v>60</v>
      </c>
    </row>
    <row r="4915" spans="1:12">
      <c r="A4915" s="57" t="s">
        <v>8908</v>
      </c>
      <c r="B4915" s="57" t="s">
        <v>8909</v>
      </c>
      <c r="C4915" s="57" t="s">
        <v>9948</v>
      </c>
      <c r="D4915" s="57" t="s">
        <v>21267</v>
      </c>
      <c r="E4915" s="58" t="s">
        <v>8816</v>
      </c>
      <c r="F4915" s="57" t="s">
        <v>8816</v>
      </c>
      <c r="G4915" s="57">
        <v>100870</v>
      </c>
      <c r="H4915" s="57" t="s">
        <v>10043</v>
      </c>
      <c r="I4915" s="57" t="s">
        <v>25</v>
      </c>
      <c r="J4915" s="57" t="s">
        <v>191</v>
      </c>
      <c r="K4915" s="58">
        <v>292.45</v>
      </c>
      <c r="L4915" s="57" t="s">
        <v>60</v>
      </c>
    </row>
    <row r="4916" spans="1:12">
      <c r="A4916" s="57" t="s">
        <v>8908</v>
      </c>
      <c r="B4916" s="57" t="s">
        <v>8909</v>
      </c>
      <c r="C4916" s="57" t="s">
        <v>9948</v>
      </c>
      <c r="D4916" s="57" t="s">
        <v>21267</v>
      </c>
      <c r="E4916" s="58" t="s">
        <v>8816</v>
      </c>
      <c r="F4916" s="57" t="s">
        <v>8816</v>
      </c>
      <c r="G4916" s="57">
        <v>100871</v>
      </c>
      <c r="H4916" s="57" t="s">
        <v>10044</v>
      </c>
      <c r="I4916" s="57" t="s">
        <v>25</v>
      </c>
      <c r="J4916" s="57" t="s">
        <v>191</v>
      </c>
      <c r="K4916" s="58">
        <v>312.43</v>
      </c>
      <c r="L4916" s="57" t="s">
        <v>60</v>
      </c>
    </row>
    <row r="4917" spans="1:12">
      <c r="A4917" s="57" t="s">
        <v>8908</v>
      </c>
      <c r="B4917" s="57" t="s">
        <v>8909</v>
      </c>
      <c r="C4917" s="57" t="s">
        <v>9948</v>
      </c>
      <c r="D4917" s="57" t="s">
        <v>21267</v>
      </c>
      <c r="E4917" s="58" t="s">
        <v>8816</v>
      </c>
      <c r="F4917" s="57" t="s">
        <v>8816</v>
      </c>
      <c r="G4917" s="57">
        <v>100872</v>
      </c>
      <c r="H4917" s="57" t="s">
        <v>10045</v>
      </c>
      <c r="I4917" s="57" t="s">
        <v>25</v>
      </c>
      <c r="J4917" s="57" t="s">
        <v>191</v>
      </c>
      <c r="K4917" s="58">
        <v>325.19</v>
      </c>
      <c r="L4917" s="57" t="s">
        <v>60</v>
      </c>
    </row>
    <row r="4918" spans="1:12">
      <c r="A4918" s="57" t="s">
        <v>8908</v>
      </c>
      <c r="B4918" s="57" t="s">
        <v>8909</v>
      </c>
      <c r="C4918" s="57" t="s">
        <v>9948</v>
      </c>
      <c r="D4918" s="57" t="s">
        <v>21267</v>
      </c>
      <c r="E4918" s="58" t="s">
        <v>8816</v>
      </c>
      <c r="F4918" s="57" t="s">
        <v>8816</v>
      </c>
      <c r="G4918" s="57">
        <v>100873</v>
      </c>
      <c r="H4918" s="57" t="s">
        <v>10046</v>
      </c>
      <c r="I4918" s="57" t="s">
        <v>25</v>
      </c>
      <c r="J4918" s="57" t="s">
        <v>191</v>
      </c>
      <c r="K4918" s="58">
        <v>333.16</v>
      </c>
      <c r="L4918" s="57" t="s">
        <v>60</v>
      </c>
    </row>
    <row r="4919" spans="1:12">
      <c r="A4919" s="57" t="s">
        <v>8908</v>
      </c>
      <c r="B4919" s="57" t="s">
        <v>8909</v>
      </c>
      <c r="C4919" s="57" t="s">
        <v>9948</v>
      </c>
      <c r="D4919" s="57" t="s">
        <v>21267</v>
      </c>
      <c r="E4919" s="58" t="s">
        <v>8816</v>
      </c>
      <c r="F4919" s="57" t="s">
        <v>8816</v>
      </c>
      <c r="G4919" s="57">
        <v>100874</v>
      </c>
      <c r="H4919" s="57" t="s">
        <v>10047</v>
      </c>
      <c r="I4919" s="57" t="s">
        <v>25</v>
      </c>
      <c r="J4919" s="57" t="s">
        <v>191</v>
      </c>
      <c r="K4919" s="58">
        <v>314.01</v>
      </c>
      <c r="L4919" s="57" t="s">
        <v>60</v>
      </c>
    </row>
    <row r="4920" spans="1:12">
      <c r="A4920" s="57" t="s">
        <v>8908</v>
      </c>
      <c r="B4920" s="57" t="s">
        <v>8909</v>
      </c>
      <c r="C4920" s="57" t="s">
        <v>9948</v>
      </c>
      <c r="D4920" s="57" t="s">
        <v>21267</v>
      </c>
      <c r="E4920" s="58" t="s">
        <v>8816</v>
      </c>
      <c r="F4920" s="57" t="s">
        <v>8816</v>
      </c>
      <c r="G4920" s="57">
        <v>100875</v>
      </c>
      <c r="H4920" s="57" t="s">
        <v>10048</v>
      </c>
      <c r="I4920" s="57" t="s">
        <v>25</v>
      </c>
      <c r="J4920" s="57" t="s">
        <v>191</v>
      </c>
      <c r="K4920" s="59">
        <v>1017.57</v>
      </c>
      <c r="L4920" s="57" t="s">
        <v>60</v>
      </c>
    </row>
    <row r="4921" spans="1:12">
      <c r="A4921" s="57" t="s">
        <v>8908</v>
      </c>
      <c r="B4921" s="57" t="s">
        <v>8909</v>
      </c>
      <c r="C4921" s="57" t="s">
        <v>9948</v>
      </c>
      <c r="D4921" s="57" t="s">
        <v>21267</v>
      </c>
      <c r="E4921" s="58" t="s">
        <v>8816</v>
      </c>
      <c r="F4921" s="57" t="s">
        <v>8816</v>
      </c>
      <c r="G4921" s="57">
        <v>100878</v>
      </c>
      <c r="H4921" s="57" t="s">
        <v>23001</v>
      </c>
      <c r="I4921" s="57" t="s">
        <v>25</v>
      </c>
      <c r="J4921" s="57" t="s">
        <v>59</v>
      </c>
      <c r="K4921" s="58">
        <v>607.83000000000004</v>
      </c>
      <c r="L4921" s="57" t="s">
        <v>60</v>
      </c>
    </row>
    <row r="4922" spans="1:12">
      <c r="A4922" s="57" t="s">
        <v>8908</v>
      </c>
      <c r="B4922" s="57" t="s">
        <v>8909</v>
      </c>
      <c r="C4922" s="57" t="s">
        <v>10049</v>
      </c>
      <c r="D4922" s="57" t="s">
        <v>21268</v>
      </c>
      <c r="E4922" s="58" t="s">
        <v>8816</v>
      </c>
      <c r="F4922" s="57" t="s">
        <v>8816</v>
      </c>
      <c r="G4922" s="57">
        <v>98052</v>
      </c>
      <c r="H4922" s="57" t="s">
        <v>13307</v>
      </c>
      <c r="I4922" s="57" t="s">
        <v>25</v>
      </c>
      <c r="J4922" s="57" t="s">
        <v>191</v>
      </c>
      <c r="K4922" s="59">
        <v>1962.51</v>
      </c>
      <c r="L4922" s="57" t="s">
        <v>60</v>
      </c>
    </row>
    <row r="4923" spans="1:12">
      <c r="A4923" s="57" t="s">
        <v>8908</v>
      </c>
      <c r="B4923" s="57" t="s">
        <v>8909</v>
      </c>
      <c r="C4923" s="57" t="s">
        <v>10049</v>
      </c>
      <c r="D4923" s="57" t="s">
        <v>21268</v>
      </c>
      <c r="E4923" s="58" t="s">
        <v>8816</v>
      </c>
      <c r="F4923" s="57" t="s">
        <v>8816</v>
      </c>
      <c r="G4923" s="57">
        <v>98053</v>
      </c>
      <c r="H4923" s="57" t="s">
        <v>13308</v>
      </c>
      <c r="I4923" s="57" t="s">
        <v>25</v>
      </c>
      <c r="J4923" s="57" t="s">
        <v>191</v>
      </c>
      <c r="K4923" s="59">
        <v>2681.08</v>
      </c>
      <c r="L4923" s="57" t="s">
        <v>60</v>
      </c>
    </row>
    <row r="4924" spans="1:12">
      <c r="A4924" s="57" t="s">
        <v>8908</v>
      </c>
      <c r="B4924" s="57" t="s">
        <v>8909</v>
      </c>
      <c r="C4924" s="57" t="s">
        <v>10049</v>
      </c>
      <c r="D4924" s="57" t="s">
        <v>21268</v>
      </c>
      <c r="E4924" s="58" t="s">
        <v>8816</v>
      </c>
      <c r="F4924" s="57" t="s">
        <v>8816</v>
      </c>
      <c r="G4924" s="57">
        <v>98054</v>
      </c>
      <c r="H4924" s="57" t="s">
        <v>13309</v>
      </c>
      <c r="I4924" s="57" t="s">
        <v>25</v>
      </c>
      <c r="J4924" s="57" t="s">
        <v>191</v>
      </c>
      <c r="K4924" s="59">
        <v>4299.43</v>
      </c>
      <c r="L4924" s="57" t="s">
        <v>60</v>
      </c>
    </row>
    <row r="4925" spans="1:12">
      <c r="A4925" s="57" t="s">
        <v>8908</v>
      </c>
      <c r="B4925" s="57" t="s">
        <v>8909</v>
      </c>
      <c r="C4925" s="57" t="s">
        <v>10049</v>
      </c>
      <c r="D4925" s="57" t="s">
        <v>21268</v>
      </c>
      <c r="E4925" s="58" t="s">
        <v>8816</v>
      </c>
      <c r="F4925" s="57" t="s">
        <v>8816</v>
      </c>
      <c r="G4925" s="57">
        <v>98055</v>
      </c>
      <c r="H4925" s="57" t="s">
        <v>13310</v>
      </c>
      <c r="I4925" s="57" t="s">
        <v>25</v>
      </c>
      <c r="J4925" s="57" t="s">
        <v>191</v>
      </c>
      <c r="K4925" s="59">
        <v>5814.97</v>
      </c>
      <c r="L4925" s="57" t="s">
        <v>60</v>
      </c>
    </row>
    <row r="4926" spans="1:12">
      <c r="A4926" s="57" t="s">
        <v>8908</v>
      </c>
      <c r="B4926" s="57" t="s">
        <v>8909</v>
      </c>
      <c r="C4926" s="57" t="s">
        <v>10049</v>
      </c>
      <c r="D4926" s="57" t="s">
        <v>21268</v>
      </c>
      <c r="E4926" s="58" t="s">
        <v>8816</v>
      </c>
      <c r="F4926" s="57" t="s">
        <v>8816</v>
      </c>
      <c r="G4926" s="57">
        <v>98056</v>
      </c>
      <c r="H4926" s="57" t="s">
        <v>13311</v>
      </c>
      <c r="I4926" s="57" t="s">
        <v>25</v>
      </c>
      <c r="J4926" s="57" t="s">
        <v>191</v>
      </c>
      <c r="K4926" s="59">
        <v>6779.75</v>
      </c>
      <c r="L4926" s="57" t="s">
        <v>60</v>
      </c>
    </row>
    <row r="4927" spans="1:12">
      <c r="A4927" s="57" t="s">
        <v>8908</v>
      </c>
      <c r="B4927" s="57" t="s">
        <v>8909</v>
      </c>
      <c r="C4927" s="57" t="s">
        <v>10049</v>
      </c>
      <c r="D4927" s="57" t="s">
        <v>21268</v>
      </c>
      <c r="E4927" s="58" t="s">
        <v>8816</v>
      </c>
      <c r="F4927" s="57" t="s">
        <v>8816</v>
      </c>
      <c r="G4927" s="57">
        <v>98057</v>
      </c>
      <c r="H4927" s="57" t="s">
        <v>13312</v>
      </c>
      <c r="I4927" s="57" t="s">
        <v>25</v>
      </c>
      <c r="J4927" s="57" t="s">
        <v>191</v>
      </c>
      <c r="K4927" s="59">
        <v>8009.82</v>
      </c>
      <c r="L4927" s="57" t="s">
        <v>60</v>
      </c>
    </row>
    <row r="4928" spans="1:12">
      <c r="A4928" s="57" t="s">
        <v>8908</v>
      </c>
      <c r="B4928" s="57" t="s">
        <v>8909</v>
      </c>
      <c r="C4928" s="57" t="s">
        <v>10049</v>
      </c>
      <c r="D4928" s="57" t="s">
        <v>21268</v>
      </c>
      <c r="E4928" s="58" t="s">
        <v>8816</v>
      </c>
      <c r="F4928" s="57" t="s">
        <v>8816</v>
      </c>
      <c r="G4928" s="57">
        <v>98058</v>
      </c>
      <c r="H4928" s="57" t="s">
        <v>13313</v>
      </c>
      <c r="I4928" s="57" t="s">
        <v>25</v>
      </c>
      <c r="J4928" s="57" t="s">
        <v>191</v>
      </c>
      <c r="K4928" s="59">
        <v>1692.36</v>
      </c>
      <c r="L4928" s="57" t="s">
        <v>60</v>
      </c>
    </row>
    <row r="4929" spans="1:12">
      <c r="A4929" s="57" t="s">
        <v>8908</v>
      </c>
      <c r="B4929" s="57" t="s">
        <v>8909</v>
      </c>
      <c r="C4929" s="57" t="s">
        <v>10049</v>
      </c>
      <c r="D4929" s="57" t="s">
        <v>21268</v>
      </c>
      <c r="E4929" s="58" t="s">
        <v>8816</v>
      </c>
      <c r="F4929" s="57" t="s">
        <v>8816</v>
      </c>
      <c r="G4929" s="57">
        <v>98059</v>
      </c>
      <c r="H4929" s="57" t="s">
        <v>13314</v>
      </c>
      <c r="I4929" s="57" t="s">
        <v>25</v>
      </c>
      <c r="J4929" s="57" t="s">
        <v>191</v>
      </c>
      <c r="K4929" s="59">
        <v>3602.89</v>
      </c>
      <c r="L4929" s="57" t="s">
        <v>60</v>
      </c>
    </row>
    <row r="4930" spans="1:12">
      <c r="A4930" s="57" t="s">
        <v>8908</v>
      </c>
      <c r="B4930" s="57" t="s">
        <v>8909</v>
      </c>
      <c r="C4930" s="57" t="s">
        <v>10049</v>
      </c>
      <c r="D4930" s="57" t="s">
        <v>21268</v>
      </c>
      <c r="E4930" s="58" t="s">
        <v>8816</v>
      </c>
      <c r="F4930" s="57" t="s">
        <v>8816</v>
      </c>
      <c r="G4930" s="57">
        <v>98060</v>
      </c>
      <c r="H4930" s="57" t="s">
        <v>13315</v>
      </c>
      <c r="I4930" s="57" t="s">
        <v>25</v>
      </c>
      <c r="J4930" s="57" t="s">
        <v>191</v>
      </c>
      <c r="K4930" s="59">
        <v>5013.1899999999996</v>
      </c>
      <c r="L4930" s="57" t="s">
        <v>60</v>
      </c>
    </row>
    <row r="4931" spans="1:12">
      <c r="A4931" s="57" t="s">
        <v>8908</v>
      </c>
      <c r="B4931" s="57" t="s">
        <v>8909</v>
      </c>
      <c r="C4931" s="57" t="s">
        <v>10049</v>
      </c>
      <c r="D4931" s="57" t="s">
        <v>21268</v>
      </c>
      <c r="E4931" s="58" t="s">
        <v>8816</v>
      </c>
      <c r="F4931" s="57" t="s">
        <v>8816</v>
      </c>
      <c r="G4931" s="57">
        <v>98061</v>
      </c>
      <c r="H4931" s="57" t="s">
        <v>13316</v>
      </c>
      <c r="I4931" s="57" t="s">
        <v>25</v>
      </c>
      <c r="J4931" s="57" t="s">
        <v>191</v>
      </c>
      <c r="K4931" s="59">
        <v>6945.26</v>
      </c>
      <c r="L4931" s="57" t="s">
        <v>60</v>
      </c>
    </row>
    <row r="4932" spans="1:12">
      <c r="A4932" s="57" t="s">
        <v>8908</v>
      </c>
      <c r="B4932" s="57" t="s">
        <v>8909</v>
      </c>
      <c r="C4932" s="57" t="s">
        <v>10049</v>
      </c>
      <c r="D4932" s="57" t="s">
        <v>21268</v>
      </c>
      <c r="E4932" s="58" t="s">
        <v>8816</v>
      </c>
      <c r="F4932" s="57" t="s">
        <v>8816</v>
      </c>
      <c r="G4932" s="57">
        <v>98062</v>
      </c>
      <c r="H4932" s="57" t="s">
        <v>13317</v>
      </c>
      <c r="I4932" s="57" t="s">
        <v>25</v>
      </c>
      <c r="J4932" s="57" t="s">
        <v>191</v>
      </c>
      <c r="K4932" s="59">
        <v>2744.04</v>
      </c>
      <c r="L4932" s="57" t="s">
        <v>60</v>
      </c>
    </row>
    <row r="4933" spans="1:12">
      <c r="A4933" s="57" t="s">
        <v>8908</v>
      </c>
      <c r="B4933" s="57" t="s">
        <v>8909</v>
      </c>
      <c r="C4933" s="57" t="s">
        <v>10049</v>
      </c>
      <c r="D4933" s="57" t="s">
        <v>21268</v>
      </c>
      <c r="E4933" s="58" t="s">
        <v>8816</v>
      </c>
      <c r="F4933" s="57" t="s">
        <v>8816</v>
      </c>
      <c r="G4933" s="57">
        <v>98063</v>
      </c>
      <c r="H4933" s="57" t="s">
        <v>13318</v>
      </c>
      <c r="I4933" s="57" t="s">
        <v>25</v>
      </c>
      <c r="J4933" s="57" t="s">
        <v>191</v>
      </c>
      <c r="K4933" s="59">
        <v>4173.1400000000003</v>
      </c>
      <c r="L4933" s="57" t="s">
        <v>60</v>
      </c>
    </row>
    <row r="4934" spans="1:12">
      <c r="A4934" s="57" t="s">
        <v>8908</v>
      </c>
      <c r="B4934" s="57" t="s">
        <v>8909</v>
      </c>
      <c r="C4934" s="57" t="s">
        <v>10049</v>
      </c>
      <c r="D4934" s="57" t="s">
        <v>21268</v>
      </c>
      <c r="E4934" s="58" t="s">
        <v>8816</v>
      </c>
      <c r="F4934" s="57" t="s">
        <v>8816</v>
      </c>
      <c r="G4934" s="57">
        <v>98064</v>
      </c>
      <c r="H4934" s="57" t="s">
        <v>13319</v>
      </c>
      <c r="I4934" s="57" t="s">
        <v>25</v>
      </c>
      <c r="J4934" s="57" t="s">
        <v>191</v>
      </c>
      <c r="K4934" s="59">
        <v>4812.96</v>
      </c>
      <c r="L4934" s="57" t="s">
        <v>60</v>
      </c>
    </row>
    <row r="4935" spans="1:12">
      <c r="A4935" s="57" t="s">
        <v>8908</v>
      </c>
      <c r="B4935" s="57" t="s">
        <v>8909</v>
      </c>
      <c r="C4935" s="57" t="s">
        <v>10049</v>
      </c>
      <c r="D4935" s="57" t="s">
        <v>21268</v>
      </c>
      <c r="E4935" s="58" t="s">
        <v>8816</v>
      </c>
      <c r="F4935" s="57" t="s">
        <v>8816</v>
      </c>
      <c r="G4935" s="57">
        <v>98065</v>
      </c>
      <c r="H4935" s="57" t="s">
        <v>13320</v>
      </c>
      <c r="I4935" s="57" t="s">
        <v>25</v>
      </c>
      <c r="J4935" s="57" t="s">
        <v>191</v>
      </c>
      <c r="K4935" s="59">
        <v>6661.46</v>
      </c>
      <c r="L4935" s="57" t="s">
        <v>60</v>
      </c>
    </row>
    <row r="4936" spans="1:12">
      <c r="A4936" s="57" t="s">
        <v>8908</v>
      </c>
      <c r="B4936" s="57" t="s">
        <v>8909</v>
      </c>
      <c r="C4936" s="57" t="s">
        <v>10049</v>
      </c>
      <c r="D4936" s="57" t="s">
        <v>21268</v>
      </c>
      <c r="E4936" s="58" t="s">
        <v>8816</v>
      </c>
      <c r="F4936" s="57" t="s">
        <v>8816</v>
      </c>
      <c r="G4936" s="57">
        <v>98066</v>
      </c>
      <c r="H4936" s="57" t="s">
        <v>13321</v>
      </c>
      <c r="I4936" s="57" t="s">
        <v>25</v>
      </c>
      <c r="J4936" s="57" t="s">
        <v>191</v>
      </c>
      <c r="K4936" s="59">
        <v>5030.72</v>
      </c>
      <c r="L4936" s="57" t="s">
        <v>60</v>
      </c>
    </row>
    <row r="4937" spans="1:12">
      <c r="A4937" s="57" t="s">
        <v>8908</v>
      </c>
      <c r="B4937" s="57" t="s">
        <v>8909</v>
      </c>
      <c r="C4937" s="57" t="s">
        <v>10049</v>
      </c>
      <c r="D4937" s="57" t="s">
        <v>21268</v>
      </c>
      <c r="E4937" s="58" t="s">
        <v>8816</v>
      </c>
      <c r="F4937" s="57" t="s">
        <v>8816</v>
      </c>
      <c r="G4937" s="57">
        <v>98067</v>
      </c>
      <c r="H4937" s="57" t="s">
        <v>13322</v>
      </c>
      <c r="I4937" s="57" t="s">
        <v>25</v>
      </c>
      <c r="J4937" s="57" t="s">
        <v>191</v>
      </c>
      <c r="K4937" s="59">
        <v>6715.04</v>
      </c>
      <c r="L4937" s="57" t="s">
        <v>60</v>
      </c>
    </row>
    <row r="4938" spans="1:12">
      <c r="A4938" s="57" t="s">
        <v>8908</v>
      </c>
      <c r="B4938" s="57" t="s">
        <v>8909</v>
      </c>
      <c r="C4938" s="57" t="s">
        <v>10049</v>
      </c>
      <c r="D4938" s="57" t="s">
        <v>21268</v>
      </c>
      <c r="E4938" s="58" t="s">
        <v>8816</v>
      </c>
      <c r="F4938" s="57" t="s">
        <v>8816</v>
      </c>
      <c r="G4938" s="57">
        <v>98068</v>
      </c>
      <c r="H4938" s="57" t="s">
        <v>13323</v>
      </c>
      <c r="I4938" s="57" t="s">
        <v>25</v>
      </c>
      <c r="J4938" s="57" t="s">
        <v>191</v>
      </c>
      <c r="K4938" s="59">
        <v>9480.35</v>
      </c>
      <c r="L4938" s="57" t="s">
        <v>60</v>
      </c>
    </row>
    <row r="4939" spans="1:12">
      <c r="A4939" s="57" t="s">
        <v>8908</v>
      </c>
      <c r="B4939" s="57" t="s">
        <v>8909</v>
      </c>
      <c r="C4939" s="57" t="s">
        <v>10049</v>
      </c>
      <c r="D4939" s="57" t="s">
        <v>21268</v>
      </c>
      <c r="E4939" s="58" t="s">
        <v>8816</v>
      </c>
      <c r="F4939" s="57" t="s">
        <v>8816</v>
      </c>
      <c r="G4939" s="57">
        <v>98069</v>
      </c>
      <c r="H4939" s="57" t="s">
        <v>13324</v>
      </c>
      <c r="I4939" s="57" t="s">
        <v>25</v>
      </c>
      <c r="J4939" s="57" t="s">
        <v>191</v>
      </c>
      <c r="K4939" s="59">
        <v>12663.32</v>
      </c>
      <c r="L4939" s="57" t="s">
        <v>60</v>
      </c>
    </row>
    <row r="4940" spans="1:12">
      <c r="A4940" s="57" t="s">
        <v>8908</v>
      </c>
      <c r="B4940" s="57" t="s">
        <v>8909</v>
      </c>
      <c r="C4940" s="57" t="s">
        <v>10049</v>
      </c>
      <c r="D4940" s="57" t="s">
        <v>21268</v>
      </c>
      <c r="E4940" s="58" t="s">
        <v>8816</v>
      </c>
      <c r="F4940" s="57" t="s">
        <v>8816</v>
      </c>
      <c r="G4940" s="57">
        <v>98070</v>
      </c>
      <c r="H4940" s="57" t="s">
        <v>13325</v>
      </c>
      <c r="I4940" s="57" t="s">
        <v>25</v>
      </c>
      <c r="J4940" s="57" t="s">
        <v>191</v>
      </c>
      <c r="K4940" s="59">
        <v>14532.77</v>
      </c>
      <c r="L4940" s="57" t="s">
        <v>60</v>
      </c>
    </row>
    <row r="4941" spans="1:12">
      <c r="A4941" s="57" t="s">
        <v>8908</v>
      </c>
      <c r="B4941" s="57" t="s">
        <v>8909</v>
      </c>
      <c r="C4941" s="57" t="s">
        <v>10049</v>
      </c>
      <c r="D4941" s="57" t="s">
        <v>21268</v>
      </c>
      <c r="E4941" s="58" t="s">
        <v>8816</v>
      </c>
      <c r="F4941" s="57" t="s">
        <v>8816</v>
      </c>
      <c r="G4941" s="57">
        <v>98071</v>
      </c>
      <c r="H4941" s="57" t="s">
        <v>13326</v>
      </c>
      <c r="I4941" s="57" t="s">
        <v>25</v>
      </c>
      <c r="J4941" s="57" t="s">
        <v>191</v>
      </c>
      <c r="K4941" s="59">
        <v>16004.4</v>
      </c>
      <c r="L4941" s="57" t="s">
        <v>60</v>
      </c>
    </row>
    <row r="4942" spans="1:12">
      <c r="A4942" s="57" t="s">
        <v>8908</v>
      </c>
      <c r="B4942" s="57" t="s">
        <v>8909</v>
      </c>
      <c r="C4942" s="57" t="s">
        <v>10049</v>
      </c>
      <c r="D4942" s="57" t="s">
        <v>21268</v>
      </c>
      <c r="E4942" s="58" t="s">
        <v>8816</v>
      </c>
      <c r="F4942" s="57" t="s">
        <v>8816</v>
      </c>
      <c r="G4942" s="57">
        <v>98072</v>
      </c>
      <c r="H4942" s="57" t="s">
        <v>13327</v>
      </c>
      <c r="I4942" s="57" t="s">
        <v>25</v>
      </c>
      <c r="J4942" s="57" t="s">
        <v>191</v>
      </c>
      <c r="K4942" s="59">
        <v>4213.3500000000004</v>
      </c>
      <c r="L4942" s="57" t="s">
        <v>60</v>
      </c>
    </row>
    <row r="4943" spans="1:12">
      <c r="A4943" s="57" t="s">
        <v>8908</v>
      </c>
      <c r="B4943" s="57" t="s">
        <v>8909</v>
      </c>
      <c r="C4943" s="57" t="s">
        <v>10049</v>
      </c>
      <c r="D4943" s="57" t="s">
        <v>21268</v>
      </c>
      <c r="E4943" s="58" t="s">
        <v>8816</v>
      </c>
      <c r="F4943" s="57" t="s">
        <v>8816</v>
      </c>
      <c r="G4943" s="57">
        <v>98073</v>
      </c>
      <c r="H4943" s="57" t="s">
        <v>13328</v>
      </c>
      <c r="I4943" s="57" t="s">
        <v>25</v>
      </c>
      <c r="J4943" s="57" t="s">
        <v>191</v>
      </c>
      <c r="K4943" s="59">
        <v>6526.38</v>
      </c>
      <c r="L4943" s="57" t="s">
        <v>60</v>
      </c>
    </row>
    <row r="4944" spans="1:12">
      <c r="A4944" s="57" t="s">
        <v>8908</v>
      </c>
      <c r="B4944" s="57" t="s">
        <v>8909</v>
      </c>
      <c r="C4944" s="57" t="s">
        <v>10049</v>
      </c>
      <c r="D4944" s="57" t="s">
        <v>21268</v>
      </c>
      <c r="E4944" s="58" t="s">
        <v>8816</v>
      </c>
      <c r="F4944" s="57" t="s">
        <v>8816</v>
      </c>
      <c r="G4944" s="57">
        <v>98074</v>
      </c>
      <c r="H4944" s="57" t="s">
        <v>13329</v>
      </c>
      <c r="I4944" s="57" t="s">
        <v>25</v>
      </c>
      <c r="J4944" s="57" t="s">
        <v>191</v>
      </c>
      <c r="K4944" s="59">
        <v>10054.06</v>
      </c>
      <c r="L4944" s="57" t="s">
        <v>60</v>
      </c>
    </row>
    <row r="4945" spans="1:12">
      <c r="A4945" s="57" t="s">
        <v>8908</v>
      </c>
      <c r="B4945" s="57" t="s">
        <v>8909</v>
      </c>
      <c r="C4945" s="57" t="s">
        <v>10049</v>
      </c>
      <c r="D4945" s="57" t="s">
        <v>21268</v>
      </c>
      <c r="E4945" s="58" t="s">
        <v>8816</v>
      </c>
      <c r="F4945" s="57" t="s">
        <v>8816</v>
      </c>
      <c r="G4945" s="57">
        <v>98075</v>
      </c>
      <c r="H4945" s="57" t="s">
        <v>13330</v>
      </c>
      <c r="I4945" s="57" t="s">
        <v>25</v>
      </c>
      <c r="J4945" s="57" t="s">
        <v>191</v>
      </c>
      <c r="K4945" s="59">
        <v>13033.05</v>
      </c>
      <c r="L4945" s="57" t="s">
        <v>60</v>
      </c>
    </row>
    <row r="4946" spans="1:12">
      <c r="A4946" s="57" t="s">
        <v>8908</v>
      </c>
      <c r="B4946" s="57" t="s">
        <v>8909</v>
      </c>
      <c r="C4946" s="57" t="s">
        <v>10049</v>
      </c>
      <c r="D4946" s="57" t="s">
        <v>21268</v>
      </c>
      <c r="E4946" s="58" t="s">
        <v>8816</v>
      </c>
      <c r="F4946" s="57" t="s">
        <v>8816</v>
      </c>
      <c r="G4946" s="57">
        <v>98076</v>
      </c>
      <c r="H4946" s="57" t="s">
        <v>13331</v>
      </c>
      <c r="I4946" s="57" t="s">
        <v>25</v>
      </c>
      <c r="J4946" s="57" t="s">
        <v>191</v>
      </c>
      <c r="K4946" s="59">
        <v>14968.65</v>
      </c>
      <c r="L4946" s="57" t="s">
        <v>60</v>
      </c>
    </row>
    <row r="4947" spans="1:12">
      <c r="A4947" s="57" t="s">
        <v>8908</v>
      </c>
      <c r="B4947" s="57" t="s">
        <v>8909</v>
      </c>
      <c r="C4947" s="57" t="s">
        <v>10049</v>
      </c>
      <c r="D4947" s="57" t="s">
        <v>21268</v>
      </c>
      <c r="E4947" s="58" t="s">
        <v>8816</v>
      </c>
      <c r="F4947" s="57" t="s">
        <v>8816</v>
      </c>
      <c r="G4947" s="57">
        <v>98077</v>
      </c>
      <c r="H4947" s="57" t="s">
        <v>13332</v>
      </c>
      <c r="I4947" s="57" t="s">
        <v>25</v>
      </c>
      <c r="J4947" s="57" t="s">
        <v>191</v>
      </c>
      <c r="K4947" s="59">
        <v>17594.5</v>
      </c>
      <c r="L4947" s="57" t="s">
        <v>60</v>
      </c>
    </row>
    <row r="4948" spans="1:12">
      <c r="A4948" s="57" t="s">
        <v>8908</v>
      </c>
      <c r="B4948" s="57" t="s">
        <v>8909</v>
      </c>
      <c r="C4948" s="57" t="s">
        <v>10049</v>
      </c>
      <c r="D4948" s="57" t="s">
        <v>21268</v>
      </c>
      <c r="E4948" s="58" t="s">
        <v>8816</v>
      </c>
      <c r="F4948" s="57" t="s">
        <v>8816</v>
      </c>
      <c r="G4948" s="57">
        <v>98078</v>
      </c>
      <c r="H4948" s="57" t="s">
        <v>13333</v>
      </c>
      <c r="I4948" s="57" t="s">
        <v>25</v>
      </c>
      <c r="J4948" s="57" t="s">
        <v>191</v>
      </c>
      <c r="K4948" s="59">
        <v>4421.93</v>
      </c>
      <c r="L4948" s="57" t="s">
        <v>60</v>
      </c>
    </row>
    <row r="4949" spans="1:12">
      <c r="A4949" s="57" t="s">
        <v>8908</v>
      </c>
      <c r="B4949" s="57" t="s">
        <v>8909</v>
      </c>
      <c r="C4949" s="57" t="s">
        <v>10049</v>
      </c>
      <c r="D4949" s="57" t="s">
        <v>21268</v>
      </c>
      <c r="E4949" s="58" t="s">
        <v>8816</v>
      </c>
      <c r="F4949" s="57" t="s">
        <v>8816</v>
      </c>
      <c r="G4949" s="57">
        <v>98079</v>
      </c>
      <c r="H4949" s="57" t="s">
        <v>13334</v>
      </c>
      <c r="I4949" s="57" t="s">
        <v>25</v>
      </c>
      <c r="J4949" s="57" t="s">
        <v>191</v>
      </c>
      <c r="K4949" s="59">
        <v>7726.1</v>
      </c>
      <c r="L4949" s="57" t="s">
        <v>60</v>
      </c>
    </row>
    <row r="4950" spans="1:12">
      <c r="A4950" s="57" t="s">
        <v>8908</v>
      </c>
      <c r="B4950" s="57" t="s">
        <v>8909</v>
      </c>
      <c r="C4950" s="57" t="s">
        <v>10049</v>
      </c>
      <c r="D4950" s="57" t="s">
        <v>21268</v>
      </c>
      <c r="E4950" s="58" t="s">
        <v>8816</v>
      </c>
      <c r="F4950" s="57" t="s">
        <v>8816</v>
      </c>
      <c r="G4950" s="57">
        <v>98080</v>
      </c>
      <c r="H4950" s="57" t="s">
        <v>13335</v>
      </c>
      <c r="I4950" s="57" t="s">
        <v>25</v>
      </c>
      <c r="J4950" s="57" t="s">
        <v>191</v>
      </c>
      <c r="K4950" s="59">
        <v>9896.75</v>
      </c>
      <c r="L4950" s="57" t="s">
        <v>60</v>
      </c>
    </row>
    <row r="4951" spans="1:12">
      <c r="A4951" s="57" t="s">
        <v>8908</v>
      </c>
      <c r="B4951" s="57" t="s">
        <v>8909</v>
      </c>
      <c r="C4951" s="57" t="s">
        <v>10049</v>
      </c>
      <c r="D4951" s="57" t="s">
        <v>21268</v>
      </c>
      <c r="E4951" s="58" t="s">
        <v>8816</v>
      </c>
      <c r="F4951" s="57" t="s">
        <v>8816</v>
      </c>
      <c r="G4951" s="57">
        <v>98081</v>
      </c>
      <c r="H4951" s="57" t="s">
        <v>13336</v>
      </c>
      <c r="I4951" s="57" t="s">
        <v>25</v>
      </c>
      <c r="J4951" s="57" t="s">
        <v>191</v>
      </c>
      <c r="K4951" s="59">
        <v>14631.98</v>
      </c>
      <c r="L4951" s="57" t="s">
        <v>60</v>
      </c>
    </row>
    <row r="4952" spans="1:12">
      <c r="A4952" s="57" t="s">
        <v>8908</v>
      </c>
      <c r="B4952" s="57" t="s">
        <v>8909</v>
      </c>
      <c r="C4952" s="57" t="s">
        <v>10049</v>
      </c>
      <c r="D4952" s="57" t="s">
        <v>21268</v>
      </c>
      <c r="E4952" s="58" t="s">
        <v>8816</v>
      </c>
      <c r="F4952" s="57" t="s">
        <v>8816</v>
      </c>
      <c r="G4952" s="57">
        <v>98082</v>
      </c>
      <c r="H4952" s="57" t="s">
        <v>13337</v>
      </c>
      <c r="I4952" s="57" t="s">
        <v>25</v>
      </c>
      <c r="J4952" s="57" t="s">
        <v>191</v>
      </c>
      <c r="K4952" s="59">
        <v>3531.23</v>
      </c>
      <c r="L4952" s="57" t="s">
        <v>60</v>
      </c>
    </row>
    <row r="4953" spans="1:12">
      <c r="A4953" s="57" t="s">
        <v>8908</v>
      </c>
      <c r="B4953" s="57" t="s">
        <v>8909</v>
      </c>
      <c r="C4953" s="57" t="s">
        <v>10049</v>
      </c>
      <c r="D4953" s="57" t="s">
        <v>21268</v>
      </c>
      <c r="E4953" s="58" t="s">
        <v>8816</v>
      </c>
      <c r="F4953" s="57" t="s">
        <v>8816</v>
      </c>
      <c r="G4953" s="57">
        <v>98083</v>
      </c>
      <c r="H4953" s="57" t="s">
        <v>13338</v>
      </c>
      <c r="I4953" s="57" t="s">
        <v>25</v>
      </c>
      <c r="J4953" s="57" t="s">
        <v>191</v>
      </c>
      <c r="K4953" s="59">
        <v>4660.3599999999997</v>
      </c>
      <c r="L4953" s="57" t="s">
        <v>60</v>
      </c>
    </row>
    <row r="4954" spans="1:12">
      <c r="A4954" s="57" t="s">
        <v>8908</v>
      </c>
      <c r="B4954" s="57" t="s">
        <v>8909</v>
      </c>
      <c r="C4954" s="57" t="s">
        <v>10049</v>
      </c>
      <c r="D4954" s="57" t="s">
        <v>21268</v>
      </c>
      <c r="E4954" s="58" t="s">
        <v>8816</v>
      </c>
      <c r="F4954" s="57" t="s">
        <v>8816</v>
      </c>
      <c r="G4954" s="57">
        <v>98084</v>
      </c>
      <c r="H4954" s="57" t="s">
        <v>13339</v>
      </c>
      <c r="I4954" s="57" t="s">
        <v>25</v>
      </c>
      <c r="J4954" s="57" t="s">
        <v>191</v>
      </c>
      <c r="K4954" s="59">
        <v>6537.44</v>
      </c>
      <c r="L4954" s="57" t="s">
        <v>60</v>
      </c>
    </row>
    <row r="4955" spans="1:12">
      <c r="A4955" s="57" t="s">
        <v>8908</v>
      </c>
      <c r="B4955" s="57" t="s">
        <v>8909</v>
      </c>
      <c r="C4955" s="57" t="s">
        <v>10049</v>
      </c>
      <c r="D4955" s="57" t="s">
        <v>21268</v>
      </c>
      <c r="E4955" s="58" t="s">
        <v>8816</v>
      </c>
      <c r="F4955" s="57" t="s">
        <v>8816</v>
      </c>
      <c r="G4955" s="57">
        <v>98085</v>
      </c>
      <c r="H4955" s="57" t="s">
        <v>13340</v>
      </c>
      <c r="I4955" s="57" t="s">
        <v>25</v>
      </c>
      <c r="J4955" s="57" t="s">
        <v>191</v>
      </c>
      <c r="K4955" s="59">
        <v>8861.15</v>
      </c>
      <c r="L4955" s="57" t="s">
        <v>60</v>
      </c>
    </row>
    <row r="4956" spans="1:12">
      <c r="A4956" s="57" t="s">
        <v>8908</v>
      </c>
      <c r="B4956" s="57" t="s">
        <v>8909</v>
      </c>
      <c r="C4956" s="57" t="s">
        <v>10049</v>
      </c>
      <c r="D4956" s="57" t="s">
        <v>21268</v>
      </c>
      <c r="E4956" s="58" t="s">
        <v>8816</v>
      </c>
      <c r="F4956" s="57" t="s">
        <v>8816</v>
      </c>
      <c r="G4956" s="57">
        <v>98086</v>
      </c>
      <c r="H4956" s="57" t="s">
        <v>13341</v>
      </c>
      <c r="I4956" s="57" t="s">
        <v>25</v>
      </c>
      <c r="J4956" s="57" t="s">
        <v>191</v>
      </c>
      <c r="K4956" s="59">
        <v>10008.450000000001</v>
      </c>
      <c r="L4956" s="57" t="s">
        <v>60</v>
      </c>
    </row>
    <row r="4957" spans="1:12">
      <c r="A4957" s="57" t="s">
        <v>8908</v>
      </c>
      <c r="B4957" s="57" t="s">
        <v>8909</v>
      </c>
      <c r="C4957" s="57" t="s">
        <v>10049</v>
      </c>
      <c r="D4957" s="57" t="s">
        <v>21268</v>
      </c>
      <c r="E4957" s="58" t="s">
        <v>8816</v>
      </c>
      <c r="F4957" s="57" t="s">
        <v>8816</v>
      </c>
      <c r="G4957" s="57">
        <v>98087</v>
      </c>
      <c r="H4957" s="57" t="s">
        <v>13342</v>
      </c>
      <c r="I4957" s="57" t="s">
        <v>25</v>
      </c>
      <c r="J4957" s="57" t="s">
        <v>191</v>
      </c>
      <c r="K4957" s="59">
        <v>10694.92</v>
      </c>
      <c r="L4957" s="57" t="s">
        <v>60</v>
      </c>
    </row>
    <row r="4958" spans="1:12">
      <c r="A4958" s="57" t="s">
        <v>8908</v>
      </c>
      <c r="B4958" s="57" t="s">
        <v>8909</v>
      </c>
      <c r="C4958" s="57" t="s">
        <v>10049</v>
      </c>
      <c r="D4958" s="57" t="s">
        <v>21268</v>
      </c>
      <c r="E4958" s="58" t="s">
        <v>8816</v>
      </c>
      <c r="F4958" s="57" t="s">
        <v>8816</v>
      </c>
      <c r="G4958" s="57">
        <v>98088</v>
      </c>
      <c r="H4958" s="57" t="s">
        <v>13343</v>
      </c>
      <c r="I4958" s="57" t="s">
        <v>25</v>
      </c>
      <c r="J4958" s="57" t="s">
        <v>191</v>
      </c>
      <c r="K4958" s="59">
        <v>3031.73</v>
      </c>
      <c r="L4958" s="57" t="s">
        <v>60</v>
      </c>
    </row>
    <row r="4959" spans="1:12">
      <c r="A4959" s="57" t="s">
        <v>8908</v>
      </c>
      <c r="B4959" s="57" t="s">
        <v>8909</v>
      </c>
      <c r="C4959" s="57" t="s">
        <v>10049</v>
      </c>
      <c r="D4959" s="57" t="s">
        <v>21268</v>
      </c>
      <c r="E4959" s="58" t="s">
        <v>8816</v>
      </c>
      <c r="F4959" s="57" t="s">
        <v>8816</v>
      </c>
      <c r="G4959" s="57">
        <v>98089</v>
      </c>
      <c r="H4959" s="57" t="s">
        <v>13344</v>
      </c>
      <c r="I4959" s="57" t="s">
        <v>25</v>
      </c>
      <c r="J4959" s="57" t="s">
        <v>191</v>
      </c>
      <c r="K4959" s="59">
        <v>4794.0600000000004</v>
      </c>
      <c r="L4959" s="57" t="s">
        <v>60</v>
      </c>
    </row>
    <row r="4960" spans="1:12">
      <c r="A4960" s="57" t="s">
        <v>8908</v>
      </c>
      <c r="B4960" s="57" t="s">
        <v>8909</v>
      </c>
      <c r="C4960" s="57" t="s">
        <v>10049</v>
      </c>
      <c r="D4960" s="57" t="s">
        <v>21268</v>
      </c>
      <c r="E4960" s="58" t="s">
        <v>8816</v>
      </c>
      <c r="F4960" s="57" t="s">
        <v>8816</v>
      </c>
      <c r="G4960" s="57">
        <v>98090</v>
      </c>
      <c r="H4960" s="57" t="s">
        <v>13345</v>
      </c>
      <c r="I4960" s="57" t="s">
        <v>25</v>
      </c>
      <c r="J4960" s="57" t="s">
        <v>191</v>
      </c>
      <c r="K4960" s="59">
        <v>7535.48</v>
      </c>
      <c r="L4960" s="57" t="s">
        <v>60</v>
      </c>
    </row>
    <row r="4961" spans="1:12">
      <c r="A4961" s="57" t="s">
        <v>8908</v>
      </c>
      <c r="B4961" s="57" t="s">
        <v>8909</v>
      </c>
      <c r="C4961" s="57" t="s">
        <v>10049</v>
      </c>
      <c r="D4961" s="57" t="s">
        <v>21268</v>
      </c>
      <c r="E4961" s="58" t="s">
        <v>8816</v>
      </c>
      <c r="F4961" s="57" t="s">
        <v>8816</v>
      </c>
      <c r="G4961" s="57">
        <v>98091</v>
      </c>
      <c r="H4961" s="57" t="s">
        <v>13346</v>
      </c>
      <c r="I4961" s="57" t="s">
        <v>25</v>
      </c>
      <c r="J4961" s="57" t="s">
        <v>191</v>
      </c>
      <c r="K4961" s="59">
        <v>9718.84</v>
      </c>
      <c r="L4961" s="57" t="s">
        <v>60</v>
      </c>
    </row>
    <row r="4962" spans="1:12">
      <c r="A4962" s="57" t="s">
        <v>8908</v>
      </c>
      <c r="B4962" s="57" t="s">
        <v>8909</v>
      </c>
      <c r="C4962" s="57" t="s">
        <v>10049</v>
      </c>
      <c r="D4962" s="57" t="s">
        <v>21268</v>
      </c>
      <c r="E4962" s="58" t="s">
        <v>8816</v>
      </c>
      <c r="F4962" s="57" t="s">
        <v>8816</v>
      </c>
      <c r="G4962" s="57">
        <v>98092</v>
      </c>
      <c r="H4962" s="57" t="s">
        <v>13347</v>
      </c>
      <c r="I4962" s="57" t="s">
        <v>25</v>
      </c>
      <c r="J4962" s="57" t="s">
        <v>191</v>
      </c>
      <c r="K4962" s="59">
        <v>11438.91</v>
      </c>
      <c r="L4962" s="57" t="s">
        <v>60</v>
      </c>
    </row>
    <row r="4963" spans="1:12">
      <c r="A4963" s="57" t="s">
        <v>8908</v>
      </c>
      <c r="B4963" s="57" t="s">
        <v>8909</v>
      </c>
      <c r="C4963" s="57" t="s">
        <v>10049</v>
      </c>
      <c r="D4963" s="57" t="s">
        <v>21268</v>
      </c>
      <c r="E4963" s="58" t="s">
        <v>8816</v>
      </c>
      <c r="F4963" s="57" t="s">
        <v>8816</v>
      </c>
      <c r="G4963" s="57">
        <v>98093</v>
      </c>
      <c r="H4963" s="57" t="s">
        <v>13348</v>
      </c>
      <c r="I4963" s="57" t="s">
        <v>25</v>
      </c>
      <c r="J4963" s="57" t="s">
        <v>191</v>
      </c>
      <c r="K4963" s="59">
        <v>13504.86</v>
      </c>
      <c r="L4963" s="57" t="s">
        <v>60</v>
      </c>
    </row>
    <row r="4964" spans="1:12">
      <c r="A4964" s="57" t="s">
        <v>8908</v>
      </c>
      <c r="B4964" s="57" t="s">
        <v>8909</v>
      </c>
      <c r="C4964" s="57" t="s">
        <v>10049</v>
      </c>
      <c r="D4964" s="57" t="s">
        <v>21268</v>
      </c>
      <c r="E4964" s="58" t="s">
        <v>8816</v>
      </c>
      <c r="F4964" s="57" t="s">
        <v>8816</v>
      </c>
      <c r="G4964" s="57">
        <v>98094</v>
      </c>
      <c r="H4964" s="57" t="s">
        <v>13349</v>
      </c>
      <c r="I4964" s="57" t="s">
        <v>25</v>
      </c>
      <c r="J4964" s="57" t="s">
        <v>191</v>
      </c>
      <c r="K4964" s="59">
        <v>2470.9899999999998</v>
      </c>
      <c r="L4964" s="57" t="s">
        <v>60</v>
      </c>
    </row>
    <row r="4965" spans="1:12">
      <c r="A4965" s="57" t="s">
        <v>8908</v>
      </c>
      <c r="B4965" s="57" t="s">
        <v>8909</v>
      </c>
      <c r="C4965" s="57" t="s">
        <v>10049</v>
      </c>
      <c r="D4965" s="57" t="s">
        <v>21268</v>
      </c>
      <c r="E4965" s="58" t="s">
        <v>8816</v>
      </c>
      <c r="F4965" s="57" t="s">
        <v>8816</v>
      </c>
      <c r="G4965" s="57">
        <v>98099</v>
      </c>
      <c r="H4965" s="57" t="s">
        <v>13350</v>
      </c>
      <c r="I4965" s="57" t="s">
        <v>25</v>
      </c>
      <c r="J4965" s="57" t="s">
        <v>191</v>
      </c>
      <c r="K4965" s="59">
        <v>4231.91</v>
      </c>
      <c r="L4965" s="57" t="s">
        <v>60</v>
      </c>
    </row>
    <row r="4966" spans="1:12">
      <c r="A4966" s="57" t="s">
        <v>8908</v>
      </c>
      <c r="B4966" s="57" t="s">
        <v>8909</v>
      </c>
      <c r="C4966" s="57" t="s">
        <v>10049</v>
      </c>
      <c r="D4966" s="57" t="s">
        <v>21268</v>
      </c>
      <c r="E4966" s="58" t="s">
        <v>8816</v>
      </c>
      <c r="F4966" s="57" t="s">
        <v>8816</v>
      </c>
      <c r="G4966" s="57">
        <v>98100</v>
      </c>
      <c r="H4966" s="57" t="s">
        <v>13351</v>
      </c>
      <c r="I4966" s="57" t="s">
        <v>25</v>
      </c>
      <c r="J4966" s="57" t="s">
        <v>191</v>
      </c>
      <c r="K4966" s="59">
        <v>5545.15</v>
      </c>
      <c r="L4966" s="57" t="s">
        <v>60</v>
      </c>
    </row>
    <row r="4967" spans="1:12">
      <c r="A4967" s="57" t="s">
        <v>8908</v>
      </c>
      <c r="B4967" s="57" t="s">
        <v>8909</v>
      </c>
      <c r="C4967" s="57" t="s">
        <v>10049</v>
      </c>
      <c r="D4967" s="57" t="s">
        <v>21268</v>
      </c>
      <c r="E4967" s="58" t="s">
        <v>8816</v>
      </c>
      <c r="F4967" s="57" t="s">
        <v>8816</v>
      </c>
      <c r="G4967" s="57">
        <v>98101</v>
      </c>
      <c r="H4967" s="57" t="s">
        <v>13352</v>
      </c>
      <c r="I4967" s="57" t="s">
        <v>25</v>
      </c>
      <c r="J4967" s="57" t="s">
        <v>191</v>
      </c>
      <c r="K4967" s="59">
        <v>8204.6299999999992</v>
      </c>
      <c r="L4967" s="57" t="s">
        <v>60</v>
      </c>
    </row>
    <row r="4968" spans="1:12">
      <c r="A4968" s="57" t="s">
        <v>8908</v>
      </c>
      <c r="B4968" s="57" t="s">
        <v>8909</v>
      </c>
      <c r="C4968" s="57" t="s">
        <v>10049</v>
      </c>
      <c r="D4968" s="57" t="s">
        <v>21268</v>
      </c>
      <c r="E4968" s="58" t="s">
        <v>8816</v>
      </c>
      <c r="F4968" s="57" t="s">
        <v>8816</v>
      </c>
      <c r="G4968" s="57">
        <v>98109</v>
      </c>
      <c r="H4968" s="57" t="s">
        <v>13353</v>
      </c>
      <c r="I4968" s="57" t="s">
        <v>25</v>
      </c>
      <c r="J4968" s="57" t="s">
        <v>191</v>
      </c>
      <c r="K4968" s="58">
        <v>721.77</v>
      </c>
      <c r="L4968" s="57" t="s">
        <v>60</v>
      </c>
    </row>
    <row r="4969" spans="1:12">
      <c r="A4969" s="57" t="s">
        <v>8908</v>
      </c>
      <c r="B4969" s="57" t="s">
        <v>8909</v>
      </c>
      <c r="C4969" s="57" t="s">
        <v>10049</v>
      </c>
      <c r="D4969" s="57" t="s">
        <v>21268</v>
      </c>
      <c r="E4969" s="58" t="s">
        <v>8816</v>
      </c>
      <c r="F4969" s="57" t="s">
        <v>8816</v>
      </c>
      <c r="G4969" s="57">
        <v>98110</v>
      </c>
      <c r="H4969" s="57" t="s">
        <v>13354</v>
      </c>
      <c r="I4969" s="57" t="s">
        <v>25</v>
      </c>
      <c r="J4969" s="57" t="s">
        <v>191</v>
      </c>
      <c r="K4969" s="58">
        <v>387.07</v>
      </c>
      <c r="L4969" s="57" t="s">
        <v>60</v>
      </c>
    </row>
    <row r="4970" spans="1:12">
      <c r="A4970" s="57" t="s">
        <v>8908</v>
      </c>
      <c r="B4970" s="57" t="s">
        <v>8909</v>
      </c>
      <c r="C4970" s="57" t="s">
        <v>10049</v>
      </c>
      <c r="D4970" s="57" t="s">
        <v>21268</v>
      </c>
      <c r="E4970" s="58" t="s">
        <v>8816</v>
      </c>
      <c r="F4970" s="57" t="s">
        <v>8816</v>
      </c>
      <c r="G4970" s="57">
        <v>98111</v>
      </c>
      <c r="H4970" s="57" t="s">
        <v>13355</v>
      </c>
      <c r="I4970" s="57" t="s">
        <v>25</v>
      </c>
      <c r="J4970" s="57" t="s">
        <v>191</v>
      </c>
      <c r="K4970" s="58">
        <v>52.11</v>
      </c>
      <c r="L4970" s="57" t="s">
        <v>60</v>
      </c>
    </row>
    <row r="4971" spans="1:12">
      <c r="A4971" s="57" t="s">
        <v>8908</v>
      </c>
      <c r="B4971" s="57" t="s">
        <v>8909</v>
      </c>
      <c r="C4971" s="57" t="s">
        <v>10049</v>
      </c>
      <c r="D4971" s="57" t="s">
        <v>21268</v>
      </c>
      <c r="E4971" s="58" t="s">
        <v>8816</v>
      </c>
      <c r="F4971" s="57" t="s">
        <v>8816</v>
      </c>
      <c r="G4971" s="57">
        <v>98112</v>
      </c>
      <c r="H4971" s="57" t="s">
        <v>13356</v>
      </c>
      <c r="I4971" s="57" t="s">
        <v>25</v>
      </c>
      <c r="J4971" s="57" t="s">
        <v>191</v>
      </c>
      <c r="K4971" s="58">
        <v>118.43</v>
      </c>
      <c r="L4971" s="57" t="s">
        <v>60</v>
      </c>
    </row>
    <row r="4972" spans="1:12">
      <c r="A4972" s="57" t="s">
        <v>8908</v>
      </c>
      <c r="B4972" s="57" t="s">
        <v>8909</v>
      </c>
      <c r="C4972" s="57" t="s">
        <v>10049</v>
      </c>
      <c r="D4972" s="57" t="s">
        <v>21268</v>
      </c>
      <c r="E4972" s="58" t="s">
        <v>8816</v>
      </c>
      <c r="F4972" s="57" t="s">
        <v>8816</v>
      </c>
      <c r="G4972" s="57">
        <v>98114</v>
      </c>
      <c r="H4972" s="57" t="s">
        <v>13357</v>
      </c>
      <c r="I4972" s="57" t="s">
        <v>25</v>
      </c>
      <c r="J4972" s="57" t="s">
        <v>59</v>
      </c>
      <c r="K4972" s="58">
        <v>503.06</v>
      </c>
      <c r="L4972" s="57" t="s">
        <v>60</v>
      </c>
    </row>
    <row r="4973" spans="1:12">
      <c r="A4973" s="57" t="s">
        <v>8908</v>
      </c>
      <c r="B4973" s="57" t="s">
        <v>8909</v>
      </c>
      <c r="C4973" s="57" t="s">
        <v>10049</v>
      </c>
      <c r="D4973" s="57" t="s">
        <v>21268</v>
      </c>
      <c r="E4973" s="58" t="s">
        <v>8816</v>
      </c>
      <c r="F4973" s="57" t="s">
        <v>8816</v>
      </c>
      <c r="G4973" s="57">
        <v>98115</v>
      </c>
      <c r="H4973" s="57" t="s">
        <v>13358</v>
      </c>
      <c r="I4973" s="57" t="s">
        <v>25</v>
      </c>
      <c r="J4973" s="57" t="s">
        <v>191</v>
      </c>
      <c r="K4973" s="58">
        <v>140.47999999999999</v>
      </c>
      <c r="L4973" s="57" t="s">
        <v>60</v>
      </c>
    </row>
    <row r="4974" spans="1:12">
      <c r="A4974" s="57" t="s">
        <v>8908</v>
      </c>
      <c r="B4974" s="57" t="s">
        <v>8909</v>
      </c>
      <c r="C4974" s="57" t="s">
        <v>10050</v>
      </c>
      <c r="D4974" s="57" t="s">
        <v>21269</v>
      </c>
      <c r="E4974" s="58" t="s">
        <v>8816</v>
      </c>
      <c r="F4974" s="57" t="s">
        <v>8816</v>
      </c>
      <c r="G4974" s="57">
        <v>89957</v>
      </c>
      <c r="H4974" s="57" t="s">
        <v>10051</v>
      </c>
      <c r="I4974" s="57" t="s">
        <v>25</v>
      </c>
      <c r="J4974" s="57" t="s">
        <v>59</v>
      </c>
      <c r="K4974" s="58">
        <v>131.12</v>
      </c>
      <c r="L4974" s="57" t="s">
        <v>60</v>
      </c>
    </row>
    <row r="4975" spans="1:12">
      <c r="A4975" s="57" t="s">
        <v>8908</v>
      </c>
      <c r="B4975" s="57" t="s">
        <v>8909</v>
      </c>
      <c r="C4975" s="57" t="s">
        <v>10050</v>
      </c>
      <c r="D4975" s="57" t="s">
        <v>21269</v>
      </c>
      <c r="E4975" s="58" t="s">
        <v>8816</v>
      </c>
      <c r="F4975" s="57" t="s">
        <v>8816</v>
      </c>
      <c r="G4975" s="57">
        <v>89959</v>
      </c>
      <c r="H4975" s="57" t="s">
        <v>10052</v>
      </c>
      <c r="I4975" s="57" t="s">
        <v>25</v>
      </c>
      <c r="J4975" s="57" t="s">
        <v>191</v>
      </c>
      <c r="K4975" s="58">
        <v>215.26</v>
      </c>
      <c r="L4975" s="57" t="s">
        <v>60</v>
      </c>
    </row>
    <row r="4976" spans="1:12">
      <c r="A4976" s="57" t="s">
        <v>8908</v>
      </c>
      <c r="B4976" s="57" t="s">
        <v>8909</v>
      </c>
      <c r="C4976" s="57" t="s">
        <v>10053</v>
      </c>
      <c r="D4976" s="57" t="s">
        <v>21270</v>
      </c>
      <c r="E4976" s="58" t="s">
        <v>8816</v>
      </c>
      <c r="F4976" s="57" t="s">
        <v>8816</v>
      </c>
      <c r="G4976" s="57">
        <v>89349</v>
      </c>
      <c r="H4976" s="57" t="s">
        <v>23394</v>
      </c>
      <c r="I4976" s="57" t="s">
        <v>25</v>
      </c>
      <c r="J4976" s="57" t="s">
        <v>59</v>
      </c>
      <c r="K4976" s="58">
        <v>29.51</v>
      </c>
      <c r="L4976" s="57" t="s">
        <v>60</v>
      </c>
    </row>
    <row r="4977" spans="1:12">
      <c r="A4977" s="57" t="s">
        <v>8908</v>
      </c>
      <c r="B4977" s="57" t="s">
        <v>8909</v>
      </c>
      <c r="C4977" s="57" t="s">
        <v>10053</v>
      </c>
      <c r="D4977" s="57" t="s">
        <v>21270</v>
      </c>
      <c r="E4977" s="58" t="s">
        <v>8816</v>
      </c>
      <c r="F4977" s="57" t="s">
        <v>8816</v>
      </c>
      <c r="G4977" s="57">
        <v>89351</v>
      </c>
      <c r="H4977" s="57" t="s">
        <v>23395</v>
      </c>
      <c r="I4977" s="57" t="s">
        <v>25</v>
      </c>
      <c r="J4977" s="57" t="s">
        <v>59</v>
      </c>
      <c r="K4977" s="58">
        <v>36.229999999999997</v>
      </c>
      <c r="L4977" s="57" t="s">
        <v>60</v>
      </c>
    </row>
    <row r="4978" spans="1:12">
      <c r="A4978" s="57" t="s">
        <v>8908</v>
      </c>
      <c r="B4978" s="57" t="s">
        <v>8909</v>
      </c>
      <c r="C4978" s="57" t="s">
        <v>10053</v>
      </c>
      <c r="D4978" s="57" t="s">
        <v>21270</v>
      </c>
      <c r="E4978" s="58" t="s">
        <v>8816</v>
      </c>
      <c r="F4978" s="57" t="s">
        <v>8816</v>
      </c>
      <c r="G4978" s="57">
        <v>89352</v>
      </c>
      <c r="H4978" s="57" t="s">
        <v>23396</v>
      </c>
      <c r="I4978" s="57" t="s">
        <v>25</v>
      </c>
      <c r="J4978" s="57" t="s">
        <v>59</v>
      </c>
      <c r="K4978" s="58">
        <v>40.39</v>
      </c>
      <c r="L4978" s="57" t="s">
        <v>60</v>
      </c>
    </row>
    <row r="4979" spans="1:12">
      <c r="A4979" s="57" t="s">
        <v>8908</v>
      </c>
      <c r="B4979" s="57" t="s">
        <v>8909</v>
      </c>
      <c r="C4979" s="57" t="s">
        <v>10053</v>
      </c>
      <c r="D4979" s="57" t="s">
        <v>21270</v>
      </c>
      <c r="E4979" s="58" t="s">
        <v>8816</v>
      </c>
      <c r="F4979" s="57" t="s">
        <v>8816</v>
      </c>
      <c r="G4979" s="57">
        <v>89353</v>
      </c>
      <c r="H4979" s="57" t="s">
        <v>23397</v>
      </c>
      <c r="I4979" s="57" t="s">
        <v>25</v>
      </c>
      <c r="J4979" s="57" t="s">
        <v>59</v>
      </c>
      <c r="K4979" s="58">
        <v>44.03</v>
      </c>
      <c r="L4979" s="57" t="s">
        <v>60</v>
      </c>
    </row>
    <row r="4980" spans="1:12">
      <c r="A4980" s="57" t="s">
        <v>8908</v>
      </c>
      <c r="B4980" s="57" t="s">
        <v>8909</v>
      </c>
      <c r="C4980" s="57" t="s">
        <v>10053</v>
      </c>
      <c r="D4980" s="57" t="s">
        <v>21270</v>
      </c>
      <c r="E4980" s="58" t="s">
        <v>8816</v>
      </c>
      <c r="F4980" s="57" t="s">
        <v>8816</v>
      </c>
      <c r="G4980" s="57">
        <v>89354</v>
      </c>
      <c r="H4980" s="57" t="s">
        <v>23398</v>
      </c>
      <c r="I4980" s="57" t="s">
        <v>25</v>
      </c>
      <c r="J4980" s="57" t="s">
        <v>59</v>
      </c>
      <c r="K4980" s="58">
        <v>449.38</v>
      </c>
      <c r="L4980" s="57" t="s">
        <v>60</v>
      </c>
    </row>
    <row r="4981" spans="1:12">
      <c r="A4981" s="57" t="s">
        <v>8908</v>
      </c>
      <c r="B4981" s="57" t="s">
        <v>8909</v>
      </c>
      <c r="C4981" s="57" t="s">
        <v>10053</v>
      </c>
      <c r="D4981" s="57" t="s">
        <v>21270</v>
      </c>
      <c r="E4981" s="58" t="s">
        <v>8816</v>
      </c>
      <c r="F4981" s="57" t="s">
        <v>8816</v>
      </c>
      <c r="G4981" s="57">
        <v>89969</v>
      </c>
      <c r="H4981" s="57" t="s">
        <v>10054</v>
      </c>
      <c r="I4981" s="57" t="s">
        <v>25</v>
      </c>
      <c r="J4981" s="57" t="s">
        <v>59</v>
      </c>
      <c r="K4981" s="58">
        <v>45.2</v>
      </c>
      <c r="L4981" s="57" t="s">
        <v>60</v>
      </c>
    </row>
    <row r="4982" spans="1:12">
      <c r="A4982" s="57" t="s">
        <v>8908</v>
      </c>
      <c r="B4982" s="57" t="s">
        <v>8909</v>
      </c>
      <c r="C4982" s="57" t="s">
        <v>10053</v>
      </c>
      <c r="D4982" s="57" t="s">
        <v>21270</v>
      </c>
      <c r="E4982" s="58" t="s">
        <v>8816</v>
      </c>
      <c r="F4982" s="57" t="s">
        <v>8816</v>
      </c>
      <c r="G4982" s="57">
        <v>89970</v>
      </c>
      <c r="H4982" s="57" t="s">
        <v>10055</v>
      </c>
      <c r="I4982" s="57" t="s">
        <v>25</v>
      </c>
      <c r="J4982" s="57" t="s">
        <v>59</v>
      </c>
      <c r="K4982" s="58">
        <v>49.97</v>
      </c>
      <c r="L4982" s="57" t="s">
        <v>60</v>
      </c>
    </row>
    <row r="4983" spans="1:12">
      <c r="A4983" s="57" t="s">
        <v>8908</v>
      </c>
      <c r="B4983" s="57" t="s">
        <v>8909</v>
      </c>
      <c r="C4983" s="57" t="s">
        <v>10053</v>
      </c>
      <c r="D4983" s="57" t="s">
        <v>21270</v>
      </c>
      <c r="E4983" s="58" t="s">
        <v>8816</v>
      </c>
      <c r="F4983" s="57" t="s">
        <v>8816</v>
      </c>
      <c r="G4983" s="57">
        <v>89971</v>
      </c>
      <c r="H4983" s="57" t="s">
        <v>10056</v>
      </c>
      <c r="I4983" s="57" t="s">
        <v>25</v>
      </c>
      <c r="J4983" s="57" t="s">
        <v>59</v>
      </c>
      <c r="K4983" s="58">
        <v>50.99</v>
      </c>
      <c r="L4983" s="57" t="s">
        <v>60</v>
      </c>
    </row>
    <row r="4984" spans="1:12">
      <c r="A4984" s="57" t="s">
        <v>8908</v>
      </c>
      <c r="B4984" s="57" t="s">
        <v>8909</v>
      </c>
      <c r="C4984" s="57" t="s">
        <v>10053</v>
      </c>
      <c r="D4984" s="57" t="s">
        <v>21270</v>
      </c>
      <c r="E4984" s="58" t="s">
        <v>8816</v>
      </c>
      <c r="F4984" s="57" t="s">
        <v>8816</v>
      </c>
      <c r="G4984" s="57">
        <v>89972</v>
      </c>
      <c r="H4984" s="57" t="s">
        <v>10057</v>
      </c>
      <c r="I4984" s="57" t="s">
        <v>25</v>
      </c>
      <c r="J4984" s="57" t="s">
        <v>59</v>
      </c>
      <c r="K4984" s="58">
        <v>56.67</v>
      </c>
      <c r="L4984" s="57" t="s">
        <v>60</v>
      </c>
    </row>
    <row r="4985" spans="1:12">
      <c r="A4985" s="57" t="s">
        <v>8908</v>
      </c>
      <c r="B4985" s="57" t="s">
        <v>8909</v>
      </c>
      <c r="C4985" s="57" t="s">
        <v>10053</v>
      </c>
      <c r="D4985" s="57" t="s">
        <v>21270</v>
      </c>
      <c r="E4985" s="58" t="s">
        <v>8816</v>
      </c>
      <c r="F4985" s="57" t="s">
        <v>8816</v>
      </c>
      <c r="G4985" s="57">
        <v>89973</v>
      </c>
      <c r="H4985" s="57" t="s">
        <v>10058</v>
      </c>
      <c r="I4985" s="57" t="s">
        <v>25</v>
      </c>
      <c r="J4985" s="57" t="s">
        <v>191</v>
      </c>
      <c r="K4985" s="58">
        <v>641.38</v>
      </c>
      <c r="L4985" s="57" t="s">
        <v>60</v>
      </c>
    </row>
    <row r="4986" spans="1:12">
      <c r="A4986" s="57" t="s">
        <v>8908</v>
      </c>
      <c r="B4986" s="57" t="s">
        <v>8909</v>
      </c>
      <c r="C4986" s="57" t="s">
        <v>10053</v>
      </c>
      <c r="D4986" s="57" t="s">
        <v>21270</v>
      </c>
      <c r="E4986" s="58" t="s">
        <v>8816</v>
      </c>
      <c r="F4986" s="57" t="s">
        <v>8816</v>
      </c>
      <c r="G4986" s="57">
        <v>89974</v>
      </c>
      <c r="H4986" s="57" t="s">
        <v>10059</v>
      </c>
      <c r="I4986" s="57" t="s">
        <v>25</v>
      </c>
      <c r="J4986" s="57" t="s">
        <v>191</v>
      </c>
      <c r="K4986" s="58">
        <v>278.02</v>
      </c>
      <c r="L4986" s="57" t="s">
        <v>60</v>
      </c>
    </row>
    <row r="4987" spans="1:12">
      <c r="A4987" s="57" t="s">
        <v>8908</v>
      </c>
      <c r="B4987" s="57" t="s">
        <v>8909</v>
      </c>
      <c r="C4987" s="57" t="s">
        <v>10053</v>
      </c>
      <c r="D4987" s="57" t="s">
        <v>21270</v>
      </c>
      <c r="E4987" s="58" t="s">
        <v>8816</v>
      </c>
      <c r="F4987" s="57" t="s">
        <v>8816</v>
      </c>
      <c r="G4987" s="57">
        <v>89984</v>
      </c>
      <c r="H4987" s="57" t="s">
        <v>23399</v>
      </c>
      <c r="I4987" s="57" t="s">
        <v>25</v>
      </c>
      <c r="J4987" s="57" t="s">
        <v>59</v>
      </c>
      <c r="K4987" s="58">
        <v>95.28</v>
      </c>
      <c r="L4987" s="57" t="s">
        <v>60</v>
      </c>
    </row>
    <row r="4988" spans="1:12">
      <c r="A4988" s="57" t="s">
        <v>8908</v>
      </c>
      <c r="B4988" s="57" t="s">
        <v>8909</v>
      </c>
      <c r="C4988" s="57" t="s">
        <v>10053</v>
      </c>
      <c r="D4988" s="57" t="s">
        <v>21270</v>
      </c>
      <c r="E4988" s="58" t="s">
        <v>8816</v>
      </c>
      <c r="F4988" s="57" t="s">
        <v>8816</v>
      </c>
      <c r="G4988" s="57">
        <v>89985</v>
      </c>
      <c r="H4988" s="57" t="s">
        <v>23400</v>
      </c>
      <c r="I4988" s="57" t="s">
        <v>25</v>
      </c>
      <c r="J4988" s="57" t="s">
        <v>59</v>
      </c>
      <c r="K4988" s="58">
        <v>99.82</v>
      </c>
      <c r="L4988" s="57" t="s">
        <v>60</v>
      </c>
    </row>
    <row r="4989" spans="1:12">
      <c r="A4989" s="57" t="s">
        <v>8908</v>
      </c>
      <c r="B4989" s="57" t="s">
        <v>8909</v>
      </c>
      <c r="C4989" s="57" t="s">
        <v>10053</v>
      </c>
      <c r="D4989" s="57" t="s">
        <v>21270</v>
      </c>
      <c r="E4989" s="58" t="s">
        <v>8816</v>
      </c>
      <c r="F4989" s="57" t="s">
        <v>8816</v>
      </c>
      <c r="G4989" s="57">
        <v>89986</v>
      </c>
      <c r="H4989" s="57" t="s">
        <v>23401</v>
      </c>
      <c r="I4989" s="57" t="s">
        <v>25</v>
      </c>
      <c r="J4989" s="57" t="s">
        <v>59</v>
      </c>
      <c r="K4989" s="58">
        <v>92.78</v>
      </c>
      <c r="L4989" s="57" t="s">
        <v>60</v>
      </c>
    </row>
    <row r="4990" spans="1:12">
      <c r="A4990" s="57" t="s">
        <v>8908</v>
      </c>
      <c r="B4990" s="57" t="s">
        <v>8909</v>
      </c>
      <c r="C4990" s="57" t="s">
        <v>10053</v>
      </c>
      <c r="D4990" s="57" t="s">
        <v>21270</v>
      </c>
      <c r="E4990" s="58" t="s">
        <v>8816</v>
      </c>
      <c r="F4990" s="57" t="s">
        <v>8816</v>
      </c>
      <c r="G4990" s="57">
        <v>89987</v>
      </c>
      <c r="H4990" s="57" t="s">
        <v>23402</v>
      </c>
      <c r="I4990" s="57" t="s">
        <v>25</v>
      </c>
      <c r="J4990" s="57" t="s">
        <v>59</v>
      </c>
      <c r="K4990" s="58">
        <v>105.29</v>
      </c>
      <c r="L4990" s="57" t="s">
        <v>60</v>
      </c>
    </row>
    <row r="4991" spans="1:12">
      <c r="A4991" s="57" t="s">
        <v>8908</v>
      </c>
      <c r="B4991" s="57" t="s">
        <v>8909</v>
      </c>
      <c r="C4991" s="57" t="s">
        <v>10053</v>
      </c>
      <c r="D4991" s="57" t="s">
        <v>21270</v>
      </c>
      <c r="E4991" s="58" t="s">
        <v>8816</v>
      </c>
      <c r="F4991" s="57" t="s">
        <v>8816</v>
      </c>
      <c r="G4991" s="57">
        <v>90371</v>
      </c>
      <c r="H4991" s="57" t="s">
        <v>23403</v>
      </c>
      <c r="I4991" s="57" t="s">
        <v>25</v>
      </c>
      <c r="J4991" s="57" t="s">
        <v>59</v>
      </c>
      <c r="K4991" s="58">
        <v>26.14</v>
      </c>
      <c r="L4991" s="57" t="s">
        <v>60</v>
      </c>
    </row>
    <row r="4992" spans="1:12">
      <c r="A4992" s="57" t="s">
        <v>8908</v>
      </c>
      <c r="B4992" s="57" t="s">
        <v>8909</v>
      </c>
      <c r="C4992" s="57" t="s">
        <v>10053</v>
      </c>
      <c r="D4992" s="57" t="s">
        <v>21270</v>
      </c>
      <c r="E4992" s="58" t="s">
        <v>8816</v>
      </c>
      <c r="F4992" s="57" t="s">
        <v>8816</v>
      </c>
      <c r="G4992" s="57">
        <v>94489</v>
      </c>
      <c r="H4992" s="57" t="s">
        <v>23404</v>
      </c>
      <c r="I4992" s="57" t="s">
        <v>25</v>
      </c>
      <c r="J4992" s="57" t="s">
        <v>59</v>
      </c>
      <c r="K4992" s="58">
        <v>26.36</v>
      </c>
      <c r="L4992" s="57" t="s">
        <v>60</v>
      </c>
    </row>
    <row r="4993" spans="1:12">
      <c r="A4993" s="57" t="s">
        <v>8908</v>
      </c>
      <c r="B4993" s="57" t="s">
        <v>8909</v>
      </c>
      <c r="C4993" s="57" t="s">
        <v>10053</v>
      </c>
      <c r="D4993" s="57" t="s">
        <v>21270</v>
      </c>
      <c r="E4993" s="58" t="s">
        <v>8816</v>
      </c>
      <c r="F4993" s="57" t="s">
        <v>8816</v>
      </c>
      <c r="G4993" s="57">
        <v>94490</v>
      </c>
      <c r="H4993" s="57" t="s">
        <v>23405</v>
      </c>
      <c r="I4993" s="57" t="s">
        <v>25</v>
      </c>
      <c r="J4993" s="57" t="s">
        <v>59</v>
      </c>
      <c r="K4993" s="58">
        <v>39.19</v>
      </c>
      <c r="L4993" s="57" t="s">
        <v>60</v>
      </c>
    </row>
    <row r="4994" spans="1:12">
      <c r="A4994" s="57" t="s">
        <v>8908</v>
      </c>
      <c r="B4994" s="57" t="s">
        <v>8909</v>
      </c>
      <c r="C4994" s="57" t="s">
        <v>10053</v>
      </c>
      <c r="D4994" s="57" t="s">
        <v>21270</v>
      </c>
      <c r="E4994" s="58" t="s">
        <v>8816</v>
      </c>
      <c r="F4994" s="57" t="s">
        <v>8816</v>
      </c>
      <c r="G4994" s="57">
        <v>94491</v>
      </c>
      <c r="H4994" s="57" t="s">
        <v>23406</v>
      </c>
      <c r="I4994" s="57" t="s">
        <v>25</v>
      </c>
      <c r="J4994" s="57" t="s">
        <v>59</v>
      </c>
      <c r="K4994" s="58">
        <v>53.37</v>
      </c>
      <c r="L4994" s="57" t="s">
        <v>60</v>
      </c>
    </row>
    <row r="4995" spans="1:12">
      <c r="A4995" s="57" t="s">
        <v>8908</v>
      </c>
      <c r="B4995" s="57" t="s">
        <v>8909</v>
      </c>
      <c r="C4995" s="57" t="s">
        <v>10053</v>
      </c>
      <c r="D4995" s="57" t="s">
        <v>21270</v>
      </c>
      <c r="E4995" s="58" t="s">
        <v>8816</v>
      </c>
      <c r="F4995" s="57" t="s">
        <v>8816</v>
      </c>
      <c r="G4995" s="57">
        <v>94492</v>
      </c>
      <c r="H4995" s="57" t="s">
        <v>23407</v>
      </c>
      <c r="I4995" s="57" t="s">
        <v>25</v>
      </c>
      <c r="J4995" s="57" t="s">
        <v>59</v>
      </c>
      <c r="K4995" s="58">
        <v>54.89</v>
      </c>
      <c r="L4995" s="57" t="s">
        <v>60</v>
      </c>
    </row>
    <row r="4996" spans="1:12">
      <c r="A4996" s="57" t="s">
        <v>8908</v>
      </c>
      <c r="B4996" s="57" t="s">
        <v>8909</v>
      </c>
      <c r="C4996" s="57" t="s">
        <v>10053</v>
      </c>
      <c r="D4996" s="57" t="s">
        <v>21270</v>
      </c>
      <c r="E4996" s="58" t="s">
        <v>8816</v>
      </c>
      <c r="F4996" s="57" t="s">
        <v>8816</v>
      </c>
      <c r="G4996" s="57">
        <v>94493</v>
      </c>
      <c r="H4996" s="57" t="s">
        <v>23408</v>
      </c>
      <c r="I4996" s="57" t="s">
        <v>25</v>
      </c>
      <c r="J4996" s="57" t="s">
        <v>59</v>
      </c>
      <c r="K4996" s="58">
        <v>100.51</v>
      </c>
      <c r="L4996" s="57" t="s">
        <v>60</v>
      </c>
    </row>
    <row r="4997" spans="1:12">
      <c r="A4997" s="57" t="s">
        <v>8908</v>
      </c>
      <c r="B4997" s="57" t="s">
        <v>8909</v>
      </c>
      <c r="C4997" s="57" t="s">
        <v>10053</v>
      </c>
      <c r="D4997" s="57" t="s">
        <v>21270</v>
      </c>
      <c r="E4997" s="58" t="s">
        <v>8816</v>
      </c>
      <c r="F4997" s="57" t="s">
        <v>8816</v>
      </c>
      <c r="G4997" s="57">
        <v>94495</v>
      </c>
      <c r="H4997" s="57" t="s">
        <v>23409</v>
      </c>
      <c r="I4997" s="57" t="s">
        <v>25</v>
      </c>
      <c r="J4997" s="57" t="s">
        <v>59</v>
      </c>
      <c r="K4997" s="58">
        <v>68.430000000000007</v>
      </c>
      <c r="L4997" s="57" t="s">
        <v>60</v>
      </c>
    </row>
    <row r="4998" spans="1:12">
      <c r="A4998" s="57" t="s">
        <v>8908</v>
      </c>
      <c r="B4998" s="57" t="s">
        <v>8909</v>
      </c>
      <c r="C4998" s="57" t="s">
        <v>10053</v>
      </c>
      <c r="D4998" s="57" t="s">
        <v>21270</v>
      </c>
      <c r="E4998" s="58" t="s">
        <v>8816</v>
      </c>
      <c r="F4998" s="57" t="s">
        <v>8816</v>
      </c>
      <c r="G4998" s="57">
        <v>94496</v>
      </c>
      <c r="H4998" s="57" t="s">
        <v>23410</v>
      </c>
      <c r="I4998" s="57" t="s">
        <v>25</v>
      </c>
      <c r="J4998" s="57" t="s">
        <v>59</v>
      </c>
      <c r="K4998" s="58">
        <v>93.23</v>
      </c>
      <c r="L4998" s="57" t="s">
        <v>60</v>
      </c>
    </row>
    <row r="4999" spans="1:12">
      <c r="A4999" s="57" t="s">
        <v>8908</v>
      </c>
      <c r="B4999" s="57" t="s">
        <v>8909</v>
      </c>
      <c r="C4999" s="57" t="s">
        <v>10053</v>
      </c>
      <c r="D4999" s="57" t="s">
        <v>21270</v>
      </c>
      <c r="E4999" s="58" t="s">
        <v>8816</v>
      </c>
      <c r="F4999" s="57" t="s">
        <v>8816</v>
      </c>
      <c r="G4999" s="57">
        <v>94497</v>
      </c>
      <c r="H4999" s="57" t="s">
        <v>23411</v>
      </c>
      <c r="I4999" s="57" t="s">
        <v>25</v>
      </c>
      <c r="J4999" s="57" t="s">
        <v>59</v>
      </c>
      <c r="K4999" s="58">
        <v>118.02</v>
      </c>
      <c r="L4999" s="57" t="s">
        <v>60</v>
      </c>
    </row>
    <row r="5000" spans="1:12">
      <c r="A5000" s="57" t="s">
        <v>8908</v>
      </c>
      <c r="B5000" s="57" t="s">
        <v>8909</v>
      </c>
      <c r="C5000" s="57" t="s">
        <v>10053</v>
      </c>
      <c r="D5000" s="57" t="s">
        <v>21270</v>
      </c>
      <c r="E5000" s="58" t="s">
        <v>8816</v>
      </c>
      <c r="F5000" s="57" t="s">
        <v>8816</v>
      </c>
      <c r="G5000" s="57">
        <v>94498</v>
      </c>
      <c r="H5000" s="57" t="s">
        <v>23412</v>
      </c>
      <c r="I5000" s="57" t="s">
        <v>25</v>
      </c>
      <c r="J5000" s="57" t="s">
        <v>59</v>
      </c>
      <c r="K5000" s="58">
        <v>163.25</v>
      </c>
      <c r="L5000" s="57" t="s">
        <v>60</v>
      </c>
    </row>
    <row r="5001" spans="1:12">
      <c r="A5001" s="57" t="s">
        <v>8908</v>
      </c>
      <c r="B5001" s="57" t="s">
        <v>8909</v>
      </c>
      <c r="C5001" s="57" t="s">
        <v>10053</v>
      </c>
      <c r="D5001" s="57" t="s">
        <v>21270</v>
      </c>
      <c r="E5001" s="58" t="s">
        <v>8816</v>
      </c>
      <c r="F5001" s="57" t="s">
        <v>8816</v>
      </c>
      <c r="G5001" s="57">
        <v>94499</v>
      </c>
      <c r="H5001" s="57" t="s">
        <v>23413</v>
      </c>
      <c r="I5001" s="57" t="s">
        <v>25</v>
      </c>
      <c r="J5001" s="57" t="s">
        <v>59</v>
      </c>
      <c r="K5001" s="58">
        <v>328.16</v>
      </c>
      <c r="L5001" s="57" t="s">
        <v>60</v>
      </c>
    </row>
    <row r="5002" spans="1:12">
      <c r="A5002" s="57" t="s">
        <v>8908</v>
      </c>
      <c r="B5002" s="57" t="s">
        <v>8909</v>
      </c>
      <c r="C5002" s="57" t="s">
        <v>10053</v>
      </c>
      <c r="D5002" s="57" t="s">
        <v>21270</v>
      </c>
      <c r="E5002" s="58" t="s">
        <v>8816</v>
      </c>
      <c r="F5002" s="57" t="s">
        <v>8816</v>
      </c>
      <c r="G5002" s="57">
        <v>94500</v>
      </c>
      <c r="H5002" s="57" t="s">
        <v>23414</v>
      </c>
      <c r="I5002" s="57" t="s">
        <v>25</v>
      </c>
      <c r="J5002" s="57" t="s">
        <v>59</v>
      </c>
      <c r="K5002" s="58">
        <v>398.05</v>
      </c>
      <c r="L5002" s="57" t="s">
        <v>60</v>
      </c>
    </row>
    <row r="5003" spans="1:12">
      <c r="A5003" s="57" t="s">
        <v>8908</v>
      </c>
      <c r="B5003" s="57" t="s">
        <v>8909</v>
      </c>
      <c r="C5003" s="57" t="s">
        <v>10053</v>
      </c>
      <c r="D5003" s="57" t="s">
        <v>21270</v>
      </c>
      <c r="E5003" s="58" t="s">
        <v>8816</v>
      </c>
      <c r="F5003" s="57" t="s">
        <v>8816</v>
      </c>
      <c r="G5003" s="57">
        <v>94501</v>
      </c>
      <c r="H5003" s="57" t="s">
        <v>23415</v>
      </c>
      <c r="I5003" s="57" t="s">
        <v>25</v>
      </c>
      <c r="J5003" s="57" t="s">
        <v>59</v>
      </c>
      <c r="K5003" s="58">
        <v>810.19</v>
      </c>
      <c r="L5003" s="57" t="s">
        <v>60</v>
      </c>
    </row>
    <row r="5004" spans="1:12">
      <c r="A5004" s="57" t="s">
        <v>8908</v>
      </c>
      <c r="B5004" s="57" t="s">
        <v>8909</v>
      </c>
      <c r="C5004" s="57" t="s">
        <v>10053</v>
      </c>
      <c r="D5004" s="57" t="s">
        <v>21270</v>
      </c>
      <c r="E5004" s="58" t="s">
        <v>8816</v>
      </c>
      <c r="F5004" s="57" t="s">
        <v>8816</v>
      </c>
      <c r="G5004" s="57">
        <v>94792</v>
      </c>
      <c r="H5004" s="57" t="s">
        <v>23416</v>
      </c>
      <c r="I5004" s="57" t="s">
        <v>25</v>
      </c>
      <c r="J5004" s="57" t="s">
        <v>59</v>
      </c>
      <c r="K5004" s="58">
        <v>128.44</v>
      </c>
      <c r="L5004" s="57" t="s">
        <v>60</v>
      </c>
    </row>
    <row r="5005" spans="1:12">
      <c r="A5005" s="57" t="s">
        <v>8908</v>
      </c>
      <c r="B5005" s="57" t="s">
        <v>8909</v>
      </c>
      <c r="C5005" s="57" t="s">
        <v>10053</v>
      </c>
      <c r="D5005" s="57" t="s">
        <v>21270</v>
      </c>
      <c r="E5005" s="58" t="s">
        <v>8816</v>
      </c>
      <c r="F5005" s="57" t="s">
        <v>8816</v>
      </c>
      <c r="G5005" s="57">
        <v>94793</v>
      </c>
      <c r="H5005" s="57" t="s">
        <v>23417</v>
      </c>
      <c r="I5005" s="57" t="s">
        <v>25</v>
      </c>
      <c r="J5005" s="57" t="s">
        <v>59</v>
      </c>
      <c r="K5005" s="58">
        <v>176.61</v>
      </c>
      <c r="L5005" s="57" t="s">
        <v>60</v>
      </c>
    </row>
    <row r="5006" spans="1:12">
      <c r="A5006" s="57" t="s">
        <v>8908</v>
      </c>
      <c r="B5006" s="57" t="s">
        <v>8909</v>
      </c>
      <c r="C5006" s="57" t="s">
        <v>10053</v>
      </c>
      <c r="D5006" s="57" t="s">
        <v>21270</v>
      </c>
      <c r="E5006" s="58" t="s">
        <v>8816</v>
      </c>
      <c r="F5006" s="57" t="s">
        <v>8816</v>
      </c>
      <c r="G5006" s="57">
        <v>94794</v>
      </c>
      <c r="H5006" s="57" t="s">
        <v>23418</v>
      </c>
      <c r="I5006" s="57" t="s">
        <v>25</v>
      </c>
      <c r="J5006" s="57" t="s">
        <v>59</v>
      </c>
      <c r="K5006" s="58">
        <v>186.65</v>
      </c>
      <c r="L5006" s="57" t="s">
        <v>60</v>
      </c>
    </row>
    <row r="5007" spans="1:12">
      <c r="A5007" s="57" t="s">
        <v>8908</v>
      </c>
      <c r="B5007" s="57" t="s">
        <v>8909</v>
      </c>
      <c r="C5007" s="57" t="s">
        <v>10053</v>
      </c>
      <c r="D5007" s="57" t="s">
        <v>21270</v>
      </c>
      <c r="E5007" s="58" t="s">
        <v>8816</v>
      </c>
      <c r="F5007" s="57" t="s">
        <v>8816</v>
      </c>
      <c r="G5007" s="57">
        <v>94795</v>
      </c>
      <c r="H5007" s="57" t="s">
        <v>23419</v>
      </c>
      <c r="I5007" s="57" t="s">
        <v>25</v>
      </c>
      <c r="J5007" s="57" t="s">
        <v>59</v>
      </c>
      <c r="K5007" s="58">
        <v>32.450000000000003</v>
      </c>
      <c r="L5007" s="57" t="s">
        <v>60</v>
      </c>
    </row>
    <row r="5008" spans="1:12">
      <c r="A5008" s="57" t="s">
        <v>8908</v>
      </c>
      <c r="B5008" s="57" t="s">
        <v>8909</v>
      </c>
      <c r="C5008" s="57" t="s">
        <v>10053</v>
      </c>
      <c r="D5008" s="57" t="s">
        <v>21270</v>
      </c>
      <c r="E5008" s="58" t="s">
        <v>8816</v>
      </c>
      <c r="F5008" s="57" t="s">
        <v>8816</v>
      </c>
      <c r="G5008" s="57">
        <v>94796</v>
      </c>
      <c r="H5008" s="57" t="s">
        <v>23420</v>
      </c>
      <c r="I5008" s="57" t="s">
        <v>25</v>
      </c>
      <c r="J5008" s="57" t="s">
        <v>59</v>
      </c>
      <c r="K5008" s="58">
        <v>37.33</v>
      </c>
      <c r="L5008" s="57" t="s">
        <v>60</v>
      </c>
    </row>
    <row r="5009" spans="1:12">
      <c r="A5009" s="57" t="s">
        <v>8908</v>
      </c>
      <c r="B5009" s="57" t="s">
        <v>8909</v>
      </c>
      <c r="C5009" s="57" t="s">
        <v>10053</v>
      </c>
      <c r="D5009" s="57" t="s">
        <v>21270</v>
      </c>
      <c r="E5009" s="58" t="s">
        <v>8816</v>
      </c>
      <c r="F5009" s="57" t="s">
        <v>8816</v>
      </c>
      <c r="G5009" s="57">
        <v>94797</v>
      </c>
      <c r="H5009" s="57" t="s">
        <v>23421</v>
      </c>
      <c r="I5009" s="57" t="s">
        <v>25</v>
      </c>
      <c r="J5009" s="57" t="s">
        <v>59</v>
      </c>
      <c r="K5009" s="58">
        <v>76.95</v>
      </c>
      <c r="L5009" s="57" t="s">
        <v>60</v>
      </c>
    </row>
    <row r="5010" spans="1:12">
      <c r="A5010" s="57" t="s">
        <v>8908</v>
      </c>
      <c r="B5010" s="57" t="s">
        <v>8909</v>
      </c>
      <c r="C5010" s="57" t="s">
        <v>10053</v>
      </c>
      <c r="D5010" s="57" t="s">
        <v>21270</v>
      </c>
      <c r="E5010" s="58" t="s">
        <v>8816</v>
      </c>
      <c r="F5010" s="57" t="s">
        <v>8816</v>
      </c>
      <c r="G5010" s="57">
        <v>94798</v>
      </c>
      <c r="H5010" s="57" t="s">
        <v>23422</v>
      </c>
      <c r="I5010" s="57" t="s">
        <v>25</v>
      </c>
      <c r="J5010" s="57" t="s">
        <v>59</v>
      </c>
      <c r="K5010" s="58">
        <v>127.47</v>
      </c>
      <c r="L5010" s="57" t="s">
        <v>60</v>
      </c>
    </row>
    <row r="5011" spans="1:12">
      <c r="A5011" s="57" t="s">
        <v>8908</v>
      </c>
      <c r="B5011" s="57" t="s">
        <v>8909</v>
      </c>
      <c r="C5011" s="57" t="s">
        <v>10053</v>
      </c>
      <c r="D5011" s="57" t="s">
        <v>21270</v>
      </c>
      <c r="E5011" s="58" t="s">
        <v>8816</v>
      </c>
      <c r="F5011" s="57" t="s">
        <v>8816</v>
      </c>
      <c r="G5011" s="57">
        <v>94799</v>
      </c>
      <c r="H5011" s="57" t="s">
        <v>23423</v>
      </c>
      <c r="I5011" s="57" t="s">
        <v>25</v>
      </c>
      <c r="J5011" s="57" t="s">
        <v>59</v>
      </c>
      <c r="K5011" s="58">
        <v>156.56</v>
      </c>
      <c r="L5011" s="57" t="s">
        <v>60</v>
      </c>
    </row>
    <row r="5012" spans="1:12">
      <c r="A5012" s="57" t="s">
        <v>8908</v>
      </c>
      <c r="B5012" s="57" t="s">
        <v>8909</v>
      </c>
      <c r="C5012" s="57" t="s">
        <v>10053</v>
      </c>
      <c r="D5012" s="57" t="s">
        <v>21270</v>
      </c>
      <c r="E5012" s="58" t="s">
        <v>8816</v>
      </c>
      <c r="F5012" s="57" t="s">
        <v>8816</v>
      </c>
      <c r="G5012" s="57">
        <v>94800</v>
      </c>
      <c r="H5012" s="57" t="s">
        <v>23424</v>
      </c>
      <c r="I5012" s="57" t="s">
        <v>25</v>
      </c>
      <c r="J5012" s="57" t="s">
        <v>59</v>
      </c>
      <c r="K5012" s="58">
        <v>201.03</v>
      </c>
      <c r="L5012" s="57" t="s">
        <v>60</v>
      </c>
    </row>
    <row r="5013" spans="1:12">
      <c r="A5013" s="57" t="s">
        <v>8908</v>
      </c>
      <c r="B5013" s="57" t="s">
        <v>8909</v>
      </c>
      <c r="C5013" s="57" t="s">
        <v>10053</v>
      </c>
      <c r="D5013" s="57" t="s">
        <v>21270</v>
      </c>
      <c r="E5013" s="58" t="s">
        <v>8816</v>
      </c>
      <c r="F5013" s="57" t="s">
        <v>8816</v>
      </c>
      <c r="G5013" s="57">
        <v>95248</v>
      </c>
      <c r="H5013" s="57" t="s">
        <v>23425</v>
      </c>
      <c r="I5013" s="57" t="s">
        <v>25</v>
      </c>
      <c r="J5013" s="57" t="s">
        <v>59</v>
      </c>
      <c r="K5013" s="58">
        <v>59.05</v>
      </c>
      <c r="L5013" s="57" t="s">
        <v>60</v>
      </c>
    </row>
    <row r="5014" spans="1:12">
      <c r="A5014" s="57" t="s">
        <v>8908</v>
      </c>
      <c r="B5014" s="57" t="s">
        <v>8909</v>
      </c>
      <c r="C5014" s="57" t="s">
        <v>10053</v>
      </c>
      <c r="D5014" s="57" t="s">
        <v>21270</v>
      </c>
      <c r="E5014" s="58" t="s">
        <v>8816</v>
      </c>
      <c r="F5014" s="57" t="s">
        <v>8816</v>
      </c>
      <c r="G5014" s="57">
        <v>95249</v>
      </c>
      <c r="H5014" s="57" t="s">
        <v>23426</v>
      </c>
      <c r="I5014" s="57" t="s">
        <v>25</v>
      </c>
      <c r="J5014" s="57" t="s">
        <v>59</v>
      </c>
      <c r="K5014" s="58">
        <v>69.28</v>
      </c>
      <c r="L5014" s="57" t="s">
        <v>60</v>
      </c>
    </row>
    <row r="5015" spans="1:12">
      <c r="A5015" s="57" t="s">
        <v>8908</v>
      </c>
      <c r="B5015" s="57" t="s">
        <v>8909</v>
      </c>
      <c r="C5015" s="57" t="s">
        <v>10053</v>
      </c>
      <c r="D5015" s="57" t="s">
        <v>21270</v>
      </c>
      <c r="E5015" s="58" t="s">
        <v>8816</v>
      </c>
      <c r="F5015" s="57" t="s">
        <v>8816</v>
      </c>
      <c r="G5015" s="57">
        <v>95250</v>
      </c>
      <c r="H5015" s="57" t="s">
        <v>23427</v>
      </c>
      <c r="I5015" s="57" t="s">
        <v>25</v>
      </c>
      <c r="J5015" s="57" t="s">
        <v>59</v>
      </c>
      <c r="K5015" s="58">
        <v>93.51</v>
      </c>
      <c r="L5015" s="57" t="s">
        <v>60</v>
      </c>
    </row>
    <row r="5016" spans="1:12">
      <c r="A5016" s="57" t="s">
        <v>8908</v>
      </c>
      <c r="B5016" s="57" t="s">
        <v>8909</v>
      </c>
      <c r="C5016" s="57" t="s">
        <v>10053</v>
      </c>
      <c r="D5016" s="57" t="s">
        <v>21270</v>
      </c>
      <c r="E5016" s="58" t="s">
        <v>8816</v>
      </c>
      <c r="F5016" s="57" t="s">
        <v>8816</v>
      </c>
      <c r="G5016" s="57">
        <v>95251</v>
      </c>
      <c r="H5016" s="57" t="s">
        <v>23428</v>
      </c>
      <c r="I5016" s="57" t="s">
        <v>25</v>
      </c>
      <c r="J5016" s="57" t="s">
        <v>59</v>
      </c>
      <c r="K5016" s="58">
        <v>138.55000000000001</v>
      </c>
      <c r="L5016" s="57" t="s">
        <v>60</v>
      </c>
    </row>
    <row r="5017" spans="1:12">
      <c r="A5017" s="57" t="s">
        <v>8908</v>
      </c>
      <c r="B5017" s="57" t="s">
        <v>8909</v>
      </c>
      <c r="C5017" s="57" t="s">
        <v>10053</v>
      </c>
      <c r="D5017" s="57" t="s">
        <v>21270</v>
      </c>
      <c r="E5017" s="58" t="s">
        <v>8816</v>
      </c>
      <c r="F5017" s="57" t="s">
        <v>8816</v>
      </c>
      <c r="G5017" s="57">
        <v>95252</v>
      </c>
      <c r="H5017" s="57" t="s">
        <v>23429</v>
      </c>
      <c r="I5017" s="57" t="s">
        <v>25</v>
      </c>
      <c r="J5017" s="57" t="s">
        <v>59</v>
      </c>
      <c r="K5017" s="58">
        <v>167.76</v>
      </c>
      <c r="L5017" s="57" t="s">
        <v>60</v>
      </c>
    </row>
    <row r="5018" spans="1:12">
      <c r="A5018" s="57" t="s">
        <v>8908</v>
      </c>
      <c r="B5018" s="57" t="s">
        <v>8909</v>
      </c>
      <c r="C5018" s="57" t="s">
        <v>10053</v>
      </c>
      <c r="D5018" s="57" t="s">
        <v>21270</v>
      </c>
      <c r="E5018" s="58" t="s">
        <v>8816</v>
      </c>
      <c r="F5018" s="57" t="s">
        <v>8816</v>
      </c>
      <c r="G5018" s="57">
        <v>95253</v>
      </c>
      <c r="H5018" s="57" t="s">
        <v>23430</v>
      </c>
      <c r="I5018" s="57" t="s">
        <v>25</v>
      </c>
      <c r="J5018" s="57" t="s">
        <v>59</v>
      </c>
      <c r="K5018" s="58">
        <v>255.91</v>
      </c>
      <c r="L5018" s="57" t="s">
        <v>60</v>
      </c>
    </row>
    <row r="5019" spans="1:12">
      <c r="A5019" s="57" t="s">
        <v>8908</v>
      </c>
      <c r="B5019" s="57" t="s">
        <v>8909</v>
      </c>
      <c r="C5019" s="57" t="s">
        <v>10053</v>
      </c>
      <c r="D5019" s="57" t="s">
        <v>21270</v>
      </c>
      <c r="E5019" s="58" t="s">
        <v>8816</v>
      </c>
      <c r="F5019" s="57" t="s">
        <v>8816</v>
      </c>
      <c r="G5019" s="57">
        <v>99619</v>
      </c>
      <c r="H5019" s="57" t="s">
        <v>23431</v>
      </c>
      <c r="I5019" s="57" t="s">
        <v>25</v>
      </c>
      <c r="J5019" s="57" t="s">
        <v>59</v>
      </c>
      <c r="K5019" s="58">
        <v>84.52</v>
      </c>
      <c r="L5019" s="57" t="s">
        <v>60</v>
      </c>
    </row>
    <row r="5020" spans="1:12">
      <c r="A5020" s="57" t="s">
        <v>8908</v>
      </c>
      <c r="B5020" s="57" t="s">
        <v>8909</v>
      </c>
      <c r="C5020" s="57" t="s">
        <v>10053</v>
      </c>
      <c r="D5020" s="57" t="s">
        <v>21270</v>
      </c>
      <c r="E5020" s="58" t="s">
        <v>8816</v>
      </c>
      <c r="F5020" s="57" t="s">
        <v>8816</v>
      </c>
      <c r="G5020" s="57">
        <v>99620</v>
      </c>
      <c r="H5020" s="57" t="s">
        <v>23432</v>
      </c>
      <c r="I5020" s="57" t="s">
        <v>25</v>
      </c>
      <c r="J5020" s="57" t="s">
        <v>59</v>
      </c>
      <c r="K5020" s="58">
        <v>114.82</v>
      </c>
      <c r="L5020" s="57" t="s">
        <v>60</v>
      </c>
    </row>
    <row r="5021" spans="1:12">
      <c r="A5021" s="57" t="s">
        <v>8908</v>
      </c>
      <c r="B5021" s="57" t="s">
        <v>8909</v>
      </c>
      <c r="C5021" s="57" t="s">
        <v>10053</v>
      </c>
      <c r="D5021" s="57" t="s">
        <v>21270</v>
      </c>
      <c r="E5021" s="58" t="s">
        <v>8816</v>
      </c>
      <c r="F5021" s="57" t="s">
        <v>8816</v>
      </c>
      <c r="G5021" s="57">
        <v>99621</v>
      </c>
      <c r="H5021" s="57" t="s">
        <v>23433</v>
      </c>
      <c r="I5021" s="57" t="s">
        <v>25</v>
      </c>
      <c r="J5021" s="57" t="s">
        <v>59</v>
      </c>
      <c r="K5021" s="58">
        <v>171.02</v>
      </c>
      <c r="L5021" s="57" t="s">
        <v>60</v>
      </c>
    </row>
    <row r="5022" spans="1:12">
      <c r="A5022" s="57" t="s">
        <v>8908</v>
      </c>
      <c r="B5022" s="57" t="s">
        <v>8909</v>
      </c>
      <c r="C5022" s="57" t="s">
        <v>10053</v>
      </c>
      <c r="D5022" s="57" t="s">
        <v>21270</v>
      </c>
      <c r="E5022" s="58" t="s">
        <v>8816</v>
      </c>
      <c r="F5022" s="57" t="s">
        <v>8816</v>
      </c>
      <c r="G5022" s="57">
        <v>99622</v>
      </c>
      <c r="H5022" s="57" t="s">
        <v>23434</v>
      </c>
      <c r="I5022" s="57" t="s">
        <v>25</v>
      </c>
      <c r="J5022" s="57" t="s">
        <v>59</v>
      </c>
      <c r="K5022" s="58">
        <v>192.67</v>
      </c>
      <c r="L5022" s="57" t="s">
        <v>60</v>
      </c>
    </row>
    <row r="5023" spans="1:12">
      <c r="A5023" s="57" t="s">
        <v>8908</v>
      </c>
      <c r="B5023" s="57" t="s">
        <v>8909</v>
      </c>
      <c r="C5023" s="57" t="s">
        <v>10053</v>
      </c>
      <c r="D5023" s="57" t="s">
        <v>21270</v>
      </c>
      <c r="E5023" s="58" t="s">
        <v>8816</v>
      </c>
      <c r="F5023" s="57" t="s">
        <v>8816</v>
      </c>
      <c r="G5023" s="57">
        <v>99623</v>
      </c>
      <c r="H5023" s="57" t="s">
        <v>23435</v>
      </c>
      <c r="I5023" s="57" t="s">
        <v>25</v>
      </c>
      <c r="J5023" s="57" t="s">
        <v>59</v>
      </c>
      <c r="K5023" s="58">
        <v>268.7</v>
      </c>
      <c r="L5023" s="57" t="s">
        <v>60</v>
      </c>
    </row>
    <row r="5024" spans="1:12">
      <c r="A5024" s="57" t="s">
        <v>8908</v>
      </c>
      <c r="B5024" s="57" t="s">
        <v>8909</v>
      </c>
      <c r="C5024" s="57" t="s">
        <v>10053</v>
      </c>
      <c r="D5024" s="57" t="s">
        <v>21270</v>
      </c>
      <c r="E5024" s="58" t="s">
        <v>8816</v>
      </c>
      <c r="F5024" s="57" t="s">
        <v>8816</v>
      </c>
      <c r="G5024" s="57">
        <v>99624</v>
      </c>
      <c r="H5024" s="57" t="s">
        <v>23436</v>
      </c>
      <c r="I5024" s="57" t="s">
        <v>25</v>
      </c>
      <c r="J5024" s="57" t="s">
        <v>59</v>
      </c>
      <c r="K5024" s="58">
        <v>382.94</v>
      </c>
      <c r="L5024" s="57" t="s">
        <v>60</v>
      </c>
    </row>
    <row r="5025" spans="1:12">
      <c r="A5025" s="57" t="s">
        <v>8908</v>
      </c>
      <c r="B5025" s="57" t="s">
        <v>8909</v>
      </c>
      <c r="C5025" s="57" t="s">
        <v>10053</v>
      </c>
      <c r="D5025" s="57" t="s">
        <v>21270</v>
      </c>
      <c r="E5025" s="58" t="s">
        <v>8816</v>
      </c>
      <c r="F5025" s="57" t="s">
        <v>8816</v>
      </c>
      <c r="G5025" s="57">
        <v>99625</v>
      </c>
      <c r="H5025" s="57" t="s">
        <v>23437</v>
      </c>
      <c r="I5025" s="57" t="s">
        <v>25</v>
      </c>
      <c r="J5025" s="57" t="s">
        <v>59</v>
      </c>
      <c r="K5025" s="58">
        <v>526.45000000000005</v>
      </c>
      <c r="L5025" s="57" t="s">
        <v>60</v>
      </c>
    </row>
    <row r="5026" spans="1:12">
      <c r="A5026" s="57" t="s">
        <v>8908</v>
      </c>
      <c r="B5026" s="57" t="s">
        <v>8909</v>
      </c>
      <c r="C5026" s="57" t="s">
        <v>10053</v>
      </c>
      <c r="D5026" s="57" t="s">
        <v>21270</v>
      </c>
      <c r="E5026" s="58" t="s">
        <v>8816</v>
      </c>
      <c r="F5026" s="57" t="s">
        <v>8816</v>
      </c>
      <c r="G5026" s="57">
        <v>99626</v>
      </c>
      <c r="H5026" s="57" t="s">
        <v>23438</v>
      </c>
      <c r="I5026" s="57" t="s">
        <v>25</v>
      </c>
      <c r="J5026" s="57" t="s">
        <v>59</v>
      </c>
      <c r="K5026" s="58">
        <v>809.89</v>
      </c>
      <c r="L5026" s="57" t="s">
        <v>60</v>
      </c>
    </row>
    <row r="5027" spans="1:12">
      <c r="A5027" s="57" t="s">
        <v>8908</v>
      </c>
      <c r="B5027" s="57" t="s">
        <v>8909</v>
      </c>
      <c r="C5027" s="57" t="s">
        <v>10053</v>
      </c>
      <c r="D5027" s="57" t="s">
        <v>21270</v>
      </c>
      <c r="E5027" s="58" t="s">
        <v>8816</v>
      </c>
      <c r="F5027" s="57" t="s">
        <v>8816</v>
      </c>
      <c r="G5027" s="57">
        <v>99627</v>
      </c>
      <c r="H5027" s="57" t="s">
        <v>23439</v>
      </c>
      <c r="I5027" s="57" t="s">
        <v>25</v>
      </c>
      <c r="J5027" s="57" t="s">
        <v>59</v>
      </c>
      <c r="K5027" s="58">
        <v>51.03</v>
      </c>
      <c r="L5027" s="57" t="s">
        <v>60</v>
      </c>
    </row>
    <row r="5028" spans="1:12">
      <c r="A5028" s="57" t="s">
        <v>8908</v>
      </c>
      <c r="B5028" s="57" t="s">
        <v>8909</v>
      </c>
      <c r="C5028" s="57" t="s">
        <v>10053</v>
      </c>
      <c r="D5028" s="57" t="s">
        <v>21270</v>
      </c>
      <c r="E5028" s="58" t="s">
        <v>8816</v>
      </c>
      <c r="F5028" s="57" t="s">
        <v>8816</v>
      </c>
      <c r="G5028" s="57">
        <v>99628</v>
      </c>
      <c r="H5028" s="57" t="s">
        <v>23440</v>
      </c>
      <c r="I5028" s="57" t="s">
        <v>25</v>
      </c>
      <c r="J5028" s="57" t="s">
        <v>59</v>
      </c>
      <c r="K5028" s="58">
        <v>55.84</v>
      </c>
      <c r="L5028" s="57" t="s">
        <v>60</v>
      </c>
    </row>
    <row r="5029" spans="1:12">
      <c r="A5029" s="57" t="s">
        <v>8908</v>
      </c>
      <c r="B5029" s="57" t="s">
        <v>8909</v>
      </c>
      <c r="C5029" s="57" t="s">
        <v>10053</v>
      </c>
      <c r="D5029" s="57" t="s">
        <v>21270</v>
      </c>
      <c r="E5029" s="58" t="s">
        <v>8816</v>
      </c>
      <c r="F5029" s="57" t="s">
        <v>8816</v>
      </c>
      <c r="G5029" s="57">
        <v>99629</v>
      </c>
      <c r="H5029" s="57" t="s">
        <v>23441</v>
      </c>
      <c r="I5029" s="57" t="s">
        <v>25</v>
      </c>
      <c r="J5029" s="57" t="s">
        <v>59</v>
      </c>
      <c r="K5029" s="58">
        <v>62.17</v>
      </c>
      <c r="L5029" s="57" t="s">
        <v>60</v>
      </c>
    </row>
    <row r="5030" spans="1:12">
      <c r="A5030" s="57" t="s">
        <v>8908</v>
      </c>
      <c r="B5030" s="57" t="s">
        <v>8909</v>
      </c>
      <c r="C5030" s="57" t="s">
        <v>10053</v>
      </c>
      <c r="D5030" s="57" t="s">
        <v>21270</v>
      </c>
      <c r="E5030" s="58" t="s">
        <v>8816</v>
      </c>
      <c r="F5030" s="57" t="s">
        <v>8816</v>
      </c>
      <c r="G5030" s="57">
        <v>99630</v>
      </c>
      <c r="H5030" s="57" t="s">
        <v>23442</v>
      </c>
      <c r="I5030" s="57" t="s">
        <v>25</v>
      </c>
      <c r="J5030" s="57" t="s">
        <v>59</v>
      </c>
      <c r="K5030" s="58">
        <v>92.39</v>
      </c>
      <c r="L5030" s="57" t="s">
        <v>60</v>
      </c>
    </row>
    <row r="5031" spans="1:12">
      <c r="A5031" s="57" t="s">
        <v>8908</v>
      </c>
      <c r="B5031" s="57" t="s">
        <v>8909</v>
      </c>
      <c r="C5031" s="57" t="s">
        <v>10053</v>
      </c>
      <c r="D5031" s="57" t="s">
        <v>21270</v>
      </c>
      <c r="E5031" s="58" t="s">
        <v>8816</v>
      </c>
      <c r="F5031" s="57" t="s">
        <v>8816</v>
      </c>
      <c r="G5031" s="57">
        <v>99631</v>
      </c>
      <c r="H5031" s="57" t="s">
        <v>23443</v>
      </c>
      <c r="I5031" s="57" t="s">
        <v>25</v>
      </c>
      <c r="J5031" s="57" t="s">
        <v>59</v>
      </c>
      <c r="K5031" s="58">
        <v>107.69</v>
      </c>
      <c r="L5031" s="57" t="s">
        <v>60</v>
      </c>
    </row>
    <row r="5032" spans="1:12">
      <c r="A5032" s="57" t="s">
        <v>8908</v>
      </c>
      <c r="B5032" s="57" t="s">
        <v>8909</v>
      </c>
      <c r="C5032" s="57" t="s">
        <v>10053</v>
      </c>
      <c r="D5032" s="57" t="s">
        <v>21270</v>
      </c>
      <c r="E5032" s="58" t="s">
        <v>8816</v>
      </c>
      <c r="F5032" s="57" t="s">
        <v>8816</v>
      </c>
      <c r="G5032" s="57">
        <v>99632</v>
      </c>
      <c r="H5032" s="57" t="s">
        <v>23444</v>
      </c>
      <c r="I5032" s="57" t="s">
        <v>25</v>
      </c>
      <c r="J5032" s="57" t="s">
        <v>59</v>
      </c>
      <c r="K5032" s="58">
        <v>155.07</v>
      </c>
      <c r="L5032" s="57" t="s">
        <v>60</v>
      </c>
    </row>
    <row r="5033" spans="1:12">
      <c r="A5033" s="57" t="s">
        <v>8908</v>
      </c>
      <c r="B5033" s="57" t="s">
        <v>8909</v>
      </c>
      <c r="C5033" s="57" t="s">
        <v>10053</v>
      </c>
      <c r="D5033" s="57" t="s">
        <v>21270</v>
      </c>
      <c r="E5033" s="58" t="s">
        <v>8816</v>
      </c>
      <c r="F5033" s="57" t="s">
        <v>8816</v>
      </c>
      <c r="G5033" s="57">
        <v>99633</v>
      </c>
      <c r="H5033" s="57" t="s">
        <v>23445</v>
      </c>
      <c r="I5033" s="57" t="s">
        <v>25</v>
      </c>
      <c r="J5033" s="57" t="s">
        <v>59</v>
      </c>
      <c r="K5033" s="58">
        <v>332.04</v>
      </c>
      <c r="L5033" s="57" t="s">
        <v>60</v>
      </c>
    </row>
    <row r="5034" spans="1:12">
      <c r="A5034" s="57" t="s">
        <v>8908</v>
      </c>
      <c r="B5034" s="57" t="s">
        <v>8909</v>
      </c>
      <c r="C5034" s="57" t="s">
        <v>10053</v>
      </c>
      <c r="D5034" s="57" t="s">
        <v>21270</v>
      </c>
      <c r="E5034" s="58" t="s">
        <v>8816</v>
      </c>
      <c r="F5034" s="57" t="s">
        <v>8816</v>
      </c>
      <c r="G5034" s="57">
        <v>99634</v>
      </c>
      <c r="H5034" s="57" t="s">
        <v>23446</v>
      </c>
      <c r="I5034" s="57" t="s">
        <v>25</v>
      </c>
      <c r="J5034" s="57" t="s">
        <v>59</v>
      </c>
      <c r="K5034" s="58">
        <v>565.27</v>
      </c>
      <c r="L5034" s="57" t="s">
        <v>60</v>
      </c>
    </row>
    <row r="5035" spans="1:12">
      <c r="A5035" s="57" t="s">
        <v>8908</v>
      </c>
      <c r="B5035" s="57" t="s">
        <v>8909</v>
      </c>
      <c r="C5035" s="57" t="s">
        <v>10053</v>
      </c>
      <c r="D5035" s="57" t="s">
        <v>21270</v>
      </c>
      <c r="E5035" s="58" t="s">
        <v>8816</v>
      </c>
      <c r="F5035" s="57" t="s">
        <v>8816</v>
      </c>
      <c r="G5035" s="57">
        <v>99635</v>
      </c>
      <c r="H5035" s="57" t="s">
        <v>23447</v>
      </c>
      <c r="I5035" s="57" t="s">
        <v>25</v>
      </c>
      <c r="J5035" s="57" t="s">
        <v>59</v>
      </c>
      <c r="K5035" s="58">
        <v>279.75</v>
      </c>
      <c r="L5035" s="57" t="s">
        <v>60</v>
      </c>
    </row>
    <row r="5036" spans="1:12">
      <c r="A5036" s="57" t="s">
        <v>8908</v>
      </c>
      <c r="B5036" s="57" t="s">
        <v>8909</v>
      </c>
      <c r="C5036" s="57" t="s">
        <v>10053</v>
      </c>
      <c r="D5036" s="57" t="s">
        <v>21270</v>
      </c>
      <c r="E5036" s="58" t="s">
        <v>8816</v>
      </c>
      <c r="F5036" s="57" t="s">
        <v>8816</v>
      </c>
      <c r="G5036" s="57">
        <v>103008</v>
      </c>
      <c r="H5036" s="57" t="s">
        <v>23448</v>
      </c>
      <c r="I5036" s="57" t="s">
        <v>25</v>
      </c>
      <c r="J5036" s="57" t="s">
        <v>59</v>
      </c>
      <c r="K5036" s="58">
        <v>68.959999999999994</v>
      </c>
      <c r="L5036" s="57" t="s">
        <v>60</v>
      </c>
    </row>
    <row r="5037" spans="1:12">
      <c r="A5037" s="57" t="s">
        <v>8908</v>
      </c>
      <c r="B5037" s="57" t="s">
        <v>8909</v>
      </c>
      <c r="C5037" s="57" t="s">
        <v>10053</v>
      </c>
      <c r="D5037" s="57" t="s">
        <v>21270</v>
      </c>
      <c r="E5037" s="58" t="s">
        <v>8816</v>
      </c>
      <c r="F5037" s="57" t="s">
        <v>8816</v>
      </c>
      <c r="G5037" s="57">
        <v>103009</v>
      </c>
      <c r="H5037" s="57" t="s">
        <v>23449</v>
      </c>
      <c r="I5037" s="57" t="s">
        <v>25</v>
      </c>
      <c r="J5037" s="57" t="s">
        <v>59</v>
      </c>
      <c r="K5037" s="58">
        <v>244.73</v>
      </c>
      <c r="L5037" s="57" t="s">
        <v>60</v>
      </c>
    </row>
    <row r="5038" spans="1:12">
      <c r="A5038" s="57" t="s">
        <v>8908</v>
      </c>
      <c r="B5038" s="57" t="s">
        <v>8909</v>
      </c>
      <c r="C5038" s="57" t="s">
        <v>10053</v>
      </c>
      <c r="D5038" s="57" t="s">
        <v>21270</v>
      </c>
      <c r="E5038" s="58" t="s">
        <v>8816</v>
      </c>
      <c r="F5038" s="57" t="s">
        <v>8816</v>
      </c>
      <c r="G5038" s="57">
        <v>103010</v>
      </c>
      <c r="H5038" s="57" t="s">
        <v>23450</v>
      </c>
      <c r="I5038" s="57" t="s">
        <v>25</v>
      </c>
      <c r="J5038" s="57" t="s">
        <v>59</v>
      </c>
      <c r="K5038" s="58">
        <v>52.3</v>
      </c>
      <c r="L5038" s="57" t="s">
        <v>60</v>
      </c>
    </row>
    <row r="5039" spans="1:12">
      <c r="A5039" s="57" t="s">
        <v>8908</v>
      </c>
      <c r="B5039" s="57" t="s">
        <v>8909</v>
      </c>
      <c r="C5039" s="57" t="s">
        <v>10053</v>
      </c>
      <c r="D5039" s="57" t="s">
        <v>21270</v>
      </c>
      <c r="E5039" s="58" t="s">
        <v>8816</v>
      </c>
      <c r="F5039" s="57" t="s">
        <v>8816</v>
      </c>
      <c r="G5039" s="57">
        <v>103011</v>
      </c>
      <c r="H5039" s="57" t="s">
        <v>23451</v>
      </c>
      <c r="I5039" s="57" t="s">
        <v>25</v>
      </c>
      <c r="J5039" s="57" t="s">
        <v>59</v>
      </c>
      <c r="K5039" s="58">
        <v>58.37</v>
      </c>
      <c r="L5039" s="57" t="s">
        <v>60</v>
      </c>
    </row>
    <row r="5040" spans="1:12">
      <c r="A5040" s="57" t="s">
        <v>8908</v>
      </c>
      <c r="B5040" s="57" t="s">
        <v>8909</v>
      </c>
      <c r="C5040" s="57" t="s">
        <v>10053</v>
      </c>
      <c r="D5040" s="57" t="s">
        <v>21270</v>
      </c>
      <c r="E5040" s="58" t="s">
        <v>8816</v>
      </c>
      <c r="F5040" s="57" t="s">
        <v>8816</v>
      </c>
      <c r="G5040" s="57">
        <v>103012</v>
      </c>
      <c r="H5040" s="57" t="s">
        <v>23452</v>
      </c>
      <c r="I5040" s="57" t="s">
        <v>25</v>
      </c>
      <c r="J5040" s="57" t="s">
        <v>59</v>
      </c>
      <c r="K5040" s="58">
        <v>91.96</v>
      </c>
      <c r="L5040" s="57" t="s">
        <v>60</v>
      </c>
    </row>
    <row r="5041" spans="1:12">
      <c r="A5041" s="57" t="s">
        <v>8908</v>
      </c>
      <c r="B5041" s="57" t="s">
        <v>8909</v>
      </c>
      <c r="C5041" s="57" t="s">
        <v>10053</v>
      </c>
      <c r="D5041" s="57" t="s">
        <v>21270</v>
      </c>
      <c r="E5041" s="58" t="s">
        <v>8816</v>
      </c>
      <c r="F5041" s="57" t="s">
        <v>8816</v>
      </c>
      <c r="G5041" s="57">
        <v>103013</v>
      </c>
      <c r="H5041" s="57" t="s">
        <v>23453</v>
      </c>
      <c r="I5041" s="57" t="s">
        <v>25</v>
      </c>
      <c r="J5041" s="57" t="s">
        <v>59</v>
      </c>
      <c r="K5041" s="58">
        <v>99.12</v>
      </c>
      <c r="L5041" s="57" t="s">
        <v>60</v>
      </c>
    </row>
    <row r="5042" spans="1:12">
      <c r="A5042" s="57" t="s">
        <v>8908</v>
      </c>
      <c r="B5042" s="57" t="s">
        <v>8909</v>
      </c>
      <c r="C5042" s="57" t="s">
        <v>10053</v>
      </c>
      <c r="D5042" s="57" t="s">
        <v>21270</v>
      </c>
      <c r="E5042" s="58" t="s">
        <v>8816</v>
      </c>
      <c r="F5042" s="57" t="s">
        <v>8816</v>
      </c>
      <c r="G5042" s="57">
        <v>103014</v>
      </c>
      <c r="H5042" s="57" t="s">
        <v>23454</v>
      </c>
      <c r="I5042" s="57" t="s">
        <v>25</v>
      </c>
      <c r="J5042" s="57" t="s">
        <v>59</v>
      </c>
      <c r="K5042" s="58">
        <v>148.91999999999999</v>
      </c>
      <c r="L5042" s="57" t="s">
        <v>60</v>
      </c>
    </row>
    <row r="5043" spans="1:12">
      <c r="A5043" s="57" t="s">
        <v>8908</v>
      </c>
      <c r="B5043" s="57" t="s">
        <v>8909</v>
      </c>
      <c r="C5043" s="57" t="s">
        <v>10053</v>
      </c>
      <c r="D5043" s="57" t="s">
        <v>21270</v>
      </c>
      <c r="E5043" s="58" t="s">
        <v>8816</v>
      </c>
      <c r="F5043" s="57" t="s">
        <v>8816</v>
      </c>
      <c r="G5043" s="57">
        <v>103015</v>
      </c>
      <c r="H5043" s="57" t="s">
        <v>23455</v>
      </c>
      <c r="I5043" s="57" t="s">
        <v>25</v>
      </c>
      <c r="J5043" s="57" t="s">
        <v>59</v>
      </c>
      <c r="K5043" s="58">
        <v>262.95999999999998</v>
      </c>
      <c r="L5043" s="57" t="s">
        <v>60</v>
      </c>
    </row>
    <row r="5044" spans="1:12">
      <c r="A5044" s="57" t="s">
        <v>8908</v>
      </c>
      <c r="B5044" s="57" t="s">
        <v>8909</v>
      </c>
      <c r="C5044" s="57" t="s">
        <v>10053</v>
      </c>
      <c r="D5044" s="57" t="s">
        <v>21270</v>
      </c>
      <c r="E5044" s="58" t="s">
        <v>8816</v>
      </c>
      <c r="F5044" s="57" t="s">
        <v>8816</v>
      </c>
      <c r="G5044" s="57">
        <v>103016</v>
      </c>
      <c r="H5044" s="57" t="s">
        <v>23456</v>
      </c>
      <c r="I5044" s="57" t="s">
        <v>25</v>
      </c>
      <c r="J5044" s="57" t="s">
        <v>59</v>
      </c>
      <c r="K5044" s="58">
        <v>359.35</v>
      </c>
      <c r="L5044" s="57" t="s">
        <v>60</v>
      </c>
    </row>
    <row r="5045" spans="1:12">
      <c r="A5045" s="57" t="s">
        <v>8908</v>
      </c>
      <c r="B5045" s="57" t="s">
        <v>8909</v>
      </c>
      <c r="C5045" s="57" t="s">
        <v>10053</v>
      </c>
      <c r="D5045" s="57" t="s">
        <v>21270</v>
      </c>
      <c r="E5045" s="58" t="s">
        <v>8816</v>
      </c>
      <c r="F5045" s="57" t="s">
        <v>8816</v>
      </c>
      <c r="G5045" s="57">
        <v>103017</v>
      </c>
      <c r="H5045" s="57" t="s">
        <v>23457</v>
      </c>
      <c r="I5045" s="57" t="s">
        <v>25</v>
      </c>
      <c r="J5045" s="57" t="s">
        <v>59</v>
      </c>
      <c r="K5045" s="58">
        <v>626.63</v>
      </c>
      <c r="L5045" s="57" t="s">
        <v>60</v>
      </c>
    </row>
    <row r="5046" spans="1:12">
      <c r="A5046" s="57" t="s">
        <v>8908</v>
      </c>
      <c r="B5046" s="57" t="s">
        <v>8909</v>
      </c>
      <c r="C5046" s="57" t="s">
        <v>10053</v>
      </c>
      <c r="D5046" s="57" t="s">
        <v>21270</v>
      </c>
      <c r="E5046" s="58" t="s">
        <v>8816</v>
      </c>
      <c r="F5046" s="57" t="s">
        <v>8816</v>
      </c>
      <c r="G5046" s="57">
        <v>103018</v>
      </c>
      <c r="H5046" s="57" t="s">
        <v>23458</v>
      </c>
      <c r="I5046" s="57" t="s">
        <v>25</v>
      </c>
      <c r="J5046" s="57" t="s">
        <v>59</v>
      </c>
      <c r="K5046" s="58">
        <v>228.79</v>
      </c>
      <c r="L5046" s="57" t="s">
        <v>60</v>
      </c>
    </row>
    <row r="5047" spans="1:12">
      <c r="A5047" s="57" t="s">
        <v>8908</v>
      </c>
      <c r="B5047" s="57" t="s">
        <v>8909</v>
      </c>
      <c r="C5047" s="57" t="s">
        <v>10053</v>
      </c>
      <c r="D5047" s="57" t="s">
        <v>21270</v>
      </c>
      <c r="E5047" s="58" t="s">
        <v>8816</v>
      </c>
      <c r="F5047" s="57" t="s">
        <v>8816</v>
      </c>
      <c r="G5047" s="57">
        <v>103019</v>
      </c>
      <c r="H5047" s="57" t="s">
        <v>23459</v>
      </c>
      <c r="I5047" s="57" t="s">
        <v>25</v>
      </c>
      <c r="J5047" s="57" t="s">
        <v>59</v>
      </c>
      <c r="K5047" s="58">
        <v>186.86</v>
      </c>
      <c r="L5047" s="57" t="s">
        <v>60</v>
      </c>
    </row>
    <row r="5048" spans="1:12">
      <c r="A5048" s="57" t="s">
        <v>8908</v>
      </c>
      <c r="B5048" s="57" t="s">
        <v>8909</v>
      </c>
      <c r="C5048" s="57" t="s">
        <v>10053</v>
      </c>
      <c r="D5048" s="57" t="s">
        <v>21270</v>
      </c>
      <c r="E5048" s="58" t="s">
        <v>8816</v>
      </c>
      <c r="F5048" s="57" t="s">
        <v>8816</v>
      </c>
      <c r="G5048" s="57">
        <v>103029</v>
      </c>
      <c r="H5048" s="57" t="s">
        <v>23460</v>
      </c>
      <c r="I5048" s="57" t="s">
        <v>25</v>
      </c>
      <c r="J5048" s="57" t="s">
        <v>59</v>
      </c>
      <c r="K5048" s="58">
        <v>50.54</v>
      </c>
      <c r="L5048" s="57" t="s">
        <v>60</v>
      </c>
    </row>
    <row r="5049" spans="1:12">
      <c r="A5049" s="57" t="s">
        <v>8908</v>
      </c>
      <c r="B5049" s="57" t="s">
        <v>8909</v>
      </c>
      <c r="C5049" s="57" t="s">
        <v>10053</v>
      </c>
      <c r="D5049" s="57" t="s">
        <v>21270</v>
      </c>
      <c r="E5049" s="58" t="s">
        <v>8816</v>
      </c>
      <c r="F5049" s="57" t="s">
        <v>8816</v>
      </c>
      <c r="G5049" s="57">
        <v>103036</v>
      </c>
      <c r="H5049" s="57" t="s">
        <v>23461</v>
      </c>
      <c r="I5049" s="57" t="s">
        <v>25</v>
      </c>
      <c r="J5049" s="57" t="s">
        <v>59</v>
      </c>
      <c r="K5049" s="58">
        <v>20.99</v>
      </c>
      <c r="L5049" s="57" t="s">
        <v>60</v>
      </c>
    </row>
    <row r="5050" spans="1:12">
      <c r="A5050" s="57" t="s">
        <v>8908</v>
      </c>
      <c r="B5050" s="57" t="s">
        <v>8909</v>
      </c>
      <c r="C5050" s="57" t="s">
        <v>10053</v>
      </c>
      <c r="D5050" s="57" t="s">
        <v>21270</v>
      </c>
      <c r="E5050" s="58" t="s">
        <v>8816</v>
      </c>
      <c r="F5050" s="57" t="s">
        <v>8816</v>
      </c>
      <c r="G5050" s="57">
        <v>103037</v>
      </c>
      <c r="H5050" s="57" t="s">
        <v>23462</v>
      </c>
      <c r="I5050" s="57" t="s">
        <v>25</v>
      </c>
      <c r="J5050" s="57" t="s">
        <v>59</v>
      </c>
      <c r="K5050" s="58">
        <v>41.33</v>
      </c>
      <c r="L5050" s="57" t="s">
        <v>60</v>
      </c>
    </row>
    <row r="5051" spans="1:12">
      <c r="A5051" s="57" t="s">
        <v>8908</v>
      </c>
      <c r="B5051" s="57" t="s">
        <v>8909</v>
      </c>
      <c r="C5051" s="57" t="s">
        <v>10053</v>
      </c>
      <c r="D5051" s="57" t="s">
        <v>21270</v>
      </c>
      <c r="E5051" s="58" t="s">
        <v>8816</v>
      </c>
      <c r="F5051" s="57" t="s">
        <v>8816</v>
      </c>
      <c r="G5051" s="57">
        <v>103038</v>
      </c>
      <c r="H5051" s="57" t="s">
        <v>23463</v>
      </c>
      <c r="I5051" s="57" t="s">
        <v>25</v>
      </c>
      <c r="J5051" s="57" t="s">
        <v>59</v>
      </c>
      <c r="K5051" s="58">
        <v>55.33</v>
      </c>
      <c r="L5051" s="57" t="s">
        <v>60</v>
      </c>
    </row>
    <row r="5052" spans="1:12">
      <c r="A5052" s="57" t="s">
        <v>8908</v>
      </c>
      <c r="B5052" s="57" t="s">
        <v>8909</v>
      </c>
      <c r="C5052" s="57" t="s">
        <v>10053</v>
      </c>
      <c r="D5052" s="57" t="s">
        <v>21270</v>
      </c>
      <c r="E5052" s="58" t="s">
        <v>8816</v>
      </c>
      <c r="F5052" s="57" t="s">
        <v>8816</v>
      </c>
      <c r="G5052" s="57">
        <v>103039</v>
      </c>
      <c r="H5052" s="57" t="s">
        <v>23464</v>
      </c>
      <c r="I5052" s="57" t="s">
        <v>25</v>
      </c>
      <c r="J5052" s="57" t="s">
        <v>59</v>
      </c>
      <c r="K5052" s="58">
        <v>60.2</v>
      </c>
      <c r="L5052" s="57" t="s">
        <v>60</v>
      </c>
    </row>
    <row r="5053" spans="1:12">
      <c r="A5053" s="57" t="s">
        <v>8908</v>
      </c>
      <c r="B5053" s="57" t="s">
        <v>8909</v>
      </c>
      <c r="C5053" s="57" t="s">
        <v>10053</v>
      </c>
      <c r="D5053" s="57" t="s">
        <v>21270</v>
      </c>
      <c r="E5053" s="58" t="s">
        <v>8816</v>
      </c>
      <c r="F5053" s="57" t="s">
        <v>8816</v>
      </c>
      <c r="G5053" s="57">
        <v>103040</v>
      </c>
      <c r="H5053" s="57" t="s">
        <v>23465</v>
      </c>
      <c r="I5053" s="57" t="s">
        <v>25</v>
      </c>
      <c r="J5053" s="57" t="s">
        <v>59</v>
      </c>
      <c r="K5053" s="58">
        <v>89.49</v>
      </c>
      <c r="L5053" s="57" t="s">
        <v>60</v>
      </c>
    </row>
    <row r="5054" spans="1:12">
      <c r="A5054" s="57" t="s">
        <v>8908</v>
      </c>
      <c r="B5054" s="57" t="s">
        <v>8909</v>
      </c>
      <c r="C5054" s="57" t="s">
        <v>10053</v>
      </c>
      <c r="D5054" s="57" t="s">
        <v>21270</v>
      </c>
      <c r="E5054" s="58" t="s">
        <v>8816</v>
      </c>
      <c r="F5054" s="57" t="s">
        <v>8816</v>
      </c>
      <c r="G5054" s="57">
        <v>103041</v>
      </c>
      <c r="H5054" s="57" t="s">
        <v>23466</v>
      </c>
      <c r="I5054" s="57" t="s">
        <v>25</v>
      </c>
      <c r="J5054" s="57" t="s">
        <v>59</v>
      </c>
      <c r="K5054" s="58">
        <v>17.489999999999998</v>
      </c>
      <c r="L5054" s="57" t="s">
        <v>60</v>
      </c>
    </row>
    <row r="5055" spans="1:12">
      <c r="A5055" s="57" t="s">
        <v>8908</v>
      </c>
      <c r="B5055" s="57" t="s">
        <v>8909</v>
      </c>
      <c r="C5055" s="57" t="s">
        <v>10053</v>
      </c>
      <c r="D5055" s="57" t="s">
        <v>21270</v>
      </c>
      <c r="E5055" s="58" t="s">
        <v>8816</v>
      </c>
      <c r="F5055" s="57" t="s">
        <v>8816</v>
      </c>
      <c r="G5055" s="57">
        <v>103042</v>
      </c>
      <c r="H5055" s="57" t="s">
        <v>23467</v>
      </c>
      <c r="I5055" s="57" t="s">
        <v>25</v>
      </c>
      <c r="J5055" s="57" t="s">
        <v>59</v>
      </c>
      <c r="K5055" s="58">
        <v>21.61</v>
      </c>
      <c r="L5055" s="57" t="s">
        <v>60</v>
      </c>
    </row>
    <row r="5056" spans="1:12">
      <c r="A5056" s="57" t="s">
        <v>8908</v>
      </c>
      <c r="B5056" s="57" t="s">
        <v>8909</v>
      </c>
      <c r="C5056" s="57" t="s">
        <v>10053</v>
      </c>
      <c r="D5056" s="57" t="s">
        <v>21270</v>
      </c>
      <c r="E5056" s="58" t="s">
        <v>8816</v>
      </c>
      <c r="F5056" s="57" t="s">
        <v>8816</v>
      </c>
      <c r="G5056" s="57">
        <v>103043</v>
      </c>
      <c r="H5056" s="57" t="s">
        <v>23468</v>
      </c>
      <c r="I5056" s="57" t="s">
        <v>25</v>
      </c>
      <c r="J5056" s="57" t="s">
        <v>59</v>
      </c>
      <c r="K5056" s="58">
        <v>20.2</v>
      </c>
      <c r="L5056" s="57" t="s">
        <v>60</v>
      </c>
    </row>
    <row r="5057" spans="1:12">
      <c r="A5057" s="57" t="s">
        <v>8908</v>
      </c>
      <c r="B5057" s="57" t="s">
        <v>8909</v>
      </c>
      <c r="C5057" s="57" t="s">
        <v>10053</v>
      </c>
      <c r="D5057" s="57" t="s">
        <v>21270</v>
      </c>
      <c r="E5057" s="58" t="s">
        <v>8816</v>
      </c>
      <c r="F5057" s="57" t="s">
        <v>8816</v>
      </c>
      <c r="G5057" s="57">
        <v>103044</v>
      </c>
      <c r="H5057" s="57" t="s">
        <v>23469</v>
      </c>
      <c r="I5057" s="57" t="s">
        <v>25</v>
      </c>
      <c r="J5057" s="57" t="s">
        <v>59</v>
      </c>
      <c r="K5057" s="58">
        <v>27.25</v>
      </c>
      <c r="L5057" s="57" t="s">
        <v>60</v>
      </c>
    </row>
    <row r="5058" spans="1:12">
      <c r="A5058" s="57" t="s">
        <v>8908</v>
      </c>
      <c r="B5058" s="57" t="s">
        <v>8909</v>
      </c>
      <c r="C5058" s="57" t="s">
        <v>10053</v>
      </c>
      <c r="D5058" s="57" t="s">
        <v>21270</v>
      </c>
      <c r="E5058" s="58" t="s">
        <v>8816</v>
      </c>
      <c r="F5058" s="57" t="s">
        <v>8816</v>
      </c>
      <c r="G5058" s="57">
        <v>103045</v>
      </c>
      <c r="H5058" s="57" t="s">
        <v>23470</v>
      </c>
      <c r="I5058" s="57" t="s">
        <v>25</v>
      </c>
      <c r="J5058" s="57" t="s">
        <v>59</v>
      </c>
      <c r="K5058" s="58">
        <v>8.58</v>
      </c>
      <c r="L5058" s="57" t="s">
        <v>60</v>
      </c>
    </row>
    <row r="5059" spans="1:12">
      <c r="A5059" s="57" t="s">
        <v>8908</v>
      </c>
      <c r="B5059" s="57" t="s">
        <v>8909</v>
      </c>
      <c r="C5059" s="57" t="s">
        <v>10053</v>
      </c>
      <c r="D5059" s="57" t="s">
        <v>21270</v>
      </c>
      <c r="E5059" s="58" t="s">
        <v>8816</v>
      </c>
      <c r="F5059" s="57" t="s">
        <v>8816</v>
      </c>
      <c r="G5059" s="57">
        <v>103046</v>
      </c>
      <c r="H5059" s="57" t="s">
        <v>23471</v>
      </c>
      <c r="I5059" s="57" t="s">
        <v>25</v>
      </c>
      <c r="J5059" s="57" t="s">
        <v>59</v>
      </c>
      <c r="K5059" s="58">
        <v>20.47</v>
      </c>
      <c r="L5059" s="57" t="s">
        <v>60</v>
      </c>
    </row>
    <row r="5060" spans="1:12">
      <c r="A5060" s="57" t="s">
        <v>8908</v>
      </c>
      <c r="B5060" s="57" t="s">
        <v>8909</v>
      </c>
      <c r="C5060" s="57" t="s">
        <v>10053</v>
      </c>
      <c r="D5060" s="57" t="s">
        <v>21270</v>
      </c>
      <c r="E5060" s="58" t="s">
        <v>8816</v>
      </c>
      <c r="F5060" s="57" t="s">
        <v>8816</v>
      </c>
      <c r="G5060" s="57">
        <v>103047</v>
      </c>
      <c r="H5060" s="57" t="s">
        <v>23472</v>
      </c>
      <c r="I5060" s="57" t="s">
        <v>25</v>
      </c>
      <c r="J5060" s="57" t="s">
        <v>59</v>
      </c>
      <c r="K5060" s="58">
        <v>21.38</v>
      </c>
      <c r="L5060" s="57" t="s">
        <v>60</v>
      </c>
    </row>
    <row r="5061" spans="1:12">
      <c r="A5061" s="57" t="s">
        <v>8908</v>
      </c>
      <c r="B5061" s="57" t="s">
        <v>8909</v>
      </c>
      <c r="C5061" s="57" t="s">
        <v>10053</v>
      </c>
      <c r="D5061" s="57" t="s">
        <v>21270</v>
      </c>
      <c r="E5061" s="58" t="s">
        <v>8816</v>
      </c>
      <c r="F5061" s="57" t="s">
        <v>8816</v>
      </c>
      <c r="G5061" s="57">
        <v>103048</v>
      </c>
      <c r="H5061" s="57" t="s">
        <v>23473</v>
      </c>
      <c r="I5061" s="57" t="s">
        <v>25</v>
      </c>
      <c r="J5061" s="57" t="s">
        <v>59</v>
      </c>
      <c r="K5061" s="58">
        <v>16</v>
      </c>
      <c r="L5061" s="57" t="s">
        <v>60</v>
      </c>
    </row>
    <row r="5062" spans="1:12">
      <c r="A5062" s="57" t="s">
        <v>8908</v>
      </c>
      <c r="B5062" s="57" t="s">
        <v>8909</v>
      </c>
      <c r="C5062" s="57" t="s">
        <v>10053</v>
      </c>
      <c r="D5062" s="57" t="s">
        <v>21270</v>
      </c>
      <c r="E5062" s="58" t="s">
        <v>8816</v>
      </c>
      <c r="F5062" s="57" t="s">
        <v>8816</v>
      </c>
      <c r="G5062" s="57">
        <v>103049</v>
      </c>
      <c r="H5062" s="57" t="s">
        <v>23474</v>
      </c>
      <c r="I5062" s="57" t="s">
        <v>25</v>
      </c>
      <c r="J5062" s="57" t="s">
        <v>59</v>
      </c>
      <c r="K5062" s="58">
        <v>17.399999999999999</v>
      </c>
      <c r="L5062" s="57" t="s">
        <v>60</v>
      </c>
    </row>
    <row r="5063" spans="1:12">
      <c r="A5063" s="57" t="s">
        <v>8908</v>
      </c>
      <c r="B5063" s="57" t="s">
        <v>8909</v>
      </c>
      <c r="C5063" s="57" t="s">
        <v>10053</v>
      </c>
      <c r="D5063" s="57" t="s">
        <v>21270</v>
      </c>
      <c r="E5063" s="58" t="s">
        <v>8816</v>
      </c>
      <c r="F5063" s="57" t="s">
        <v>8816</v>
      </c>
      <c r="G5063" s="57">
        <v>103050</v>
      </c>
      <c r="H5063" s="57" t="s">
        <v>23475</v>
      </c>
      <c r="I5063" s="57" t="s">
        <v>25</v>
      </c>
      <c r="J5063" s="57" t="s">
        <v>59</v>
      </c>
      <c r="K5063" s="58">
        <v>22.17</v>
      </c>
      <c r="L5063" s="57" t="s">
        <v>60</v>
      </c>
    </row>
    <row r="5064" spans="1:12">
      <c r="A5064" s="57" t="s">
        <v>8908</v>
      </c>
      <c r="B5064" s="57" t="s">
        <v>8909</v>
      </c>
      <c r="C5064" s="57" t="s">
        <v>10053</v>
      </c>
      <c r="D5064" s="57" t="s">
        <v>21270</v>
      </c>
      <c r="E5064" s="58" t="s">
        <v>8816</v>
      </c>
      <c r="F5064" s="57" t="s">
        <v>8816</v>
      </c>
      <c r="G5064" s="57">
        <v>103051</v>
      </c>
      <c r="H5064" s="57" t="s">
        <v>23476</v>
      </c>
      <c r="I5064" s="57" t="s">
        <v>25</v>
      </c>
      <c r="J5064" s="57" t="s">
        <v>59</v>
      </c>
      <c r="K5064" s="58">
        <v>27.11</v>
      </c>
      <c r="L5064" s="57" t="s">
        <v>60</v>
      </c>
    </row>
    <row r="5065" spans="1:12">
      <c r="A5065" s="57" t="s">
        <v>8908</v>
      </c>
      <c r="B5065" s="57" t="s">
        <v>8909</v>
      </c>
      <c r="C5065" s="57" t="s">
        <v>10053</v>
      </c>
      <c r="D5065" s="57" t="s">
        <v>21270</v>
      </c>
      <c r="E5065" s="58" t="s">
        <v>8816</v>
      </c>
      <c r="F5065" s="57" t="s">
        <v>8816</v>
      </c>
      <c r="G5065" s="57">
        <v>103052</v>
      </c>
      <c r="H5065" s="57" t="s">
        <v>23477</v>
      </c>
      <c r="I5065" s="57" t="s">
        <v>25</v>
      </c>
      <c r="J5065" s="57" t="s">
        <v>59</v>
      </c>
      <c r="K5065" s="58">
        <v>38.08</v>
      </c>
      <c r="L5065" s="57" t="s">
        <v>60</v>
      </c>
    </row>
    <row r="5066" spans="1:12">
      <c r="A5066" s="57" t="s">
        <v>8908</v>
      </c>
      <c r="B5066" s="57" t="s">
        <v>8909</v>
      </c>
      <c r="C5066" s="57" t="s">
        <v>10060</v>
      </c>
      <c r="D5066" s="57" t="s">
        <v>21271</v>
      </c>
      <c r="E5066" s="58" t="s">
        <v>8816</v>
      </c>
      <c r="F5066" s="57" t="s">
        <v>8816</v>
      </c>
      <c r="G5066" s="57">
        <v>95634</v>
      </c>
      <c r="H5066" s="57" t="s">
        <v>10061</v>
      </c>
      <c r="I5066" s="57" t="s">
        <v>25</v>
      </c>
      <c r="J5066" s="57" t="s">
        <v>59</v>
      </c>
      <c r="K5066" s="58">
        <v>182.79</v>
      </c>
      <c r="L5066" s="57" t="s">
        <v>60</v>
      </c>
    </row>
    <row r="5067" spans="1:12">
      <c r="A5067" s="57" t="s">
        <v>8908</v>
      </c>
      <c r="B5067" s="57" t="s">
        <v>8909</v>
      </c>
      <c r="C5067" s="57" t="s">
        <v>10060</v>
      </c>
      <c r="D5067" s="57" t="s">
        <v>21271</v>
      </c>
      <c r="E5067" s="58" t="s">
        <v>8816</v>
      </c>
      <c r="F5067" s="57" t="s">
        <v>8816</v>
      </c>
      <c r="G5067" s="57">
        <v>95635</v>
      </c>
      <c r="H5067" s="57" t="s">
        <v>10062</v>
      </c>
      <c r="I5067" s="57" t="s">
        <v>25</v>
      </c>
      <c r="J5067" s="57" t="s">
        <v>59</v>
      </c>
      <c r="K5067" s="58">
        <v>194.2</v>
      </c>
      <c r="L5067" s="57" t="s">
        <v>60</v>
      </c>
    </row>
    <row r="5068" spans="1:12">
      <c r="A5068" s="57" t="s">
        <v>8908</v>
      </c>
      <c r="B5068" s="57" t="s">
        <v>8909</v>
      </c>
      <c r="C5068" s="57" t="s">
        <v>10060</v>
      </c>
      <c r="D5068" s="57" t="s">
        <v>21271</v>
      </c>
      <c r="E5068" s="58" t="s">
        <v>8816</v>
      </c>
      <c r="F5068" s="57" t="s">
        <v>8816</v>
      </c>
      <c r="G5068" s="57">
        <v>95636</v>
      </c>
      <c r="H5068" s="57" t="s">
        <v>21622</v>
      </c>
      <c r="I5068" s="57" t="s">
        <v>25</v>
      </c>
      <c r="J5068" s="57" t="s">
        <v>59</v>
      </c>
      <c r="K5068" s="58">
        <v>362.26</v>
      </c>
      <c r="L5068" s="57" t="s">
        <v>60</v>
      </c>
    </row>
    <row r="5069" spans="1:12">
      <c r="A5069" s="57" t="s">
        <v>8908</v>
      </c>
      <c r="B5069" s="57" t="s">
        <v>8909</v>
      </c>
      <c r="C5069" s="57" t="s">
        <v>10060</v>
      </c>
      <c r="D5069" s="57" t="s">
        <v>21271</v>
      </c>
      <c r="E5069" s="58" t="s">
        <v>8816</v>
      </c>
      <c r="F5069" s="57" t="s">
        <v>8816</v>
      </c>
      <c r="G5069" s="57">
        <v>95637</v>
      </c>
      <c r="H5069" s="57" t="s">
        <v>10063</v>
      </c>
      <c r="I5069" s="57" t="s">
        <v>25</v>
      </c>
      <c r="J5069" s="57" t="s">
        <v>59</v>
      </c>
      <c r="K5069" s="58">
        <v>554.38</v>
      </c>
      <c r="L5069" s="57" t="s">
        <v>60</v>
      </c>
    </row>
    <row r="5070" spans="1:12">
      <c r="A5070" s="57" t="s">
        <v>8908</v>
      </c>
      <c r="B5070" s="57" t="s">
        <v>8909</v>
      </c>
      <c r="C5070" s="57" t="s">
        <v>10060</v>
      </c>
      <c r="D5070" s="57" t="s">
        <v>21271</v>
      </c>
      <c r="E5070" s="58" t="s">
        <v>8816</v>
      </c>
      <c r="F5070" s="57" t="s">
        <v>8816</v>
      </c>
      <c r="G5070" s="57">
        <v>95638</v>
      </c>
      <c r="H5070" s="57" t="s">
        <v>10064</v>
      </c>
      <c r="I5070" s="57" t="s">
        <v>25</v>
      </c>
      <c r="J5070" s="57" t="s">
        <v>59</v>
      </c>
      <c r="K5070" s="58">
        <v>677.56</v>
      </c>
      <c r="L5070" s="57" t="s">
        <v>60</v>
      </c>
    </row>
    <row r="5071" spans="1:12">
      <c r="A5071" s="57" t="s">
        <v>8908</v>
      </c>
      <c r="B5071" s="57" t="s">
        <v>8909</v>
      </c>
      <c r="C5071" s="57" t="s">
        <v>10060</v>
      </c>
      <c r="D5071" s="57" t="s">
        <v>21271</v>
      </c>
      <c r="E5071" s="58" t="s">
        <v>8816</v>
      </c>
      <c r="F5071" s="57" t="s">
        <v>8816</v>
      </c>
      <c r="G5071" s="57">
        <v>95639</v>
      </c>
      <c r="H5071" s="57" t="s">
        <v>10065</v>
      </c>
      <c r="I5071" s="57" t="s">
        <v>25</v>
      </c>
      <c r="J5071" s="57" t="s">
        <v>59</v>
      </c>
      <c r="K5071" s="58">
        <v>887.07</v>
      </c>
      <c r="L5071" s="57" t="s">
        <v>60</v>
      </c>
    </row>
    <row r="5072" spans="1:12">
      <c r="A5072" s="57" t="s">
        <v>8908</v>
      </c>
      <c r="B5072" s="57" t="s">
        <v>8909</v>
      </c>
      <c r="C5072" s="57" t="s">
        <v>10060</v>
      </c>
      <c r="D5072" s="57" t="s">
        <v>21271</v>
      </c>
      <c r="E5072" s="58" t="s">
        <v>8816</v>
      </c>
      <c r="F5072" s="57" t="s">
        <v>8816</v>
      </c>
      <c r="G5072" s="57">
        <v>95641</v>
      </c>
      <c r="H5072" s="57" t="s">
        <v>10066</v>
      </c>
      <c r="I5072" s="57" t="s">
        <v>25</v>
      </c>
      <c r="J5072" s="57" t="s">
        <v>59</v>
      </c>
      <c r="K5072" s="58">
        <v>317.3</v>
      </c>
      <c r="L5072" s="57" t="s">
        <v>60</v>
      </c>
    </row>
    <row r="5073" spans="1:12">
      <c r="A5073" s="57" t="s">
        <v>8908</v>
      </c>
      <c r="B5073" s="57" t="s">
        <v>8909</v>
      </c>
      <c r="C5073" s="57" t="s">
        <v>10060</v>
      </c>
      <c r="D5073" s="57" t="s">
        <v>21271</v>
      </c>
      <c r="E5073" s="58" t="s">
        <v>8816</v>
      </c>
      <c r="F5073" s="57" t="s">
        <v>8816</v>
      </c>
      <c r="G5073" s="57">
        <v>95642</v>
      </c>
      <c r="H5073" s="57" t="s">
        <v>10067</v>
      </c>
      <c r="I5073" s="57" t="s">
        <v>25</v>
      </c>
      <c r="J5073" s="57" t="s">
        <v>59</v>
      </c>
      <c r="K5073" s="58">
        <v>468.89</v>
      </c>
      <c r="L5073" s="57" t="s">
        <v>60</v>
      </c>
    </row>
    <row r="5074" spans="1:12">
      <c r="A5074" s="57" t="s">
        <v>8908</v>
      </c>
      <c r="B5074" s="57" t="s">
        <v>8909</v>
      </c>
      <c r="C5074" s="57" t="s">
        <v>10060</v>
      </c>
      <c r="D5074" s="57" t="s">
        <v>21271</v>
      </c>
      <c r="E5074" s="58" t="s">
        <v>8816</v>
      </c>
      <c r="F5074" s="57" t="s">
        <v>8816</v>
      </c>
      <c r="G5074" s="57">
        <v>95643</v>
      </c>
      <c r="H5074" s="57" t="s">
        <v>10068</v>
      </c>
      <c r="I5074" s="57" t="s">
        <v>25</v>
      </c>
      <c r="J5074" s="57" t="s">
        <v>59</v>
      </c>
      <c r="K5074" s="58">
        <v>613.80999999999995</v>
      </c>
      <c r="L5074" s="57" t="s">
        <v>60</v>
      </c>
    </row>
    <row r="5075" spans="1:12">
      <c r="A5075" s="57" t="s">
        <v>8908</v>
      </c>
      <c r="B5075" s="57" t="s">
        <v>8909</v>
      </c>
      <c r="C5075" s="57" t="s">
        <v>10060</v>
      </c>
      <c r="D5075" s="57" t="s">
        <v>21271</v>
      </c>
      <c r="E5075" s="58" t="s">
        <v>8816</v>
      </c>
      <c r="F5075" s="57" t="s">
        <v>8816</v>
      </c>
      <c r="G5075" s="57">
        <v>95644</v>
      </c>
      <c r="H5075" s="57" t="s">
        <v>10069</v>
      </c>
      <c r="I5075" s="57" t="s">
        <v>25</v>
      </c>
      <c r="J5075" s="57" t="s">
        <v>59</v>
      </c>
      <c r="K5075" s="58">
        <v>238.69</v>
      </c>
      <c r="L5075" s="57" t="s">
        <v>60</v>
      </c>
    </row>
    <row r="5076" spans="1:12">
      <c r="A5076" s="57" t="s">
        <v>8908</v>
      </c>
      <c r="B5076" s="57" t="s">
        <v>8909</v>
      </c>
      <c r="C5076" s="57" t="s">
        <v>10060</v>
      </c>
      <c r="D5076" s="57" t="s">
        <v>21271</v>
      </c>
      <c r="E5076" s="58" t="s">
        <v>8816</v>
      </c>
      <c r="F5076" s="57" t="s">
        <v>8816</v>
      </c>
      <c r="G5076" s="57">
        <v>95645</v>
      </c>
      <c r="H5076" s="57" t="s">
        <v>10070</v>
      </c>
      <c r="I5076" s="57" t="s">
        <v>25</v>
      </c>
      <c r="J5076" s="57" t="s">
        <v>59</v>
      </c>
      <c r="K5076" s="58">
        <v>438.09</v>
      </c>
      <c r="L5076" s="57" t="s">
        <v>60</v>
      </c>
    </row>
    <row r="5077" spans="1:12">
      <c r="A5077" s="57" t="s">
        <v>8908</v>
      </c>
      <c r="B5077" s="57" t="s">
        <v>8909</v>
      </c>
      <c r="C5077" s="57" t="s">
        <v>10060</v>
      </c>
      <c r="D5077" s="57" t="s">
        <v>21271</v>
      </c>
      <c r="E5077" s="58" t="s">
        <v>8816</v>
      </c>
      <c r="F5077" s="57" t="s">
        <v>8816</v>
      </c>
      <c r="G5077" s="57">
        <v>95646</v>
      </c>
      <c r="H5077" s="57" t="s">
        <v>10071</v>
      </c>
      <c r="I5077" s="57" t="s">
        <v>25</v>
      </c>
      <c r="J5077" s="57" t="s">
        <v>59</v>
      </c>
      <c r="K5077" s="58">
        <v>653.23</v>
      </c>
      <c r="L5077" s="57" t="s">
        <v>60</v>
      </c>
    </row>
    <row r="5078" spans="1:12">
      <c r="A5078" s="57" t="s">
        <v>8908</v>
      </c>
      <c r="B5078" s="57" t="s">
        <v>8909</v>
      </c>
      <c r="C5078" s="57" t="s">
        <v>10060</v>
      </c>
      <c r="D5078" s="57" t="s">
        <v>21271</v>
      </c>
      <c r="E5078" s="58" t="s">
        <v>8816</v>
      </c>
      <c r="F5078" s="57" t="s">
        <v>8816</v>
      </c>
      <c r="G5078" s="57">
        <v>95647</v>
      </c>
      <c r="H5078" s="57" t="s">
        <v>10072</v>
      </c>
      <c r="I5078" s="57" t="s">
        <v>25</v>
      </c>
      <c r="J5078" s="57" t="s">
        <v>59</v>
      </c>
      <c r="K5078" s="58">
        <v>857.06</v>
      </c>
      <c r="L5078" s="57" t="s">
        <v>60</v>
      </c>
    </row>
    <row r="5079" spans="1:12">
      <c r="A5079" s="57" t="s">
        <v>8908</v>
      </c>
      <c r="B5079" s="57" t="s">
        <v>8909</v>
      </c>
      <c r="C5079" s="57" t="s">
        <v>10060</v>
      </c>
      <c r="D5079" s="57" t="s">
        <v>21271</v>
      </c>
      <c r="E5079" s="58" t="s">
        <v>8816</v>
      </c>
      <c r="F5079" s="57" t="s">
        <v>8816</v>
      </c>
      <c r="G5079" s="57">
        <v>95673</v>
      </c>
      <c r="H5079" s="57" t="s">
        <v>10073</v>
      </c>
      <c r="I5079" s="57" t="s">
        <v>25</v>
      </c>
      <c r="J5079" s="57" t="s">
        <v>59</v>
      </c>
      <c r="K5079" s="58">
        <v>163.12</v>
      </c>
      <c r="L5079" s="57" t="s">
        <v>60</v>
      </c>
    </row>
    <row r="5080" spans="1:12">
      <c r="A5080" s="57" t="s">
        <v>8908</v>
      </c>
      <c r="B5080" s="57" t="s">
        <v>8909</v>
      </c>
      <c r="C5080" s="57" t="s">
        <v>10060</v>
      </c>
      <c r="D5080" s="57" t="s">
        <v>21271</v>
      </c>
      <c r="E5080" s="58" t="s">
        <v>8816</v>
      </c>
      <c r="F5080" s="57" t="s">
        <v>8816</v>
      </c>
      <c r="G5080" s="57">
        <v>95674</v>
      </c>
      <c r="H5080" s="57" t="s">
        <v>10074</v>
      </c>
      <c r="I5080" s="57" t="s">
        <v>25</v>
      </c>
      <c r="J5080" s="57" t="s">
        <v>59</v>
      </c>
      <c r="K5080" s="58">
        <v>173.74</v>
      </c>
      <c r="L5080" s="57" t="s">
        <v>60</v>
      </c>
    </row>
    <row r="5081" spans="1:12">
      <c r="A5081" s="57" t="s">
        <v>8908</v>
      </c>
      <c r="B5081" s="57" t="s">
        <v>8909</v>
      </c>
      <c r="C5081" s="57" t="s">
        <v>10060</v>
      </c>
      <c r="D5081" s="57" t="s">
        <v>21271</v>
      </c>
      <c r="E5081" s="58" t="s">
        <v>8816</v>
      </c>
      <c r="F5081" s="57" t="s">
        <v>8816</v>
      </c>
      <c r="G5081" s="57">
        <v>95675</v>
      </c>
      <c r="H5081" s="57" t="s">
        <v>10075</v>
      </c>
      <c r="I5081" s="57" t="s">
        <v>25</v>
      </c>
      <c r="J5081" s="57" t="s">
        <v>59</v>
      </c>
      <c r="K5081" s="58">
        <v>212.81</v>
      </c>
      <c r="L5081" s="57" t="s">
        <v>60</v>
      </c>
    </row>
    <row r="5082" spans="1:12">
      <c r="A5082" s="57" t="s">
        <v>8908</v>
      </c>
      <c r="B5082" s="57" t="s">
        <v>8909</v>
      </c>
      <c r="C5082" s="57" t="s">
        <v>10060</v>
      </c>
      <c r="D5082" s="57" t="s">
        <v>21271</v>
      </c>
      <c r="E5082" s="58" t="s">
        <v>8816</v>
      </c>
      <c r="F5082" s="57" t="s">
        <v>8816</v>
      </c>
      <c r="G5082" s="57">
        <v>95676</v>
      </c>
      <c r="H5082" s="57" t="s">
        <v>10076</v>
      </c>
      <c r="I5082" s="57" t="s">
        <v>25</v>
      </c>
      <c r="J5082" s="57" t="s">
        <v>59</v>
      </c>
      <c r="K5082" s="58">
        <v>111.29</v>
      </c>
      <c r="L5082" s="57" t="s">
        <v>60</v>
      </c>
    </row>
    <row r="5083" spans="1:12">
      <c r="A5083" s="57" t="s">
        <v>8908</v>
      </c>
      <c r="B5083" s="57" t="s">
        <v>8909</v>
      </c>
      <c r="C5083" s="57" t="s">
        <v>10060</v>
      </c>
      <c r="D5083" s="57" t="s">
        <v>21271</v>
      </c>
      <c r="E5083" s="58" t="s">
        <v>8816</v>
      </c>
      <c r="F5083" s="57" t="s">
        <v>8816</v>
      </c>
      <c r="G5083" s="57">
        <v>97741</v>
      </c>
      <c r="H5083" s="57" t="s">
        <v>10077</v>
      </c>
      <c r="I5083" s="57" t="s">
        <v>25</v>
      </c>
      <c r="J5083" s="57" t="s">
        <v>59</v>
      </c>
      <c r="K5083" s="58">
        <v>177.66</v>
      </c>
      <c r="L5083" s="57" t="s">
        <v>60</v>
      </c>
    </row>
    <row r="5084" spans="1:12">
      <c r="A5084" s="57" t="s">
        <v>8908</v>
      </c>
      <c r="B5084" s="57" t="s">
        <v>8909</v>
      </c>
      <c r="C5084" s="57" t="s">
        <v>10078</v>
      </c>
      <c r="D5084" s="57" t="s">
        <v>21272</v>
      </c>
      <c r="E5084" s="58" t="s">
        <v>8816</v>
      </c>
      <c r="F5084" s="57" t="s">
        <v>8816</v>
      </c>
      <c r="G5084" s="57">
        <v>90436</v>
      </c>
      <c r="H5084" s="57" t="s">
        <v>10079</v>
      </c>
      <c r="I5084" s="57" t="s">
        <v>25</v>
      </c>
      <c r="J5084" s="57" t="s">
        <v>59</v>
      </c>
      <c r="K5084" s="58">
        <v>12.49</v>
      </c>
      <c r="L5084" s="57" t="s">
        <v>60</v>
      </c>
    </row>
    <row r="5085" spans="1:12">
      <c r="A5085" s="57" t="s">
        <v>8908</v>
      </c>
      <c r="B5085" s="57" t="s">
        <v>8909</v>
      </c>
      <c r="C5085" s="57" t="s">
        <v>10078</v>
      </c>
      <c r="D5085" s="57" t="s">
        <v>21272</v>
      </c>
      <c r="E5085" s="58" t="s">
        <v>8816</v>
      </c>
      <c r="F5085" s="57" t="s">
        <v>8816</v>
      </c>
      <c r="G5085" s="57">
        <v>90437</v>
      </c>
      <c r="H5085" s="57" t="s">
        <v>10080</v>
      </c>
      <c r="I5085" s="57" t="s">
        <v>25</v>
      </c>
      <c r="J5085" s="57" t="s">
        <v>59</v>
      </c>
      <c r="K5085" s="58">
        <v>30.34</v>
      </c>
      <c r="L5085" s="57" t="s">
        <v>60</v>
      </c>
    </row>
    <row r="5086" spans="1:12">
      <c r="A5086" s="57" t="s">
        <v>8908</v>
      </c>
      <c r="B5086" s="57" t="s">
        <v>8909</v>
      </c>
      <c r="C5086" s="57" t="s">
        <v>10078</v>
      </c>
      <c r="D5086" s="57" t="s">
        <v>21272</v>
      </c>
      <c r="E5086" s="58" t="s">
        <v>8816</v>
      </c>
      <c r="F5086" s="57" t="s">
        <v>8816</v>
      </c>
      <c r="G5086" s="57">
        <v>90438</v>
      </c>
      <c r="H5086" s="57" t="s">
        <v>10081</v>
      </c>
      <c r="I5086" s="57" t="s">
        <v>25</v>
      </c>
      <c r="J5086" s="57" t="s">
        <v>59</v>
      </c>
      <c r="K5086" s="58">
        <v>43.5</v>
      </c>
      <c r="L5086" s="57" t="s">
        <v>60</v>
      </c>
    </row>
    <row r="5087" spans="1:12">
      <c r="A5087" s="57" t="s">
        <v>8908</v>
      </c>
      <c r="B5087" s="57" t="s">
        <v>8909</v>
      </c>
      <c r="C5087" s="57" t="s">
        <v>10078</v>
      </c>
      <c r="D5087" s="57" t="s">
        <v>21272</v>
      </c>
      <c r="E5087" s="58" t="s">
        <v>8816</v>
      </c>
      <c r="F5087" s="57" t="s">
        <v>8816</v>
      </c>
      <c r="G5087" s="57">
        <v>90439</v>
      </c>
      <c r="H5087" s="57" t="s">
        <v>10082</v>
      </c>
      <c r="I5087" s="57" t="s">
        <v>25</v>
      </c>
      <c r="J5087" s="57" t="s">
        <v>59</v>
      </c>
      <c r="K5087" s="58">
        <v>54.28</v>
      </c>
      <c r="L5087" s="57" t="s">
        <v>60</v>
      </c>
    </row>
    <row r="5088" spans="1:12">
      <c r="A5088" s="57" t="s">
        <v>8908</v>
      </c>
      <c r="B5088" s="57" t="s">
        <v>8909</v>
      </c>
      <c r="C5088" s="57" t="s">
        <v>10078</v>
      </c>
      <c r="D5088" s="57" t="s">
        <v>21272</v>
      </c>
      <c r="E5088" s="58" t="s">
        <v>8816</v>
      </c>
      <c r="F5088" s="57" t="s">
        <v>8816</v>
      </c>
      <c r="G5088" s="57">
        <v>90440</v>
      </c>
      <c r="H5088" s="57" t="s">
        <v>10083</v>
      </c>
      <c r="I5088" s="57" t="s">
        <v>25</v>
      </c>
      <c r="J5088" s="57" t="s">
        <v>59</v>
      </c>
      <c r="K5088" s="58">
        <v>86.94</v>
      </c>
      <c r="L5088" s="57" t="s">
        <v>60</v>
      </c>
    </row>
    <row r="5089" spans="1:12">
      <c r="A5089" s="57" t="s">
        <v>8908</v>
      </c>
      <c r="B5089" s="57" t="s">
        <v>8909</v>
      </c>
      <c r="C5089" s="57" t="s">
        <v>10078</v>
      </c>
      <c r="D5089" s="57" t="s">
        <v>21272</v>
      </c>
      <c r="E5089" s="58" t="s">
        <v>8816</v>
      </c>
      <c r="F5089" s="57" t="s">
        <v>8816</v>
      </c>
      <c r="G5089" s="57">
        <v>90441</v>
      </c>
      <c r="H5089" s="57" t="s">
        <v>10084</v>
      </c>
      <c r="I5089" s="57" t="s">
        <v>25</v>
      </c>
      <c r="J5089" s="57" t="s">
        <v>59</v>
      </c>
      <c r="K5089" s="58">
        <v>111.05</v>
      </c>
      <c r="L5089" s="57" t="s">
        <v>60</v>
      </c>
    </row>
    <row r="5090" spans="1:12">
      <c r="A5090" s="57" t="s">
        <v>8908</v>
      </c>
      <c r="B5090" s="57" t="s">
        <v>8909</v>
      </c>
      <c r="C5090" s="57" t="s">
        <v>10078</v>
      </c>
      <c r="D5090" s="57" t="s">
        <v>21272</v>
      </c>
      <c r="E5090" s="58" t="s">
        <v>8816</v>
      </c>
      <c r="F5090" s="57" t="s">
        <v>8816</v>
      </c>
      <c r="G5090" s="57">
        <v>90443</v>
      </c>
      <c r="H5090" s="57" t="s">
        <v>10085</v>
      </c>
      <c r="I5090" s="57" t="s">
        <v>26</v>
      </c>
      <c r="J5090" s="57" t="s">
        <v>59</v>
      </c>
      <c r="K5090" s="58">
        <v>11.35</v>
      </c>
      <c r="L5090" s="57" t="s">
        <v>60</v>
      </c>
    </row>
    <row r="5091" spans="1:12">
      <c r="A5091" s="57" t="s">
        <v>8908</v>
      </c>
      <c r="B5091" s="57" t="s">
        <v>8909</v>
      </c>
      <c r="C5091" s="57" t="s">
        <v>10078</v>
      </c>
      <c r="D5091" s="57" t="s">
        <v>21272</v>
      </c>
      <c r="E5091" s="58" t="s">
        <v>8816</v>
      </c>
      <c r="F5091" s="57" t="s">
        <v>8816</v>
      </c>
      <c r="G5091" s="57">
        <v>90444</v>
      </c>
      <c r="H5091" s="57" t="s">
        <v>10086</v>
      </c>
      <c r="I5091" s="57" t="s">
        <v>26</v>
      </c>
      <c r="J5091" s="57" t="s">
        <v>59</v>
      </c>
      <c r="K5091" s="58">
        <v>23.3</v>
      </c>
      <c r="L5091" s="57" t="s">
        <v>60</v>
      </c>
    </row>
    <row r="5092" spans="1:12">
      <c r="A5092" s="57" t="s">
        <v>8908</v>
      </c>
      <c r="B5092" s="57" t="s">
        <v>8909</v>
      </c>
      <c r="C5092" s="57" t="s">
        <v>10078</v>
      </c>
      <c r="D5092" s="57" t="s">
        <v>21272</v>
      </c>
      <c r="E5092" s="58" t="s">
        <v>8816</v>
      </c>
      <c r="F5092" s="57" t="s">
        <v>8816</v>
      </c>
      <c r="G5092" s="57">
        <v>90445</v>
      </c>
      <c r="H5092" s="57" t="s">
        <v>10087</v>
      </c>
      <c r="I5092" s="57" t="s">
        <v>26</v>
      </c>
      <c r="J5092" s="57" t="s">
        <v>59</v>
      </c>
      <c r="K5092" s="58">
        <v>24.86</v>
      </c>
      <c r="L5092" s="57" t="s">
        <v>60</v>
      </c>
    </row>
    <row r="5093" spans="1:12">
      <c r="A5093" s="57" t="s">
        <v>8908</v>
      </c>
      <c r="B5093" s="57" t="s">
        <v>8909</v>
      </c>
      <c r="C5093" s="57" t="s">
        <v>10078</v>
      </c>
      <c r="D5093" s="57" t="s">
        <v>21272</v>
      </c>
      <c r="E5093" s="58" t="s">
        <v>8816</v>
      </c>
      <c r="F5093" s="57" t="s">
        <v>8816</v>
      </c>
      <c r="G5093" s="57">
        <v>90446</v>
      </c>
      <c r="H5093" s="57" t="s">
        <v>10088</v>
      </c>
      <c r="I5093" s="57" t="s">
        <v>26</v>
      </c>
      <c r="J5093" s="57" t="s">
        <v>59</v>
      </c>
      <c r="K5093" s="58">
        <v>27.01</v>
      </c>
      <c r="L5093" s="57" t="s">
        <v>60</v>
      </c>
    </row>
    <row r="5094" spans="1:12">
      <c r="A5094" s="57" t="s">
        <v>8908</v>
      </c>
      <c r="B5094" s="57" t="s">
        <v>8909</v>
      </c>
      <c r="C5094" s="57" t="s">
        <v>10078</v>
      </c>
      <c r="D5094" s="57" t="s">
        <v>21272</v>
      </c>
      <c r="E5094" s="58" t="s">
        <v>8816</v>
      </c>
      <c r="F5094" s="57" t="s">
        <v>8816</v>
      </c>
      <c r="G5094" s="57">
        <v>90447</v>
      </c>
      <c r="H5094" s="57" t="s">
        <v>10089</v>
      </c>
      <c r="I5094" s="57" t="s">
        <v>26</v>
      </c>
      <c r="J5094" s="57" t="s">
        <v>59</v>
      </c>
      <c r="K5094" s="58">
        <v>5.64</v>
      </c>
      <c r="L5094" s="57" t="s">
        <v>60</v>
      </c>
    </row>
    <row r="5095" spans="1:12">
      <c r="A5095" s="57" t="s">
        <v>8908</v>
      </c>
      <c r="B5095" s="57" t="s">
        <v>8909</v>
      </c>
      <c r="C5095" s="57" t="s">
        <v>10078</v>
      </c>
      <c r="D5095" s="57" t="s">
        <v>21272</v>
      </c>
      <c r="E5095" s="58" t="s">
        <v>8816</v>
      </c>
      <c r="F5095" s="57" t="s">
        <v>8816</v>
      </c>
      <c r="G5095" s="57">
        <v>90451</v>
      </c>
      <c r="H5095" s="57" t="s">
        <v>10090</v>
      </c>
      <c r="I5095" s="57" t="s">
        <v>25</v>
      </c>
      <c r="J5095" s="57" t="s">
        <v>59</v>
      </c>
      <c r="K5095" s="58">
        <v>3.77</v>
      </c>
      <c r="L5095" s="57" t="s">
        <v>60</v>
      </c>
    </row>
    <row r="5096" spans="1:12">
      <c r="A5096" s="57" t="s">
        <v>8908</v>
      </c>
      <c r="B5096" s="57" t="s">
        <v>8909</v>
      </c>
      <c r="C5096" s="57" t="s">
        <v>10078</v>
      </c>
      <c r="D5096" s="57" t="s">
        <v>21272</v>
      </c>
      <c r="E5096" s="58" t="s">
        <v>8816</v>
      </c>
      <c r="F5096" s="57" t="s">
        <v>8816</v>
      </c>
      <c r="G5096" s="57">
        <v>90452</v>
      </c>
      <c r="H5096" s="57" t="s">
        <v>10091</v>
      </c>
      <c r="I5096" s="57" t="s">
        <v>25</v>
      </c>
      <c r="J5096" s="57" t="s">
        <v>59</v>
      </c>
      <c r="K5096" s="58">
        <v>14.22</v>
      </c>
      <c r="L5096" s="57" t="s">
        <v>60</v>
      </c>
    </row>
    <row r="5097" spans="1:12">
      <c r="A5097" s="57" t="s">
        <v>8908</v>
      </c>
      <c r="B5097" s="57" t="s">
        <v>8909</v>
      </c>
      <c r="C5097" s="57" t="s">
        <v>10078</v>
      </c>
      <c r="D5097" s="57" t="s">
        <v>21272</v>
      </c>
      <c r="E5097" s="58" t="s">
        <v>8816</v>
      </c>
      <c r="F5097" s="57" t="s">
        <v>8816</v>
      </c>
      <c r="G5097" s="57">
        <v>90453</v>
      </c>
      <c r="H5097" s="57" t="s">
        <v>10092</v>
      </c>
      <c r="I5097" s="57" t="s">
        <v>25</v>
      </c>
      <c r="J5097" s="57" t="s">
        <v>59</v>
      </c>
      <c r="K5097" s="58">
        <v>2.77</v>
      </c>
      <c r="L5097" s="57" t="s">
        <v>60</v>
      </c>
    </row>
    <row r="5098" spans="1:12">
      <c r="A5098" s="57" t="s">
        <v>8908</v>
      </c>
      <c r="B5098" s="57" t="s">
        <v>8909</v>
      </c>
      <c r="C5098" s="57" t="s">
        <v>10078</v>
      </c>
      <c r="D5098" s="57" t="s">
        <v>21272</v>
      </c>
      <c r="E5098" s="58" t="s">
        <v>8816</v>
      </c>
      <c r="F5098" s="57" t="s">
        <v>8816</v>
      </c>
      <c r="G5098" s="57">
        <v>90454</v>
      </c>
      <c r="H5098" s="57" t="s">
        <v>10093</v>
      </c>
      <c r="I5098" s="57" t="s">
        <v>25</v>
      </c>
      <c r="J5098" s="57" t="s">
        <v>59</v>
      </c>
      <c r="K5098" s="58">
        <v>5.0999999999999996</v>
      </c>
      <c r="L5098" s="57" t="s">
        <v>60</v>
      </c>
    </row>
    <row r="5099" spans="1:12">
      <c r="A5099" s="57" t="s">
        <v>8908</v>
      </c>
      <c r="B5099" s="57" t="s">
        <v>8909</v>
      </c>
      <c r="C5099" s="57" t="s">
        <v>10078</v>
      </c>
      <c r="D5099" s="57" t="s">
        <v>21272</v>
      </c>
      <c r="E5099" s="58" t="s">
        <v>8816</v>
      </c>
      <c r="F5099" s="57" t="s">
        <v>8816</v>
      </c>
      <c r="G5099" s="57">
        <v>90455</v>
      </c>
      <c r="H5099" s="57" t="s">
        <v>10094</v>
      </c>
      <c r="I5099" s="57" t="s">
        <v>25</v>
      </c>
      <c r="J5099" s="57" t="s">
        <v>59</v>
      </c>
      <c r="K5099" s="58">
        <v>6.57</v>
      </c>
      <c r="L5099" s="57" t="s">
        <v>60</v>
      </c>
    </row>
    <row r="5100" spans="1:12">
      <c r="A5100" s="57" t="s">
        <v>8908</v>
      </c>
      <c r="B5100" s="57" t="s">
        <v>8909</v>
      </c>
      <c r="C5100" s="57" t="s">
        <v>10078</v>
      </c>
      <c r="D5100" s="57" t="s">
        <v>21272</v>
      </c>
      <c r="E5100" s="58" t="s">
        <v>8816</v>
      </c>
      <c r="F5100" s="57" t="s">
        <v>8816</v>
      </c>
      <c r="G5100" s="57">
        <v>90456</v>
      </c>
      <c r="H5100" s="57" t="s">
        <v>10095</v>
      </c>
      <c r="I5100" s="57" t="s">
        <v>25</v>
      </c>
      <c r="J5100" s="57" t="s">
        <v>59</v>
      </c>
      <c r="K5100" s="58">
        <v>3.64</v>
      </c>
      <c r="L5100" s="57" t="s">
        <v>60</v>
      </c>
    </row>
    <row r="5101" spans="1:12">
      <c r="A5101" s="57" t="s">
        <v>8908</v>
      </c>
      <c r="B5101" s="57" t="s">
        <v>8909</v>
      </c>
      <c r="C5101" s="57" t="s">
        <v>10078</v>
      </c>
      <c r="D5101" s="57" t="s">
        <v>21272</v>
      </c>
      <c r="E5101" s="58" t="s">
        <v>8816</v>
      </c>
      <c r="F5101" s="57" t="s">
        <v>8816</v>
      </c>
      <c r="G5101" s="57">
        <v>90457</v>
      </c>
      <c r="H5101" s="57" t="s">
        <v>10096</v>
      </c>
      <c r="I5101" s="57" t="s">
        <v>25</v>
      </c>
      <c r="J5101" s="57" t="s">
        <v>59</v>
      </c>
      <c r="K5101" s="58">
        <v>8.3000000000000007</v>
      </c>
      <c r="L5101" s="57" t="s">
        <v>60</v>
      </c>
    </row>
    <row r="5102" spans="1:12">
      <c r="A5102" s="57" t="s">
        <v>8908</v>
      </c>
      <c r="B5102" s="57" t="s">
        <v>8909</v>
      </c>
      <c r="C5102" s="57" t="s">
        <v>10078</v>
      </c>
      <c r="D5102" s="57" t="s">
        <v>21272</v>
      </c>
      <c r="E5102" s="58" t="s">
        <v>8816</v>
      </c>
      <c r="F5102" s="57" t="s">
        <v>8816</v>
      </c>
      <c r="G5102" s="57">
        <v>90458</v>
      </c>
      <c r="H5102" s="57" t="s">
        <v>10097</v>
      </c>
      <c r="I5102" s="57" t="s">
        <v>25</v>
      </c>
      <c r="J5102" s="57" t="s">
        <v>59</v>
      </c>
      <c r="K5102" s="58">
        <v>23.58</v>
      </c>
      <c r="L5102" s="57" t="s">
        <v>60</v>
      </c>
    </row>
    <row r="5103" spans="1:12">
      <c r="A5103" s="57" t="s">
        <v>8908</v>
      </c>
      <c r="B5103" s="57" t="s">
        <v>8909</v>
      </c>
      <c r="C5103" s="57" t="s">
        <v>10078</v>
      </c>
      <c r="D5103" s="57" t="s">
        <v>21272</v>
      </c>
      <c r="E5103" s="58" t="s">
        <v>8816</v>
      </c>
      <c r="F5103" s="57" t="s">
        <v>8816</v>
      </c>
      <c r="G5103" s="57">
        <v>90459</v>
      </c>
      <c r="H5103" s="57" t="s">
        <v>10098</v>
      </c>
      <c r="I5103" s="57" t="s">
        <v>25</v>
      </c>
      <c r="J5103" s="57" t="s">
        <v>59</v>
      </c>
      <c r="K5103" s="58">
        <v>33.26</v>
      </c>
      <c r="L5103" s="57" t="s">
        <v>60</v>
      </c>
    </row>
    <row r="5104" spans="1:12">
      <c r="A5104" s="57" t="s">
        <v>8908</v>
      </c>
      <c r="B5104" s="57" t="s">
        <v>8909</v>
      </c>
      <c r="C5104" s="57" t="s">
        <v>10078</v>
      </c>
      <c r="D5104" s="57" t="s">
        <v>21272</v>
      </c>
      <c r="E5104" s="58" t="s">
        <v>8816</v>
      </c>
      <c r="F5104" s="57" t="s">
        <v>8816</v>
      </c>
      <c r="G5104" s="57">
        <v>90460</v>
      </c>
      <c r="H5104" s="57" t="s">
        <v>10099</v>
      </c>
      <c r="I5104" s="57" t="s">
        <v>26</v>
      </c>
      <c r="J5104" s="57" t="s">
        <v>191</v>
      </c>
      <c r="K5104" s="58">
        <v>10.119999999999999</v>
      </c>
      <c r="L5104" s="57" t="s">
        <v>60</v>
      </c>
    </row>
    <row r="5105" spans="1:12">
      <c r="A5105" s="57" t="s">
        <v>8908</v>
      </c>
      <c r="B5105" s="57" t="s">
        <v>8909</v>
      </c>
      <c r="C5105" s="57" t="s">
        <v>10078</v>
      </c>
      <c r="D5105" s="57" t="s">
        <v>21272</v>
      </c>
      <c r="E5105" s="58" t="s">
        <v>8816</v>
      </c>
      <c r="F5105" s="57" t="s">
        <v>8816</v>
      </c>
      <c r="G5105" s="57">
        <v>90461</v>
      </c>
      <c r="H5105" s="57" t="s">
        <v>10100</v>
      </c>
      <c r="I5105" s="57" t="s">
        <v>26</v>
      </c>
      <c r="J5105" s="57" t="s">
        <v>191</v>
      </c>
      <c r="K5105" s="58">
        <v>6.49</v>
      </c>
      <c r="L5105" s="57" t="s">
        <v>60</v>
      </c>
    </row>
    <row r="5106" spans="1:12">
      <c r="A5106" s="57" t="s">
        <v>8908</v>
      </c>
      <c r="B5106" s="57" t="s">
        <v>8909</v>
      </c>
      <c r="C5106" s="57" t="s">
        <v>10078</v>
      </c>
      <c r="D5106" s="57" t="s">
        <v>21272</v>
      </c>
      <c r="E5106" s="58" t="s">
        <v>8816</v>
      </c>
      <c r="F5106" s="57" t="s">
        <v>8816</v>
      </c>
      <c r="G5106" s="57">
        <v>90462</v>
      </c>
      <c r="H5106" s="57" t="s">
        <v>10101</v>
      </c>
      <c r="I5106" s="57" t="s">
        <v>26</v>
      </c>
      <c r="J5106" s="57" t="s">
        <v>191</v>
      </c>
      <c r="K5106" s="58">
        <v>1.39</v>
      </c>
      <c r="L5106" s="57" t="s">
        <v>60</v>
      </c>
    </row>
    <row r="5107" spans="1:12">
      <c r="A5107" s="57" t="s">
        <v>8908</v>
      </c>
      <c r="B5107" s="57" t="s">
        <v>8909</v>
      </c>
      <c r="C5107" s="57" t="s">
        <v>10078</v>
      </c>
      <c r="D5107" s="57" t="s">
        <v>21272</v>
      </c>
      <c r="E5107" s="58" t="s">
        <v>8816</v>
      </c>
      <c r="F5107" s="57" t="s">
        <v>8816</v>
      </c>
      <c r="G5107" s="57">
        <v>90463</v>
      </c>
      <c r="H5107" s="57" t="s">
        <v>10102</v>
      </c>
      <c r="I5107" s="57" t="s">
        <v>26</v>
      </c>
      <c r="J5107" s="57" t="s">
        <v>191</v>
      </c>
      <c r="K5107" s="58">
        <v>1.2</v>
      </c>
      <c r="L5107" s="57" t="s">
        <v>60</v>
      </c>
    </row>
    <row r="5108" spans="1:12">
      <c r="A5108" s="57" t="s">
        <v>8908</v>
      </c>
      <c r="B5108" s="57" t="s">
        <v>8909</v>
      </c>
      <c r="C5108" s="57" t="s">
        <v>10078</v>
      </c>
      <c r="D5108" s="57" t="s">
        <v>21272</v>
      </c>
      <c r="E5108" s="58" t="s">
        <v>8816</v>
      </c>
      <c r="F5108" s="57" t="s">
        <v>8816</v>
      </c>
      <c r="G5108" s="57">
        <v>90466</v>
      </c>
      <c r="H5108" s="57" t="s">
        <v>10103</v>
      </c>
      <c r="I5108" s="57" t="s">
        <v>26</v>
      </c>
      <c r="J5108" s="57" t="s">
        <v>59</v>
      </c>
      <c r="K5108" s="58">
        <v>11.42</v>
      </c>
      <c r="L5108" s="57" t="s">
        <v>60</v>
      </c>
    </row>
    <row r="5109" spans="1:12">
      <c r="A5109" s="57" t="s">
        <v>8908</v>
      </c>
      <c r="B5109" s="57" t="s">
        <v>8909</v>
      </c>
      <c r="C5109" s="57" t="s">
        <v>10078</v>
      </c>
      <c r="D5109" s="57" t="s">
        <v>21272</v>
      </c>
      <c r="E5109" s="58" t="s">
        <v>8816</v>
      </c>
      <c r="F5109" s="57" t="s">
        <v>8816</v>
      </c>
      <c r="G5109" s="57">
        <v>90467</v>
      </c>
      <c r="H5109" s="57" t="s">
        <v>10104</v>
      </c>
      <c r="I5109" s="57" t="s">
        <v>26</v>
      </c>
      <c r="J5109" s="57" t="s">
        <v>59</v>
      </c>
      <c r="K5109" s="58">
        <v>18.059999999999999</v>
      </c>
      <c r="L5109" s="57" t="s">
        <v>60</v>
      </c>
    </row>
    <row r="5110" spans="1:12">
      <c r="A5110" s="57" t="s">
        <v>8908</v>
      </c>
      <c r="B5110" s="57" t="s">
        <v>8909</v>
      </c>
      <c r="C5110" s="57" t="s">
        <v>10078</v>
      </c>
      <c r="D5110" s="57" t="s">
        <v>21272</v>
      </c>
      <c r="E5110" s="58" t="s">
        <v>8816</v>
      </c>
      <c r="F5110" s="57" t="s">
        <v>8816</v>
      </c>
      <c r="G5110" s="57">
        <v>90468</v>
      </c>
      <c r="H5110" s="57" t="s">
        <v>10105</v>
      </c>
      <c r="I5110" s="57" t="s">
        <v>26</v>
      </c>
      <c r="J5110" s="57" t="s">
        <v>59</v>
      </c>
      <c r="K5110" s="58">
        <v>5.0599999999999996</v>
      </c>
      <c r="L5110" s="57" t="s">
        <v>60</v>
      </c>
    </row>
    <row r="5111" spans="1:12">
      <c r="A5111" s="57" t="s">
        <v>8908</v>
      </c>
      <c r="B5111" s="57" t="s">
        <v>8909</v>
      </c>
      <c r="C5111" s="57" t="s">
        <v>10078</v>
      </c>
      <c r="D5111" s="57" t="s">
        <v>21272</v>
      </c>
      <c r="E5111" s="58" t="s">
        <v>8816</v>
      </c>
      <c r="F5111" s="57" t="s">
        <v>8816</v>
      </c>
      <c r="G5111" s="57">
        <v>90469</v>
      </c>
      <c r="H5111" s="57" t="s">
        <v>10106</v>
      </c>
      <c r="I5111" s="57" t="s">
        <v>26</v>
      </c>
      <c r="J5111" s="57" t="s">
        <v>59</v>
      </c>
      <c r="K5111" s="58">
        <v>8.11</v>
      </c>
      <c r="L5111" s="57" t="s">
        <v>60</v>
      </c>
    </row>
    <row r="5112" spans="1:12">
      <c r="A5112" s="57" t="s">
        <v>8908</v>
      </c>
      <c r="B5112" s="57" t="s">
        <v>8909</v>
      </c>
      <c r="C5112" s="57" t="s">
        <v>10078</v>
      </c>
      <c r="D5112" s="57" t="s">
        <v>21272</v>
      </c>
      <c r="E5112" s="58" t="s">
        <v>8816</v>
      </c>
      <c r="F5112" s="57" t="s">
        <v>8816</v>
      </c>
      <c r="G5112" s="57">
        <v>90470</v>
      </c>
      <c r="H5112" s="57" t="s">
        <v>10107</v>
      </c>
      <c r="I5112" s="57" t="s">
        <v>26</v>
      </c>
      <c r="J5112" s="57" t="s">
        <v>59</v>
      </c>
      <c r="K5112" s="58">
        <v>11.18</v>
      </c>
      <c r="L5112" s="57" t="s">
        <v>60</v>
      </c>
    </row>
    <row r="5113" spans="1:12">
      <c r="A5113" s="57" t="s">
        <v>8908</v>
      </c>
      <c r="B5113" s="57" t="s">
        <v>8909</v>
      </c>
      <c r="C5113" s="57" t="s">
        <v>10078</v>
      </c>
      <c r="D5113" s="57" t="s">
        <v>21272</v>
      </c>
      <c r="E5113" s="58" t="s">
        <v>8816</v>
      </c>
      <c r="F5113" s="57" t="s">
        <v>8816</v>
      </c>
      <c r="G5113" s="57">
        <v>91166</v>
      </c>
      <c r="H5113" s="57" t="s">
        <v>10108</v>
      </c>
      <c r="I5113" s="57" t="s">
        <v>26</v>
      </c>
      <c r="J5113" s="57" t="s">
        <v>59</v>
      </c>
      <c r="K5113" s="58">
        <v>3.23</v>
      </c>
      <c r="L5113" s="57" t="s">
        <v>60</v>
      </c>
    </row>
    <row r="5114" spans="1:12">
      <c r="A5114" s="57" t="s">
        <v>8908</v>
      </c>
      <c r="B5114" s="57" t="s">
        <v>8909</v>
      </c>
      <c r="C5114" s="57" t="s">
        <v>10078</v>
      </c>
      <c r="D5114" s="57" t="s">
        <v>21272</v>
      </c>
      <c r="E5114" s="58" t="s">
        <v>8816</v>
      </c>
      <c r="F5114" s="57" t="s">
        <v>8816</v>
      </c>
      <c r="G5114" s="57">
        <v>91167</v>
      </c>
      <c r="H5114" s="57" t="s">
        <v>10109</v>
      </c>
      <c r="I5114" s="57" t="s">
        <v>26</v>
      </c>
      <c r="J5114" s="57" t="s">
        <v>59</v>
      </c>
      <c r="K5114" s="58">
        <v>10.7</v>
      </c>
      <c r="L5114" s="57" t="s">
        <v>60</v>
      </c>
    </row>
    <row r="5115" spans="1:12">
      <c r="A5115" s="57" t="s">
        <v>8908</v>
      </c>
      <c r="B5115" s="57" t="s">
        <v>8909</v>
      </c>
      <c r="C5115" s="57" t="s">
        <v>10078</v>
      </c>
      <c r="D5115" s="57" t="s">
        <v>21272</v>
      </c>
      <c r="E5115" s="58" t="s">
        <v>8816</v>
      </c>
      <c r="F5115" s="57" t="s">
        <v>8816</v>
      </c>
      <c r="G5115" s="57">
        <v>91168</v>
      </c>
      <c r="H5115" s="57" t="s">
        <v>10110</v>
      </c>
      <c r="I5115" s="57" t="s">
        <v>26</v>
      </c>
      <c r="J5115" s="57" t="s">
        <v>59</v>
      </c>
      <c r="K5115" s="58">
        <v>8.1300000000000008</v>
      </c>
      <c r="L5115" s="57" t="s">
        <v>60</v>
      </c>
    </row>
    <row r="5116" spans="1:12">
      <c r="A5116" s="57" t="s">
        <v>8908</v>
      </c>
      <c r="B5116" s="57" t="s">
        <v>8909</v>
      </c>
      <c r="C5116" s="57" t="s">
        <v>10078</v>
      </c>
      <c r="D5116" s="57" t="s">
        <v>21272</v>
      </c>
      <c r="E5116" s="58" t="s">
        <v>8816</v>
      </c>
      <c r="F5116" s="57" t="s">
        <v>8816</v>
      </c>
      <c r="G5116" s="57">
        <v>91169</v>
      </c>
      <c r="H5116" s="57" t="s">
        <v>10111</v>
      </c>
      <c r="I5116" s="57" t="s">
        <v>26</v>
      </c>
      <c r="J5116" s="57" t="s">
        <v>59</v>
      </c>
      <c r="K5116" s="58">
        <v>9.6199999999999992</v>
      </c>
      <c r="L5116" s="57" t="s">
        <v>60</v>
      </c>
    </row>
    <row r="5117" spans="1:12">
      <c r="A5117" s="57" t="s">
        <v>8908</v>
      </c>
      <c r="B5117" s="57" t="s">
        <v>8909</v>
      </c>
      <c r="C5117" s="57" t="s">
        <v>10078</v>
      </c>
      <c r="D5117" s="57" t="s">
        <v>21272</v>
      </c>
      <c r="E5117" s="58" t="s">
        <v>8816</v>
      </c>
      <c r="F5117" s="57" t="s">
        <v>8816</v>
      </c>
      <c r="G5117" s="57">
        <v>91170</v>
      </c>
      <c r="H5117" s="57" t="s">
        <v>10112</v>
      </c>
      <c r="I5117" s="57" t="s">
        <v>26</v>
      </c>
      <c r="J5117" s="57" t="s">
        <v>59</v>
      </c>
      <c r="K5117" s="58">
        <v>2.76</v>
      </c>
      <c r="L5117" s="57" t="s">
        <v>60</v>
      </c>
    </row>
    <row r="5118" spans="1:12">
      <c r="A5118" s="57" t="s">
        <v>8908</v>
      </c>
      <c r="B5118" s="57" t="s">
        <v>8909</v>
      </c>
      <c r="C5118" s="57" t="s">
        <v>10078</v>
      </c>
      <c r="D5118" s="57" t="s">
        <v>21272</v>
      </c>
      <c r="E5118" s="58" t="s">
        <v>8816</v>
      </c>
      <c r="F5118" s="57" t="s">
        <v>8816</v>
      </c>
      <c r="G5118" s="57">
        <v>91171</v>
      </c>
      <c r="H5118" s="57" t="s">
        <v>10113</v>
      </c>
      <c r="I5118" s="57" t="s">
        <v>26</v>
      </c>
      <c r="J5118" s="57" t="s">
        <v>59</v>
      </c>
      <c r="K5118" s="58">
        <v>3.45</v>
      </c>
      <c r="L5118" s="57" t="s">
        <v>60</v>
      </c>
    </row>
    <row r="5119" spans="1:12">
      <c r="A5119" s="57" t="s">
        <v>8908</v>
      </c>
      <c r="B5119" s="57" t="s">
        <v>8909</v>
      </c>
      <c r="C5119" s="57" t="s">
        <v>10078</v>
      </c>
      <c r="D5119" s="57" t="s">
        <v>21272</v>
      </c>
      <c r="E5119" s="58" t="s">
        <v>8816</v>
      </c>
      <c r="F5119" s="57" t="s">
        <v>8816</v>
      </c>
      <c r="G5119" s="57">
        <v>91172</v>
      </c>
      <c r="H5119" s="57" t="s">
        <v>10114</v>
      </c>
      <c r="I5119" s="57" t="s">
        <v>26</v>
      </c>
      <c r="J5119" s="57" t="s">
        <v>59</v>
      </c>
      <c r="K5119" s="58">
        <v>5.08</v>
      </c>
      <c r="L5119" s="57" t="s">
        <v>60</v>
      </c>
    </row>
    <row r="5120" spans="1:12">
      <c r="A5120" s="57" t="s">
        <v>8908</v>
      </c>
      <c r="B5120" s="57" t="s">
        <v>8909</v>
      </c>
      <c r="C5120" s="57" t="s">
        <v>10078</v>
      </c>
      <c r="D5120" s="57" t="s">
        <v>21272</v>
      </c>
      <c r="E5120" s="58" t="s">
        <v>8816</v>
      </c>
      <c r="F5120" s="57" t="s">
        <v>8816</v>
      </c>
      <c r="G5120" s="57">
        <v>91173</v>
      </c>
      <c r="H5120" s="57" t="s">
        <v>10115</v>
      </c>
      <c r="I5120" s="57" t="s">
        <v>26</v>
      </c>
      <c r="J5120" s="57" t="s">
        <v>59</v>
      </c>
      <c r="K5120" s="58">
        <v>1.39</v>
      </c>
      <c r="L5120" s="57" t="s">
        <v>60</v>
      </c>
    </row>
    <row r="5121" spans="1:12">
      <c r="A5121" s="57" t="s">
        <v>8908</v>
      </c>
      <c r="B5121" s="57" t="s">
        <v>8909</v>
      </c>
      <c r="C5121" s="57" t="s">
        <v>10078</v>
      </c>
      <c r="D5121" s="57" t="s">
        <v>21272</v>
      </c>
      <c r="E5121" s="58" t="s">
        <v>8816</v>
      </c>
      <c r="F5121" s="57" t="s">
        <v>8816</v>
      </c>
      <c r="G5121" s="57">
        <v>91174</v>
      </c>
      <c r="H5121" s="57" t="s">
        <v>10116</v>
      </c>
      <c r="I5121" s="57" t="s">
        <v>26</v>
      </c>
      <c r="J5121" s="57" t="s">
        <v>59</v>
      </c>
      <c r="K5121" s="58">
        <v>2.74</v>
      </c>
      <c r="L5121" s="57" t="s">
        <v>60</v>
      </c>
    </row>
    <row r="5122" spans="1:12">
      <c r="A5122" s="57" t="s">
        <v>8908</v>
      </c>
      <c r="B5122" s="57" t="s">
        <v>8909</v>
      </c>
      <c r="C5122" s="57" t="s">
        <v>10078</v>
      </c>
      <c r="D5122" s="57" t="s">
        <v>21272</v>
      </c>
      <c r="E5122" s="58" t="s">
        <v>8816</v>
      </c>
      <c r="F5122" s="57" t="s">
        <v>8816</v>
      </c>
      <c r="G5122" s="57">
        <v>91175</v>
      </c>
      <c r="H5122" s="57" t="s">
        <v>10117</v>
      </c>
      <c r="I5122" s="57" t="s">
        <v>26</v>
      </c>
      <c r="J5122" s="57" t="s">
        <v>59</v>
      </c>
      <c r="K5122" s="58">
        <v>4.47</v>
      </c>
      <c r="L5122" s="57" t="s">
        <v>60</v>
      </c>
    </row>
    <row r="5123" spans="1:12">
      <c r="A5123" s="57" t="s">
        <v>8908</v>
      </c>
      <c r="B5123" s="57" t="s">
        <v>8909</v>
      </c>
      <c r="C5123" s="57" t="s">
        <v>10078</v>
      </c>
      <c r="D5123" s="57" t="s">
        <v>21272</v>
      </c>
      <c r="E5123" s="58" t="s">
        <v>8816</v>
      </c>
      <c r="F5123" s="57" t="s">
        <v>8816</v>
      </c>
      <c r="G5123" s="57">
        <v>91176</v>
      </c>
      <c r="H5123" s="57" t="s">
        <v>10118</v>
      </c>
      <c r="I5123" s="57" t="s">
        <v>26</v>
      </c>
      <c r="J5123" s="57" t="s">
        <v>191</v>
      </c>
      <c r="K5123" s="58">
        <v>25.57</v>
      </c>
      <c r="L5123" s="57" t="s">
        <v>60</v>
      </c>
    </row>
    <row r="5124" spans="1:12">
      <c r="A5124" s="57" t="s">
        <v>8908</v>
      </c>
      <c r="B5124" s="57" t="s">
        <v>8909</v>
      </c>
      <c r="C5124" s="57" t="s">
        <v>10078</v>
      </c>
      <c r="D5124" s="57" t="s">
        <v>21272</v>
      </c>
      <c r="E5124" s="58" t="s">
        <v>8816</v>
      </c>
      <c r="F5124" s="57" t="s">
        <v>8816</v>
      </c>
      <c r="G5124" s="57">
        <v>91177</v>
      </c>
      <c r="H5124" s="57" t="s">
        <v>10119</v>
      </c>
      <c r="I5124" s="57" t="s">
        <v>26</v>
      </c>
      <c r="J5124" s="57" t="s">
        <v>191</v>
      </c>
      <c r="K5124" s="58">
        <v>12.23</v>
      </c>
      <c r="L5124" s="57" t="s">
        <v>60</v>
      </c>
    </row>
    <row r="5125" spans="1:12">
      <c r="A5125" s="57" t="s">
        <v>8908</v>
      </c>
      <c r="B5125" s="57" t="s">
        <v>8909</v>
      </c>
      <c r="C5125" s="57" t="s">
        <v>10078</v>
      </c>
      <c r="D5125" s="57" t="s">
        <v>21272</v>
      </c>
      <c r="E5125" s="58" t="s">
        <v>8816</v>
      </c>
      <c r="F5125" s="57" t="s">
        <v>8816</v>
      </c>
      <c r="G5125" s="57">
        <v>91178</v>
      </c>
      <c r="H5125" s="57" t="s">
        <v>10120</v>
      </c>
      <c r="I5125" s="57" t="s">
        <v>26</v>
      </c>
      <c r="J5125" s="57" t="s">
        <v>191</v>
      </c>
      <c r="K5125" s="58">
        <v>13.81</v>
      </c>
      <c r="L5125" s="57" t="s">
        <v>60</v>
      </c>
    </row>
    <row r="5126" spans="1:12">
      <c r="A5126" s="57" t="s">
        <v>8908</v>
      </c>
      <c r="B5126" s="57" t="s">
        <v>8909</v>
      </c>
      <c r="C5126" s="57" t="s">
        <v>10078</v>
      </c>
      <c r="D5126" s="57" t="s">
        <v>21272</v>
      </c>
      <c r="E5126" s="58" t="s">
        <v>8816</v>
      </c>
      <c r="F5126" s="57" t="s">
        <v>8816</v>
      </c>
      <c r="G5126" s="57">
        <v>91179</v>
      </c>
      <c r="H5126" s="57" t="s">
        <v>10121</v>
      </c>
      <c r="I5126" s="57" t="s">
        <v>26</v>
      </c>
      <c r="J5126" s="57" t="s">
        <v>191</v>
      </c>
      <c r="K5126" s="58">
        <v>6.58</v>
      </c>
      <c r="L5126" s="57" t="s">
        <v>60</v>
      </c>
    </row>
    <row r="5127" spans="1:12">
      <c r="A5127" s="57" t="s">
        <v>8908</v>
      </c>
      <c r="B5127" s="57" t="s">
        <v>8909</v>
      </c>
      <c r="C5127" s="57" t="s">
        <v>10078</v>
      </c>
      <c r="D5127" s="57" t="s">
        <v>21272</v>
      </c>
      <c r="E5127" s="58" t="s">
        <v>8816</v>
      </c>
      <c r="F5127" s="57" t="s">
        <v>8816</v>
      </c>
      <c r="G5127" s="57">
        <v>91180</v>
      </c>
      <c r="H5127" s="57" t="s">
        <v>10122</v>
      </c>
      <c r="I5127" s="57" t="s">
        <v>26</v>
      </c>
      <c r="J5127" s="57" t="s">
        <v>191</v>
      </c>
      <c r="K5127" s="58">
        <v>5.89</v>
      </c>
      <c r="L5127" s="57" t="s">
        <v>60</v>
      </c>
    </row>
    <row r="5128" spans="1:12">
      <c r="A5128" s="57" t="s">
        <v>8908</v>
      </c>
      <c r="B5128" s="57" t="s">
        <v>8909</v>
      </c>
      <c r="C5128" s="57" t="s">
        <v>10078</v>
      </c>
      <c r="D5128" s="57" t="s">
        <v>21272</v>
      </c>
      <c r="E5128" s="58" t="s">
        <v>8816</v>
      </c>
      <c r="F5128" s="57" t="s">
        <v>8816</v>
      </c>
      <c r="G5128" s="57">
        <v>91181</v>
      </c>
      <c r="H5128" s="57" t="s">
        <v>10123</v>
      </c>
      <c r="I5128" s="57" t="s">
        <v>26</v>
      </c>
      <c r="J5128" s="57" t="s">
        <v>191</v>
      </c>
      <c r="K5128" s="58">
        <v>6.56</v>
      </c>
      <c r="L5128" s="57" t="s">
        <v>60</v>
      </c>
    </row>
    <row r="5129" spans="1:12">
      <c r="A5129" s="57" t="s">
        <v>8908</v>
      </c>
      <c r="B5129" s="57" t="s">
        <v>8909</v>
      </c>
      <c r="C5129" s="57" t="s">
        <v>10078</v>
      </c>
      <c r="D5129" s="57" t="s">
        <v>21272</v>
      </c>
      <c r="E5129" s="58" t="s">
        <v>8816</v>
      </c>
      <c r="F5129" s="57" t="s">
        <v>8816</v>
      </c>
      <c r="G5129" s="57">
        <v>91182</v>
      </c>
      <c r="H5129" s="57" t="s">
        <v>10124</v>
      </c>
      <c r="I5129" s="57" t="s">
        <v>26</v>
      </c>
      <c r="J5129" s="57" t="s">
        <v>59</v>
      </c>
      <c r="K5129" s="58">
        <v>26.67</v>
      </c>
      <c r="L5129" s="57" t="s">
        <v>60</v>
      </c>
    </row>
    <row r="5130" spans="1:12">
      <c r="A5130" s="57" t="s">
        <v>8908</v>
      </c>
      <c r="B5130" s="57" t="s">
        <v>8909</v>
      </c>
      <c r="C5130" s="57" t="s">
        <v>10078</v>
      </c>
      <c r="D5130" s="57" t="s">
        <v>21272</v>
      </c>
      <c r="E5130" s="58" t="s">
        <v>8816</v>
      </c>
      <c r="F5130" s="57" t="s">
        <v>8816</v>
      </c>
      <c r="G5130" s="57">
        <v>91183</v>
      </c>
      <c r="H5130" s="57" t="s">
        <v>10125</v>
      </c>
      <c r="I5130" s="57" t="s">
        <v>26</v>
      </c>
      <c r="J5130" s="57" t="s">
        <v>59</v>
      </c>
      <c r="K5130" s="58">
        <v>13.04</v>
      </c>
      <c r="L5130" s="57" t="s">
        <v>60</v>
      </c>
    </row>
    <row r="5131" spans="1:12">
      <c r="A5131" s="57" t="s">
        <v>8908</v>
      </c>
      <c r="B5131" s="57" t="s">
        <v>8909</v>
      </c>
      <c r="C5131" s="57" t="s">
        <v>10078</v>
      </c>
      <c r="D5131" s="57" t="s">
        <v>21272</v>
      </c>
      <c r="E5131" s="58" t="s">
        <v>8816</v>
      </c>
      <c r="F5131" s="57" t="s">
        <v>8816</v>
      </c>
      <c r="G5131" s="57">
        <v>91184</v>
      </c>
      <c r="H5131" s="57" t="s">
        <v>10126</v>
      </c>
      <c r="I5131" s="57" t="s">
        <v>26</v>
      </c>
      <c r="J5131" s="57" t="s">
        <v>59</v>
      </c>
      <c r="K5131" s="58">
        <v>12.02</v>
      </c>
      <c r="L5131" s="57" t="s">
        <v>60</v>
      </c>
    </row>
    <row r="5132" spans="1:12">
      <c r="A5132" s="57" t="s">
        <v>8908</v>
      </c>
      <c r="B5132" s="57" t="s">
        <v>8909</v>
      </c>
      <c r="C5132" s="57" t="s">
        <v>10078</v>
      </c>
      <c r="D5132" s="57" t="s">
        <v>21272</v>
      </c>
      <c r="E5132" s="58" t="s">
        <v>8816</v>
      </c>
      <c r="F5132" s="57" t="s">
        <v>8816</v>
      </c>
      <c r="G5132" s="57">
        <v>91185</v>
      </c>
      <c r="H5132" s="57" t="s">
        <v>10127</v>
      </c>
      <c r="I5132" s="57" t="s">
        <v>26</v>
      </c>
      <c r="J5132" s="57" t="s">
        <v>59</v>
      </c>
      <c r="K5132" s="58">
        <v>6.85</v>
      </c>
      <c r="L5132" s="57" t="s">
        <v>60</v>
      </c>
    </row>
    <row r="5133" spans="1:12">
      <c r="A5133" s="57" t="s">
        <v>8908</v>
      </c>
      <c r="B5133" s="57" t="s">
        <v>8909</v>
      </c>
      <c r="C5133" s="57" t="s">
        <v>10078</v>
      </c>
      <c r="D5133" s="57" t="s">
        <v>21272</v>
      </c>
      <c r="E5133" s="58" t="s">
        <v>8816</v>
      </c>
      <c r="F5133" s="57" t="s">
        <v>8816</v>
      </c>
      <c r="G5133" s="57">
        <v>91186</v>
      </c>
      <c r="H5133" s="57" t="s">
        <v>10128</v>
      </c>
      <c r="I5133" s="57" t="s">
        <v>26</v>
      </c>
      <c r="J5133" s="57" t="s">
        <v>59</v>
      </c>
      <c r="K5133" s="58">
        <v>5.59</v>
      </c>
      <c r="L5133" s="57" t="s">
        <v>60</v>
      </c>
    </row>
    <row r="5134" spans="1:12">
      <c r="A5134" s="57" t="s">
        <v>8908</v>
      </c>
      <c r="B5134" s="57" t="s">
        <v>8909</v>
      </c>
      <c r="C5134" s="57" t="s">
        <v>10078</v>
      </c>
      <c r="D5134" s="57" t="s">
        <v>21272</v>
      </c>
      <c r="E5134" s="58" t="s">
        <v>8816</v>
      </c>
      <c r="F5134" s="57" t="s">
        <v>8816</v>
      </c>
      <c r="G5134" s="57">
        <v>91187</v>
      </c>
      <c r="H5134" s="57" t="s">
        <v>10129</v>
      </c>
      <c r="I5134" s="57" t="s">
        <v>26</v>
      </c>
      <c r="J5134" s="57" t="s">
        <v>59</v>
      </c>
      <c r="K5134" s="58">
        <v>6.33</v>
      </c>
      <c r="L5134" s="57" t="s">
        <v>60</v>
      </c>
    </row>
    <row r="5135" spans="1:12">
      <c r="A5135" s="57" t="s">
        <v>8908</v>
      </c>
      <c r="B5135" s="57" t="s">
        <v>8909</v>
      </c>
      <c r="C5135" s="57" t="s">
        <v>10078</v>
      </c>
      <c r="D5135" s="57" t="s">
        <v>21272</v>
      </c>
      <c r="E5135" s="58" t="s">
        <v>8816</v>
      </c>
      <c r="F5135" s="57" t="s">
        <v>8816</v>
      </c>
      <c r="G5135" s="57">
        <v>91188</v>
      </c>
      <c r="H5135" s="57" t="s">
        <v>10130</v>
      </c>
      <c r="I5135" s="57" t="s">
        <v>25</v>
      </c>
      <c r="J5135" s="57" t="s">
        <v>59</v>
      </c>
      <c r="K5135" s="58">
        <v>6.61</v>
      </c>
      <c r="L5135" s="57" t="s">
        <v>60</v>
      </c>
    </row>
    <row r="5136" spans="1:12">
      <c r="A5136" s="57" t="s">
        <v>8908</v>
      </c>
      <c r="B5136" s="57" t="s">
        <v>8909</v>
      </c>
      <c r="C5136" s="57" t="s">
        <v>10078</v>
      </c>
      <c r="D5136" s="57" t="s">
        <v>21272</v>
      </c>
      <c r="E5136" s="58" t="s">
        <v>8816</v>
      </c>
      <c r="F5136" s="57" t="s">
        <v>8816</v>
      </c>
      <c r="G5136" s="57">
        <v>91189</v>
      </c>
      <c r="H5136" s="57" t="s">
        <v>10131</v>
      </c>
      <c r="I5136" s="57" t="s">
        <v>25</v>
      </c>
      <c r="J5136" s="57" t="s">
        <v>59</v>
      </c>
      <c r="K5136" s="58">
        <v>49.89</v>
      </c>
      <c r="L5136" s="57" t="s">
        <v>60</v>
      </c>
    </row>
    <row r="5137" spans="1:12">
      <c r="A5137" s="57" t="s">
        <v>8908</v>
      </c>
      <c r="B5137" s="57" t="s">
        <v>8909</v>
      </c>
      <c r="C5137" s="57" t="s">
        <v>10078</v>
      </c>
      <c r="D5137" s="57" t="s">
        <v>21272</v>
      </c>
      <c r="E5137" s="58" t="s">
        <v>8816</v>
      </c>
      <c r="F5137" s="57" t="s">
        <v>8816</v>
      </c>
      <c r="G5137" s="57">
        <v>91190</v>
      </c>
      <c r="H5137" s="57" t="s">
        <v>10132</v>
      </c>
      <c r="I5137" s="57" t="s">
        <v>25</v>
      </c>
      <c r="J5137" s="57" t="s">
        <v>59</v>
      </c>
      <c r="K5137" s="58">
        <v>4.41</v>
      </c>
      <c r="L5137" s="57" t="s">
        <v>60</v>
      </c>
    </row>
    <row r="5138" spans="1:12">
      <c r="A5138" s="57" t="s">
        <v>8908</v>
      </c>
      <c r="B5138" s="57" t="s">
        <v>8909</v>
      </c>
      <c r="C5138" s="57" t="s">
        <v>10078</v>
      </c>
      <c r="D5138" s="57" t="s">
        <v>21272</v>
      </c>
      <c r="E5138" s="58" t="s">
        <v>8816</v>
      </c>
      <c r="F5138" s="57" t="s">
        <v>8816</v>
      </c>
      <c r="G5138" s="57">
        <v>91191</v>
      </c>
      <c r="H5138" s="57" t="s">
        <v>10133</v>
      </c>
      <c r="I5138" s="57" t="s">
        <v>25</v>
      </c>
      <c r="J5138" s="57" t="s">
        <v>59</v>
      </c>
      <c r="K5138" s="58">
        <v>4.68</v>
      </c>
      <c r="L5138" s="57" t="s">
        <v>60</v>
      </c>
    </row>
    <row r="5139" spans="1:12">
      <c r="A5139" s="57" t="s">
        <v>8908</v>
      </c>
      <c r="B5139" s="57" t="s">
        <v>8909</v>
      </c>
      <c r="C5139" s="57" t="s">
        <v>10078</v>
      </c>
      <c r="D5139" s="57" t="s">
        <v>21272</v>
      </c>
      <c r="E5139" s="58" t="s">
        <v>8816</v>
      </c>
      <c r="F5139" s="57" t="s">
        <v>8816</v>
      </c>
      <c r="G5139" s="57">
        <v>91192</v>
      </c>
      <c r="H5139" s="57" t="s">
        <v>10134</v>
      </c>
      <c r="I5139" s="57" t="s">
        <v>25</v>
      </c>
      <c r="J5139" s="57" t="s">
        <v>59</v>
      </c>
      <c r="K5139" s="58">
        <v>5.18</v>
      </c>
      <c r="L5139" s="57" t="s">
        <v>60</v>
      </c>
    </row>
    <row r="5140" spans="1:12">
      <c r="A5140" s="57" t="s">
        <v>8908</v>
      </c>
      <c r="B5140" s="57" t="s">
        <v>8909</v>
      </c>
      <c r="C5140" s="57" t="s">
        <v>10078</v>
      </c>
      <c r="D5140" s="57" t="s">
        <v>21272</v>
      </c>
      <c r="E5140" s="58" t="s">
        <v>8816</v>
      </c>
      <c r="F5140" s="57" t="s">
        <v>8816</v>
      </c>
      <c r="G5140" s="57">
        <v>91222</v>
      </c>
      <c r="H5140" s="57" t="s">
        <v>10135</v>
      </c>
      <c r="I5140" s="57" t="s">
        <v>26</v>
      </c>
      <c r="J5140" s="57" t="s">
        <v>59</v>
      </c>
      <c r="K5140" s="58">
        <v>12.22</v>
      </c>
      <c r="L5140" s="57" t="s">
        <v>60</v>
      </c>
    </row>
    <row r="5141" spans="1:12">
      <c r="A5141" s="57" t="s">
        <v>8908</v>
      </c>
      <c r="B5141" s="57" t="s">
        <v>8909</v>
      </c>
      <c r="C5141" s="57" t="s">
        <v>10078</v>
      </c>
      <c r="D5141" s="57" t="s">
        <v>21272</v>
      </c>
      <c r="E5141" s="58" t="s">
        <v>8816</v>
      </c>
      <c r="F5141" s="57" t="s">
        <v>8816</v>
      </c>
      <c r="G5141" s="57">
        <v>94480</v>
      </c>
      <c r="H5141" s="57" t="s">
        <v>10136</v>
      </c>
      <c r="I5141" s="57" t="s">
        <v>25</v>
      </c>
      <c r="J5141" s="57" t="s">
        <v>59</v>
      </c>
      <c r="K5141" s="59">
        <v>2629.7</v>
      </c>
      <c r="L5141" s="57" t="s">
        <v>60</v>
      </c>
    </row>
    <row r="5142" spans="1:12">
      <c r="A5142" s="57" t="s">
        <v>8908</v>
      </c>
      <c r="B5142" s="57" t="s">
        <v>8909</v>
      </c>
      <c r="C5142" s="57" t="s">
        <v>10078</v>
      </c>
      <c r="D5142" s="57" t="s">
        <v>21272</v>
      </c>
      <c r="E5142" s="58" t="s">
        <v>8816</v>
      </c>
      <c r="F5142" s="57" t="s">
        <v>8816</v>
      </c>
      <c r="G5142" s="57">
        <v>94481</v>
      </c>
      <c r="H5142" s="57" t="s">
        <v>10137</v>
      </c>
      <c r="I5142" s="57" t="s">
        <v>25</v>
      </c>
      <c r="J5142" s="57" t="s">
        <v>59</v>
      </c>
      <c r="K5142" s="59">
        <v>1821.25</v>
      </c>
      <c r="L5142" s="57" t="s">
        <v>60</v>
      </c>
    </row>
    <row r="5143" spans="1:12">
      <c r="A5143" s="57" t="s">
        <v>8908</v>
      </c>
      <c r="B5143" s="57" t="s">
        <v>8909</v>
      </c>
      <c r="C5143" s="57" t="s">
        <v>10078</v>
      </c>
      <c r="D5143" s="57" t="s">
        <v>21272</v>
      </c>
      <c r="E5143" s="58" t="s">
        <v>8816</v>
      </c>
      <c r="F5143" s="57" t="s">
        <v>8816</v>
      </c>
      <c r="G5143" s="57">
        <v>94482</v>
      </c>
      <c r="H5143" s="57" t="s">
        <v>10138</v>
      </c>
      <c r="I5143" s="57" t="s">
        <v>25</v>
      </c>
      <c r="J5143" s="57" t="s">
        <v>59</v>
      </c>
      <c r="K5143" s="59">
        <v>1422.57</v>
      </c>
      <c r="L5143" s="57" t="s">
        <v>60</v>
      </c>
    </row>
    <row r="5144" spans="1:12">
      <c r="A5144" s="57" t="s">
        <v>8908</v>
      </c>
      <c r="B5144" s="57" t="s">
        <v>8909</v>
      </c>
      <c r="C5144" s="57" t="s">
        <v>10078</v>
      </c>
      <c r="D5144" s="57" t="s">
        <v>21272</v>
      </c>
      <c r="E5144" s="58" t="s">
        <v>8816</v>
      </c>
      <c r="F5144" s="57" t="s">
        <v>8816</v>
      </c>
      <c r="G5144" s="57">
        <v>94483</v>
      </c>
      <c r="H5144" s="57" t="s">
        <v>10139</v>
      </c>
      <c r="I5144" s="57" t="s">
        <v>25</v>
      </c>
      <c r="J5144" s="57" t="s">
        <v>59</v>
      </c>
      <c r="K5144" s="59">
        <v>1186.77</v>
      </c>
      <c r="L5144" s="57" t="s">
        <v>60</v>
      </c>
    </row>
    <row r="5145" spans="1:12">
      <c r="A5145" s="57" t="s">
        <v>8908</v>
      </c>
      <c r="B5145" s="57" t="s">
        <v>8909</v>
      </c>
      <c r="C5145" s="57" t="s">
        <v>10078</v>
      </c>
      <c r="D5145" s="57" t="s">
        <v>21272</v>
      </c>
      <c r="E5145" s="58" t="s">
        <v>8816</v>
      </c>
      <c r="F5145" s="57" t="s">
        <v>8816</v>
      </c>
      <c r="G5145" s="57">
        <v>95541</v>
      </c>
      <c r="H5145" s="57" t="s">
        <v>10140</v>
      </c>
      <c r="I5145" s="57" t="s">
        <v>25</v>
      </c>
      <c r="J5145" s="57" t="s">
        <v>59</v>
      </c>
      <c r="K5145" s="58">
        <v>4.04</v>
      </c>
      <c r="L5145" s="57" t="s">
        <v>60</v>
      </c>
    </row>
    <row r="5146" spans="1:12">
      <c r="A5146" s="57" t="s">
        <v>8908</v>
      </c>
      <c r="B5146" s="57" t="s">
        <v>8909</v>
      </c>
      <c r="C5146" s="57" t="s">
        <v>10078</v>
      </c>
      <c r="D5146" s="57" t="s">
        <v>21272</v>
      </c>
      <c r="E5146" s="58" t="s">
        <v>8816</v>
      </c>
      <c r="F5146" s="57" t="s">
        <v>8816</v>
      </c>
      <c r="G5146" s="57">
        <v>96559</v>
      </c>
      <c r="H5146" s="57" t="s">
        <v>10141</v>
      </c>
      <c r="I5146" s="57" t="s">
        <v>216</v>
      </c>
      <c r="J5146" s="57" t="s">
        <v>191</v>
      </c>
      <c r="K5146" s="58">
        <v>28.17</v>
      </c>
      <c r="L5146" s="57" t="s">
        <v>60</v>
      </c>
    </row>
    <row r="5147" spans="1:12">
      <c r="A5147" s="57" t="s">
        <v>8908</v>
      </c>
      <c r="B5147" s="57" t="s">
        <v>8909</v>
      </c>
      <c r="C5147" s="57" t="s">
        <v>10078</v>
      </c>
      <c r="D5147" s="57" t="s">
        <v>21272</v>
      </c>
      <c r="E5147" s="58" t="s">
        <v>8816</v>
      </c>
      <c r="F5147" s="57" t="s">
        <v>8816</v>
      </c>
      <c r="G5147" s="57">
        <v>96560</v>
      </c>
      <c r="H5147" s="57" t="s">
        <v>10142</v>
      </c>
      <c r="I5147" s="57" t="s">
        <v>216</v>
      </c>
      <c r="J5147" s="57" t="s">
        <v>191</v>
      </c>
      <c r="K5147" s="58">
        <v>18.690000000000001</v>
      </c>
      <c r="L5147" s="57" t="s">
        <v>60</v>
      </c>
    </row>
    <row r="5148" spans="1:12">
      <c r="A5148" s="57" t="s">
        <v>8908</v>
      </c>
      <c r="B5148" s="57" t="s">
        <v>8909</v>
      </c>
      <c r="C5148" s="57" t="s">
        <v>10078</v>
      </c>
      <c r="D5148" s="57" t="s">
        <v>21272</v>
      </c>
      <c r="E5148" s="58" t="s">
        <v>8816</v>
      </c>
      <c r="F5148" s="57" t="s">
        <v>8816</v>
      </c>
      <c r="G5148" s="57">
        <v>96561</v>
      </c>
      <c r="H5148" s="57" t="s">
        <v>10143</v>
      </c>
      <c r="I5148" s="57" t="s">
        <v>216</v>
      </c>
      <c r="J5148" s="57" t="s">
        <v>191</v>
      </c>
      <c r="K5148" s="58">
        <v>13.64</v>
      </c>
      <c r="L5148" s="57" t="s">
        <v>60</v>
      </c>
    </row>
    <row r="5149" spans="1:12">
      <c r="A5149" s="57" t="s">
        <v>8908</v>
      </c>
      <c r="B5149" s="57" t="s">
        <v>8909</v>
      </c>
      <c r="C5149" s="57" t="s">
        <v>10078</v>
      </c>
      <c r="D5149" s="57" t="s">
        <v>21272</v>
      </c>
      <c r="E5149" s="58" t="s">
        <v>8816</v>
      </c>
      <c r="F5149" s="57" t="s">
        <v>8816</v>
      </c>
      <c r="G5149" s="57">
        <v>96562</v>
      </c>
      <c r="H5149" s="57" t="s">
        <v>10144</v>
      </c>
      <c r="I5149" s="57" t="s">
        <v>26</v>
      </c>
      <c r="J5149" s="57" t="s">
        <v>191</v>
      </c>
      <c r="K5149" s="58">
        <v>17.43</v>
      </c>
      <c r="L5149" s="57" t="s">
        <v>60</v>
      </c>
    </row>
    <row r="5150" spans="1:12">
      <c r="A5150" s="57" t="s">
        <v>8908</v>
      </c>
      <c r="B5150" s="57" t="s">
        <v>8909</v>
      </c>
      <c r="C5150" s="57" t="s">
        <v>10078</v>
      </c>
      <c r="D5150" s="57" t="s">
        <v>21272</v>
      </c>
      <c r="E5150" s="58" t="s">
        <v>8816</v>
      </c>
      <c r="F5150" s="57" t="s">
        <v>8816</v>
      </c>
      <c r="G5150" s="57">
        <v>96563</v>
      </c>
      <c r="H5150" s="57" t="s">
        <v>23478</v>
      </c>
      <c r="I5150" s="57" t="s">
        <v>26</v>
      </c>
      <c r="J5150" s="57" t="s">
        <v>191</v>
      </c>
      <c r="K5150" s="58">
        <v>21.85</v>
      </c>
      <c r="L5150" s="57" t="s">
        <v>60</v>
      </c>
    </row>
    <row r="5151" spans="1:12">
      <c r="A5151" s="57" t="s">
        <v>8908</v>
      </c>
      <c r="B5151" s="57" t="s">
        <v>8909</v>
      </c>
      <c r="C5151" s="57" t="s">
        <v>10078</v>
      </c>
      <c r="D5151" s="57" t="s">
        <v>21272</v>
      </c>
      <c r="E5151" s="58" t="s">
        <v>8816</v>
      </c>
      <c r="F5151" s="57" t="s">
        <v>8816</v>
      </c>
      <c r="G5151" s="57">
        <v>101802</v>
      </c>
      <c r="H5151" s="57" t="s">
        <v>13359</v>
      </c>
      <c r="I5151" s="57" t="s">
        <v>25</v>
      </c>
      <c r="J5151" s="57" t="s">
        <v>191</v>
      </c>
      <c r="K5151" s="59">
        <v>1367.77</v>
      </c>
      <c r="L5151" s="57" t="s">
        <v>60</v>
      </c>
    </row>
    <row r="5152" spans="1:12">
      <c r="A5152" s="57" t="s">
        <v>8908</v>
      </c>
      <c r="B5152" s="57" t="s">
        <v>8909</v>
      </c>
      <c r="C5152" s="57" t="s">
        <v>10078</v>
      </c>
      <c r="D5152" s="57" t="s">
        <v>21272</v>
      </c>
      <c r="E5152" s="58" t="s">
        <v>8816</v>
      </c>
      <c r="F5152" s="57" t="s">
        <v>8816</v>
      </c>
      <c r="G5152" s="57">
        <v>101803</v>
      </c>
      <c r="H5152" s="57" t="s">
        <v>13360</v>
      </c>
      <c r="I5152" s="57" t="s">
        <v>25</v>
      </c>
      <c r="J5152" s="57" t="s">
        <v>191</v>
      </c>
      <c r="K5152" s="58">
        <v>850.4</v>
      </c>
      <c r="L5152" s="57" t="s">
        <v>60</v>
      </c>
    </row>
    <row r="5153" spans="1:12">
      <c r="A5153" s="57" t="s">
        <v>8908</v>
      </c>
      <c r="B5153" s="57" t="s">
        <v>8909</v>
      </c>
      <c r="C5153" s="57" t="s">
        <v>10078</v>
      </c>
      <c r="D5153" s="57" t="s">
        <v>21272</v>
      </c>
      <c r="E5153" s="58" t="s">
        <v>8816</v>
      </c>
      <c r="F5153" s="57" t="s">
        <v>8816</v>
      </c>
      <c r="G5153" s="57">
        <v>101804</v>
      </c>
      <c r="H5153" s="57" t="s">
        <v>13361</v>
      </c>
      <c r="I5153" s="57" t="s">
        <v>25</v>
      </c>
      <c r="J5153" s="57" t="s">
        <v>191</v>
      </c>
      <c r="K5153" s="59">
        <v>1068.5899999999999</v>
      </c>
      <c r="L5153" s="57" t="s">
        <v>60</v>
      </c>
    </row>
    <row r="5154" spans="1:12">
      <c r="A5154" s="57" t="s">
        <v>8908</v>
      </c>
      <c r="B5154" s="57" t="s">
        <v>8909</v>
      </c>
      <c r="C5154" s="57" t="s">
        <v>10078</v>
      </c>
      <c r="D5154" s="57" t="s">
        <v>21272</v>
      </c>
      <c r="E5154" s="58" t="s">
        <v>8816</v>
      </c>
      <c r="F5154" s="57" t="s">
        <v>8816</v>
      </c>
      <c r="G5154" s="57">
        <v>101805</v>
      </c>
      <c r="H5154" s="57" t="s">
        <v>13362</v>
      </c>
      <c r="I5154" s="57" t="s">
        <v>25</v>
      </c>
      <c r="J5154" s="57" t="s">
        <v>191</v>
      </c>
      <c r="K5154" s="59">
        <v>1364.33</v>
      </c>
      <c r="L5154" s="57" t="s">
        <v>60</v>
      </c>
    </row>
    <row r="5155" spans="1:12">
      <c r="A5155" s="57" t="s">
        <v>8908</v>
      </c>
      <c r="B5155" s="57" t="s">
        <v>8909</v>
      </c>
      <c r="C5155" s="57" t="s">
        <v>10078</v>
      </c>
      <c r="D5155" s="57" t="s">
        <v>21272</v>
      </c>
      <c r="E5155" s="58" t="s">
        <v>8816</v>
      </c>
      <c r="F5155" s="57" t="s">
        <v>8816</v>
      </c>
      <c r="G5155" s="57">
        <v>102111</v>
      </c>
      <c r="H5155" s="57" t="s">
        <v>13363</v>
      </c>
      <c r="I5155" s="57" t="s">
        <v>25</v>
      </c>
      <c r="J5155" s="57" t="s">
        <v>191</v>
      </c>
      <c r="K5155" s="59">
        <v>1023.78</v>
      </c>
      <c r="L5155" s="57" t="s">
        <v>60</v>
      </c>
    </row>
    <row r="5156" spans="1:12">
      <c r="A5156" s="57" t="s">
        <v>8908</v>
      </c>
      <c r="B5156" s="57" t="s">
        <v>8909</v>
      </c>
      <c r="C5156" s="57" t="s">
        <v>10078</v>
      </c>
      <c r="D5156" s="57" t="s">
        <v>21272</v>
      </c>
      <c r="E5156" s="58" t="s">
        <v>8816</v>
      </c>
      <c r="F5156" s="57" t="s">
        <v>8816</v>
      </c>
      <c r="G5156" s="57">
        <v>102112</v>
      </c>
      <c r="H5156" s="57" t="s">
        <v>13364</v>
      </c>
      <c r="I5156" s="57" t="s">
        <v>25</v>
      </c>
      <c r="J5156" s="57" t="s">
        <v>191</v>
      </c>
      <c r="K5156" s="58">
        <v>114.28</v>
      </c>
      <c r="L5156" s="57" t="s">
        <v>60</v>
      </c>
    </row>
    <row r="5157" spans="1:12">
      <c r="A5157" s="57" t="s">
        <v>8908</v>
      </c>
      <c r="B5157" s="57" t="s">
        <v>8909</v>
      </c>
      <c r="C5157" s="57" t="s">
        <v>10078</v>
      </c>
      <c r="D5157" s="57" t="s">
        <v>21272</v>
      </c>
      <c r="E5157" s="58" t="s">
        <v>8816</v>
      </c>
      <c r="F5157" s="57" t="s">
        <v>8816</v>
      </c>
      <c r="G5157" s="57">
        <v>102113</v>
      </c>
      <c r="H5157" s="57" t="s">
        <v>13365</v>
      </c>
      <c r="I5157" s="57" t="s">
        <v>25</v>
      </c>
      <c r="J5157" s="57" t="s">
        <v>191</v>
      </c>
      <c r="K5157" s="59">
        <v>1650.31</v>
      </c>
      <c r="L5157" s="57" t="s">
        <v>60</v>
      </c>
    </row>
    <row r="5158" spans="1:12">
      <c r="A5158" s="57" t="s">
        <v>8908</v>
      </c>
      <c r="B5158" s="57" t="s">
        <v>8909</v>
      </c>
      <c r="C5158" s="57" t="s">
        <v>10078</v>
      </c>
      <c r="D5158" s="57" t="s">
        <v>21272</v>
      </c>
      <c r="E5158" s="58" t="s">
        <v>8816</v>
      </c>
      <c r="F5158" s="57" t="s">
        <v>8816</v>
      </c>
      <c r="G5158" s="57">
        <v>102114</v>
      </c>
      <c r="H5158" s="57" t="s">
        <v>13366</v>
      </c>
      <c r="I5158" s="57" t="s">
        <v>25</v>
      </c>
      <c r="J5158" s="57" t="s">
        <v>191</v>
      </c>
      <c r="K5158" s="58">
        <v>117.2</v>
      </c>
      <c r="L5158" s="57" t="s">
        <v>60</v>
      </c>
    </row>
    <row r="5159" spans="1:12">
      <c r="A5159" s="57" t="s">
        <v>8908</v>
      </c>
      <c r="B5159" s="57" t="s">
        <v>8909</v>
      </c>
      <c r="C5159" s="57" t="s">
        <v>10078</v>
      </c>
      <c r="D5159" s="57" t="s">
        <v>21272</v>
      </c>
      <c r="E5159" s="58" t="s">
        <v>8816</v>
      </c>
      <c r="F5159" s="57" t="s">
        <v>8816</v>
      </c>
      <c r="G5159" s="57">
        <v>102115</v>
      </c>
      <c r="H5159" s="57" t="s">
        <v>13367</v>
      </c>
      <c r="I5159" s="57" t="s">
        <v>25</v>
      </c>
      <c r="J5159" s="57" t="s">
        <v>191</v>
      </c>
      <c r="K5159" s="59">
        <v>2892.09</v>
      </c>
      <c r="L5159" s="57" t="s">
        <v>60</v>
      </c>
    </row>
    <row r="5160" spans="1:12">
      <c r="A5160" s="57" t="s">
        <v>8908</v>
      </c>
      <c r="B5160" s="57" t="s">
        <v>8909</v>
      </c>
      <c r="C5160" s="57" t="s">
        <v>10078</v>
      </c>
      <c r="D5160" s="57" t="s">
        <v>21272</v>
      </c>
      <c r="E5160" s="58" t="s">
        <v>8816</v>
      </c>
      <c r="F5160" s="57" t="s">
        <v>8816</v>
      </c>
      <c r="G5160" s="57">
        <v>102116</v>
      </c>
      <c r="H5160" s="57" t="s">
        <v>13368</v>
      </c>
      <c r="I5160" s="57" t="s">
        <v>25</v>
      </c>
      <c r="J5160" s="57" t="s">
        <v>191</v>
      </c>
      <c r="K5160" s="59">
        <v>1764.23</v>
      </c>
      <c r="L5160" s="57" t="s">
        <v>60</v>
      </c>
    </row>
    <row r="5161" spans="1:12">
      <c r="A5161" s="57" t="s">
        <v>8908</v>
      </c>
      <c r="B5161" s="57" t="s">
        <v>8909</v>
      </c>
      <c r="C5161" s="57" t="s">
        <v>10078</v>
      </c>
      <c r="D5161" s="57" t="s">
        <v>21272</v>
      </c>
      <c r="E5161" s="58" t="s">
        <v>8816</v>
      </c>
      <c r="F5161" s="57" t="s">
        <v>8816</v>
      </c>
      <c r="G5161" s="57">
        <v>102117</v>
      </c>
      <c r="H5161" s="57" t="s">
        <v>13369</v>
      </c>
      <c r="I5161" s="57" t="s">
        <v>25</v>
      </c>
      <c r="J5161" s="57" t="s">
        <v>191</v>
      </c>
      <c r="K5161" s="58">
        <v>120.74</v>
      </c>
      <c r="L5161" s="57" t="s">
        <v>60</v>
      </c>
    </row>
    <row r="5162" spans="1:12">
      <c r="A5162" s="57" t="s">
        <v>8908</v>
      </c>
      <c r="B5162" s="57" t="s">
        <v>8909</v>
      </c>
      <c r="C5162" s="57" t="s">
        <v>10078</v>
      </c>
      <c r="D5162" s="57" t="s">
        <v>21272</v>
      </c>
      <c r="E5162" s="58" t="s">
        <v>8816</v>
      </c>
      <c r="F5162" s="57" t="s">
        <v>8816</v>
      </c>
      <c r="G5162" s="57">
        <v>102118</v>
      </c>
      <c r="H5162" s="57" t="s">
        <v>13370</v>
      </c>
      <c r="I5162" s="57" t="s">
        <v>25</v>
      </c>
      <c r="J5162" s="57" t="s">
        <v>191</v>
      </c>
      <c r="K5162" s="59">
        <v>2416.98</v>
      </c>
      <c r="L5162" s="57" t="s">
        <v>60</v>
      </c>
    </row>
    <row r="5163" spans="1:12">
      <c r="A5163" s="57" t="s">
        <v>8908</v>
      </c>
      <c r="B5163" s="57" t="s">
        <v>8909</v>
      </c>
      <c r="C5163" s="57" t="s">
        <v>10078</v>
      </c>
      <c r="D5163" s="57" t="s">
        <v>21272</v>
      </c>
      <c r="E5163" s="58" t="s">
        <v>8816</v>
      </c>
      <c r="F5163" s="57" t="s">
        <v>8816</v>
      </c>
      <c r="G5163" s="57">
        <v>102119</v>
      </c>
      <c r="H5163" s="57" t="s">
        <v>13371</v>
      </c>
      <c r="I5163" s="57" t="s">
        <v>25</v>
      </c>
      <c r="J5163" s="57" t="s">
        <v>191</v>
      </c>
      <c r="K5163" s="58">
        <v>123.79</v>
      </c>
      <c r="L5163" s="57" t="s">
        <v>60</v>
      </c>
    </row>
    <row r="5164" spans="1:12">
      <c r="A5164" s="57" t="s">
        <v>8908</v>
      </c>
      <c r="B5164" s="57" t="s">
        <v>8909</v>
      </c>
      <c r="C5164" s="57" t="s">
        <v>10078</v>
      </c>
      <c r="D5164" s="57" t="s">
        <v>21272</v>
      </c>
      <c r="E5164" s="58" t="s">
        <v>8816</v>
      </c>
      <c r="F5164" s="57" t="s">
        <v>8816</v>
      </c>
      <c r="G5164" s="57">
        <v>102121</v>
      </c>
      <c r="H5164" s="57" t="s">
        <v>13372</v>
      </c>
      <c r="I5164" s="57" t="s">
        <v>25</v>
      </c>
      <c r="J5164" s="57" t="s">
        <v>191</v>
      </c>
      <c r="K5164" s="58">
        <v>155.68</v>
      </c>
      <c r="L5164" s="57" t="s">
        <v>60</v>
      </c>
    </row>
    <row r="5165" spans="1:12">
      <c r="A5165" s="57" t="s">
        <v>8908</v>
      </c>
      <c r="B5165" s="57" t="s">
        <v>8909</v>
      </c>
      <c r="C5165" s="57" t="s">
        <v>10078</v>
      </c>
      <c r="D5165" s="57" t="s">
        <v>21272</v>
      </c>
      <c r="E5165" s="58" t="s">
        <v>8816</v>
      </c>
      <c r="F5165" s="57" t="s">
        <v>8816</v>
      </c>
      <c r="G5165" s="57">
        <v>102122</v>
      </c>
      <c r="H5165" s="57" t="s">
        <v>13373</v>
      </c>
      <c r="I5165" s="57" t="s">
        <v>25</v>
      </c>
      <c r="J5165" s="57" t="s">
        <v>191</v>
      </c>
      <c r="K5165" s="59">
        <v>8252.51</v>
      </c>
      <c r="L5165" s="57" t="s">
        <v>60</v>
      </c>
    </row>
    <row r="5166" spans="1:12">
      <c r="A5166" s="57" t="s">
        <v>8908</v>
      </c>
      <c r="B5166" s="57" t="s">
        <v>8909</v>
      </c>
      <c r="C5166" s="57" t="s">
        <v>10078</v>
      </c>
      <c r="D5166" s="57" t="s">
        <v>21272</v>
      </c>
      <c r="E5166" s="58" t="s">
        <v>8816</v>
      </c>
      <c r="F5166" s="57" t="s">
        <v>8816</v>
      </c>
      <c r="G5166" s="57">
        <v>102123</v>
      </c>
      <c r="H5166" s="57" t="s">
        <v>13374</v>
      </c>
      <c r="I5166" s="57" t="s">
        <v>25</v>
      </c>
      <c r="J5166" s="57" t="s">
        <v>191</v>
      </c>
      <c r="K5166" s="58">
        <v>164.76</v>
      </c>
      <c r="L5166" s="57" t="s">
        <v>60</v>
      </c>
    </row>
    <row r="5167" spans="1:12">
      <c r="A5167" s="57" t="s">
        <v>8908</v>
      </c>
      <c r="B5167" s="57" t="s">
        <v>8909</v>
      </c>
      <c r="C5167" s="57" t="s">
        <v>10078</v>
      </c>
      <c r="D5167" s="57" t="s">
        <v>21272</v>
      </c>
      <c r="E5167" s="58" t="s">
        <v>8816</v>
      </c>
      <c r="F5167" s="57" t="s">
        <v>8816</v>
      </c>
      <c r="G5167" s="57">
        <v>102136</v>
      </c>
      <c r="H5167" s="57" t="s">
        <v>13375</v>
      </c>
      <c r="I5167" s="57" t="s">
        <v>25</v>
      </c>
      <c r="J5167" s="57" t="s">
        <v>59</v>
      </c>
      <c r="K5167" s="58">
        <v>58.48</v>
      </c>
      <c r="L5167" s="57" t="s">
        <v>60</v>
      </c>
    </row>
    <row r="5168" spans="1:12">
      <c r="A5168" s="57" t="s">
        <v>8908</v>
      </c>
      <c r="B5168" s="57" t="s">
        <v>8909</v>
      </c>
      <c r="C5168" s="57" t="s">
        <v>10078</v>
      </c>
      <c r="D5168" s="57" t="s">
        <v>21272</v>
      </c>
      <c r="E5168" s="58" t="s">
        <v>8816</v>
      </c>
      <c r="F5168" s="57" t="s">
        <v>8816</v>
      </c>
      <c r="G5168" s="57">
        <v>102137</v>
      </c>
      <c r="H5168" s="57" t="s">
        <v>13376</v>
      </c>
      <c r="I5168" s="57" t="s">
        <v>25</v>
      </c>
      <c r="J5168" s="57" t="s">
        <v>59</v>
      </c>
      <c r="K5168" s="58">
        <v>76.37</v>
      </c>
      <c r="L5168" s="57" t="s">
        <v>60</v>
      </c>
    </row>
    <row r="5169" spans="1:12">
      <c r="A5169" s="57" t="s">
        <v>8908</v>
      </c>
      <c r="B5169" s="57" t="s">
        <v>8909</v>
      </c>
      <c r="C5169" s="57" t="s">
        <v>10078</v>
      </c>
      <c r="D5169" s="57" t="s">
        <v>21272</v>
      </c>
      <c r="E5169" s="58" t="s">
        <v>8816</v>
      </c>
      <c r="F5169" s="57" t="s">
        <v>8816</v>
      </c>
      <c r="G5169" s="57">
        <v>102138</v>
      </c>
      <c r="H5169" s="57" t="s">
        <v>13377</v>
      </c>
      <c r="I5169" s="57" t="s">
        <v>25</v>
      </c>
      <c r="J5169" s="57" t="s">
        <v>191</v>
      </c>
      <c r="K5169" s="58">
        <v>179.56</v>
      </c>
      <c r="L5169" s="57" t="s">
        <v>60</v>
      </c>
    </row>
    <row r="5170" spans="1:12">
      <c r="A5170" s="57" t="s">
        <v>8908</v>
      </c>
      <c r="B5170" s="57" t="s">
        <v>8909</v>
      </c>
      <c r="C5170" s="57" t="s">
        <v>10078</v>
      </c>
      <c r="D5170" s="57" t="s">
        <v>21272</v>
      </c>
      <c r="E5170" s="58" t="s">
        <v>8816</v>
      </c>
      <c r="F5170" s="57" t="s">
        <v>8816</v>
      </c>
      <c r="G5170" s="57">
        <v>103517</v>
      </c>
      <c r="H5170" s="57" t="s">
        <v>29056</v>
      </c>
      <c r="I5170" s="57" t="s">
        <v>25</v>
      </c>
      <c r="J5170" s="57" t="s">
        <v>59</v>
      </c>
      <c r="K5170" s="59">
        <v>2808.93</v>
      </c>
      <c r="L5170" s="57" t="s">
        <v>60</v>
      </c>
    </row>
    <row r="5171" spans="1:12">
      <c r="A5171" s="57" t="s">
        <v>8908</v>
      </c>
      <c r="B5171" s="57" t="s">
        <v>8909</v>
      </c>
      <c r="C5171" s="57" t="s">
        <v>10078</v>
      </c>
      <c r="D5171" s="57" t="s">
        <v>21272</v>
      </c>
      <c r="E5171" s="58" t="s">
        <v>8816</v>
      </c>
      <c r="F5171" s="57" t="s">
        <v>8816</v>
      </c>
      <c r="G5171" s="57">
        <v>103519</v>
      </c>
      <c r="H5171" s="57" t="s">
        <v>29057</v>
      </c>
      <c r="I5171" s="57" t="s">
        <v>25</v>
      </c>
      <c r="J5171" s="57" t="s">
        <v>191</v>
      </c>
      <c r="K5171" s="58">
        <v>9.49</v>
      </c>
      <c r="L5171" s="57" t="s">
        <v>60</v>
      </c>
    </row>
    <row r="5172" spans="1:12">
      <c r="A5172" s="57" t="s">
        <v>8908</v>
      </c>
      <c r="B5172" s="57" t="s">
        <v>8909</v>
      </c>
      <c r="C5172" s="57" t="s">
        <v>10078</v>
      </c>
      <c r="D5172" s="57" t="s">
        <v>21272</v>
      </c>
      <c r="E5172" s="58" t="s">
        <v>8816</v>
      </c>
      <c r="F5172" s="57" t="s">
        <v>8816</v>
      </c>
      <c r="G5172" s="57">
        <v>103520</v>
      </c>
      <c r="H5172" s="57" t="s">
        <v>29058</v>
      </c>
      <c r="I5172" s="57" t="s">
        <v>25</v>
      </c>
      <c r="J5172" s="57" t="s">
        <v>59</v>
      </c>
      <c r="K5172" s="59">
        <v>4631.66</v>
      </c>
      <c r="L5172" s="57" t="s">
        <v>60</v>
      </c>
    </row>
    <row r="5173" spans="1:12">
      <c r="A5173" s="57" t="s">
        <v>8908</v>
      </c>
      <c r="B5173" s="57" t="s">
        <v>8909</v>
      </c>
      <c r="C5173" s="57" t="s">
        <v>10078</v>
      </c>
      <c r="D5173" s="57" t="s">
        <v>21272</v>
      </c>
      <c r="E5173" s="58" t="s">
        <v>8816</v>
      </c>
      <c r="F5173" s="57" t="s">
        <v>8816</v>
      </c>
      <c r="G5173" s="57">
        <v>103521</v>
      </c>
      <c r="H5173" s="57" t="s">
        <v>29059</v>
      </c>
      <c r="I5173" s="57" t="s">
        <v>25</v>
      </c>
      <c r="J5173" s="57" t="s">
        <v>59</v>
      </c>
      <c r="K5173" s="59">
        <v>6149.89</v>
      </c>
      <c r="L5173" s="57" t="s">
        <v>60</v>
      </c>
    </row>
    <row r="5174" spans="1:12">
      <c r="A5174" s="57" t="s">
        <v>8908</v>
      </c>
      <c r="B5174" s="57" t="s">
        <v>8909</v>
      </c>
      <c r="C5174" s="57" t="s">
        <v>10078</v>
      </c>
      <c r="D5174" s="57" t="s">
        <v>21272</v>
      </c>
      <c r="E5174" s="58" t="s">
        <v>8816</v>
      </c>
      <c r="F5174" s="57" t="s">
        <v>8816</v>
      </c>
      <c r="G5174" s="57">
        <v>103522</v>
      </c>
      <c r="H5174" s="57" t="s">
        <v>29060</v>
      </c>
      <c r="I5174" s="57" t="s">
        <v>25</v>
      </c>
      <c r="J5174" s="57" t="s">
        <v>191</v>
      </c>
      <c r="K5174" s="59">
        <v>6207.95</v>
      </c>
      <c r="L5174" s="57" t="s">
        <v>60</v>
      </c>
    </row>
    <row r="5175" spans="1:12">
      <c r="A5175" s="57" t="s">
        <v>8908</v>
      </c>
      <c r="B5175" s="57" t="s">
        <v>8909</v>
      </c>
      <c r="C5175" s="57" t="s">
        <v>10078</v>
      </c>
      <c r="D5175" s="57" t="s">
        <v>21272</v>
      </c>
      <c r="E5175" s="58" t="s">
        <v>8816</v>
      </c>
      <c r="F5175" s="57" t="s">
        <v>8816</v>
      </c>
      <c r="G5175" s="57">
        <v>103523</v>
      </c>
      <c r="H5175" s="57" t="s">
        <v>29061</v>
      </c>
      <c r="I5175" s="57" t="s">
        <v>25</v>
      </c>
      <c r="J5175" s="57" t="s">
        <v>191</v>
      </c>
      <c r="K5175" s="59">
        <v>9337.5400000000009</v>
      </c>
      <c r="L5175" s="57" t="s">
        <v>60</v>
      </c>
    </row>
    <row r="5176" spans="1:12">
      <c r="A5176" s="57" t="s">
        <v>10145</v>
      </c>
      <c r="B5176" s="57" t="s">
        <v>10146</v>
      </c>
      <c r="C5176" s="57" t="s">
        <v>10147</v>
      </c>
      <c r="D5176" s="57" t="s">
        <v>21273</v>
      </c>
      <c r="E5176" s="58" t="s">
        <v>8816</v>
      </c>
      <c r="F5176" s="57" t="s">
        <v>8816</v>
      </c>
      <c r="G5176" s="57">
        <v>93350</v>
      </c>
      <c r="H5176" s="57" t="s">
        <v>10148</v>
      </c>
      <c r="I5176" s="57" t="s">
        <v>25</v>
      </c>
      <c r="J5176" s="57" t="s">
        <v>191</v>
      </c>
      <c r="K5176" s="59">
        <v>1045.05</v>
      </c>
      <c r="L5176" s="57" t="s">
        <v>60</v>
      </c>
    </row>
    <row r="5177" spans="1:12">
      <c r="A5177" s="57" t="s">
        <v>10145</v>
      </c>
      <c r="B5177" s="57" t="s">
        <v>10146</v>
      </c>
      <c r="C5177" s="57" t="s">
        <v>10147</v>
      </c>
      <c r="D5177" s="57" t="s">
        <v>21273</v>
      </c>
      <c r="E5177" s="58" t="s">
        <v>8816</v>
      </c>
      <c r="F5177" s="57" t="s">
        <v>8816</v>
      </c>
      <c r="G5177" s="57">
        <v>93351</v>
      </c>
      <c r="H5177" s="57" t="s">
        <v>10149</v>
      </c>
      <c r="I5177" s="57" t="s">
        <v>25</v>
      </c>
      <c r="J5177" s="57" t="s">
        <v>191</v>
      </c>
      <c r="K5177" s="58">
        <v>858.2</v>
      </c>
      <c r="L5177" s="57" t="s">
        <v>60</v>
      </c>
    </row>
    <row r="5178" spans="1:12">
      <c r="A5178" s="57" t="s">
        <v>10145</v>
      </c>
      <c r="B5178" s="57" t="s">
        <v>10146</v>
      </c>
      <c r="C5178" s="57" t="s">
        <v>10147</v>
      </c>
      <c r="D5178" s="57" t="s">
        <v>21273</v>
      </c>
      <c r="E5178" s="58" t="s">
        <v>8816</v>
      </c>
      <c r="F5178" s="57" t="s">
        <v>8816</v>
      </c>
      <c r="G5178" s="57">
        <v>93352</v>
      </c>
      <c r="H5178" s="57" t="s">
        <v>10150</v>
      </c>
      <c r="I5178" s="57" t="s">
        <v>25</v>
      </c>
      <c r="J5178" s="57" t="s">
        <v>191</v>
      </c>
      <c r="K5178" s="58">
        <v>672.37</v>
      </c>
      <c r="L5178" s="57" t="s">
        <v>60</v>
      </c>
    </row>
    <row r="5179" spans="1:12">
      <c r="A5179" s="57" t="s">
        <v>10145</v>
      </c>
      <c r="B5179" s="57" t="s">
        <v>10146</v>
      </c>
      <c r="C5179" s="57" t="s">
        <v>10147</v>
      </c>
      <c r="D5179" s="57" t="s">
        <v>21273</v>
      </c>
      <c r="E5179" s="58" t="s">
        <v>8816</v>
      </c>
      <c r="F5179" s="57" t="s">
        <v>8816</v>
      </c>
      <c r="G5179" s="57">
        <v>93353</v>
      </c>
      <c r="H5179" s="57" t="s">
        <v>10151</v>
      </c>
      <c r="I5179" s="57" t="s">
        <v>25</v>
      </c>
      <c r="J5179" s="57" t="s">
        <v>191</v>
      </c>
      <c r="K5179" s="58">
        <v>490.39</v>
      </c>
      <c r="L5179" s="57" t="s">
        <v>60</v>
      </c>
    </row>
    <row r="5180" spans="1:12">
      <c r="A5180" s="57" t="s">
        <v>10145</v>
      </c>
      <c r="B5180" s="57" t="s">
        <v>10146</v>
      </c>
      <c r="C5180" s="57" t="s">
        <v>10147</v>
      </c>
      <c r="D5180" s="57" t="s">
        <v>21273</v>
      </c>
      <c r="E5180" s="58" t="s">
        <v>8816</v>
      </c>
      <c r="F5180" s="57" t="s">
        <v>8816</v>
      </c>
      <c r="G5180" s="57">
        <v>93354</v>
      </c>
      <c r="H5180" s="57" t="s">
        <v>10152</v>
      </c>
      <c r="I5180" s="57" t="s">
        <v>25</v>
      </c>
      <c r="J5180" s="57" t="s">
        <v>191</v>
      </c>
      <c r="K5180" s="58">
        <v>763.62</v>
      </c>
      <c r="L5180" s="57" t="s">
        <v>60</v>
      </c>
    </row>
    <row r="5181" spans="1:12">
      <c r="A5181" s="57" t="s">
        <v>10145</v>
      </c>
      <c r="B5181" s="57" t="s">
        <v>10146</v>
      </c>
      <c r="C5181" s="57" t="s">
        <v>10147</v>
      </c>
      <c r="D5181" s="57" t="s">
        <v>21273</v>
      </c>
      <c r="E5181" s="58" t="s">
        <v>8816</v>
      </c>
      <c r="F5181" s="57" t="s">
        <v>8816</v>
      </c>
      <c r="G5181" s="57">
        <v>93355</v>
      </c>
      <c r="H5181" s="57" t="s">
        <v>10153</v>
      </c>
      <c r="I5181" s="57" t="s">
        <v>25</v>
      </c>
      <c r="J5181" s="57" t="s">
        <v>191</v>
      </c>
      <c r="K5181" s="58">
        <v>636.4</v>
      </c>
      <c r="L5181" s="57" t="s">
        <v>60</v>
      </c>
    </row>
    <row r="5182" spans="1:12">
      <c r="A5182" s="57" t="s">
        <v>10145</v>
      </c>
      <c r="B5182" s="57" t="s">
        <v>10146</v>
      </c>
      <c r="C5182" s="57" t="s">
        <v>10147</v>
      </c>
      <c r="D5182" s="57" t="s">
        <v>21273</v>
      </c>
      <c r="E5182" s="58" t="s">
        <v>8816</v>
      </c>
      <c r="F5182" s="57" t="s">
        <v>8816</v>
      </c>
      <c r="G5182" s="57">
        <v>93356</v>
      </c>
      <c r="H5182" s="57" t="s">
        <v>10154</v>
      </c>
      <c r="I5182" s="57" t="s">
        <v>25</v>
      </c>
      <c r="J5182" s="57" t="s">
        <v>191</v>
      </c>
      <c r="K5182" s="58">
        <v>508.53</v>
      </c>
      <c r="L5182" s="57" t="s">
        <v>60</v>
      </c>
    </row>
    <row r="5183" spans="1:12">
      <c r="A5183" s="57" t="s">
        <v>10145</v>
      </c>
      <c r="B5183" s="57" t="s">
        <v>10146</v>
      </c>
      <c r="C5183" s="57" t="s">
        <v>10147</v>
      </c>
      <c r="D5183" s="57" t="s">
        <v>21273</v>
      </c>
      <c r="E5183" s="58" t="s">
        <v>8816</v>
      </c>
      <c r="F5183" s="57" t="s">
        <v>8816</v>
      </c>
      <c r="G5183" s="57">
        <v>93357</v>
      </c>
      <c r="H5183" s="57" t="s">
        <v>10155</v>
      </c>
      <c r="I5183" s="57" t="s">
        <v>25</v>
      </c>
      <c r="J5183" s="57" t="s">
        <v>191</v>
      </c>
      <c r="K5183" s="58">
        <v>382.85</v>
      </c>
      <c r="L5183" s="57" t="s">
        <v>60</v>
      </c>
    </row>
    <row r="5184" spans="1:12">
      <c r="A5184" s="57" t="s">
        <v>10156</v>
      </c>
      <c r="B5184" s="57" t="s">
        <v>10157</v>
      </c>
      <c r="C5184" s="57" t="s">
        <v>10158</v>
      </c>
      <c r="D5184" s="57" t="s">
        <v>21274</v>
      </c>
      <c r="E5184" s="58" t="s">
        <v>8816</v>
      </c>
      <c r="F5184" s="57" t="s">
        <v>8816</v>
      </c>
      <c r="G5184" s="57">
        <v>96520</v>
      </c>
      <c r="H5184" s="57" t="s">
        <v>23479</v>
      </c>
      <c r="I5184" s="57" t="s">
        <v>1283</v>
      </c>
      <c r="J5184" s="57" t="s">
        <v>59</v>
      </c>
      <c r="K5184" s="58">
        <v>89.04</v>
      </c>
      <c r="L5184" s="57" t="s">
        <v>60</v>
      </c>
    </row>
    <row r="5185" spans="1:12">
      <c r="A5185" s="57" t="s">
        <v>10156</v>
      </c>
      <c r="B5185" s="57" t="s">
        <v>10157</v>
      </c>
      <c r="C5185" s="57" t="s">
        <v>10158</v>
      </c>
      <c r="D5185" s="57" t="s">
        <v>21274</v>
      </c>
      <c r="E5185" s="58" t="s">
        <v>8816</v>
      </c>
      <c r="F5185" s="57" t="s">
        <v>8816</v>
      </c>
      <c r="G5185" s="57">
        <v>96521</v>
      </c>
      <c r="H5185" s="57" t="s">
        <v>23480</v>
      </c>
      <c r="I5185" s="57" t="s">
        <v>1283</v>
      </c>
      <c r="J5185" s="57" t="s">
        <v>59</v>
      </c>
      <c r="K5185" s="58">
        <v>40.090000000000003</v>
      </c>
      <c r="L5185" s="57" t="s">
        <v>60</v>
      </c>
    </row>
    <row r="5186" spans="1:12">
      <c r="A5186" s="57" t="s">
        <v>10156</v>
      </c>
      <c r="B5186" s="57" t="s">
        <v>10157</v>
      </c>
      <c r="C5186" s="57" t="s">
        <v>10158</v>
      </c>
      <c r="D5186" s="57" t="s">
        <v>21274</v>
      </c>
      <c r="E5186" s="58" t="s">
        <v>8816</v>
      </c>
      <c r="F5186" s="57" t="s">
        <v>8816</v>
      </c>
      <c r="G5186" s="57">
        <v>96522</v>
      </c>
      <c r="H5186" s="57" t="s">
        <v>23481</v>
      </c>
      <c r="I5186" s="57" t="s">
        <v>1283</v>
      </c>
      <c r="J5186" s="57" t="s">
        <v>254</v>
      </c>
      <c r="K5186" s="58">
        <v>124.24</v>
      </c>
      <c r="L5186" s="57" t="s">
        <v>60</v>
      </c>
    </row>
    <row r="5187" spans="1:12">
      <c r="A5187" s="57" t="s">
        <v>10156</v>
      </c>
      <c r="B5187" s="57" t="s">
        <v>10157</v>
      </c>
      <c r="C5187" s="57" t="s">
        <v>10158</v>
      </c>
      <c r="D5187" s="57" t="s">
        <v>21274</v>
      </c>
      <c r="E5187" s="58" t="s">
        <v>8816</v>
      </c>
      <c r="F5187" s="57" t="s">
        <v>8816</v>
      </c>
      <c r="G5187" s="57">
        <v>96523</v>
      </c>
      <c r="H5187" s="57" t="s">
        <v>23482</v>
      </c>
      <c r="I5187" s="57" t="s">
        <v>1283</v>
      </c>
      <c r="J5187" s="57" t="s">
        <v>254</v>
      </c>
      <c r="K5187" s="58">
        <v>78.78</v>
      </c>
      <c r="L5187" s="57" t="s">
        <v>60</v>
      </c>
    </row>
    <row r="5188" spans="1:12">
      <c r="A5188" s="57" t="s">
        <v>10156</v>
      </c>
      <c r="B5188" s="57" t="s">
        <v>10157</v>
      </c>
      <c r="C5188" s="57" t="s">
        <v>10158</v>
      </c>
      <c r="D5188" s="57" t="s">
        <v>21274</v>
      </c>
      <c r="E5188" s="58" t="s">
        <v>8816</v>
      </c>
      <c r="F5188" s="57" t="s">
        <v>8816</v>
      </c>
      <c r="G5188" s="57">
        <v>96524</v>
      </c>
      <c r="H5188" s="57" t="s">
        <v>23483</v>
      </c>
      <c r="I5188" s="57" t="s">
        <v>1283</v>
      </c>
      <c r="J5188" s="57" t="s">
        <v>191</v>
      </c>
      <c r="K5188" s="58">
        <v>152.13</v>
      </c>
      <c r="L5188" s="57" t="s">
        <v>60</v>
      </c>
    </row>
    <row r="5189" spans="1:12">
      <c r="A5189" s="57" t="s">
        <v>10156</v>
      </c>
      <c r="B5189" s="57" t="s">
        <v>10157</v>
      </c>
      <c r="C5189" s="57" t="s">
        <v>10158</v>
      </c>
      <c r="D5189" s="57" t="s">
        <v>21274</v>
      </c>
      <c r="E5189" s="58" t="s">
        <v>8816</v>
      </c>
      <c r="F5189" s="57" t="s">
        <v>8816</v>
      </c>
      <c r="G5189" s="57">
        <v>96525</v>
      </c>
      <c r="H5189" s="57" t="s">
        <v>23484</v>
      </c>
      <c r="I5189" s="57" t="s">
        <v>1283</v>
      </c>
      <c r="J5189" s="57" t="s">
        <v>191</v>
      </c>
      <c r="K5189" s="58">
        <v>33.54</v>
      </c>
      <c r="L5189" s="57" t="s">
        <v>60</v>
      </c>
    </row>
    <row r="5190" spans="1:12">
      <c r="A5190" s="57" t="s">
        <v>10156</v>
      </c>
      <c r="B5190" s="57" t="s">
        <v>10157</v>
      </c>
      <c r="C5190" s="57" t="s">
        <v>10158</v>
      </c>
      <c r="D5190" s="57" t="s">
        <v>21274</v>
      </c>
      <c r="E5190" s="58" t="s">
        <v>8816</v>
      </c>
      <c r="F5190" s="57" t="s">
        <v>8816</v>
      </c>
      <c r="G5190" s="57">
        <v>96526</v>
      </c>
      <c r="H5190" s="57" t="s">
        <v>23485</v>
      </c>
      <c r="I5190" s="57" t="s">
        <v>1283</v>
      </c>
      <c r="J5190" s="57" t="s">
        <v>254</v>
      </c>
      <c r="K5190" s="58">
        <v>251.43</v>
      </c>
      <c r="L5190" s="57" t="s">
        <v>60</v>
      </c>
    </row>
    <row r="5191" spans="1:12">
      <c r="A5191" s="57" t="s">
        <v>10156</v>
      </c>
      <c r="B5191" s="57" t="s">
        <v>10157</v>
      </c>
      <c r="C5191" s="57" t="s">
        <v>10158</v>
      </c>
      <c r="D5191" s="57" t="s">
        <v>21274</v>
      </c>
      <c r="E5191" s="58" t="s">
        <v>8816</v>
      </c>
      <c r="F5191" s="57" t="s">
        <v>8816</v>
      </c>
      <c r="G5191" s="57">
        <v>96527</v>
      </c>
      <c r="H5191" s="57" t="s">
        <v>23486</v>
      </c>
      <c r="I5191" s="57" t="s">
        <v>1283</v>
      </c>
      <c r="J5191" s="57" t="s">
        <v>254</v>
      </c>
      <c r="K5191" s="58">
        <v>103.25</v>
      </c>
      <c r="L5191" s="57" t="s">
        <v>60</v>
      </c>
    </row>
    <row r="5192" spans="1:12">
      <c r="A5192" s="57" t="s">
        <v>10156</v>
      </c>
      <c r="B5192" s="57" t="s">
        <v>10157</v>
      </c>
      <c r="C5192" s="57" t="s">
        <v>10158</v>
      </c>
      <c r="D5192" s="57" t="s">
        <v>21274</v>
      </c>
      <c r="E5192" s="58" t="s">
        <v>8816</v>
      </c>
      <c r="F5192" s="57" t="s">
        <v>8816</v>
      </c>
      <c r="G5192" s="57">
        <v>96528</v>
      </c>
      <c r="H5192" s="57" t="s">
        <v>10159</v>
      </c>
      <c r="I5192" s="57" t="s">
        <v>216</v>
      </c>
      <c r="J5192" s="57" t="s">
        <v>59</v>
      </c>
      <c r="K5192" s="58">
        <v>287.20999999999998</v>
      </c>
      <c r="L5192" s="57" t="s">
        <v>60</v>
      </c>
    </row>
    <row r="5193" spans="1:12">
      <c r="A5193" s="57" t="s">
        <v>10156</v>
      </c>
      <c r="B5193" s="57" t="s">
        <v>10157</v>
      </c>
      <c r="C5193" s="57" t="s">
        <v>10158</v>
      </c>
      <c r="D5193" s="57" t="s">
        <v>21274</v>
      </c>
      <c r="E5193" s="58" t="s">
        <v>8816</v>
      </c>
      <c r="F5193" s="57" t="s">
        <v>8816</v>
      </c>
      <c r="G5193" s="57">
        <v>101114</v>
      </c>
      <c r="H5193" s="57" t="s">
        <v>12059</v>
      </c>
      <c r="I5193" s="57" t="s">
        <v>1283</v>
      </c>
      <c r="J5193" s="57" t="s">
        <v>59</v>
      </c>
      <c r="K5193" s="58">
        <v>3.71</v>
      </c>
      <c r="L5193" s="57" t="s">
        <v>60</v>
      </c>
    </row>
    <row r="5194" spans="1:12">
      <c r="A5194" s="57" t="s">
        <v>10156</v>
      </c>
      <c r="B5194" s="57" t="s">
        <v>10157</v>
      </c>
      <c r="C5194" s="57" t="s">
        <v>10158</v>
      </c>
      <c r="D5194" s="57" t="s">
        <v>21274</v>
      </c>
      <c r="E5194" s="58" t="s">
        <v>8816</v>
      </c>
      <c r="F5194" s="57" t="s">
        <v>8816</v>
      </c>
      <c r="G5194" s="57">
        <v>101115</v>
      </c>
      <c r="H5194" s="57" t="s">
        <v>12060</v>
      </c>
      <c r="I5194" s="57" t="s">
        <v>1283</v>
      </c>
      <c r="J5194" s="57" t="s">
        <v>59</v>
      </c>
      <c r="K5194" s="58">
        <v>3.13</v>
      </c>
      <c r="L5194" s="57" t="s">
        <v>60</v>
      </c>
    </row>
    <row r="5195" spans="1:12">
      <c r="A5195" s="57" t="s">
        <v>10156</v>
      </c>
      <c r="B5195" s="57" t="s">
        <v>10157</v>
      </c>
      <c r="C5195" s="57" t="s">
        <v>10158</v>
      </c>
      <c r="D5195" s="57" t="s">
        <v>21274</v>
      </c>
      <c r="E5195" s="58" t="s">
        <v>8816</v>
      </c>
      <c r="F5195" s="57" t="s">
        <v>8816</v>
      </c>
      <c r="G5195" s="57">
        <v>101116</v>
      </c>
      <c r="H5195" s="57" t="s">
        <v>12061</v>
      </c>
      <c r="I5195" s="57" t="s">
        <v>1283</v>
      </c>
      <c r="J5195" s="57" t="s">
        <v>59</v>
      </c>
      <c r="K5195" s="58">
        <v>1.97</v>
      </c>
      <c r="L5195" s="57" t="s">
        <v>60</v>
      </c>
    </row>
    <row r="5196" spans="1:12">
      <c r="A5196" s="57" t="s">
        <v>10156</v>
      </c>
      <c r="B5196" s="57" t="s">
        <v>10157</v>
      </c>
      <c r="C5196" s="57" t="s">
        <v>10158</v>
      </c>
      <c r="D5196" s="57" t="s">
        <v>21274</v>
      </c>
      <c r="E5196" s="58" t="s">
        <v>8816</v>
      </c>
      <c r="F5196" s="57" t="s">
        <v>8816</v>
      </c>
      <c r="G5196" s="57">
        <v>101117</v>
      </c>
      <c r="H5196" s="57" t="s">
        <v>12062</v>
      </c>
      <c r="I5196" s="57" t="s">
        <v>1283</v>
      </c>
      <c r="J5196" s="57" t="s">
        <v>59</v>
      </c>
      <c r="K5196" s="58">
        <v>2.82</v>
      </c>
      <c r="L5196" s="57" t="s">
        <v>60</v>
      </c>
    </row>
    <row r="5197" spans="1:12">
      <c r="A5197" s="57" t="s">
        <v>10156</v>
      </c>
      <c r="B5197" s="57" t="s">
        <v>10157</v>
      </c>
      <c r="C5197" s="57" t="s">
        <v>10158</v>
      </c>
      <c r="D5197" s="57" t="s">
        <v>21274</v>
      </c>
      <c r="E5197" s="58" t="s">
        <v>8816</v>
      </c>
      <c r="F5197" s="57" t="s">
        <v>8816</v>
      </c>
      <c r="G5197" s="57">
        <v>101118</v>
      </c>
      <c r="H5197" s="57" t="s">
        <v>12063</v>
      </c>
      <c r="I5197" s="57" t="s">
        <v>1283</v>
      </c>
      <c r="J5197" s="57" t="s">
        <v>59</v>
      </c>
      <c r="K5197" s="58">
        <v>3.2</v>
      </c>
      <c r="L5197" s="57" t="s">
        <v>60</v>
      </c>
    </row>
    <row r="5198" spans="1:12">
      <c r="A5198" s="57" t="s">
        <v>10156</v>
      </c>
      <c r="B5198" s="57" t="s">
        <v>10157</v>
      </c>
      <c r="C5198" s="57" t="s">
        <v>10158</v>
      </c>
      <c r="D5198" s="57" t="s">
        <v>21274</v>
      </c>
      <c r="E5198" s="58" t="s">
        <v>8816</v>
      </c>
      <c r="F5198" s="57" t="s">
        <v>8816</v>
      </c>
      <c r="G5198" s="57">
        <v>101119</v>
      </c>
      <c r="H5198" s="57" t="s">
        <v>12064</v>
      </c>
      <c r="I5198" s="57" t="s">
        <v>1283</v>
      </c>
      <c r="J5198" s="57" t="s">
        <v>59</v>
      </c>
      <c r="K5198" s="58">
        <v>7.08</v>
      </c>
      <c r="L5198" s="57" t="s">
        <v>60</v>
      </c>
    </row>
    <row r="5199" spans="1:12">
      <c r="A5199" s="57" t="s">
        <v>10156</v>
      </c>
      <c r="B5199" s="57" t="s">
        <v>10157</v>
      </c>
      <c r="C5199" s="57" t="s">
        <v>10158</v>
      </c>
      <c r="D5199" s="57" t="s">
        <v>21274</v>
      </c>
      <c r="E5199" s="58" t="s">
        <v>8816</v>
      </c>
      <c r="F5199" s="57" t="s">
        <v>8816</v>
      </c>
      <c r="G5199" s="57">
        <v>101120</v>
      </c>
      <c r="H5199" s="57" t="s">
        <v>12065</v>
      </c>
      <c r="I5199" s="57" t="s">
        <v>1283</v>
      </c>
      <c r="J5199" s="57" t="s">
        <v>59</v>
      </c>
      <c r="K5199" s="58">
        <v>6.02</v>
      </c>
      <c r="L5199" s="57" t="s">
        <v>60</v>
      </c>
    </row>
    <row r="5200" spans="1:12">
      <c r="A5200" s="57" t="s">
        <v>10156</v>
      </c>
      <c r="B5200" s="57" t="s">
        <v>10157</v>
      </c>
      <c r="C5200" s="57" t="s">
        <v>10158</v>
      </c>
      <c r="D5200" s="57" t="s">
        <v>21274</v>
      </c>
      <c r="E5200" s="58" t="s">
        <v>8816</v>
      </c>
      <c r="F5200" s="57" t="s">
        <v>8816</v>
      </c>
      <c r="G5200" s="57">
        <v>101121</v>
      </c>
      <c r="H5200" s="57" t="s">
        <v>12066</v>
      </c>
      <c r="I5200" s="57" t="s">
        <v>1283</v>
      </c>
      <c r="J5200" s="57" t="s">
        <v>59</v>
      </c>
      <c r="K5200" s="58">
        <v>3.76</v>
      </c>
      <c r="L5200" s="57" t="s">
        <v>60</v>
      </c>
    </row>
    <row r="5201" spans="1:12">
      <c r="A5201" s="57" t="s">
        <v>10156</v>
      </c>
      <c r="B5201" s="57" t="s">
        <v>10157</v>
      </c>
      <c r="C5201" s="57" t="s">
        <v>10158</v>
      </c>
      <c r="D5201" s="57" t="s">
        <v>21274</v>
      </c>
      <c r="E5201" s="58" t="s">
        <v>8816</v>
      </c>
      <c r="F5201" s="57" t="s">
        <v>8816</v>
      </c>
      <c r="G5201" s="57">
        <v>101122</v>
      </c>
      <c r="H5201" s="57" t="s">
        <v>12067</v>
      </c>
      <c r="I5201" s="57" t="s">
        <v>1283</v>
      </c>
      <c r="J5201" s="57" t="s">
        <v>59</v>
      </c>
      <c r="K5201" s="58">
        <v>5.37</v>
      </c>
      <c r="L5201" s="57" t="s">
        <v>60</v>
      </c>
    </row>
    <row r="5202" spans="1:12">
      <c r="A5202" s="57" t="s">
        <v>10156</v>
      </c>
      <c r="B5202" s="57" t="s">
        <v>10157</v>
      </c>
      <c r="C5202" s="57" t="s">
        <v>10158</v>
      </c>
      <c r="D5202" s="57" t="s">
        <v>21274</v>
      </c>
      <c r="E5202" s="58" t="s">
        <v>8816</v>
      </c>
      <c r="F5202" s="57" t="s">
        <v>8816</v>
      </c>
      <c r="G5202" s="57">
        <v>101123</v>
      </c>
      <c r="H5202" s="57" t="s">
        <v>12068</v>
      </c>
      <c r="I5202" s="57" t="s">
        <v>1283</v>
      </c>
      <c r="J5202" s="57" t="s">
        <v>59</v>
      </c>
      <c r="K5202" s="58">
        <v>6.11</v>
      </c>
      <c r="L5202" s="57" t="s">
        <v>60</v>
      </c>
    </row>
    <row r="5203" spans="1:12">
      <c r="A5203" s="57" t="s">
        <v>10156</v>
      </c>
      <c r="B5203" s="57" t="s">
        <v>10157</v>
      </c>
      <c r="C5203" s="57" t="s">
        <v>10158</v>
      </c>
      <c r="D5203" s="57" t="s">
        <v>21274</v>
      </c>
      <c r="E5203" s="58" t="s">
        <v>8816</v>
      </c>
      <c r="F5203" s="57" t="s">
        <v>8816</v>
      </c>
      <c r="G5203" s="57">
        <v>101124</v>
      </c>
      <c r="H5203" s="57" t="s">
        <v>12069</v>
      </c>
      <c r="I5203" s="57" t="s">
        <v>1283</v>
      </c>
      <c r="J5203" s="57" t="s">
        <v>59</v>
      </c>
      <c r="K5203" s="58">
        <v>11.64</v>
      </c>
      <c r="L5203" s="57" t="s">
        <v>60</v>
      </c>
    </row>
    <row r="5204" spans="1:12">
      <c r="A5204" s="57" t="s">
        <v>10156</v>
      </c>
      <c r="B5204" s="57" t="s">
        <v>10157</v>
      </c>
      <c r="C5204" s="57" t="s">
        <v>10158</v>
      </c>
      <c r="D5204" s="57" t="s">
        <v>21274</v>
      </c>
      <c r="E5204" s="58" t="s">
        <v>8816</v>
      </c>
      <c r="F5204" s="57" t="s">
        <v>8816</v>
      </c>
      <c r="G5204" s="57">
        <v>101125</v>
      </c>
      <c r="H5204" s="57" t="s">
        <v>12070</v>
      </c>
      <c r="I5204" s="57" t="s">
        <v>1283</v>
      </c>
      <c r="J5204" s="57" t="s">
        <v>59</v>
      </c>
      <c r="K5204" s="58">
        <v>11.06</v>
      </c>
      <c r="L5204" s="57" t="s">
        <v>60</v>
      </c>
    </row>
    <row r="5205" spans="1:12">
      <c r="A5205" s="57" t="s">
        <v>10156</v>
      </c>
      <c r="B5205" s="57" t="s">
        <v>10157</v>
      </c>
      <c r="C5205" s="57" t="s">
        <v>10158</v>
      </c>
      <c r="D5205" s="57" t="s">
        <v>21274</v>
      </c>
      <c r="E5205" s="58" t="s">
        <v>8816</v>
      </c>
      <c r="F5205" s="57" t="s">
        <v>8816</v>
      </c>
      <c r="G5205" s="57">
        <v>101126</v>
      </c>
      <c r="H5205" s="57" t="s">
        <v>12071</v>
      </c>
      <c r="I5205" s="57" t="s">
        <v>1283</v>
      </c>
      <c r="J5205" s="57" t="s">
        <v>59</v>
      </c>
      <c r="K5205" s="58">
        <v>9.89</v>
      </c>
      <c r="L5205" s="57" t="s">
        <v>60</v>
      </c>
    </row>
    <row r="5206" spans="1:12">
      <c r="A5206" s="57" t="s">
        <v>10156</v>
      </c>
      <c r="B5206" s="57" t="s">
        <v>10157</v>
      </c>
      <c r="C5206" s="57" t="s">
        <v>10158</v>
      </c>
      <c r="D5206" s="57" t="s">
        <v>21274</v>
      </c>
      <c r="E5206" s="58" t="s">
        <v>8816</v>
      </c>
      <c r="F5206" s="57" t="s">
        <v>8816</v>
      </c>
      <c r="G5206" s="57">
        <v>101127</v>
      </c>
      <c r="H5206" s="57" t="s">
        <v>12072</v>
      </c>
      <c r="I5206" s="57" t="s">
        <v>1283</v>
      </c>
      <c r="J5206" s="57" t="s">
        <v>59</v>
      </c>
      <c r="K5206" s="58">
        <v>10.75</v>
      </c>
      <c r="L5206" s="57" t="s">
        <v>60</v>
      </c>
    </row>
    <row r="5207" spans="1:12">
      <c r="A5207" s="57" t="s">
        <v>10156</v>
      </c>
      <c r="B5207" s="57" t="s">
        <v>10157</v>
      </c>
      <c r="C5207" s="57" t="s">
        <v>10158</v>
      </c>
      <c r="D5207" s="57" t="s">
        <v>21274</v>
      </c>
      <c r="E5207" s="58" t="s">
        <v>8816</v>
      </c>
      <c r="F5207" s="57" t="s">
        <v>8816</v>
      </c>
      <c r="G5207" s="57">
        <v>101128</v>
      </c>
      <c r="H5207" s="57" t="s">
        <v>12073</v>
      </c>
      <c r="I5207" s="57" t="s">
        <v>1283</v>
      </c>
      <c r="J5207" s="57" t="s">
        <v>59</v>
      </c>
      <c r="K5207" s="58">
        <v>11.13</v>
      </c>
      <c r="L5207" s="57" t="s">
        <v>60</v>
      </c>
    </row>
    <row r="5208" spans="1:12">
      <c r="A5208" s="57" t="s">
        <v>10156</v>
      </c>
      <c r="B5208" s="57" t="s">
        <v>10157</v>
      </c>
      <c r="C5208" s="57" t="s">
        <v>10158</v>
      </c>
      <c r="D5208" s="57" t="s">
        <v>21274</v>
      </c>
      <c r="E5208" s="58" t="s">
        <v>8816</v>
      </c>
      <c r="F5208" s="57" t="s">
        <v>8816</v>
      </c>
      <c r="G5208" s="57">
        <v>101129</v>
      </c>
      <c r="H5208" s="57" t="s">
        <v>12074</v>
      </c>
      <c r="I5208" s="57" t="s">
        <v>1283</v>
      </c>
      <c r="J5208" s="57" t="s">
        <v>59</v>
      </c>
      <c r="K5208" s="58">
        <v>15.33</v>
      </c>
      <c r="L5208" s="57" t="s">
        <v>60</v>
      </c>
    </row>
    <row r="5209" spans="1:12">
      <c r="A5209" s="57" t="s">
        <v>10156</v>
      </c>
      <c r="B5209" s="57" t="s">
        <v>10157</v>
      </c>
      <c r="C5209" s="57" t="s">
        <v>10158</v>
      </c>
      <c r="D5209" s="57" t="s">
        <v>21274</v>
      </c>
      <c r="E5209" s="58" t="s">
        <v>8816</v>
      </c>
      <c r="F5209" s="57" t="s">
        <v>8816</v>
      </c>
      <c r="G5209" s="57">
        <v>101130</v>
      </c>
      <c r="H5209" s="57" t="s">
        <v>12075</v>
      </c>
      <c r="I5209" s="57" t="s">
        <v>1283</v>
      </c>
      <c r="J5209" s="57" t="s">
        <v>59</v>
      </c>
      <c r="K5209" s="58">
        <v>14.27</v>
      </c>
      <c r="L5209" s="57" t="s">
        <v>60</v>
      </c>
    </row>
    <row r="5210" spans="1:12">
      <c r="A5210" s="57" t="s">
        <v>10156</v>
      </c>
      <c r="B5210" s="57" t="s">
        <v>10157</v>
      </c>
      <c r="C5210" s="57" t="s">
        <v>10158</v>
      </c>
      <c r="D5210" s="57" t="s">
        <v>21274</v>
      </c>
      <c r="E5210" s="58" t="s">
        <v>8816</v>
      </c>
      <c r="F5210" s="57" t="s">
        <v>8816</v>
      </c>
      <c r="G5210" s="57">
        <v>101131</v>
      </c>
      <c r="H5210" s="57" t="s">
        <v>12076</v>
      </c>
      <c r="I5210" s="57" t="s">
        <v>1283</v>
      </c>
      <c r="J5210" s="57" t="s">
        <v>59</v>
      </c>
      <c r="K5210" s="58">
        <v>12.01</v>
      </c>
      <c r="L5210" s="57" t="s">
        <v>60</v>
      </c>
    </row>
    <row r="5211" spans="1:12">
      <c r="A5211" s="57" t="s">
        <v>10156</v>
      </c>
      <c r="B5211" s="57" t="s">
        <v>10157</v>
      </c>
      <c r="C5211" s="57" t="s">
        <v>10158</v>
      </c>
      <c r="D5211" s="57" t="s">
        <v>21274</v>
      </c>
      <c r="E5211" s="58" t="s">
        <v>8816</v>
      </c>
      <c r="F5211" s="57" t="s">
        <v>8816</v>
      </c>
      <c r="G5211" s="57">
        <v>101132</v>
      </c>
      <c r="H5211" s="57" t="s">
        <v>12077</v>
      </c>
      <c r="I5211" s="57" t="s">
        <v>1283</v>
      </c>
      <c r="J5211" s="57" t="s">
        <v>59</v>
      </c>
      <c r="K5211" s="58">
        <v>13.62</v>
      </c>
      <c r="L5211" s="57" t="s">
        <v>60</v>
      </c>
    </row>
    <row r="5212" spans="1:12">
      <c r="A5212" s="57" t="s">
        <v>10156</v>
      </c>
      <c r="B5212" s="57" t="s">
        <v>10157</v>
      </c>
      <c r="C5212" s="57" t="s">
        <v>10158</v>
      </c>
      <c r="D5212" s="57" t="s">
        <v>21274</v>
      </c>
      <c r="E5212" s="58" t="s">
        <v>8816</v>
      </c>
      <c r="F5212" s="57" t="s">
        <v>8816</v>
      </c>
      <c r="G5212" s="57">
        <v>101133</v>
      </c>
      <c r="H5212" s="57" t="s">
        <v>12078</v>
      </c>
      <c r="I5212" s="57" t="s">
        <v>1283</v>
      </c>
      <c r="J5212" s="57" t="s">
        <v>59</v>
      </c>
      <c r="K5212" s="58">
        <v>14.36</v>
      </c>
      <c r="L5212" s="57" t="s">
        <v>60</v>
      </c>
    </row>
    <row r="5213" spans="1:12">
      <c r="A5213" s="57" t="s">
        <v>10156</v>
      </c>
      <c r="B5213" s="57" t="s">
        <v>10157</v>
      </c>
      <c r="C5213" s="57" t="s">
        <v>10158</v>
      </c>
      <c r="D5213" s="57" t="s">
        <v>21274</v>
      </c>
      <c r="E5213" s="58" t="s">
        <v>8816</v>
      </c>
      <c r="F5213" s="57" t="s">
        <v>8816</v>
      </c>
      <c r="G5213" s="57">
        <v>101134</v>
      </c>
      <c r="H5213" s="57" t="s">
        <v>12079</v>
      </c>
      <c r="I5213" s="57" t="s">
        <v>1283</v>
      </c>
      <c r="J5213" s="57" t="s">
        <v>59</v>
      </c>
      <c r="K5213" s="58">
        <v>12.09</v>
      </c>
      <c r="L5213" s="57" t="s">
        <v>60</v>
      </c>
    </row>
    <row r="5214" spans="1:12">
      <c r="A5214" s="57" t="s">
        <v>10156</v>
      </c>
      <c r="B5214" s="57" t="s">
        <v>10157</v>
      </c>
      <c r="C5214" s="57" t="s">
        <v>10158</v>
      </c>
      <c r="D5214" s="57" t="s">
        <v>21274</v>
      </c>
      <c r="E5214" s="58" t="s">
        <v>8816</v>
      </c>
      <c r="F5214" s="57" t="s">
        <v>8816</v>
      </c>
      <c r="G5214" s="57">
        <v>101135</v>
      </c>
      <c r="H5214" s="57" t="s">
        <v>12080</v>
      </c>
      <c r="I5214" s="57" t="s">
        <v>1283</v>
      </c>
      <c r="J5214" s="57" t="s">
        <v>59</v>
      </c>
      <c r="K5214" s="58">
        <v>11.51</v>
      </c>
      <c r="L5214" s="57" t="s">
        <v>60</v>
      </c>
    </row>
    <row r="5215" spans="1:12">
      <c r="A5215" s="57" t="s">
        <v>10156</v>
      </c>
      <c r="B5215" s="57" t="s">
        <v>10157</v>
      </c>
      <c r="C5215" s="57" t="s">
        <v>10158</v>
      </c>
      <c r="D5215" s="57" t="s">
        <v>21274</v>
      </c>
      <c r="E5215" s="58" t="s">
        <v>8816</v>
      </c>
      <c r="F5215" s="57" t="s">
        <v>8816</v>
      </c>
      <c r="G5215" s="57">
        <v>101136</v>
      </c>
      <c r="H5215" s="57" t="s">
        <v>12081</v>
      </c>
      <c r="I5215" s="57" t="s">
        <v>1283</v>
      </c>
      <c r="J5215" s="57" t="s">
        <v>59</v>
      </c>
      <c r="K5215" s="58">
        <v>10.35</v>
      </c>
      <c r="L5215" s="57" t="s">
        <v>60</v>
      </c>
    </row>
    <row r="5216" spans="1:12">
      <c r="A5216" s="57" t="s">
        <v>10156</v>
      </c>
      <c r="B5216" s="57" t="s">
        <v>10157</v>
      </c>
      <c r="C5216" s="57" t="s">
        <v>10158</v>
      </c>
      <c r="D5216" s="57" t="s">
        <v>21274</v>
      </c>
      <c r="E5216" s="58" t="s">
        <v>8816</v>
      </c>
      <c r="F5216" s="57" t="s">
        <v>8816</v>
      </c>
      <c r="G5216" s="57">
        <v>101137</v>
      </c>
      <c r="H5216" s="57" t="s">
        <v>12082</v>
      </c>
      <c r="I5216" s="57" t="s">
        <v>1283</v>
      </c>
      <c r="J5216" s="57" t="s">
        <v>59</v>
      </c>
      <c r="K5216" s="58">
        <v>11.2</v>
      </c>
      <c r="L5216" s="57" t="s">
        <v>60</v>
      </c>
    </row>
    <row r="5217" spans="1:12">
      <c r="A5217" s="57" t="s">
        <v>10156</v>
      </c>
      <c r="B5217" s="57" t="s">
        <v>10157</v>
      </c>
      <c r="C5217" s="57" t="s">
        <v>10158</v>
      </c>
      <c r="D5217" s="57" t="s">
        <v>21274</v>
      </c>
      <c r="E5217" s="58" t="s">
        <v>8816</v>
      </c>
      <c r="F5217" s="57" t="s">
        <v>8816</v>
      </c>
      <c r="G5217" s="57">
        <v>101138</v>
      </c>
      <c r="H5217" s="57" t="s">
        <v>12083</v>
      </c>
      <c r="I5217" s="57" t="s">
        <v>1283</v>
      </c>
      <c r="J5217" s="57" t="s">
        <v>59</v>
      </c>
      <c r="K5217" s="58">
        <v>11.58</v>
      </c>
      <c r="L5217" s="57" t="s">
        <v>60</v>
      </c>
    </row>
    <row r="5218" spans="1:12">
      <c r="A5218" s="57" t="s">
        <v>10156</v>
      </c>
      <c r="B5218" s="57" t="s">
        <v>10157</v>
      </c>
      <c r="C5218" s="57" t="s">
        <v>10158</v>
      </c>
      <c r="D5218" s="57" t="s">
        <v>21274</v>
      </c>
      <c r="E5218" s="58" t="s">
        <v>8816</v>
      </c>
      <c r="F5218" s="57" t="s">
        <v>8816</v>
      </c>
      <c r="G5218" s="57">
        <v>101139</v>
      </c>
      <c r="H5218" s="57" t="s">
        <v>12084</v>
      </c>
      <c r="I5218" s="57" t="s">
        <v>1283</v>
      </c>
      <c r="J5218" s="57" t="s">
        <v>59</v>
      </c>
      <c r="K5218" s="58">
        <v>15.8</v>
      </c>
      <c r="L5218" s="57" t="s">
        <v>60</v>
      </c>
    </row>
    <row r="5219" spans="1:12">
      <c r="A5219" s="57" t="s">
        <v>10156</v>
      </c>
      <c r="B5219" s="57" t="s">
        <v>10157</v>
      </c>
      <c r="C5219" s="57" t="s">
        <v>10158</v>
      </c>
      <c r="D5219" s="57" t="s">
        <v>21274</v>
      </c>
      <c r="E5219" s="58" t="s">
        <v>8816</v>
      </c>
      <c r="F5219" s="57" t="s">
        <v>8816</v>
      </c>
      <c r="G5219" s="57">
        <v>101140</v>
      </c>
      <c r="H5219" s="57" t="s">
        <v>12085</v>
      </c>
      <c r="I5219" s="57" t="s">
        <v>1283</v>
      </c>
      <c r="J5219" s="57" t="s">
        <v>59</v>
      </c>
      <c r="K5219" s="58">
        <v>14.74</v>
      </c>
      <c r="L5219" s="57" t="s">
        <v>60</v>
      </c>
    </row>
    <row r="5220" spans="1:12">
      <c r="A5220" s="57" t="s">
        <v>10156</v>
      </c>
      <c r="B5220" s="57" t="s">
        <v>10157</v>
      </c>
      <c r="C5220" s="57" t="s">
        <v>10158</v>
      </c>
      <c r="D5220" s="57" t="s">
        <v>21274</v>
      </c>
      <c r="E5220" s="58" t="s">
        <v>8816</v>
      </c>
      <c r="F5220" s="57" t="s">
        <v>8816</v>
      </c>
      <c r="G5220" s="57">
        <v>101141</v>
      </c>
      <c r="H5220" s="57" t="s">
        <v>12086</v>
      </c>
      <c r="I5220" s="57" t="s">
        <v>1283</v>
      </c>
      <c r="J5220" s="57" t="s">
        <v>59</v>
      </c>
      <c r="K5220" s="58">
        <v>12.48</v>
      </c>
      <c r="L5220" s="57" t="s">
        <v>60</v>
      </c>
    </row>
    <row r="5221" spans="1:12">
      <c r="A5221" s="57" t="s">
        <v>10156</v>
      </c>
      <c r="B5221" s="57" t="s">
        <v>10157</v>
      </c>
      <c r="C5221" s="57" t="s">
        <v>10158</v>
      </c>
      <c r="D5221" s="57" t="s">
        <v>21274</v>
      </c>
      <c r="E5221" s="58" t="s">
        <v>8816</v>
      </c>
      <c r="F5221" s="57" t="s">
        <v>8816</v>
      </c>
      <c r="G5221" s="57">
        <v>101142</v>
      </c>
      <c r="H5221" s="57" t="s">
        <v>12087</v>
      </c>
      <c r="I5221" s="57" t="s">
        <v>1283</v>
      </c>
      <c r="J5221" s="57" t="s">
        <v>59</v>
      </c>
      <c r="K5221" s="58">
        <v>14.09</v>
      </c>
      <c r="L5221" s="57" t="s">
        <v>60</v>
      </c>
    </row>
    <row r="5222" spans="1:12">
      <c r="A5222" s="57" t="s">
        <v>10156</v>
      </c>
      <c r="B5222" s="57" t="s">
        <v>10157</v>
      </c>
      <c r="C5222" s="57" t="s">
        <v>10158</v>
      </c>
      <c r="D5222" s="57" t="s">
        <v>21274</v>
      </c>
      <c r="E5222" s="58" t="s">
        <v>8816</v>
      </c>
      <c r="F5222" s="57" t="s">
        <v>8816</v>
      </c>
      <c r="G5222" s="57">
        <v>101143</v>
      </c>
      <c r="H5222" s="57" t="s">
        <v>12088</v>
      </c>
      <c r="I5222" s="57" t="s">
        <v>1283</v>
      </c>
      <c r="J5222" s="57" t="s">
        <v>59</v>
      </c>
      <c r="K5222" s="58">
        <v>14.83</v>
      </c>
      <c r="L5222" s="57" t="s">
        <v>60</v>
      </c>
    </row>
    <row r="5223" spans="1:12">
      <c r="A5223" s="57" t="s">
        <v>10156</v>
      </c>
      <c r="B5223" s="57" t="s">
        <v>10157</v>
      </c>
      <c r="C5223" s="57" t="s">
        <v>10158</v>
      </c>
      <c r="D5223" s="57" t="s">
        <v>21274</v>
      </c>
      <c r="E5223" s="58" t="s">
        <v>8816</v>
      </c>
      <c r="F5223" s="57" t="s">
        <v>8816</v>
      </c>
      <c r="G5223" s="57">
        <v>101144</v>
      </c>
      <c r="H5223" s="57" t="s">
        <v>12089</v>
      </c>
      <c r="I5223" s="57" t="s">
        <v>1283</v>
      </c>
      <c r="J5223" s="57" t="s">
        <v>59</v>
      </c>
      <c r="K5223" s="58">
        <v>13.37</v>
      </c>
      <c r="L5223" s="57" t="s">
        <v>60</v>
      </c>
    </row>
    <row r="5224" spans="1:12">
      <c r="A5224" s="57" t="s">
        <v>10156</v>
      </c>
      <c r="B5224" s="57" t="s">
        <v>10157</v>
      </c>
      <c r="C5224" s="57" t="s">
        <v>10158</v>
      </c>
      <c r="D5224" s="57" t="s">
        <v>21274</v>
      </c>
      <c r="E5224" s="58" t="s">
        <v>8816</v>
      </c>
      <c r="F5224" s="57" t="s">
        <v>8816</v>
      </c>
      <c r="G5224" s="57">
        <v>101145</v>
      </c>
      <c r="H5224" s="57" t="s">
        <v>12090</v>
      </c>
      <c r="I5224" s="57" t="s">
        <v>1283</v>
      </c>
      <c r="J5224" s="57" t="s">
        <v>59</v>
      </c>
      <c r="K5224" s="58">
        <v>12.79</v>
      </c>
      <c r="L5224" s="57" t="s">
        <v>60</v>
      </c>
    </row>
    <row r="5225" spans="1:12">
      <c r="A5225" s="57" t="s">
        <v>10156</v>
      </c>
      <c r="B5225" s="57" t="s">
        <v>10157</v>
      </c>
      <c r="C5225" s="57" t="s">
        <v>10158</v>
      </c>
      <c r="D5225" s="57" t="s">
        <v>21274</v>
      </c>
      <c r="E5225" s="58" t="s">
        <v>8816</v>
      </c>
      <c r="F5225" s="57" t="s">
        <v>8816</v>
      </c>
      <c r="G5225" s="57">
        <v>101146</v>
      </c>
      <c r="H5225" s="57" t="s">
        <v>12091</v>
      </c>
      <c r="I5225" s="57" t="s">
        <v>1283</v>
      </c>
      <c r="J5225" s="57" t="s">
        <v>59</v>
      </c>
      <c r="K5225" s="58">
        <v>11.63</v>
      </c>
      <c r="L5225" s="57" t="s">
        <v>60</v>
      </c>
    </row>
    <row r="5226" spans="1:12">
      <c r="A5226" s="57" t="s">
        <v>10156</v>
      </c>
      <c r="B5226" s="57" t="s">
        <v>10157</v>
      </c>
      <c r="C5226" s="57" t="s">
        <v>10158</v>
      </c>
      <c r="D5226" s="57" t="s">
        <v>21274</v>
      </c>
      <c r="E5226" s="58" t="s">
        <v>8816</v>
      </c>
      <c r="F5226" s="57" t="s">
        <v>8816</v>
      </c>
      <c r="G5226" s="57">
        <v>101147</v>
      </c>
      <c r="H5226" s="57" t="s">
        <v>12092</v>
      </c>
      <c r="I5226" s="57" t="s">
        <v>1283</v>
      </c>
      <c r="J5226" s="57" t="s">
        <v>59</v>
      </c>
      <c r="K5226" s="58">
        <v>12.48</v>
      </c>
      <c r="L5226" s="57" t="s">
        <v>60</v>
      </c>
    </row>
    <row r="5227" spans="1:12">
      <c r="A5227" s="57" t="s">
        <v>10156</v>
      </c>
      <c r="B5227" s="57" t="s">
        <v>10157</v>
      </c>
      <c r="C5227" s="57" t="s">
        <v>10158</v>
      </c>
      <c r="D5227" s="57" t="s">
        <v>21274</v>
      </c>
      <c r="E5227" s="58" t="s">
        <v>8816</v>
      </c>
      <c r="F5227" s="57" t="s">
        <v>8816</v>
      </c>
      <c r="G5227" s="57">
        <v>101148</v>
      </c>
      <c r="H5227" s="57" t="s">
        <v>12093</v>
      </c>
      <c r="I5227" s="57" t="s">
        <v>1283</v>
      </c>
      <c r="J5227" s="57" t="s">
        <v>59</v>
      </c>
      <c r="K5227" s="58">
        <v>12.86</v>
      </c>
      <c r="L5227" s="57" t="s">
        <v>60</v>
      </c>
    </row>
    <row r="5228" spans="1:12">
      <c r="A5228" s="57" t="s">
        <v>10156</v>
      </c>
      <c r="B5228" s="57" t="s">
        <v>10157</v>
      </c>
      <c r="C5228" s="57" t="s">
        <v>10158</v>
      </c>
      <c r="D5228" s="57" t="s">
        <v>21274</v>
      </c>
      <c r="E5228" s="58" t="s">
        <v>8816</v>
      </c>
      <c r="F5228" s="57" t="s">
        <v>8816</v>
      </c>
      <c r="G5228" s="57">
        <v>101149</v>
      </c>
      <c r="H5228" s="57" t="s">
        <v>12094</v>
      </c>
      <c r="I5228" s="57" t="s">
        <v>1283</v>
      </c>
      <c r="J5228" s="57" t="s">
        <v>59</v>
      </c>
      <c r="K5228" s="58">
        <v>17.13</v>
      </c>
      <c r="L5228" s="57" t="s">
        <v>60</v>
      </c>
    </row>
    <row r="5229" spans="1:12">
      <c r="A5229" s="57" t="s">
        <v>10156</v>
      </c>
      <c r="B5229" s="57" t="s">
        <v>10157</v>
      </c>
      <c r="C5229" s="57" t="s">
        <v>10158</v>
      </c>
      <c r="D5229" s="57" t="s">
        <v>21274</v>
      </c>
      <c r="E5229" s="58" t="s">
        <v>8816</v>
      </c>
      <c r="F5229" s="57" t="s">
        <v>8816</v>
      </c>
      <c r="G5229" s="57">
        <v>101150</v>
      </c>
      <c r="H5229" s="57" t="s">
        <v>12095</v>
      </c>
      <c r="I5229" s="57" t="s">
        <v>1283</v>
      </c>
      <c r="J5229" s="57" t="s">
        <v>59</v>
      </c>
      <c r="K5229" s="58">
        <v>16.07</v>
      </c>
      <c r="L5229" s="57" t="s">
        <v>60</v>
      </c>
    </row>
    <row r="5230" spans="1:12">
      <c r="A5230" s="57" t="s">
        <v>10156</v>
      </c>
      <c r="B5230" s="57" t="s">
        <v>10157</v>
      </c>
      <c r="C5230" s="57" t="s">
        <v>10158</v>
      </c>
      <c r="D5230" s="57" t="s">
        <v>21274</v>
      </c>
      <c r="E5230" s="58" t="s">
        <v>8816</v>
      </c>
      <c r="F5230" s="57" t="s">
        <v>8816</v>
      </c>
      <c r="G5230" s="57">
        <v>101151</v>
      </c>
      <c r="H5230" s="57" t="s">
        <v>12096</v>
      </c>
      <c r="I5230" s="57" t="s">
        <v>1283</v>
      </c>
      <c r="J5230" s="57" t="s">
        <v>59</v>
      </c>
      <c r="K5230" s="58">
        <v>13.81</v>
      </c>
      <c r="L5230" s="57" t="s">
        <v>60</v>
      </c>
    </row>
    <row r="5231" spans="1:12">
      <c r="A5231" s="57" t="s">
        <v>10156</v>
      </c>
      <c r="B5231" s="57" t="s">
        <v>10157</v>
      </c>
      <c r="C5231" s="57" t="s">
        <v>10158</v>
      </c>
      <c r="D5231" s="57" t="s">
        <v>21274</v>
      </c>
      <c r="E5231" s="58" t="s">
        <v>8816</v>
      </c>
      <c r="F5231" s="57" t="s">
        <v>8816</v>
      </c>
      <c r="G5231" s="57">
        <v>101152</v>
      </c>
      <c r="H5231" s="57" t="s">
        <v>12097</v>
      </c>
      <c r="I5231" s="57" t="s">
        <v>1283</v>
      </c>
      <c r="J5231" s="57" t="s">
        <v>59</v>
      </c>
      <c r="K5231" s="58">
        <v>15.42</v>
      </c>
      <c r="L5231" s="57" t="s">
        <v>60</v>
      </c>
    </row>
    <row r="5232" spans="1:12">
      <c r="A5232" s="57" t="s">
        <v>10156</v>
      </c>
      <c r="B5232" s="57" t="s">
        <v>10157</v>
      </c>
      <c r="C5232" s="57" t="s">
        <v>10158</v>
      </c>
      <c r="D5232" s="57" t="s">
        <v>21274</v>
      </c>
      <c r="E5232" s="58" t="s">
        <v>8816</v>
      </c>
      <c r="F5232" s="57" t="s">
        <v>8816</v>
      </c>
      <c r="G5232" s="57">
        <v>101153</v>
      </c>
      <c r="H5232" s="57" t="s">
        <v>12098</v>
      </c>
      <c r="I5232" s="57" t="s">
        <v>1283</v>
      </c>
      <c r="J5232" s="57" t="s">
        <v>59</v>
      </c>
      <c r="K5232" s="58">
        <v>16.16</v>
      </c>
      <c r="L5232" s="57" t="s">
        <v>60</v>
      </c>
    </row>
    <row r="5233" spans="1:12">
      <c r="A5233" s="57" t="s">
        <v>10156</v>
      </c>
      <c r="B5233" s="57" t="s">
        <v>10157</v>
      </c>
      <c r="C5233" s="57" t="s">
        <v>10158</v>
      </c>
      <c r="D5233" s="57" t="s">
        <v>21274</v>
      </c>
      <c r="E5233" s="58" t="s">
        <v>8816</v>
      </c>
      <c r="F5233" s="57" t="s">
        <v>8816</v>
      </c>
      <c r="G5233" s="57">
        <v>101206</v>
      </c>
      <c r="H5233" s="57" t="s">
        <v>10160</v>
      </c>
      <c r="I5233" s="57" t="s">
        <v>1283</v>
      </c>
      <c r="J5233" s="57" t="s">
        <v>59</v>
      </c>
      <c r="K5233" s="58">
        <v>10.58</v>
      </c>
      <c r="L5233" s="57" t="s">
        <v>60</v>
      </c>
    </row>
    <row r="5234" spans="1:12">
      <c r="A5234" s="57" t="s">
        <v>10156</v>
      </c>
      <c r="B5234" s="57" t="s">
        <v>10157</v>
      </c>
      <c r="C5234" s="57" t="s">
        <v>10158</v>
      </c>
      <c r="D5234" s="57" t="s">
        <v>21274</v>
      </c>
      <c r="E5234" s="58" t="s">
        <v>8816</v>
      </c>
      <c r="F5234" s="57" t="s">
        <v>8816</v>
      </c>
      <c r="G5234" s="57">
        <v>101207</v>
      </c>
      <c r="H5234" s="57" t="s">
        <v>10161</v>
      </c>
      <c r="I5234" s="57" t="s">
        <v>1283</v>
      </c>
      <c r="J5234" s="57" t="s">
        <v>59</v>
      </c>
      <c r="K5234" s="58">
        <v>9.2899999999999991</v>
      </c>
      <c r="L5234" s="57" t="s">
        <v>60</v>
      </c>
    </row>
    <row r="5235" spans="1:12">
      <c r="A5235" s="57" t="s">
        <v>10156</v>
      </c>
      <c r="B5235" s="57" t="s">
        <v>10157</v>
      </c>
      <c r="C5235" s="57" t="s">
        <v>10158</v>
      </c>
      <c r="D5235" s="57" t="s">
        <v>21274</v>
      </c>
      <c r="E5235" s="58" t="s">
        <v>8816</v>
      </c>
      <c r="F5235" s="57" t="s">
        <v>8816</v>
      </c>
      <c r="G5235" s="57">
        <v>101208</v>
      </c>
      <c r="H5235" s="57" t="s">
        <v>10162</v>
      </c>
      <c r="I5235" s="57" t="s">
        <v>1283</v>
      </c>
      <c r="J5235" s="57" t="s">
        <v>59</v>
      </c>
      <c r="K5235" s="58">
        <v>9</v>
      </c>
      <c r="L5235" s="57" t="s">
        <v>60</v>
      </c>
    </row>
    <row r="5236" spans="1:12">
      <c r="A5236" s="57" t="s">
        <v>10156</v>
      </c>
      <c r="B5236" s="57" t="s">
        <v>10157</v>
      </c>
      <c r="C5236" s="57" t="s">
        <v>10158</v>
      </c>
      <c r="D5236" s="57" t="s">
        <v>21274</v>
      </c>
      <c r="E5236" s="58" t="s">
        <v>8816</v>
      </c>
      <c r="F5236" s="57" t="s">
        <v>8816</v>
      </c>
      <c r="G5236" s="57">
        <v>101209</v>
      </c>
      <c r="H5236" s="57" t="s">
        <v>10163</v>
      </c>
      <c r="I5236" s="57" t="s">
        <v>1283</v>
      </c>
      <c r="J5236" s="57" t="s">
        <v>59</v>
      </c>
      <c r="K5236" s="58">
        <v>8.3699999999999992</v>
      </c>
      <c r="L5236" s="57" t="s">
        <v>60</v>
      </c>
    </row>
    <row r="5237" spans="1:12">
      <c r="A5237" s="57" t="s">
        <v>10156</v>
      </c>
      <c r="B5237" s="57" t="s">
        <v>10157</v>
      </c>
      <c r="C5237" s="57" t="s">
        <v>10158</v>
      </c>
      <c r="D5237" s="57" t="s">
        <v>21274</v>
      </c>
      <c r="E5237" s="58" t="s">
        <v>8816</v>
      </c>
      <c r="F5237" s="57" t="s">
        <v>8816</v>
      </c>
      <c r="G5237" s="57">
        <v>101210</v>
      </c>
      <c r="H5237" s="57" t="s">
        <v>10164</v>
      </c>
      <c r="I5237" s="57" t="s">
        <v>1283</v>
      </c>
      <c r="J5237" s="57" t="s">
        <v>59</v>
      </c>
      <c r="K5237" s="58">
        <v>14.91</v>
      </c>
      <c r="L5237" s="57" t="s">
        <v>60</v>
      </c>
    </row>
    <row r="5238" spans="1:12">
      <c r="A5238" s="57" t="s">
        <v>10156</v>
      </c>
      <c r="B5238" s="57" t="s">
        <v>10157</v>
      </c>
      <c r="C5238" s="57" t="s">
        <v>10158</v>
      </c>
      <c r="D5238" s="57" t="s">
        <v>21274</v>
      </c>
      <c r="E5238" s="58" t="s">
        <v>8816</v>
      </c>
      <c r="F5238" s="57" t="s">
        <v>8816</v>
      </c>
      <c r="G5238" s="57">
        <v>101211</v>
      </c>
      <c r="H5238" s="57" t="s">
        <v>10165</v>
      </c>
      <c r="I5238" s="57" t="s">
        <v>1283</v>
      </c>
      <c r="J5238" s="57" t="s">
        <v>59</v>
      </c>
      <c r="K5238" s="58">
        <v>16</v>
      </c>
      <c r="L5238" s="57" t="s">
        <v>60</v>
      </c>
    </row>
    <row r="5239" spans="1:12">
      <c r="A5239" s="57" t="s">
        <v>10156</v>
      </c>
      <c r="B5239" s="57" t="s">
        <v>10157</v>
      </c>
      <c r="C5239" s="57" t="s">
        <v>10158</v>
      </c>
      <c r="D5239" s="57" t="s">
        <v>21274</v>
      </c>
      <c r="E5239" s="58" t="s">
        <v>8816</v>
      </c>
      <c r="F5239" s="57" t="s">
        <v>8816</v>
      </c>
      <c r="G5239" s="57">
        <v>101212</v>
      </c>
      <c r="H5239" s="57" t="s">
        <v>10166</v>
      </c>
      <c r="I5239" s="57" t="s">
        <v>1283</v>
      </c>
      <c r="J5239" s="57" t="s">
        <v>59</v>
      </c>
      <c r="K5239" s="58">
        <v>18.61</v>
      </c>
      <c r="L5239" s="57" t="s">
        <v>60</v>
      </c>
    </row>
    <row r="5240" spans="1:12">
      <c r="A5240" s="57" t="s">
        <v>10156</v>
      </c>
      <c r="B5240" s="57" t="s">
        <v>10157</v>
      </c>
      <c r="C5240" s="57" t="s">
        <v>10158</v>
      </c>
      <c r="D5240" s="57" t="s">
        <v>21274</v>
      </c>
      <c r="E5240" s="58" t="s">
        <v>8816</v>
      </c>
      <c r="F5240" s="57" t="s">
        <v>8816</v>
      </c>
      <c r="G5240" s="57">
        <v>101213</v>
      </c>
      <c r="H5240" s="57" t="s">
        <v>10167</v>
      </c>
      <c r="I5240" s="57" t="s">
        <v>1283</v>
      </c>
      <c r="J5240" s="57" t="s">
        <v>59</v>
      </c>
      <c r="K5240" s="58">
        <v>20.73</v>
      </c>
      <c r="L5240" s="57" t="s">
        <v>60</v>
      </c>
    </row>
    <row r="5241" spans="1:12">
      <c r="A5241" s="57" t="s">
        <v>10156</v>
      </c>
      <c r="B5241" s="57" t="s">
        <v>10157</v>
      </c>
      <c r="C5241" s="57" t="s">
        <v>10158</v>
      </c>
      <c r="D5241" s="57" t="s">
        <v>21274</v>
      </c>
      <c r="E5241" s="58" t="s">
        <v>8816</v>
      </c>
      <c r="F5241" s="57" t="s">
        <v>8816</v>
      </c>
      <c r="G5241" s="57">
        <v>101214</v>
      </c>
      <c r="H5241" s="57" t="s">
        <v>10168</v>
      </c>
      <c r="I5241" s="57" t="s">
        <v>1283</v>
      </c>
      <c r="J5241" s="57" t="s">
        <v>59</v>
      </c>
      <c r="K5241" s="58">
        <v>25.13</v>
      </c>
      <c r="L5241" s="57" t="s">
        <v>60</v>
      </c>
    </row>
    <row r="5242" spans="1:12">
      <c r="A5242" s="57" t="s">
        <v>10156</v>
      </c>
      <c r="B5242" s="57" t="s">
        <v>10157</v>
      </c>
      <c r="C5242" s="57" t="s">
        <v>10158</v>
      </c>
      <c r="D5242" s="57" t="s">
        <v>21274</v>
      </c>
      <c r="E5242" s="58" t="s">
        <v>8816</v>
      </c>
      <c r="F5242" s="57" t="s">
        <v>8816</v>
      </c>
      <c r="G5242" s="57">
        <v>101215</v>
      </c>
      <c r="H5242" s="57" t="s">
        <v>10169</v>
      </c>
      <c r="I5242" s="57" t="s">
        <v>1283</v>
      </c>
      <c r="J5242" s="57" t="s">
        <v>59</v>
      </c>
      <c r="K5242" s="58">
        <v>14.29</v>
      </c>
      <c r="L5242" s="57" t="s">
        <v>60</v>
      </c>
    </row>
    <row r="5243" spans="1:12">
      <c r="A5243" s="57" t="s">
        <v>10156</v>
      </c>
      <c r="B5243" s="57" t="s">
        <v>10157</v>
      </c>
      <c r="C5243" s="57" t="s">
        <v>10158</v>
      </c>
      <c r="D5243" s="57" t="s">
        <v>21274</v>
      </c>
      <c r="E5243" s="58" t="s">
        <v>8816</v>
      </c>
      <c r="F5243" s="57" t="s">
        <v>8816</v>
      </c>
      <c r="G5243" s="57">
        <v>101216</v>
      </c>
      <c r="H5243" s="57" t="s">
        <v>10170</v>
      </c>
      <c r="I5243" s="57" t="s">
        <v>1283</v>
      </c>
      <c r="J5243" s="57" t="s">
        <v>59</v>
      </c>
      <c r="K5243" s="58">
        <v>15.02</v>
      </c>
      <c r="L5243" s="57" t="s">
        <v>60</v>
      </c>
    </row>
    <row r="5244" spans="1:12">
      <c r="A5244" s="57" t="s">
        <v>10156</v>
      </c>
      <c r="B5244" s="57" t="s">
        <v>10157</v>
      </c>
      <c r="C5244" s="57" t="s">
        <v>10158</v>
      </c>
      <c r="D5244" s="57" t="s">
        <v>21274</v>
      </c>
      <c r="E5244" s="58" t="s">
        <v>8816</v>
      </c>
      <c r="F5244" s="57" t="s">
        <v>8816</v>
      </c>
      <c r="G5244" s="57">
        <v>101217</v>
      </c>
      <c r="H5244" s="57" t="s">
        <v>10171</v>
      </c>
      <c r="I5244" s="57" t="s">
        <v>1283</v>
      </c>
      <c r="J5244" s="57" t="s">
        <v>59</v>
      </c>
      <c r="K5244" s="58">
        <v>17.43</v>
      </c>
      <c r="L5244" s="57" t="s">
        <v>60</v>
      </c>
    </row>
    <row r="5245" spans="1:12">
      <c r="A5245" s="57" t="s">
        <v>10156</v>
      </c>
      <c r="B5245" s="57" t="s">
        <v>10157</v>
      </c>
      <c r="C5245" s="57" t="s">
        <v>10158</v>
      </c>
      <c r="D5245" s="57" t="s">
        <v>21274</v>
      </c>
      <c r="E5245" s="58" t="s">
        <v>8816</v>
      </c>
      <c r="F5245" s="57" t="s">
        <v>8816</v>
      </c>
      <c r="G5245" s="57">
        <v>101218</v>
      </c>
      <c r="H5245" s="57" t="s">
        <v>10172</v>
      </c>
      <c r="I5245" s="57" t="s">
        <v>1283</v>
      </c>
      <c r="J5245" s="57" t="s">
        <v>59</v>
      </c>
      <c r="K5245" s="58">
        <v>18.52</v>
      </c>
      <c r="L5245" s="57" t="s">
        <v>60</v>
      </c>
    </row>
    <row r="5246" spans="1:12">
      <c r="A5246" s="57" t="s">
        <v>10156</v>
      </c>
      <c r="B5246" s="57" t="s">
        <v>10157</v>
      </c>
      <c r="C5246" s="57" t="s">
        <v>10158</v>
      </c>
      <c r="D5246" s="57" t="s">
        <v>21274</v>
      </c>
      <c r="E5246" s="58" t="s">
        <v>8816</v>
      </c>
      <c r="F5246" s="57" t="s">
        <v>8816</v>
      </c>
      <c r="G5246" s="57">
        <v>101219</v>
      </c>
      <c r="H5246" s="57" t="s">
        <v>10173</v>
      </c>
      <c r="I5246" s="57" t="s">
        <v>1283</v>
      </c>
      <c r="J5246" s="57" t="s">
        <v>59</v>
      </c>
      <c r="K5246" s="58">
        <v>22.47</v>
      </c>
      <c r="L5246" s="57" t="s">
        <v>60</v>
      </c>
    </row>
    <row r="5247" spans="1:12">
      <c r="A5247" s="57" t="s">
        <v>10156</v>
      </c>
      <c r="B5247" s="57" t="s">
        <v>10157</v>
      </c>
      <c r="C5247" s="57" t="s">
        <v>10158</v>
      </c>
      <c r="D5247" s="57" t="s">
        <v>21274</v>
      </c>
      <c r="E5247" s="58" t="s">
        <v>8816</v>
      </c>
      <c r="F5247" s="57" t="s">
        <v>8816</v>
      </c>
      <c r="G5247" s="57">
        <v>101220</v>
      </c>
      <c r="H5247" s="57" t="s">
        <v>10174</v>
      </c>
      <c r="I5247" s="57" t="s">
        <v>1283</v>
      </c>
      <c r="J5247" s="57" t="s">
        <v>59</v>
      </c>
      <c r="K5247" s="58">
        <v>14.02</v>
      </c>
      <c r="L5247" s="57" t="s">
        <v>60</v>
      </c>
    </row>
    <row r="5248" spans="1:12">
      <c r="A5248" s="57" t="s">
        <v>10156</v>
      </c>
      <c r="B5248" s="57" t="s">
        <v>10157</v>
      </c>
      <c r="C5248" s="57" t="s">
        <v>10158</v>
      </c>
      <c r="D5248" s="57" t="s">
        <v>21274</v>
      </c>
      <c r="E5248" s="58" t="s">
        <v>8816</v>
      </c>
      <c r="F5248" s="57" t="s">
        <v>8816</v>
      </c>
      <c r="G5248" s="57">
        <v>101221</v>
      </c>
      <c r="H5248" s="57" t="s">
        <v>10175</v>
      </c>
      <c r="I5248" s="57" t="s">
        <v>1283</v>
      </c>
      <c r="J5248" s="57" t="s">
        <v>59</v>
      </c>
      <c r="K5248" s="58">
        <v>14.86</v>
      </c>
      <c r="L5248" s="57" t="s">
        <v>60</v>
      </c>
    </row>
    <row r="5249" spans="1:12">
      <c r="A5249" s="57" t="s">
        <v>10156</v>
      </c>
      <c r="B5249" s="57" t="s">
        <v>10157</v>
      </c>
      <c r="C5249" s="57" t="s">
        <v>10158</v>
      </c>
      <c r="D5249" s="57" t="s">
        <v>21274</v>
      </c>
      <c r="E5249" s="58" t="s">
        <v>8816</v>
      </c>
      <c r="F5249" s="57" t="s">
        <v>8816</v>
      </c>
      <c r="G5249" s="57">
        <v>101222</v>
      </c>
      <c r="H5249" s="57" t="s">
        <v>10176</v>
      </c>
      <c r="I5249" s="57" t="s">
        <v>1283</v>
      </c>
      <c r="J5249" s="57" t="s">
        <v>59</v>
      </c>
      <c r="K5249" s="58">
        <v>17.25</v>
      </c>
      <c r="L5249" s="57" t="s">
        <v>60</v>
      </c>
    </row>
    <row r="5250" spans="1:12">
      <c r="A5250" s="57" t="s">
        <v>10156</v>
      </c>
      <c r="B5250" s="57" t="s">
        <v>10157</v>
      </c>
      <c r="C5250" s="57" t="s">
        <v>10158</v>
      </c>
      <c r="D5250" s="57" t="s">
        <v>21274</v>
      </c>
      <c r="E5250" s="58" t="s">
        <v>8816</v>
      </c>
      <c r="F5250" s="57" t="s">
        <v>8816</v>
      </c>
      <c r="G5250" s="57">
        <v>101223</v>
      </c>
      <c r="H5250" s="57" t="s">
        <v>10177</v>
      </c>
      <c r="I5250" s="57" t="s">
        <v>1283</v>
      </c>
      <c r="J5250" s="57" t="s">
        <v>59</v>
      </c>
      <c r="K5250" s="58">
        <v>19.16</v>
      </c>
      <c r="L5250" s="57" t="s">
        <v>60</v>
      </c>
    </row>
    <row r="5251" spans="1:12">
      <c r="A5251" s="57" t="s">
        <v>10156</v>
      </c>
      <c r="B5251" s="57" t="s">
        <v>10157</v>
      </c>
      <c r="C5251" s="57" t="s">
        <v>10158</v>
      </c>
      <c r="D5251" s="57" t="s">
        <v>21274</v>
      </c>
      <c r="E5251" s="58" t="s">
        <v>8816</v>
      </c>
      <c r="F5251" s="57" t="s">
        <v>8816</v>
      </c>
      <c r="G5251" s="57">
        <v>101224</v>
      </c>
      <c r="H5251" s="57" t="s">
        <v>10178</v>
      </c>
      <c r="I5251" s="57" t="s">
        <v>1283</v>
      </c>
      <c r="J5251" s="57" t="s">
        <v>59</v>
      </c>
      <c r="K5251" s="58">
        <v>24</v>
      </c>
      <c r="L5251" s="57" t="s">
        <v>60</v>
      </c>
    </row>
    <row r="5252" spans="1:12">
      <c r="A5252" s="57" t="s">
        <v>10156</v>
      </c>
      <c r="B5252" s="57" t="s">
        <v>10157</v>
      </c>
      <c r="C5252" s="57" t="s">
        <v>10158</v>
      </c>
      <c r="D5252" s="57" t="s">
        <v>21274</v>
      </c>
      <c r="E5252" s="58" t="s">
        <v>8816</v>
      </c>
      <c r="F5252" s="57" t="s">
        <v>8816</v>
      </c>
      <c r="G5252" s="57">
        <v>101225</v>
      </c>
      <c r="H5252" s="57" t="s">
        <v>10179</v>
      </c>
      <c r="I5252" s="57" t="s">
        <v>1283</v>
      </c>
      <c r="J5252" s="57" t="s">
        <v>59</v>
      </c>
      <c r="K5252" s="58">
        <v>12.88</v>
      </c>
      <c r="L5252" s="57" t="s">
        <v>60</v>
      </c>
    </row>
    <row r="5253" spans="1:12">
      <c r="A5253" s="57" t="s">
        <v>10156</v>
      </c>
      <c r="B5253" s="57" t="s">
        <v>10157</v>
      </c>
      <c r="C5253" s="57" t="s">
        <v>10158</v>
      </c>
      <c r="D5253" s="57" t="s">
        <v>21274</v>
      </c>
      <c r="E5253" s="58" t="s">
        <v>8816</v>
      </c>
      <c r="F5253" s="57" t="s">
        <v>8816</v>
      </c>
      <c r="G5253" s="57">
        <v>101226</v>
      </c>
      <c r="H5253" s="57" t="s">
        <v>10180</v>
      </c>
      <c r="I5253" s="57" t="s">
        <v>1283</v>
      </c>
      <c r="J5253" s="57" t="s">
        <v>59</v>
      </c>
      <c r="K5253" s="58">
        <v>13.62</v>
      </c>
      <c r="L5253" s="57" t="s">
        <v>60</v>
      </c>
    </row>
    <row r="5254" spans="1:12">
      <c r="A5254" s="57" t="s">
        <v>10156</v>
      </c>
      <c r="B5254" s="57" t="s">
        <v>10157</v>
      </c>
      <c r="C5254" s="57" t="s">
        <v>10158</v>
      </c>
      <c r="D5254" s="57" t="s">
        <v>21274</v>
      </c>
      <c r="E5254" s="58" t="s">
        <v>8816</v>
      </c>
      <c r="F5254" s="57" t="s">
        <v>8816</v>
      </c>
      <c r="G5254" s="57">
        <v>101227</v>
      </c>
      <c r="H5254" s="57" t="s">
        <v>10181</v>
      </c>
      <c r="I5254" s="57" t="s">
        <v>1283</v>
      </c>
      <c r="J5254" s="57" t="s">
        <v>59</v>
      </c>
      <c r="K5254" s="58">
        <v>15.77</v>
      </c>
      <c r="L5254" s="57" t="s">
        <v>60</v>
      </c>
    </row>
    <row r="5255" spans="1:12">
      <c r="A5255" s="57" t="s">
        <v>10156</v>
      </c>
      <c r="B5255" s="57" t="s">
        <v>10157</v>
      </c>
      <c r="C5255" s="57" t="s">
        <v>10158</v>
      </c>
      <c r="D5255" s="57" t="s">
        <v>21274</v>
      </c>
      <c r="E5255" s="58" t="s">
        <v>8816</v>
      </c>
      <c r="F5255" s="57" t="s">
        <v>8816</v>
      </c>
      <c r="G5255" s="57">
        <v>101228</v>
      </c>
      <c r="H5255" s="57" t="s">
        <v>10182</v>
      </c>
      <c r="I5255" s="57" t="s">
        <v>1283</v>
      </c>
      <c r="J5255" s="57" t="s">
        <v>59</v>
      </c>
      <c r="K5255" s="58">
        <v>16.89</v>
      </c>
      <c r="L5255" s="57" t="s">
        <v>60</v>
      </c>
    </row>
    <row r="5256" spans="1:12">
      <c r="A5256" s="57" t="s">
        <v>10156</v>
      </c>
      <c r="B5256" s="57" t="s">
        <v>10157</v>
      </c>
      <c r="C5256" s="57" t="s">
        <v>10158</v>
      </c>
      <c r="D5256" s="57" t="s">
        <v>21274</v>
      </c>
      <c r="E5256" s="58" t="s">
        <v>8816</v>
      </c>
      <c r="F5256" s="57" t="s">
        <v>8816</v>
      </c>
      <c r="G5256" s="57">
        <v>101229</v>
      </c>
      <c r="H5256" s="57" t="s">
        <v>10183</v>
      </c>
      <c r="I5256" s="57" t="s">
        <v>1283</v>
      </c>
      <c r="J5256" s="57" t="s">
        <v>59</v>
      </c>
      <c r="K5256" s="58">
        <v>21.23</v>
      </c>
      <c r="L5256" s="57" t="s">
        <v>60</v>
      </c>
    </row>
    <row r="5257" spans="1:12">
      <c r="A5257" s="57" t="s">
        <v>10156</v>
      </c>
      <c r="B5257" s="57" t="s">
        <v>10157</v>
      </c>
      <c r="C5257" s="57" t="s">
        <v>10158</v>
      </c>
      <c r="D5257" s="57" t="s">
        <v>21274</v>
      </c>
      <c r="E5257" s="58" t="s">
        <v>8816</v>
      </c>
      <c r="F5257" s="57" t="s">
        <v>8816</v>
      </c>
      <c r="G5257" s="57">
        <v>101230</v>
      </c>
      <c r="H5257" s="57" t="s">
        <v>10184</v>
      </c>
      <c r="I5257" s="57" t="s">
        <v>1283</v>
      </c>
      <c r="J5257" s="57" t="s">
        <v>59</v>
      </c>
      <c r="K5257" s="58">
        <v>9.36</v>
      </c>
      <c r="L5257" s="57" t="s">
        <v>60</v>
      </c>
    </row>
    <row r="5258" spans="1:12">
      <c r="A5258" s="57" t="s">
        <v>10156</v>
      </c>
      <c r="B5258" s="57" t="s">
        <v>10157</v>
      </c>
      <c r="C5258" s="57" t="s">
        <v>10158</v>
      </c>
      <c r="D5258" s="57" t="s">
        <v>21274</v>
      </c>
      <c r="E5258" s="58" t="s">
        <v>8816</v>
      </c>
      <c r="F5258" s="57" t="s">
        <v>8816</v>
      </c>
      <c r="G5258" s="57">
        <v>101231</v>
      </c>
      <c r="H5258" s="57" t="s">
        <v>10185</v>
      </c>
      <c r="I5258" s="57" t="s">
        <v>1283</v>
      </c>
      <c r="J5258" s="57" t="s">
        <v>59</v>
      </c>
      <c r="K5258" s="58">
        <v>8.9</v>
      </c>
      <c r="L5258" s="57" t="s">
        <v>60</v>
      </c>
    </row>
    <row r="5259" spans="1:12">
      <c r="A5259" s="57" t="s">
        <v>10156</v>
      </c>
      <c r="B5259" s="57" t="s">
        <v>10157</v>
      </c>
      <c r="C5259" s="57" t="s">
        <v>10158</v>
      </c>
      <c r="D5259" s="57" t="s">
        <v>21274</v>
      </c>
      <c r="E5259" s="58" t="s">
        <v>8816</v>
      </c>
      <c r="F5259" s="57" t="s">
        <v>8816</v>
      </c>
      <c r="G5259" s="57">
        <v>101232</v>
      </c>
      <c r="H5259" s="57" t="s">
        <v>10186</v>
      </c>
      <c r="I5259" s="57" t="s">
        <v>1283</v>
      </c>
      <c r="J5259" s="57" t="s">
        <v>59</v>
      </c>
      <c r="K5259" s="58">
        <v>8.07</v>
      </c>
      <c r="L5259" s="57" t="s">
        <v>60</v>
      </c>
    </row>
    <row r="5260" spans="1:12">
      <c r="A5260" s="57" t="s">
        <v>10156</v>
      </c>
      <c r="B5260" s="57" t="s">
        <v>10157</v>
      </c>
      <c r="C5260" s="57" t="s">
        <v>10158</v>
      </c>
      <c r="D5260" s="57" t="s">
        <v>21274</v>
      </c>
      <c r="E5260" s="58" t="s">
        <v>8816</v>
      </c>
      <c r="F5260" s="57" t="s">
        <v>8816</v>
      </c>
      <c r="G5260" s="57">
        <v>101233</v>
      </c>
      <c r="H5260" s="57" t="s">
        <v>10187</v>
      </c>
      <c r="I5260" s="57" t="s">
        <v>1283</v>
      </c>
      <c r="J5260" s="57" t="s">
        <v>59</v>
      </c>
      <c r="K5260" s="58">
        <v>7.44</v>
      </c>
      <c r="L5260" s="57" t="s">
        <v>60</v>
      </c>
    </row>
    <row r="5261" spans="1:12">
      <c r="A5261" s="57" t="s">
        <v>10156</v>
      </c>
      <c r="B5261" s="57" t="s">
        <v>10157</v>
      </c>
      <c r="C5261" s="57" t="s">
        <v>10158</v>
      </c>
      <c r="D5261" s="57" t="s">
        <v>21274</v>
      </c>
      <c r="E5261" s="58" t="s">
        <v>8816</v>
      </c>
      <c r="F5261" s="57" t="s">
        <v>8816</v>
      </c>
      <c r="G5261" s="57">
        <v>101234</v>
      </c>
      <c r="H5261" s="57" t="s">
        <v>10188</v>
      </c>
      <c r="I5261" s="57" t="s">
        <v>1283</v>
      </c>
      <c r="J5261" s="57" t="s">
        <v>59</v>
      </c>
      <c r="K5261" s="58">
        <v>14.52</v>
      </c>
      <c r="L5261" s="57" t="s">
        <v>60</v>
      </c>
    </row>
    <row r="5262" spans="1:12">
      <c r="A5262" s="57" t="s">
        <v>10156</v>
      </c>
      <c r="B5262" s="57" t="s">
        <v>10157</v>
      </c>
      <c r="C5262" s="57" t="s">
        <v>10158</v>
      </c>
      <c r="D5262" s="57" t="s">
        <v>21274</v>
      </c>
      <c r="E5262" s="58" t="s">
        <v>8816</v>
      </c>
      <c r="F5262" s="57" t="s">
        <v>8816</v>
      </c>
      <c r="G5262" s="57">
        <v>101235</v>
      </c>
      <c r="H5262" s="57" t="s">
        <v>10189</v>
      </c>
      <c r="I5262" s="57" t="s">
        <v>1283</v>
      </c>
      <c r="J5262" s="57" t="s">
        <v>59</v>
      </c>
      <c r="K5262" s="58">
        <v>15.34</v>
      </c>
      <c r="L5262" s="57" t="s">
        <v>60</v>
      </c>
    </row>
    <row r="5263" spans="1:12">
      <c r="A5263" s="57" t="s">
        <v>10156</v>
      </c>
      <c r="B5263" s="57" t="s">
        <v>10157</v>
      </c>
      <c r="C5263" s="57" t="s">
        <v>10158</v>
      </c>
      <c r="D5263" s="57" t="s">
        <v>21274</v>
      </c>
      <c r="E5263" s="58" t="s">
        <v>8816</v>
      </c>
      <c r="F5263" s="57" t="s">
        <v>8816</v>
      </c>
      <c r="G5263" s="57">
        <v>101236</v>
      </c>
      <c r="H5263" s="57" t="s">
        <v>10190</v>
      </c>
      <c r="I5263" s="57" t="s">
        <v>1283</v>
      </c>
      <c r="J5263" s="57" t="s">
        <v>59</v>
      </c>
      <c r="K5263" s="58">
        <v>17.84</v>
      </c>
      <c r="L5263" s="57" t="s">
        <v>60</v>
      </c>
    </row>
    <row r="5264" spans="1:12">
      <c r="A5264" s="57" t="s">
        <v>10156</v>
      </c>
      <c r="B5264" s="57" t="s">
        <v>10157</v>
      </c>
      <c r="C5264" s="57" t="s">
        <v>10158</v>
      </c>
      <c r="D5264" s="57" t="s">
        <v>21274</v>
      </c>
      <c r="E5264" s="58" t="s">
        <v>8816</v>
      </c>
      <c r="F5264" s="57" t="s">
        <v>8816</v>
      </c>
      <c r="G5264" s="57">
        <v>101237</v>
      </c>
      <c r="H5264" s="57" t="s">
        <v>10191</v>
      </c>
      <c r="I5264" s="57" t="s">
        <v>1283</v>
      </c>
      <c r="J5264" s="57" t="s">
        <v>59</v>
      </c>
      <c r="K5264" s="58">
        <v>19.079999999999998</v>
      </c>
      <c r="L5264" s="57" t="s">
        <v>60</v>
      </c>
    </row>
    <row r="5265" spans="1:12">
      <c r="A5265" s="57" t="s">
        <v>10156</v>
      </c>
      <c r="B5265" s="57" t="s">
        <v>10157</v>
      </c>
      <c r="C5265" s="57" t="s">
        <v>10158</v>
      </c>
      <c r="D5265" s="57" t="s">
        <v>21274</v>
      </c>
      <c r="E5265" s="58" t="s">
        <v>8816</v>
      </c>
      <c r="F5265" s="57" t="s">
        <v>8816</v>
      </c>
      <c r="G5265" s="57">
        <v>101238</v>
      </c>
      <c r="H5265" s="57" t="s">
        <v>10192</v>
      </c>
      <c r="I5265" s="57" t="s">
        <v>1283</v>
      </c>
      <c r="J5265" s="57" t="s">
        <v>59</v>
      </c>
      <c r="K5265" s="58">
        <v>24.08</v>
      </c>
      <c r="L5265" s="57" t="s">
        <v>60</v>
      </c>
    </row>
    <row r="5266" spans="1:12">
      <c r="A5266" s="57" t="s">
        <v>10156</v>
      </c>
      <c r="B5266" s="57" t="s">
        <v>10157</v>
      </c>
      <c r="C5266" s="57" t="s">
        <v>10158</v>
      </c>
      <c r="D5266" s="57" t="s">
        <v>21274</v>
      </c>
      <c r="E5266" s="58" t="s">
        <v>8816</v>
      </c>
      <c r="F5266" s="57" t="s">
        <v>8816</v>
      </c>
      <c r="G5266" s="57">
        <v>101239</v>
      </c>
      <c r="H5266" s="57" t="s">
        <v>10193</v>
      </c>
      <c r="I5266" s="57" t="s">
        <v>1283</v>
      </c>
      <c r="J5266" s="57" t="s">
        <v>59</v>
      </c>
      <c r="K5266" s="58">
        <v>12.86</v>
      </c>
      <c r="L5266" s="57" t="s">
        <v>60</v>
      </c>
    </row>
    <row r="5267" spans="1:12">
      <c r="A5267" s="57" t="s">
        <v>10156</v>
      </c>
      <c r="B5267" s="57" t="s">
        <v>10157</v>
      </c>
      <c r="C5267" s="57" t="s">
        <v>10158</v>
      </c>
      <c r="D5267" s="57" t="s">
        <v>21274</v>
      </c>
      <c r="E5267" s="58" t="s">
        <v>8816</v>
      </c>
      <c r="F5267" s="57" t="s">
        <v>8816</v>
      </c>
      <c r="G5267" s="57">
        <v>101240</v>
      </c>
      <c r="H5267" s="57" t="s">
        <v>10194</v>
      </c>
      <c r="I5267" s="57" t="s">
        <v>1283</v>
      </c>
      <c r="J5267" s="57" t="s">
        <v>59</v>
      </c>
      <c r="K5267" s="58">
        <v>13.61</v>
      </c>
      <c r="L5267" s="57" t="s">
        <v>60</v>
      </c>
    </row>
    <row r="5268" spans="1:12">
      <c r="A5268" s="57" t="s">
        <v>10156</v>
      </c>
      <c r="B5268" s="57" t="s">
        <v>10157</v>
      </c>
      <c r="C5268" s="57" t="s">
        <v>10158</v>
      </c>
      <c r="D5268" s="57" t="s">
        <v>21274</v>
      </c>
      <c r="E5268" s="58" t="s">
        <v>8816</v>
      </c>
      <c r="F5268" s="57" t="s">
        <v>8816</v>
      </c>
      <c r="G5268" s="57">
        <v>101241</v>
      </c>
      <c r="H5268" s="57" t="s">
        <v>10195</v>
      </c>
      <c r="I5268" s="57" t="s">
        <v>1283</v>
      </c>
      <c r="J5268" s="57" t="s">
        <v>59</v>
      </c>
      <c r="K5268" s="58">
        <v>15.86</v>
      </c>
      <c r="L5268" s="57" t="s">
        <v>60</v>
      </c>
    </row>
    <row r="5269" spans="1:12">
      <c r="A5269" s="57" t="s">
        <v>10156</v>
      </c>
      <c r="B5269" s="57" t="s">
        <v>10157</v>
      </c>
      <c r="C5269" s="57" t="s">
        <v>10158</v>
      </c>
      <c r="D5269" s="57" t="s">
        <v>21274</v>
      </c>
      <c r="E5269" s="58" t="s">
        <v>8816</v>
      </c>
      <c r="F5269" s="57" t="s">
        <v>8816</v>
      </c>
      <c r="G5269" s="57">
        <v>101242</v>
      </c>
      <c r="H5269" s="57" t="s">
        <v>10196</v>
      </c>
      <c r="I5269" s="57" t="s">
        <v>1283</v>
      </c>
      <c r="J5269" s="57" t="s">
        <v>59</v>
      </c>
      <c r="K5269" s="58">
        <v>17.66</v>
      </c>
      <c r="L5269" s="57" t="s">
        <v>60</v>
      </c>
    </row>
    <row r="5270" spans="1:12">
      <c r="A5270" s="57" t="s">
        <v>10156</v>
      </c>
      <c r="B5270" s="57" t="s">
        <v>10157</v>
      </c>
      <c r="C5270" s="57" t="s">
        <v>10158</v>
      </c>
      <c r="D5270" s="57" t="s">
        <v>21274</v>
      </c>
      <c r="E5270" s="58" t="s">
        <v>8816</v>
      </c>
      <c r="F5270" s="57" t="s">
        <v>8816</v>
      </c>
      <c r="G5270" s="57">
        <v>101243</v>
      </c>
      <c r="H5270" s="57" t="s">
        <v>10197</v>
      </c>
      <c r="I5270" s="57" t="s">
        <v>1283</v>
      </c>
      <c r="J5270" s="57" t="s">
        <v>59</v>
      </c>
      <c r="K5270" s="58">
        <v>21.47</v>
      </c>
      <c r="L5270" s="57" t="s">
        <v>60</v>
      </c>
    </row>
    <row r="5271" spans="1:12">
      <c r="A5271" s="57" t="s">
        <v>10156</v>
      </c>
      <c r="B5271" s="57" t="s">
        <v>10157</v>
      </c>
      <c r="C5271" s="57" t="s">
        <v>10158</v>
      </c>
      <c r="D5271" s="57" t="s">
        <v>21274</v>
      </c>
      <c r="E5271" s="58" t="s">
        <v>8816</v>
      </c>
      <c r="F5271" s="57" t="s">
        <v>8816</v>
      </c>
      <c r="G5271" s="57">
        <v>101244</v>
      </c>
      <c r="H5271" s="57" t="s">
        <v>10198</v>
      </c>
      <c r="I5271" s="57" t="s">
        <v>1283</v>
      </c>
      <c r="J5271" s="57" t="s">
        <v>59</v>
      </c>
      <c r="K5271" s="58">
        <v>13.44</v>
      </c>
      <c r="L5271" s="57" t="s">
        <v>60</v>
      </c>
    </row>
    <row r="5272" spans="1:12">
      <c r="A5272" s="57" t="s">
        <v>10156</v>
      </c>
      <c r="B5272" s="57" t="s">
        <v>10157</v>
      </c>
      <c r="C5272" s="57" t="s">
        <v>10158</v>
      </c>
      <c r="D5272" s="57" t="s">
        <v>21274</v>
      </c>
      <c r="E5272" s="58" t="s">
        <v>8816</v>
      </c>
      <c r="F5272" s="57" t="s">
        <v>8816</v>
      </c>
      <c r="G5272" s="57">
        <v>101245</v>
      </c>
      <c r="H5272" s="57" t="s">
        <v>10199</v>
      </c>
      <c r="I5272" s="57" t="s">
        <v>1283</v>
      </c>
      <c r="J5272" s="57" t="s">
        <v>59</v>
      </c>
      <c r="K5272" s="58">
        <v>14.27</v>
      </c>
      <c r="L5272" s="57" t="s">
        <v>60</v>
      </c>
    </row>
    <row r="5273" spans="1:12">
      <c r="A5273" s="57" t="s">
        <v>10156</v>
      </c>
      <c r="B5273" s="57" t="s">
        <v>10157</v>
      </c>
      <c r="C5273" s="57" t="s">
        <v>10158</v>
      </c>
      <c r="D5273" s="57" t="s">
        <v>21274</v>
      </c>
      <c r="E5273" s="58" t="s">
        <v>8816</v>
      </c>
      <c r="F5273" s="57" t="s">
        <v>8816</v>
      </c>
      <c r="G5273" s="57">
        <v>101246</v>
      </c>
      <c r="H5273" s="57" t="s">
        <v>10200</v>
      </c>
      <c r="I5273" s="57" t="s">
        <v>1283</v>
      </c>
      <c r="J5273" s="57" t="s">
        <v>59</v>
      </c>
      <c r="K5273" s="58">
        <v>16.579999999999998</v>
      </c>
      <c r="L5273" s="57" t="s">
        <v>60</v>
      </c>
    </row>
    <row r="5274" spans="1:12">
      <c r="A5274" s="57" t="s">
        <v>10156</v>
      </c>
      <c r="B5274" s="57" t="s">
        <v>10157</v>
      </c>
      <c r="C5274" s="57" t="s">
        <v>10158</v>
      </c>
      <c r="D5274" s="57" t="s">
        <v>21274</v>
      </c>
      <c r="E5274" s="58" t="s">
        <v>8816</v>
      </c>
      <c r="F5274" s="57" t="s">
        <v>8816</v>
      </c>
      <c r="G5274" s="57">
        <v>101247</v>
      </c>
      <c r="H5274" s="57" t="s">
        <v>10201</v>
      </c>
      <c r="I5274" s="57" t="s">
        <v>1283</v>
      </c>
      <c r="J5274" s="57" t="s">
        <v>59</v>
      </c>
      <c r="K5274" s="58">
        <v>18.38</v>
      </c>
      <c r="L5274" s="57" t="s">
        <v>60</v>
      </c>
    </row>
    <row r="5275" spans="1:12">
      <c r="A5275" s="57" t="s">
        <v>10156</v>
      </c>
      <c r="B5275" s="57" t="s">
        <v>10157</v>
      </c>
      <c r="C5275" s="57" t="s">
        <v>10158</v>
      </c>
      <c r="D5275" s="57" t="s">
        <v>21274</v>
      </c>
      <c r="E5275" s="58" t="s">
        <v>8816</v>
      </c>
      <c r="F5275" s="57" t="s">
        <v>8816</v>
      </c>
      <c r="G5275" s="57">
        <v>101248</v>
      </c>
      <c r="H5275" s="57" t="s">
        <v>10202</v>
      </c>
      <c r="I5275" s="57" t="s">
        <v>1283</v>
      </c>
      <c r="J5275" s="57" t="s">
        <v>59</v>
      </c>
      <c r="K5275" s="58">
        <v>23.01</v>
      </c>
      <c r="L5275" s="57" t="s">
        <v>60</v>
      </c>
    </row>
    <row r="5276" spans="1:12">
      <c r="A5276" s="57" t="s">
        <v>10156</v>
      </c>
      <c r="B5276" s="57" t="s">
        <v>10157</v>
      </c>
      <c r="C5276" s="57" t="s">
        <v>10158</v>
      </c>
      <c r="D5276" s="57" t="s">
        <v>21274</v>
      </c>
      <c r="E5276" s="58" t="s">
        <v>8816</v>
      </c>
      <c r="F5276" s="57" t="s">
        <v>8816</v>
      </c>
      <c r="G5276" s="57">
        <v>101249</v>
      </c>
      <c r="H5276" s="57" t="s">
        <v>10203</v>
      </c>
      <c r="I5276" s="57" t="s">
        <v>1283</v>
      </c>
      <c r="J5276" s="57" t="s">
        <v>59</v>
      </c>
      <c r="K5276" s="58">
        <v>11.77</v>
      </c>
      <c r="L5276" s="57" t="s">
        <v>60</v>
      </c>
    </row>
    <row r="5277" spans="1:12">
      <c r="A5277" s="57" t="s">
        <v>10156</v>
      </c>
      <c r="B5277" s="57" t="s">
        <v>10157</v>
      </c>
      <c r="C5277" s="57" t="s">
        <v>10158</v>
      </c>
      <c r="D5277" s="57" t="s">
        <v>21274</v>
      </c>
      <c r="E5277" s="58" t="s">
        <v>8816</v>
      </c>
      <c r="F5277" s="57" t="s">
        <v>8816</v>
      </c>
      <c r="G5277" s="57">
        <v>101250</v>
      </c>
      <c r="H5277" s="57" t="s">
        <v>10204</v>
      </c>
      <c r="I5277" s="57" t="s">
        <v>1283</v>
      </c>
      <c r="J5277" s="57" t="s">
        <v>59</v>
      </c>
      <c r="K5277" s="58">
        <v>13.02</v>
      </c>
      <c r="L5277" s="57" t="s">
        <v>60</v>
      </c>
    </row>
    <row r="5278" spans="1:12">
      <c r="A5278" s="57" t="s">
        <v>10156</v>
      </c>
      <c r="B5278" s="57" t="s">
        <v>10157</v>
      </c>
      <c r="C5278" s="57" t="s">
        <v>10158</v>
      </c>
      <c r="D5278" s="57" t="s">
        <v>21274</v>
      </c>
      <c r="E5278" s="58" t="s">
        <v>8816</v>
      </c>
      <c r="F5278" s="57" t="s">
        <v>8816</v>
      </c>
      <c r="G5278" s="57">
        <v>101251</v>
      </c>
      <c r="H5278" s="57" t="s">
        <v>10205</v>
      </c>
      <c r="I5278" s="57" t="s">
        <v>1283</v>
      </c>
      <c r="J5278" s="57" t="s">
        <v>59</v>
      </c>
      <c r="K5278" s="58">
        <v>14.91</v>
      </c>
      <c r="L5278" s="57" t="s">
        <v>60</v>
      </c>
    </row>
    <row r="5279" spans="1:12">
      <c r="A5279" s="57" t="s">
        <v>10156</v>
      </c>
      <c r="B5279" s="57" t="s">
        <v>10157</v>
      </c>
      <c r="C5279" s="57" t="s">
        <v>10158</v>
      </c>
      <c r="D5279" s="57" t="s">
        <v>21274</v>
      </c>
      <c r="E5279" s="58" t="s">
        <v>8816</v>
      </c>
      <c r="F5279" s="57" t="s">
        <v>8816</v>
      </c>
      <c r="G5279" s="57">
        <v>101252</v>
      </c>
      <c r="H5279" s="57" t="s">
        <v>10206</v>
      </c>
      <c r="I5279" s="57" t="s">
        <v>1283</v>
      </c>
      <c r="J5279" s="57" t="s">
        <v>59</v>
      </c>
      <c r="K5279" s="58">
        <v>16.16</v>
      </c>
      <c r="L5279" s="57" t="s">
        <v>60</v>
      </c>
    </row>
    <row r="5280" spans="1:12">
      <c r="A5280" s="57" t="s">
        <v>10156</v>
      </c>
      <c r="B5280" s="57" t="s">
        <v>10157</v>
      </c>
      <c r="C5280" s="57" t="s">
        <v>10158</v>
      </c>
      <c r="D5280" s="57" t="s">
        <v>21274</v>
      </c>
      <c r="E5280" s="58" t="s">
        <v>8816</v>
      </c>
      <c r="F5280" s="57" t="s">
        <v>8816</v>
      </c>
      <c r="G5280" s="57">
        <v>101253</v>
      </c>
      <c r="H5280" s="57" t="s">
        <v>10207</v>
      </c>
      <c r="I5280" s="57" t="s">
        <v>1283</v>
      </c>
      <c r="J5280" s="57" t="s">
        <v>59</v>
      </c>
      <c r="K5280" s="58">
        <v>20.34</v>
      </c>
      <c r="L5280" s="57" t="s">
        <v>60</v>
      </c>
    </row>
    <row r="5281" spans="1:12">
      <c r="A5281" s="57" t="s">
        <v>10156</v>
      </c>
      <c r="B5281" s="57" t="s">
        <v>10157</v>
      </c>
      <c r="C5281" s="57" t="s">
        <v>10158</v>
      </c>
      <c r="D5281" s="57" t="s">
        <v>21274</v>
      </c>
      <c r="E5281" s="58" t="s">
        <v>8816</v>
      </c>
      <c r="F5281" s="57" t="s">
        <v>8816</v>
      </c>
      <c r="G5281" s="57">
        <v>101254</v>
      </c>
      <c r="H5281" s="57" t="s">
        <v>10208</v>
      </c>
      <c r="I5281" s="57" t="s">
        <v>1283</v>
      </c>
      <c r="J5281" s="57" t="s">
        <v>59</v>
      </c>
      <c r="K5281" s="58">
        <v>9.34</v>
      </c>
      <c r="L5281" s="57" t="s">
        <v>60</v>
      </c>
    </row>
    <row r="5282" spans="1:12">
      <c r="A5282" s="57" t="s">
        <v>10156</v>
      </c>
      <c r="B5282" s="57" t="s">
        <v>10157</v>
      </c>
      <c r="C5282" s="57" t="s">
        <v>10158</v>
      </c>
      <c r="D5282" s="57" t="s">
        <v>21274</v>
      </c>
      <c r="E5282" s="58" t="s">
        <v>8816</v>
      </c>
      <c r="F5282" s="57" t="s">
        <v>8816</v>
      </c>
      <c r="G5282" s="57">
        <v>101255</v>
      </c>
      <c r="H5282" s="57" t="s">
        <v>10209</v>
      </c>
      <c r="I5282" s="57" t="s">
        <v>1283</v>
      </c>
      <c r="J5282" s="57" t="s">
        <v>59</v>
      </c>
      <c r="K5282" s="58">
        <v>8.2899999999999991</v>
      </c>
      <c r="L5282" s="57" t="s">
        <v>60</v>
      </c>
    </row>
    <row r="5283" spans="1:12">
      <c r="A5283" s="57" t="s">
        <v>10156</v>
      </c>
      <c r="B5283" s="57" t="s">
        <v>10157</v>
      </c>
      <c r="C5283" s="57" t="s">
        <v>10158</v>
      </c>
      <c r="D5283" s="57" t="s">
        <v>21274</v>
      </c>
      <c r="E5283" s="58" t="s">
        <v>8816</v>
      </c>
      <c r="F5283" s="57" t="s">
        <v>8816</v>
      </c>
      <c r="G5283" s="57">
        <v>101256</v>
      </c>
      <c r="H5283" s="57" t="s">
        <v>10210</v>
      </c>
      <c r="I5283" s="57" t="s">
        <v>1283</v>
      </c>
      <c r="J5283" s="57" t="s">
        <v>59</v>
      </c>
      <c r="K5283" s="58">
        <v>14.05</v>
      </c>
      <c r="L5283" s="57" t="s">
        <v>60</v>
      </c>
    </row>
    <row r="5284" spans="1:12">
      <c r="A5284" s="57" t="s">
        <v>10156</v>
      </c>
      <c r="B5284" s="57" t="s">
        <v>10157</v>
      </c>
      <c r="C5284" s="57" t="s">
        <v>10158</v>
      </c>
      <c r="D5284" s="57" t="s">
        <v>21274</v>
      </c>
      <c r="E5284" s="58" t="s">
        <v>8816</v>
      </c>
      <c r="F5284" s="57" t="s">
        <v>8816</v>
      </c>
      <c r="G5284" s="57">
        <v>101257</v>
      </c>
      <c r="H5284" s="57" t="s">
        <v>10211</v>
      </c>
      <c r="I5284" s="57" t="s">
        <v>1283</v>
      </c>
      <c r="J5284" s="57" t="s">
        <v>59</v>
      </c>
      <c r="K5284" s="58">
        <v>14.78</v>
      </c>
      <c r="L5284" s="57" t="s">
        <v>60</v>
      </c>
    </row>
    <row r="5285" spans="1:12">
      <c r="A5285" s="57" t="s">
        <v>10156</v>
      </c>
      <c r="B5285" s="57" t="s">
        <v>10157</v>
      </c>
      <c r="C5285" s="57" t="s">
        <v>10158</v>
      </c>
      <c r="D5285" s="57" t="s">
        <v>21274</v>
      </c>
      <c r="E5285" s="58" t="s">
        <v>8816</v>
      </c>
      <c r="F5285" s="57" t="s">
        <v>8816</v>
      </c>
      <c r="G5285" s="57">
        <v>101258</v>
      </c>
      <c r="H5285" s="57" t="s">
        <v>10212</v>
      </c>
      <c r="I5285" s="57" t="s">
        <v>1283</v>
      </c>
      <c r="J5285" s="57" t="s">
        <v>59</v>
      </c>
      <c r="K5285" s="58">
        <v>17.03</v>
      </c>
      <c r="L5285" s="57" t="s">
        <v>60</v>
      </c>
    </row>
    <row r="5286" spans="1:12">
      <c r="A5286" s="57" t="s">
        <v>10156</v>
      </c>
      <c r="B5286" s="57" t="s">
        <v>10157</v>
      </c>
      <c r="C5286" s="57" t="s">
        <v>10158</v>
      </c>
      <c r="D5286" s="57" t="s">
        <v>21274</v>
      </c>
      <c r="E5286" s="58" t="s">
        <v>8816</v>
      </c>
      <c r="F5286" s="57" t="s">
        <v>8816</v>
      </c>
      <c r="G5286" s="57">
        <v>101259</v>
      </c>
      <c r="H5286" s="57" t="s">
        <v>10213</v>
      </c>
      <c r="I5286" s="57" t="s">
        <v>1283</v>
      </c>
      <c r="J5286" s="57" t="s">
        <v>59</v>
      </c>
      <c r="K5286" s="58">
        <v>18.84</v>
      </c>
      <c r="L5286" s="57" t="s">
        <v>60</v>
      </c>
    </row>
    <row r="5287" spans="1:12">
      <c r="A5287" s="57" t="s">
        <v>10156</v>
      </c>
      <c r="B5287" s="57" t="s">
        <v>10157</v>
      </c>
      <c r="C5287" s="57" t="s">
        <v>10158</v>
      </c>
      <c r="D5287" s="57" t="s">
        <v>21274</v>
      </c>
      <c r="E5287" s="58" t="s">
        <v>8816</v>
      </c>
      <c r="F5287" s="57" t="s">
        <v>8816</v>
      </c>
      <c r="G5287" s="57">
        <v>101260</v>
      </c>
      <c r="H5287" s="57" t="s">
        <v>10214</v>
      </c>
      <c r="I5287" s="57" t="s">
        <v>1283</v>
      </c>
      <c r="J5287" s="57" t="s">
        <v>59</v>
      </c>
      <c r="K5287" s="58">
        <v>23.38</v>
      </c>
      <c r="L5287" s="57" t="s">
        <v>60</v>
      </c>
    </row>
    <row r="5288" spans="1:12">
      <c r="A5288" s="57" t="s">
        <v>10156</v>
      </c>
      <c r="B5288" s="57" t="s">
        <v>10157</v>
      </c>
      <c r="C5288" s="57" t="s">
        <v>10158</v>
      </c>
      <c r="D5288" s="57" t="s">
        <v>21274</v>
      </c>
      <c r="E5288" s="58" t="s">
        <v>8816</v>
      </c>
      <c r="F5288" s="57" t="s">
        <v>8816</v>
      </c>
      <c r="G5288" s="57">
        <v>101261</v>
      </c>
      <c r="H5288" s="57" t="s">
        <v>10215</v>
      </c>
      <c r="I5288" s="57" t="s">
        <v>1283</v>
      </c>
      <c r="J5288" s="57" t="s">
        <v>59</v>
      </c>
      <c r="K5288" s="58">
        <v>13.29</v>
      </c>
      <c r="L5288" s="57" t="s">
        <v>60</v>
      </c>
    </row>
    <row r="5289" spans="1:12">
      <c r="A5289" s="57" t="s">
        <v>10156</v>
      </c>
      <c r="B5289" s="57" t="s">
        <v>10157</v>
      </c>
      <c r="C5289" s="57" t="s">
        <v>10158</v>
      </c>
      <c r="D5289" s="57" t="s">
        <v>21274</v>
      </c>
      <c r="E5289" s="58" t="s">
        <v>8816</v>
      </c>
      <c r="F5289" s="57" t="s">
        <v>8816</v>
      </c>
      <c r="G5289" s="57">
        <v>101262</v>
      </c>
      <c r="H5289" s="57" t="s">
        <v>10216</v>
      </c>
      <c r="I5289" s="57" t="s">
        <v>1283</v>
      </c>
      <c r="J5289" s="57" t="s">
        <v>59</v>
      </c>
      <c r="K5289" s="58">
        <v>14</v>
      </c>
      <c r="L5289" s="57" t="s">
        <v>60</v>
      </c>
    </row>
    <row r="5290" spans="1:12">
      <c r="A5290" s="57" t="s">
        <v>10156</v>
      </c>
      <c r="B5290" s="57" t="s">
        <v>10157</v>
      </c>
      <c r="C5290" s="57" t="s">
        <v>10158</v>
      </c>
      <c r="D5290" s="57" t="s">
        <v>21274</v>
      </c>
      <c r="E5290" s="58" t="s">
        <v>8816</v>
      </c>
      <c r="F5290" s="57" t="s">
        <v>8816</v>
      </c>
      <c r="G5290" s="57">
        <v>101263</v>
      </c>
      <c r="H5290" s="57" t="s">
        <v>10217</v>
      </c>
      <c r="I5290" s="57" t="s">
        <v>1283</v>
      </c>
      <c r="J5290" s="57" t="s">
        <v>59</v>
      </c>
      <c r="K5290" s="58">
        <v>16.09</v>
      </c>
      <c r="L5290" s="57" t="s">
        <v>60</v>
      </c>
    </row>
    <row r="5291" spans="1:12">
      <c r="A5291" s="57" t="s">
        <v>10156</v>
      </c>
      <c r="B5291" s="57" t="s">
        <v>10157</v>
      </c>
      <c r="C5291" s="57" t="s">
        <v>10158</v>
      </c>
      <c r="D5291" s="57" t="s">
        <v>21274</v>
      </c>
      <c r="E5291" s="58" t="s">
        <v>8816</v>
      </c>
      <c r="F5291" s="57" t="s">
        <v>8816</v>
      </c>
      <c r="G5291" s="57">
        <v>101264</v>
      </c>
      <c r="H5291" s="57" t="s">
        <v>10218</v>
      </c>
      <c r="I5291" s="57" t="s">
        <v>1283</v>
      </c>
      <c r="J5291" s="57" t="s">
        <v>59</v>
      </c>
      <c r="K5291" s="58">
        <v>17.77</v>
      </c>
      <c r="L5291" s="57" t="s">
        <v>60</v>
      </c>
    </row>
    <row r="5292" spans="1:12">
      <c r="A5292" s="57" t="s">
        <v>10156</v>
      </c>
      <c r="B5292" s="57" t="s">
        <v>10157</v>
      </c>
      <c r="C5292" s="57" t="s">
        <v>10158</v>
      </c>
      <c r="D5292" s="57" t="s">
        <v>21274</v>
      </c>
      <c r="E5292" s="58" t="s">
        <v>8816</v>
      </c>
      <c r="F5292" s="57" t="s">
        <v>8816</v>
      </c>
      <c r="G5292" s="57">
        <v>101265</v>
      </c>
      <c r="H5292" s="57" t="s">
        <v>10219</v>
      </c>
      <c r="I5292" s="57" t="s">
        <v>1283</v>
      </c>
      <c r="J5292" s="57" t="s">
        <v>59</v>
      </c>
      <c r="K5292" s="58">
        <v>21.99</v>
      </c>
      <c r="L5292" s="57" t="s">
        <v>60</v>
      </c>
    </row>
    <row r="5293" spans="1:12">
      <c r="A5293" s="57" t="s">
        <v>10156</v>
      </c>
      <c r="B5293" s="57" t="s">
        <v>10157</v>
      </c>
      <c r="C5293" s="57" t="s">
        <v>10158</v>
      </c>
      <c r="D5293" s="57" t="s">
        <v>21274</v>
      </c>
      <c r="E5293" s="58" t="s">
        <v>8816</v>
      </c>
      <c r="F5293" s="57" t="s">
        <v>8816</v>
      </c>
      <c r="G5293" s="57">
        <v>101266</v>
      </c>
      <c r="H5293" s="57" t="s">
        <v>10220</v>
      </c>
      <c r="I5293" s="57" t="s">
        <v>1283</v>
      </c>
      <c r="J5293" s="57" t="s">
        <v>59</v>
      </c>
      <c r="K5293" s="58">
        <v>8.27</v>
      </c>
      <c r="L5293" s="57" t="s">
        <v>60</v>
      </c>
    </row>
    <row r="5294" spans="1:12">
      <c r="A5294" s="57" t="s">
        <v>10156</v>
      </c>
      <c r="B5294" s="57" t="s">
        <v>10157</v>
      </c>
      <c r="C5294" s="57" t="s">
        <v>10158</v>
      </c>
      <c r="D5294" s="57" t="s">
        <v>21274</v>
      </c>
      <c r="E5294" s="58" t="s">
        <v>8816</v>
      </c>
      <c r="F5294" s="57" t="s">
        <v>8816</v>
      </c>
      <c r="G5294" s="57">
        <v>101267</v>
      </c>
      <c r="H5294" s="57" t="s">
        <v>10221</v>
      </c>
      <c r="I5294" s="57" t="s">
        <v>1283</v>
      </c>
      <c r="J5294" s="57" t="s">
        <v>59</v>
      </c>
      <c r="K5294" s="58">
        <v>7.93</v>
      </c>
      <c r="L5294" s="57" t="s">
        <v>60</v>
      </c>
    </row>
    <row r="5295" spans="1:12">
      <c r="A5295" s="57" t="s">
        <v>10156</v>
      </c>
      <c r="B5295" s="57" t="s">
        <v>10157</v>
      </c>
      <c r="C5295" s="57" t="s">
        <v>10158</v>
      </c>
      <c r="D5295" s="57" t="s">
        <v>21274</v>
      </c>
      <c r="E5295" s="58" t="s">
        <v>8816</v>
      </c>
      <c r="F5295" s="57" t="s">
        <v>8816</v>
      </c>
      <c r="G5295" s="57">
        <v>101268</v>
      </c>
      <c r="H5295" s="57" t="s">
        <v>10222</v>
      </c>
      <c r="I5295" s="57" t="s">
        <v>1283</v>
      </c>
      <c r="J5295" s="57" t="s">
        <v>59</v>
      </c>
      <c r="K5295" s="58">
        <v>12.71</v>
      </c>
      <c r="L5295" s="57" t="s">
        <v>60</v>
      </c>
    </row>
    <row r="5296" spans="1:12">
      <c r="A5296" s="57" t="s">
        <v>10156</v>
      </c>
      <c r="B5296" s="57" t="s">
        <v>10157</v>
      </c>
      <c r="C5296" s="57" t="s">
        <v>10158</v>
      </c>
      <c r="D5296" s="57" t="s">
        <v>21274</v>
      </c>
      <c r="E5296" s="58" t="s">
        <v>8816</v>
      </c>
      <c r="F5296" s="57" t="s">
        <v>8816</v>
      </c>
      <c r="G5296" s="57">
        <v>101269</v>
      </c>
      <c r="H5296" s="57" t="s">
        <v>10223</v>
      </c>
      <c r="I5296" s="57" t="s">
        <v>1283</v>
      </c>
      <c r="J5296" s="57" t="s">
        <v>59</v>
      </c>
      <c r="K5296" s="58">
        <v>14.09</v>
      </c>
      <c r="L5296" s="57" t="s">
        <v>60</v>
      </c>
    </row>
    <row r="5297" spans="1:12">
      <c r="A5297" s="57" t="s">
        <v>10156</v>
      </c>
      <c r="B5297" s="57" t="s">
        <v>10157</v>
      </c>
      <c r="C5297" s="57" t="s">
        <v>10158</v>
      </c>
      <c r="D5297" s="57" t="s">
        <v>21274</v>
      </c>
      <c r="E5297" s="58" t="s">
        <v>8816</v>
      </c>
      <c r="F5297" s="57" t="s">
        <v>8816</v>
      </c>
      <c r="G5297" s="57">
        <v>101270</v>
      </c>
      <c r="H5297" s="57" t="s">
        <v>10224</v>
      </c>
      <c r="I5297" s="57" t="s">
        <v>1283</v>
      </c>
      <c r="J5297" s="57" t="s">
        <v>59</v>
      </c>
      <c r="K5297" s="58">
        <v>16.23</v>
      </c>
      <c r="L5297" s="57" t="s">
        <v>60</v>
      </c>
    </row>
    <row r="5298" spans="1:12">
      <c r="A5298" s="57" t="s">
        <v>10156</v>
      </c>
      <c r="B5298" s="57" t="s">
        <v>10157</v>
      </c>
      <c r="C5298" s="57" t="s">
        <v>10158</v>
      </c>
      <c r="D5298" s="57" t="s">
        <v>21274</v>
      </c>
      <c r="E5298" s="58" t="s">
        <v>8816</v>
      </c>
      <c r="F5298" s="57" t="s">
        <v>8816</v>
      </c>
      <c r="G5298" s="57">
        <v>101271</v>
      </c>
      <c r="H5298" s="57" t="s">
        <v>10225</v>
      </c>
      <c r="I5298" s="57" t="s">
        <v>1283</v>
      </c>
      <c r="J5298" s="57" t="s">
        <v>59</v>
      </c>
      <c r="K5298" s="58">
        <v>17.95</v>
      </c>
      <c r="L5298" s="57" t="s">
        <v>60</v>
      </c>
    </row>
    <row r="5299" spans="1:12">
      <c r="A5299" s="57" t="s">
        <v>10156</v>
      </c>
      <c r="B5299" s="57" t="s">
        <v>10157</v>
      </c>
      <c r="C5299" s="57" t="s">
        <v>10158</v>
      </c>
      <c r="D5299" s="57" t="s">
        <v>21274</v>
      </c>
      <c r="E5299" s="58" t="s">
        <v>8816</v>
      </c>
      <c r="F5299" s="57" t="s">
        <v>8816</v>
      </c>
      <c r="G5299" s="57">
        <v>101272</v>
      </c>
      <c r="H5299" s="57" t="s">
        <v>10226</v>
      </c>
      <c r="I5299" s="57" t="s">
        <v>1283</v>
      </c>
      <c r="J5299" s="57" t="s">
        <v>59</v>
      </c>
      <c r="K5299" s="58">
        <v>22.25</v>
      </c>
      <c r="L5299" s="57" t="s">
        <v>60</v>
      </c>
    </row>
    <row r="5300" spans="1:12">
      <c r="A5300" s="57" t="s">
        <v>10156</v>
      </c>
      <c r="B5300" s="57" t="s">
        <v>10157</v>
      </c>
      <c r="C5300" s="57" t="s">
        <v>10158</v>
      </c>
      <c r="D5300" s="57" t="s">
        <v>21274</v>
      </c>
      <c r="E5300" s="58" t="s">
        <v>8816</v>
      </c>
      <c r="F5300" s="57" t="s">
        <v>8816</v>
      </c>
      <c r="G5300" s="57">
        <v>101273</v>
      </c>
      <c r="H5300" s="57" t="s">
        <v>10227</v>
      </c>
      <c r="I5300" s="57" t="s">
        <v>1283</v>
      </c>
      <c r="J5300" s="57" t="s">
        <v>59</v>
      </c>
      <c r="K5300" s="58">
        <v>12.14</v>
      </c>
      <c r="L5300" s="57" t="s">
        <v>60</v>
      </c>
    </row>
    <row r="5301" spans="1:12">
      <c r="A5301" s="57" t="s">
        <v>10156</v>
      </c>
      <c r="B5301" s="57" t="s">
        <v>10157</v>
      </c>
      <c r="C5301" s="57" t="s">
        <v>10158</v>
      </c>
      <c r="D5301" s="57" t="s">
        <v>21274</v>
      </c>
      <c r="E5301" s="58" t="s">
        <v>8816</v>
      </c>
      <c r="F5301" s="57" t="s">
        <v>8816</v>
      </c>
      <c r="G5301" s="57">
        <v>101274</v>
      </c>
      <c r="H5301" s="57" t="s">
        <v>10228</v>
      </c>
      <c r="I5301" s="57" t="s">
        <v>1283</v>
      </c>
      <c r="J5301" s="57" t="s">
        <v>59</v>
      </c>
      <c r="K5301" s="58">
        <v>13.37</v>
      </c>
      <c r="L5301" s="57" t="s">
        <v>60</v>
      </c>
    </row>
    <row r="5302" spans="1:12">
      <c r="A5302" s="57" t="s">
        <v>10156</v>
      </c>
      <c r="B5302" s="57" t="s">
        <v>10157</v>
      </c>
      <c r="C5302" s="57" t="s">
        <v>10158</v>
      </c>
      <c r="D5302" s="57" t="s">
        <v>21274</v>
      </c>
      <c r="E5302" s="58" t="s">
        <v>8816</v>
      </c>
      <c r="F5302" s="57" t="s">
        <v>8816</v>
      </c>
      <c r="G5302" s="57">
        <v>101275</v>
      </c>
      <c r="H5302" s="57" t="s">
        <v>10229</v>
      </c>
      <c r="I5302" s="57" t="s">
        <v>1283</v>
      </c>
      <c r="J5302" s="57" t="s">
        <v>59</v>
      </c>
      <c r="K5302" s="58">
        <v>15.39</v>
      </c>
      <c r="L5302" s="57" t="s">
        <v>60</v>
      </c>
    </row>
    <row r="5303" spans="1:12">
      <c r="A5303" s="57" t="s">
        <v>10156</v>
      </c>
      <c r="B5303" s="57" t="s">
        <v>10157</v>
      </c>
      <c r="C5303" s="57" t="s">
        <v>10158</v>
      </c>
      <c r="D5303" s="57" t="s">
        <v>21274</v>
      </c>
      <c r="E5303" s="58" t="s">
        <v>8816</v>
      </c>
      <c r="F5303" s="57" t="s">
        <v>8816</v>
      </c>
      <c r="G5303" s="57">
        <v>101276</v>
      </c>
      <c r="H5303" s="57" t="s">
        <v>10230</v>
      </c>
      <c r="I5303" s="57" t="s">
        <v>1283</v>
      </c>
      <c r="J5303" s="57" t="s">
        <v>59</v>
      </c>
      <c r="K5303" s="58">
        <v>16.96</v>
      </c>
      <c r="L5303" s="57" t="s">
        <v>60</v>
      </c>
    </row>
    <row r="5304" spans="1:12">
      <c r="A5304" s="57" t="s">
        <v>10156</v>
      </c>
      <c r="B5304" s="57" t="s">
        <v>10157</v>
      </c>
      <c r="C5304" s="57" t="s">
        <v>10158</v>
      </c>
      <c r="D5304" s="57" t="s">
        <v>21274</v>
      </c>
      <c r="E5304" s="58" t="s">
        <v>8816</v>
      </c>
      <c r="F5304" s="57" t="s">
        <v>8816</v>
      </c>
      <c r="G5304" s="57">
        <v>101277</v>
      </c>
      <c r="H5304" s="57" t="s">
        <v>10231</v>
      </c>
      <c r="I5304" s="57" t="s">
        <v>1283</v>
      </c>
      <c r="J5304" s="57" t="s">
        <v>59</v>
      </c>
      <c r="K5304" s="58">
        <v>21.53</v>
      </c>
      <c r="L5304" s="57" t="s">
        <v>60</v>
      </c>
    </row>
    <row r="5305" spans="1:12">
      <c r="A5305" s="57" t="s">
        <v>10156</v>
      </c>
      <c r="B5305" s="57" t="s">
        <v>10157</v>
      </c>
      <c r="C5305" s="57" t="s">
        <v>10158</v>
      </c>
      <c r="D5305" s="57" t="s">
        <v>21274</v>
      </c>
      <c r="E5305" s="58" t="s">
        <v>8816</v>
      </c>
      <c r="F5305" s="57" t="s">
        <v>8816</v>
      </c>
      <c r="G5305" s="57">
        <v>102354</v>
      </c>
      <c r="H5305" s="57" t="s">
        <v>21473</v>
      </c>
      <c r="I5305" s="57" t="s">
        <v>1283</v>
      </c>
      <c r="J5305" s="57" t="s">
        <v>191</v>
      </c>
      <c r="K5305" s="58">
        <v>131.47999999999999</v>
      </c>
      <c r="L5305" s="57" t="s">
        <v>60</v>
      </c>
    </row>
    <row r="5306" spans="1:12">
      <c r="A5306" s="57" t="s">
        <v>10156</v>
      </c>
      <c r="B5306" s="57" t="s">
        <v>10157</v>
      </c>
      <c r="C5306" s="57" t="s">
        <v>10158</v>
      </c>
      <c r="D5306" s="57" t="s">
        <v>21274</v>
      </c>
      <c r="E5306" s="58" t="s">
        <v>8816</v>
      </c>
      <c r="F5306" s="57" t="s">
        <v>8816</v>
      </c>
      <c r="G5306" s="57">
        <v>102355</v>
      </c>
      <c r="H5306" s="57" t="s">
        <v>21474</v>
      </c>
      <c r="I5306" s="57" t="s">
        <v>1283</v>
      </c>
      <c r="J5306" s="57" t="s">
        <v>191</v>
      </c>
      <c r="K5306" s="58">
        <v>152.74</v>
      </c>
      <c r="L5306" s="57" t="s">
        <v>60</v>
      </c>
    </row>
    <row r="5307" spans="1:12">
      <c r="A5307" s="57" t="s">
        <v>10156</v>
      </c>
      <c r="B5307" s="57" t="s">
        <v>10157</v>
      </c>
      <c r="C5307" s="57" t="s">
        <v>10158</v>
      </c>
      <c r="D5307" s="57" t="s">
        <v>21274</v>
      </c>
      <c r="E5307" s="58" t="s">
        <v>8816</v>
      </c>
      <c r="F5307" s="57" t="s">
        <v>8816</v>
      </c>
      <c r="G5307" s="57">
        <v>102360</v>
      </c>
      <c r="H5307" s="57" t="s">
        <v>21475</v>
      </c>
      <c r="I5307" s="57" t="s">
        <v>1283</v>
      </c>
      <c r="J5307" s="57" t="s">
        <v>254</v>
      </c>
      <c r="K5307" s="58">
        <v>20.95</v>
      </c>
      <c r="L5307" s="57" t="s">
        <v>60</v>
      </c>
    </row>
    <row r="5308" spans="1:12">
      <c r="A5308" s="57" t="s">
        <v>10156</v>
      </c>
      <c r="B5308" s="57" t="s">
        <v>10157</v>
      </c>
      <c r="C5308" s="57" t="s">
        <v>10158</v>
      </c>
      <c r="D5308" s="57" t="s">
        <v>21274</v>
      </c>
      <c r="E5308" s="58" t="s">
        <v>8816</v>
      </c>
      <c r="F5308" s="57" t="s">
        <v>8816</v>
      </c>
      <c r="G5308" s="57">
        <v>102361</v>
      </c>
      <c r="H5308" s="57" t="s">
        <v>21476</v>
      </c>
      <c r="I5308" s="57" t="s">
        <v>1283</v>
      </c>
      <c r="J5308" s="57" t="s">
        <v>59</v>
      </c>
      <c r="K5308" s="58">
        <v>31.72</v>
      </c>
      <c r="L5308" s="57" t="s">
        <v>60</v>
      </c>
    </row>
    <row r="5309" spans="1:12">
      <c r="A5309" s="57" t="s">
        <v>10156</v>
      </c>
      <c r="B5309" s="57" t="s">
        <v>10157</v>
      </c>
      <c r="C5309" s="57" t="s">
        <v>10232</v>
      </c>
      <c r="D5309" s="57" t="s">
        <v>21275</v>
      </c>
      <c r="E5309" s="58" t="s">
        <v>8816</v>
      </c>
      <c r="F5309" s="57" t="s">
        <v>8816</v>
      </c>
      <c r="G5309" s="57">
        <v>90082</v>
      </c>
      <c r="H5309" s="57" t="s">
        <v>29062</v>
      </c>
      <c r="I5309" s="57" t="s">
        <v>1283</v>
      </c>
      <c r="J5309" s="57" t="s">
        <v>254</v>
      </c>
      <c r="K5309" s="58">
        <v>9.89</v>
      </c>
      <c r="L5309" s="57" t="s">
        <v>60</v>
      </c>
    </row>
    <row r="5310" spans="1:12">
      <c r="A5310" s="57" t="s">
        <v>10156</v>
      </c>
      <c r="B5310" s="57" t="s">
        <v>10157</v>
      </c>
      <c r="C5310" s="57" t="s">
        <v>10232</v>
      </c>
      <c r="D5310" s="57" t="s">
        <v>21275</v>
      </c>
      <c r="E5310" s="58" t="s">
        <v>8816</v>
      </c>
      <c r="F5310" s="57" t="s">
        <v>8816</v>
      </c>
      <c r="G5310" s="57">
        <v>90084</v>
      </c>
      <c r="H5310" s="57" t="s">
        <v>29063</v>
      </c>
      <c r="I5310" s="57" t="s">
        <v>1283</v>
      </c>
      <c r="J5310" s="57" t="s">
        <v>254</v>
      </c>
      <c r="K5310" s="58">
        <v>9.59</v>
      </c>
      <c r="L5310" s="57" t="s">
        <v>60</v>
      </c>
    </row>
    <row r="5311" spans="1:12">
      <c r="A5311" s="57" t="s">
        <v>10156</v>
      </c>
      <c r="B5311" s="57" t="s">
        <v>10157</v>
      </c>
      <c r="C5311" s="57" t="s">
        <v>10232</v>
      </c>
      <c r="D5311" s="57" t="s">
        <v>21275</v>
      </c>
      <c r="E5311" s="58" t="s">
        <v>8816</v>
      </c>
      <c r="F5311" s="57" t="s">
        <v>8816</v>
      </c>
      <c r="G5311" s="57">
        <v>90086</v>
      </c>
      <c r="H5311" s="57" t="s">
        <v>29064</v>
      </c>
      <c r="I5311" s="57" t="s">
        <v>1283</v>
      </c>
      <c r="J5311" s="57" t="s">
        <v>254</v>
      </c>
      <c r="K5311" s="58">
        <v>9.06</v>
      </c>
      <c r="L5311" s="57" t="s">
        <v>60</v>
      </c>
    </row>
    <row r="5312" spans="1:12">
      <c r="A5312" s="57" t="s">
        <v>10156</v>
      </c>
      <c r="B5312" s="57" t="s">
        <v>10157</v>
      </c>
      <c r="C5312" s="57" t="s">
        <v>10232</v>
      </c>
      <c r="D5312" s="57" t="s">
        <v>21275</v>
      </c>
      <c r="E5312" s="58" t="s">
        <v>8816</v>
      </c>
      <c r="F5312" s="57" t="s">
        <v>8816</v>
      </c>
      <c r="G5312" s="57">
        <v>90087</v>
      </c>
      <c r="H5312" s="57" t="s">
        <v>29065</v>
      </c>
      <c r="I5312" s="57" t="s">
        <v>1283</v>
      </c>
      <c r="J5312" s="57" t="s">
        <v>59</v>
      </c>
      <c r="K5312" s="58">
        <v>8.31</v>
      </c>
      <c r="L5312" s="57" t="s">
        <v>60</v>
      </c>
    </row>
    <row r="5313" spans="1:12">
      <c r="A5313" s="57" t="s">
        <v>10156</v>
      </c>
      <c r="B5313" s="57" t="s">
        <v>10157</v>
      </c>
      <c r="C5313" s="57" t="s">
        <v>10232</v>
      </c>
      <c r="D5313" s="57" t="s">
        <v>21275</v>
      </c>
      <c r="E5313" s="58" t="s">
        <v>8816</v>
      </c>
      <c r="F5313" s="57" t="s">
        <v>8816</v>
      </c>
      <c r="G5313" s="57">
        <v>90090</v>
      </c>
      <c r="H5313" s="57" t="s">
        <v>29066</v>
      </c>
      <c r="I5313" s="57" t="s">
        <v>1283</v>
      </c>
      <c r="J5313" s="57" t="s">
        <v>59</v>
      </c>
      <c r="K5313" s="58">
        <v>8.1199999999999992</v>
      </c>
      <c r="L5313" s="57" t="s">
        <v>60</v>
      </c>
    </row>
    <row r="5314" spans="1:12">
      <c r="A5314" s="57" t="s">
        <v>10156</v>
      </c>
      <c r="B5314" s="57" t="s">
        <v>10157</v>
      </c>
      <c r="C5314" s="57" t="s">
        <v>10232</v>
      </c>
      <c r="D5314" s="57" t="s">
        <v>21275</v>
      </c>
      <c r="E5314" s="58" t="s">
        <v>8816</v>
      </c>
      <c r="F5314" s="57" t="s">
        <v>8816</v>
      </c>
      <c r="G5314" s="57">
        <v>90091</v>
      </c>
      <c r="H5314" s="57" t="s">
        <v>29067</v>
      </c>
      <c r="I5314" s="57" t="s">
        <v>1283</v>
      </c>
      <c r="J5314" s="57" t="s">
        <v>254</v>
      </c>
      <c r="K5314" s="58">
        <v>5.34</v>
      </c>
      <c r="L5314" s="57" t="s">
        <v>60</v>
      </c>
    </row>
    <row r="5315" spans="1:12">
      <c r="A5315" s="57" t="s">
        <v>10156</v>
      </c>
      <c r="B5315" s="57" t="s">
        <v>10157</v>
      </c>
      <c r="C5315" s="57" t="s">
        <v>10232</v>
      </c>
      <c r="D5315" s="57" t="s">
        <v>21275</v>
      </c>
      <c r="E5315" s="58" t="s">
        <v>8816</v>
      </c>
      <c r="F5315" s="57" t="s">
        <v>8816</v>
      </c>
      <c r="G5315" s="57">
        <v>90092</v>
      </c>
      <c r="H5315" s="57" t="s">
        <v>29068</v>
      </c>
      <c r="I5315" s="57" t="s">
        <v>1283</v>
      </c>
      <c r="J5315" s="57" t="s">
        <v>254</v>
      </c>
      <c r="K5315" s="58">
        <v>5.28</v>
      </c>
      <c r="L5315" s="57" t="s">
        <v>60</v>
      </c>
    </row>
    <row r="5316" spans="1:12">
      <c r="A5316" s="57" t="s">
        <v>10156</v>
      </c>
      <c r="B5316" s="57" t="s">
        <v>10157</v>
      </c>
      <c r="C5316" s="57" t="s">
        <v>10232</v>
      </c>
      <c r="D5316" s="57" t="s">
        <v>21275</v>
      </c>
      <c r="E5316" s="58" t="s">
        <v>8816</v>
      </c>
      <c r="F5316" s="57" t="s">
        <v>8816</v>
      </c>
      <c r="G5316" s="57">
        <v>90094</v>
      </c>
      <c r="H5316" s="57" t="s">
        <v>29069</v>
      </c>
      <c r="I5316" s="57" t="s">
        <v>1283</v>
      </c>
      <c r="J5316" s="57" t="s">
        <v>254</v>
      </c>
      <c r="K5316" s="58">
        <v>5</v>
      </c>
      <c r="L5316" s="57" t="s">
        <v>60</v>
      </c>
    </row>
    <row r="5317" spans="1:12">
      <c r="A5317" s="57" t="s">
        <v>10156</v>
      </c>
      <c r="B5317" s="57" t="s">
        <v>10157</v>
      </c>
      <c r="C5317" s="57" t="s">
        <v>10232</v>
      </c>
      <c r="D5317" s="57" t="s">
        <v>21275</v>
      </c>
      <c r="E5317" s="58" t="s">
        <v>8816</v>
      </c>
      <c r="F5317" s="57" t="s">
        <v>8816</v>
      </c>
      <c r="G5317" s="57">
        <v>90095</v>
      </c>
      <c r="H5317" s="57" t="s">
        <v>29070</v>
      </c>
      <c r="I5317" s="57" t="s">
        <v>1283</v>
      </c>
      <c r="J5317" s="57" t="s">
        <v>59</v>
      </c>
      <c r="K5317" s="58">
        <v>4.58</v>
      </c>
      <c r="L5317" s="57" t="s">
        <v>60</v>
      </c>
    </row>
    <row r="5318" spans="1:12">
      <c r="A5318" s="57" t="s">
        <v>10156</v>
      </c>
      <c r="B5318" s="57" t="s">
        <v>10157</v>
      </c>
      <c r="C5318" s="57" t="s">
        <v>10232</v>
      </c>
      <c r="D5318" s="57" t="s">
        <v>21275</v>
      </c>
      <c r="E5318" s="58" t="s">
        <v>8816</v>
      </c>
      <c r="F5318" s="57" t="s">
        <v>8816</v>
      </c>
      <c r="G5318" s="57">
        <v>90098</v>
      </c>
      <c r="H5318" s="57" t="s">
        <v>29071</v>
      </c>
      <c r="I5318" s="57" t="s">
        <v>1283</v>
      </c>
      <c r="J5318" s="57" t="s">
        <v>59</v>
      </c>
      <c r="K5318" s="58">
        <v>4.49</v>
      </c>
      <c r="L5318" s="57" t="s">
        <v>60</v>
      </c>
    </row>
    <row r="5319" spans="1:12">
      <c r="A5319" s="57" t="s">
        <v>10156</v>
      </c>
      <c r="B5319" s="57" t="s">
        <v>10157</v>
      </c>
      <c r="C5319" s="57" t="s">
        <v>10232</v>
      </c>
      <c r="D5319" s="57" t="s">
        <v>21275</v>
      </c>
      <c r="E5319" s="58" t="s">
        <v>8816</v>
      </c>
      <c r="F5319" s="57" t="s">
        <v>8816</v>
      </c>
      <c r="G5319" s="57">
        <v>90099</v>
      </c>
      <c r="H5319" s="57" t="s">
        <v>29072</v>
      </c>
      <c r="I5319" s="57" t="s">
        <v>1283</v>
      </c>
      <c r="J5319" s="57" t="s">
        <v>59</v>
      </c>
      <c r="K5319" s="58">
        <v>13.81</v>
      </c>
      <c r="L5319" s="57" t="s">
        <v>60</v>
      </c>
    </row>
    <row r="5320" spans="1:12">
      <c r="A5320" s="57" t="s">
        <v>10156</v>
      </c>
      <c r="B5320" s="57" t="s">
        <v>10157</v>
      </c>
      <c r="C5320" s="57" t="s">
        <v>10232</v>
      </c>
      <c r="D5320" s="57" t="s">
        <v>21275</v>
      </c>
      <c r="E5320" s="58" t="s">
        <v>8816</v>
      </c>
      <c r="F5320" s="57" t="s">
        <v>8816</v>
      </c>
      <c r="G5320" s="57">
        <v>90100</v>
      </c>
      <c r="H5320" s="57" t="s">
        <v>29073</v>
      </c>
      <c r="I5320" s="57" t="s">
        <v>1283</v>
      </c>
      <c r="J5320" s="57" t="s">
        <v>59</v>
      </c>
      <c r="K5320" s="58">
        <v>11.72</v>
      </c>
      <c r="L5320" s="57" t="s">
        <v>60</v>
      </c>
    </row>
    <row r="5321" spans="1:12">
      <c r="A5321" s="57" t="s">
        <v>10156</v>
      </c>
      <c r="B5321" s="57" t="s">
        <v>10157</v>
      </c>
      <c r="C5321" s="57" t="s">
        <v>10232</v>
      </c>
      <c r="D5321" s="57" t="s">
        <v>21275</v>
      </c>
      <c r="E5321" s="58" t="s">
        <v>8816</v>
      </c>
      <c r="F5321" s="57" t="s">
        <v>8816</v>
      </c>
      <c r="G5321" s="57">
        <v>90101</v>
      </c>
      <c r="H5321" s="57" t="s">
        <v>29074</v>
      </c>
      <c r="I5321" s="57" t="s">
        <v>1283</v>
      </c>
      <c r="J5321" s="57" t="s">
        <v>59</v>
      </c>
      <c r="K5321" s="58">
        <v>11.58</v>
      </c>
      <c r="L5321" s="57" t="s">
        <v>60</v>
      </c>
    </row>
    <row r="5322" spans="1:12">
      <c r="A5322" s="57" t="s">
        <v>10156</v>
      </c>
      <c r="B5322" s="57" t="s">
        <v>10157</v>
      </c>
      <c r="C5322" s="57" t="s">
        <v>10232</v>
      </c>
      <c r="D5322" s="57" t="s">
        <v>21275</v>
      </c>
      <c r="E5322" s="58" t="s">
        <v>8816</v>
      </c>
      <c r="F5322" s="57" t="s">
        <v>8816</v>
      </c>
      <c r="G5322" s="57">
        <v>90102</v>
      </c>
      <c r="H5322" s="57" t="s">
        <v>29075</v>
      </c>
      <c r="I5322" s="57" t="s">
        <v>1283</v>
      </c>
      <c r="J5322" s="57" t="s">
        <v>59</v>
      </c>
      <c r="K5322" s="58">
        <v>10.54</v>
      </c>
      <c r="L5322" s="57" t="s">
        <v>60</v>
      </c>
    </row>
    <row r="5323" spans="1:12">
      <c r="A5323" s="57" t="s">
        <v>10156</v>
      </c>
      <c r="B5323" s="57" t="s">
        <v>10157</v>
      </c>
      <c r="C5323" s="57" t="s">
        <v>10232</v>
      </c>
      <c r="D5323" s="57" t="s">
        <v>21275</v>
      </c>
      <c r="E5323" s="58" t="s">
        <v>8816</v>
      </c>
      <c r="F5323" s="57" t="s">
        <v>8816</v>
      </c>
      <c r="G5323" s="57">
        <v>90105</v>
      </c>
      <c r="H5323" s="57" t="s">
        <v>29076</v>
      </c>
      <c r="I5323" s="57" t="s">
        <v>1283</v>
      </c>
      <c r="J5323" s="57" t="s">
        <v>59</v>
      </c>
      <c r="K5323" s="58">
        <v>7.61</v>
      </c>
      <c r="L5323" s="57" t="s">
        <v>60</v>
      </c>
    </row>
    <row r="5324" spans="1:12">
      <c r="A5324" s="57" t="s">
        <v>10156</v>
      </c>
      <c r="B5324" s="57" t="s">
        <v>10157</v>
      </c>
      <c r="C5324" s="57" t="s">
        <v>10232</v>
      </c>
      <c r="D5324" s="57" t="s">
        <v>21275</v>
      </c>
      <c r="E5324" s="58" t="s">
        <v>8816</v>
      </c>
      <c r="F5324" s="57" t="s">
        <v>8816</v>
      </c>
      <c r="G5324" s="57">
        <v>90106</v>
      </c>
      <c r="H5324" s="57" t="s">
        <v>29077</v>
      </c>
      <c r="I5324" s="57" t="s">
        <v>1283</v>
      </c>
      <c r="J5324" s="57" t="s">
        <v>59</v>
      </c>
      <c r="K5324" s="58">
        <v>6.47</v>
      </c>
      <c r="L5324" s="57" t="s">
        <v>60</v>
      </c>
    </row>
    <row r="5325" spans="1:12">
      <c r="A5325" s="57" t="s">
        <v>10156</v>
      </c>
      <c r="B5325" s="57" t="s">
        <v>10157</v>
      </c>
      <c r="C5325" s="57" t="s">
        <v>10232</v>
      </c>
      <c r="D5325" s="57" t="s">
        <v>21275</v>
      </c>
      <c r="E5325" s="58" t="s">
        <v>8816</v>
      </c>
      <c r="F5325" s="57" t="s">
        <v>8816</v>
      </c>
      <c r="G5325" s="57">
        <v>90107</v>
      </c>
      <c r="H5325" s="57" t="s">
        <v>29078</v>
      </c>
      <c r="I5325" s="57" t="s">
        <v>1283</v>
      </c>
      <c r="J5325" s="57" t="s">
        <v>59</v>
      </c>
      <c r="K5325" s="58">
        <v>6.39</v>
      </c>
      <c r="L5325" s="57" t="s">
        <v>60</v>
      </c>
    </row>
    <row r="5326" spans="1:12">
      <c r="A5326" s="57" t="s">
        <v>10156</v>
      </c>
      <c r="B5326" s="57" t="s">
        <v>10157</v>
      </c>
      <c r="C5326" s="57" t="s">
        <v>10232</v>
      </c>
      <c r="D5326" s="57" t="s">
        <v>21275</v>
      </c>
      <c r="E5326" s="58" t="s">
        <v>8816</v>
      </c>
      <c r="F5326" s="57" t="s">
        <v>8816</v>
      </c>
      <c r="G5326" s="57">
        <v>90108</v>
      </c>
      <c r="H5326" s="57" t="s">
        <v>29079</v>
      </c>
      <c r="I5326" s="57" t="s">
        <v>1283</v>
      </c>
      <c r="J5326" s="57" t="s">
        <v>59</v>
      </c>
      <c r="K5326" s="58">
        <v>5.81</v>
      </c>
      <c r="L5326" s="57" t="s">
        <v>60</v>
      </c>
    </row>
    <row r="5327" spans="1:12">
      <c r="A5327" s="57" t="s">
        <v>10156</v>
      </c>
      <c r="B5327" s="57" t="s">
        <v>10157</v>
      </c>
      <c r="C5327" s="57" t="s">
        <v>10232</v>
      </c>
      <c r="D5327" s="57" t="s">
        <v>21275</v>
      </c>
      <c r="E5327" s="58" t="s">
        <v>8816</v>
      </c>
      <c r="F5327" s="57" t="s">
        <v>8816</v>
      </c>
      <c r="G5327" s="57">
        <v>93358</v>
      </c>
      <c r="H5327" s="57" t="s">
        <v>21477</v>
      </c>
      <c r="I5327" s="57" t="s">
        <v>1283</v>
      </c>
      <c r="J5327" s="57" t="s">
        <v>254</v>
      </c>
      <c r="K5327" s="58">
        <v>66.5</v>
      </c>
      <c r="L5327" s="57" t="s">
        <v>60</v>
      </c>
    </row>
    <row r="5328" spans="1:12">
      <c r="A5328" s="57" t="s">
        <v>10156</v>
      </c>
      <c r="B5328" s="57" t="s">
        <v>10157</v>
      </c>
      <c r="C5328" s="57" t="s">
        <v>10232</v>
      </c>
      <c r="D5328" s="57" t="s">
        <v>21275</v>
      </c>
      <c r="E5328" s="58" t="s">
        <v>8816</v>
      </c>
      <c r="F5328" s="57" t="s">
        <v>8816</v>
      </c>
      <c r="G5328" s="57">
        <v>102276</v>
      </c>
      <c r="H5328" s="57" t="s">
        <v>29080</v>
      </c>
      <c r="I5328" s="57" t="s">
        <v>1283</v>
      </c>
      <c r="J5328" s="57" t="s">
        <v>254</v>
      </c>
      <c r="K5328" s="58">
        <v>11.13</v>
      </c>
      <c r="L5328" s="57" t="s">
        <v>60</v>
      </c>
    </row>
    <row r="5329" spans="1:12">
      <c r="A5329" s="57" t="s">
        <v>10156</v>
      </c>
      <c r="B5329" s="57" t="s">
        <v>10157</v>
      </c>
      <c r="C5329" s="57" t="s">
        <v>10232</v>
      </c>
      <c r="D5329" s="57" t="s">
        <v>21275</v>
      </c>
      <c r="E5329" s="58" t="s">
        <v>8816</v>
      </c>
      <c r="F5329" s="57" t="s">
        <v>8816</v>
      </c>
      <c r="G5329" s="57">
        <v>102277</v>
      </c>
      <c r="H5329" s="57" t="s">
        <v>29081</v>
      </c>
      <c r="I5329" s="57" t="s">
        <v>1283</v>
      </c>
      <c r="J5329" s="57" t="s">
        <v>254</v>
      </c>
      <c r="K5329" s="58">
        <v>8.7899999999999991</v>
      </c>
      <c r="L5329" s="57" t="s">
        <v>60</v>
      </c>
    </row>
    <row r="5330" spans="1:12">
      <c r="A5330" s="57" t="s">
        <v>10156</v>
      </c>
      <c r="B5330" s="57" t="s">
        <v>10157</v>
      </c>
      <c r="C5330" s="57" t="s">
        <v>10232</v>
      </c>
      <c r="D5330" s="57" t="s">
        <v>21275</v>
      </c>
      <c r="E5330" s="58" t="s">
        <v>8816</v>
      </c>
      <c r="F5330" s="57" t="s">
        <v>8816</v>
      </c>
      <c r="G5330" s="57">
        <v>102278</v>
      </c>
      <c r="H5330" s="57" t="s">
        <v>29082</v>
      </c>
      <c r="I5330" s="57" t="s">
        <v>1283</v>
      </c>
      <c r="J5330" s="57" t="s">
        <v>59</v>
      </c>
      <c r="K5330" s="58">
        <v>8.66</v>
      </c>
      <c r="L5330" s="57" t="s">
        <v>60</v>
      </c>
    </row>
    <row r="5331" spans="1:12">
      <c r="A5331" s="57" t="s">
        <v>10156</v>
      </c>
      <c r="B5331" s="57" t="s">
        <v>10157</v>
      </c>
      <c r="C5331" s="57" t="s">
        <v>10232</v>
      </c>
      <c r="D5331" s="57" t="s">
        <v>21275</v>
      </c>
      <c r="E5331" s="58" t="s">
        <v>8816</v>
      </c>
      <c r="F5331" s="57" t="s">
        <v>8816</v>
      </c>
      <c r="G5331" s="57">
        <v>102279</v>
      </c>
      <c r="H5331" s="57" t="s">
        <v>29083</v>
      </c>
      <c r="I5331" s="57" t="s">
        <v>1283</v>
      </c>
      <c r="J5331" s="57" t="s">
        <v>254</v>
      </c>
      <c r="K5331" s="58">
        <v>6.14</v>
      </c>
      <c r="L5331" s="57" t="s">
        <v>60</v>
      </c>
    </row>
    <row r="5332" spans="1:12">
      <c r="A5332" s="57" t="s">
        <v>10156</v>
      </c>
      <c r="B5332" s="57" t="s">
        <v>10157</v>
      </c>
      <c r="C5332" s="57" t="s">
        <v>10232</v>
      </c>
      <c r="D5332" s="57" t="s">
        <v>21275</v>
      </c>
      <c r="E5332" s="58" t="s">
        <v>8816</v>
      </c>
      <c r="F5332" s="57" t="s">
        <v>8816</v>
      </c>
      <c r="G5332" s="57">
        <v>102280</v>
      </c>
      <c r="H5332" s="57" t="s">
        <v>29084</v>
      </c>
      <c r="I5332" s="57" t="s">
        <v>1283</v>
      </c>
      <c r="J5332" s="57" t="s">
        <v>254</v>
      </c>
      <c r="K5332" s="58">
        <v>4.8499999999999996</v>
      </c>
      <c r="L5332" s="57" t="s">
        <v>60</v>
      </c>
    </row>
    <row r="5333" spans="1:12">
      <c r="A5333" s="57" t="s">
        <v>10156</v>
      </c>
      <c r="B5333" s="57" t="s">
        <v>10157</v>
      </c>
      <c r="C5333" s="57" t="s">
        <v>10232</v>
      </c>
      <c r="D5333" s="57" t="s">
        <v>21275</v>
      </c>
      <c r="E5333" s="58" t="s">
        <v>8816</v>
      </c>
      <c r="F5333" s="57" t="s">
        <v>8816</v>
      </c>
      <c r="G5333" s="57">
        <v>102281</v>
      </c>
      <c r="H5333" s="57" t="s">
        <v>29085</v>
      </c>
      <c r="I5333" s="57" t="s">
        <v>1283</v>
      </c>
      <c r="J5333" s="57" t="s">
        <v>59</v>
      </c>
      <c r="K5333" s="58">
        <v>4.7699999999999996</v>
      </c>
      <c r="L5333" s="57" t="s">
        <v>60</v>
      </c>
    </row>
    <row r="5334" spans="1:12">
      <c r="A5334" s="57" t="s">
        <v>10156</v>
      </c>
      <c r="B5334" s="57" t="s">
        <v>10157</v>
      </c>
      <c r="C5334" s="57" t="s">
        <v>10232</v>
      </c>
      <c r="D5334" s="57" t="s">
        <v>21275</v>
      </c>
      <c r="E5334" s="58" t="s">
        <v>8816</v>
      </c>
      <c r="F5334" s="57" t="s">
        <v>8816</v>
      </c>
      <c r="G5334" s="57">
        <v>102282</v>
      </c>
      <c r="H5334" s="57" t="s">
        <v>29086</v>
      </c>
      <c r="I5334" s="57" t="s">
        <v>1283</v>
      </c>
      <c r="J5334" s="57" t="s">
        <v>254</v>
      </c>
      <c r="K5334" s="58">
        <v>12.37</v>
      </c>
      <c r="L5334" s="57" t="s">
        <v>60</v>
      </c>
    </row>
    <row r="5335" spans="1:12">
      <c r="A5335" s="57" t="s">
        <v>10156</v>
      </c>
      <c r="B5335" s="57" t="s">
        <v>10157</v>
      </c>
      <c r="C5335" s="57" t="s">
        <v>10232</v>
      </c>
      <c r="D5335" s="57" t="s">
        <v>21275</v>
      </c>
      <c r="E5335" s="58" t="s">
        <v>8816</v>
      </c>
      <c r="F5335" s="57" t="s">
        <v>8816</v>
      </c>
      <c r="G5335" s="57">
        <v>102283</v>
      </c>
      <c r="H5335" s="57" t="s">
        <v>29087</v>
      </c>
      <c r="I5335" s="57" t="s">
        <v>1283</v>
      </c>
      <c r="J5335" s="57" t="s">
        <v>254</v>
      </c>
      <c r="K5335" s="58">
        <v>10.98</v>
      </c>
      <c r="L5335" s="57" t="s">
        <v>60</v>
      </c>
    </row>
    <row r="5336" spans="1:12">
      <c r="A5336" s="57" t="s">
        <v>10156</v>
      </c>
      <c r="B5336" s="57" t="s">
        <v>10157</v>
      </c>
      <c r="C5336" s="57" t="s">
        <v>10232</v>
      </c>
      <c r="D5336" s="57" t="s">
        <v>21275</v>
      </c>
      <c r="E5336" s="58" t="s">
        <v>8816</v>
      </c>
      <c r="F5336" s="57" t="s">
        <v>8816</v>
      </c>
      <c r="G5336" s="57">
        <v>102284</v>
      </c>
      <c r="H5336" s="57" t="s">
        <v>29088</v>
      </c>
      <c r="I5336" s="57" t="s">
        <v>1283</v>
      </c>
      <c r="J5336" s="57" t="s">
        <v>254</v>
      </c>
      <c r="K5336" s="58">
        <v>10.64</v>
      </c>
      <c r="L5336" s="57" t="s">
        <v>60</v>
      </c>
    </row>
    <row r="5337" spans="1:12">
      <c r="A5337" s="57" t="s">
        <v>10156</v>
      </c>
      <c r="B5337" s="57" t="s">
        <v>10157</v>
      </c>
      <c r="C5337" s="57" t="s">
        <v>10232</v>
      </c>
      <c r="D5337" s="57" t="s">
        <v>21275</v>
      </c>
      <c r="E5337" s="58" t="s">
        <v>8816</v>
      </c>
      <c r="F5337" s="57" t="s">
        <v>8816</v>
      </c>
      <c r="G5337" s="57">
        <v>102285</v>
      </c>
      <c r="H5337" s="57" t="s">
        <v>29089</v>
      </c>
      <c r="I5337" s="57" t="s">
        <v>1283</v>
      </c>
      <c r="J5337" s="57" t="s">
        <v>254</v>
      </c>
      <c r="K5337" s="58">
        <v>10.050000000000001</v>
      </c>
      <c r="L5337" s="57" t="s">
        <v>60</v>
      </c>
    </row>
    <row r="5338" spans="1:12">
      <c r="A5338" s="57" t="s">
        <v>10156</v>
      </c>
      <c r="B5338" s="57" t="s">
        <v>10157</v>
      </c>
      <c r="C5338" s="57" t="s">
        <v>10232</v>
      </c>
      <c r="D5338" s="57" t="s">
        <v>21275</v>
      </c>
      <c r="E5338" s="58" t="s">
        <v>8816</v>
      </c>
      <c r="F5338" s="57" t="s">
        <v>8816</v>
      </c>
      <c r="G5338" s="57">
        <v>102286</v>
      </c>
      <c r="H5338" s="57" t="s">
        <v>29090</v>
      </c>
      <c r="I5338" s="57" t="s">
        <v>1283</v>
      </c>
      <c r="J5338" s="57" t="s">
        <v>254</v>
      </c>
      <c r="K5338" s="58">
        <v>9.7799999999999994</v>
      </c>
      <c r="L5338" s="57" t="s">
        <v>60</v>
      </c>
    </row>
    <row r="5339" spans="1:12">
      <c r="A5339" s="57" t="s">
        <v>10156</v>
      </c>
      <c r="B5339" s="57" t="s">
        <v>10157</v>
      </c>
      <c r="C5339" s="57" t="s">
        <v>10232</v>
      </c>
      <c r="D5339" s="57" t="s">
        <v>21275</v>
      </c>
      <c r="E5339" s="58" t="s">
        <v>8816</v>
      </c>
      <c r="F5339" s="57" t="s">
        <v>8816</v>
      </c>
      <c r="G5339" s="57">
        <v>102287</v>
      </c>
      <c r="H5339" s="57" t="s">
        <v>29091</v>
      </c>
      <c r="I5339" s="57" t="s">
        <v>1283</v>
      </c>
      <c r="J5339" s="57" t="s">
        <v>59</v>
      </c>
      <c r="K5339" s="58">
        <v>9.6300000000000008</v>
      </c>
      <c r="L5339" s="57" t="s">
        <v>60</v>
      </c>
    </row>
    <row r="5340" spans="1:12">
      <c r="A5340" s="57" t="s">
        <v>10156</v>
      </c>
      <c r="B5340" s="57" t="s">
        <v>10157</v>
      </c>
      <c r="C5340" s="57" t="s">
        <v>10232</v>
      </c>
      <c r="D5340" s="57" t="s">
        <v>21275</v>
      </c>
      <c r="E5340" s="58" t="s">
        <v>8816</v>
      </c>
      <c r="F5340" s="57" t="s">
        <v>8816</v>
      </c>
      <c r="G5340" s="57">
        <v>102288</v>
      </c>
      <c r="H5340" s="57" t="s">
        <v>29092</v>
      </c>
      <c r="I5340" s="57" t="s">
        <v>1283</v>
      </c>
      <c r="J5340" s="57" t="s">
        <v>59</v>
      </c>
      <c r="K5340" s="58">
        <v>9.24</v>
      </c>
      <c r="L5340" s="57" t="s">
        <v>60</v>
      </c>
    </row>
    <row r="5341" spans="1:12">
      <c r="A5341" s="57" t="s">
        <v>10156</v>
      </c>
      <c r="B5341" s="57" t="s">
        <v>10157</v>
      </c>
      <c r="C5341" s="57" t="s">
        <v>10232</v>
      </c>
      <c r="D5341" s="57" t="s">
        <v>21275</v>
      </c>
      <c r="E5341" s="58" t="s">
        <v>8816</v>
      </c>
      <c r="F5341" s="57" t="s">
        <v>8816</v>
      </c>
      <c r="G5341" s="57">
        <v>102289</v>
      </c>
      <c r="H5341" s="57" t="s">
        <v>29093</v>
      </c>
      <c r="I5341" s="57" t="s">
        <v>1283</v>
      </c>
      <c r="J5341" s="57" t="s">
        <v>59</v>
      </c>
      <c r="K5341" s="58">
        <v>9.0299999999999994</v>
      </c>
      <c r="L5341" s="57" t="s">
        <v>60</v>
      </c>
    </row>
    <row r="5342" spans="1:12">
      <c r="A5342" s="57" t="s">
        <v>10156</v>
      </c>
      <c r="B5342" s="57" t="s">
        <v>10157</v>
      </c>
      <c r="C5342" s="57" t="s">
        <v>10232</v>
      </c>
      <c r="D5342" s="57" t="s">
        <v>21275</v>
      </c>
      <c r="E5342" s="58" t="s">
        <v>8816</v>
      </c>
      <c r="F5342" s="57" t="s">
        <v>8816</v>
      </c>
      <c r="G5342" s="57">
        <v>102290</v>
      </c>
      <c r="H5342" s="57" t="s">
        <v>29094</v>
      </c>
      <c r="I5342" s="57" t="s">
        <v>1283</v>
      </c>
      <c r="J5342" s="57" t="s">
        <v>254</v>
      </c>
      <c r="K5342" s="58">
        <v>6.82</v>
      </c>
      <c r="L5342" s="57" t="s">
        <v>60</v>
      </c>
    </row>
    <row r="5343" spans="1:12">
      <c r="A5343" s="57" t="s">
        <v>10156</v>
      </c>
      <c r="B5343" s="57" t="s">
        <v>10157</v>
      </c>
      <c r="C5343" s="57" t="s">
        <v>10232</v>
      </c>
      <c r="D5343" s="57" t="s">
        <v>21275</v>
      </c>
      <c r="E5343" s="58" t="s">
        <v>8816</v>
      </c>
      <c r="F5343" s="57" t="s">
        <v>8816</v>
      </c>
      <c r="G5343" s="57">
        <v>102291</v>
      </c>
      <c r="H5343" s="57" t="s">
        <v>29095</v>
      </c>
      <c r="I5343" s="57" t="s">
        <v>1283</v>
      </c>
      <c r="J5343" s="57" t="s">
        <v>254</v>
      </c>
      <c r="K5343" s="58">
        <v>6.06</v>
      </c>
      <c r="L5343" s="57" t="s">
        <v>60</v>
      </c>
    </row>
    <row r="5344" spans="1:12">
      <c r="A5344" s="57" t="s">
        <v>10156</v>
      </c>
      <c r="B5344" s="57" t="s">
        <v>10157</v>
      </c>
      <c r="C5344" s="57" t="s">
        <v>10232</v>
      </c>
      <c r="D5344" s="57" t="s">
        <v>21275</v>
      </c>
      <c r="E5344" s="58" t="s">
        <v>8816</v>
      </c>
      <c r="F5344" s="57" t="s">
        <v>8816</v>
      </c>
      <c r="G5344" s="57">
        <v>102292</v>
      </c>
      <c r="H5344" s="57" t="s">
        <v>29096</v>
      </c>
      <c r="I5344" s="57" t="s">
        <v>1283</v>
      </c>
      <c r="J5344" s="57" t="s">
        <v>254</v>
      </c>
      <c r="K5344" s="58">
        <v>5.88</v>
      </c>
      <c r="L5344" s="57" t="s">
        <v>60</v>
      </c>
    </row>
    <row r="5345" spans="1:12">
      <c r="A5345" s="57" t="s">
        <v>10156</v>
      </c>
      <c r="B5345" s="57" t="s">
        <v>10157</v>
      </c>
      <c r="C5345" s="57" t="s">
        <v>10232</v>
      </c>
      <c r="D5345" s="57" t="s">
        <v>21275</v>
      </c>
      <c r="E5345" s="58" t="s">
        <v>8816</v>
      </c>
      <c r="F5345" s="57" t="s">
        <v>8816</v>
      </c>
      <c r="G5345" s="57">
        <v>102293</v>
      </c>
      <c r="H5345" s="57" t="s">
        <v>29097</v>
      </c>
      <c r="I5345" s="57" t="s">
        <v>1283</v>
      </c>
      <c r="J5345" s="57" t="s">
        <v>254</v>
      </c>
      <c r="K5345" s="58">
        <v>5.55</v>
      </c>
      <c r="L5345" s="57" t="s">
        <v>60</v>
      </c>
    </row>
    <row r="5346" spans="1:12">
      <c r="A5346" s="57" t="s">
        <v>10156</v>
      </c>
      <c r="B5346" s="57" t="s">
        <v>10157</v>
      </c>
      <c r="C5346" s="57" t="s">
        <v>10232</v>
      </c>
      <c r="D5346" s="57" t="s">
        <v>21275</v>
      </c>
      <c r="E5346" s="58" t="s">
        <v>8816</v>
      </c>
      <c r="F5346" s="57" t="s">
        <v>8816</v>
      </c>
      <c r="G5346" s="57">
        <v>102294</v>
      </c>
      <c r="H5346" s="57" t="s">
        <v>29098</v>
      </c>
      <c r="I5346" s="57" t="s">
        <v>1283</v>
      </c>
      <c r="J5346" s="57" t="s">
        <v>254</v>
      </c>
      <c r="K5346" s="58">
        <v>5.4</v>
      </c>
      <c r="L5346" s="57" t="s">
        <v>60</v>
      </c>
    </row>
    <row r="5347" spans="1:12">
      <c r="A5347" s="57" t="s">
        <v>10156</v>
      </c>
      <c r="B5347" s="57" t="s">
        <v>10157</v>
      </c>
      <c r="C5347" s="57" t="s">
        <v>10232</v>
      </c>
      <c r="D5347" s="57" t="s">
        <v>21275</v>
      </c>
      <c r="E5347" s="58" t="s">
        <v>8816</v>
      </c>
      <c r="F5347" s="57" t="s">
        <v>8816</v>
      </c>
      <c r="G5347" s="57">
        <v>102295</v>
      </c>
      <c r="H5347" s="57" t="s">
        <v>29099</v>
      </c>
      <c r="I5347" s="57" t="s">
        <v>1283</v>
      </c>
      <c r="J5347" s="57" t="s">
        <v>59</v>
      </c>
      <c r="K5347" s="58">
        <v>5.3</v>
      </c>
      <c r="L5347" s="57" t="s">
        <v>60</v>
      </c>
    </row>
    <row r="5348" spans="1:12">
      <c r="A5348" s="57" t="s">
        <v>10156</v>
      </c>
      <c r="B5348" s="57" t="s">
        <v>10157</v>
      </c>
      <c r="C5348" s="57" t="s">
        <v>10232</v>
      </c>
      <c r="D5348" s="57" t="s">
        <v>21275</v>
      </c>
      <c r="E5348" s="58" t="s">
        <v>8816</v>
      </c>
      <c r="F5348" s="57" t="s">
        <v>8816</v>
      </c>
      <c r="G5348" s="57">
        <v>102296</v>
      </c>
      <c r="H5348" s="57" t="s">
        <v>29100</v>
      </c>
      <c r="I5348" s="57" t="s">
        <v>1283</v>
      </c>
      <c r="J5348" s="57" t="s">
        <v>59</v>
      </c>
      <c r="K5348" s="58">
        <v>5.0999999999999996</v>
      </c>
      <c r="L5348" s="57" t="s">
        <v>60</v>
      </c>
    </row>
    <row r="5349" spans="1:12">
      <c r="A5349" s="57" t="s">
        <v>10156</v>
      </c>
      <c r="B5349" s="57" t="s">
        <v>10157</v>
      </c>
      <c r="C5349" s="57" t="s">
        <v>10232</v>
      </c>
      <c r="D5349" s="57" t="s">
        <v>21275</v>
      </c>
      <c r="E5349" s="58" t="s">
        <v>8816</v>
      </c>
      <c r="F5349" s="57" t="s">
        <v>8816</v>
      </c>
      <c r="G5349" s="57">
        <v>102297</v>
      </c>
      <c r="H5349" s="57" t="s">
        <v>29101</v>
      </c>
      <c r="I5349" s="57" t="s">
        <v>1283</v>
      </c>
      <c r="J5349" s="57" t="s">
        <v>59</v>
      </c>
      <c r="K5349" s="58">
        <v>4.9800000000000004</v>
      </c>
      <c r="L5349" s="57" t="s">
        <v>60</v>
      </c>
    </row>
    <row r="5350" spans="1:12">
      <c r="A5350" s="57" t="s">
        <v>10156</v>
      </c>
      <c r="B5350" s="57" t="s">
        <v>10157</v>
      </c>
      <c r="C5350" s="57" t="s">
        <v>10232</v>
      </c>
      <c r="D5350" s="57" t="s">
        <v>21275</v>
      </c>
      <c r="E5350" s="58" t="s">
        <v>8816</v>
      </c>
      <c r="F5350" s="57" t="s">
        <v>8816</v>
      </c>
      <c r="G5350" s="57">
        <v>102298</v>
      </c>
      <c r="H5350" s="57" t="s">
        <v>29102</v>
      </c>
      <c r="I5350" s="57" t="s">
        <v>1283</v>
      </c>
      <c r="J5350" s="57" t="s">
        <v>59</v>
      </c>
      <c r="K5350" s="58">
        <v>15.34</v>
      </c>
      <c r="L5350" s="57" t="s">
        <v>60</v>
      </c>
    </row>
    <row r="5351" spans="1:12">
      <c r="A5351" s="57" t="s">
        <v>10156</v>
      </c>
      <c r="B5351" s="57" t="s">
        <v>10157</v>
      </c>
      <c r="C5351" s="57" t="s">
        <v>10232</v>
      </c>
      <c r="D5351" s="57" t="s">
        <v>21275</v>
      </c>
      <c r="E5351" s="58" t="s">
        <v>8816</v>
      </c>
      <c r="F5351" s="57" t="s">
        <v>8816</v>
      </c>
      <c r="G5351" s="57">
        <v>102299</v>
      </c>
      <c r="H5351" s="57" t="s">
        <v>29103</v>
      </c>
      <c r="I5351" s="57" t="s">
        <v>1283</v>
      </c>
      <c r="J5351" s="57" t="s">
        <v>59</v>
      </c>
      <c r="K5351" s="58">
        <v>13.03</v>
      </c>
      <c r="L5351" s="57" t="s">
        <v>60</v>
      </c>
    </row>
    <row r="5352" spans="1:12">
      <c r="A5352" s="57" t="s">
        <v>10156</v>
      </c>
      <c r="B5352" s="57" t="s">
        <v>10157</v>
      </c>
      <c r="C5352" s="57" t="s">
        <v>10232</v>
      </c>
      <c r="D5352" s="57" t="s">
        <v>21275</v>
      </c>
      <c r="E5352" s="58" t="s">
        <v>8816</v>
      </c>
      <c r="F5352" s="57" t="s">
        <v>8816</v>
      </c>
      <c r="G5352" s="57">
        <v>102300</v>
      </c>
      <c r="H5352" s="57" t="s">
        <v>29104</v>
      </c>
      <c r="I5352" s="57" t="s">
        <v>1283</v>
      </c>
      <c r="J5352" s="57" t="s">
        <v>59</v>
      </c>
      <c r="K5352" s="58">
        <v>12.87</v>
      </c>
      <c r="L5352" s="57" t="s">
        <v>60</v>
      </c>
    </row>
    <row r="5353" spans="1:12">
      <c r="A5353" s="57" t="s">
        <v>10156</v>
      </c>
      <c r="B5353" s="57" t="s">
        <v>10157</v>
      </c>
      <c r="C5353" s="57" t="s">
        <v>10232</v>
      </c>
      <c r="D5353" s="57" t="s">
        <v>21275</v>
      </c>
      <c r="E5353" s="58" t="s">
        <v>8816</v>
      </c>
      <c r="F5353" s="57" t="s">
        <v>8816</v>
      </c>
      <c r="G5353" s="57">
        <v>102301</v>
      </c>
      <c r="H5353" s="57" t="s">
        <v>29105</v>
      </c>
      <c r="I5353" s="57" t="s">
        <v>1283</v>
      </c>
      <c r="J5353" s="57" t="s">
        <v>59</v>
      </c>
      <c r="K5353" s="58">
        <v>11.71</v>
      </c>
      <c r="L5353" s="57" t="s">
        <v>60</v>
      </c>
    </row>
    <row r="5354" spans="1:12">
      <c r="A5354" s="57" t="s">
        <v>10156</v>
      </c>
      <c r="B5354" s="57" t="s">
        <v>10157</v>
      </c>
      <c r="C5354" s="57" t="s">
        <v>10232</v>
      </c>
      <c r="D5354" s="57" t="s">
        <v>21275</v>
      </c>
      <c r="E5354" s="58" t="s">
        <v>8816</v>
      </c>
      <c r="F5354" s="57" t="s">
        <v>8816</v>
      </c>
      <c r="G5354" s="57">
        <v>102302</v>
      </c>
      <c r="H5354" s="57" t="s">
        <v>29106</v>
      </c>
      <c r="I5354" s="57" t="s">
        <v>1283</v>
      </c>
      <c r="J5354" s="57" t="s">
        <v>59</v>
      </c>
      <c r="K5354" s="58">
        <v>8.4600000000000009</v>
      </c>
      <c r="L5354" s="57" t="s">
        <v>60</v>
      </c>
    </row>
    <row r="5355" spans="1:12">
      <c r="A5355" s="57" t="s">
        <v>10156</v>
      </c>
      <c r="B5355" s="57" t="s">
        <v>10157</v>
      </c>
      <c r="C5355" s="57" t="s">
        <v>10232</v>
      </c>
      <c r="D5355" s="57" t="s">
        <v>21275</v>
      </c>
      <c r="E5355" s="58" t="s">
        <v>8816</v>
      </c>
      <c r="F5355" s="57" t="s">
        <v>8816</v>
      </c>
      <c r="G5355" s="57">
        <v>102303</v>
      </c>
      <c r="H5355" s="57" t="s">
        <v>29107</v>
      </c>
      <c r="I5355" s="57" t="s">
        <v>1283</v>
      </c>
      <c r="J5355" s="57" t="s">
        <v>59</v>
      </c>
      <c r="K5355" s="58">
        <v>7.18</v>
      </c>
      <c r="L5355" s="57" t="s">
        <v>60</v>
      </c>
    </row>
    <row r="5356" spans="1:12">
      <c r="A5356" s="57" t="s">
        <v>10156</v>
      </c>
      <c r="B5356" s="57" t="s">
        <v>10157</v>
      </c>
      <c r="C5356" s="57" t="s">
        <v>10232</v>
      </c>
      <c r="D5356" s="57" t="s">
        <v>21275</v>
      </c>
      <c r="E5356" s="58" t="s">
        <v>8816</v>
      </c>
      <c r="F5356" s="57" t="s">
        <v>8816</v>
      </c>
      <c r="G5356" s="57">
        <v>102304</v>
      </c>
      <c r="H5356" s="57" t="s">
        <v>29108</v>
      </c>
      <c r="I5356" s="57" t="s">
        <v>1283</v>
      </c>
      <c r="J5356" s="57" t="s">
        <v>59</v>
      </c>
      <c r="K5356" s="58">
        <v>7.1</v>
      </c>
      <c r="L5356" s="57" t="s">
        <v>60</v>
      </c>
    </row>
    <row r="5357" spans="1:12">
      <c r="A5357" s="57" t="s">
        <v>10156</v>
      </c>
      <c r="B5357" s="57" t="s">
        <v>10157</v>
      </c>
      <c r="C5357" s="57" t="s">
        <v>10232</v>
      </c>
      <c r="D5357" s="57" t="s">
        <v>21275</v>
      </c>
      <c r="E5357" s="58" t="s">
        <v>8816</v>
      </c>
      <c r="F5357" s="57" t="s">
        <v>8816</v>
      </c>
      <c r="G5357" s="57">
        <v>102305</v>
      </c>
      <c r="H5357" s="57" t="s">
        <v>29109</v>
      </c>
      <c r="I5357" s="57" t="s">
        <v>1283</v>
      </c>
      <c r="J5357" s="57" t="s">
        <v>59</v>
      </c>
      <c r="K5357" s="58">
        <v>6.46</v>
      </c>
      <c r="L5357" s="57" t="s">
        <v>60</v>
      </c>
    </row>
    <row r="5358" spans="1:12">
      <c r="A5358" s="57" t="s">
        <v>10156</v>
      </c>
      <c r="B5358" s="57" t="s">
        <v>10157</v>
      </c>
      <c r="C5358" s="57" t="s">
        <v>10232</v>
      </c>
      <c r="D5358" s="57" t="s">
        <v>21275</v>
      </c>
      <c r="E5358" s="58" t="s">
        <v>8816</v>
      </c>
      <c r="F5358" s="57" t="s">
        <v>8816</v>
      </c>
      <c r="G5358" s="57">
        <v>102306</v>
      </c>
      <c r="H5358" s="57" t="s">
        <v>29110</v>
      </c>
      <c r="I5358" s="57" t="s">
        <v>1283</v>
      </c>
      <c r="J5358" s="57" t="s">
        <v>254</v>
      </c>
      <c r="K5358" s="58">
        <v>13.92</v>
      </c>
      <c r="L5358" s="57" t="s">
        <v>60</v>
      </c>
    </row>
    <row r="5359" spans="1:12">
      <c r="A5359" s="57" t="s">
        <v>10156</v>
      </c>
      <c r="B5359" s="57" t="s">
        <v>10157</v>
      </c>
      <c r="C5359" s="57" t="s">
        <v>10232</v>
      </c>
      <c r="D5359" s="57" t="s">
        <v>21275</v>
      </c>
      <c r="E5359" s="58" t="s">
        <v>8816</v>
      </c>
      <c r="F5359" s="57" t="s">
        <v>8816</v>
      </c>
      <c r="G5359" s="57">
        <v>102307</v>
      </c>
      <c r="H5359" s="57" t="s">
        <v>29111</v>
      </c>
      <c r="I5359" s="57" t="s">
        <v>1283</v>
      </c>
      <c r="J5359" s="57" t="s">
        <v>254</v>
      </c>
      <c r="K5359" s="58">
        <v>12.37</v>
      </c>
      <c r="L5359" s="57" t="s">
        <v>60</v>
      </c>
    </row>
    <row r="5360" spans="1:12">
      <c r="A5360" s="57" t="s">
        <v>10156</v>
      </c>
      <c r="B5360" s="57" t="s">
        <v>10157</v>
      </c>
      <c r="C5360" s="57" t="s">
        <v>10232</v>
      </c>
      <c r="D5360" s="57" t="s">
        <v>21275</v>
      </c>
      <c r="E5360" s="58" t="s">
        <v>8816</v>
      </c>
      <c r="F5360" s="57" t="s">
        <v>8816</v>
      </c>
      <c r="G5360" s="57">
        <v>102308</v>
      </c>
      <c r="H5360" s="57" t="s">
        <v>29112</v>
      </c>
      <c r="I5360" s="57" t="s">
        <v>1283</v>
      </c>
      <c r="J5360" s="57" t="s">
        <v>254</v>
      </c>
      <c r="K5360" s="58">
        <v>11.98</v>
      </c>
      <c r="L5360" s="57" t="s">
        <v>60</v>
      </c>
    </row>
    <row r="5361" spans="1:12">
      <c r="A5361" s="57" t="s">
        <v>10156</v>
      </c>
      <c r="B5361" s="57" t="s">
        <v>10157</v>
      </c>
      <c r="C5361" s="57" t="s">
        <v>10232</v>
      </c>
      <c r="D5361" s="57" t="s">
        <v>21275</v>
      </c>
      <c r="E5361" s="58" t="s">
        <v>8816</v>
      </c>
      <c r="F5361" s="57" t="s">
        <v>8816</v>
      </c>
      <c r="G5361" s="57">
        <v>102309</v>
      </c>
      <c r="H5361" s="57" t="s">
        <v>29113</v>
      </c>
      <c r="I5361" s="57" t="s">
        <v>1283</v>
      </c>
      <c r="J5361" s="57" t="s">
        <v>254</v>
      </c>
      <c r="K5361" s="58">
        <v>11.34</v>
      </c>
      <c r="L5361" s="57" t="s">
        <v>60</v>
      </c>
    </row>
    <row r="5362" spans="1:12">
      <c r="A5362" s="57" t="s">
        <v>10156</v>
      </c>
      <c r="B5362" s="57" t="s">
        <v>10157</v>
      </c>
      <c r="C5362" s="57" t="s">
        <v>10232</v>
      </c>
      <c r="D5362" s="57" t="s">
        <v>21275</v>
      </c>
      <c r="E5362" s="58" t="s">
        <v>8816</v>
      </c>
      <c r="F5362" s="57" t="s">
        <v>8816</v>
      </c>
      <c r="G5362" s="57">
        <v>102310</v>
      </c>
      <c r="H5362" s="57" t="s">
        <v>29114</v>
      </c>
      <c r="I5362" s="57" t="s">
        <v>1283</v>
      </c>
      <c r="J5362" s="57" t="s">
        <v>254</v>
      </c>
      <c r="K5362" s="58">
        <v>11</v>
      </c>
      <c r="L5362" s="57" t="s">
        <v>60</v>
      </c>
    </row>
    <row r="5363" spans="1:12">
      <c r="A5363" s="57" t="s">
        <v>10156</v>
      </c>
      <c r="B5363" s="57" t="s">
        <v>10157</v>
      </c>
      <c r="C5363" s="57" t="s">
        <v>10232</v>
      </c>
      <c r="D5363" s="57" t="s">
        <v>21275</v>
      </c>
      <c r="E5363" s="58" t="s">
        <v>8816</v>
      </c>
      <c r="F5363" s="57" t="s">
        <v>8816</v>
      </c>
      <c r="G5363" s="57">
        <v>102311</v>
      </c>
      <c r="H5363" s="57" t="s">
        <v>29115</v>
      </c>
      <c r="I5363" s="57" t="s">
        <v>1283</v>
      </c>
      <c r="J5363" s="57" t="s">
        <v>59</v>
      </c>
      <c r="K5363" s="58">
        <v>10.82</v>
      </c>
      <c r="L5363" s="57" t="s">
        <v>60</v>
      </c>
    </row>
    <row r="5364" spans="1:12">
      <c r="A5364" s="57" t="s">
        <v>10156</v>
      </c>
      <c r="B5364" s="57" t="s">
        <v>10157</v>
      </c>
      <c r="C5364" s="57" t="s">
        <v>10232</v>
      </c>
      <c r="D5364" s="57" t="s">
        <v>21275</v>
      </c>
      <c r="E5364" s="58" t="s">
        <v>8816</v>
      </c>
      <c r="F5364" s="57" t="s">
        <v>8816</v>
      </c>
      <c r="G5364" s="57">
        <v>102312</v>
      </c>
      <c r="H5364" s="57" t="s">
        <v>29116</v>
      </c>
      <c r="I5364" s="57" t="s">
        <v>1283</v>
      </c>
      <c r="J5364" s="57" t="s">
        <v>59</v>
      </c>
      <c r="K5364" s="58">
        <v>10.39</v>
      </c>
      <c r="L5364" s="57" t="s">
        <v>60</v>
      </c>
    </row>
    <row r="5365" spans="1:12">
      <c r="A5365" s="57" t="s">
        <v>10156</v>
      </c>
      <c r="B5365" s="57" t="s">
        <v>10157</v>
      </c>
      <c r="C5365" s="57" t="s">
        <v>10232</v>
      </c>
      <c r="D5365" s="57" t="s">
        <v>21275</v>
      </c>
      <c r="E5365" s="58" t="s">
        <v>8816</v>
      </c>
      <c r="F5365" s="57" t="s">
        <v>8816</v>
      </c>
      <c r="G5365" s="57">
        <v>102313</v>
      </c>
      <c r="H5365" s="57" t="s">
        <v>29117</v>
      </c>
      <c r="I5365" s="57" t="s">
        <v>1283</v>
      </c>
      <c r="J5365" s="57" t="s">
        <v>59</v>
      </c>
      <c r="K5365" s="58">
        <v>10.17</v>
      </c>
      <c r="L5365" s="57" t="s">
        <v>60</v>
      </c>
    </row>
    <row r="5366" spans="1:12">
      <c r="A5366" s="57" t="s">
        <v>10156</v>
      </c>
      <c r="B5366" s="57" t="s">
        <v>10157</v>
      </c>
      <c r="C5366" s="57" t="s">
        <v>10232</v>
      </c>
      <c r="D5366" s="57" t="s">
        <v>21275</v>
      </c>
      <c r="E5366" s="58" t="s">
        <v>8816</v>
      </c>
      <c r="F5366" s="57" t="s">
        <v>8816</v>
      </c>
      <c r="G5366" s="57">
        <v>102314</v>
      </c>
      <c r="H5366" s="57" t="s">
        <v>29118</v>
      </c>
      <c r="I5366" s="57" t="s">
        <v>1283</v>
      </c>
      <c r="J5366" s="57" t="s">
        <v>254</v>
      </c>
      <c r="K5366" s="58">
        <v>7.68</v>
      </c>
      <c r="L5366" s="57" t="s">
        <v>60</v>
      </c>
    </row>
    <row r="5367" spans="1:12">
      <c r="A5367" s="57" t="s">
        <v>10156</v>
      </c>
      <c r="B5367" s="57" t="s">
        <v>10157</v>
      </c>
      <c r="C5367" s="57" t="s">
        <v>10232</v>
      </c>
      <c r="D5367" s="57" t="s">
        <v>21275</v>
      </c>
      <c r="E5367" s="58" t="s">
        <v>8816</v>
      </c>
      <c r="F5367" s="57" t="s">
        <v>8816</v>
      </c>
      <c r="G5367" s="57">
        <v>102315</v>
      </c>
      <c r="H5367" s="57" t="s">
        <v>29119</v>
      </c>
      <c r="I5367" s="57" t="s">
        <v>1283</v>
      </c>
      <c r="J5367" s="57" t="s">
        <v>254</v>
      </c>
      <c r="K5367" s="58">
        <v>6.82</v>
      </c>
      <c r="L5367" s="57" t="s">
        <v>60</v>
      </c>
    </row>
    <row r="5368" spans="1:12">
      <c r="A5368" s="57" t="s">
        <v>10156</v>
      </c>
      <c r="B5368" s="57" t="s">
        <v>10157</v>
      </c>
      <c r="C5368" s="57" t="s">
        <v>10232</v>
      </c>
      <c r="D5368" s="57" t="s">
        <v>21275</v>
      </c>
      <c r="E5368" s="58" t="s">
        <v>8816</v>
      </c>
      <c r="F5368" s="57" t="s">
        <v>8816</v>
      </c>
      <c r="G5368" s="57">
        <v>102316</v>
      </c>
      <c r="H5368" s="57" t="s">
        <v>29120</v>
      </c>
      <c r="I5368" s="57" t="s">
        <v>1283</v>
      </c>
      <c r="J5368" s="57" t="s">
        <v>254</v>
      </c>
      <c r="K5368" s="58">
        <v>6.6</v>
      </c>
      <c r="L5368" s="57" t="s">
        <v>60</v>
      </c>
    </row>
    <row r="5369" spans="1:12">
      <c r="A5369" s="57" t="s">
        <v>10156</v>
      </c>
      <c r="B5369" s="57" t="s">
        <v>10157</v>
      </c>
      <c r="C5369" s="57" t="s">
        <v>10232</v>
      </c>
      <c r="D5369" s="57" t="s">
        <v>21275</v>
      </c>
      <c r="E5369" s="58" t="s">
        <v>8816</v>
      </c>
      <c r="F5369" s="57" t="s">
        <v>8816</v>
      </c>
      <c r="G5369" s="57">
        <v>102317</v>
      </c>
      <c r="H5369" s="57" t="s">
        <v>29121</v>
      </c>
      <c r="I5369" s="57" t="s">
        <v>1283</v>
      </c>
      <c r="J5369" s="57" t="s">
        <v>254</v>
      </c>
      <c r="K5369" s="58">
        <v>6.23</v>
      </c>
      <c r="L5369" s="57" t="s">
        <v>60</v>
      </c>
    </row>
    <row r="5370" spans="1:12">
      <c r="A5370" s="57" t="s">
        <v>10156</v>
      </c>
      <c r="B5370" s="57" t="s">
        <v>10157</v>
      </c>
      <c r="C5370" s="57" t="s">
        <v>10232</v>
      </c>
      <c r="D5370" s="57" t="s">
        <v>21275</v>
      </c>
      <c r="E5370" s="58" t="s">
        <v>8816</v>
      </c>
      <c r="F5370" s="57" t="s">
        <v>8816</v>
      </c>
      <c r="G5370" s="57">
        <v>102318</v>
      </c>
      <c r="H5370" s="57" t="s">
        <v>29122</v>
      </c>
      <c r="I5370" s="57" t="s">
        <v>1283</v>
      </c>
      <c r="J5370" s="57" t="s">
        <v>254</v>
      </c>
      <c r="K5370" s="58">
        <v>6.08</v>
      </c>
      <c r="L5370" s="57" t="s">
        <v>60</v>
      </c>
    </row>
    <row r="5371" spans="1:12">
      <c r="A5371" s="57" t="s">
        <v>10156</v>
      </c>
      <c r="B5371" s="57" t="s">
        <v>10157</v>
      </c>
      <c r="C5371" s="57" t="s">
        <v>10232</v>
      </c>
      <c r="D5371" s="57" t="s">
        <v>21275</v>
      </c>
      <c r="E5371" s="58" t="s">
        <v>8816</v>
      </c>
      <c r="F5371" s="57" t="s">
        <v>8816</v>
      </c>
      <c r="G5371" s="57">
        <v>102319</v>
      </c>
      <c r="H5371" s="57" t="s">
        <v>29123</v>
      </c>
      <c r="I5371" s="57" t="s">
        <v>1283</v>
      </c>
      <c r="J5371" s="57" t="s">
        <v>59</v>
      </c>
      <c r="K5371" s="58">
        <v>5.96</v>
      </c>
      <c r="L5371" s="57" t="s">
        <v>60</v>
      </c>
    </row>
    <row r="5372" spans="1:12">
      <c r="A5372" s="57" t="s">
        <v>10156</v>
      </c>
      <c r="B5372" s="57" t="s">
        <v>10157</v>
      </c>
      <c r="C5372" s="57" t="s">
        <v>10232</v>
      </c>
      <c r="D5372" s="57" t="s">
        <v>21275</v>
      </c>
      <c r="E5372" s="58" t="s">
        <v>8816</v>
      </c>
      <c r="F5372" s="57" t="s">
        <v>8816</v>
      </c>
      <c r="G5372" s="57">
        <v>102320</v>
      </c>
      <c r="H5372" s="57" t="s">
        <v>29124</v>
      </c>
      <c r="I5372" s="57" t="s">
        <v>1283</v>
      </c>
      <c r="J5372" s="57" t="s">
        <v>59</v>
      </c>
      <c r="K5372" s="58">
        <v>5.72</v>
      </c>
      <c r="L5372" s="57" t="s">
        <v>60</v>
      </c>
    </row>
    <row r="5373" spans="1:12">
      <c r="A5373" s="57" t="s">
        <v>10156</v>
      </c>
      <c r="B5373" s="57" t="s">
        <v>10157</v>
      </c>
      <c r="C5373" s="57" t="s">
        <v>10232</v>
      </c>
      <c r="D5373" s="57" t="s">
        <v>21275</v>
      </c>
      <c r="E5373" s="58" t="s">
        <v>8816</v>
      </c>
      <c r="F5373" s="57" t="s">
        <v>8816</v>
      </c>
      <c r="G5373" s="57">
        <v>102321</v>
      </c>
      <c r="H5373" s="57" t="s">
        <v>29125</v>
      </c>
      <c r="I5373" s="57" t="s">
        <v>1283</v>
      </c>
      <c r="J5373" s="57" t="s">
        <v>59</v>
      </c>
      <c r="K5373" s="58">
        <v>5.62</v>
      </c>
      <c r="L5373" s="57" t="s">
        <v>60</v>
      </c>
    </row>
    <row r="5374" spans="1:12">
      <c r="A5374" s="57" t="s">
        <v>10156</v>
      </c>
      <c r="B5374" s="57" t="s">
        <v>10157</v>
      </c>
      <c r="C5374" s="57" t="s">
        <v>10232</v>
      </c>
      <c r="D5374" s="57" t="s">
        <v>21275</v>
      </c>
      <c r="E5374" s="58" t="s">
        <v>8816</v>
      </c>
      <c r="F5374" s="57" t="s">
        <v>8816</v>
      </c>
      <c r="G5374" s="57">
        <v>102322</v>
      </c>
      <c r="H5374" s="57" t="s">
        <v>29126</v>
      </c>
      <c r="I5374" s="57" t="s">
        <v>1283</v>
      </c>
      <c r="J5374" s="57" t="s">
        <v>59</v>
      </c>
      <c r="K5374" s="58">
        <v>17.27</v>
      </c>
      <c r="L5374" s="57" t="s">
        <v>60</v>
      </c>
    </row>
    <row r="5375" spans="1:12">
      <c r="A5375" s="57" t="s">
        <v>10156</v>
      </c>
      <c r="B5375" s="57" t="s">
        <v>10157</v>
      </c>
      <c r="C5375" s="57" t="s">
        <v>10232</v>
      </c>
      <c r="D5375" s="57" t="s">
        <v>21275</v>
      </c>
      <c r="E5375" s="58" t="s">
        <v>8816</v>
      </c>
      <c r="F5375" s="57" t="s">
        <v>8816</v>
      </c>
      <c r="G5375" s="57">
        <v>102323</v>
      </c>
      <c r="H5375" s="57" t="s">
        <v>29127</v>
      </c>
      <c r="I5375" s="57" t="s">
        <v>1283</v>
      </c>
      <c r="J5375" s="57" t="s">
        <v>59</v>
      </c>
      <c r="K5375" s="58">
        <v>14.66</v>
      </c>
      <c r="L5375" s="57" t="s">
        <v>60</v>
      </c>
    </row>
    <row r="5376" spans="1:12">
      <c r="A5376" s="57" t="s">
        <v>10156</v>
      </c>
      <c r="B5376" s="57" t="s">
        <v>10157</v>
      </c>
      <c r="C5376" s="57" t="s">
        <v>10232</v>
      </c>
      <c r="D5376" s="57" t="s">
        <v>21275</v>
      </c>
      <c r="E5376" s="58" t="s">
        <v>8816</v>
      </c>
      <c r="F5376" s="57" t="s">
        <v>8816</v>
      </c>
      <c r="G5376" s="57">
        <v>102324</v>
      </c>
      <c r="H5376" s="57" t="s">
        <v>29128</v>
      </c>
      <c r="I5376" s="57" t="s">
        <v>1283</v>
      </c>
      <c r="J5376" s="57" t="s">
        <v>59</v>
      </c>
      <c r="K5376" s="58">
        <v>14.48</v>
      </c>
      <c r="L5376" s="57" t="s">
        <v>60</v>
      </c>
    </row>
    <row r="5377" spans="1:12">
      <c r="A5377" s="57" t="s">
        <v>10156</v>
      </c>
      <c r="B5377" s="57" t="s">
        <v>10157</v>
      </c>
      <c r="C5377" s="57" t="s">
        <v>10232</v>
      </c>
      <c r="D5377" s="57" t="s">
        <v>21275</v>
      </c>
      <c r="E5377" s="58" t="s">
        <v>8816</v>
      </c>
      <c r="F5377" s="57" t="s">
        <v>8816</v>
      </c>
      <c r="G5377" s="57">
        <v>102325</v>
      </c>
      <c r="H5377" s="57" t="s">
        <v>29129</v>
      </c>
      <c r="I5377" s="57" t="s">
        <v>1283</v>
      </c>
      <c r="J5377" s="57" t="s">
        <v>59</v>
      </c>
      <c r="K5377" s="58">
        <v>13.19</v>
      </c>
      <c r="L5377" s="57" t="s">
        <v>60</v>
      </c>
    </row>
    <row r="5378" spans="1:12">
      <c r="A5378" s="57" t="s">
        <v>10156</v>
      </c>
      <c r="B5378" s="57" t="s">
        <v>10157</v>
      </c>
      <c r="C5378" s="57" t="s">
        <v>10232</v>
      </c>
      <c r="D5378" s="57" t="s">
        <v>21275</v>
      </c>
      <c r="E5378" s="58" t="s">
        <v>8816</v>
      </c>
      <c r="F5378" s="57" t="s">
        <v>8816</v>
      </c>
      <c r="G5378" s="57">
        <v>102326</v>
      </c>
      <c r="H5378" s="57" t="s">
        <v>29130</v>
      </c>
      <c r="I5378" s="57" t="s">
        <v>1283</v>
      </c>
      <c r="J5378" s="57" t="s">
        <v>59</v>
      </c>
      <c r="K5378" s="58">
        <v>9.5299999999999994</v>
      </c>
      <c r="L5378" s="57" t="s">
        <v>60</v>
      </c>
    </row>
    <row r="5379" spans="1:12">
      <c r="A5379" s="57" t="s">
        <v>10156</v>
      </c>
      <c r="B5379" s="57" t="s">
        <v>10157</v>
      </c>
      <c r="C5379" s="57" t="s">
        <v>10232</v>
      </c>
      <c r="D5379" s="57" t="s">
        <v>21275</v>
      </c>
      <c r="E5379" s="58" t="s">
        <v>8816</v>
      </c>
      <c r="F5379" s="57" t="s">
        <v>8816</v>
      </c>
      <c r="G5379" s="57">
        <v>102327</v>
      </c>
      <c r="H5379" s="57" t="s">
        <v>29131</v>
      </c>
      <c r="I5379" s="57" t="s">
        <v>1283</v>
      </c>
      <c r="J5379" s="57" t="s">
        <v>59</v>
      </c>
      <c r="K5379" s="58">
        <v>8.09</v>
      </c>
      <c r="L5379" s="57" t="s">
        <v>60</v>
      </c>
    </row>
    <row r="5380" spans="1:12">
      <c r="A5380" s="57" t="s">
        <v>10156</v>
      </c>
      <c r="B5380" s="57" t="s">
        <v>10157</v>
      </c>
      <c r="C5380" s="57" t="s">
        <v>10232</v>
      </c>
      <c r="D5380" s="57" t="s">
        <v>21275</v>
      </c>
      <c r="E5380" s="58" t="s">
        <v>8816</v>
      </c>
      <c r="F5380" s="57" t="s">
        <v>8816</v>
      </c>
      <c r="G5380" s="57">
        <v>102328</v>
      </c>
      <c r="H5380" s="57" t="s">
        <v>29132</v>
      </c>
      <c r="I5380" s="57" t="s">
        <v>1283</v>
      </c>
      <c r="J5380" s="57" t="s">
        <v>59</v>
      </c>
      <c r="K5380" s="58">
        <v>7.98</v>
      </c>
      <c r="L5380" s="57" t="s">
        <v>60</v>
      </c>
    </row>
    <row r="5381" spans="1:12">
      <c r="A5381" s="57" t="s">
        <v>10156</v>
      </c>
      <c r="B5381" s="57" t="s">
        <v>10157</v>
      </c>
      <c r="C5381" s="57" t="s">
        <v>10232</v>
      </c>
      <c r="D5381" s="57" t="s">
        <v>21275</v>
      </c>
      <c r="E5381" s="58" t="s">
        <v>8816</v>
      </c>
      <c r="F5381" s="57" t="s">
        <v>8816</v>
      </c>
      <c r="G5381" s="57">
        <v>102329</v>
      </c>
      <c r="H5381" s="57" t="s">
        <v>29133</v>
      </c>
      <c r="I5381" s="57" t="s">
        <v>1283</v>
      </c>
      <c r="J5381" s="57" t="s">
        <v>59</v>
      </c>
      <c r="K5381" s="58">
        <v>7.26</v>
      </c>
      <c r="L5381" s="57" t="s">
        <v>60</v>
      </c>
    </row>
    <row r="5382" spans="1:12">
      <c r="A5382" s="57" t="s">
        <v>10156</v>
      </c>
      <c r="B5382" s="57" t="s">
        <v>10157</v>
      </c>
      <c r="C5382" s="57" t="s">
        <v>10233</v>
      </c>
      <c r="D5382" s="57" t="s">
        <v>21276</v>
      </c>
      <c r="E5382" s="58" t="s">
        <v>8816</v>
      </c>
      <c r="F5382" s="57" t="s">
        <v>8816</v>
      </c>
      <c r="G5382" s="57">
        <v>94304</v>
      </c>
      <c r="H5382" s="57" t="s">
        <v>10234</v>
      </c>
      <c r="I5382" s="57" t="s">
        <v>1283</v>
      </c>
      <c r="J5382" s="57" t="s">
        <v>191</v>
      </c>
      <c r="K5382" s="58">
        <v>61.23</v>
      </c>
      <c r="L5382" s="57" t="s">
        <v>60</v>
      </c>
    </row>
    <row r="5383" spans="1:12">
      <c r="A5383" s="57" t="s">
        <v>10156</v>
      </c>
      <c r="B5383" s="57" t="s">
        <v>10157</v>
      </c>
      <c r="C5383" s="57" t="s">
        <v>10233</v>
      </c>
      <c r="D5383" s="57" t="s">
        <v>21276</v>
      </c>
      <c r="E5383" s="58" t="s">
        <v>8816</v>
      </c>
      <c r="F5383" s="57" t="s">
        <v>8816</v>
      </c>
      <c r="G5383" s="57">
        <v>94305</v>
      </c>
      <c r="H5383" s="57" t="s">
        <v>10235</v>
      </c>
      <c r="I5383" s="57" t="s">
        <v>1283</v>
      </c>
      <c r="J5383" s="57" t="s">
        <v>191</v>
      </c>
      <c r="K5383" s="58">
        <v>57.69</v>
      </c>
      <c r="L5383" s="57" t="s">
        <v>60</v>
      </c>
    </row>
    <row r="5384" spans="1:12">
      <c r="A5384" s="57" t="s">
        <v>10156</v>
      </c>
      <c r="B5384" s="57" t="s">
        <v>10157</v>
      </c>
      <c r="C5384" s="57" t="s">
        <v>10233</v>
      </c>
      <c r="D5384" s="57" t="s">
        <v>21276</v>
      </c>
      <c r="E5384" s="58" t="s">
        <v>8816</v>
      </c>
      <c r="F5384" s="57" t="s">
        <v>8816</v>
      </c>
      <c r="G5384" s="57">
        <v>94306</v>
      </c>
      <c r="H5384" s="57" t="s">
        <v>10236</v>
      </c>
      <c r="I5384" s="57" t="s">
        <v>1283</v>
      </c>
      <c r="J5384" s="57" t="s">
        <v>191</v>
      </c>
      <c r="K5384" s="58">
        <v>53.24</v>
      </c>
      <c r="L5384" s="57" t="s">
        <v>60</v>
      </c>
    </row>
    <row r="5385" spans="1:12">
      <c r="A5385" s="57" t="s">
        <v>10156</v>
      </c>
      <c r="B5385" s="57" t="s">
        <v>10157</v>
      </c>
      <c r="C5385" s="57" t="s">
        <v>10233</v>
      </c>
      <c r="D5385" s="57" t="s">
        <v>21276</v>
      </c>
      <c r="E5385" s="58" t="s">
        <v>8816</v>
      </c>
      <c r="F5385" s="57" t="s">
        <v>8816</v>
      </c>
      <c r="G5385" s="57">
        <v>94307</v>
      </c>
      <c r="H5385" s="57" t="s">
        <v>10237</v>
      </c>
      <c r="I5385" s="57" t="s">
        <v>1283</v>
      </c>
      <c r="J5385" s="57" t="s">
        <v>191</v>
      </c>
      <c r="K5385" s="58">
        <v>54.26</v>
      </c>
      <c r="L5385" s="57" t="s">
        <v>60</v>
      </c>
    </row>
    <row r="5386" spans="1:12">
      <c r="A5386" s="57" t="s">
        <v>10156</v>
      </c>
      <c r="B5386" s="57" t="s">
        <v>10157</v>
      </c>
      <c r="C5386" s="57" t="s">
        <v>10233</v>
      </c>
      <c r="D5386" s="57" t="s">
        <v>21276</v>
      </c>
      <c r="E5386" s="58" t="s">
        <v>8816</v>
      </c>
      <c r="F5386" s="57" t="s">
        <v>8816</v>
      </c>
      <c r="G5386" s="57">
        <v>94308</v>
      </c>
      <c r="H5386" s="57" t="s">
        <v>10238</v>
      </c>
      <c r="I5386" s="57" t="s">
        <v>1283</v>
      </c>
      <c r="J5386" s="57" t="s">
        <v>191</v>
      </c>
      <c r="K5386" s="58">
        <v>51.53</v>
      </c>
      <c r="L5386" s="57" t="s">
        <v>60</v>
      </c>
    </row>
    <row r="5387" spans="1:12">
      <c r="A5387" s="57" t="s">
        <v>10156</v>
      </c>
      <c r="B5387" s="57" t="s">
        <v>10157</v>
      </c>
      <c r="C5387" s="57" t="s">
        <v>10233</v>
      </c>
      <c r="D5387" s="57" t="s">
        <v>21276</v>
      </c>
      <c r="E5387" s="58" t="s">
        <v>8816</v>
      </c>
      <c r="F5387" s="57" t="s">
        <v>8816</v>
      </c>
      <c r="G5387" s="57">
        <v>94309</v>
      </c>
      <c r="H5387" s="57" t="s">
        <v>10239</v>
      </c>
      <c r="I5387" s="57" t="s">
        <v>1283</v>
      </c>
      <c r="J5387" s="57" t="s">
        <v>191</v>
      </c>
      <c r="K5387" s="58">
        <v>52.78</v>
      </c>
      <c r="L5387" s="57" t="s">
        <v>60</v>
      </c>
    </row>
    <row r="5388" spans="1:12">
      <c r="A5388" s="57" t="s">
        <v>10156</v>
      </c>
      <c r="B5388" s="57" t="s">
        <v>10157</v>
      </c>
      <c r="C5388" s="57" t="s">
        <v>10233</v>
      </c>
      <c r="D5388" s="57" t="s">
        <v>21276</v>
      </c>
      <c r="E5388" s="58" t="s">
        <v>8816</v>
      </c>
      <c r="F5388" s="57" t="s">
        <v>8816</v>
      </c>
      <c r="G5388" s="57">
        <v>94310</v>
      </c>
      <c r="H5388" s="57" t="s">
        <v>10240</v>
      </c>
      <c r="I5388" s="57" t="s">
        <v>1283</v>
      </c>
      <c r="J5388" s="57" t="s">
        <v>191</v>
      </c>
      <c r="K5388" s="58">
        <v>50.65</v>
      </c>
      <c r="L5388" s="57" t="s">
        <v>60</v>
      </c>
    </row>
    <row r="5389" spans="1:12">
      <c r="A5389" s="57" t="s">
        <v>10156</v>
      </c>
      <c r="B5389" s="57" t="s">
        <v>10157</v>
      </c>
      <c r="C5389" s="57" t="s">
        <v>10233</v>
      </c>
      <c r="D5389" s="57" t="s">
        <v>21276</v>
      </c>
      <c r="E5389" s="58" t="s">
        <v>8816</v>
      </c>
      <c r="F5389" s="57" t="s">
        <v>8816</v>
      </c>
      <c r="G5389" s="57">
        <v>94315</v>
      </c>
      <c r="H5389" s="57" t="s">
        <v>10241</v>
      </c>
      <c r="I5389" s="57" t="s">
        <v>1283</v>
      </c>
      <c r="J5389" s="57" t="s">
        <v>191</v>
      </c>
      <c r="K5389" s="58">
        <v>67.86</v>
      </c>
      <c r="L5389" s="57" t="s">
        <v>60</v>
      </c>
    </row>
    <row r="5390" spans="1:12">
      <c r="A5390" s="57" t="s">
        <v>10156</v>
      </c>
      <c r="B5390" s="57" t="s">
        <v>10157</v>
      </c>
      <c r="C5390" s="57" t="s">
        <v>10233</v>
      </c>
      <c r="D5390" s="57" t="s">
        <v>21276</v>
      </c>
      <c r="E5390" s="58" t="s">
        <v>8816</v>
      </c>
      <c r="F5390" s="57" t="s">
        <v>8816</v>
      </c>
      <c r="G5390" s="57">
        <v>94316</v>
      </c>
      <c r="H5390" s="57" t="s">
        <v>10242</v>
      </c>
      <c r="I5390" s="57" t="s">
        <v>1283</v>
      </c>
      <c r="J5390" s="57" t="s">
        <v>191</v>
      </c>
      <c r="K5390" s="58">
        <v>59.8</v>
      </c>
      <c r="L5390" s="57" t="s">
        <v>60</v>
      </c>
    </row>
    <row r="5391" spans="1:12">
      <c r="A5391" s="57" t="s">
        <v>10156</v>
      </c>
      <c r="B5391" s="57" t="s">
        <v>10157</v>
      </c>
      <c r="C5391" s="57" t="s">
        <v>10233</v>
      </c>
      <c r="D5391" s="57" t="s">
        <v>21276</v>
      </c>
      <c r="E5391" s="58" t="s">
        <v>8816</v>
      </c>
      <c r="F5391" s="57" t="s">
        <v>8816</v>
      </c>
      <c r="G5391" s="57">
        <v>94317</v>
      </c>
      <c r="H5391" s="57" t="s">
        <v>10243</v>
      </c>
      <c r="I5391" s="57" t="s">
        <v>1283</v>
      </c>
      <c r="J5391" s="57" t="s">
        <v>191</v>
      </c>
      <c r="K5391" s="58">
        <v>56.23</v>
      </c>
      <c r="L5391" s="57" t="s">
        <v>60</v>
      </c>
    </row>
    <row r="5392" spans="1:12">
      <c r="A5392" s="57" t="s">
        <v>10156</v>
      </c>
      <c r="B5392" s="57" t="s">
        <v>10157</v>
      </c>
      <c r="C5392" s="57" t="s">
        <v>10233</v>
      </c>
      <c r="D5392" s="57" t="s">
        <v>21276</v>
      </c>
      <c r="E5392" s="58" t="s">
        <v>8816</v>
      </c>
      <c r="F5392" s="57" t="s">
        <v>8816</v>
      </c>
      <c r="G5392" s="57">
        <v>94318</v>
      </c>
      <c r="H5392" s="57" t="s">
        <v>10244</v>
      </c>
      <c r="I5392" s="57" t="s">
        <v>1283</v>
      </c>
      <c r="J5392" s="57" t="s">
        <v>191</v>
      </c>
      <c r="K5392" s="58">
        <v>51.63</v>
      </c>
      <c r="L5392" s="57" t="s">
        <v>60</v>
      </c>
    </row>
    <row r="5393" spans="1:12">
      <c r="A5393" s="57" t="s">
        <v>10156</v>
      </c>
      <c r="B5393" s="57" t="s">
        <v>10157</v>
      </c>
      <c r="C5393" s="57" t="s">
        <v>10233</v>
      </c>
      <c r="D5393" s="57" t="s">
        <v>21276</v>
      </c>
      <c r="E5393" s="58" t="s">
        <v>8816</v>
      </c>
      <c r="F5393" s="57" t="s">
        <v>8816</v>
      </c>
      <c r="G5393" s="57">
        <v>94319</v>
      </c>
      <c r="H5393" s="57" t="s">
        <v>10245</v>
      </c>
      <c r="I5393" s="57" t="s">
        <v>1283</v>
      </c>
      <c r="J5393" s="57" t="s">
        <v>191</v>
      </c>
      <c r="K5393" s="58">
        <v>69.709999999999994</v>
      </c>
      <c r="L5393" s="57" t="s">
        <v>60</v>
      </c>
    </row>
    <row r="5394" spans="1:12">
      <c r="A5394" s="57" t="s">
        <v>10156</v>
      </c>
      <c r="B5394" s="57" t="s">
        <v>10157</v>
      </c>
      <c r="C5394" s="57" t="s">
        <v>10233</v>
      </c>
      <c r="D5394" s="57" t="s">
        <v>21276</v>
      </c>
      <c r="E5394" s="58" t="s">
        <v>8816</v>
      </c>
      <c r="F5394" s="57" t="s">
        <v>8816</v>
      </c>
      <c r="G5394" s="57">
        <v>94327</v>
      </c>
      <c r="H5394" s="57" t="s">
        <v>10246</v>
      </c>
      <c r="I5394" s="57" t="s">
        <v>1283</v>
      </c>
      <c r="J5394" s="57" t="s">
        <v>191</v>
      </c>
      <c r="K5394" s="58">
        <v>69.58</v>
      </c>
      <c r="L5394" s="57" t="s">
        <v>60</v>
      </c>
    </row>
    <row r="5395" spans="1:12">
      <c r="A5395" s="57" t="s">
        <v>10156</v>
      </c>
      <c r="B5395" s="57" t="s">
        <v>10157</v>
      </c>
      <c r="C5395" s="57" t="s">
        <v>10233</v>
      </c>
      <c r="D5395" s="57" t="s">
        <v>21276</v>
      </c>
      <c r="E5395" s="58" t="s">
        <v>8816</v>
      </c>
      <c r="F5395" s="57" t="s">
        <v>8816</v>
      </c>
      <c r="G5395" s="57">
        <v>94328</v>
      </c>
      <c r="H5395" s="57" t="s">
        <v>10247</v>
      </c>
      <c r="I5395" s="57" t="s">
        <v>1283</v>
      </c>
      <c r="J5395" s="57" t="s">
        <v>191</v>
      </c>
      <c r="K5395" s="58">
        <v>66.040000000000006</v>
      </c>
      <c r="L5395" s="57" t="s">
        <v>60</v>
      </c>
    </row>
    <row r="5396" spans="1:12">
      <c r="A5396" s="57" t="s">
        <v>10156</v>
      </c>
      <c r="B5396" s="57" t="s">
        <v>10157</v>
      </c>
      <c r="C5396" s="57" t="s">
        <v>10233</v>
      </c>
      <c r="D5396" s="57" t="s">
        <v>21276</v>
      </c>
      <c r="E5396" s="58" t="s">
        <v>8816</v>
      </c>
      <c r="F5396" s="57" t="s">
        <v>8816</v>
      </c>
      <c r="G5396" s="57">
        <v>94329</v>
      </c>
      <c r="H5396" s="57" t="s">
        <v>10248</v>
      </c>
      <c r="I5396" s="57" t="s">
        <v>1283</v>
      </c>
      <c r="J5396" s="57" t="s">
        <v>191</v>
      </c>
      <c r="K5396" s="58">
        <v>61.59</v>
      </c>
      <c r="L5396" s="57" t="s">
        <v>60</v>
      </c>
    </row>
    <row r="5397" spans="1:12">
      <c r="A5397" s="57" t="s">
        <v>10156</v>
      </c>
      <c r="B5397" s="57" t="s">
        <v>10157</v>
      </c>
      <c r="C5397" s="57" t="s">
        <v>10233</v>
      </c>
      <c r="D5397" s="57" t="s">
        <v>21276</v>
      </c>
      <c r="E5397" s="58" t="s">
        <v>8816</v>
      </c>
      <c r="F5397" s="57" t="s">
        <v>8816</v>
      </c>
      <c r="G5397" s="57">
        <v>94330</v>
      </c>
      <c r="H5397" s="57" t="s">
        <v>10249</v>
      </c>
      <c r="I5397" s="57" t="s">
        <v>1283</v>
      </c>
      <c r="J5397" s="57" t="s">
        <v>191</v>
      </c>
      <c r="K5397" s="58">
        <v>62.61</v>
      </c>
      <c r="L5397" s="57" t="s">
        <v>60</v>
      </c>
    </row>
    <row r="5398" spans="1:12">
      <c r="A5398" s="57" t="s">
        <v>10156</v>
      </c>
      <c r="B5398" s="57" t="s">
        <v>10157</v>
      </c>
      <c r="C5398" s="57" t="s">
        <v>10233</v>
      </c>
      <c r="D5398" s="57" t="s">
        <v>21276</v>
      </c>
      <c r="E5398" s="58" t="s">
        <v>8816</v>
      </c>
      <c r="F5398" s="57" t="s">
        <v>8816</v>
      </c>
      <c r="G5398" s="57">
        <v>94331</v>
      </c>
      <c r="H5398" s="57" t="s">
        <v>10250</v>
      </c>
      <c r="I5398" s="57" t="s">
        <v>1283</v>
      </c>
      <c r="J5398" s="57" t="s">
        <v>191</v>
      </c>
      <c r="K5398" s="58">
        <v>59.88</v>
      </c>
      <c r="L5398" s="57" t="s">
        <v>60</v>
      </c>
    </row>
    <row r="5399" spans="1:12">
      <c r="A5399" s="57" t="s">
        <v>10156</v>
      </c>
      <c r="B5399" s="57" t="s">
        <v>10157</v>
      </c>
      <c r="C5399" s="57" t="s">
        <v>10233</v>
      </c>
      <c r="D5399" s="57" t="s">
        <v>21276</v>
      </c>
      <c r="E5399" s="58" t="s">
        <v>8816</v>
      </c>
      <c r="F5399" s="57" t="s">
        <v>8816</v>
      </c>
      <c r="G5399" s="57">
        <v>94332</v>
      </c>
      <c r="H5399" s="57" t="s">
        <v>10251</v>
      </c>
      <c r="I5399" s="57" t="s">
        <v>1283</v>
      </c>
      <c r="J5399" s="57" t="s">
        <v>191</v>
      </c>
      <c r="K5399" s="58">
        <v>61.13</v>
      </c>
      <c r="L5399" s="57" t="s">
        <v>60</v>
      </c>
    </row>
    <row r="5400" spans="1:12">
      <c r="A5400" s="57" t="s">
        <v>10156</v>
      </c>
      <c r="B5400" s="57" t="s">
        <v>10157</v>
      </c>
      <c r="C5400" s="57" t="s">
        <v>10233</v>
      </c>
      <c r="D5400" s="57" t="s">
        <v>21276</v>
      </c>
      <c r="E5400" s="58" t="s">
        <v>8816</v>
      </c>
      <c r="F5400" s="57" t="s">
        <v>8816</v>
      </c>
      <c r="G5400" s="57">
        <v>94333</v>
      </c>
      <c r="H5400" s="57" t="s">
        <v>10252</v>
      </c>
      <c r="I5400" s="57" t="s">
        <v>1283</v>
      </c>
      <c r="J5400" s="57" t="s">
        <v>191</v>
      </c>
      <c r="K5400" s="58">
        <v>59</v>
      </c>
      <c r="L5400" s="57" t="s">
        <v>60</v>
      </c>
    </row>
    <row r="5401" spans="1:12">
      <c r="A5401" s="57" t="s">
        <v>10156</v>
      </c>
      <c r="B5401" s="57" t="s">
        <v>10157</v>
      </c>
      <c r="C5401" s="57" t="s">
        <v>10233</v>
      </c>
      <c r="D5401" s="57" t="s">
        <v>21276</v>
      </c>
      <c r="E5401" s="58" t="s">
        <v>8816</v>
      </c>
      <c r="F5401" s="57" t="s">
        <v>8816</v>
      </c>
      <c r="G5401" s="57">
        <v>94338</v>
      </c>
      <c r="H5401" s="57" t="s">
        <v>10253</v>
      </c>
      <c r="I5401" s="57" t="s">
        <v>1283</v>
      </c>
      <c r="J5401" s="57" t="s">
        <v>191</v>
      </c>
      <c r="K5401" s="58">
        <v>76.209999999999994</v>
      </c>
      <c r="L5401" s="57" t="s">
        <v>60</v>
      </c>
    </row>
    <row r="5402" spans="1:12">
      <c r="A5402" s="57" t="s">
        <v>10156</v>
      </c>
      <c r="B5402" s="57" t="s">
        <v>10157</v>
      </c>
      <c r="C5402" s="57" t="s">
        <v>10233</v>
      </c>
      <c r="D5402" s="57" t="s">
        <v>21276</v>
      </c>
      <c r="E5402" s="58" t="s">
        <v>8816</v>
      </c>
      <c r="F5402" s="57" t="s">
        <v>8816</v>
      </c>
      <c r="G5402" s="57">
        <v>94339</v>
      </c>
      <c r="H5402" s="57" t="s">
        <v>10254</v>
      </c>
      <c r="I5402" s="57" t="s">
        <v>1283</v>
      </c>
      <c r="J5402" s="57" t="s">
        <v>191</v>
      </c>
      <c r="K5402" s="58">
        <v>68.150000000000006</v>
      </c>
      <c r="L5402" s="57" t="s">
        <v>60</v>
      </c>
    </row>
    <row r="5403" spans="1:12">
      <c r="A5403" s="57" t="s">
        <v>10156</v>
      </c>
      <c r="B5403" s="57" t="s">
        <v>10157</v>
      </c>
      <c r="C5403" s="57" t="s">
        <v>10233</v>
      </c>
      <c r="D5403" s="57" t="s">
        <v>21276</v>
      </c>
      <c r="E5403" s="58" t="s">
        <v>8816</v>
      </c>
      <c r="F5403" s="57" t="s">
        <v>8816</v>
      </c>
      <c r="G5403" s="57">
        <v>94340</v>
      </c>
      <c r="H5403" s="57" t="s">
        <v>10255</v>
      </c>
      <c r="I5403" s="57" t="s">
        <v>1283</v>
      </c>
      <c r="J5403" s="57" t="s">
        <v>191</v>
      </c>
      <c r="K5403" s="58">
        <v>64.58</v>
      </c>
      <c r="L5403" s="57" t="s">
        <v>60</v>
      </c>
    </row>
    <row r="5404" spans="1:12">
      <c r="A5404" s="57" t="s">
        <v>10156</v>
      </c>
      <c r="B5404" s="57" t="s">
        <v>10157</v>
      </c>
      <c r="C5404" s="57" t="s">
        <v>10233</v>
      </c>
      <c r="D5404" s="57" t="s">
        <v>21276</v>
      </c>
      <c r="E5404" s="58" t="s">
        <v>8816</v>
      </c>
      <c r="F5404" s="57" t="s">
        <v>8816</v>
      </c>
      <c r="G5404" s="57">
        <v>94341</v>
      </c>
      <c r="H5404" s="57" t="s">
        <v>10256</v>
      </c>
      <c r="I5404" s="57" t="s">
        <v>1283</v>
      </c>
      <c r="J5404" s="57" t="s">
        <v>191</v>
      </c>
      <c r="K5404" s="58">
        <v>59.98</v>
      </c>
      <c r="L5404" s="57" t="s">
        <v>60</v>
      </c>
    </row>
    <row r="5405" spans="1:12">
      <c r="A5405" s="57" t="s">
        <v>10156</v>
      </c>
      <c r="B5405" s="57" t="s">
        <v>10157</v>
      </c>
      <c r="C5405" s="57" t="s">
        <v>10233</v>
      </c>
      <c r="D5405" s="57" t="s">
        <v>21276</v>
      </c>
      <c r="E5405" s="58" t="s">
        <v>8816</v>
      </c>
      <c r="F5405" s="57" t="s">
        <v>8816</v>
      </c>
      <c r="G5405" s="57">
        <v>94342</v>
      </c>
      <c r="H5405" s="57" t="s">
        <v>10257</v>
      </c>
      <c r="I5405" s="57" t="s">
        <v>1283</v>
      </c>
      <c r="J5405" s="57" t="s">
        <v>191</v>
      </c>
      <c r="K5405" s="58">
        <v>78.06</v>
      </c>
      <c r="L5405" s="57" t="s">
        <v>60</v>
      </c>
    </row>
    <row r="5406" spans="1:12">
      <c r="A5406" s="57" t="s">
        <v>10156</v>
      </c>
      <c r="B5406" s="57" t="s">
        <v>10157</v>
      </c>
      <c r="C5406" s="57" t="s">
        <v>10233</v>
      </c>
      <c r="D5406" s="57" t="s">
        <v>21276</v>
      </c>
      <c r="E5406" s="58" t="s">
        <v>8816</v>
      </c>
      <c r="F5406" s="57" t="s">
        <v>8816</v>
      </c>
      <c r="G5406" s="57">
        <v>96385</v>
      </c>
      <c r="H5406" s="57" t="s">
        <v>10258</v>
      </c>
      <c r="I5406" s="57" t="s">
        <v>1283</v>
      </c>
      <c r="J5406" s="57" t="s">
        <v>191</v>
      </c>
      <c r="K5406" s="58">
        <v>9.1999999999999993</v>
      </c>
      <c r="L5406" s="57" t="s">
        <v>60</v>
      </c>
    </row>
    <row r="5407" spans="1:12">
      <c r="A5407" s="57" t="s">
        <v>10156</v>
      </c>
      <c r="B5407" s="57" t="s">
        <v>10157</v>
      </c>
      <c r="C5407" s="57" t="s">
        <v>10233</v>
      </c>
      <c r="D5407" s="57" t="s">
        <v>21276</v>
      </c>
      <c r="E5407" s="58" t="s">
        <v>8816</v>
      </c>
      <c r="F5407" s="57" t="s">
        <v>8816</v>
      </c>
      <c r="G5407" s="57">
        <v>96386</v>
      </c>
      <c r="H5407" s="57" t="s">
        <v>10259</v>
      </c>
      <c r="I5407" s="57" t="s">
        <v>1283</v>
      </c>
      <c r="J5407" s="57" t="s">
        <v>191</v>
      </c>
      <c r="K5407" s="58">
        <v>6.58</v>
      </c>
      <c r="L5407" s="57" t="s">
        <v>60</v>
      </c>
    </row>
    <row r="5408" spans="1:12">
      <c r="A5408" s="57" t="s">
        <v>10156</v>
      </c>
      <c r="B5408" s="57" t="s">
        <v>10157</v>
      </c>
      <c r="C5408" s="57" t="s">
        <v>10260</v>
      </c>
      <c r="D5408" s="57" t="s">
        <v>21277</v>
      </c>
      <c r="E5408" s="58" t="s">
        <v>8816</v>
      </c>
      <c r="F5408" s="57" t="s">
        <v>8816</v>
      </c>
      <c r="G5408" s="57">
        <v>93360</v>
      </c>
      <c r="H5408" s="57" t="s">
        <v>10261</v>
      </c>
      <c r="I5408" s="57" t="s">
        <v>1283</v>
      </c>
      <c r="J5408" s="57" t="s">
        <v>191</v>
      </c>
      <c r="K5408" s="58">
        <v>20.100000000000001</v>
      </c>
      <c r="L5408" s="57" t="s">
        <v>60</v>
      </c>
    </row>
    <row r="5409" spans="1:12">
      <c r="A5409" s="57" t="s">
        <v>10156</v>
      </c>
      <c r="B5409" s="57" t="s">
        <v>10157</v>
      </c>
      <c r="C5409" s="57" t="s">
        <v>10260</v>
      </c>
      <c r="D5409" s="57" t="s">
        <v>21277</v>
      </c>
      <c r="E5409" s="58" t="s">
        <v>8816</v>
      </c>
      <c r="F5409" s="57" t="s">
        <v>8816</v>
      </c>
      <c r="G5409" s="57">
        <v>93361</v>
      </c>
      <c r="H5409" s="57" t="s">
        <v>10262</v>
      </c>
      <c r="I5409" s="57" t="s">
        <v>1283</v>
      </c>
      <c r="J5409" s="57" t="s">
        <v>191</v>
      </c>
      <c r="K5409" s="58">
        <v>16.690000000000001</v>
      </c>
      <c r="L5409" s="57" t="s">
        <v>60</v>
      </c>
    </row>
    <row r="5410" spans="1:12">
      <c r="A5410" s="57" t="s">
        <v>10156</v>
      </c>
      <c r="B5410" s="57" t="s">
        <v>10157</v>
      </c>
      <c r="C5410" s="57" t="s">
        <v>10260</v>
      </c>
      <c r="D5410" s="57" t="s">
        <v>21277</v>
      </c>
      <c r="E5410" s="58" t="s">
        <v>8816</v>
      </c>
      <c r="F5410" s="57" t="s">
        <v>8816</v>
      </c>
      <c r="G5410" s="57">
        <v>93362</v>
      </c>
      <c r="H5410" s="57" t="s">
        <v>10263</v>
      </c>
      <c r="I5410" s="57" t="s">
        <v>1283</v>
      </c>
      <c r="J5410" s="57" t="s">
        <v>191</v>
      </c>
      <c r="K5410" s="58">
        <v>12.14</v>
      </c>
      <c r="L5410" s="57" t="s">
        <v>60</v>
      </c>
    </row>
    <row r="5411" spans="1:12">
      <c r="A5411" s="57" t="s">
        <v>10156</v>
      </c>
      <c r="B5411" s="57" t="s">
        <v>10157</v>
      </c>
      <c r="C5411" s="57" t="s">
        <v>10260</v>
      </c>
      <c r="D5411" s="57" t="s">
        <v>21277</v>
      </c>
      <c r="E5411" s="58" t="s">
        <v>8816</v>
      </c>
      <c r="F5411" s="57" t="s">
        <v>8816</v>
      </c>
      <c r="G5411" s="57">
        <v>93363</v>
      </c>
      <c r="H5411" s="57" t="s">
        <v>10264</v>
      </c>
      <c r="I5411" s="57" t="s">
        <v>1283</v>
      </c>
      <c r="J5411" s="57" t="s">
        <v>191</v>
      </c>
      <c r="K5411" s="58">
        <v>13.15</v>
      </c>
      <c r="L5411" s="57" t="s">
        <v>60</v>
      </c>
    </row>
    <row r="5412" spans="1:12">
      <c r="A5412" s="57" t="s">
        <v>10156</v>
      </c>
      <c r="B5412" s="57" t="s">
        <v>10157</v>
      </c>
      <c r="C5412" s="57" t="s">
        <v>10260</v>
      </c>
      <c r="D5412" s="57" t="s">
        <v>21277</v>
      </c>
      <c r="E5412" s="58" t="s">
        <v>8816</v>
      </c>
      <c r="F5412" s="57" t="s">
        <v>8816</v>
      </c>
      <c r="G5412" s="57">
        <v>93364</v>
      </c>
      <c r="H5412" s="57" t="s">
        <v>10265</v>
      </c>
      <c r="I5412" s="57" t="s">
        <v>1283</v>
      </c>
      <c r="J5412" s="57" t="s">
        <v>191</v>
      </c>
      <c r="K5412" s="58">
        <v>10.4</v>
      </c>
      <c r="L5412" s="57" t="s">
        <v>60</v>
      </c>
    </row>
    <row r="5413" spans="1:12">
      <c r="A5413" s="57" t="s">
        <v>10156</v>
      </c>
      <c r="B5413" s="57" t="s">
        <v>10157</v>
      </c>
      <c r="C5413" s="57" t="s">
        <v>10260</v>
      </c>
      <c r="D5413" s="57" t="s">
        <v>21277</v>
      </c>
      <c r="E5413" s="58" t="s">
        <v>8816</v>
      </c>
      <c r="F5413" s="57" t="s">
        <v>8816</v>
      </c>
      <c r="G5413" s="57">
        <v>93365</v>
      </c>
      <c r="H5413" s="57" t="s">
        <v>10266</v>
      </c>
      <c r="I5413" s="57" t="s">
        <v>1283</v>
      </c>
      <c r="J5413" s="57" t="s">
        <v>191</v>
      </c>
      <c r="K5413" s="58">
        <v>11.58</v>
      </c>
      <c r="L5413" s="57" t="s">
        <v>60</v>
      </c>
    </row>
    <row r="5414" spans="1:12">
      <c r="A5414" s="57" t="s">
        <v>10156</v>
      </c>
      <c r="B5414" s="57" t="s">
        <v>10157</v>
      </c>
      <c r="C5414" s="57" t="s">
        <v>10260</v>
      </c>
      <c r="D5414" s="57" t="s">
        <v>21277</v>
      </c>
      <c r="E5414" s="58" t="s">
        <v>8816</v>
      </c>
      <c r="F5414" s="57" t="s">
        <v>8816</v>
      </c>
      <c r="G5414" s="57">
        <v>93366</v>
      </c>
      <c r="H5414" s="57" t="s">
        <v>10267</v>
      </c>
      <c r="I5414" s="57" t="s">
        <v>1283</v>
      </c>
      <c r="J5414" s="57" t="s">
        <v>191</v>
      </c>
      <c r="K5414" s="58">
        <v>9.5399999999999991</v>
      </c>
      <c r="L5414" s="57" t="s">
        <v>60</v>
      </c>
    </row>
    <row r="5415" spans="1:12">
      <c r="A5415" s="57" t="s">
        <v>10156</v>
      </c>
      <c r="B5415" s="57" t="s">
        <v>10157</v>
      </c>
      <c r="C5415" s="57" t="s">
        <v>10260</v>
      </c>
      <c r="D5415" s="57" t="s">
        <v>21277</v>
      </c>
      <c r="E5415" s="58" t="s">
        <v>8816</v>
      </c>
      <c r="F5415" s="57" t="s">
        <v>8816</v>
      </c>
      <c r="G5415" s="57">
        <v>93367</v>
      </c>
      <c r="H5415" s="57" t="s">
        <v>10268</v>
      </c>
      <c r="I5415" s="57" t="s">
        <v>1283</v>
      </c>
      <c r="J5415" s="57" t="s">
        <v>191</v>
      </c>
      <c r="K5415" s="58">
        <v>18.79</v>
      </c>
      <c r="L5415" s="57" t="s">
        <v>60</v>
      </c>
    </row>
    <row r="5416" spans="1:12">
      <c r="A5416" s="57" t="s">
        <v>10156</v>
      </c>
      <c r="B5416" s="57" t="s">
        <v>10157</v>
      </c>
      <c r="C5416" s="57" t="s">
        <v>10260</v>
      </c>
      <c r="D5416" s="57" t="s">
        <v>21277</v>
      </c>
      <c r="E5416" s="58" t="s">
        <v>8816</v>
      </c>
      <c r="F5416" s="57" t="s">
        <v>8816</v>
      </c>
      <c r="G5416" s="57">
        <v>93368</v>
      </c>
      <c r="H5416" s="57" t="s">
        <v>10269</v>
      </c>
      <c r="I5416" s="57" t="s">
        <v>1283</v>
      </c>
      <c r="J5416" s="57" t="s">
        <v>191</v>
      </c>
      <c r="K5416" s="58">
        <v>15.27</v>
      </c>
      <c r="L5416" s="57" t="s">
        <v>60</v>
      </c>
    </row>
    <row r="5417" spans="1:12">
      <c r="A5417" s="57" t="s">
        <v>10156</v>
      </c>
      <c r="B5417" s="57" t="s">
        <v>10157</v>
      </c>
      <c r="C5417" s="57" t="s">
        <v>10260</v>
      </c>
      <c r="D5417" s="57" t="s">
        <v>21277</v>
      </c>
      <c r="E5417" s="58" t="s">
        <v>8816</v>
      </c>
      <c r="F5417" s="57" t="s">
        <v>8816</v>
      </c>
      <c r="G5417" s="57">
        <v>93369</v>
      </c>
      <c r="H5417" s="57" t="s">
        <v>10270</v>
      </c>
      <c r="I5417" s="57" t="s">
        <v>1283</v>
      </c>
      <c r="J5417" s="57" t="s">
        <v>191</v>
      </c>
      <c r="K5417" s="58">
        <v>10.82</v>
      </c>
      <c r="L5417" s="57" t="s">
        <v>60</v>
      </c>
    </row>
    <row r="5418" spans="1:12">
      <c r="A5418" s="57" t="s">
        <v>10156</v>
      </c>
      <c r="B5418" s="57" t="s">
        <v>10157</v>
      </c>
      <c r="C5418" s="57" t="s">
        <v>10260</v>
      </c>
      <c r="D5418" s="57" t="s">
        <v>21277</v>
      </c>
      <c r="E5418" s="58" t="s">
        <v>8816</v>
      </c>
      <c r="F5418" s="57" t="s">
        <v>8816</v>
      </c>
      <c r="G5418" s="57">
        <v>93370</v>
      </c>
      <c r="H5418" s="57" t="s">
        <v>10271</v>
      </c>
      <c r="I5418" s="57" t="s">
        <v>1283</v>
      </c>
      <c r="J5418" s="57" t="s">
        <v>191</v>
      </c>
      <c r="K5418" s="58">
        <v>11.84</v>
      </c>
      <c r="L5418" s="57" t="s">
        <v>60</v>
      </c>
    </row>
    <row r="5419" spans="1:12">
      <c r="A5419" s="57" t="s">
        <v>10156</v>
      </c>
      <c r="B5419" s="57" t="s">
        <v>10157</v>
      </c>
      <c r="C5419" s="57" t="s">
        <v>10260</v>
      </c>
      <c r="D5419" s="57" t="s">
        <v>21277</v>
      </c>
      <c r="E5419" s="58" t="s">
        <v>8816</v>
      </c>
      <c r="F5419" s="57" t="s">
        <v>8816</v>
      </c>
      <c r="G5419" s="57">
        <v>93371</v>
      </c>
      <c r="H5419" s="57" t="s">
        <v>10272</v>
      </c>
      <c r="I5419" s="57" t="s">
        <v>1283</v>
      </c>
      <c r="J5419" s="57" t="s">
        <v>191</v>
      </c>
      <c r="K5419" s="58">
        <v>9.1</v>
      </c>
      <c r="L5419" s="57" t="s">
        <v>60</v>
      </c>
    </row>
    <row r="5420" spans="1:12">
      <c r="A5420" s="57" t="s">
        <v>10156</v>
      </c>
      <c r="B5420" s="57" t="s">
        <v>10157</v>
      </c>
      <c r="C5420" s="57" t="s">
        <v>10260</v>
      </c>
      <c r="D5420" s="57" t="s">
        <v>21277</v>
      </c>
      <c r="E5420" s="58" t="s">
        <v>8816</v>
      </c>
      <c r="F5420" s="57" t="s">
        <v>8816</v>
      </c>
      <c r="G5420" s="57">
        <v>93372</v>
      </c>
      <c r="H5420" s="57" t="s">
        <v>10273</v>
      </c>
      <c r="I5420" s="57" t="s">
        <v>1283</v>
      </c>
      <c r="J5420" s="57" t="s">
        <v>191</v>
      </c>
      <c r="K5420" s="58">
        <v>10.35</v>
      </c>
      <c r="L5420" s="57" t="s">
        <v>60</v>
      </c>
    </row>
    <row r="5421" spans="1:12">
      <c r="A5421" s="57" t="s">
        <v>10156</v>
      </c>
      <c r="B5421" s="57" t="s">
        <v>10157</v>
      </c>
      <c r="C5421" s="57" t="s">
        <v>10260</v>
      </c>
      <c r="D5421" s="57" t="s">
        <v>21277</v>
      </c>
      <c r="E5421" s="58" t="s">
        <v>8816</v>
      </c>
      <c r="F5421" s="57" t="s">
        <v>8816</v>
      </c>
      <c r="G5421" s="57">
        <v>93373</v>
      </c>
      <c r="H5421" s="57" t="s">
        <v>10274</v>
      </c>
      <c r="I5421" s="57" t="s">
        <v>1283</v>
      </c>
      <c r="J5421" s="57" t="s">
        <v>191</v>
      </c>
      <c r="K5421" s="58">
        <v>8.24</v>
      </c>
      <c r="L5421" s="57" t="s">
        <v>60</v>
      </c>
    </row>
    <row r="5422" spans="1:12">
      <c r="A5422" s="57" t="s">
        <v>10156</v>
      </c>
      <c r="B5422" s="57" t="s">
        <v>10157</v>
      </c>
      <c r="C5422" s="57" t="s">
        <v>10260</v>
      </c>
      <c r="D5422" s="57" t="s">
        <v>21277</v>
      </c>
      <c r="E5422" s="58" t="s">
        <v>8816</v>
      </c>
      <c r="F5422" s="57" t="s">
        <v>8816</v>
      </c>
      <c r="G5422" s="57">
        <v>93374</v>
      </c>
      <c r="H5422" s="57" t="s">
        <v>10275</v>
      </c>
      <c r="I5422" s="57" t="s">
        <v>1283</v>
      </c>
      <c r="J5422" s="57" t="s">
        <v>191</v>
      </c>
      <c r="K5422" s="58">
        <v>23.27</v>
      </c>
      <c r="L5422" s="57" t="s">
        <v>60</v>
      </c>
    </row>
    <row r="5423" spans="1:12">
      <c r="A5423" s="57" t="s">
        <v>10156</v>
      </c>
      <c r="B5423" s="57" t="s">
        <v>10157</v>
      </c>
      <c r="C5423" s="57" t="s">
        <v>10260</v>
      </c>
      <c r="D5423" s="57" t="s">
        <v>21277</v>
      </c>
      <c r="E5423" s="58" t="s">
        <v>8816</v>
      </c>
      <c r="F5423" s="57" t="s">
        <v>8816</v>
      </c>
      <c r="G5423" s="57">
        <v>93375</v>
      </c>
      <c r="H5423" s="57" t="s">
        <v>10276</v>
      </c>
      <c r="I5423" s="57" t="s">
        <v>1283</v>
      </c>
      <c r="J5423" s="57" t="s">
        <v>191</v>
      </c>
      <c r="K5423" s="58">
        <v>17.940000000000001</v>
      </c>
      <c r="L5423" s="57" t="s">
        <v>60</v>
      </c>
    </row>
    <row r="5424" spans="1:12">
      <c r="A5424" s="57" t="s">
        <v>10156</v>
      </c>
      <c r="B5424" s="57" t="s">
        <v>10157</v>
      </c>
      <c r="C5424" s="57" t="s">
        <v>10260</v>
      </c>
      <c r="D5424" s="57" t="s">
        <v>21277</v>
      </c>
      <c r="E5424" s="58" t="s">
        <v>8816</v>
      </c>
      <c r="F5424" s="57" t="s">
        <v>8816</v>
      </c>
      <c r="G5424" s="57">
        <v>93376</v>
      </c>
      <c r="H5424" s="57" t="s">
        <v>10277</v>
      </c>
      <c r="I5424" s="57" t="s">
        <v>1283</v>
      </c>
      <c r="J5424" s="57" t="s">
        <v>191</v>
      </c>
      <c r="K5424" s="58">
        <v>14.68</v>
      </c>
      <c r="L5424" s="57" t="s">
        <v>60</v>
      </c>
    </row>
    <row r="5425" spans="1:12">
      <c r="A5425" s="57" t="s">
        <v>10156</v>
      </c>
      <c r="B5425" s="57" t="s">
        <v>10157</v>
      </c>
      <c r="C5425" s="57" t="s">
        <v>10260</v>
      </c>
      <c r="D5425" s="57" t="s">
        <v>21277</v>
      </c>
      <c r="E5425" s="58" t="s">
        <v>8816</v>
      </c>
      <c r="F5425" s="57" t="s">
        <v>8816</v>
      </c>
      <c r="G5425" s="57">
        <v>93377</v>
      </c>
      <c r="H5425" s="57" t="s">
        <v>10278</v>
      </c>
      <c r="I5425" s="57" t="s">
        <v>1283</v>
      </c>
      <c r="J5425" s="57" t="s">
        <v>191</v>
      </c>
      <c r="K5425" s="58">
        <v>9.85</v>
      </c>
      <c r="L5425" s="57" t="s">
        <v>60</v>
      </c>
    </row>
    <row r="5426" spans="1:12">
      <c r="A5426" s="57" t="s">
        <v>10156</v>
      </c>
      <c r="B5426" s="57" t="s">
        <v>10157</v>
      </c>
      <c r="C5426" s="57" t="s">
        <v>10260</v>
      </c>
      <c r="D5426" s="57" t="s">
        <v>21277</v>
      </c>
      <c r="E5426" s="58" t="s">
        <v>8816</v>
      </c>
      <c r="F5426" s="57" t="s">
        <v>8816</v>
      </c>
      <c r="G5426" s="57">
        <v>93378</v>
      </c>
      <c r="H5426" s="57" t="s">
        <v>10279</v>
      </c>
      <c r="I5426" s="57" t="s">
        <v>1283</v>
      </c>
      <c r="J5426" s="57" t="s">
        <v>191</v>
      </c>
      <c r="K5426" s="58">
        <v>21.77</v>
      </c>
      <c r="L5426" s="57" t="s">
        <v>60</v>
      </c>
    </row>
    <row r="5427" spans="1:12">
      <c r="A5427" s="57" t="s">
        <v>10156</v>
      </c>
      <c r="B5427" s="57" t="s">
        <v>10157</v>
      </c>
      <c r="C5427" s="57" t="s">
        <v>10260</v>
      </c>
      <c r="D5427" s="57" t="s">
        <v>21277</v>
      </c>
      <c r="E5427" s="58" t="s">
        <v>8816</v>
      </c>
      <c r="F5427" s="57" t="s">
        <v>8816</v>
      </c>
      <c r="G5427" s="57">
        <v>93379</v>
      </c>
      <c r="H5427" s="57" t="s">
        <v>10280</v>
      </c>
      <c r="I5427" s="57" t="s">
        <v>1283</v>
      </c>
      <c r="J5427" s="57" t="s">
        <v>191</v>
      </c>
      <c r="K5427" s="58">
        <v>16.8</v>
      </c>
      <c r="L5427" s="57" t="s">
        <v>60</v>
      </c>
    </row>
    <row r="5428" spans="1:12">
      <c r="A5428" s="57" t="s">
        <v>10156</v>
      </c>
      <c r="B5428" s="57" t="s">
        <v>10157</v>
      </c>
      <c r="C5428" s="57" t="s">
        <v>10260</v>
      </c>
      <c r="D5428" s="57" t="s">
        <v>21277</v>
      </c>
      <c r="E5428" s="58" t="s">
        <v>8816</v>
      </c>
      <c r="F5428" s="57" t="s">
        <v>8816</v>
      </c>
      <c r="G5428" s="57">
        <v>93380</v>
      </c>
      <c r="H5428" s="57" t="s">
        <v>10281</v>
      </c>
      <c r="I5428" s="57" t="s">
        <v>1283</v>
      </c>
      <c r="J5428" s="57" t="s">
        <v>191</v>
      </c>
      <c r="K5428" s="58">
        <v>13.79</v>
      </c>
      <c r="L5428" s="57" t="s">
        <v>60</v>
      </c>
    </row>
    <row r="5429" spans="1:12">
      <c r="A5429" s="57" t="s">
        <v>10156</v>
      </c>
      <c r="B5429" s="57" t="s">
        <v>10157</v>
      </c>
      <c r="C5429" s="57" t="s">
        <v>10260</v>
      </c>
      <c r="D5429" s="57" t="s">
        <v>21277</v>
      </c>
      <c r="E5429" s="58" t="s">
        <v>8816</v>
      </c>
      <c r="F5429" s="57" t="s">
        <v>8816</v>
      </c>
      <c r="G5429" s="57">
        <v>93381</v>
      </c>
      <c r="H5429" s="57" t="s">
        <v>10282</v>
      </c>
      <c r="I5429" s="57" t="s">
        <v>1283</v>
      </c>
      <c r="J5429" s="57" t="s">
        <v>191</v>
      </c>
      <c r="K5429" s="58">
        <v>9.2100000000000009</v>
      </c>
      <c r="L5429" s="57" t="s">
        <v>60</v>
      </c>
    </row>
    <row r="5430" spans="1:12">
      <c r="A5430" s="57" t="s">
        <v>10156</v>
      </c>
      <c r="B5430" s="57" t="s">
        <v>10157</v>
      </c>
      <c r="C5430" s="57" t="s">
        <v>10260</v>
      </c>
      <c r="D5430" s="57" t="s">
        <v>21277</v>
      </c>
      <c r="E5430" s="58" t="s">
        <v>8816</v>
      </c>
      <c r="F5430" s="57" t="s">
        <v>8816</v>
      </c>
      <c r="G5430" s="57">
        <v>93382</v>
      </c>
      <c r="H5430" s="57" t="s">
        <v>10283</v>
      </c>
      <c r="I5430" s="57" t="s">
        <v>1283</v>
      </c>
      <c r="J5430" s="57" t="s">
        <v>191</v>
      </c>
      <c r="K5430" s="58">
        <v>27.29</v>
      </c>
      <c r="L5430" s="57" t="s">
        <v>60</v>
      </c>
    </row>
    <row r="5431" spans="1:12">
      <c r="A5431" s="57" t="s">
        <v>10156</v>
      </c>
      <c r="B5431" s="57" t="s">
        <v>10157</v>
      </c>
      <c r="C5431" s="57" t="s">
        <v>10260</v>
      </c>
      <c r="D5431" s="57" t="s">
        <v>21277</v>
      </c>
      <c r="E5431" s="58" t="s">
        <v>8816</v>
      </c>
      <c r="F5431" s="57" t="s">
        <v>8816</v>
      </c>
      <c r="G5431" s="57">
        <v>96995</v>
      </c>
      <c r="H5431" s="57" t="s">
        <v>10284</v>
      </c>
      <c r="I5431" s="57" t="s">
        <v>1283</v>
      </c>
      <c r="J5431" s="57" t="s">
        <v>254</v>
      </c>
      <c r="K5431" s="58">
        <v>40.32</v>
      </c>
      <c r="L5431" s="57" t="s">
        <v>60</v>
      </c>
    </row>
    <row r="5432" spans="1:12">
      <c r="A5432" s="57" t="s">
        <v>10156</v>
      </c>
      <c r="B5432" s="57" t="s">
        <v>10157</v>
      </c>
      <c r="C5432" s="57" t="s">
        <v>10285</v>
      </c>
      <c r="D5432" s="57" t="s">
        <v>21278</v>
      </c>
      <c r="E5432" s="58" t="s">
        <v>8816</v>
      </c>
      <c r="F5432" s="57" t="s">
        <v>8816</v>
      </c>
      <c r="G5432" s="57">
        <v>97916</v>
      </c>
      <c r="H5432" s="57" t="s">
        <v>12099</v>
      </c>
      <c r="I5432" s="57" t="s">
        <v>3758</v>
      </c>
      <c r="J5432" s="57" t="s">
        <v>59</v>
      </c>
      <c r="K5432" s="58">
        <v>1.99</v>
      </c>
      <c r="L5432" s="57" t="s">
        <v>60</v>
      </c>
    </row>
    <row r="5433" spans="1:12">
      <c r="A5433" s="57" t="s">
        <v>10156</v>
      </c>
      <c r="B5433" s="57" t="s">
        <v>10157</v>
      </c>
      <c r="C5433" s="57" t="s">
        <v>10285</v>
      </c>
      <c r="D5433" s="57" t="s">
        <v>21278</v>
      </c>
      <c r="E5433" s="58" t="s">
        <v>8816</v>
      </c>
      <c r="F5433" s="57" t="s">
        <v>8816</v>
      </c>
      <c r="G5433" s="57">
        <v>97917</v>
      </c>
      <c r="H5433" s="57" t="s">
        <v>12100</v>
      </c>
      <c r="I5433" s="57" t="s">
        <v>3758</v>
      </c>
      <c r="J5433" s="57" t="s">
        <v>59</v>
      </c>
      <c r="K5433" s="58">
        <v>1.72</v>
      </c>
      <c r="L5433" s="57" t="s">
        <v>60</v>
      </c>
    </row>
    <row r="5434" spans="1:12">
      <c r="A5434" s="57" t="s">
        <v>10156</v>
      </c>
      <c r="B5434" s="57" t="s">
        <v>10157</v>
      </c>
      <c r="C5434" s="57" t="s">
        <v>10285</v>
      </c>
      <c r="D5434" s="57" t="s">
        <v>21278</v>
      </c>
      <c r="E5434" s="58" t="s">
        <v>8816</v>
      </c>
      <c r="F5434" s="57" t="s">
        <v>8816</v>
      </c>
      <c r="G5434" s="57">
        <v>97918</v>
      </c>
      <c r="H5434" s="57" t="s">
        <v>12101</v>
      </c>
      <c r="I5434" s="57" t="s">
        <v>3758</v>
      </c>
      <c r="J5434" s="57" t="s">
        <v>59</v>
      </c>
      <c r="K5434" s="58">
        <v>1.58</v>
      </c>
      <c r="L5434" s="57" t="s">
        <v>60</v>
      </c>
    </row>
    <row r="5435" spans="1:12">
      <c r="A5435" s="57" t="s">
        <v>10156</v>
      </c>
      <c r="B5435" s="57" t="s">
        <v>10157</v>
      </c>
      <c r="C5435" s="57" t="s">
        <v>10285</v>
      </c>
      <c r="D5435" s="57" t="s">
        <v>21278</v>
      </c>
      <c r="E5435" s="58" t="s">
        <v>8816</v>
      </c>
      <c r="F5435" s="57" t="s">
        <v>8816</v>
      </c>
      <c r="G5435" s="57">
        <v>97919</v>
      </c>
      <c r="H5435" s="57" t="s">
        <v>12102</v>
      </c>
      <c r="I5435" s="57" t="s">
        <v>3758</v>
      </c>
      <c r="J5435" s="57" t="s">
        <v>59</v>
      </c>
      <c r="K5435" s="58">
        <v>0.63</v>
      </c>
      <c r="L5435" s="57" t="s">
        <v>60</v>
      </c>
    </row>
    <row r="5436" spans="1:12">
      <c r="A5436" s="57" t="s">
        <v>10156</v>
      </c>
      <c r="B5436" s="57" t="s">
        <v>10157</v>
      </c>
      <c r="C5436" s="57" t="s">
        <v>10286</v>
      </c>
      <c r="D5436" s="57" t="s">
        <v>21279</v>
      </c>
      <c r="E5436" s="58" t="s">
        <v>8816</v>
      </c>
      <c r="F5436" s="57" t="s">
        <v>8816</v>
      </c>
      <c r="G5436" s="57">
        <v>101616</v>
      </c>
      <c r="H5436" s="57" t="s">
        <v>12103</v>
      </c>
      <c r="I5436" s="57" t="s">
        <v>216</v>
      </c>
      <c r="J5436" s="57" t="s">
        <v>191</v>
      </c>
      <c r="K5436" s="58">
        <v>5.1100000000000003</v>
      </c>
      <c r="L5436" s="57" t="s">
        <v>60</v>
      </c>
    </row>
    <row r="5437" spans="1:12">
      <c r="A5437" s="57" t="s">
        <v>10156</v>
      </c>
      <c r="B5437" s="57" t="s">
        <v>10157</v>
      </c>
      <c r="C5437" s="57" t="s">
        <v>10286</v>
      </c>
      <c r="D5437" s="57" t="s">
        <v>21279</v>
      </c>
      <c r="E5437" s="58" t="s">
        <v>8816</v>
      </c>
      <c r="F5437" s="57" t="s">
        <v>8816</v>
      </c>
      <c r="G5437" s="57">
        <v>101617</v>
      </c>
      <c r="H5437" s="57" t="s">
        <v>12104</v>
      </c>
      <c r="I5437" s="57" t="s">
        <v>216</v>
      </c>
      <c r="J5437" s="57" t="s">
        <v>191</v>
      </c>
      <c r="K5437" s="58">
        <v>2.52</v>
      </c>
      <c r="L5437" s="57" t="s">
        <v>60</v>
      </c>
    </row>
    <row r="5438" spans="1:12">
      <c r="A5438" s="57" t="s">
        <v>10156</v>
      </c>
      <c r="B5438" s="57" t="s">
        <v>10157</v>
      </c>
      <c r="C5438" s="57" t="s">
        <v>10286</v>
      </c>
      <c r="D5438" s="57" t="s">
        <v>21279</v>
      </c>
      <c r="E5438" s="58" t="s">
        <v>8816</v>
      </c>
      <c r="F5438" s="57" t="s">
        <v>8816</v>
      </c>
      <c r="G5438" s="57">
        <v>101618</v>
      </c>
      <c r="H5438" s="57" t="s">
        <v>12105</v>
      </c>
      <c r="I5438" s="57" t="s">
        <v>1283</v>
      </c>
      <c r="J5438" s="57" t="s">
        <v>191</v>
      </c>
      <c r="K5438" s="58">
        <v>190.83</v>
      </c>
      <c r="L5438" s="57" t="s">
        <v>60</v>
      </c>
    </row>
    <row r="5439" spans="1:12">
      <c r="A5439" s="57" t="s">
        <v>10156</v>
      </c>
      <c r="B5439" s="57" t="s">
        <v>10157</v>
      </c>
      <c r="C5439" s="57" t="s">
        <v>10286</v>
      </c>
      <c r="D5439" s="57" t="s">
        <v>21279</v>
      </c>
      <c r="E5439" s="58" t="s">
        <v>8816</v>
      </c>
      <c r="F5439" s="57" t="s">
        <v>8816</v>
      </c>
      <c r="G5439" s="57">
        <v>101619</v>
      </c>
      <c r="H5439" s="57" t="s">
        <v>12106</v>
      </c>
      <c r="I5439" s="57" t="s">
        <v>1283</v>
      </c>
      <c r="J5439" s="57" t="s">
        <v>191</v>
      </c>
      <c r="K5439" s="58">
        <v>244.52</v>
      </c>
      <c r="L5439" s="57" t="s">
        <v>60</v>
      </c>
    </row>
    <row r="5440" spans="1:12">
      <c r="A5440" s="57" t="s">
        <v>10156</v>
      </c>
      <c r="B5440" s="57" t="s">
        <v>10157</v>
      </c>
      <c r="C5440" s="57" t="s">
        <v>10286</v>
      </c>
      <c r="D5440" s="57" t="s">
        <v>21279</v>
      </c>
      <c r="E5440" s="58" t="s">
        <v>8816</v>
      </c>
      <c r="F5440" s="57" t="s">
        <v>8816</v>
      </c>
      <c r="G5440" s="57">
        <v>101620</v>
      </c>
      <c r="H5440" s="57" t="s">
        <v>12107</v>
      </c>
      <c r="I5440" s="57" t="s">
        <v>1283</v>
      </c>
      <c r="J5440" s="57" t="s">
        <v>191</v>
      </c>
      <c r="K5440" s="58">
        <v>170.18</v>
      </c>
      <c r="L5440" s="57" t="s">
        <v>60</v>
      </c>
    </row>
    <row r="5441" spans="1:12">
      <c r="A5441" s="57" t="s">
        <v>10156</v>
      </c>
      <c r="B5441" s="57" t="s">
        <v>10157</v>
      </c>
      <c r="C5441" s="57" t="s">
        <v>10286</v>
      </c>
      <c r="D5441" s="57" t="s">
        <v>21279</v>
      </c>
      <c r="E5441" s="58" t="s">
        <v>8816</v>
      </c>
      <c r="F5441" s="57" t="s">
        <v>8816</v>
      </c>
      <c r="G5441" s="57">
        <v>101621</v>
      </c>
      <c r="H5441" s="57" t="s">
        <v>12108</v>
      </c>
      <c r="I5441" s="57" t="s">
        <v>1283</v>
      </c>
      <c r="J5441" s="57" t="s">
        <v>191</v>
      </c>
      <c r="K5441" s="58">
        <v>223.87</v>
      </c>
      <c r="L5441" s="57" t="s">
        <v>60</v>
      </c>
    </row>
    <row r="5442" spans="1:12">
      <c r="A5442" s="57" t="s">
        <v>10156</v>
      </c>
      <c r="B5442" s="57" t="s">
        <v>10157</v>
      </c>
      <c r="C5442" s="57" t="s">
        <v>10286</v>
      </c>
      <c r="D5442" s="57" t="s">
        <v>21279</v>
      </c>
      <c r="E5442" s="58" t="s">
        <v>8816</v>
      </c>
      <c r="F5442" s="57" t="s">
        <v>8816</v>
      </c>
      <c r="G5442" s="57">
        <v>101622</v>
      </c>
      <c r="H5442" s="57" t="s">
        <v>12109</v>
      </c>
      <c r="I5442" s="57" t="s">
        <v>1283</v>
      </c>
      <c r="J5442" s="57" t="s">
        <v>191</v>
      </c>
      <c r="K5442" s="58">
        <v>171</v>
      </c>
      <c r="L5442" s="57" t="s">
        <v>60</v>
      </c>
    </row>
    <row r="5443" spans="1:12">
      <c r="A5443" s="57" t="s">
        <v>10156</v>
      </c>
      <c r="B5443" s="57" t="s">
        <v>10157</v>
      </c>
      <c r="C5443" s="57" t="s">
        <v>10286</v>
      </c>
      <c r="D5443" s="57" t="s">
        <v>21279</v>
      </c>
      <c r="E5443" s="58" t="s">
        <v>8816</v>
      </c>
      <c r="F5443" s="57" t="s">
        <v>8816</v>
      </c>
      <c r="G5443" s="57">
        <v>101623</v>
      </c>
      <c r="H5443" s="57" t="s">
        <v>12110</v>
      </c>
      <c r="I5443" s="57" t="s">
        <v>1283</v>
      </c>
      <c r="J5443" s="57" t="s">
        <v>191</v>
      </c>
      <c r="K5443" s="58">
        <v>220.07</v>
      </c>
      <c r="L5443" s="57" t="s">
        <v>60</v>
      </c>
    </row>
    <row r="5444" spans="1:12">
      <c r="A5444" s="57" t="s">
        <v>10156</v>
      </c>
      <c r="B5444" s="57" t="s">
        <v>10157</v>
      </c>
      <c r="C5444" s="57" t="s">
        <v>10286</v>
      </c>
      <c r="D5444" s="57" t="s">
        <v>21279</v>
      </c>
      <c r="E5444" s="58" t="s">
        <v>8816</v>
      </c>
      <c r="F5444" s="57" t="s">
        <v>8816</v>
      </c>
      <c r="G5444" s="57">
        <v>101624</v>
      </c>
      <c r="H5444" s="57" t="s">
        <v>12111</v>
      </c>
      <c r="I5444" s="57" t="s">
        <v>1283</v>
      </c>
      <c r="J5444" s="57" t="s">
        <v>191</v>
      </c>
      <c r="K5444" s="58">
        <v>181.58</v>
      </c>
      <c r="L5444" s="57" t="s">
        <v>60</v>
      </c>
    </row>
    <row r="5445" spans="1:12">
      <c r="A5445" s="57" t="s">
        <v>10156</v>
      </c>
      <c r="B5445" s="57" t="s">
        <v>10157</v>
      </c>
      <c r="C5445" s="57" t="s">
        <v>10286</v>
      </c>
      <c r="D5445" s="57" t="s">
        <v>21279</v>
      </c>
      <c r="E5445" s="58" t="s">
        <v>8816</v>
      </c>
      <c r="F5445" s="57" t="s">
        <v>8816</v>
      </c>
      <c r="G5445" s="57">
        <v>101625</v>
      </c>
      <c r="H5445" s="57" t="s">
        <v>12112</v>
      </c>
      <c r="I5445" s="57" t="s">
        <v>1283</v>
      </c>
      <c r="J5445" s="57" t="s">
        <v>191</v>
      </c>
      <c r="K5445" s="58">
        <v>137.35</v>
      </c>
      <c r="L5445" s="57" t="s">
        <v>60</v>
      </c>
    </row>
    <row r="5446" spans="1:12">
      <c r="A5446" s="57" t="s">
        <v>10156</v>
      </c>
      <c r="B5446" s="57" t="s">
        <v>10157</v>
      </c>
      <c r="C5446" s="57" t="s">
        <v>10287</v>
      </c>
      <c r="D5446" s="57" t="s">
        <v>21280</v>
      </c>
      <c r="E5446" s="58" t="s">
        <v>8816</v>
      </c>
      <c r="F5446" s="57" t="s">
        <v>8816</v>
      </c>
      <c r="G5446" s="57">
        <v>95606</v>
      </c>
      <c r="H5446" s="57" t="s">
        <v>10288</v>
      </c>
      <c r="I5446" s="57" t="s">
        <v>1283</v>
      </c>
      <c r="J5446" s="57" t="s">
        <v>191</v>
      </c>
      <c r="K5446" s="58">
        <v>1.9</v>
      </c>
      <c r="L5446" s="57" t="s">
        <v>60</v>
      </c>
    </row>
    <row r="5447" spans="1:12">
      <c r="A5447" s="57" t="s">
        <v>10289</v>
      </c>
      <c r="B5447" s="57" t="s">
        <v>10290</v>
      </c>
      <c r="C5447" s="57" t="s">
        <v>10291</v>
      </c>
      <c r="D5447" s="57" t="s">
        <v>21281</v>
      </c>
      <c r="E5447" s="58" t="s">
        <v>8816</v>
      </c>
      <c r="F5447" s="57" t="s">
        <v>8816</v>
      </c>
      <c r="G5447" s="57">
        <v>101159</v>
      </c>
      <c r="H5447" s="57" t="s">
        <v>10292</v>
      </c>
      <c r="I5447" s="57" t="s">
        <v>216</v>
      </c>
      <c r="J5447" s="57" t="s">
        <v>59</v>
      </c>
      <c r="K5447" s="58">
        <v>122.04</v>
      </c>
      <c r="L5447" s="57" t="s">
        <v>60</v>
      </c>
    </row>
    <row r="5448" spans="1:12">
      <c r="A5448" s="57" t="s">
        <v>10289</v>
      </c>
      <c r="B5448" s="57" t="s">
        <v>10290</v>
      </c>
      <c r="C5448" s="57" t="s">
        <v>10291</v>
      </c>
      <c r="D5448" s="57" t="s">
        <v>21281</v>
      </c>
      <c r="E5448" s="58" t="s">
        <v>8816</v>
      </c>
      <c r="F5448" s="57" t="s">
        <v>8816</v>
      </c>
      <c r="G5448" s="57">
        <v>103322</v>
      </c>
      <c r="H5448" s="57" t="s">
        <v>29134</v>
      </c>
      <c r="I5448" s="57" t="s">
        <v>216</v>
      </c>
      <c r="J5448" s="57" t="s">
        <v>59</v>
      </c>
      <c r="K5448" s="58">
        <v>52.12</v>
      </c>
      <c r="L5448" s="57" t="s">
        <v>60</v>
      </c>
    </row>
    <row r="5449" spans="1:12">
      <c r="A5449" s="57" t="s">
        <v>10289</v>
      </c>
      <c r="B5449" s="57" t="s">
        <v>10290</v>
      </c>
      <c r="C5449" s="57" t="s">
        <v>10291</v>
      </c>
      <c r="D5449" s="57" t="s">
        <v>21281</v>
      </c>
      <c r="E5449" s="58" t="s">
        <v>8816</v>
      </c>
      <c r="F5449" s="57" t="s">
        <v>8816</v>
      </c>
      <c r="G5449" s="57">
        <v>103323</v>
      </c>
      <c r="H5449" s="57" t="s">
        <v>29135</v>
      </c>
      <c r="I5449" s="57" t="s">
        <v>216</v>
      </c>
      <c r="J5449" s="57" t="s">
        <v>59</v>
      </c>
      <c r="K5449" s="58">
        <v>53.05</v>
      </c>
      <c r="L5449" s="57" t="s">
        <v>60</v>
      </c>
    </row>
    <row r="5450" spans="1:12">
      <c r="A5450" s="57" t="s">
        <v>10289</v>
      </c>
      <c r="B5450" s="57" t="s">
        <v>10290</v>
      </c>
      <c r="C5450" s="57" t="s">
        <v>10291</v>
      </c>
      <c r="D5450" s="57" t="s">
        <v>21281</v>
      </c>
      <c r="E5450" s="58" t="s">
        <v>8816</v>
      </c>
      <c r="F5450" s="57" t="s">
        <v>8816</v>
      </c>
      <c r="G5450" s="57">
        <v>103324</v>
      </c>
      <c r="H5450" s="57" t="s">
        <v>29136</v>
      </c>
      <c r="I5450" s="57" t="s">
        <v>216</v>
      </c>
      <c r="J5450" s="57" t="s">
        <v>59</v>
      </c>
      <c r="K5450" s="58">
        <v>69.77</v>
      </c>
      <c r="L5450" s="57" t="s">
        <v>60</v>
      </c>
    </row>
    <row r="5451" spans="1:12">
      <c r="A5451" s="57" t="s">
        <v>10289</v>
      </c>
      <c r="B5451" s="57" t="s">
        <v>10290</v>
      </c>
      <c r="C5451" s="57" t="s">
        <v>10291</v>
      </c>
      <c r="D5451" s="57" t="s">
        <v>21281</v>
      </c>
      <c r="E5451" s="58" t="s">
        <v>8816</v>
      </c>
      <c r="F5451" s="57" t="s">
        <v>8816</v>
      </c>
      <c r="G5451" s="57">
        <v>103325</v>
      </c>
      <c r="H5451" s="57" t="s">
        <v>29137</v>
      </c>
      <c r="I5451" s="57" t="s">
        <v>216</v>
      </c>
      <c r="J5451" s="57" t="s">
        <v>59</v>
      </c>
      <c r="K5451" s="58">
        <v>70.83</v>
      </c>
      <c r="L5451" s="57" t="s">
        <v>60</v>
      </c>
    </row>
    <row r="5452" spans="1:12">
      <c r="A5452" s="57" t="s">
        <v>10289</v>
      </c>
      <c r="B5452" s="57" t="s">
        <v>10290</v>
      </c>
      <c r="C5452" s="57" t="s">
        <v>10291</v>
      </c>
      <c r="D5452" s="57" t="s">
        <v>21281</v>
      </c>
      <c r="E5452" s="58" t="s">
        <v>8816</v>
      </c>
      <c r="F5452" s="57" t="s">
        <v>8816</v>
      </c>
      <c r="G5452" s="57">
        <v>103326</v>
      </c>
      <c r="H5452" s="57" t="s">
        <v>29138</v>
      </c>
      <c r="I5452" s="57" t="s">
        <v>216</v>
      </c>
      <c r="J5452" s="57" t="s">
        <v>59</v>
      </c>
      <c r="K5452" s="58">
        <v>84.57</v>
      </c>
      <c r="L5452" s="57" t="s">
        <v>60</v>
      </c>
    </row>
    <row r="5453" spans="1:12">
      <c r="A5453" s="57" t="s">
        <v>10289</v>
      </c>
      <c r="B5453" s="57" t="s">
        <v>10290</v>
      </c>
      <c r="C5453" s="57" t="s">
        <v>10291</v>
      </c>
      <c r="D5453" s="57" t="s">
        <v>21281</v>
      </c>
      <c r="E5453" s="58" t="s">
        <v>8816</v>
      </c>
      <c r="F5453" s="57" t="s">
        <v>8816</v>
      </c>
      <c r="G5453" s="57">
        <v>103327</v>
      </c>
      <c r="H5453" s="57" t="s">
        <v>29139</v>
      </c>
      <c r="I5453" s="57" t="s">
        <v>216</v>
      </c>
      <c r="J5453" s="57" t="s">
        <v>59</v>
      </c>
      <c r="K5453" s="58">
        <v>85.81</v>
      </c>
      <c r="L5453" s="57" t="s">
        <v>60</v>
      </c>
    </row>
    <row r="5454" spans="1:12">
      <c r="A5454" s="57" t="s">
        <v>10289</v>
      </c>
      <c r="B5454" s="57" t="s">
        <v>10290</v>
      </c>
      <c r="C5454" s="57" t="s">
        <v>10291</v>
      </c>
      <c r="D5454" s="57" t="s">
        <v>21281</v>
      </c>
      <c r="E5454" s="58" t="s">
        <v>8816</v>
      </c>
      <c r="F5454" s="57" t="s">
        <v>8816</v>
      </c>
      <c r="G5454" s="57">
        <v>103328</v>
      </c>
      <c r="H5454" s="57" t="s">
        <v>29140</v>
      </c>
      <c r="I5454" s="57" t="s">
        <v>216</v>
      </c>
      <c r="J5454" s="57" t="s">
        <v>59</v>
      </c>
      <c r="K5454" s="58">
        <v>78.28</v>
      </c>
      <c r="L5454" s="57" t="s">
        <v>60</v>
      </c>
    </row>
    <row r="5455" spans="1:12">
      <c r="A5455" s="57" t="s">
        <v>10289</v>
      </c>
      <c r="B5455" s="57" t="s">
        <v>10290</v>
      </c>
      <c r="C5455" s="57" t="s">
        <v>10291</v>
      </c>
      <c r="D5455" s="57" t="s">
        <v>21281</v>
      </c>
      <c r="E5455" s="58" t="s">
        <v>8816</v>
      </c>
      <c r="F5455" s="57" t="s">
        <v>8816</v>
      </c>
      <c r="G5455" s="57">
        <v>103329</v>
      </c>
      <c r="H5455" s="57" t="s">
        <v>29141</v>
      </c>
      <c r="I5455" s="57" t="s">
        <v>216</v>
      </c>
      <c r="J5455" s="57" t="s">
        <v>59</v>
      </c>
      <c r="K5455" s="58">
        <v>79.099999999999994</v>
      </c>
      <c r="L5455" s="57" t="s">
        <v>60</v>
      </c>
    </row>
    <row r="5456" spans="1:12">
      <c r="A5456" s="57" t="s">
        <v>10289</v>
      </c>
      <c r="B5456" s="57" t="s">
        <v>10290</v>
      </c>
      <c r="C5456" s="57" t="s">
        <v>10291</v>
      </c>
      <c r="D5456" s="57" t="s">
        <v>21281</v>
      </c>
      <c r="E5456" s="58" t="s">
        <v>8816</v>
      </c>
      <c r="F5456" s="57" t="s">
        <v>8816</v>
      </c>
      <c r="G5456" s="57">
        <v>103330</v>
      </c>
      <c r="H5456" s="57" t="s">
        <v>29142</v>
      </c>
      <c r="I5456" s="57" t="s">
        <v>216</v>
      </c>
      <c r="J5456" s="57" t="s">
        <v>59</v>
      </c>
      <c r="K5456" s="58">
        <v>73.8</v>
      </c>
      <c r="L5456" s="57" t="s">
        <v>60</v>
      </c>
    </row>
    <row r="5457" spans="1:12">
      <c r="A5457" s="57" t="s">
        <v>10289</v>
      </c>
      <c r="B5457" s="57" t="s">
        <v>10290</v>
      </c>
      <c r="C5457" s="57" t="s">
        <v>10291</v>
      </c>
      <c r="D5457" s="57" t="s">
        <v>21281</v>
      </c>
      <c r="E5457" s="58" t="s">
        <v>8816</v>
      </c>
      <c r="F5457" s="57" t="s">
        <v>8816</v>
      </c>
      <c r="G5457" s="57">
        <v>103331</v>
      </c>
      <c r="H5457" s="57" t="s">
        <v>29143</v>
      </c>
      <c r="I5457" s="57" t="s">
        <v>216</v>
      </c>
      <c r="J5457" s="57" t="s">
        <v>59</v>
      </c>
      <c r="K5457" s="58">
        <v>74.680000000000007</v>
      </c>
      <c r="L5457" s="57" t="s">
        <v>60</v>
      </c>
    </row>
    <row r="5458" spans="1:12">
      <c r="A5458" s="57" t="s">
        <v>10289</v>
      </c>
      <c r="B5458" s="57" t="s">
        <v>10290</v>
      </c>
      <c r="C5458" s="57" t="s">
        <v>10291</v>
      </c>
      <c r="D5458" s="57" t="s">
        <v>21281</v>
      </c>
      <c r="E5458" s="58" t="s">
        <v>8816</v>
      </c>
      <c r="F5458" s="57" t="s">
        <v>8816</v>
      </c>
      <c r="G5458" s="57">
        <v>103332</v>
      </c>
      <c r="H5458" s="57" t="s">
        <v>29144</v>
      </c>
      <c r="I5458" s="57" t="s">
        <v>216</v>
      </c>
      <c r="J5458" s="57" t="s">
        <v>59</v>
      </c>
      <c r="K5458" s="58">
        <v>102.79</v>
      </c>
      <c r="L5458" s="57" t="s">
        <v>60</v>
      </c>
    </row>
    <row r="5459" spans="1:12">
      <c r="A5459" s="57" t="s">
        <v>10289</v>
      </c>
      <c r="B5459" s="57" t="s">
        <v>10290</v>
      </c>
      <c r="C5459" s="57" t="s">
        <v>10291</v>
      </c>
      <c r="D5459" s="57" t="s">
        <v>21281</v>
      </c>
      <c r="E5459" s="58" t="s">
        <v>8816</v>
      </c>
      <c r="F5459" s="57" t="s">
        <v>8816</v>
      </c>
      <c r="G5459" s="57">
        <v>103333</v>
      </c>
      <c r="H5459" s="57" t="s">
        <v>29145</v>
      </c>
      <c r="I5459" s="57" t="s">
        <v>216</v>
      </c>
      <c r="J5459" s="57" t="s">
        <v>59</v>
      </c>
      <c r="K5459" s="58">
        <v>103.74</v>
      </c>
      <c r="L5459" s="57" t="s">
        <v>60</v>
      </c>
    </row>
    <row r="5460" spans="1:12">
      <c r="A5460" s="57" t="s">
        <v>10289</v>
      </c>
      <c r="B5460" s="57" t="s">
        <v>10290</v>
      </c>
      <c r="C5460" s="57" t="s">
        <v>10291</v>
      </c>
      <c r="D5460" s="57" t="s">
        <v>21281</v>
      </c>
      <c r="E5460" s="58" t="s">
        <v>8816</v>
      </c>
      <c r="F5460" s="57" t="s">
        <v>8816</v>
      </c>
      <c r="G5460" s="57">
        <v>103334</v>
      </c>
      <c r="H5460" s="57" t="s">
        <v>29146</v>
      </c>
      <c r="I5460" s="57" t="s">
        <v>216</v>
      </c>
      <c r="J5460" s="57" t="s">
        <v>59</v>
      </c>
      <c r="K5460" s="58">
        <v>126.44</v>
      </c>
      <c r="L5460" s="57" t="s">
        <v>60</v>
      </c>
    </row>
    <row r="5461" spans="1:12">
      <c r="A5461" s="57" t="s">
        <v>10289</v>
      </c>
      <c r="B5461" s="57" t="s">
        <v>10290</v>
      </c>
      <c r="C5461" s="57" t="s">
        <v>10291</v>
      </c>
      <c r="D5461" s="57" t="s">
        <v>21281</v>
      </c>
      <c r="E5461" s="58" t="s">
        <v>8816</v>
      </c>
      <c r="F5461" s="57" t="s">
        <v>8816</v>
      </c>
      <c r="G5461" s="57">
        <v>103335</v>
      </c>
      <c r="H5461" s="57" t="s">
        <v>29147</v>
      </c>
      <c r="I5461" s="57" t="s">
        <v>216</v>
      </c>
      <c r="J5461" s="57" t="s">
        <v>59</v>
      </c>
      <c r="K5461" s="58">
        <v>128.09</v>
      </c>
      <c r="L5461" s="57" t="s">
        <v>60</v>
      </c>
    </row>
    <row r="5462" spans="1:12">
      <c r="A5462" s="57" t="s">
        <v>10289</v>
      </c>
      <c r="B5462" s="57" t="s">
        <v>10290</v>
      </c>
      <c r="C5462" s="57" t="s">
        <v>10291</v>
      </c>
      <c r="D5462" s="57" t="s">
        <v>21281</v>
      </c>
      <c r="E5462" s="58" t="s">
        <v>8816</v>
      </c>
      <c r="F5462" s="57" t="s">
        <v>8816</v>
      </c>
      <c r="G5462" s="57">
        <v>103350</v>
      </c>
      <c r="H5462" s="57" t="s">
        <v>29148</v>
      </c>
      <c r="I5462" s="57" t="s">
        <v>216</v>
      </c>
      <c r="J5462" s="57" t="s">
        <v>59</v>
      </c>
      <c r="K5462" s="58">
        <v>155.13999999999999</v>
      </c>
      <c r="L5462" s="57" t="s">
        <v>60</v>
      </c>
    </row>
    <row r="5463" spans="1:12">
      <c r="A5463" s="57" t="s">
        <v>10289</v>
      </c>
      <c r="B5463" s="57" t="s">
        <v>10290</v>
      </c>
      <c r="C5463" s="57" t="s">
        <v>10291</v>
      </c>
      <c r="D5463" s="57" t="s">
        <v>21281</v>
      </c>
      <c r="E5463" s="58" t="s">
        <v>8816</v>
      </c>
      <c r="F5463" s="57" t="s">
        <v>8816</v>
      </c>
      <c r="G5463" s="57">
        <v>103351</v>
      </c>
      <c r="H5463" s="57" t="s">
        <v>29149</v>
      </c>
      <c r="I5463" s="57" t="s">
        <v>216</v>
      </c>
      <c r="J5463" s="57" t="s">
        <v>59</v>
      </c>
      <c r="K5463" s="58">
        <v>156.35</v>
      </c>
      <c r="L5463" s="57" t="s">
        <v>60</v>
      </c>
    </row>
    <row r="5464" spans="1:12">
      <c r="A5464" s="57" t="s">
        <v>10289</v>
      </c>
      <c r="B5464" s="57" t="s">
        <v>10290</v>
      </c>
      <c r="C5464" s="57" t="s">
        <v>10291</v>
      </c>
      <c r="D5464" s="57" t="s">
        <v>21281</v>
      </c>
      <c r="E5464" s="58" t="s">
        <v>8816</v>
      </c>
      <c r="F5464" s="57" t="s">
        <v>8816</v>
      </c>
      <c r="G5464" s="57">
        <v>103356</v>
      </c>
      <c r="H5464" s="57" t="s">
        <v>29150</v>
      </c>
      <c r="I5464" s="57" t="s">
        <v>216</v>
      </c>
      <c r="J5464" s="57" t="s">
        <v>59</v>
      </c>
      <c r="K5464" s="58">
        <v>49.59</v>
      </c>
      <c r="L5464" s="57" t="s">
        <v>60</v>
      </c>
    </row>
    <row r="5465" spans="1:12">
      <c r="A5465" s="57" t="s">
        <v>10289</v>
      </c>
      <c r="B5465" s="57" t="s">
        <v>10290</v>
      </c>
      <c r="C5465" s="57" t="s">
        <v>10291</v>
      </c>
      <c r="D5465" s="57" t="s">
        <v>21281</v>
      </c>
      <c r="E5465" s="58" t="s">
        <v>8816</v>
      </c>
      <c r="F5465" s="57" t="s">
        <v>8816</v>
      </c>
      <c r="G5465" s="57">
        <v>103357</v>
      </c>
      <c r="H5465" s="57" t="s">
        <v>29151</v>
      </c>
      <c r="I5465" s="57" t="s">
        <v>216</v>
      </c>
      <c r="J5465" s="57" t="s">
        <v>59</v>
      </c>
      <c r="K5465" s="58">
        <v>50.28</v>
      </c>
      <c r="L5465" s="57" t="s">
        <v>60</v>
      </c>
    </row>
    <row r="5466" spans="1:12">
      <c r="A5466" s="57" t="s">
        <v>10289</v>
      </c>
      <c r="B5466" s="57" t="s">
        <v>10290</v>
      </c>
      <c r="C5466" s="57" t="s">
        <v>10293</v>
      </c>
      <c r="D5466" s="57" t="s">
        <v>21282</v>
      </c>
      <c r="E5466" s="58" t="s">
        <v>8816</v>
      </c>
      <c r="F5466" s="57" t="s">
        <v>8816</v>
      </c>
      <c r="G5466" s="57">
        <v>89282</v>
      </c>
      <c r="H5466" s="57" t="s">
        <v>10294</v>
      </c>
      <c r="I5466" s="57" t="s">
        <v>216</v>
      </c>
      <c r="J5466" s="57" t="s">
        <v>59</v>
      </c>
      <c r="K5466" s="58">
        <v>68.89</v>
      </c>
      <c r="L5466" s="57" t="s">
        <v>60</v>
      </c>
    </row>
    <row r="5467" spans="1:12">
      <c r="A5467" s="57" t="s">
        <v>10289</v>
      </c>
      <c r="B5467" s="57" t="s">
        <v>10290</v>
      </c>
      <c r="C5467" s="57" t="s">
        <v>10293</v>
      </c>
      <c r="D5467" s="57" t="s">
        <v>21282</v>
      </c>
      <c r="E5467" s="58" t="s">
        <v>8816</v>
      </c>
      <c r="F5467" s="57" t="s">
        <v>8816</v>
      </c>
      <c r="G5467" s="57">
        <v>89283</v>
      </c>
      <c r="H5467" s="57" t="s">
        <v>10295</v>
      </c>
      <c r="I5467" s="57" t="s">
        <v>216</v>
      </c>
      <c r="J5467" s="57" t="s">
        <v>59</v>
      </c>
      <c r="K5467" s="58">
        <v>69.930000000000007</v>
      </c>
      <c r="L5467" s="57" t="s">
        <v>60</v>
      </c>
    </row>
    <row r="5468" spans="1:12">
      <c r="A5468" s="57" t="s">
        <v>10289</v>
      </c>
      <c r="B5468" s="57" t="s">
        <v>10290</v>
      </c>
      <c r="C5468" s="57" t="s">
        <v>10293</v>
      </c>
      <c r="D5468" s="57" t="s">
        <v>21282</v>
      </c>
      <c r="E5468" s="58" t="s">
        <v>8816</v>
      </c>
      <c r="F5468" s="57" t="s">
        <v>8816</v>
      </c>
      <c r="G5468" s="57">
        <v>89284</v>
      </c>
      <c r="H5468" s="57" t="s">
        <v>10296</v>
      </c>
      <c r="I5468" s="57" t="s">
        <v>216</v>
      </c>
      <c r="J5468" s="57" t="s">
        <v>59</v>
      </c>
      <c r="K5468" s="58">
        <v>62.67</v>
      </c>
      <c r="L5468" s="57" t="s">
        <v>60</v>
      </c>
    </row>
    <row r="5469" spans="1:12">
      <c r="A5469" s="57" t="s">
        <v>10289</v>
      </c>
      <c r="B5469" s="57" t="s">
        <v>10290</v>
      </c>
      <c r="C5469" s="57" t="s">
        <v>10293</v>
      </c>
      <c r="D5469" s="57" t="s">
        <v>21282</v>
      </c>
      <c r="E5469" s="58" t="s">
        <v>8816</v>
      </c>
      <c r="F5469" s="57" t="s">
        <v>8816</v>
      </c>
      <c r="G5469" s="57">
        <v>89285</v>
      </c>
      <c r="H5469" s="57" t="s">
        <v>10297</v>
      </c>
      <c r="I5469" s="57" t="s">
        <v>216</v>
      </c>
      <c r="J5469" s="57" t="s">
        <v>59</v>
      </c>
      <c r="K5469" s="58">
        <v>63.71</v>
      </c>
      <c r="L5469" s="57" t="s">
        <v>60</v>
      </c>
    </row>
    <row r="5470" spans="1:12">
      <c r="A5470" s="57" t="s">
        <v>10289</v>
      </c>
      <c r="B5470" s="57" t="s">
        <v>10290</v>
      </c>
      <c r="C5470" s="57" t="s">
        <v>10293</v>
      </c>
      <c r="D5470" s="57" t="s">
        <v>21282</v>
      </c>
      <c r="E5470" s="58" t="s">
        <v>8816</v>
      </c>
      <c r="F5470" s="57" t="s">
        <v>8816</v>
      </c>
      <c r="G5470" s="57">
        <v>89286</v>
      </c>
      <c r="H5470" s="57" t="s">
        <v>10298</v>
      </c>
      <c r="I5470" s="57" t="s">
        <v>216</v>
      </c>
      <c r="J5470" s="57" t="s">
        <v>59</v>
      </c>
      <c r="K5470" s="58">
        <v>73.489999999999995</v>
      </c>
      <c r="L5470" s="57" t="s">
        <v>60</v>
      </c>
    </row>
    <row r="5471" spans="1:12">
      <c r="A5471" s="57" t="s">
        <v>10289</v>
      </c>
      <c r="B5471" s="57" t="s">
        <v>10290</v>
      </c>
      <c r="C5471" s="57" t="s">
        <v>10293</v>
      </c>
      <c r="D5471" s="57" t="s">
        <v>21282</v>
      </c>
      <c r="E5471" s="58" t="s">
        <v>8816</v>
      </c>
      <c r="F5471" s="57" t="s">
        <v>8816</v>
      </c>
      <c r="G5471" s="57">
        <v>89287</v>
      </c>
      <c r="H5471" s="57" t="s">
        <v>10299</v>
      </c>
      <c r="I5471" s="57" t="s">
        <v>216</v>
      </c>
      <c r="J5471" s="57" t="s">
        <v>59</v>
      </c>
      <c r="K5471" s="58">
        <v>74.53</v>
      </c>
      <c r="L5471" s="57" t="s">
        <v>60</v>
      </c>
    </row>
    <row r="5472" spans="1:12">
      <c r="A5472" s="57" t="s">
        <v>10289</v>
      </c>
      <c r="B5472" s="57" t="s">
        <v>10290</v>
      </c>
      <c r="C5472" s="57" t="s">
        <v>10293</v>
      </c>
      <c r="D5472" s="57" t="s">
        <v>21282</v>
      </c>
      <c r="E5472" s="58" t="s">
        <v>8816</v>
      </c>
      <c r="F5472" s="57" t="s">
        <v>8816</v>
      </c>
      <c r="G5472" s="57">
        <v>89288</v>
      </c>
      <c r="H5472" s="57" t="s">
        <v>10300</v>
      </c>
      <c r="I5472" s="57" t="s">
        <v>216</v>
      </c>
      <c r="J5472" s="57" t="s">
        <v>59</v>
      </c>
      <c r="K5472" s="58">
        <v>65.25</v>
      </c>
      <c r="L5472" s="57" t="s">
        <v>60</v>
      </c>
    </row>
    <row r="5473" spans="1:12">
      <c r="A5473" s="57" t="s">
        <v>10289</v>
      </c>
      <c r="B5473" s="57" t="s">
        <v>10290</v>
      </c>
      <c r="C5473" s="57" t="s">
        <v>10293</v>
      </c>
      <c r="D5473" s="57" t="s">
        <v>21282</v>
      </c>
      <c r="E5473" s="58" t="s">
        <v>8816</v>
      </c>
      <c r="F5473" s="57" t="s">
        <v>8816</v>
      </c>
      <c r="G5473" s="57">
        <v>89289</v>
      </c>
      <c r="H5473" s="57" t="s">
        <v>10301</v>
      </c>
      <c r="I5473" s="57" t="s">
        <v>216</v>
      </c>
      <c r="J5473" s="57" t="s">
        <v>59</v>
      </c>
      <c r="K5473" s="58">
        <v>66.290000000000006</v>
      </c>
      <c r="L5473" s="57" t="s">
        <v>60</v>
      </c>
    </row>
    <row r="5474" spans="1:12">
      <c r="A5474" s="57" t="s">
        <v>10289</v>
      </c>
      <c r="B5474" s="57" t="s">
        <v>10290</v>
      </c>
      <c r="C5474" s="57" t="s">
        <v>10293</v>
      </c>
      <c r="D5474" s="57" t="s">
        <v>21282</v>
      </c>
      <c r="E5474" s="58" t="s">
        <v>8816</v>
      </c>
      <c r="F5474" s="57" t="s">
        <v>8816</v>
      </c>
      <c r="G5474" s="57">
        <v>89290</v>
      </c>
      <c r="H5474" s="57" t="s">
        <v>10302</v>
      </c>
      <c r="I5474" s="57" t="s">
        <v>216</v>
      </c>
      <c r="J5474" s="57" t="s">
        <v>59</v>
      </c>
      <c r="K5474" s="58">
        <v>78.5</v>
      </c>
      <c r="L5474" s="57" t="s">
        <v>60</v>
      </c>
    </row>
    <row r="5475" spans="1:12">
      <c r="A5475" s="57" t="s">
        <v>10289</v>
      </c>
      <c r="B5475" s="57" t="s">
        <v>10290</v>
      </c>
      <c r="C5475" s="57" t="s">
        <v>10293</v>
      </c>
      <c r="D5475" s="57" t="s">
        <v>21282</v>
      </c>
      <c r="E5475" s="58" t="s">
        <v>8816</v>
      </c>
      <c r="F5475" s="57" t="s">
        <v>8816</v>
      </c>
      <c r="G5475" s="57">
        <v>89291</v>
      </c>
      <c r="H5475" s="57" t="s">
        <v>10303</v>
      </c>
      <c r="I5475" s="57" t="s">
        <v>216</v>
      </c>
      <c r="J5475" s="57" t="s">
        <v>59</v>
      </c>
      <c r="K5475" s="58">
        <v>79.66</v>
      </c>
      <c r="L5475" s="57" t="s">
        <v>60</v>
      </c>
    </row>
    <row r="5476" spans="1:12">
      <c r="A5476" s="57" t="s">
        <v>10289</v>
      </c>
      <c r="B5476" s="57" t="s">
        <v>10290</v>
      </c>
      <c r="C5476" s="57" t="s">
        <v>10293</v>
      </c>
      <c r="D5476" s="57" t="s">
        <v>21282</v>
      </c>
      <c r="E5476" s="58" t="s">
        <v>8816</v>
      </c>
      <c r="F5476" s="57" t="s">
        <v>8816</v>
      </c>
      <c r="G5476" s="57">
        <v>89292</v>
      </c>
      <c r="H5476" s="57" t="s">
        <v>10304</v>
      </c>
      <c r="I5476" s="57" t="s">
        <v>216</v>
      </c>
      <c r="J5476" s="57" t="s">
        <v>59</v>
      </c>
      <c r="K5476" s="58">
        <v>72.28</v>
      </c>
      <c r="L5476" s="57" t="s">
        <v>60</v>
      </c>
    </row>
    <row r="5477" spans="1:12">
      <c r="A5477" s="57" t="s">
        <v>10289</v>
      </c>
      <c r="B5477" s="57" t="s">
        <v>10290</v>
      </c>
      <c r="C5477" s="57" t="s">
        <v>10293</v>
      </c>
      <c r="D5477" s="57" t="s">
        <v>21282</v>
      </c>
      <c r="E5477" s="58" t="s">
        <v>8816</v>
      </c>
      <c r="F5477" s="57" t="s">
        <v>8816</v>
      </c>
      <c r="G5477" s="57">
        <v>89293</v>
      </c>
      <c r="H5477" s="57" t="s">
        <v>10305</v>
      </c>
      <c r="I5477" s="57" t="s">
        <v>216</v>
      </c>
      <c r="J5477" s="57" t="s">
        <v>59</v>
      </c>
      <c r="K5477" s="58">
        <v>73.44</v>
      </c>
      <c r="L5477" s="57" t="s">
        <v>60</v>
      </c>
    </row>
    <row r="5478" spans="1:12">
      <c r="A5478" s="57" t="s">
        <v>10289</v>
      </c>
      <c r="B5478" s="57" t="s">
        <v>10290</v>
      </c>
      <c r="C5478" s="57" t="s">
        <v>10293</v>
      </c>
      <c r="D5478" s="57" t="s">
        <v>21282</v>
      </c>
      <c r="E5478" s="58" t="s">
        <v>8816</v>
      </c>
      <c r="F5478" s="57" t="s">
        <v>8816</v>
      </c>
      <c r="G5478" s="57">
        <v>89294</v>
      </c>
      <c r="H5478" s="57" t="s">
        <v>10306</v>
      </c>
      <c r="I5478" s="57" t="s">
        <v>216</v>
      </c>
      <c r="J5478" s="57" t="s">
        <v>59</v>
      </c>
      <c r="K5478" s="58">
        <v>85.13</v>
      </c>
      <c r="L5478" s="57" t="s">
        <v>60</v>
      </c>
    </row>
    <row r="5479" spans="1:12">
      <c r="A5479" s="57" t="s">
        <v>10289</v>
      </c>
      <c r="B5479" s="57" t="s">
        <v>10290</v>
      </c>
      <c r="C5479" s="57" t="s">
        <v>10293</v>
      </c>
      <c r="D5479" s="57" t="s">
        <v>21282</v>
      </c>
      <c r="E5479" s="58" t="s">
        <v>8816</v>
      </c>
      <c r="F5479" s="57" t="s">
        <v>8816</v>
      </c>
      <c r="G5479" s="57">
        <v>89295</v>
      </c>
      <c r="H5479" s="57" t="s">
        <v>10307</v>
      </c>
      <c r="I5479" s="57" t="s">
        <v>216</v>
      </c>
      <c r="J5479" s="57" t="s">
        <v>59</v>
      </c>
      <c r="K5479" s="58">
        <v>86.29</v>
      </c>
      <c r="L5479" s="57" t="s">
        <v>60</v>
      </c>
    </row>
    <row r="5480" spans="1:12">
      <c r="A5480" s="57" t="s">
        <v>10289</v>
      </c>
      <c r="B5480" s="57" t="s">
        <v>10290</v>
      </c>
      <c r="C5480" s="57" t="s">
        <v>10293</v>
      </c>
      <c r="D5480" s="57" t="s">
        <v>21282</v>
      </c>
      <c r="E5480" s="58" t="s">
        <v>8816</v>
      </c>
      <c r="F5480" s="57" t="s">
        <v>8816</v>
      </c>
      <c r="G5480" s="57">
        <v>89296</v>
      </c>
      <c r="H5480" s="57" t="s">
        <v>10308</v>
      </c>
      <c r="I5480" s="57" t="s">
        <v>216</v>
      </c>
      <c r="J5480" s="57" t="s">
        <v>59</v>
      </c>
      <c r="K5480" s="58">
        <v>75.83</v>
      </c>
      <c r="L5480" s="57" t="s">
        <v>60</v>
      </c>
    </row>
    <row r="5481" spans="1:12">
      <c r="A5481" s="57" t="s">
        <v>10289</v>
      </c>
      <c r="B5481" s="57" t="s">
        <v>10290</v>
      </c>
      <c r="C5481" s="57" t="s">
        <v>10293</v>
      </c>
      <c r="D5481" s="57" t="s">
        <v>21282</v>
      </c>
      <c r="E5481" s="58" t="s">
        <v>8816</v>
      </c>
      <c r="F5481" s="57" t="s">
        <v>8816</v>
      </c>
      <c r="G5481" s="57">
        <v>89297</v>
      </c>
      <c r="H5481" s="57" t="s">
        <v>10309</v>
      </c>
      <c r="I5481" s="57" t="s">
        <v>216</v>
      </c>
      <c r="J5481" s="57" t="s">
        <v>59</v>
      </c>
      <c r="K5481" s="58">
        <v>76.989999999999995</v>
      </c>
      <c r="L5481" s="57" t="s">
        <v>60</v>
      </c>
    </row>
    <row r="5482" spans="1:12">
      <c r="A5482" s="57" t="s">
        <v>10289</v>
      </c>
      <c r="B5482" s="57" t="s">
        <v>10290</v>
      </c>
      <c r="C5482" s="57" t="s">
        <v>10293</v>
      </c>
      <c r="D5482" s="57" t="s">
        <v>21282</v>
      </c>
      <c r="E5482" s="58" t="s">
        <v>8816</v>
      </c>
      <c r="F5482" s="57" t="s">
        <v>8816</v>
      </c>
      <c r="G5482" s="57">
        <v>89298</v>
      </c>
      <c r="H5482" s="57" t="s">
        <v>10310</v>
      </c>
      <c r="I5482" s="57" t="s">
        <v>216</v>
      </c>
      <c r="J5482" s="57" t="s">
        <v>59</v>
      </c>
      <c r="K5482" s="58">
        <v>80.39</v>
      </c>
      <c r="L5482" s="57" t="s">
        <v>60</v>
      </c>
    </row>
    <row r="5483" spans="1:12">
      <c r="A5483" s="57" t="s">
        <v>10289</v>
      </c>
      <c r="B5483" s="57" t="s">
        <v>10290</v>
      </c>
      <c r="C5483" s="57" t="s">
        <v>10293</v>
      </c>
      <c r="D5483" s="57" t="s">
        <v>21282</v>
      </c>
      <c r="E5483" s="58" t="s">
        <v>8816</v>
      </c>
      <c r="F5483" s="57" t="s">
        <v>8816</v>
      </c>
      <c r="G5483" s="57">
        <v>89299</v>
      </c>
      <c r="H5483" s="57" t="s">
        <v>10311</v>
      </c>
      <c r="I5483" s="57" t="s">
        <v>216</v>
      </c>
      <c r="J5483" s="57" t="s">
        <v>59</v>
      </c>
      <c r="K5483" s="58">
        <v>81.87</v>
      </c>
      <c r="L5483" s="57" t="s">
        <v>60</v>
      </c>
    </row>
    <row r="5484" spans="1:12">
      <c r="A5484" s="57" t="s">
        <v>10289</v>
      </c>
      <c r="B5484" s="57" t="s">
        <v>10290</v>
      </c>
      <c r="C5484" s="57" t="s">
        <v>10293</v>
      </c>
      <c r="D5484" s="57" t="s">
        <v>21282</v>
      </c>
      <c r="E5484" s="58" t="s">
        <v>8816</v>
      </c>
      <c r="F5484" s="57" t="s">
        <v>8816</v>
      </c>
      <c r="G5484" s="57">
        <v>89300</v>
      </c>
      <c r="H5484" s="57" t="s">
        <v>10312</v>
      </c>
      <c r="I5484" s="57" t="s">
        <v>216</v>
      </c>
      <c r="J5484" s="57" t="s">
        <v>59</v>
      </c>
      <c r="K5484" s="58">
        <v>74.17</v>
      </c>
      <c r="L5484" s="57" t="s">
        <v>60</v>
      </c>
    </row>
    <row r="5485" spans="1:12">
      <c r="A5485" s="57" t="s">
        <v>10289</v>
      </c>
      <c r="B5485" s="57" t="s">
        <v>10290</v>
      </c>
      <c r="C5485" s="57" t="s">
        <v>10293</v>
      </c>
      <c r="D5485" s="57" t="s">
        <v>21282</v>
      </c>
      <c r="E5485" s="58" t="s">
        <v>8816</v>
      </c>
      <c r="F5485" s="57" t="s">
        <v>8816</v>
      </c>
      <c r="G5485" s="57">
        <v>89301</v>
      </c>
      <c r="H5485" s="57" t="s">
        <v>10313</v>
      </c>
      <c r="I5485" s="57" t="s">
        <v>216</v>
      </c>
      <c r="J5485" s="57" t="s">
        <v>59</v>
      </c>
      <c r="K5485" s="58">
        <v>75.650000000000006</v>
      </c>
      <c r="L5485" s="57" t="s">
        <v>60</v>
      </c>
    </row>
    <row r="5486" spans="1:12">
      <c r="A5486" s="57" t="s">
        <v>10289</v>
      </c>
      <c r="B5486" s="57" t="s">
        <v>10290</v>
      </c>
      <c r="C5486" s="57" t="s">
        <v>10293</v>
      </c>
      <c r="D5486" s="57" t="s">
        <v>21282</v>
      </c>
      <c r="E5486" s="58" t="s">
        <v>8816</v>
      </c>
      <c r="F5486" s="57" t="s">
        <v>8816</v>
      </c>
      <c r="G5486" s="57">
        <v>89302</v>
      </c>
      <c r="H5486" s="57" t="s">
        <v>10314</v>
      </c>
      <c r="I5486" s="57" t="s">
        <v>216</v>
      </c>
      <c r="J5486" s="57" t="s">
        <v>59</v>
      </c>
      <c r="K5486" s="58">
        <v>88.3</v>
      </c>
      <c r="L5486" s="57" t="s">
        <v>60</v>
      </c>
    </row>
    <row r="5487" spans="1:12">
      <c r="A5487" s="57" t="s">
        <v>10289</v>
      </c>
      <c r="B5487" s="57" t="s">
        <v>10290</v>
      </c>
      <c r="C5487" s="57" t="s">
        <v>10293</v>
      </c>
      <c r="D5487" s="57" t="s">
        <v>21282</v>
      </c>
      <c r="E5487" s="58" t="s">
        <v>8816</v>
      </c>
      <c r="F5487" s="57" t="s">
        <v>8816</v>
      </c>
      <c r="G5487" s="57">
        <v>89303</v>
      </c>
      <c r="H5487" s="57" t="s">
        <v>10315</v>
      </c>
      <c r="I5487" s="57" t="s">
        <v>216</v>
      </c>
      <c r="J5487" s="57" t="s">
        <v>59</v>
      </c>
      <c r="K5487" s="58">
        <v>89.78</v>
      </c>
      <c r="L5487" s="57" t="s">
        <v>60</v>
      </c>
    </row>
    <row r="5488" spans="1:12">
      <c r="A5488" s="57" t="s">
        <v>10289</v>
      </c>
      <c r="B5488" s="57" t="s">
        <v>10290</v>
      </c>
      <c r="C5488" s="57" t="s">
        <v>10293</v>
      </c>
      <c r="D5488" s="57" t="s">
        <v>21282</v>
      </c>
      <c r="E5488" s="58" t="s">
        <v>8816</v>
      </c>
      <c r="F5488" s="57" t="s">
        <v>8816</v>
      </c>
      <c r="G5488" s="57">
        <v>89304</v>
      </c>
      <c r="H5488" s="57" t="s">
        <v>10316</v>
      </c>
      <c r="I5488" s="57" t="s">
        <v>216</v>
      </c>
      <c r="J5488" s="57" t="s">
        <v>59</v>
      </c>
      <c r="K5488" s="58">
        <v>78.790000000000006</v>
      </c>
      <c r="L5488" s="57" t="s">
        <v>60</v>
      </c>
    </row>
    <row r="5489" spans="1:12">
      <c r="A5489" s="57" t="s">
        <v>10289</v>
      </c>
      <c r="B5489" s="57" t="s">
        <v>10290</v>
      </c>
      <c r="C5489" s="57" t="s">
        <v>10293</v>
      </c>
      <c r="D5489" s="57" t="s">
        <v>21282</v>
      </c>
      <c r="E5489" s="58" t="s">
        <v>8816</v>
      </c>
      <c r="F5489" s="57" t="s">
        <v>8816</v>
      </c>
      <c r="G5489" s="57">
        <v>89305</v>
      </c>
      <c r="H5489" s="57" t="s">
        <v>10317</v>
      </c>
      <c r="I5489" s="57" t="s">
        <v>216</v>
      </c>
      <c r="J5489" s="57" t="s">
        <v>59</v>
      </c>
      <c r="K5489" s="58">
        <v>80.27</v>
      </c>
      <c r="L5489" s="57" t="s">
        <v>60</v>
      </c>
    </row>
    <row r="5490" spans="1:12">
      <c r="A5490" s="57" t="s">
        <v>10289</v>
      </c>
      <c r="B5490" s="57" t="s">
        <v>10290</v>
      </c>
      <c r="C5490" s="57" t="s">
        <v>10293</v>
      </c>
      <c r="D5490" s="57" t="s">
        <v>21282</v>
      </c>
      <c r="E5490" s="58" t="s">
        <v>8816</v>
      </c>
      <c r="F5490" s="57" t="s">
        <v>8816</v>
      </c>
      <c r="G5490" s="57">
        <v>89306</v>
      </c>
      <c r="H5490" s="57" t="s">
        <v>10318</v>
      </c>
      <c r="I5490" s="57" t="s">
        <v>216</v>
      </c>
      <c r="J5490" s="57" t="s">
        <v>59</v>
      </c>
      <c r="K5490" s="58">
        <v>90.27</v>
      </c>
      <c r="L5490" s="57" t="s">
        <v>60</v>
      </c>
    </row>
    <row r="5491" spans="1:12">
      <c r="A5491" s="57" t="s">
        <v>10289</v>
      </c>
      <c r="B5491" s="57" t="s">
        <v>10290</v>
      </c>
      <c r="C5491" s="57" t="s">
        <v>10293</v>
      </c>
      <c r="D5491" s="57" t="s">
        <v>21282</v>
      </c>
      <c r="E5491" s="58" t="s">
        <v>8816</v>
      </c>
      <c r="F5491" s="57" t="s">
        <v>8816</v>
      </c>
      <c r="G5491" s="57">
        <v>89307</v>
      </c>
      <c r="H5491" s="57" t="s">
        <v>10319</v>
      </c>
      <c r="I5491" s="57" t="s">
        <v>216</v>
      </c>
      <c r="J5491" s="57" t="s">
        <v>59</v>
      </c>
      <c r="K5491" s="58">
        <v>91.92</v>
      </c>
      <c r="L5491" s="57" t="s">
        <v>60</v>
      </c>
    </row>
    <row r="5492" spans="1:12">
      <c r="A5492" s="57" t="s">
        <v>10289</v>
      </c>
      <c r="B5492" s="57" t="s">
        <v>10290</v>
      </c>
      <c r="C5492" s="57" t="s">
        <v>10293</v>
      </c>
      <c r="D5492" s="57" t="s">
        <v>21282</v>
      </c>
      <c r="E5492" s="58" t="s">
        <v>8816</v>
      </c>
      <c r="F5492" s="57" t="s">
        <v>8816</v>
      </c>
      <c r="G5492" s="57">
        <v>89308</v>
      </c>
      <c r="H5492" s="57" t="s">
        <v>10320</v>
      </c>
      <c r="I5492" s="57" t="s">
        <v>216</v>
      </c>
      <c r="J5492" s="57" t="s">
        <v>59</v>
      </c>
      <c r="K5492" s="58">
        <v>84.05</v>
      </c>
      <c r="L5492" s="57" t="s">
        <v>60</v>
      </c>
    </row>
    <row r="5493" spans="1:12">
      <c r="A5493" s="57" t="s">
        <v>10289</v>
      </c>
      <c r="B5493" s="57" t="s">
        <v>10290</v>
      </c>
      <c r="C5493" s="57" t="s">
        <v>10293</v>
      </c>
      <c r="D5493" s="57" t="s">
        <v>21282</v>
      </c>
      <c r="E5493" s="58" t="s">
        <v>8816</v>
      </c>
      <c r="F5493" s="57" t="s">
        <v>8816</v>
      </c>
      <c r="G5493" s="57">
        <v>89309</v>
      </c>
      <c r="H5493" s="57" t="s">
        <v>10321</v>
      </c>
      <c r="I5493" s="57" t="s">
        <v>216</v>
      </c>
      <c r="J5493" s="57" t="s">
        <v>59</v>
      </c>
      <c r="K5493" s="58">
        <v>85.7</v>
      </c>
      <c r="L5493" s="57" t="s">
        <v>60</v>
      </c>
    </row>
    <row r="5494" spans="1:12">
      <c r="A5494" s="57" t="s">
        <v>10289</v>
      </c>
      <c r="B5494" s="57" t="s">
        <v>10290</v>
      </c>
      <c r="C5494" s="57" t="s">
        <v>10293</v>
      </c>
      <c r="D5494" s="57" t="s">
        <v>21282</v>
      </c>
      <c r="E5494" s="58" t="s">
        <v>8816</v>
      </c>
      <c r="F5494" s="57" t="s">
        <v>8816</v>
      </c>
      <c r="G5494" s="57">
        <v>89310</v>
      </c>
      <c r="H5494" s="57" t="s">
        <v>10322</v>
      </c>
      <c r="I5494" s="57" t="s">
        <v>216</v>
      </c>
      <c r="J5494" s="57" t="s">
        <v>59</v>
      </c>
      <c r="K5494" s="58">
        <v>103.09</v>
      </c>
      <c r="L5494" s="57" t="s">
        <v>60</v>
      </c>
    </row>
    <row r="5495" spans="1:12">
      <c r="A5495" s="57" t="s">
        <v>10289</v>
      </c>
      <c r="B5495" s="57" t="s">
        <v>10290</v>
      </c>
      <c r="C5495" s="57" t="s">
        <v>10293</v>
      </c>
      <c r="D5495" s="57" t="s">
        <v>21282</v>
      </c>
      <c r="E5495" s="58" t="s">
        <v>8816</v>
      </c>
      <c r="F5495" s="57" t="s">
        <v>8816</v>
      </c>
      <c r="G5495" s="57">
        <v>89311</v>
      </c>
      <c r="H5495" s="57" t="s">
        <v>10323</v>
      </c>
      <c r="I5495" s="57" t="s">
        <v>216</v>
      </c>
      <c r="J5495" s="57" t="s">
        <v>59</v>
      </c>
      <c r="K5495" s="58">
        <v>104.74</v>
      </c>
      <c r="L5495" s="57" t="s">
        <v>60</v>
      </c>
    </row>
    <row r="5496" spans="1:12">
      <c r="A5496" s="57" t="s">
        <v>10289</v>
      </c>
      <c r="B5496" s="57" t="s">
        <v>10290</v>
      </c>
      <c r="C5496" s="57" t="s">
        <v>10293</v>
      </c>
      <c r="D5496" s="57" t="s">
        <v>21282</v>
      </c>
      <c r="E5496" s="58" t="s">
        <v>8816</v>
      </c>
      <c r="F5496" s="57" t="s">
        <v>8816</v>
      </c>
      <c r="G5496" s="57">
        <v>89312</v>
      </c>
      <c r="H5496" s="57" t="s">
        <v>10324</v>
      </c>
      <c r="I5496" s="57" t="s">
        <v>216</v>
      </c>
      <c r="J5496" s="57" t="s">
        <v>59</v>
      </c>
      <c r="K5496" s="58">
        <v>89.66</v>
      </c>
      <c r="L5496" s="57" t="s">
        <v>60</v>
      </c>
    </row>
    <row r="5497" spans="1:12">
      <c r="A5497" s="57" t="s">
        <v>10289</v>
      </c>
      <c r="B5497" s="57" t="s">
        <v>10290</v>
      </c>
      <c r="C5497" s="57" t="s">
        <v>10293</v>
      </c>
      <c r="D5497" s="57" t="s">
        <v>21282</v>
      </c>
      <c r="E5497" s="58" t="s">
        <v>8816</v>
      </c>
      <c r="F5497" s="57" t="s">
        <v>8816</v>
      </c>
      <c r="G5497" s="57">
        <v>89313</v>
      </c>
      <c r="H5497" s="57" t="s">
        <v>10325</v>
      </c>
      <c r="I5497" s="57" t="s">
        <v>216</v>
      </c>
      <c r="J5497" s="57" t="s">
        <v>59</v>
      </c>
      <c r="K5497" s="58">
        <v>91.31</v>
      </c>
      <c r="L5497" s="57" t="s">
        <v>60</v>
      </c>
    </row>
    <row r="5498" spans="1:12">
      <c r="A5498" s="57" t="s">
        <v>10289</v>
      </c>
      <c r="B5498" s="57" t="s">
        <v>10290</v>
      </c>
      <c r="C5498" s="57" t="s">
        <v>10293</v>
      </c>
      <c r="D5498" s="57" t="s">
        <v>21282</v>
      </c>
      <c r="E5498" s="58" t="s">
        <v>8816</v>
      </c>
      <c r="F5498" s="57" t="s">
        <v>8816</v>
      </c>
      <c r="G5498" s="57">
        <v>101157</v>
      </c>
      <c r="H5498" s="57" t="s">
        <v>29152</v>
      </c>
      <c r="I5498" s="57" t="s">
        <v>216</v>
      </c>
      <c r="J5498" s="57" t="s">
        <v>59</v>
      </c>
      <c r="K5498" s="58">
        <v>56.09</v>
      </c>
      <c r="L5498" s="57" t="s">
        <v>60</v>
      </c>
    </row>
    <row r="5499" spans="1:12">
      <c r="A5499" s="57" t="s">
        <v>10289</v>
      </c>
      <c r="B5499" s="57" t="s">
        <v>10290</v>
      </c>
      <c r="C5499" s="57" t="s">
        <v>10293</v>
      </c>
      <c r="D5499" s="57" t="s">
        <v>21282</v>
      </c>
      <c r="E5499" s="58" t="s">
        <v>8816</v>
      </c>
      <c r="F5499" s="57" t="s">
        <v>8816</v>
      </c>
      <c r="G5499" s="57">
        <v>101158</v>
      </c>
      <c r="H5499" s="57" t="s">
        <v>29153</v>
      </c>
      <c r="I5499" s="57" t="s">
        <v>216</v>
      </c>
      <c r="J5499" s="57" t="s">
        <v>59</v>
      </c>
      <c r="K5499" s="58">
        <v>73.56</v>
      </c>
      <c r="L5499" s="57" t="s">
        <v>60</v>
      </c>
    </row>
    <row r="5500" spans="1:12">
      <c r="A5500" s="57" t="s">
        <v>10289</v>
      </c>
      <c r="B5500" s="57" t="s">
        <v>10290</v>
      </c>
      <c r="C5500" s="57" t="s">
        <v>10293</v>
      </c>
      <c r="D5500" s="57" t="s">
        <v>21282</v>
      </c>
      <c r="E5500" s="58" t="s">
        <v>8816</v>
      </c>
      <c r="F5500" s="57" t="s">
        <v>8816</v>
      </c>
      <c r="G5500" s="57">
        <v>101162</v>
      </c>
      <c r="H5500" s="57" t="s">
        <v>10326</v>
      </c>
      <c r="I5500" s="57" t="s">
        <v>216</v>
      </c>
      <c r="J5500" s="57" t="s">
        <v>59</v>
      </c>
      <c r="K5500" s="58">
        <v>137.38</v>
      </c>
      <c r="L5500" s="57" t="s">
        <v>60</v>
      </c>
    </row>
    <row r="5501" spans="1:12">
      <c r="A5501" s="57" t="s">
        <v>10289</v>
      </c>
      <c r="B5501" s="57" t="s">
        <v>10290</v>
      </c>
      <c r="C5501" s="57" t="s">
        <v>10327</v>
      </c>
      <c r="D5501" s="57" t="s">
        <v>21283</v>
      </c>
      <c r="E5501" s="58" t="s">
        <v>8816</v>
      </c>
      <c r="F5501" s="57" t="s">
        <v>8816</v>
      </c>
      <c r="G5501" s="57">
        <v>103316</v>
      </c>
      <c r="H5501" s="57" t="s">
        <v>29154</v>
      </c>
      <c r="I5501" s="57" t="s">
        <v>216</v>
      </c>
      <c r="J5501" s="57" t="s">
        <v>59</v>
      </c>
      <c r="K5501" s="58">
        <v>57.54</v>
      </c>
      <c r="L5501" s="57" t="s">
        <v>60</v>
      </c>
    </row>
    <row r="5502" spans="1:12">
      <c r="A5502" s="57" t="s">
        <v>10289</v>
      </c>
      <c r="B5502" s="57" t="s">
        <v>10290</v>
      </c>
      <c r="C5502" s="57" t="s">
        <v>10327</v>
      </c>
      <c r="D5502" s="57" t="s">
        <v>21283</v>
      </c>
      <c r="E5502" s="58" t="s">
        <v>8816</v>
      </c>
      <c r="F5502" s="57" t="s">
        <v>8816</v>
      </c>
      <c r="G5502" s="57">
        <v>103317</v>
      </c>
      <c r="H5502" s="57" t="s">
        <v>29155</v>
      </c>
      <c r="I5502" s="57" t="s">
        <v>216</v>
      </c>
      <c r="J5502" s="57" t="s">
        <v>59</v>
      </c>
      <c r="K5502" s="58">
        <v>58.33</v>
      </c>
      <c r="L5502" s="57" t="s">
        <v>60</v>
      </c>
    </row>
    <row r="5503" spans="1:12">
      <c r="A5503" s="57" t="s">
        <v>10289</v>
      </c>
      <c r="B5503" s="57" t="s">
        <v>10290</v>
      </c>
      <c r="C5503" s="57" t="s">
        <v>10327</v>
      </c>
      <c r="D5503" s="57" t="s">
        <v>21283</v>
      </c>
      <c r="E5503" s="58" t="s">
        <v>8816</v>
      </c>
      <c r="F5503" s="57" t="s">
        <v>8816</v>
      </c>
      <c r="G5503" s="57">
        <v>103318</v>
      </c>
      <c r="H5503" s="57" t="s">
        <v>29156</v>
      </c>
      <c r="I5503" s="57" t="s">
        <v>216</v>
      </c>
      <c r="J5503" s="57" t="s">
        <v>59</v>
      </c>
      <c r="K5503" s="58">
        <v>75.11</v>
      </c>
      <c r="L5503" s="57" t="s">
        <v>60</v>
      </c>
    </row>
    <row r="5504" spans="1:12">
      <c r="A5504" s="57" t="s">
        <v>10289</v>
      </c>
      <c r="B5504" s="57" t="s">
        <v>10290</v>
      </c>
      <c r="C5504" s="57" t="s">
        <v>10327</v>
      </c>
      <c r="D5504" s="57" t="s">
        <v>21283</v>
      </c>
      <c r="E5504" s="58" t="s">
        <v>8816</v>
      </c>
      <c r="F5504" s="57" t="s">
        <v>8816</v>
      </c>
      <c r="G5504" s="57">
        <v>103319</v>
      </c>
      <c r="H5504" s="57" t="s">
        <v>29157</v>
      </c>
      <c r="I5504" s="57" t="s">
        <v>216</v>
      </c>
      <c r="J5504" s="57" t="s">
        <v>59</v>
      </c>
      <c r="K5504" s="58">
        <v>76.03</v>
      </c>
      <c r="L5504" s="57" t="s">
        <v>60</v>
      </c>
    </row>
    <row r="5505" spans="1:12">
      <c r="A5505" s="57" t="s">
        <v>10289</v>
      </c>
      <c r="B5505" s="57" t="s">
        <v>10290</v>
      </c>
      <c r="C5505" s="57" t="s">
        <v>10327</v>
      </c>
      <c r="D5505" s="57" t="s">
        <v>21283</v>
      </c>
      <c r="E5505" s="58" t="s">
        <v>8816</v>
      </c>
      <c r="F5505" s="57" t="s">
        <v>8816</v>
      </c>
      <c r="G5505" s="57">
        <v>103320</v>
      </c>
      <c r="H5505" s="57" t="s">
        <v>29158</v>
      </c>
      <c r="I5505" s="57" t="s">
        <v>216</v>
      </c>
      <c r="J5505" s="57" t="s">
        <v>59</v>
      </c>
      <c r="K5505" s="58">
        <v>90.45</v>
      </c>
      <c r="L5505" s="57" t="s">
        <v>60</v>
      </c>
    </row>
    <row r="5506" spans="1:12">
      <c r="A5506" s="57" t="s">
        <v>10289</v>
      </c>
      <c r="B5506" s="57" t="s">
        <v>10290</v>
      </c>
      <c r="C5506" s="57" t="s">
        <v>10327</v>
      </c>
      <c r="D5506" s="57" t="s">
        <v>21283</v>
      </c>
      <c r="E5506" s="58" t="s">
        <v>8816</v>
      </c>
      <c r="F5506" s="57" t="s">
        <v>8816</v>
      </c>
      <c r="G5506" s="57">
        <v>103321</v>
      </c>
      <c r="H5506" s="57" t="s">
        <v>29159</v>
      </c>
      <c r="I5506" s="57" t="s">
        <v>216</v>
      </c>
      <c r="J5506" s="57" t="s">
        <v>59</v>
      </c>
      <c r="K5506" s="58">
        <v>91.6</v>
      </c>
      <c r="L5506" s="57" t="s">
        <v>60</v>
      </c>
    </row>
    <row r="5507" spans="1:12">
      <c r="A5507" s="57" t="s">
        <v>10289</v>
      </c>
      <c r="B5507" s="57" t="s">
        <v>10290</v>
      </c>
      <c r="C5507" s="57" t="s">
        <v>10327</v>
      </c>
      <c r="D5507" s="57" t="s">
        <v>21283</v>
      </c>
      <c r="E5507" s="58" t="s">
        <v>8816</v>
      </c>
      <c r="F5507" s="57" t="s">
        <v>8816</v>
      </c>
      <c r="G5507" s="57">
        <v>103336</v>
      </c>
      <c r="H5507" s="57" t="s">
        <v>29160</v>
      </c>
      <c r="I5507" s="57" t="s">
        <v>216</v>
      </c>
      <c r="J5507" s="57" t="s">
        <v>59</v>
      </c>
      <c r="K5507" s="58">
        <v>65.02</v>
      </c>
      <c r="L5507" s="57" t="s">
        <v>60</v>
      </c>
    </row>
    <row r="5508" spans="1:12">
      <c r="A5508" s="57" t="s">
        <v>10289</v>
      </c>
      <c r="B5508" s="57" t="s">
        <v>10290</v>
      </c>
      <c r="C5508" s="57" t="s">
        <v>10327</v>
      </c>
      <c r="D5508" s="57" t="s">
        <v>21283</v>
      </c>
      <c r="E5508" s="58" t="s">
        <v>8816</v>
      </c>
      <c r="F5508" s="57" t="s">
        <v>8816</v>
      </c>
      <c r="G5508" s="57">
        <v>103337</v>
      </c>
      <c r="H5508" s="57" t="s">
        <v>29161</v>
      </c>
      <c r="I5508" s="57" t="s">
        <v>216</v>
      </c>
      <c r="J5508" s="57" t="s">
        <v>59</v>
      </c>
      <c r="K5508" s="58">
        <v>65.81</v>
      </c>
      <c r="L5508" s="57" t="s">
        <v>60</v>
      </c>
    </row>
    <row r="5509" spans="1:12">
      <c r="A5509" s="57" t="s">
        <v>10289</v>
      </c>
      <c r="B5509" s="57" t="s">
        <v>10290</v>
      </c>
      <c r="C5509" s="57" t="s">
        <v>10327</v>
      </c>
      <c r="D5509" s="57" t="s">
        <v>21283</v>
      </c>
      <c r="E5509" s="58" t="s">
        <v>8816</v>
      </c>
      <c r="F5509" s="57" t="s">
        <v>8816</v>
      </c>
      <c r="G5509" s="57">
        <v>103338</v>
      </c>
      <c r="H5509" s="57" t="s">
        <v>29162</v>
      </c>
      <c r="I5509" s="57" t="s">
        <v>216</v>
      </c>
      <c r="J5509" s="57" t="s">
        <v>59</v>
      </c>
      <c r="K5509" s="58">
        <v>85.92</v>
      </c>
      <c r="L5509" s="57" t="s">
        <v>60</v>
      </c>
    </row>
    <row r="5510" spans="1:12">
      <c r="A5510" s="57" t="s">
        <v>10289</v>
      </c>
      <c r="B5510" s="57" t="s">
        <v>10290</v>
      </c>
      <c r="C5510" s="57" t="s">
        <v>10327</v>
      </c>
      <c r="D5510" s="57" t="s">
        <v>21283</v>
      </c>
      <c r="E5510" s="58" t="s">
        <v>8816</v>
      </c>
      <c r="F5510" s="57" t="s">
        <v>8816</v>
      </c>
      <c r="G5510" s="57">
        <v>103339</v>
      </c>
      <c r="H5510" s="57" t="s">
        <v>29163</v>
      </c>
      <c r="I5510" s="57" t="s">
        <v>216</v>
      </c>
      <c r="J5510" s="57" t="s">
        <v>59</v>
      </c>
      <c r="K5510" s="58">
        <v>86.84</v>
      </c>
      <c r="L5510" s="57" t="s">
        <v>60</v>
      </c>
    </row>
    <row r="5511" spans="1:12">
      <c r="A5511" s="57" t="s">
        <v>10289</v>
      </c>
      <c r="B5511" s="57" t="s">
        <v>10290</v>
      </c>
      <c r="C5511" s="57" t="s">
        <v>10327</v>
      </c>
      <c r="D5511" s="57" t="s">
        <v>21283</v>
      </c>
      <c r="E5511" s="58" t="s">
        <v>8816</v>
      </c>
      <c r="F5511" s="57" t="s">
        <v>8816</v>
      </c>
      <c r="G5511" s="57">
        <v>103340</v>
      </c>
      <c r="H5511" s="57" t="s">
        <v>29164</v>
      </c>
      <c r="I5511" s="57" t="s">
        <v>216</v>
      </c>
      <c r="J5511" s="57" t="s">
        <v>59</v>
      </c>
      <c r="K5511" s="58">
        <v>104.01</v>
      </c>
      <c r="L5511" s="57" t="s">
        <v>60</v>
      </c>
    </row>
    <row r="5512" spans="1:12">
      <c r="A5512" s="57" t="s">
        <v>10289</v>
      </c>
      <c r="B5512" s="57" t="s">
        <v>10290</v>
      </c>
      <c r="C5512" s="57" t="s">
        <v>10327</v>
      </c>
      <c r="D5512" s="57" t="s">
        <v>21283</v>
      </c>
      <c r="E5512" s="58" t="s">
        <v>8816</v>
      </c>
      <c r="F5512" s="57" t="s">
        <v>8816</v>
      </c>
      <c r="G5512" s="57">
        <v>103341</v>
      </c>
      <c r="H5512" s="57" t="s">
        <v>29165</v>
      </c>
      <c r="I5512" s="57" t="s">
        <v>216</v>
      </c>
      <c r="J5512" s="57" t="s">
        <v>59</v>
      </c>
      <c r="K5512" s="58">
        <v>105.16</v>
      </c>
      <c r="L5512" s="57" t="s">
        <v>60</v>
      </c>
    </row>
    <row r="5513" spans="1:12">
      <c r="A5513" s="57" t="s">
        <v>10289</v>
      </c>
      <c r="B5513" s="57" t="s">
        <v>10290</v>
      </c>
      <c r="C5513" s="57" t="s">
        <v>10327</v>
      </c>
      <c r="D5513" s="57" t="s">
        <v>21283</v>
      </c>
      <c r="E5513" s="58" t="s">
        <v>8816</v>
      </c>
      <c r="F5513" s="57" t="s">
        <v>8816</v>
      </c>
      <c r="G5513" s="57">
        <v>103342</v>
      </c>
      <c r="H5513" s="57" t="s">
        <v>29166</v>
      </c>
      <c r="I5513" s="57" t="s">
        <v>216</v>
      </c>
      <c r="J5513" s="57" t="s">
        <v>59</v>
      </c>
      <c r="K5513" s="58">
        <v>87.23</v>
      </c>
      <c r="L5513" s="57" t="s">
        <v>60</v>
      </c>
    </row>
    <row r="5514" spans="1:12">
      <c r="A5514" s="57" t="s">
        <v>10289</v>
      </c>
      <c r="B5514" s="57" t="s">
        <v>10290</v>
      </c>
      <c r="C5514" s="57" t="s">
        <v>10327</v>
      </c>
      <c r="D5514" s="57" t="s">
        <v>21283</v>
      </c>
      <c r="E5514" s="58" t="s">
        <v>8816</v>
      </c>
      <c r="F5514" s="57" t="s">
        <v>8816</v>
      </c>
      <c r="G5514" s="57">
        <v>103343</v>
      </c>
      <c r="H5514" s="57" t="s">
        <v>29167</v>
      </c>
      <c r="I5514" s="57" t="s">
        <v>216</v>
      </c>
      <c r="J5514" s="57" t="s">
        <v>59</v>
      </c>
      <c r="K5514" s="58">
        <v>88.25</v>
      </c>
      <c r="L5514" s="57" t="s">
        <v>60</v>
      </c>
    </row>
    <row r="5515" spans="1:12">
      <c r="A5515" s="57" t="s">
        <v>10289</v>
      </c>
      <c r="B5515" s="57" t="s">
        <v>10290</v>
      </c>
      <c r="C5515" s="57" t="s">
        <v>10328</v>
      </c>
      <c r="D5515" s="57" t="s">
        <v>21284</v>
      </c>
      <c r="E5515" s="58" t="s">
        <v>8816</v>
      </c>
      <c r="F5515" s="57" t="s">
        <v>8816</v>
      </c>
      <c r="G5515" s="57">
        <v>89453</v>
      </c>
      <c r="H5515" s="57" t="s">
        <v>10329</v>
      </c>
      <c r="I5515" s="57" t="s">
        <v>216</v>
      </c>
      <c r="J5515" s="57" t="s">
        <v>59</v>
      </c>
      <c r="K5515" s="58">
        <v>67.3</v>
      </c>
      <c r="L5515" s="57" t="s">
        <v>60</v>
      </c>
    </row>
    <row r="5516" spans="1:12">
      <c r="A5516" s="57" t="s">
        <v>10289</v>
      </c>
      <c r="B5516" s="57" t="s">
        <v>10290</v>
      </c>
      <c r="C5516" s="57" t="s">
        <v>10328</v>
      </c>
      <c r="D5516" s="57" t="s">
        <v>21284</v>
      </c>
      <c r="E5516" s="58" t="s">
        <v>8816</v>
      </c>
      <c r="F5516" s="57" t="s">
        <v>8816</v>
      </c>
      <c r="G5516" s="57">
        <v>89454</v>
      </c>
      <c r="H5516" s="57" t="s">
        <v>10330</v>
      </c>
      <c r="I5516" s="57" t="s">
        <v>216</v>
      </c>
      <c r="J5516" s="57" t="s">
        <v>59</v>
      </c>
      <c r="K5516" s="58">
        <v>63.53</v>
      </c>
      <c r="L5516" s="57" t="s">
        <v>60</v>
      </c>
    </row>
    <row r="5517" spans="1:12">
      <c r="A5517" s="57" t="s">
        <v>10289</v>
      </c>
      <c r="B5517" s="57" t="s">
        <v>10290</v>
      </c>
      <c r="C5517" s="57" t="s">
        <v>10328</v>
      </c>
      <c r="D5517" s="57" t="s">
        <v>21284</v>
      </c>
      <c r="E5517" s="58" t="s">
        <v>8816</v>
      </c>
      <c r="F5517" s="57" t="s">
        <v>8816</v>
      </c>
      <c r="G5517" s="57">
        <v>89455</v>
      </c>
      <c r="H5517" s="57" t="s">
        <v>10331</v>
      </c>
      <c r="I5517" s="57" t="s">
        <v>216</v>
      </c>
      <c r="J5517" s="57" t="s">
        <v>59</v>
      </c>
      <c r="K5517" s="58">
        <v>83.19</v>
      </c>
      <c r="L5517" s="57" t="s">
        <v>60</v>
      </c>
    </row>
    <row r="5518" spans="1:12">
      <c r="A5518" s="57" t="s">
        <v>10289</v>
      </c>
      <c r="B5518" s="57" t="s">
        <v>10290</v>
      </c>
      <c r="C5518" s="57" t="s">
        <v>10328</v>
      </c>
      <c r="D5518" s="57" t="s">
        <v>21284</v>
      </c>
      <c r="E5518" s="58" t="s">
        <v>8816</v>
      </c>
      <c r="F5518" s="57" t="s">
        <v>8816</v>
      </c>
      <c r="G5518" s="57">
        <v>89456</v>
      </c>
      <c r="H5518" s="57" t="s">
        <v>10332</v>
      </c>
      <c r="I5518" s="57" t="s">
        <v>216</v>
      </c>
      <c r="J5518" s="57" t="s">
        <v>59</v>
      </c>
      <c r="K5518" s="58">
        <v>78.92</v>
      </c>
      <c r="L5518" s="57" t="s">
        <v>60</v>
      </c>
    </row>
    <row r="5519" spans="1:12">
      <c r="A5519" s="57" t="s">
        <v>10289</v>
      </c>
      <c r="B5519" s="57" t="s">
        <v>10290</v>
      </c>
      <c r="C5519" s="57" t="s">
        <v>10328</v>
      </c>
      <c r="D5519" s="57" t="s">
        <v>21284</v>
      </c>
      <c r="E5519" s="58" t="s">
        <v>8816</v>
      </c>
      <c r="F5519" s="57" t="s">
        <v>8816</v>
      </c>
      <c r="G5519" s="57">
        <v>89457</v>
      </c>
      <c r="H5519" s="57" t="s">
        <v>10333</v>
      </c>
      <c r="I5519" s="57" t="s">
        <v>216</v>
      </c>
      <c r="J5519" s="57" t="s">
        <v>59</v>
      </c>
      <c r="K5519" s="58">
        <v>71.3</v>
      </c>
      <c r="L5519" s="57" t="s">
        <v>60</v>
      </c>
    </row>
    <row r="5520" spans="1:12">
      <c r="A5520" s="57" t="s">
        <v>10289</v>
      </c>
      <c r="B5520" s="57" t="s">
        <v>10290</v>
      </c>
      <c r="C5520" s="57" t="s">
        <v>10328</v>
      </c>
      <c r="D5520" s="57" t="s">
        <v>21284</v>
      </c>
      <c r="E5520" s="58" t="s">
        <v>8816</v>
      </c>
      <c r="F5520" s="57" t="s">
        <v>8816</v>
      </c>
      <c r="G5520" s="57">
        <v>89458</v>
      </c>
      <c r="H5520" s="57" t="s">
        <v>10334</v>
      </c>
      <c r="I5520" s="57" t="s">
        <v>216</v>
      </c>
      <c r="J5520" s="57" t="s">
        <v>59</v>
      </c>
      <c r="K5520" s="58">
        <v>65.84</v>
      </c>
      <c r="L5520" s="57" t="s">
        <v>60</v>
      </c>
    </row>
    <row r="5521" spans="1:12">
      <c r="A5521" s="57" t="s">
        <v>10289</v>
      </c>
      <c r="B5521" s="57" t="s">
        <v>10290</v>
      </c>
      <c r="C5521" s="57" t="s">
        <v>10328</v>
      </c>
      <c r="D5521" s="57" t="s">
        <v>21284</v>
      </c>
      <c r="E5521" s="58" t="s">
        <v>8816</v>
      </c>
      <c r="F5521" s="57" t="s">
        <v>8816</v>
      </c>
      <c r="G5521" s="57">
        <v>89459</v>
      </c>
      <c r="H5521" s="57" t="s">
        <v>10335</v>
      </c>
      <c r="I5521" s="57" t="s">
        <v>216</v>
      </c>
      <c r="J5521" s="57" t="s">
        <v>59</v>
      </c>
      <c r="K5521" s="58">
        <v>87.56</v>
      </c>
      <c r="L5521" s="57" t="s">
        <v>60</v>
      </c>
    </row>
    <row r="5522" spans="1:12">
      <c r="A5522" s="57" t="s">
        <v>10289</v>
      </c>
      <c r="B5522" s="57" t="s">
        <v>10290</v>
      </c>
      <c r="C5522" s="57" t="s">
        <v>10328</v>
      </c>
      <c r="D5522" s="57" t="s">
        <v>21284</v>
      </c>
      <c r="E5522" s="58" t="s">
        <v>8816</v>
      </c>
      <c r="F5522" s="57" t="s">
        <v>8816</v>
      </c>
      <c r="G5522" s="57">
        <v>89460</v>
      </c>
      <c r="H5522" s="57" t="s">
        <v>10336</v>
      </c>
      <c r="I5522" s="57" t="s">
        <v>216</v>
      </c>
      <c r="J5522" s="57" t="s">
        <v>59</v>
      </c>
      <c r="K5522" s="58">
        <v>81.58</v>
      </c>
      <c r="L5522" s="57" t="s">
        <v>60</v>
      </c>
    </row>
    <row r="5523" spans="1:12">
      <c r="A5523" s="57" t="s">
        <v>10289</v>
      </c>
      <c r="B5523" s="57" t="s">
        <v>10290</v>
      </c>
      <c r="C5523" s="57" t="s">
        <v>10328</v>
      </c>
      <c r="D5523" s="57" t="s">
        <v>21284</v>
      </c>
      <c r="E5523" s="58" t="s">
        <v>8816</v>
      </c>
      <c r="F5523" s="57" t="s">
        <v>8816</v>
      </c>
      <c r="G5523" s="57">
        <v>89462</v>
      </c>
      <c r="H5523" s="57" t="s">
        <v>10337</v>
      </c>
      <c r="I5523" s="57" t="s">
        <v>216</v>
      </c>
      <c r="J5523" s="57" t="s">
        <v>59</v>
      </c>
      <c r="K5523" s="58">
        <v>80.42</v>
      </c>
      <c r="L5523" s="57" t="s">
        <v>60</v>
      </c>
    </row>
    <row r="5524" spans="1:12">
      <c r="A5524" s="57" t="s">
        <v>10289</v>
      </c>
      <c r="B5524" s="57" t="s">
        <v>10290</v>
      </c>
      <c r="C5524" s="57" t="s">
        <v>10328</v>
      </c>
      <c r="D5524" s="57" t="s">
        <v>21284</v>
      </c>
      <c r="E5524" s="58" t="s">
        <v>8816</v>
      </c>
      <c r="F5524" s="57" t="s">
        <v>8816</v>
      </c>
      <c r="G5524" s="57">
        <v>89463</v>
      </c>
      <c r="H5524" s="57" t="s">
        <v>10338</v>
      </c>
      <c r="I5524" s="57" t="s">
        <v>216</v>
      </c>
      <c r="J5524" s="57" t="s">
        <v>59</v>
      </c>
      <c r="K5524" s="58">
        <v>76.569999999999993</v>
      </c>
      <c r="L5524" s="57" t="s">
        <v>60</v>
      </c>
    </row>
    <row r="5525" spans="1:12">
      <c r="A5525" s="57" t="s">
        <v>10289</v>
      </c>
      <c r="B5525" s="57" t="s">
        <v>10290</v>
      </c>
      <c r="C5525" s="57" t="s">
        <v>10328</v>
      </c>
      <c r="D5525" s="57" t="s">
        <v>21284</v>
      </c>
      <c r="E5525" s="58" t="s">
        <v>8816</v>
      </c>
      <c r="F5525" s="57" t="s">
        <v>8816</v>
      </c>
      <c r="G5525" s="57">
        <v>89464</v>
      </c>
      <c r="H5525" s="57" t="s">
        <v>10339</v>
      </c>
      <c r="I5525" s="57" t="s">
        <v>216</v>
      </c>
      <c r="J5525" s="57" t="s">
        <v>59</v>
      </c>
      <c r="K5525" s="58">
        <v>96.5</v>
      </c>
      <c r="L5525" s="57" t="s">
        <v>60</v>
      </c>
    </row>
    <row r="5526" spans="1:12">
      <c r="A5526" s="57" t="s">
        <v>10289</v>
      </c>
      <c r="B5526" s="57" t="s">
        <v>10290</v>
      </c>
      <c r="C5526" s="57" t="s">
        <v>10328</v>
      </c>
      <c r="D5526" s="57" t="s">
        <v>21284</v>
      </c>
      <c r="E5526" s="58" t="s">
        <v>8816</v>
      </c>
      <c r="F5526" s="57" t="s">
        <v>8816</v>
      </c>
      <c r="G5526" s="57">
        <v>89465</v>
      </c>
      <c r="H5526" s="57" t="s">
        <v>10340</v>
      </c>
      <c r="I5526" s="57" t="s">
        <v>216</v>
      </c>
      <c r="J5526" s="57" t="s">
        <v>59</v>
      </c>
      <c r="K5526" s="58">
        <v>92.32</v>
      </c>
      <c r="L5526" s="57" t="s">
        <v>60</v>
      </c>
    </row>
    <row r="5527" spans="1:12">
      <c r="A5527" s="57" t="s">
        <v>10289</v>
      </c>
      <c r="B5527" s="57" t="s">
        <v>10290</v>
      </c>
      <c r="C5527" s="57" t="s">
        <v>10328</v>
      </c>
      <c r="D5527" s="57" t="s">
        <v>21284</v>
      </c>
      <c r="E5527" s="58" t="s">
        <v>8816</v>
      </c>
      <c r="F5527" s="57" t="s">
        <v>8816</v>
      </c>
      <c r="G5527" s="57">
        <v>89466</v>
      </c>
      <c r="H5527" s="57" t="s">
        <v>10341</v>
      </c>
      <c r="I5527" s="57" t="s">
        <v>216</v>
      </c>
      <c r="J5527" s="57" t="s">
        <v>59</v>
      </c>
      <c r="K5527" s="58">
        <v>85.95</v>
      </c>
      <c r="L5527" s="57" t="s">
        <v>60</v>
      </c>
    </row>
    <row r="5528" spans="1:12">
      <c r="A5528" s="57" t="s">
        <v>10289</v>
      </c>
      <c r="B5528" s="57" t="s">
        <v>10290</v>
      </c>
      <c r="C5528" s="57" t="s">
        <v>10328</v>
      </c>
      <c r="D5528" s="57" t="s">
        <v>21284</v>
      </c>
      <c r="E5528" s="58" t="s">
        <v>8816</v>
      </c>
      <c r="F5528" s="57" t="s">
        <v>8816</v>
      </c>
      <c r="G5528" s="57">
        <v>89467</v>
      </c>
      <c r="H5528" s="57" t="s">
        <v>10342</v>
      </c>
      <c r="I5528" s="57" t="s">
        <v>216</v>
      </c>
      <c r="J5528" s="57" t="s">
        <v>59</v>
      </c>
      <c r="K5528" s="58">
        <v>79.84</v>
      </c>
      <c r="L5528" s="57" t="s">
        <v>60</v>
      </c>
    </row>
    <row r="5529" spans="1:12">
      <c r="A5529" s="57" t="s">
        <v>10289</v>
      </c>
      <c r="B5529" s="57" t="s">
        <v>10290</v>
      </c>
      <c r="C5529" s="57" t="s">
        <v>10328</v>
      </c>
      <c r="D5529" s="57" t="s">
        <v>21284</v>
      </c>
      <c r="E5529" s="58" t="s">
        <v>8816</v>
      </c>
      <c r="F5529" s="57" t="s">
        <v>8816</v>
      </c>
      <c r="G5529" s="57">
        <v>89468</v>
      </c>
      <c r="H5529" s="57" t="s">
        <v>10343</v>
      </c>
      <c r="I5529" s="57" t="s">
        <v>216</v>
      </c>
      <c r="J5529" s="57" t="s">
        <v>59</v>
      </c>
      <c r="K5529" s="58">
        <v>102.34</v>
      </c>
      <c r="L5529" s="57" t="s">
        <v>60</v>
      </c>
    </row>
    <row r="5530" spans="1:12">
      <c r="A5530" s="57" t="s">
        <v>10289</v>
      </c>
      <c r="B5530" s="57" t="s">
        <v>10290</v>
      </c>
      <c r="C5530" s="57" t="s">
        <v>10328</v>
      </c>
      <c r="D5530" s="57" t="s">
        <v>21284</v>
      </c>
      <c r="E5530" s="58" t="s">
        <v>8816</v>
      </c>
      <c r="F5530" s="57" t="s">
        <v>8816</v>
      </c>
      <c r="G5530" s="57">
        <v>89469</v>
      </c>
      <c r="H5530" s="57" t="s">
        <v>10344</v>
      </c>
      <c r="I5530" s="57" t="s">
        <v>216</v>
      </c>
      <c r="J5530" s="57" t="s">
        <v>59</v>
      </c>
      <c r="K5530" s="58">
        <v>95.85</v>
      </c>
      <c r="L5530" s="57" t="s">
        <v>60</v>
      </c>
    </row>
    <row r="5531" spans="1:12">
      <c r="A5531" s="57" t="s">
        <v>10289</v>
      </c>
      <c r="B5531" s="57" t="s">
        <v>10290</v>
      </c>
      <c r="C5531" s="57" t="s">
        <v>10328</v>
      </c>
      <c r="D5531" s="57" t="s">
        <v>21284</v>
      </c>
      <c r="E5531" s="58" t="s">
        <v>8816</v>
      </c>
      <c r="F5531" s="57" t="s">
        <v>8816</v>
      </c>
      <c r="G5531" s="57">
        <v>89470</v>
      </c>
      <c r="H5531" s="57" t="s">
        <v>10345</v>
      </c>
      <c r="I5531" s="57" t="s">
        <v>216</v>
      </c>
      <c r="J5531" s="57" t="s">
        <v>59</v>
      </c>
      <c r="K5531" s="58">
        <v>80.45</v>
      </c>
      <c r="L5531" s="57" t="s">
        <v>60</v>
      </c>
    </row>
    <row r="5532" spans="1:12">
      <c r="A5532" s="57" t="s">
        <v>10289</v>
      </c>
      <c r="B5532" s="57" t="s">
        <v>10290</v>
      </c>
      <c r="C5532" s="57" t="s">
        <v>10328</v>
      </c>
      <c r="D5532" s="57" t="s">
        <v>21284</v>
      </c>
      <c r="E5532" s="58" t="s">
        <v>8816</v>
      </c>
      <c r="F5532" s="57" t="s">
        <v>8816</v>
      </c>
      <c r="G5532" s="57">
        <v>89471</v>
      </c>
      <c r="H5532" s="57" t="s">
        <v>10346</v>
      </c>
      <c r="I5532" s="57" t="s">
        <v>216</v>
      </c>
      <c r="J5532" s="57" t="s">
        <v>59</v>
      </c>
      <c r="K5532" s="58">
        <v>76.680000000000007</v>
      </c>
      <c r="L5532" s="57" t="s">
        <v>60</v>
      </c>
    </row>
    <row r="5533" spans="1:12">
      <c r="A5533" s="57" t="s">
        <v>10289</v>
      </c>
      <c r="B5533" s="57" t="s">
        <v>10290</v>
      </c>
      <c r="C5533" s="57" t="s">
        <v>10328</v>
      </c>
      <c r="D5533" s="57" t="s">
        <v>21284</v>
      </c>
      <c r="E5533" s="58" t="s">
        <v>8816</v>
      </c>
      <c r="F5533" s="57" t="s">
        <v>8816</v>
      </c>
      <c r="G5533" s="57">
        <v>89472</v>
      </c>
      <c r="H5533" s="57" t="s">
        <v>10347</v>
      </c>
      <c r="I5533" s="57" t="s">
        <v>216</v>
      </c>
      <c r="J5533" s="57" t="s">
        <v>59</v>
      </c>
      <c r="K5533" s="58">
        <v>96.29</v>
      </c>
      <c r="L5533" s="57" t="s">
        <v>60</v>
      </c>
    </row>
    <row r="5534" spans="1:12">
      <c r="A5534" s="57" t="s">
        <v>10289</v>
      </c>
      <c r="B5534" s="57" t="s">
        <v>10290</v>
      </c>
      <c r="C5534" s="57" t="s">
        <v>10328</v>
      </c>
      <c r="D5534" s="57" t="s">
        <v>21284</v>
      </c>
      <c r="E5534" s="58" t="s">
        <v>8816</v>
      </c>
      <c r="F5534" s="57" t="s">
        <v>8816</v>
      </c>
      <c r="G5534" s="57">
        <v>89473</v>
      </c>
      <c r="H5534" s="57" t="s">
        <v>10348</v>
      </c>
      <c r="I5534" s="57" t="s">
        <v>216</v>
      </c>
      <c r="J5534" s="57" t="s">
        <v>59</v>
      </c>
      <c r="K5534" s="58">
        <v>92.25</v>
      </c>
      <c r="L5534" s="57" t="s">
        <v>60</v>
      </c>
    </row>
    <row r="5535" spans="1:12">
      <c r="A5535" s="57" t="s">
        <v>10289</v>
      </c>
      <c r="B5535" s="57" t="s">
        <v>10290</v>
      </c>
      <c r="C5535" s="57" t="s">
        <v>10328</v>
      </c>
      <c r="D5535" s="57" t="s">
        <v>21284</v>
      </c>
      <c r="E5535" s="58" t="s">
        <v>8816</v>
      </c>
      <c r="F5535" s="57" t="s">
        <v>8816</v>
      </c>
      <c r="G5535" s="57">
        <v>89474</v>
      </c>
      <c r="H5535" s="57" t="s">
        <v>10349</v>
      </c>
      <c r="I5535" s="57" t="s">
        <v>216</v>
      </c>
      <c r="J5535" s="57" t="s">
        <v>59</v>
      </c>
      <c r="K5535" s="58">
        <v>88.11</v>
      </c>
      <c r="L5535" s="57" t="s">
        <v>60</v>
      </c>
    </row>
    <row r="5536" spans="1:12">
      <c r="A5536" s="57" t="s">
        <v>10289</v>
      </c>
      <c r="B5536" s="57" t="s">
        <v>10290</v>
      </c>
      <c r="C5536" s="57" t="s">
        <v>10328</v>
      </c>
      <c r="D5536" s="57" t="s">
        <v>21284</v>
      </c>
      <c r="E5536" s="58" t="s">
        <v>8816</v>
      </c>
      <c r="F5536" s="57" t="s">
        <v>8816</v>
      </c>
      <c r="G5536" s="57">
        <v>89475</v>
      </c>
      <c r="H5536" s="57" t="s">
        <v>10350</v>
      </c>
      <c r="I5536" s="57" t="s">
        <v>216</v>
      </c>
      <c r="J5536" s="57" t="s">
        <v>59</v>
      </c>
      <c r="K5536" s="58">
        <v>80.98</v>
      </c>
      <c r="L5536" s="57" t="s">
        <v>60</v>
      </c>
    </row>
    <row r="5537" spans="1:12">
      <c r="A5537" s="57" t="s">
        <v>10289</v>
      </c>
      <c r="B5537" s="57" t="s">
        <v>10290</v>
      </c>
      <c r="C5537" s="57" t="s">
        <v>10328</v>
      </c>
      <c r="D5537" s="57" t="s">
        <v>21284</v>
      </c>
      <c r="E5537" s="58" t="s">
        <v>8816</v>
      </c>
      <c r="F5537" s="57" t="s">
        <v>8816</v>
      </c>
      <c r="G5537" s="57">
        <v>89476</v>
      </c>
      <c r="H5537" s="57" t="s">
        <v>10351</v>
      </c>
      <c r="I5537" s="57" t="s">
        <v>216</v>
      </c>
      <c r="J5537" s="57" t="s">
        <v>59</v>
      </c>
      <c r="K5537" s="58">
        <v>104.55</v>
      </c>
      <c r="L5537" s="57" t="s">
        <v>60</v>
      </c>
    </row>
    <row r="5538" spans="1:12">
      <c r="A5538" s="57" t="s">
        <v>10289</v>
      </c>
      <c r="B5538" s="57" t="s">
        <v>10290</v>
      </c>
      <c r="C5538" s="57" t="s">
        <v>10328</v>
      </c>
      <c r="D5538" s="57" t="s">
        <v>21284</v>
      </c>
      <c r="E5538" s="58" t="s">
        <v>8816</v>
      </c>
      <c r="F5538" s="57" t="s">
        <v>8816</v>
      </c>
      <c r="G5538" s="57">
        <v>89477</v>
      </c>
      <c r="H5538" s="57" t="s">
        <v>10352</v>
      </c>
      <c r="I5538" s="57" t="s">
        <v>216</v>
      </c>
      <c r="J5538" s="57" t="s">
        <v>59</v>
      </c>
      <c r="K5538" s="58">
        <v>97.14</v>
      </c>
      <c r="L5538" s="57" t="s">
        <v>60</v>
      </c>
    </row>
    <row r="5539" spans="1:12">
      <c r="A5539" s="57" t="s">
        <v>10289</v>
      </c>
      <c r="B5539" s="57" t="s">
        <v>10290</v>
      </c>
      <c r="C5539" s="57" t="s">
        <v>10328</v>
      </c>
      <c r="D5539" s="57" t="s">
        <v>21284</v>
      </c>
      <c r="E5539" s="58" t="s">
        <v>8816</v>
      </c>
      <c r="F5539" s="57" t="s">
        <v>8816</v>
      </c>
      <c r="G5539" s="57">
        <v>89478</v>
      </c>
      <c r="H5539" s="57" t="s">
        <v>10353</v>
      </c>
      <c r="I5539" s="57" t="s">
        <v>216</v>
      </c>
      <c r="J5539" s="57" t="s">
        <v>59</v>
      </c>
      <c r="K5539" s="58">
        <v>93.82</v>
      </c>
      <c r="L5539" s="57" t="s">
        <v>60</v>
      </c>
    </row>
    <row r="5540" spans="1:12">
      <c r="A5540" s="57" t="s">
        <v>10289</v>
      </c>
      <c r="B5540" s="57" t="s">
        <v>10290</v>
      </c>
      <c r="C5540" s="57" t="s">
        <v>10328</v>
      </c>
      <c r="D5540" s="57" t="s">
        <v>21284</v>
      </c>
      <c r="E5540" s="58" t="s">
        <v>8816</v>
      </c>
      <c r="F5540" s="57" t="s">
        <v>8816</v>
      </c>
      <c r="G5540" s="57">
        <v>89479</v>
      </c>
      <c r="H5540" s="57" t="s">
        <v>10354</v>
      </c>
      <c r="I5540" s="57" t="s">
        <v>216</v>
      </c>
      <c r="J5540" s="57" t="s">
        <v>59</v>
      </c>
      <c r="K5540" s="58">
        <v>89.97</v>
      </c>
      <c r="L5540" s="57" t="s">
        <v>60</v>
      </c>
    </row>
    <row r="5541" spans="1:12">
      <c r="A5541" s="57" t="s">
        <v>10289</v>
      </c>
      <c r="B5541" s="57" t="s">
        <v>10290</v>
      </c>
      <c r="C5541" s="57" t="s">
        <v>10328</v>
      </c>
      <c r="D5541" s="57" t="s">
        <v>21284</v>
      </c>
      <c r="E5541" s="58" t="s">
        <v>8816</v>
      </c>
      <c r="F5541" s="57" t="s">
        <v>8816</v>
      </c>
      <c r="G5541" s="57">
        <v>89480</v>
      </c>
      <c r="H5541" s="57" t="s">
        <v>10355</v>
      </c>
      <c r="I5541" s="57" t="s">
        <v>216</v>
      </c>
      <c r="J5541" s="57" t="s">
        <v>59</v>
      </c>
      <c r="K5541" s="58">
        <v>109.88</v>
      </c>
      <c r="L5541" s="57" t="s">
        <v>60</v>
      </c>
    </row>
    <row r="5542" spans="1:12">
      <c r="A5542" s="57" t="s">
        <v>10289</v>
      </c>
      <c r="B5542" s="57" t="s">
        <v>10290</v>
      </c>
      <c r="C5542" s="57" t="s">
        <v>10328</v>
      </c>
      <c r="D5542" s="57" t="s">
        <v>21284</v>
      </c>
      <c r="E5542" s="58" t="s">
        <v>8816</v>
      </c>
      <c r="F5542" s="57" t="s">
        <v>8816</v>
      </c>
      <c r="G5542" s="57">
        <v>89483</v>
      </c>
      <c r="H5542" s="57" t="s">
        <v>10356</v>
      </c>
      <c r="I5542" s="57" t="s">
        <v>216</v>
      </c>
      <c r="J5542" s="57" t="s">
        <v>59</v>
      </c>
      <c r="K5542" s="58">
        <v>105.93</v>
      </c>
      <c r="L5542" s="57" t="s">
        <v>60</v>
      </c>
    </row>
    <row r="5543" spans="1:12">
      <c r="A5543" s="57" t="s">
        <v>10289</v>
      </c>
      <c r="B5543" s="57" t="s">
        <v>10290</v>
      </c>
      <c r="C5543" s="57" t="s">
        <v>10328</v>
      </c>
      <c r="D5543" s="57" t="s">
        <v>21284</v>
      </c>
      <c r="E5543" s="58" t="s">
        <v>8816</v>
      </c>
      <c r="F5543" s="57" t="s">
        <v>8816</v>
      </c>
      <c r="G5543" s="57">
        <v>89484</v>
      </c>
      <c r="H5543" s="57" t="s">
        <v>10357</v>
      </c>
      <c r="I5543" s="57" t="s">
        <v>216</v>
      </c>
      <c r="J5543" s="57" t="s">
        <v>59</v>
      </c>
      <c r="K5543" s="58">
        <v>103.01</v>
      </c>
      <c r="L5543" s="57" t="s">
        <v>60</v>
      </c>
    </row>
    <row r="5544" spans="1:12">
      <c r="A5544" s="57" t="s">
        <v>10289</v>
      </c>
      <c r="B5544" s="57" t="s">
        <v>10290</v>
      </c>
      <c r="C5544" s="57" t="s">
        <v>10328</v>
      </c>
      <c r="D5544" s="57" t="s">
        <v>21284</v>
      </c>
      <c r="E5544" s="58" t="s">
        <v>8816</v>
      </c>
      <c r="F5544" s="57" t="s">
        <v>8816</v>
      </c>
      <c r="G5544" s="57">
        <v>89486</v>
      </c>
      <c r="H5544" s="57" t="s">
        <v>10358</v>
      </c>
      <c r="I5544" s="57" t="s">
        <v>216</v>
      </c>
      <c r="J5544" s="57" t="s">
        <v>59</v>
      </c>
      <c r="K5544" s="58">
        <v>95.45</v>
      </c>
      <c r="L5544" s="57" t="s">
        <v>60</v>
      </c>
    </row>
    <row r="5545" spans="1:12">
      <c r="A5545" s="57" t="s">
        <v>10289</v>
      </c>
      <c r="B5545" s="57" t="s">
        <v>10290</v>
      </c>
      <c r="C5545" s="57" t="s">
        <v>10328</v>
      </c>
      <c r="D5545" s="57" t="s">
        <v>21284</v>
      </c>
      <c r="E5545" s="58" t="s">
        <v>8816</v>
      </c>
      <c r="F5545" s="57" t="s">
        <v>8816</v>
      </c>
      <c r="G5545" s="57">
        <v>89487</v>
      </c>
      <c r="H5545" s="57" t="s">
        <v>10359</v>
      </c>
      <c r="I5545" s="57" t="s">
        <v>216</v>
      </c>
      <c r="J5545" s="57" t="s">
        <v>59</v>
      </c>
      <c r="K5545" s="58">
        <v>119.6</v>
      </c>
      <c r="L5545" s="57" t="s">
        <v>60</v>
      </c>
    </row>
    <row r="5546" spans="1:12">
      <c r="A5546" s="57" t="s">
        <v>10289</v>
      </c>
      <c r="B5546" s="57" t="s">
        <v>10290</v>
      </c>
      <c r="C5546" s="57" t="s">
        <v>10328</v>
      </c>
      <c r="D5546" s="57" t="s">
        <v>21284</v>
      </c>
      <c r="E5546" s="58" t="s">
        <v>8816</v>
      </c>
      <c r="F5546" s="57" t="s">
        <v>8816</v>
      </c>
      <c r="G5546" s="57">
        <v>89488</v>
      </c>
      <c r="H5546" s="57" t="s">
        <v>10360</v>
      </c>
      <c r="I5546" s="57" t="s">
        <v>216</v>
      </c>
      <c r="J5546" s="57" t="s">
        <v>59</v>
      </c>
      <c r="K5546" s="58">
        <v>111.69</v>
      </c>
      <c r="L5546" s="57" t="s">
        <v>60</v>
      </c>
    </row>
    <row r="5547" spans="1:12">
      <c r="A5547" s="57" t="s">
        <v>10289</v>
      </c>
      <c r="B5547" s="57" t="s">
        <v>10290</v>
      </c>
      <c r="C5547" s="57" t="s">
        <v>10328</v>
      </c>
      <c r="D5547" s="57" t="s">
        <v>21284</v>
      </c>
      <c r="E5547" s="58" t="s">
        <v>8816</v>
      </c>
      <c r="F5547" s="57" t="s">
        <v>8816</v>
      </c>
      <c r="G5547" s="57">
        <v>91815</v>
      </c>
      <c r="H5547" s="57" t="s">
        <v>10361</v>
      </c>
      <c r="I5547" s="57" t="s">
        <v>216</v>
      </c>
      <c r="J5547" s="57" t="s">
        <v>59</v>
      </c>
      <c r="K5547" s="58">
        <v>66.900000000000006</v>
      </c>
      <c r="L5547" s="57" t="s">
        <v>60</v>
      </c>
    </row>
    <row r="5548" spans="1:12">
      <c r="A5548" s="57" t="s">
        <v>10289</v>
      </c>
      <c r="B5548" s="57" t="s">
        <v>10290</v>
      </c>
      <c r="C5548" s="57" t="s">
        <v>10328</v>
      </c>
      <c r="D5548" s="57" t="s">
        <v>21284</v>
      </c>
      <c r="E5548" s="58" t="s">
        <v>8816</v>
      </c>
      <c r="F5548" s="57" t="s">
        <v>8816</v>
      </c>
      <c r="G5548" s="57">
        <v>91816</v>
      </c>
      <c r="H5548" s="57" t="s">
        <v>10362</v>
      </c>
      <c r="I5548" s="57" t="s">
        <v>216</v>
      </c>
      <c r="J5548" s="57" t="s">
        <v>59</v>
      </c>
      <c r="K5548" s="58">
        <v>80.510000000000005</v>
      </c>
      <c r="L5548" s="57" t="s">
        <v>60</v>
      </c>
    </row>
    <row r="5549" spans="1:12">
      <c r="A5549" s="57" t="s">
        <v>10289</v>
      </c>
      <c r="B5549" s="57" t="s">
        <v>10290</v>
      </c>
      <c r="C5549" s="57" t="s">
        <v>10328</v>
      </c>
      <c r="D5549" s="57" t="s">
        <v>21284</v>
      </c>
      <c r="E5549" s="58" t="s">
        <v>8816</v>
      </c>
      <c r="F5549" s="57" t="s">
        <v>8816</v>
      </c>
      <c r="G5549" s="57">
        <v>101161</v>
      </c>
      <c r="H5549" s="57" t="s">
        <v>10363</v>
      </c>
      <c r="I5549" s="57" t="s">
        <v>216</v>
      </c>
      <c r="J5549" s="57" t="s">
        <v>59</v>
      </c>
      <c r="K5549" s="58">
        <v>168.18</v>
      </c>
      <c r="L5549" s="57" t="s">
        <v>60</v>
      </c>
    </row>
    <row r="5550" spans="1:12">
      <c r="A5550" s="57" t="s">
        <v>10289</v>
      </c>
      <c r="B5550" s="57" t="s">
        <v>10290</v>
      </c>
      <c r="C5550" s="57" t="s">
        <v>10364</v>
      </c>
      <c r="D5550" s="57" t="s">
        <v>21285</v>
      </c>
      <c r="E5550" s="58" t="s">
        <v>8816</v>
      </c>
      <c r="F5550" s="57" t="s">
        <v>8816</v>
      </c>
      <c r="G5550" s="57">
        <v>101163</v>
      </c>
      <c r="H5550" s="57" t="s">
        <v>10365</v>
      </c>
      <c r="I5550" s="57" t="s">
        <v>216</v>
      </c>
      <c r="J5550" s="57" t="s">
        <v>191</v>
      </c>
      <c r="K5550" s="58">
        <v>597.85</v>
      </c>
      <c r="L5550" s="57" t="s">
        <v>60</v>
      </c>
    </row>
    <row r="5551" spans="1:12">
      <c r="A5551" s="57" t="s">
        <v>10289</v>
      </c>
      <c r="B5551" s="57" t="s">
        <v>10290</v>
      </c>
      <c r="C5551" s="57" t="s">
        <v>10364</v>
      </c>
      <c r="D5551" s="57" t="s">
        <v>21285</v>
      </c>
      <c r="E5551" s="58" t="s">
        <v>8816</v>
      </c>
      <c r="F5551" s="57" t="s">
        <v>8816</v>
      </c>
      <c r="G5551" s="57">
        <v>101164</v>
      </c>
      <c r="H5551" s="57" t="s">
        <v>10366</v>
      </c>
      <c r="I5551" s="57" t="s">
        <v>216</v>
      </c>
      <c r="J5551" s="57" t="s">
        <v>191</v>
      </c>
      <c r="K5551" s="58">
        <v>606.62</v>
      </c>
      <c r="L5551" s="57" t="s">
        <v>60</v>
      </c>
    </row>
    <row r="5552" spans="1:12">
      <c r="A5552" s="57" t="s">
        <v>10289</v>
      </c>
      <c r="B5552" s="57" t="s">
        <v>10290</v>
      </c>
      <c r="C5552" s="57" t="s">
        <v>10367</v>
      </c>
      <c r="D5552" s="57" t="s">
        <v>21286</v>
      </c>
      <c r="E5552" s="58" t="s">
        <v>8816</v>
      </c>
      <c r="F5552" s="57" t="s">
        <v>8816</v>
      </c>
      <c r="G5552" s="57">
        <v>96358</v>
      </c>
      <c r="H5552" s="57" t="s">
        <v>10368</v>
      </c>
      <c r="I5552" s="57" t="s">
        <v>216</v>
      </c>
      <c r="J5552" s="57" t="s">
        <v>59</v>
      </c>
      <c r="K5552" s="58">
        <v>88.85</v>
      </c>
      <c r="L5552" s="57" t="s">
        <v>60</v>
      </c>
    </row>
    <row r="5553" spans="1:12">
      <c r="A5553" s="57" t="s">
        <v>10289</v>
      </c>
      <c r="B5553" s="57" t="s">
        <v>10290</v>
      </c>
      <c r="C5553" s="57" t="s">
        <v>10367</v>
      </c>
      <c r="D5553" s="57" t="s">
        <v>21286</v>
      </c>
      <c r="E5553" s="58" t="s">
        <v>8816</v>
      </c>
      <c r="F5553" s="57" t="s">
        <v>8816</v>
      </c>
      <c r="G5553" s="57">
        <v>96359</v>
      </c>
      <c r="H5553" s="57" t="s">
        <v>10369</v>
      </c>
      <c r="I5553" s="57" t="s">
        <v>216</v>
      </c>
      <c r="J5553" s="57" t="s">
        <v>59</v>
      </c>
      <c r="K5553" s="58">
        <v>100.93</v>
      </c>
      <c r="L5553" s="57" t="s">
        <v>60</v>
      </c>
    </row>
    <row r="5554" spans="1:12">
      <c r="A5554" s="57" t="s">
        <v>10289</v>
      </c>
      <c r="B5554" s="57" t="s">
        <v>10290</v>
      </c>
      <c r="C5554" s="57" t="s">
        <v>10367</v>
      </c>
      <c r="D5554" s="57" t="s">
        <v>21286</v>
      </c>
      <c r="E5554" s="58" t="s">
        <v>8816</v>
      </c>
      <c r="F5554" s="57" t="s">
        <v>8816</v>
      </c>
      <c r="G5554" s="57">
        <v>96360</v>
      </c>
      <c r="H5554" s="57" t="s">
        <v>10370</v>
      </c>
      <c r="I5554" s="57" t="s">
        <v>216</v>
      </c>
      <c r="J5554" s="57" t="s">
        <v>59</v>
      </c>
      <c r="K5554" s="58">
        <v>120.58</v>
      </c>
      <c r="L5554" s="57" t="s">
        <v>60</v>
      </c>
    </row>
    <row r="5555" spans="1:12">
      <c r="A5555" s="57" t="s">
        <v>10289</v>
      </c>
      <c r="B5555" s="57" t="s">
        <v>10290</v>
      </c>
      <c r="C5555" s="57" t="s">
        <v>10367</v>
      </c>
      <c r="D5555" s="57" t="s">
        <v>21286</v>
      </c>
      <c r="E5555" s="58" t="s">
        <v>8816</v>
      </c>
      <c r="F5555" s="57" t="s">
        <v>8816</v>
      </c>
      <c r="G5555" s="57">
        <v>96361</v>
      </c>
      <c r="H5555" s="57" t="s">
        <v>10371</v>
      </c>
      <c r="I5555" s="57" t="s">
        <v>216</v>
      </c>
      <c r="J5555" s="57" t="s">
        <v>59</v>
      </c>
      <c r="K5555" s="58">
        <v>144.16999999999999</v>
      </c>
      <c r="L5555" s="57" t="s">
        <v>60</v>
      </c>
    </row>
    <row r="5556" spans="1:12">
      <c r="A5556" s="57" t="s">
        <v>10289</v>
      </c>
      <c r="B5556" s="57" t="s">
        <v>10290</v>
      </c>
      <c r="C5556" s="57" t="s">
        <v>10367</v>
      </c>
      <c r="D5556" s="57" t="s">
        <v>21286</v>
      </c>
      <c r="E5556" s="58" t="s">
        <v>8816</v>
      </c>
      <c r="F5556" s="57" t="s">
        <v>8816</v>
      </c>
      <c r="G5556" s="57">
        <v>96362</v>
      </c>
      <c r="H5556" s="57" t="s">
        <v>10372</v>
      </c>
      <c r="I5556" s="57" t="s">
        <v>216</v>
      </c>
      <c r="J5556" s="57" t="s">
        <v>59</v>
      </c>
      <c r="K5556" s="58">
        <v>114.19</v>
      </c>
      <c r="L5556" s="57" t="s">
        <v>60</v>
      </c>
    </row>
    <row r="5557" spans="1:12">
      <c r="A5557" s="57" t="s">
        <v>10289</v>
      </c>
      <c r="B5557" s="57" t="s">
        <v>10290</v>
      </c>
      <c r="C5557" s="57" t="s">
        <v>10367</v>
      </c>
      <c r="D5557" s="57" t="s">
        <v>21286</v>
      </c>
      <c r="E5557" s="58" t="s">
        <v>8816</v>
      </c>
      <c r="F5557" s="57" t="s">
        <v>8816</v>
      </c>
      <c r="G5557" s="57">
        <v>96363</v>
      </c>
      <c r="H5557" s="57" t="s">
        <v>10373</v>
      </c>
      <c r="I5557" s="57" t="s">
        <v>216</v>
      </c>
      <c r="J5557" s="57" t="s">
        <v>59</v>
      </c>
      <c r="K5557" s="58">
        <v>126.64</v>
      </c>
      <c r="L5557" s="57" t="s">
        <v>60</v>
      </c>
    </row>
    <row r="5558" spans="1:12">
      <c r="A5558" s="57" t="s">
        <v>10289</v>
      </c>
      <c r="B5558" s="57" t="s">
        <v>10290</v>
      </c>
      <c r="C5558" s="57" t="s">
        <v>10367</v>
      </c>
      <c r="D5558" s="57" t="s">
        <v>21286</v>
      </c>
      <c r="E5558" s="58" t="s">
        <v>8816</v>
      </c>
      <c r="F5558" s="57" t="s">
        <v>8816</v>
      </c>
      <c r="G5558" s="57">
        <v>96364</v>
      </c>
      <c r="H5558" s="57" t="s">
        <v>10374</v>
      </c>
      <c r="I5558" s="57" t="s">
        <v>216</v>
      </c>
      <c r="J5558" s="57" t="s">
        <v>59</v>
      </c>
      <c r="K5558" s="58">
        <v>145.91999999999999</v>
      </c>
      <c r="L5558" s="57" t="s">
        <v>60</v>
      </c>
    </row>
    <row r="5559" spans="1:12">
      <c r="A5559" s="57" t="s">
        <v>10289</v>
      </c>
      <c r="B5559" s="57" t="s">
        <v>10290</v>
      </c>
      <c r="C5559" s="57" t="s">
        <v>10367</v>
      </c>
      <c r="D5559" s="57" t="s">
        <v>21286</v>
      </c>
      <c r="E5559" s="58" t="s">
        <v>8816</v>
      </c>
      <c r="F5559" s="57" t="s">
        <v>8816</v>
      </c>
      <c r="G5559" s="57">
        <v>96365</v>
      </c>
      <c r="H5559" s="57" t="s">
        <v>10375</v>
      </c>
      <c r="I5559" s="57" t="s">
        <v>216</v>
      </c>
      <c r="J5559" s="57" t="s">
        <v>59</v>
      </c>
      <c r="K5559" s="58">
        <v>169.85</v>
      </c>
      <c r="L5559" s="57" t="s">
        <v>60</v>
      </c>
    </row>
    <row r="5560" spans="1:12">
      <c r="A5560" s="57" t="s">
        <v>10289</v>
      </c>
      <c r="B5560" s="57" t="s">
        <v>10290</v>
      </c>
      <c r="C5560" s="57" t="s">
        <v>10367</v>
      </c>
      <c r="D5560" s="57" t="s">
        <v>21286</v>
      </c>
      <c r="E5560" s="58" t="s">
        <v>8816</v>
      </c>
      <c r="F5560" s="57" t="s">
        <v>8816</v>
      </c>
      <c r="G5560" s="57">
        <v>96366</v>
      </c>
      <c r="H5560" s="57" t="s">
        <v>10376</v>
      </c>
      <c r="I5560" s="57" t="s">
        <v>216</v>
      </c>
      <c r="J5560" s="57" t="s">
        <v>59</v>
      </c>
      <c r="K5560" s="58">
        <v>139.54</v>
      </c>
      <c r="L5560" s="57" t="s">
        <v>60</v>
      </c>
    </row>
    <row r="5561" spans="1:12">
      <c r="A5561" s="57" t="s">
        <v>10289</v>
      </c>
      <c r="B5561" s="57" t="s">
        <v>10290</v>
      </c>
      <c r="C5561" s="57" t="s">
        <v>10367</v>
      </c>
      <c r="D5561" s="57" t="s">
        <v>21286</v>
      </c>
      <c r="E5561" s="58" t="s">
        <v>8816</v>
      </c>
      <c r="F5561" s="57" t="s">
        <v>8816</v>
      </c>
      <c r="G5561" s="57">
        <v>96367</v>
      </c>
      <c r="H5561" s="57" t="s">
        <v>10377</v>
      </c>
      <c r="I5561" s="57" t="s">
        <v>216</v>
      </c>
      <c r="J5561" s="57" t="s">
        <v>59</v>
      </c>
      <c r="K5561" s="58">
        <v>152.33000000000001</v>
      </c>
      <c r="L5561" s="57" t="s">
        <v>60</v>
      </c>
    </row>
    <row r="5562" spans="1:12">
      <c r="A5562" s="57" t="s">
        <v>10289</v>
      </c>
      <c r="B5562" s="57" t="s">
        <v>10290</v>
      </c>
      <c r="C5562" s="57" t="s">
        <v>10367</v>
      </c>
      <c r="D5562" s="57" t="s">
        <v>21286</v>
      </c>
      <c r="E5562" s="58" t="s">
        <v>8816</v>
      </c>
      <c r="F5562" s="57" t="s">
        <v>8816</v>
      </c>
      <c r="G5562" s="57">
        <v>96368</v>
      </c>
      <c r="H5562" s="57" t="s">
        <v>10378</v>
      </c>
      <c r="I5562" s="57" t="s">
        <v>216</v>
      </c>
      <c r="J5562" s="57" t="s">
        <v>59</v>
      </c>
      <c r="K5562" s="58">
        <v>171.27</v>
      </c>
      <c r="L5562" s="57" t="s">
        <v>60</v>
      </c>
    </row>
    <row r="5563" spans="1:12">
      <c r="A5563" s="57" t="s">
        <v>10289</v>
      </c>
      <c r="B5563" s="57" t="s">
        <v>10290</v>
      </c>
      <c r="C5563" s="57" t="s">
        <v>10367</v>
      </c>
      <c r="D5563" s="57" t="s">
        <v>21286</v>
      </c>
      <c r="E5563" s="58" t="s">
        <v>8816</v>
      </c>
      <c r="F5563" s="57" t="s">
        <v>8816</v>
      </c>
      <c r="G5563" s="57">
        <v>96369</v>
      </c>
      <c r="H5563" s="57" t="s">
        <v>10379</v>
      </c>
      <c r="I5563" s="57" t="s">
        <v>216</v>
      </c>
      <c r="J5563" s="57" t="s">
        <v>59</v>
      </c>
      <c r="K5563" s="58">
        <v>195.55</v>
      </c>
      <c r="L5563" s="57" t="s">
        <v>60</v>
      </c>
    </row>
    <row r="5564" spans="1:12">
      <c r="A5564" s="57" t="s">
        <v>10289</v>
      </c>
      <c r="B5564" s="57" t="s">
        <v>10290</v>
      </c>
      <c r="C5564" s="57" t="s">
        <v>10367</v>
      </c>
      <c r="D5564" s="57" t="s">
        <v>21286</v>
      </c>
      <c r="E5564" s="58" t="s">
        <v>8816</v>
      </c>
      <c r="F5564" s="57" t="s">
        <v>8816</v>
      </c>
      <c r="G5564" s="57">
        <v>96370</v>
      </c>
      <c r="H5564" s="57" t="s">
        <v>10380</v>
      </c>
      <c r="I5564" s="57" t="s">
        <v>216</v>
      </c>
      <c r="J5564" s="57" t="s">
        <v>59</v>
      </c>
      <c r="K5564" s="58">
        <v>60.86</v>
      </c>
      <c r="L5564" s="57" t="s">
        <v>60</v>
      </c>
    </row>
    <row r="5565" spans="1:12">
      <c r="A5565" s="57" t="s">
        <v>10289</v>
      </c>
      <c r="B5565" s="57" t="s">
        <v>10290</v>
      </c>
      <c r="C5565" s="57" t="s">
        <v>10367</v>
      </c>
      <c r="D5565" s="57" t="s">
        <v>21286</v>
      </c>
      <c r="E5565" s="58" t="s">
        <v>8816</v>
      </c>
      <c r="F5565" s="57" t="s">
        <v>8816</v>
      </c>
      <c r="G5565" s="57">
        <v>96371</v>
      </c>
      <c r="H5565" s="57" t="s">
        <v>10381</v>
      </c>
      <c r="I5565" s="57" t="s">
        <v>216</v>
      </c>
      <c r="J5565" s="57" t="s">
        <v>59</v>
      </c>
      <c r="K5565" s="58">
        <v>72.739999999999995</v>
      </c>
      <c r="L5565" s="57" t="s">
        <v>60</v>
      </c>
    </row>
    <row r="5566" spans="1:12">
      <c r="A5566" s="57" t="s">
        <v>10289</v>
      </c>
      <c r="B5566" s="57" t="s">
        <v>10290</v>
      </c>
      <c r="C5566" s="57" t="s">
        <v>10367</v>
      </c>
      <c r="D5566" s="57" t="s">
        <v>21286</v>
      </c>
      <c r="E5566" s="58" t="s">
        <v>8816</v>
      </c>
      <c r="F5566" s="57" t="s">
        <v>8816</v>
      </c>
      <c r="G5566" s="57">
        <v>96373</v>
      </c>
      <c r="H5566" s="57" t="s">
        <v>10382</v>
      </c>
      <c r="I5566" s="57" t="s">
        <v>26</v>
      </c>
      <c r="J5566" s="57" t="s">
        <v>59</v>
      </c>
      <c r="K5566" s="58">
        <v>12.09</v>
      </c>
      <c r="L5566" s="57" t="s">
        <v>60</v>
      </c>
    </row>
    <row r="5567" spans="1:12">
      <c r="A5567" s="57" t="s">
        <v>10289</v>
      </c>
      <c r="B5567" s="57" t="s">
        <v>10290</v>
      </c>
      <c r="C5567" s="57" t="s">
        <v>10367</v>
      </c>
      <c r="D5567" s="57" t="s">
        <v>21286</v>
      </c>
      <c r="E5567" s="58" t="s">
        <v>8816</v>
      </c>
      <c r="F5567" s="57" t="s">
        <v>8816</v>
      </c>
      <c r="G5567" s="57">
        <v>96374</v>
      </c>
      <c r="H5567" s="57" t="s">
        <v>10383</v>
      </c>
      <c r="I5567" s="57" t="s">
        <v>26</v>
      </c>
      <c r="J5567" s="57" t="s">
        <v>59</v>
      </c>
      <c r="K5567" s="58">
        <v>50.84</v>
      </c>
      <c r="L5567" s="57" t="s">
        <v>60</v>
      </c>
    </row>
    <row r="5568" spans="1:12">
      <c r="A5568" s="57" t="s">
        <v>10289</v>
      </c>
      <c r="B5568" s="57" t="s">
        <v>10290</v>
      </c>
      <c r="C5568" s="57" t="s">
        <v>10367</v>
      </c>
      <c r="D5568" s="57" t="s">
        <v>21286</v>
      </c>
      <c r="E5568" s="58" t="s">
        <v>8816</v>
      </c>
      <c r="F5568" s="57" t="s">
        <v>8816</v>
      </c>
      <c r="G5568" s="57">
        <v>102235</v>
      </c>
      <c r="H5568" s="57" t="s">
        <v>21430</v>
      </c>
      <c r="I5568" s="57" t="s">
        <v>216</v>
      </c>
      <c r="J5568" s="57" t="s">
        <v>59</v>
      </c>
      <c r="K5568" s="58">
        <v>356.91</v>
      </c>
      <c r="L5568" s="57" t="s">
        <v>60</v>
      </c>
    </row>
    <row r="5569" spans="1:12">
      <c r="A5569" s="57" t="s">
        <v>10289</v>
      </c>
      <c r="B5569" s="57" t="s">
        <v>10290</v>
      </c>
      <c r="C5569" s="57" t="s">
        <v>10367</v>
      </c>
      <c r="D5569" s="57" t="s">
        <v>21286</v>
      </c>
      <c r="E5569" s="58" t="s">
        <v>8816</v>
      </c>
      <c r="F5569" s="57" t="s">
        <v>8816</v>
      </c>
      <c r="G5569" s="57">
        <v>102253</v>
      </c>
      <c r="H5569" s="57" t="s">
        <v>21431</v>
      </c>
      <c r="I5569" s="57" t="s">
        <v>216</v>
      </c>
      <c r="J5569" s="57" t="s">
        <v>59</v>
      </c>
      <c r="K5569" s="58">
        <v>536.01</v>
      </c>
      <c r="L5569" s="57" t="s">
        <v>60</v>
      </c>
    </row>
    <row r="5570" spans="1:12">
      <c r="A5570" s="57" t="s">
        <v>10289</v>
      </c>
      <c r="B5570" s="57" t="s">
        <v>10290</v>
      </c>
      <c r="C5570" s="57" t="s">
        <v>10367</v>
      </c>
      <c r="D5570" s="57" t="s">
        <v>21286</v>
      </c>
      <c r="E5570" s="58" t="s">
        <v>8816</v>
      </c>
      <c r="F5570" s="57" t="s">
        <v>8816</v>
      </c>
      <c r="G5570" s="57">
        <v>102254</v>
      </c>
      <c r="H5570" s="57" t="s">
        <v>21432</v>
      </c>
      <c r="I5570" s="57" t="s">
        <v>216</v>
      </c>
      <c r="J5570" s="57" t="s">
        <v>59</v>
      </c>
      <c r="K5570" s="58">
        <v>465.78</v>
      </c>
      <c r="L5570" s="57" t="s">
        <v>60</v>
      </c>
    </row>
    <row r="5571" spans="1:12">
      <c r="A5571" s="57" t="s">
        <v>10289</v>
      </c>
      <c r="B5571" s="57" t="s">
        <v>10290</v>
      </c>
      <c r="C5571" s="57" t="s">
        <v>10367</v>
      </c>
      <c r="D5571" s="57" t="s">
        <v>21286</v>
      </c>
      <c r="E5571" s="58" t="s">
        <v>8816</v>
      </c>
      <c r="F5571" s="57" t="s">
        <v>8816</v>
      </c>
      <c r="G5571" s="57">
        <v>102255</v>
      </c>
      <c r="H5571" s="57" t="s">
        <v>21433</v>
      </c>
      <c r="I5571" s="57" t="s">
        <v>216</v>
      </c>
      <c r="J5571" s="57" t="s">
        <v>59</v>
      </c>
      <c r="K5571" s="58">
        <v>569.75</v>
      </c>
      <c r="L5571" s="57" t="s">
        <v>60</v>
      </c>
    </row>
    <row r="5572" spans="1:12">
      <c r="A5572" s="57" t="s">
        <v>10289</v>
      </c>
      <c r="B5572" s="57" t="s">
        <v>10290</v>
      </c>
      <c r="C5572" s="57" t="s">
        <v>10367</v>
      </c>
      <c r="D5572" s="57" t="s">
        <v>21286</v>
      </c>
      <c r="E5572" s="58" t="s">
        <v>8816</v>
      </c>
      <c r="F5572" s="57" t="s">
        <v>8816</v>
      </c>
      <c r="G5572" s="57">
        <v>102256</v>
      </c>
      <c r="H5572" s="57" t="s">
        <v>21434</v>
      </c>
      <c r="I5572" s="57" t="s">
        <v>216</v>
      </c>
      <c r="J5572" s="57" t="s">
        <v>59</v>
      </c>
      <c r="K5572" s="58">
        <v>605.94000000000005</v>
      </c>
      <c r="L5572" s="57" t="s">
        <v>60</v>
      </c>
    </row>
    <row r="5573" spans="1:12">
      <c r="A5573" s="57" t="s">
        <v>10289</v>
      </c>
      <c r="B5573" s="57" t="s">
        <v>10290</v>
      </c>
      <c r="C5573" s="57" t="s">
        <v>10367</v>
      </c>
      <c r="D5573" s="57" t="s">
        <v>21286</v>
      </c>
      <c r="E5573" s="58" t="s">
        <v>8816</v>
      </c>
      <c r="F5573" s="57" t="s">
        <v>8816</v>
      </c>
      <c r="G5573" s="57">
        <v>102257</v>
      </c>
      <c r="H5573" s="57" t="s">
        <v>21435</v>
      </c>
      <c r="I5573" s="57" t="s">
        <v>216</v>
      </c>
      <c r="J5573" s="57" t="s">
        <v>191</v>
      </c>
      <c r="K5573" s="58">
        <v>265.87</v>
      </c>
      <c r="L5573" s="57" t="s">
        <v>60</v>
      </c>
    </row>
    <row r="5574" spans="1:12">
      <c r="A5574" s="57" t="s">
        <v>10289</v>
      </c>
      <c r="B5574" s="57" t="s">
        <v>10290</v>
      </c>
      <c r="C5574" s="57" t="s">
        <v>10367</v>
      </c>
      <c r="D5574" s="57" t="s">
        <v>21286</v>
      </c>
      <c r="E5574" s="58" t="s">
        <v>8816</v>
      </c>
      <c r="F5574" s="57" t="s">
        <v>8816</v>
      </c>
      <c r="G5574" s="57">
        <v>102258</v>
      </c>
      <c r="H5574" s="57" t="s">
        <v>21436</v>
      </c>
      <c r="I5574" s="57" t="s">
        <v>216</v>
      </c>
      <c r="J5574" s="57" t="s">
        <v>191</v>
      </c>
      <c r="K5574" s="58">
        <v>306.08</v>
      </c>
      <c r="L5574" s="57" t="s">
        <v>60</v>
      </c>
    </row>
    <row r="5575" spans="1:12">
      <c r="A5575" s="57" t="s">
        <v>10289</v>
      </c>
      <c r="B5575" s="57" t="s">
        <v>10290</v>
      </c>
      <c r="C5575" s="57" t="s">
        <v>10384</v>
      </c>
      <c r="D5575" s="57" t="s">
        <v>21287</v>
      </c>
      <c r="E5575" s="58" t="s">
        <v>8816</v>
      </c>
      <c r="F5575" s="57" t="s">
        <v>8816</v>
      </c>
      <c r="G5575" s="57">
        <v>101154</v>
      </c>
      <c r="H5575" s="57" t="s">
        <v>10385</v>
      </c>
      <c r="I5575" s="57" t="s">
        <v>216</v>
      </c>
      <c r="J5575" s="57" t="s">
        <v>59</v>
      </c>
      <c r="K5575" s="58">
        <v>95.07</v>
      </c>
      <c r="L5575" s="57" t="s">
        <v>60</v>
      </c>
    </row>
    <row r="5576" spans="1:12">
      <c r="A5576" s="57" t="s">
        <v>10289</v>
      </c>
      <c r="B5576" s="57" t="s">
        <v>10290</v>
      </c>
      <c r="C5576" s="57" t="s">
        <v>10384</v>
      </c>
      <c r="D5576" s="57" t="s">
        <v>21287</v>
      </c>
      <c r="E5576" s="58" t="s">
        <v>8816</v>
      </c>
      <c r="F5576" s="57" t="s">
        <v>8816</v>
      </c>
      <c r="G5576" s="57">
        <v>101155</v>
      </c>
      <c r="H5576" s="57" t="s">
        <v>10386</v>
      </c>
      <c r="I5576" s="57" t="s">
        <v>216</v>
      </c>
      <c r="J5576" s="57" t="s">
        <v>59</v>
      </c>
      <c r="K5576" s="58">
        <v>133.21</v>
      </c>
      <c r="L5576" s="57" t="s">
        <v>60</v>
      </c>
    </row>
    <row r="5577" spans="1:12">
      <c r="A5577" s="57" t="s">
        <v>10289</v>
      </c>
      <c r="B5577" s="57" t="s">
        <v>10290</v>
      </c>
      <c r="C5577" s="57" t="s">
        <v>10384</v>
      </c>
      <c r="D5577" s="57" t="s">
        <v>21287</v>
      </c>
      <c r="E5577" s="58" t="s">
        <v>8816</v>
      </c>
      <c r="F5577" s="57" t="s">
        <v>8816</v>
      </c>
      <c r="G5577" s="57">
        <v>101156</v>
      </c>
      <c r="H5577" s="57" t="s">
        <v>10387</v>
      </c>
      <c r="I5577" s="57" t="s">
        <v>216</v>
      </c>
      <c r="J5577" s="57" t="s">
        <v>59</v>
      </c>
      <c r="K5577" s="58">
        <v>195.27</v>
      </c>
      <c r="L5577" s="57" t="s">
        <v>60</v>
      </c>
    </row>
    <row r="5578" spans="1:12">
      <c r="A5578" s="57" t="s">
        <v>10388</v>
      </c>
      <c r="B5578" s="57" t="s">
        <v>10389</v>
      </c>
      <c r="C5578" s="57" t="s">
        <v>10390</v>
      </c>
      <c r="D5578" s="57" t="s">
        <v>21288</v>
      </c>
      <c r="E5578" s="58" t="s">
        <v>8816</v>
      </c>
      <c r="F5578" s="57" t="s">
        <v>8816</v>
      </c>
      <c r="G5578" s="57">
        <v>101810</v>
      </c>
      <c r="H5578" s="57" t="s">
        <v>13378</v>
      </c>
      <c r="I5578" s="57" t="s">
        <v>1283</v>
      </c>
      <c r="J5578" s="57" t="s">
        <v>191</v>
      </c>
      <c r="K5578" s="59">
        <v>1383.6</v>
      </c>
      <c r="L5578" s="57" t="s">
        <v>60</v>
      </c>
    </row>
    <row r="5579" spans="1:12">
      <c r="A5579" s="57" t="s">
        <v>10388</v>
      </c>
      <c r="B5579" s="57" t="s">
        <v>10389</v>
      </c>
      <c r="C5579" s="57" t="s">
        <v>10390</v>
      </c>
      <c r="D5579" s="57" t="s">
        <v>21288</v>
      </c>
      <c r="E5579" s="58" t="s">
        <v>8816</v>
      </c>
      <c r="F5579" s="57" t="s">
        <v>8816</v>
      </c>
      <c r="G5579" s="57">
        <v>101811</v>
      </c>
      <c r="H5579" s="57" t="s">
        <v>13379</v>
      </c>
      <c r="I5579" s="57" t="s">
        <v>1283</v>
      </c>
      <c r="J5579" s="57" t="s">
        <v>191</v>
      </c>
      <c r="K5579" s="59">
        <v>1226.6500000000001</v>
      </c>
      <c r="L5579" s="57" t="s">
        <v>60</v>
      </c>
    </row>
    <row r="5580" spans="1:12">
      <c r="A5580" s="57" t="s">
        <v>10388</v>
      </c>
      <c r="B5580" s="57" t="s">
        <v>10389</v>
      </c>
      <c r="C5580" s="57" t="s">
        <v>10390</v>
      </c>
      <c r="D5580" s="57" t="s">
        <v>21288</v>
      </c>
      <c r="E5580" s="58" t="s">
        <v>8816</v>
      </c>
      <c r="F5580" s="57" t="s">
        <v>8816</v>
      </c>
      <c r="G5580" s="57">
        <v>101812</v>
      </c>
      <c r="H5580" s="57" t="s">
        <v>21623</v>
      </c>
      <c r="I5580" s="57" t="s">
        <v>1283</v>
      </c>
      <c r="J5580" s="57" t="s">
        <v>191</v>
      </c>
      <c r="K5580" s="59">
        <v>1520.55</v>
      </c>
      <c r="L5580" s="57" t="s">
        <v>60</v>
      </c>
    </row>
    <row r="5581" spans="1:12">
      <c r="A5581" s="57" t="s">
        <v>10388</v>
      </c>
      <c r="B5581" s="57" t="s">
        <v>10389</v>
      </c>
      <c r="C5581" s="57" t="s">
        <v>10390</v>
      </c>
      <c r="D5581" s="57" t="s">
        <v>21288</v>
      </c>
      <c r="E5581" s="58" t="s">
        <v>8816</v>
      </c>
      <c r="F5581" s="57" t="s">
        <v>8816</v>
      </c>
      <c r="G5581" s="57">
        <v>101813</v>
      </c>
      <c r="H5581" s="57" t="s">
        <v>21624</v>
      </c>
      <c r="I5581" s="57" t="s">
        <v>1283</v>
      </c>
      <c r="J5581" s="57" t="s">
        <v>191</v>
      </c>
      <c r="K5581" s="59">
        <v>1363.6</v>
      </c>
      <c r="L5581" s="57" t="s">
        <v>60</v>
      </c>
    </row>
    <row r="5582" spans="1:12">
      <c r="A5582" s="57" t="s">
        <v>10388</v>
      </c>
      <c r="B5582" s="57" t="s">
        <v>10389</v>
      </c>
      <c r="C5582" s="57" t="s">
        <v>10390</v>
      </c>
      <c r="D5582" s="57" t="s">
        <v>21288</v>
      </c>
      <c r="E5582" s="58" t="s">
        <v>8816</v>
      </c>
      <c r="F5582" s="57" t="s">
        <v>8816</v>
      </c>
      <c r="G5582" s="57">
        <v>101814</v>
      </c>
      <c r="H5582" s="57" t="s">
        <v>21625</v>
      </c>
      <c r="I5582" s="57" t="s">
        <v>216</v>
      </c>
      <c r="J5582" s="57" t="s">
        <v>191</v>
      </c>
      <c r="K5582" s="58">
        <v>37.06</v>
      </c>
      <c r="L5582" s="57" t="s">
        <v>60</v>
      </c>
    </row>
    <row r="5583" spans="1:12">
      <c r="A5583" s="57" t="s">
        <v>10388</v>
      </c>
      <c r="B5583" s="57" t="s">
        <v>10389</v>
      </c>
      <c r="C5583" s="57" t="s">
        <v>10390</v>
      </c>
      <c r="D5583" s="57" t="s">
        <v>21288</v>
      </c>
      <c r="E5583" s="58" t="s">
        <v>8816</v>
      </c>
      <c r="F5583" s="57" t="s">
        <v>8816</v>
      </c>
      <c r="G5583" s="57">
        <v>101815</v>
      </c>
      <c r="H5583" s="57" t="s">
        <v>21626</v>
      </c>
      <c r="I5583" s="57" t="s">
        <v>216</v>
      </c>
      <c r="J5583" s="57" t="s">
        <v>191</v>
      </c>
      <c r="K5583" s="58">
        <v>76.13</v>
      </c>
      <c r="L5583" s="57" t="s">
        <v>60</v>
      </c>
    </row>
    <row r="5584" spans="1:12">
      <c r="A5584" s="57" t="s">
        <v>10388</v>
      </c>
      <c r="B5584" s="57" t="s">
        <v>10389</v>
      </c>
      <c r="C5584" s="57" t="s">
        <v>10390</v>
      </c>
      <c r="D5584" s="57" t="s">
        <v>21288</v>
      </c>
      <c r="E5584" s="58" t="s">
        <v>8816</v>
      </c>
      <c r="F5584" s="57" t="s">
        <v>8816</v>
      </c>
      <c r="G5584" s="57">
        <v>101816</v>
      </c>
      <c r="H5584" s="57" t="s">
        <v>21627</v>
      </c>
      <c r="I5584" s="57" t="s">
        <v>216</v>
      </c>
      <c r="J5584" s="57" t="s">
        <v>191</v>
      </c>
      <c r="K5584" s="58">
        <v>57.48</v>
      </c>
      <c r="L5584" s="57" t="s">
        <v>60</v>
      </c>
    </row>
    <row r="5585" spans="1:12">
      <c r="A5585" s="57" t="s">
        <v>10388</v>
      </c>
      <c r="B5585" s="57" t="s">
        <v>10389</v>
      </c>
      <c r="C5585" s="57" t="s">
        <v>10390</v>
      </c>
      <c r="D5585" s="57" t="s">
        <v>21288</v>
      </c>
      <c r="E5585" s="58" t="s">
        <v>8816</v>
      </c>
      <c r="F5585" s="57" t="s">
        <v>8816</v>
      </c>
      <c r="G5585" s="57">
        <v>101817</v>
      </c>
      <c r="H5585" s="57" t="s">
        <v>21628</v>
      </c>
      <c r="I5585" s="57" t="s">
        <v>216</v>
      </c>
      <c r="J5585" s="57" t="s">
        <v>191</v>
      </c>
      <c r="K5585" s="58">
        <v>40.090000000000003</v>
      </c>
      <c r="L5585" s="57" t="s">
        <v>60</v>
      </c>
    </row>
    <row r="5586" spans="1:12">
      <c r="A5586" s="57" t="s">
        <v>10388</v>
      </c>
      <c r="B5586" s="57" t="s">
        <v>10389</v>
      </c>
      <c r="C5586" s="57" t="s">
        <v>10390</v>
      </c>
      <c r="D5586" s="57" t="s">
        <v>21288</v>
      </c>
      <c r="E5586" s="58" t="s">
        <v>8816</v>
      </c>
      <c r="F5586" s="57" t="s">
        <v>8816</v>
      </c>
      <c r="G5586" s="57">
        <v>101818</v>
      </c>
      <c r="H5586" s="57" t="s">
        <v>21629</v>
      </c>
      <c r="I5586" s="57" t="s">
        <v>216</v>
      </c>
      <c r="J5586" s="57" t="s">
        <v>191</v>
      </c>
      <c r="K5586" s="58">
        <v>59.36</v>
      </c>
      <c r="L5586" s="57" t="s">
        <v>60</v>
      </c>
    </row>
    <row r="5587" spans="1:12">
      <c r="A5587" s="57" t="s">
        <v>10388</v>
      </c>
      <c r="B5587" s="57" t="s">
        <v>10389</v>
      </c>
      <c r="C5587" s="57" t="s">
        <v>10390</v>
      </c>
      <c r="D5587" s="57" t="s">
        <v>21288</v>
      </c>
      <c r="E5587" s="58" t="s">
        <v>8816</v>
      </c>
      <c r="F5587" s="57" t="s">
        <v>8816</v>
      </c>
      <c r="G5587" s="57">
        <v>101819</v>
      </c>
      <c r="H5587" s="57" t="s">
        <v>21630</v>
      </c>
      <c r="I5587" s="57" t="s">
        <v>216</v>
      </c>
      <c r="J5587" s="57" t="s">
        <v>191</v>
      </c>
      <c r="K5587" s="58">
        <v>51.4</v>
      </c>
      <c r="L5587" s="57" t="s">
        <v>60</v>
      </c>
    </row>
    <row r="5588" spans="1:12">
      <c r="A5588" s="57" t="s">
        <v>10388</v>
      </c>
      <c r="B5588" s="57" t="s">
        <v>10389</v>
      </c>
      <c r="C5588" s="57" t="s">
        <v>10390</v>
      </c>
      <c r="D5588" s="57" t="s">
        <v>21288</v>
      </c>
      <c r="E5588" s="58" t="s">
        <v>8816</v>
      </c>
      <c r="F5588" s="57" t="s">
        <v>8816</v>
      </c>
      <c r="G5588" s="57">
        <v>101820</v>
      </c>
      <c r="H5588" s="57" t="s">
        <v>21631</v>
      </c>
      <c r="I5588" s="57" t="s">
        <v>216</v>
      </c>
      <c r="J5588" s="57" t="s">
        <v>191</v>
      </c>
      <c r="K5588" s="58">
        <v>31.43</v>
      </c>
      <c r="L5588" s="57" t="s">
        <v>60</v>
      </c>
    </row>
    <row r="5589" spans="1:12">
      <c r="A5589" s="57" t="s">
        <v>10388</v>
      </c>
      <c r="B5589" s="57" t="s">
        <v>10389</v>
      </c>
      <c r="C5589" s="57" t="s">
        <v>10390</v>
      </c>
      <c r="D5589" s="57" t="s">
        <v>21288</v>
      </c>
      <c r="E5589" s="58" t="s">
        <v>8816</v>
      </c>
      <c r="F5589" s="57" t="s">
        <v>8816</v>
      </c>
      <c r="G5589" s="57">
        <v>101822</v>
      </c>
      <c r="H5589" s="57" t="s">
        <v>21632</v>
      </c>
      <c r="I5589" s="57" t="s">
        <v>1283</v>
      </c>
      <c r="J5589" s="57" t="s">
        <v>191</v>
      </c>
      <c r="K5589" s="58">
        <v>96.65</v>
      </c>
      <c r="L5589" s="57" t="s">
        <v>60</v>
      </c>
    </row>
    <row r="5590" spans="1:12">
      <c r="A5590" s="57" t="s">
        <v>10388</v>
      </c>
      <c r="B5590" s="57" t="s">
        <v>10389</v>
      </c>
      <c r="C5590" s="57" t="s">
        <v>10390</v>
      </c>
      <c r="D5590" s="57" t="s">
        <v>21288</v>
      </c>
      <c r="E5590" s="58" t="s">
        <v>8816</v>
      </c>
      <c r="F5590" s="57" t="s">
        <v>8816</v>
      </c>
      <c r="G5590" s="57">
        <v>101823</v>
      </c>
      <c r="H5590" s="57" t="s">
        <v>21633</v>
      </c>
      <c r="I5590" s="57" t="s">
        <v>1283</v>
      </c>
      <c r="J5590" s="57" t="s">
        <v>191</v>
      </c>
      <c r="K5590" s="58">
        <v>128.44</v>
      </c>
      <c r="L5590" s="57" t="s">
        <v>60</v>
      </c>
    </row>
    <row r="5591" spans="1:12">
      <c r="A5591" s="57" t="s">
        <v>10388</v>
      </c>
      <c r="B5591" s="57" t="s">
        <v>10389</v>
      </c>
      <c r="C5591" s="57" t="s">
        <v>10390</v>
      </c>
      <c r="D5591" s="57" t="s">
        <v>21288</v>
      </c>
      <c r="E5591" s="58" t="s">
        <v>8816</v>
      </c>
      <c r="F5591" s="57" t="s">
        <v>8816</v>
      </c>
      <c r="G5591" s="57">
        <v>101824</v>
      </c>
      <c r="H5591" s="57" t="s">
        <v>21634</v>
      </c>
      <c r="I5591" s="57" t="s">
        <v>1283</v>
      </c>
      <c r="J5591" s="57" t="s">
        <v>191</v>
      </c>
      <c r="K5591" s="58">
        <v>158.04</v>
      </c>
      <c r="L5591" s="57" t="s">
        <v>60</v>
      </c>
    </row>
    <row r="5592" spans="1:12">
      <c r="A5592" s="57" t="s">
        <v>10388</v>
      </c>
      <c r="B5592" s="57" t="s">
        <v>10389</v>
      </c>
      <c r="C5592" s="57" t="s">
        <v>10390</v>
      </c>
      <c r="D5592" s="57" t="s">
        <v>21288</v>
      </c>
      <c r="E5592" s="58" t="s">
        <v>8816</v>
      </c>
      <c r="F5592" s="57" t="s">
        <v>8816</v>
      </c>
      <c r="G5592" s="57">
        <v>101825</v>
      </c>
      <c r="H5592" s="57" t="s">
        <v>21635</v>
      </c>
      <c r="I5592" s="57" t="s">
        <v>1283</v>
      </c>
      <c r="J5592" s="57" t="s">
        <v>191</v>
      </c>
      <c r="K5592" s="58">
        <v>186.84</v>
      </c>
      <c r="L5592" s="57" t="s">
        <v>60</v>
      </c>
    </row>
    <row r="5593" spans="1:12">
      <c r="A5593" s="57" t="s">
        <v>10388</v>
      </c>
      <c r="B5593" s="57" t="s">
        <v>10389</v>
      </c>
      <c r="C5593" s="57" t="s">
        <v>10390</v>
      </c>
      <c r="D5593" s="57" t="s">
        <v>21288</v>
      </c>
      <c r="E5593" s="58" t="s">
        <v>8816</v>
      </c>
      <c r="F5593" s="57" t="s">
        <v>8816</v>
      </c>
      <c r="G5593" s="57">
        <v>101826</v>
      </c>
      <c r="H5593" s="57" t="s">
        <v>21636</v>
      </c>
      <c r="I5593" s="57" t="s">
        <v>1283</v>
      </c>
      <c r="J5593" s="57" t="s">
        <v>191</v>
      </c>
      <c r="K5593" s="58">
        <v>215.27</v>
      </c>
      <c r="L5593" s="57" t="s">
        <v>60</v>
      </c>
    </row>
    <row r="5594" spans="1:12">
      <c r="A5594" s="57" t="s">
        <v>10388</v>
      </c>
      <c r="B5594" s="57" t="s">
        <v>10389</v>
      </c>
      <c r="C5594" s="57" t="s">
        <v>10390</v>
      </c>
      <c r="D5594" s="57" t="s">
        <v>21288</v>
      </c>
      <c r="E5594" s="58" t="s">
        <v>8816</v>
      </c>
      <c r="F5594" s="57" t="s">
        <v>8816</v>
      </c>
      <c r="G5594" s="57">
        <v>101827</v>
      </c>
      <c r="H5594" s="57" t="s">
        <v>21637</v>
      </c>
      <c r="I5594" s="57" t="s">
        <v>1283</v>
      </c>
      <c r="J5594" s="57" t="s">
        <v>191</v>
      </c>
      <c r="K5594" s="58">
        <v>174.79</v>
      </c>
      <c r="L5594" s="57" t="s">
        <v>60</v>
      </c>
    </row>
    <row r="5595" spans="1:12">
      <c r="A5595" s="57" t="s">
        <v>10388</v>
      </c>
      <c r="B5595" s="57" t="s">
        <v>10389</v>
      </c>
      <c r="C5595" s="57" t="s">
        <v>10390</v>
      </c>
      <c r="D5595" s="57" t="s">
        <v>21288</v>
      </c>
      <c r="E5595" s="58" t="s">
        <v>8816</v>
      </c>
      <c r="F5595" s="57" t="s">
        <v>8816</v>
      </c>
      <c r="G5595" s="57">
        <v>101828</v>
      </c>
      <c r="H5595" s="57" t="s">
        <v>21638</v>
      </c>
      <c r="I5595" s="57" t="s">
        <v>1283</v>
      </c>
      <c r="J5595" s="57" t="s">
        <v>191</v>
      </c>
      <c r="K5595" s="58">
        <v>161.77000000000001</v>
      </c>
      <c r="L5595" s="57" t="s">
        <v>60</v>
      </c>
    </row>
    <row r="5596" spans="1:12">
      <c r="A5596" s="57" t="s">
        <v>10388</v>
      </c>
      <c r="B5596" s="57" t="s">
        <v>10389</v>
      </c>
      <c r="C5596" s="57" t="s">
        <v>10390</v>
      </c>
      <c r="D5596" s="57" t="s">
        <v>21288</v>
      </c>
      <c r="E5596" s="58" t="s">
        <v>8816</v>
      </c>
      <c r="F5596" s="57" t="s">
        <v>8816</v>
      </c>
      <c r="G5596" s="57">
        <v>101829</v>
      </c>
      <c r="H5596" s="57" t="s">
        <v>29168</v>
      </c>
      <c r="I5596" s="57" t="s">
        <v>1283</v>
      </c>
      <c r="J5596" s="57" t="s">
        <v>191</v>
      </c>
      <c r="K5596" s="58">
        <v>233.06</v>
      </c>
      <c r="L5596" s="57" t="s">
        <v>60</v>
      </c>
    </row>
    <row r="5597" spans="1:12">
      <c r="A5597" s="57" t="s">
        <v>10388</v>
      </c>
      <c r="B5597" s="57" t="s">
        <v>10389</v>
      </c>
      <c r="C5597" s="57" t="s">
        <v>10390</v>
      </c>
      <c r="D5597" s="57" t="s">
        <v>21288</v>
      </c>
      <c r="E5597" s="58" t="s">
        <v>8816</v>
      </c>
      <c r="F5597" s="57" t="s">
        <v>8816</v>
      </c>
      <c r="G5597" s="57">
        <v>101830</v>
      </c>
      <c r="H5597" s="57" t="s">
        <v>29169</v>
      </c>
      <c r="I5597" s="57" t="s">
        <v>1283</v>
      </c>
      <c r="J5597" s="57" t="s">
        <v>191</v>
      </c>
      <c r="K5597" s="58">
        <v>260.29000000000002</v>
      </c>
      <c r="L5597" s="57" t="s">
        <v>60</v>
      </c>
    </row>
    <row r="5598" spans="1:12">
      <c r="A5598" s="57" t="s">
        <v>10388</v>
      </c>
      <c r="B5598" s="57" t="s">
        <v>10389</v>
      </c>
      <c r="C5598" s="57" t="s">
        <v>10390</v>
      </c>
      <c r="D5598" s="57" t="s">
        <v>21288</v>
      </c>
      <c r="E5598" s="58" t="s">
        <v>8816</v>
      </c>
      <c r="F5598" s="57" t="s">
        <v>8816</v>
      </c>
      <c r="G5598" s="57">
        <v>101831</v>
      </c>
      <c r="H5598" s="57" t="s">
        <v>29170</v>
      </c>
      <c r="I5598" s="57" t="s">
        <v>1283</v>
      </c>
      <c r="J5598" s="57" t="s">
        <v>191</v>
      </c>
      <c r="K5598" s="58">
        <v>287.16000000000003</v>
      </c>
      <c r="L5598" s="57" t="s">
        <v>60</v>
      </c>
    </row>
    <row r="5599" spans="1:12">
      <c r="A5599" s="57" t="s">
        <v>10388</v>
      </c>
      <c r="B5599" s="57" t="s">
        <v>10389</v>
      </c>
      <c r="C5599" s="57" t="s">
        <v>10390</v>
      </c>
      <c r="D5599" s="57" t="s">
        <v>21288</v>
      </c>
      <c r="E5599" s="58" t="s">
        <v>8816</v>
      </c>
      <c r="F5599" s="57" t="s">
        <v>8816</v>
      </c>
      <c r="G5599" s="57">
        <v>101832</v>
      </c>
      <c r="H5599" s="57" t="s">
        <v>21639</v>
      </c>
      <c r="I5599" s="57" t="s">
        <v>1283</v>
      </c>
      <c r="J5599" s="57" t="s">
        <v>191</v>
      </c>
      <c r="K5599" s="58">
        <v>220.56</v>
      </c>
      <c r="L5599" s="57" t="s">
        <v>60</v>
      </c>
    </row>
    <row r="5600" spans="1:12">
      <c r="A5600" s="57" t="s">
        <v>10388</v>
      </c>
      <c r="B5600" s="57" t="s">
        <v>10389</v>
      </c>
      <c r="C5600" s="57" t="s">
        <v>10390</v>
      </c>
      <c r="D5600" s="57" t="s">
        <v>21288</v>
      </c>
      <c r="E5600" s="58" t="s">
        <v>8816</v>
      </c>
      <c r="F5600" s="57" t="s">
        <v>8816</v>
      </c>
      <c r="G5600" s="57">
        <v>101833</v>
      </c>
      <c r="H5600" s="57" t="s">
        <v>21640</v>
      </c>
      <c r="I5600" s="57" t="s">
        <v>1283</v>
      </c>
      <c r="J5600" s="57" t="s">
        <v>191</v>
      </c>
      <c r="K5600" s="58">
        <v>248.05</v>
      </c>
      <c r="L5600" s="57" t="s">
        <v>60</v>
      </c>
    </row>
    <row r="5601" spans="1:12">
      <c r="A5601" s="57" t="s">
        <v>10388</v>
      </c>
      <c r="B5601" s="57" t="s">
        <v>10389</v>
      </c>
      <c r="C5601" s="57" t="s">
        <v>10390</v>
      </c>
      <c r="D5601" s="57" t="s">
        <v>21288</v>
      </c>
      <c r="E5601" s="58" t="s">
        <v>8816</v>
      </c>
      <c r="F5601" s="57" t="s">
        <v>8816</v>
      </c>
      <c r="G5601" s="57">
        <v>101834</v>
      </c>
      <c r="H5601" s="57" t="s">
        <v>21641</v>
      </c>
      <c r="I5601" s="57" t="s">
        <v>1283</v>
      </c>
      <c r="J5601" s="57" t="s">
        <v>191</v>
      </c>
      <c r="K5601" s="58">
        <v>275.18</v>
      </c>
      <c r="L5601" s="57" t="s">
        <v>60</v>
      </c>
    </row>
    <row r="5602" spans="1:12">
      <c r="A5602" s="57" t="s">
        <v>10388</v>
      </c>
      <c r="B5602" s="57" t="s">
        <v>10389</v>
      </c>
      <c r="C5602" s="57" t="s">
        <v>10390</v>
      </c>
      <c r="D5602" s="57" t="s">
        <v>21288</v>
      </c>
      <c r="E5602" s="58" t="s">
        <v>8816</v>
      </c>
      <c r="F5602" s="57" t="s">
        <v>8816</v>
      </c>
      <c r="G5602" s="57">
        <v>101835</v>
      </c>
      <c r="H5602" s="57" t="s">
        <v>21642</v>
      </c>
      <c r="I5602" s="57" t="s">
        <v>1283</v>
      </c>
      <c r="J5602" s="57" t="s">
        <v>191</v>
      </c>
      <c r="K5602" s="58">
        <v>246.64</v>
      </c>
      <c r="L5602" s="57" t="s">
        <v>60</v>
      </c>
    </row>
    <row r="5603" spans="1:12">
      <c r="A5603" s="57" t="s">
        <v>10388</v>
      </c>
      <c r="B5603" s="57" t="s">
        <v>10389</v>
      </c>
      <c r="C5603" s="57" t="s">
        <v>10390</v>
      </c>
      <c r="D5603" s="57" t="s">
        <v>21288</v>
      </c>
      <c r="E5603" s="58" t="s">
        <v>8816</v>
      </c>
      <c r="F5603" s="57" t="s">
        <v>8816</v>
      </c>
      <c r="G5603" s="57">
        <v>101836</v>
      </c>
      <c r="H5603" s="57" t="s">
        <v>21643</v>
      </c>
      <c r="I5603" s="57" t="s">
        <v>1283</v>
      </c>
      <c r="J5603" s="57" t="s">
        <v>59</v>
      </c>
      <c r="K5603" s="58">
        <v>21.19</v>
      </c>
      <c r="L5603" s="57" t="s">
        <v>60</v>
      </c>
    </row>
    <row r="5604" spans="1:12">
      <c r="A5604" s="57" t="s">
        <v>10388</v>
      </c>
      <c r="B5604" s="57" t="s">
        <v>10389</v>
      </c>
      <c r="C5604" s="57" t="s">
        <v>10390</v>
      </c>
      <c r="D5604" s="57" t="s">
        <v>21288</v>
      </c>
      <c r="E5604" s="58" t="s">
        <v>8816</v>
      </c>
      <c r="F5604" s="57" t="s">
        <v>8816</v>
      </c>
      <c r="G5604" s="57">
        <v>101837</v>
      </c>
      <c r="H5604" s="57" t="s">
        <v>21644</v>
      </c>
      <c r="I5604" s="57" t="s">
        <v>1283</v>
      </c>
      <c r="J5604" s="57" t="s">
        <v>59</v>
      </c>
      <c r="K5604" s="58">
        <v>52.98</v>
      </c>
      <c r="L5604" s="57" t="s">
        <v>60</v>
      </c>
    </row>
    <row r="5605" spans="1:12">
      <c r="A5605" s="57" t="s">
        <v>10388</v>
      </c>
      <c r="B5605" s="57" t="s">
        <v>10389</v>
      </c>
      <c r="C5605" s="57" t="s">
        <v>10390</v>
      </c>
      <c r="D5605" s="57" t="s">
        <v>21288</v>
      </c>
      <c r="E5605" s="58" t="s">
        <v>8816</v>
      </c>
      <c r="F5605" s="57" t="s">
        <v>8816</v>
      </c>
      <c r="G5605" s="57">
        <v>101838</v>
      </c>
      <c r="H5605" s="57" t="s">
        <v>21645</v>
      </c>
      <c r="I5605" s="57" t="s">
        <v>1283</v>
      </c>
      <c r="J5605" s="57" t="s">
        <v>59</v>
      </c>
      <c r="K5605" s="58">
        <v>82.58</v>
      </c>
      <c r="L5605" s="57" t="s">
        <v>60</v>
      </c>
    </row>
    <row r="5606" spans="1:12">
      <c r="A5606" s="57" t="s">
        <v>10388</v>
      </c>
      <c r="B5606" s="57" t="s">
        <v>10389</v>
      </c>
      <c r="C5606" s="57" t="s">
        <v>10390</v>
      </c>
      <c r="D5606" s="57" t="s">
        <v>21288</v>
      </c>
      <c r="E5606" s="58" t="s">
        <v>8816</v>
      </c>
      <c r="F5606" s="57" t="s">
        <v>8816</v>
      </c>
      <c r="G5606" s="57">
        <v>101839</v>
      </c>
      <c r="H5606" s="57" t="s">
        <v>21646</v>
      </c>
      <c r="I5606" s="57" t="s">
        <v>1283</v>
      </c>
      <c r="J5606" s="57" t="s">
        <v>59</v>
      </c>
      <c r="K5606" s="58">
        <v>111.37</v>
      </c>
      <c r="L5606" s="57" t="s">
        <v>60</v>
      </c>
    </row>
    <row r="5607" spans="1:12">
      <c r="A5607" s="57" t="s">
        <v>10388</v>
      </c>
      <c r="B5607" s="57" t="s">
        <v>10389</v>
      </c>
      <c r="C5607" s="57" t="s">
        <v>10390</v>
      </c>
      <c r="D5607" s="57" t="s">
        <v>21288</v>
      </c>
      <c r="E5607" s="58" t="s">
        <v>8816</v>
      </c>
      <c r="F5607" s="57" t="s">
        <v>8816</v>
      </c>
      <c r="G5607" s="57">
        <v>101840</v>
      </c>
      <c r="H5607" s="57" t="s">
        <v>21647</v>
      </c>
      <c r="I5607" s="57" t="s">
        <v>1283</v>
      </c>
      <c r="J5607" s="57" t="s">
        <v>59</v>
      </c>
      <c r="K5607" s="58">
        <v>181.26</v>
      </c>
      <c r="L5607" s="57" t="s">
        <v>60</v>
      </c>
    </row>
    <row r="5608" spans="1:12">
      <c r="A5608" s="57" t="s">
        <v>10388</v>
      </c>
      <c r="B5608" s="57" t="s">
        <v>10389</v>
      </c>
      <c r="C5608" s="57" t="s">
        <v>10390</v>
      </c>
      <c r="D5608" s="57" t="s">
        <v>21288</v>
      </c>
      <c r="E5608" s="58" t="s">
        <v>8816</v>
      </c>
      <c r="F5608" s="57" t="s">
        <v>8816</v>
      </c>
      <c r="G5608" s="57">
        <v>101841</v>
      </c>
      <c r="H5608" s="57" t="s">
        <v>21648</v>
      </c>
      <c r="I5608" s="57" t="s">
        <v>1283</v>
      </c>
      <c r="J5608" s="57" t="s">
        <v>59</v>
      </c>
      <c r="K5608" s="58">
        <v>99.33</v>
      </c>
      <c r="L5608" s="57" t="s">
        <v>60</v>
      </c>
    </row>
    <row r="5609" spans="1:12">
      <c r="A5609" s="57" t="s">
        <v>10388</v>
      </c>
      <c r="B5609" s="57" t="s">
        <v>10389</v>
      </c>
      <c r="C5609" s="57" t="s">
        <v>10390</v>
      </c>
      <c r="D5609" s="57" t="s">
        <v>21288</v>
      </c>
      <c r="E5609" s="58" t="s">
        <v>8816</v>
      </c>
      <c r="F5609" s="57" t="s">
        <v>8816</v>
      </c>
      <c r="G5609" s="57">
        <v>101842</v>
      </c>
      <c r="H5609" s="57" t="s">
        <v>21649</v>
      </c>
      <c r="I5609" s="57" t="s">
        <v>1283</v>
      </c>
      <c r="J5609" s="57" t="s">
        <v>59</v>
      </c>
      <c r="K5609" s="58">
        <v>86.31</v>
      </c>
      <c r="L5609" s="57" t="s">
        <v>60</v>
      </c>
    </row>
    <row r="5610" spans="1:12">
      <c r="A5610" s="57" t="s">
        <v>10388</v>
      </c>
      <c r="B5610" s="57" t="s">
        <v>10389</v>
      </c>
      <c r="C5610" s="57" t="s">
        <v>10390</v>
      </c>
      <c r="D5610" s="57" t="s">
        <v>21288</v>
      </c>
      <c r="E5610" s="58" t="s">
        <v>8816</v>
      </c>
      <c r="F5610" s="57" t="s">
        <v>8816</v>
      </c>
      <c r="G5610" s="57">
        <v>101843</v>
      </c>
      <c r="H5610" s="57" t="s">
        <v>29171</v>
      </c>
      <c r="I5610" s="57" t="s">
        <v>1283</v>
      </c>
      <c r="J5610" s="57" t="s">
        <v>59</v>
      </c>
      <c r="K5610" s="58">
        <v>157.6</v>
      </c>
      <c r="L5610" s="57" t="s">
        <v>60</v>
      </c>
    </row>
    <row r="5611" spans="1:12">
      <c r="A5611" s="57" t="s">
        <v>10388</v>
      </c>
      <c r="B5611" s="57" t="s">
        <v>10389</v>
      </c>
      <c r="C5611" s="57" t="s">
        <v>10390</v>
      </c>
      <c r="D5611" s="57" t="s">
        <v>21288</v>
      </c>
      <c r="E5611" s="58" t="s">
        <v>8816</v>
      </c>
      <c r="F5611" s="57" t="s">
        <v>8816</v>
      </c>
      <c r="G5611" s="57">
        <v>101844</v>
      </c>
      <c r="H5611" s="57" t="s">
        <v>29172</v>
      </c>
      <c r="I5611" s="57" t="s">
        <v>1283</v>
      </c>
      <c r="J5611" s="57" t="s">
        <v>59</v>
      </c>
      <c r="K5611" s="58">
        <v>184.83</v>
      </c>
      <c r="L5611" s="57" t="s">
        <v>60</v>
      </c>
    </row>
    <row r="5612" spans="1:12">
      <c r="A5612" s="57" t="s">
        <v>10388</v>
      </c>
      <c r="B5612" s="57" t="s">
        <v>10389</v>
      </c>
      <c r="C5612" s="57" t="s">
        <v>10390</v>
      </c>
      <c r="D5612" s="57" t="s">
        <v>21288</v>
      </c>
      <c r="E5612" s="58" t="s">
        <v>8816</v>
      </c>
      <c r="F5612" s="57" t="s">
        <v>8816</v>
      </c>
      <c r="G5612" s="57">
        <v>101845</v>
      </c>
      <c r="H5612" s="57" t="s">
        <v>29173</v>
      </c>
      <c r="I5612" s="57" t="s">
        <v>1283</v>
      </c>
      <c r="J5612" s="57" t="s">
        <v>59</v>
      </c>
      <c r="K5612" s="58">
        <v>211.7</v>
      </c>
      <c r="L5612" s="57" t="s">
        <v>60</v>
      </c>
    </row>
    <row r="5613" spans="1:12">
      <c r="A5613" s="57" t="s">
        <v>10388</v>
      </c>
      <c r="B5613" s="57" t="s">
        <v>10389</v>
      </c>
      <c r="C5613" s="57" t="s">
        <v>10390</v>
      </c>
      <c r="D5613" s="57" t="s">
        <v>21288</v>
      </c>
      <c r="E5613" s="58" t="s">
        <v>8816</v>
      </c>
      <c r="F5613" s="57" t="s">
        <v>8816</v>
      </c>
      <c r="G5613" s="57">
        <v>101846</v>
      </c>
      <c r="H5613" s="57" t="s">
        <v>21650</v>
      </c>
      <c r="I5613" s="57" t="s">
        <v>1283</v>
      </c>
      <c r="J5613" s="57" t="s">
        <v>59</v>
      </c>
      <c r="K5613" s="58">
        <v>145.1</v>
      </c>
      <c r="L5613" s="57" t="s">
        <v>60</v>
      </c>
    </row>
    <row r="5614" spans="1:12">
      <c r="A5614" s="57" t="s">
        <v>10388</v>
      </c>
      <c r="B5614" s="57" t="s">
        <v>10389</v>
      </c>
      <c r="C5614" s="57" t="s">
        <v>10390</v>
      </c>
      <c r="D5614" s="57" t="s">
        <v>21288</v>
      </c>
      <c r="E5614" s="58" t="s">
        <v>8816</v>
      </c>
      <c r="F5614" s="57" t="s">
        <v>8816</v>
      </c>
      <c r="G5614" s="57">
        <v>101847</v>
      </c>
      <c r="H5614" s="57" t="s">
        <v>21651</v>
      </c>
      <c r="I5614" s="57" t="s">
        <v>1283</v>
      </c>
      <c r="J5614" s="57" t="s">
        <v>59</v>
      </c>
      <c r="K5614" s="58">
        <v>172.59</v>
      </c>
      <c r="L5614" s="57" t="s">
        <v>60</v>
      </c>
    </row>
    <row r="5615" spans="1:12">
      <c r="A5615" s="57" t="s">
        <v>10388</v>
      </c>
      <c r="B5615" s="57" t="s">
        <v>10389</v>
      </c>
      <c r="C5615" s="57" t="s">
        <v>10390</v>
      </c>
      <c r="D5615" s="57" t="s">
        <v>21288</v>
      </c>
      <c r="E5615" s="58" t="s">
        <v>8816</v>
      </c>
      <c r="F5615" s="57" t="s">
        <v>8816</v>
      </c>
      <c r="G5615" s="57">
        <v>101848</v>
      </c>
      <c r="H5615" s="57" t="s">
        <v>21652</v>
      </c>
      <c r="I5615" s="57" t="s">
        <v>1283</v>
      </c>
      <c r="J5615" s="57" t="s">
        <v>59</v>
      </c>
      <c r="K5615" s="58">
        <v>199.72</v>
      </c>
      <c r="L5615" s="57" t="s">
        <v>60</v>
      </c>
    </row>
    <row r="5616" spans="1:12">
      <c r="A5616" s="57" t="s">
        <v>10388</v>
      </c>
      <c r="B5616" s="57" t="s">
        <v>10389</v>
      </c>
      <c r="C5616" s="57" t="s">
        <v>10390</v>
      </c>
      <c r="D5616" s="57" t="s">
        <v>21288</v>
      </c>
      <c r="E5616" s="58" t="s">
        <v>8816</v>
      </c>
      <c r="F5616" s="57" t="s">
        <v>8816</v>
      </c>
      <c r="G5616" s="57">
        <v>101849</v>
      </c>
      <c r="H5616" s="57" t="s">
        <v>21653</v>
      </c>
      <c r="I5616" s="57" t="s">
        <v>1283</v>
      </c>
      <c r="J5616" s="57" t="s">
        <v>191</v>
      </c>
      <c r="K5616" s="58">
        <v>171.18</v>
      </c>
      <c r="L5616" s="57" t="s">
        <v>60</v>
      </c>
    </row>
    <row r="5617" spans="1:12">
      <c r="A5617" s="57" t="s">
        <v>10388</v>
      </c>
      <c r="B5617" s="57" t="s">
        <v>10389</v>
      </c>
      <c r="C5617" s="57" t="s">
        <v>10390</v>
      </c>
      <c r="D5617" s="57" t="s">
        <v>21288</v>
      </c>
      <c r="E5617" s="58" t="s">
        <v>8816</v>
      </c>
      <c r="F5617" s="57" t="s">
        <v>8816</v>
      </c>
      <c r="G5617" s="57">
        <v>101850</v>
      </c>
      <c r="H5617" s="57" t="s">
        <v>21654</v>
      </c>
      <c r="I5617" s="57" t="s">
        <v>216</v>
      </c>
      <c r="J5617" s="57" t="s">
        <v>59</v>
      </c>
      <c r="K5617" s="58">
        <v>45</v>
      </c>
      <c r="L5617" s="57" t="s">
        <v>60</v>
      </c>
    </row>
    <row r="5618" spans="1:12">
      <c r="A5618" s="57" t="s">
        <v>10388</v>
      </c>
      <c r="B5618" s="57" t="s">
        <v>10389</v>
      </c>
      <c r="C5618" s="57" t="s">
        <v>10390</v>
      </c>
      <c r="D5618" s="57" t="s">
        <v>21288</v>
      </c>
      <c r="E5618" s="58" t="s">
        <v>8816</v>
      </c>
      <c r="F5618" s="57" t="s">
        <v>8816</v>
      </c>
      <c r="G5618" s="57">
        <v>101851</v>
      </c>
      <c r="H5618" s="57" t="s">
        <v>21655</v>
      </c>
      <c r="I5618" s="57" t="s">
        <v>216</v>
      </c>
      <c r="J5618" s="57" t="s">
        <v>191</v>
      </c>
      <c r="K5618" s="58">
        <v>124.02</v>
      </c>
      <c r="L5618" s="57" t="s">
        <v>60</v>
      </c>
    </row>
    <row r="5619" spans="1:12">
      <c r="A5619" s="57" t="s">
        <v>10388</v>
      </c>
      <c r="B5619" s="57" t="s">
        <v>10389</v>
      </c>
      <c r="C5619" s="57" t="s">
        <v>10390</v>
      </c>
      <c r="D5619" s="57" t="s">
        <v>21288</v>
      </c>
      <c r="E5619" s="58" t="s">
        <v>8816</v>
      </c>
      <c r="F5619" s="57" t="s">
        <v>8816</v>
      </c>
      <c r="G5619" s="57">
        <v>101852</v>
      </c>
      <c r="H5619" s="57" t="s">
        <v>21656</v>
      </c>
      <c r="I5619" s="57" t="s">
        <v>216</v>
      </c>
      <c r="J5619" s="57" t="s">
        <v>59</v>
      </c>
      <c r="K5619" s="58">
        <v>56.4</v>
      </c>
      <c r="L5619" s="57" t="s">
        <v>60</v>
      </c>
    </row>
    <row r="5620" spans="1:12">
      <c r="A5620" s="57" t="s">
        <v>10388</v>
      </c>
      <c r="B5620" s="57" t="s">
        <v>10389</v>
      </c>
      <c r="C5620" s="57" t="s">
        <v>10390</v>
      </c>
      <c r="D5620" s="57" t="s">
        <v>21288</v>
      </c>
      <c r="E5620" s="58" t="s">
        <v>8816</v>
      </c>
      <c r="F5620" s="57" t="s">
        <v>8816</v>
      </c>
      <c r="G5620" s="57">
        <v>101853</v>
      </c>
      <c r="H5620" s="57" t="s">
        <v>21657</v>
      </c>
      <c r="I5620" s="57" t="s">
        <v>216</v>
      </c>
      <c r="J5620" s="57" t="s">
        <v>59</v>
      </c>
      <c r="K5620" s="58">
        <v>40.92</v>
      </c>
      <c r="L5620" s="57" t="s">
        <v>60</v>
      </c>
    </row>
    <row r="5621" spans="1:12">
      <c r="A5621" s="57" t="s">
        <v>10388</v>
      </c>
      <c r="B5621" s="57" t="s">
        <v>10389</v>
      </c>
      <c r="C5621" s="57" t="s">
        <v>10390</v>
      </c>
      <c r="D5621" s="57" t="s">
        <v>21288</v>
      </c>
      <c r="E5621" s="58" t="s">
        <v>8816</v>
      </c>
      <c r="F5621" s="57" t="s">
        <v>8816</v>
      </c>
      <c r="G5621" s="57">
        <v>101854</v>
      </c>
      <c r="H5621" s="57" t="s">
        <v>21658</v>
      </c>
      <c r="I5621" s="57" t="s">
        <v>216</v>
      </c>
      <c r="J5621" s="57" t="s">
        <v>191</v>
      </c>
      <c r="K5621" s="58">
        <v>129.41</v>
      </c>
      <c r="L5621" s="57" t="s">
        <v>60</v>
      </c>
    </row>
    <row r="5622" spans="1:12">
      <c r="A5622" s="57" t="s">
        <v>10388</v>
      </c>
      <c r="B5622" s="57" t="s">
        <v>10389</v>
      </c>
      <c r="C5622" s="57" t="s">
        <v>10390</v>
      </c>
      <c r="D5622" s="57" t="s">
        <v>21288</v>
      </c>
      <c r="E5622" s="58" t="s">
        <v>8816</v>
      </c>
      <c r="F5622" s="57" t="s">
        <v>8816</v>
      </c>
      <c r="G5622" s="57">
        <v>101855</v>
      </c>
      <c r="H5622" s="57" t="s">
        <v>21659</v>
      </c>
      <c r="I5622" s="57" t="s">
        <v>216</v>
      </c>
      <c r="J5622" s="57" t="s">
        <v>59</v>
      </c>
      <c r="K5622" s="58">
        <v>61.34</v>
      </c>
      <c r="L5622" s="57" t="s">
        <v>60</v>
      </c>
    </row>
    <row r="5623" spans="1:12">
      <c r="A5623" s="57" t="s">
        <v>10388</v>
      </c>
      <c r="B5623" s="57" t="s">
        <v>10389</v>
      </c>
      <c r="C5623" s="57" t="s">
        <v>10390</v>
      </c>
      <c r="D5623" s="57" t="s">
        <v>21288</v>
      </c>
      <c r="E5623" s="58" t="s">
        <v>8816</v>
      </c>
      <c r="F5623" s="57" t="s">
        <v>8816</v>
      </c>
      <c r="G5623" s="57">
        <v>101856</v>
      </c>
      <c r="H5623" s="57" t="s">
        <v>21660</v>
      </c>
      <c r="I5623" s="57" t="s">
        <v>216</v>
      </c>
      <c r="J5623" s="57" t="s">
        <v>191</v>
      </c>
      <c r="K5623" s="58">
        <v>19.16</v>
      </c>
      <c r="L5623" s="57" t="s">
        <v>60</v>
      </c>
    </row>
    <row r="5624" spans="1:12">
      <c r="A5624" s="57" t="s">
        <v>10388</v>
      </c>
      <c r="B5624" s="57" t="s">
        <v>10389</v>
      </c>
      <c r="C5624" s="57" t="s">
        <v>10390</v>
      </c>
      <c r="D5624" s="57" t="s">
        <v>21288</v>
      </c>
      <c r="E5624" s="58" t="s">
        <v>8816</v>
      </c>
      <c r="F5624" s="57" t="s">
        <v>8816</v>
      </c>
      <c r="G5624" s="57">
        <v>101857</v>
      </c>
      <c r="H5624" s="57" t="s">
        <v>21661</v>
      </c>
      <c r="I5624" s="57" t="s">
        <v>216</v>
      </c>
      <c r="J5624" s="57" t="s">
        <v>191</v>
      </c>
      <c r="K5624" s="58">
        <v>24.01</v>
      </c>
      <c r="L5624" s="57" t="s">
        <v>60</v>
      </c>
    </row>
    <row r="5625" spans="1:12">
      <c r="A5625" s="57" t="s">
        <v>10388</v>
      </c>
      <c r="B5625" s="57" t="s">
        <v>10389</v>
      </c>
      <c r="C5625" s="57" t="s">
        <v>10390</v>
      </c>
      <c r="D5625" s="57" t="s">
        <v>21288</v>
      </c>
      <c r="E5625" s="58" t="s">
        <v>8816</v>
      </c>
      <c r="F5625" s="57" t="s">
        <v>8816</v>
      </c>
      <c r="G5625" s="57">
        <v>101858</v>
      </c>
      <c r="H5625" s="57" t="s">
        <v>21662</v>
      </c>
      <c r="I5625" s="57" t="s">
        <v>216</v>
      </c>
      <c r="J5625" s="57" t="s">
        <v>191</v>
      </c>
      <c r="K5625" s="58">
        <v>19.57</v>
      </c>
      <c r="L5625" s="57" t="s">
        <v>60</v>
      </c>
    </row>
    <row r="5626" spans="1:12">
      <c r="A5626" s="57" t="s">
        <v>10388</v>
      </c>
      <c r="B5626" s="57" t="s">
        <v>10389</v>
      </c>
      <c r="C5626" s="57" t="s">
        <v>10390</v>
      </c>
      <c r="D5626" s="57" t="s">
        <v>21288</v>
      </c>
      <c r="E5626" s="58" t="s">
        <v>8816</v>
      </c>
      <c r="F5626" s="57" t="s">
        <v>8816</v>
      </c>
      <c r="G5626" s="57">
        <v>101859</v>
      </c>
      <c r="H5626" s="57" t="s">
        <v>21663</v>
      </c>
      <c r="I5626" s="57" t="s">
        <v>216</v>
      </c>
      <c r="J5626" s="57" t="s">
        <v>191</v>
      </c>
      <c r="K5626" s="58">
        <v>21.67</v>
      </c>
      <c r="L5626" s="57" t="s">
        <v>60</v>
      </c>
    </row>
    <row r="5627" spans="1:12">
      <c r="A5627" s="57" t="s">
        <v>10388</v>
      </c>
      <c r="B5627" s="57" t="s">
        <v>10389</v>
      </c>
      <c r="C5627" s="57" t="s">
        <v>10390</v>
      </c>
      <c r="D5627" s="57" t="s">
        <v>21288</v>
      </c>
      <c r="E5627" s="58" t="s">
        <v>8816</v>
      </c>
      <c r="F5627" s="57" t="s">
        <v>8816</v>
      </c>
      <c r="G5627" s="57">
        <v>101860</v>
      </c>
      <c r="H5627" s="57" t="s">
        <v>21664</v>
      </c>
      <c r="I5627" s="57" t="s">
        <v>216</v>
      </c>
      <c r="J5627" s="57" t="s">
        <v>191</v>
      </c>
      <c r="K5627" s="58">
        <v>24.93</v>
      </c>
      <c r="L5627" s="57" t="s">
        <v>60</v>
      </c>
    </row>
    <row r="5628" spans="1:12">
      <c r="A5628" s="57" t="s">
        <v>10388</v>
      </c>
      <c r="B5628" s="57" t="s">
        <v>10389</v>
      </c>
      <c r="C5628" s="57" t="s">
        <v>10390</v>
      </c>
      <c r="D5628" s="57" t="s">
        <v>21288</v>
      </c>
      <c r="E5628" s="58" t="s">
        <v>8816</v>
      </c>
      <c r="F5628" s="57" t="s">
        <v>8816</v>
      </c>
      <c r="G5628" s="57">
        <v>101861</v>
      </c>
      <c r="H5628" s="57" t="s">
        <v>21665</v>
      </c>
      <c r="I5628" s="57" t="s">
        <v>216</v>
      </c>
      <c r="J5628" s="57" t="s">
        <v>191</v>
      </c>
      <c r="K5628" s="58">
        <v>23.31</v>
      </c>
      <c r="L5628" s="57" t="s">
        <v>60</v>
      </c>
    </row>
    <row r="5629" spans="1:12">
      <c r="A5629" s="57" t="s">
        <v>10388</v>
      </c>
      <c r="B5629" s="57" t="s">
        <v>10389</v>
      </c>
      <c r="C5629" s="57" t="s">
        <v>10390</v>
      </c>
      <c r="D5629" s="57" t="s">
        <v>21288</v>
      </c>
      <c r="E5629" s="58" t="s">
        <v>8816</v>
      </c>
      <c r="F5629" s="57" t="s">
        <v>8816</v>
      </c>
      <c r="G5629" s="57">
        <v>101862</v>
      </c>
      <c r="H5629" s="57" t="s">
        <v>21666</v>
      </c>
      <c r="I5629" s="57" t="s">
        <v>216</v>
      </c>
      <c r="J5629" s="57" t="s">
        <v>191</v>
      </c>
      <c r="K5629" s="58">
        <v>25.42</v>
      </c>
      <c r="L5629" s="57" t="s">
        <v>60</v>
      </c>
    </row>
    <row r="5630" spans="1:12">
      <c r="A5630" s="57" t="s">
        <v>10388</v>
      </c>
      <c r="B5630" s="57" t="s">
        <v>10389</v>
      </c>
      <c r="C5630" s="57" t="s">
        <v>10390</v>
      </c>
      <c r="D5630" s="57" t="s">
        <v>21288</v>
      </c>
      <c r="E5630" s="58" t="s">
        <v>8816</v>
      </c>
      <c r="F5630" s="57" t="s">
        <v>8816</v>
      </c>
      <c r="G5630" s="57">
        <v>101863</v>
      </c>
      <c r="H5630" s="57" t="s">
        <v>21667</v>
      </c>
      <c r="I5630" s="57" t="s">
        <v>216</v>
      </c>
      <c r="J5630" s="57" t="s">
        <v>191</v>
      </c>
      <c r="K5630" s="58">
        <v>19.86</v>
      </c>
      <c r="L5630" s="57" t="s">
        <v>60</v>
      </c>
    </row>
    <row r="5631" spans="1:12">
      <c r="A5631" s="57" t="s">
        <v>10388</v>
      </c>
      <c r="B5631" s="57" t="s">
        <v>10389</v>
      </c>
      <c r="C5631" s="57" t="s">
        <v>10390</v>
      </c>
      <c r="D5631" s="57" t="s">
        <v>21288</v>
      </c>
      <c r="E5631" s="58" t="s">
        <v>8816</v>
      </c>
      <c r="F5631" s="57" t="s">
        <v>8816</v>
      </c>
      <c r="G5631" s="57">
        <v>101864</v>
      </c>
      <c r="H5631" s="57" t="s">
        <v>21668</v>
      </c>
      <c r="I5631" s="57" t="s">
        <v>216</v>
      </c>
      <c r="J5631" s="57" t="s">
        <v>191</v>
      </c>
      <c r="K5631" s="58">
        <v>23.15</v>
      </c>
      <c r="L5631" s="57" t="s">
        <v>60</v>
      </c>
    </row>
    <row r="5632" spans="1:12">
      <c r="A5632" s="57" t="s">
        <v>10388</v>
      </c>
      <c r="B5632" s="57" t="s">
        <v>10389</v>
      </c>
      <c r="C5632" s="57" t="s">
        <v>10390</v>
      </c>
      <c r="D5632" s="57" t="s">
        <v>21288</v>
      </c>
      <c r="E5632" s="58" t="s">
        <v>8816</v>
      </c>
      <c r="F5632" s="57" t="s">
        <v>8816</v>
      </c>
      <c r="G5632" s="57">
        <v>101865</v>
      </c>
      <c r="H5632" s="57" t="s">
        <v>21669</v>
      </c>
      <c r="I5632" s="57" t="s">
        <v>216</v>
      </c>
      <c r="J5632" s="57" t="s">
        <v>191</v>
      </c>
      <c r="K5632" s="58">
        <v>26.42</v>
      </c>
      <c r="L5632" s="57" t="s">
        <v>60</v>
      </c>
    </row>
    <row r="5633" spans="1:12">
      <c r="A5633" s="57" t="s">
        <v>10388</v>
      </c>
      <c r="B5633" s="57" t="s">
        <v>10389</v>
      </c>
      <c r="C5633" s="57" t="s">
        <v>10390</v>
      </c>
      <c r="D5633" s="57" t="s">
        <v>21288</v>
      </c>
      <c r="E5633" s="58" t="s">
        <v>8816</v>
      </c>
      <c r="F5633" s="57" t="s">
        <v>8816</v>
      </c>
      <c r="G5633" s="57">
        <v>101866</v>
      </c>
      <c r="H5633" s="57" t="s">
        <v>21670</v>
      </c>
      <c r="I5633" s="57" t="s">
        <v>216</v>
      </c>
      <c r="J5633" s="57" t="s">
        <v>191</v>
      </c>
      <c r="K5633" s="58">
        <v>23.46</v>
      </c>
      <c r="L5633" s="57" t="s">
        <v>60</v>
      </c>
    </row>
    <row r="5634" spans="1:12">
      <c r="A5634" s="57" t="s">
        <v>10388</v>
      </c>
      <c r="B5634" s="57" t="s">
        <v>10389</v>
      </c>
      <c r="C5634" s="57" t="s">
        <v>10390</v>
      </c>
      <c r="D5634" s="57" t="s">
        <v>21288</v>
      </c>
      <c r="E5634" s="58" t="s">
        <v>8816</v>
      </c>
      <c r="F5634" s="57" t="s">
        <v>8816</v>
      </c>
      <c r="G5634" s="57">
        <v>101867</v>
      </c>
      <c r="H5634" s="57" t="s">
        <v>21671</v>
      </c>
      <c r="I5634" s="57" t="s">
        <v>216</v>
      </c>
      <c r="J5634" s="57" t="s">
        <v>191</v>
      </c>
      <c r="K5634" s="58">
        <v>26.74</v>
      </c>
      <c r="L5634" s="57" t="s">
        <v>60</v>
      </c>
    </row>
    <row r="5635" spans="1:12">
      <c r="A5635" s="57" t="s">
        <v>10388</v>
      </c>
      <c r="B5635" s="57" t="s">
        <v>10389</v>
      </c>
      <c r="C5635" s="57" t="s">
        <v>10390</v>
      </c>
      <c r="D5635" s="57" t="s">
        <v>21288</v>
      </c>
      <c r="E5635" s="58" t="s">
        <v>8816</v>
      </c>
      <c r="F5635" s="57" t="s">
        <v>8816</v>
      </c>
      <c r="G5635" s="57">
        <v>101868</v>
      </c>
      <c r="H5635" s="57" t="s">
        <v>21672</v>
      </c>
      <c r="I5635" s="57" t="s">
        <v>216</v>
      </c>
      <c r="J5635" s="57" t="s">
        <v>191</v>
      </c>
      <c r="K5635" s="58">
        <v>21.18</v>
      </c>
      <c r="L5635" s="57" t="s">
        <v>60</v>
      </c>
    </row>
    <row r="5636" spans="1:12">
      <c r="A5636" s="57" t="s">
        <v>10388</v>
      </c>
      <c r="B5636" s="57" t="s">
        <v>10389</v>
      </c>
      <c r="C5636" s="57" t="s">
        <v>10390</v>
      </c>
      <c r="D5636" s="57" t="s">
        <v>21288</v>
      </c>
      <c r="E5636" s="58" t="s">
        <v>8816</v>
      </c>
      <c r="F5636" s="57" t="s">
        <v>8816</v>
      </c>
      <c r="G5636" s="57">
        <v>101869</v>
      </c>
      <c r="H5636" s="57" t="s">
        <v>21673</v>
      </c>
      <c r="I5636" s="57" t="s">
        <v>216</v>
      </c>
      <c r="J5636" s="57" t="s">
        <v>191</v>
      </c>
      <c r="K5636" s="58">
        <v>24.46</v>
      </c>
      <c r="L5636" s="57" t="s">
        <v>60</v>
      </c>
    </row>
    <row r="5637" spans="1:12">
      <c r="A5637" s="57" t="s">
        <v>10388</v>
      </c>
      <c r="B5637" s="57" t="s">
        <v>10389</v>
      </c>
      <c r="C5637" s="57" t="s">
        <v>10390</v>
      </c>
      <c r="D5637" s="57" t="s">
        <v>21288</v>
      </c>
      <c r="E5637" s="58" t="s">
        <v>8816</v>
      </c>
      <c r="F5637" s="57" t="s">
        <v>8816</v>
      </c>
      <c r="G5637" s="57">
        <v>101870</v>
      </c>
      <c r="H5637" s="57" t="s">
        <v>21674</v>
      </c>
      <c r="I5637" s="57" t="s">
        <v>216</v>
      </c>
      <c r="J5637" s="57" t="s">
        <v>191</v>
      </c>
      <c r="K5637" s="58">
        <v>27.74</v>
      </c>
      <c r="L5637" s="57" t="s">
        <v>60</v>
      </c>
    </row>
    <row r="5638" spans="1:12">
      <c r="A5638" s="57" t="s">
        <v>10388</v>
      </c>
      <c r="B5638" s="57" t="s">
        <v>10389</v>
      </c>
      <c r="C5638" s="57" t="s">
        <v>10390</v>
      </c>
      <c r="D5638" s="57" t="s">
        <v>21288</v>
      </c>
      <c r="E5638" s="58" t="s">
        <v>8816</v>
      </c>
      <c r="F5638" s="57" t="s">
        <v>8816</v>
      </c>
      <c r="G5638" s="57">
        <v>102096</v>
      </c>
      <c r="H5638" s="57" t="s">
        <v>13380</v>
      </c>
      <c r="I5638" s="57" t="s">
        <v>1283</v>
      </c>
      <c r="J5638" s="57" t="s">
        <v>191</v>
      </c>
      <c r="K5638" s="59">
        <v>1804.68</v>
      </c>
      <c r="L5638" s="57" t="s">
        <v>60</v>
      </c>
    </row>
    <row r="5639" spans="1:12">
      <c r="A5639" s="57" t="s">
        <v>10388</v>
      </c>
      <c r="B5639" s="57" t="s">
        <v>10389</v>
      </c>
      <c r="C5639" s="57" t="s">
        <v>10390</v>
      </c>
      <c r="D5639" s="57" t="s">
        <v>21288</v>
      </c>
      <c r="E5639" s="58" t="s">
        <v>8816</v>
      </c>
      <c r="F5639" s="57" t="s">
        <v>8816</v>
      </c>
      <c r="G5639" s="57">
        <v>102098</v>
      </c>
      <c r="H5639" s="57" t="s">
        <v>21675</v>
      </c>
      <c r="I5639" s="57" t="s">
        <v>1283</v>
      </c>
      <c r="J5639" s="57" t="s">
        <v>59</v>
      </c>
      <c r="K5639" s="59">
        <v>1941.63</v>
      </c>
      <c r="L5639" s="57" t="s">
        <v>60</v>
      </c>
    </row>
    <row r="5640" spans="1:12">
      <c r="A5640" s="57" t="s">
        <v>10388</v>
      </c>
      <c r="B5640" s="57" t="s">
        <v>10389</v>
      </c>
      <c r="C5640" s="57" t="s">
        <v>10390</v>
      </c>
      <c r="D5640" s="57" t="s">
        <v>21288</v>
      </c>
      <c r="E5640" s="58" t="s">
        <v>8816</v>
      </c>
      <c r="F5640" s="57" t="s">
        <v>8816</v>
      </c>
      <c r="G5640" s="57">
        <v>102101</v>
      </c>
      <c r="H5640" s="57" t="s">
        <v>13381</v>
      </c>
      <c r="I5640" s="57" t="s">
        <v>216</v>
      </c>
      <c r="J5640" s="57" t="s">
        <v>254</v>
      </c>
      <c r="K5640" s="58">
        <v>3.54</v>
      </c>
      <c r="L5640" s="57" t="s">
        <v>60</v>
      </c>
    </row>
    <row r="5641" spans="1:12">
      <c r="A5641" s="57" t="s">
        <v>10388</v>
      </c>
      <c r="B5641" s="57" t="s">
        <v>10389</v>
      </c>
      <c r="C5641" s="57" t="s">
        <v>10390</v>
      </c>
      <c r="D5641" s="57" t="s">
        <v>21288</v>
      </c>
      <c r="E5641" s="58" t="s">
        <v>8816</v>
      </c>
      <c r="F5641" s="57" t="s">
        <v>8816</v>
      </c>
      <c r="G5641" s="57">
        <v>102988</v>
      </c>
      <c r="H5641" s="57" t="s">
        <v>23487</v>
      </c>
      <c r="I5641" s="57" t="s">
        <v>216</v>
      </c>
      <c r="J5641" s="57" t="s">
        <v>191</v>
      </c>
      <c r="K5641" s="58">
        <v>42.25</v>
      </c>
      <c r="L5641" s="57" t="s">
        <v>60</v>
      </c>
    </row>
    <row r="5642" spans="1:12">
      <c r="A5642" s="57" t="s">
        <v>10388</v>
      </c>
      <c r="B5642" s="57" t="s">
        <v>10389</v>
      </c>
      <c r="C5642" s="57" t="s">
        <v>10391</v>
      </c>
      <c r="D5642" s="57" t="s">
        <v>21289</v>
      </c>
      <c r="E5642" s="58" t="s">
        <v>8816</v>
      </c>
      <c r="F5642" s="57" t="s">
        <v>8816</v>
      </c>
      <c r="G5642" s="57">
        <v>100576</v>
      </c>
      <c r="H5642" s="57" t="s">
        <v>10392</v>
      </c>
      <c r="I5642" s="57" t="s">
        <v>216</v>
      </c>
      <c r="J5642" s="57" t="s">
        <v>191</v>
      </c>
      <c r="K5642" s="58">
        <v>1.96</v>
      </c>
      <c r="L5642" s="57" t="s">
        <v>60</v>
      </c>
    </row>
    <row r="5643" spans="1:12">
      <c r="A5643" s="57" t="s">
        <v>10388</v>
      </c>
      <c r="B5643" s="57" t="s">
        <v>10389</v>
      </c>
      <c r="C5643" s="57" t="s">
        <v>10391</v>
      </c>
      <c r="D5643" s="57" t="s">
        <v>21289</v>
      </c>
      <c r="E5643" s="58" t="s">
        <v>8816</v>
      </c>
      <c r="F5643" s="57" t="s">
        <v>8816</v>
      </c>
      <c r="G5643" s="57">
        <v>100577</v>
      </c>
      <c r="H5643" s="57" t="s">
        <v>10393</v>
      </c>
      <c r="I5643" s="57" t="s">
        <v>216</v>
      </c>
      <c r="J5643" s="57" t="s">
        <v>191</v>
      </c>
      <c r="K5643" s="58">
        <v>0.93</v>
      </c>
      <c r="L5643" s="57" t="s">
        <v>60</v>
      </c>
    </row>
    <row r="5644" spans="1:12">
      <c r="A5644" s="57" t="s">
        <v>10388</v>
      </c>
      <c r="B5644" s="57" t="s">
        <v>10389</v>
      </c>
      <c r="C5644" s="57" t="s">
        <v>10394</v>
      </c>
      <c r="D5644" s="57" t="s">
        <v>21290</v>
      </c>
      <c r="E5644" s="58" t="s">
        <v>8816</v>
      </c>
      <c r="F5644" s="57" t="s">
        <v>8816</v>
      </c>
      <c r="G5644" s="57">
        <v>96388</v>
      </c>
      <c r="H5644" s="57" t="s">
        <v>10395</v>
      </c>
      <c r="I5644" s="57" t="s">
        <v>1283</v>
      </c>
      <c r="J5644" s="57" t="s">
        <v>191</v>
      </c>
      <c r="K5644" s="58">
        <v>9.2100000000000009</v>
      </c>
      <c r="L5644" s="57" t="s">
        <v>60</v>
      </c>
    </row>
    <row r="5645" spans="1:12">
      <c r="A5645" s="57" t="s">
        <v>10388</v>
      </c>
      <c r="B5645" s="57" t="s">
        <v>10389</v>
      </c>
      <c r="C5645" s="57" t="s">
        <v>10394</v>
      </c>
      <c r="D5645" s="57" t="s">
        <v>21290</v>
      </c>
      <c r="E5645" s="58" t="s">
        <v>8816</v>
      </c>
      <c r="F5645" s="57" t="s">
        <v>8816</v>
      </c>
      <c r="G5645" s="57">
        <v>96389</v>
      </c>
      <c r="H5645" s="57" t="s">
        <v>10396</v>
      </c>
      <c r="I5645" s="57" t="s">
        <v>1283</v>
      </c>
      <c r="J5645" s="57" t="s">
        <v>191</v>
      </c>
      <c r="K5645" s="58">
        <v>45.18</v>
      </c>
      <c r="L5645" s="57" t="s">
        <v>60</v>
      </c>
    </row>
    <row r="5646" spans="1:12">
      <c r="A5646" s="57" t="s">
        <v>10388</v>
      </c>
      <c r="B5646" s="57" t="s">
        <v>10389</v>
      </c>
      <c r="C5646" s="57" t="s">
        <v>10394</v>
      </c>
      <c r="D5646" s="57" t="s">
        <v>21290</v>
      </c>
      <c r="E5646" s="58" t="s">
        <v>8816</v>
      </c>
      <c r="F5646" s="57" t="s">
        <v>8816</v>
      </c>
      <c r="G5646" s="57">
        <v>96390</v>
      </c>
      <c r="H5646" s="57" t="s">
        <v>10397</v>
      </c>
      <c r="I5646" s="57" t="s">
        <v>1283</v>
      </c>
      <c r="J5646" s="57" t="s">
        <v>191</v>
      </c>
      <c r="K5646" s="58">
        <v>73.14</v>
      </c>
      <c r="L5646" s="57" t="s">
        <v>60</v>
      </c>
    </row>
    <row r="5647" spans="1:12">
      <c r="A5647" s="57" t="s">
        <v>10388</v>
      </c>
      <c r="B5647" s="57" t="s">
        <v>10389</v>
      </c>
      <c r="C5647" s="57" t="s">
        <v>10394</v>
      </c>
      <c r="D5647" s="57" t="s">
        <v>21290</v>
      </c>
      <c r="E5647" s="58" t="s">
        <v>8816</v>
      </c>
      <c r="F5647" s="57" t="s">
        <v>8816</v>
      </c>
      <c r="G5647" s="57">
        <v>96391</v>
      </c>
      <c r="H5647" s="57" t="s">
        <v>10398</v>
      </c>
      <c r="I5647" s="57" t="s">
        <v>1283</v>
      </c>
      <c r="J5647" s="57" t="s">
        <v>191</v>
      </c>
      <c r="K5647" s="58">
        <v>102.62</v>
      </c>
      <c r="L5647" s="57" t="s">
        <v>60</v>
      </c>
    </row>
    <row r="5648" spans="1:12">
      <c r="A5648" s="57" t="s">
        <v>10388</v>
      </c>
      <c r="B5648" s="57" t="s">
        <v>10389</v>
      </c>
      <c r="C5648" s="57" t="s">
        <v>10394</v>
      </c>
      <c r="D5648" s="57" t="s">
        <v>21290</v>
      </c>
      <c r="E5648" s="58" t="s">
        <v>8816</v>
      </c>
      <c r="F5648" s="57" t="s">
        <v>8816</v>
      </c>
      <c r="G5648" s="57">
        <v>96392</v>
      </c>
      <c r="H5648" s="57" t="s">
        <v>10399</v>
      </c>
      <c r="I5648" s="57" t="s">
        <v>1283</v>
      </c>
      <c r="J5648" s="57" t="s">
        <v>191</v>
      </c>
      <c r="K5648" s="58">
        <v>131.05000000000001</v>
      </c>
      <c r="L5648" s="57" t="s">
        <v>60</v>
      </c>
    </row>
    <row r="5649" spans="1:12">
      <c r="A5649" s="57" t="s">
        <v>10388</v>
      </c>
      <c r="B5649" s="57" t="s">
        <v>10389</v>
      </c>
      <c r="C5649" s="57" t="s">
        <v>10394</v>
      </c>
      <c r="D5649" s="57" t="s">
        <v>21290</v>
      </c>
      <c r="E5649" s="58" t="s">
        <v>8816</v>
      </c>
      <c r="F5649" s="57" t="s">
        <v>8816</v>
      </c>
      <c r="G5649" s="57">
        <v>96396</v>
      </c>
      <c r="H5649" s="57" t="s">
        <v>10400</v>
      </c>
      <c r="I5649" s="57" t="s">
        <v>1283</v>
      </c>
      <c r="J5649" s="57" t="s">
        <v>191</v>
      </c>
      <c r="K5649" s="58">
        <v>160.18</v>
      </c>
      <c r="L5649" s="57" t="s">
        <v>60</v>
      </c>
    </row>
    <row r="5650" spans="1:12">
      <c r="A5650" s="57" t="s">
        <v>10388</v>
      </c>
      <c r="B5650" s="57" t="s">
        <v>10389</v>
      </c>
      <c r="C5650" s="57" t="s">
        <v>10394</v>
      </c>
      <c r="D5650" s="57" t="s">
        <v>21290</v>
      </c>
      <c r="E5650" s="58" t="s">
        <v>8816</v>
      </c>
      <c r="F5650" s="57" t="s">
        <v>8816</v>
      </c>
      <c r="G5650" s="57">
        <v>96397</v>
      </c>
      <c r="H5650" s="57" t="s">
        <v>10401</v>
      </c>
      <c r="I5650" s="57" t="s">
        <v>1283</v>
      </c>
      <c r="J5650" s="57" t="s">
        <v>191</v>
      </c>
      <c r="K5650" s="58">
        <v>216.51</v>
      </c>
      <c r="L5650" s="57" t="s">
        <v>60</v>
      </c>
    </row>
    <row r="5651" spans="1:12">
      <c r="A5651" s="57" t="s">
        <v>10388</v>
      </c>
      <c r="B5651" s="57" t="s">
        <v>10389</v>
      </c>
      <c r="C5651" s="57" t="s">
        <v>10394</v>
      </c>
      <c r="D5651" s="57" t="s">
        <v>21290</v>
      </c>
      <c r="E5651" s="58" t="s">
        <v>8816</v>
      </c>
      <c r="F5651" s="57" t="s">
        <v>8816</v>
      </c>
      <c r="G5651" s="57">
        <v>96398</v>
      </c>
      <c r="H5651" s="57" t="s">
        <v>10402</v>
      </c>
      <c r="I5651" s="57" t="s">
        <v>1283</v>
      </c>
      <c r="J5651" s="57" t="s">
        <v>191</v>
      </c>
      <c r="K5651" s="58">
        <v>291.64</v>
      </c>
      <c r="L5651" s="57" t="s">
        <v>60</v>
      </c>
    </row>
    <row r="5652" spans="1:12">
      <c r="A5652" s="57" t="s">
        <v>10388</v>
      </c>
      <c r="B5652" s="57" t="s">
        <v>10389</v>
      </c>
      <c r="C5652" s="57" t="s">
        <v>10394</v>
      </c>
      <c r="D5652" s="57" t="s">
        <v>21290</v>
      </c>
      <c r="E5652" s="58" t="s">
        <v>8816</v>
      </c>
      <c r="F5652" s="57" t="s">
        <v>8816</v>
      </c>
      <c r="G5652" s="57">
        <v>96399</v>
      </c>
      <c r="H5652" s="57" t="s">
        <v>10403</v>
      </c>
      <c r="I5652" s="57" t="s">
        <v>1283</v>
      </c>
      <c r="J5652" s="57" t="s">
        <v>59</v>
      </c>
      <c r="K5652" s="58">
        <v>109.75</v>
      </c>
      <c r="L5652" s="57" t="s">
        <v>60</v>
      </c>
    </row>
    <row r="5653" spans="1:12">
      <c r="A5653" s="57" t="s">
        <v>10388</v>
      </c>
      <c r="B5653" s="57" t="s">
        <v>10389</v>
      </c>
      <c r="C5653" s="57" t="s">
        <v>10394</v>
      </c>
      <c r="D5653" s="57" t="s">
        <v>21290</v>
      </c>
      <c r="E5653" s="58" t="s">
        <v>8816</v>
      </c>
      <c r="F5653" s="57" t="s">
        <v>8816</v>
      </c>
      <c r="G5653" s="57">
        <v>96400</v>
      </c>
      <c r="H5653" s="57" t="s">
        <v>10404</v>
      </c>
      <c r="I5653" s="57" t="s">
        <v>1283</v>
      </c>
      <c r="J5653" s="57" t="s">
        <v>59</v>
      </c>
      <c r="K5653" s="58">
        <v>142.80000000000001</v>
      </c>
      <c r="L5653" s="57" t="s">
        <v>60</v>
      </c>
    </row>
    <row r="5654" spans="1:12">
      <c r="A5654" s="57" t="s">
        <v>10388</v>
      </c>
      <c r="B5654" s="57" t="s">
        <v>10389</v>
      </c>
      <c r="C5654" s="57" t="s">
        <v>10394</v>
      </c>
      <c r="D5654" s="57" t="s">
        <v>21290</v>
      </c>
      <c r="E5654" s="58" t="s">
        <v>8816</v>
      </c>
      <c r="F5654" s="57" t="s">
        <v>8816</v>
      </c>
      <c r="G5654" s="57">
        <v>96402</v>
      </c>
      <c r="H5654" s="57" t="s">
        <v>10405</v>
      </c>
      <c r="I5654" s="57" t="s">
        <v>216</v>
      </c>
      <c r="J5654" s="57" t="s">
        <v>191</v>
      </c>
      <c r="K5654" s="58">
        <v>2.69</v>
      </c>
      <c r="L5654" s="57" t="s">
        <v>60</v>
      </c>
    </row>
    <row r="5655" spans="1:12">
      <c r="A5655" s="57" t="s">
        <v>10388</v>
      </c>
      <c r="B5655" s="57" t="s">
        <v>10389</v>
      </c>
      <c r="C5655" s="57" t="s">
        <v>10394</v>
      </c>
      <c r="D5655" s="57" t="s">
        <v>21290</v>
      </c>
      <c r="E5655" s="58" t="s">
        <v>8816</v>
      </c>
      <c r="F5655" s="57" t="s">
        <v>8816</v>
      </c>
      <c r="G5655" s="57">
        <v>100564</v>
      </c>
      <c r="H5655" s="57" t="s">
        <v>10406</v>
      </c>
      <c r="I5655" s="57" t="s">
        <v>1283</v>
      </c>
      <c r="J5655" s="57" t="s">
        <v>191</v>
      </c>
      <c r="K5655" s="58">
        <v>95.89</v>
      </c>
      <c r="L5655" s="57" t="s">
        <v>60</v>
      </c>
    </row>
    <row r="5656" spans="1:12">
      <c r="A5656" s="57" t="s">
        <v>10388</v>
      </c>
      <c r="B5656" s="57" t="s">
        <v>10389</v>
      </c>
      <c r="C5656" s="57" t="s">
        <v>10394</v>
      </c>
      <c r="D5656" s="57" t="s">
        <v>21290</v>
      </c>
      <c r="E5656" s="58" t="s">
        <v>8816</v>
      </c>
      <c r="F5656" s="57" t="s">
        <v>8816</v>
      </c>
      <c r="G5656" s="57">
        <v>100565</v>
      </c>
      <c r="H5656" s="57" t="s">
        <v>10407</v>
      </c>
      <c r="I5656" s="57" t="s">
        <v>1283</v>
      </c>
      <c r="J5656" s="57" t="s">
        <v>191</v>
      </c>
      <c r="K5656" s="58">
        <v>82.92</v>
      </c>
      <c r="L5656" s="57" t="s">
        <v>60</v>
      </c>
    </row>
    <row r="5657" spans="1:12">
      <c r="A5657" s="57" t="s">
        <v>10388</v>
      </c>
      <c r="B5657" s="57" t="s">
        <v>10389</v>
      </c>
      <c r="C5657" s="57" t="s">
        <v>10394</v>
      </c>
      <c r="D5657" s="57" t="s">
        <v>21290</v>
      </c>
      <c r="E5657" s="58" t="s">
        <v>8816</v>
      </c>
      <c r="F5657" s="57" t="s">
        <v>8816</v>
      </c>
      <c r="G5657" s="57">
        <v>100566</v>
      </c>
      <c r="H5657" s="57" t="s">
        <v>10408</v>
      </c>
      <c r="I5657" s="57" t="s">
        <v>1283</v>
      </c>
      <c r="J5657" s="57" t="s">
        <v>191</v>
      </c>
      <c r="K5657" s="58">
        <v>154.16</v>
      </c>
      <c r="L5657" s="57" t="s">
        <v>60</v>
      </c>
    </row>
    <row r="5658" spans="1:12">
      <c r="A5658" s="57" t="s">
        <v>10388</v>
      </c>
      <c r="B5658" s="57" t="s">
        <v>10389</v>
      </c>
      <c r="C5658" s="57" t="s">
        <v>10394</v>
      </c>
      <c r="D5658" s="57" t="s">
        <v>21290</v>
      </c>
      <c r="E5658" s="58" t="s">
        <v>8816</v>
      </c>
      <c r="F5658" s="57" t="s">
        <v>8816</v>
      </c>
      <c r="G5658" s="57">
        <v>100567</v>
      </c>
      <c r="H5658" s="57" t="s">
        <v>10409</v>
      </c>
      <c r="I5658" s="57" t="s">
        <v>1283</v>
      </c>
      <c r="J5658" s="57" t="s">
        <v>191</v>
      </c>
      <c r="K5658" s="58">
        <v>181.44</v>
      </c>
      <c r="L5658" s="57" t="s">
        <v>60</v>
      </c>
    </row>
    <row r="5659" spans="1:12">
      <c r="A5659" s="57" t="s">
        <v>10388</v>
      </c>
      <c r="B5659" s="57" t="s">
        <v>10389</v>
      </c>
      <c r="C5659" s="57" t="s">
        <v>10394</v>
      </c>
      <c r="D5659" s="57" t="s">
        <v>21290</v>
      </c>
      <c r="E5659" s="58" t="s">
        <v>8816</v>
      </c>
      <c r="F5659" s="57" t="s">
        <v>8816</v>
      </c>
      <c r="G5659" s="57">
        <v>100568</v>
      </c>
      <c r="H5659" s="57" t="s">
        <v>10410</v>
      </c>
      <c r="I5659" s="57" t="s">
        <v>1283</v>
      </c>
      <c r="J5659" s="57" t="s">
        <v>191</v>
      </c>
      <c r="K5659" s="58">
        <v>208.26</v>
      </c>
      <c r="L5659" s="57" t="s">
        <v>60</v>
      </c>
    </row>
    <row r="5660" spans="1:12">
      <c r="A5660" s="57" t="s">
        <v>10388</v>
      </c>
      <c r="B5660" s="57" t="s">
        <v>10389</v>
      </c>
      <c r="C5660" s="57" t="s">
        <v>10394</v>
      </c>
      <c r="D5660" s="57" t="s">
        <v>21290</v>
      </c>
      <c r="E5660" s="58" t="s">
        <v>8816</v>
      </c>
      <c r="F5660" s="57" t="s">
        <v>8816</v>
      </c>
      <c r="G5660" s="57">
        <v>100569</v>
      </c>
      <c r="H5660" s="57" t="s">
        <v>10411</v>
      </c>
      <c r="I5660" s="57" t="s">
        <v>1283</v>
      </c>
      <c r="J5660" s="57" t="s">
        <v>191</v>
      </c>
      <c r="K5660" s="58">
        <v>141.66</v>
      </c>
      <c r="L5660" s="57" t="s">
        <v>60</v>
      </c>
    </row>
    <row r="5661" spans="1:12">
      <c r="A5661" s="57" t="s">
        <v>10388</v>
      </c>
      <c r="B5661" s="57" t="s">
        <v>10389</v>
      </c>
      <c r="C5661" s="57" t="s">
        <v>10394</v>
      </c>
      <c r="D5661" s="57" t="s">
        <v>21290</v>
      </c>
      <c r="E5661" s="58" t="s">
        <v>8816</v>
      </c>
      <c r="F5661" s="57" t="s">
        <v>8816</v>
      </c>
      <c r="G5661" s="57">
        <v>100570</v>
      </c>
      <c r="H5661" s="57" t="s">
        <v>10412</v>
      </c>
      <c r="I5661" s="57" t="s">
        <v>1283</v>
      </c>
      <c r="J5661" s="57" t="s">
        <v>191</v>
      </c>
      <c r="K5661" s="58">
        <v>170.96</v>
      </c>
      <c r="L5661" s="57" t="s">
        <v>60</v>
      </c>
    </row>
    <row r="5662" spans="1:12">
      <c r="A5662" s="57" t="s">
        <v>10388</v>
      </c>
      <c r="B5662" s="57" t="s">
        <v>10389</v>
      </c>
      <c r="C5662" s="57" t="s">
        <v>10394</v>
      </c>
      <c r="D5662" s="57" t="s">
        <v>21290</v>
      </c>
      <c r="E5662" s="58" t="s">
        <v>8816</v>
      </c>
      <c r="F5662" s="57" t="s">
        <v>8816</v>
      </c>
      <c r="G5662" s="57">
        <v>100571</v>
      </c>
      <c r="H5662" s="57" t="s">
        <v>10413</v>
      </c>
      <c r="I5662" s="57" t="s">
        <v>1283</v>
      </c>
      <c r="J5662" s="57" t="s">
        <v>191</v>
      </c>
      <c r="K5662" s="58">
        <v>196.33</v>
      </c>
      <c r="L5662" s="57" t="s">
        <v>60</v>
      </c>
    </row>
    <row r="5663" spans="1:12">
      <c r="A5663" s="57" t="s">
        <v>10388</v>
      </c>
      <c r="B5663" s="57" t="s">
        <v>10389</v>
      </c>
      <c r="C5663" s="57" t="s">
        <v>10394</v>
      </c>
      <c r="D5663" s="57" t="s">
        <v>21290</v>
      </c>
      <c r="E5663" s="58" t="s">
        <v>8816</v>
      </c>
      <c r="F5663" s="57" t="s">
        <v>8816</v>
      </c>
      <c r="G5663" s="57">
        <v>100572</v>
      </c>
      <c r="H5663" s="57" t="s">
        <v>10414</v>
      </c>
      <c r="I5663" s="57" t="s">
        <v>1283</v>
      </c>
      <c r="J5663" s="57" t="s">
        <v>191</v>
      </c>
      <c r="K5663" s="58">
        <v>100.12</v>
      </c>
      <c r="L5663" s="57" t="s">
        <v>60</v>
      </c>
    </row>
    <row r="5664" spans="1:12">
      <c r="A5664" s="57" t="s">
        <v>10388</v>
      </c>
      <c r="B5664" s="57" t="s">
        <v>10389</v>
      </c>
      <c r="C5664" s="57" t="s">
        <v>10394</v>
      </c>
      <c r="D5664" s="57" t="s">
        <v>21290</v>
      </c>
      <c r="E5664" s="58" t="s">
        <v>8816</v>
      </c>
      <c r="F5664" s="57" t="s">
        <v>8816</v>
      </c>
      <c r="G5664" s="57">
        <v>100573</v>
      </c>
      <c r="H5664" s="57" t="s">
        <v>10415</v>
      </c>
      <c r="I5664" s="57" t="s">
        <v>1283</v>
      </c>
      <c r="J5664" s="57" t="s">
        <v>191</v>
      </c>
      <c r="K5664" s="58">
        <v>87.15</v>
      </c>
      <c r="L5664" s="57" t="s">
        <v>60</v>
      </c>
    </row>
    <row r="5665" spans="1:12">
      <c r="A5665" s="57" t="s">
        <v>10388</v>
      </c>
      <c r="B5665" s="57" t="s">
        <v>10389</v>
      </c>
      <c r="C5665" s="57" t="s">
        <v>10394</v>
      </c>
      <c r="D5665" s="57" t="s">
        <v>21290</v>
      </c>
      <c r="E5665" s="58" t="s">
        <v>8816</v>
      </c>
      <c r="F5665" s="57" t="s">
        <v>8816</v>
      </c>
      <c r="G5665" s="57">
        <v>100574</v>
      </c>
      <c r="H5665" s="57" t="s">
        <v>10416</v>
      </c>
      <c r="I5665" s="57" t="s">
        <v>1283</v>
      </c>
      <c r="J5665" s="57" t="s">
        <v>59</v>
      </c>
      <c r="K5665" s="58">
        <v>1.27</v>
      </c>
      <c r="L5665" s="57" t="s">
        <v>60</v>
      </c>
    </row>
    <row r="5666" spans="1:12">
      <c r="A5666" s="57" t="s">
        <v>10388</v>
      </c>
      <c r="B5666" s="57" t="s">
        <v>10389</v>
      </c>
      <c r="C5666" s="57" t="s">
        <v>10394</v>
      </c>
      <c r="D5666" s="57" t="s">
        <v>21290</v>
      </c>
      <c r="E5666" s="58" t="s">
        <v>8816</v>
      </c>
      <c r="F5666" s="57" t="s">
        <v>8816</v>
      </c>
      <c r="G5666" s="57">
        <v>100575</v>
      </c>
      <c r="H5666" s="57" t="s">
        <v>10417</v>
      </c>
      <c r="I5666" s="57" t="s">
        <v>216</v>
      </c>
      <c r="J5666" s="57" t="s">
        <v>59</v>
      </c>
      <c r="K5666" s="58">
        <v>0.1</v>
      </c>
      <c r="L5666" s="57" t="s">
        <v>60</v>
      </c>
    </row>
    <row r="5667" spans="1:12">
      <c r="A5667" s="57" t="s">
        <v>10388</v>
      </c>
      <c r="B5667" s="57" t="s">
        <v>10389</v>
      </c>
      <c r="C5667" s="57" t="s">
        <v>10394</v>
      </c>
      <c r="D5667" s="57" t="s">
        <v>21290</v>
      </c>
      <c r="E5667" s="58" t="s">
        <v>8816</v>
      </c>
      <c r="F5667" s="57" t="s">
        <v>8816</v>
      </c>
      <c r="G5667" s="57">
        <v>101767</v>
      </c>
      <c r="H5667" s="57" t="s">
        <v>12113</v>
      </c>
      <c r="I5667" s="57" t="s">
        <v>1283</v>
      </c>
      <c r="J5667" s="57" t="s">
        <v>191</v>
      </c>
      <c r="K5667" s="58">
        <v>21.96</v>
      </c>
      <c r="L5667" s="57" t="s">
        <v>60</v>
      </c>
    </row>
    <row r="5668" spans="1:12">
      <c r="A5668" s="57" t="s">
        <v>10388</v>
      </c>
      <c r="B5668" s="57" t="s">
        <v>10389</v>
      </c>
      <c r="C5668" s="57" t="s">
        <v>10394</v>
      </c>
      <c r="D5668" s="57" t="s">
        <v>21290</v>
      </c>
      <c r="E5668" s="58" t="s">
        <v>8816</v>
      </c>
      <c r="F5668" s="57" t="s">
        <v>8816</v>
      </c>
      <c r="G5668" s="57">
        <v>101768</v>
      </c>
      <c r="H5668" s="57" t="s">
        <v>12114</v>
      </c>
      <c r="I5668" s="57" t="s">
        <v>1283</v>
      </c>
      <c r="J5668" s="57" t="s">
        <v>191</v>
      </c>
      <c r="K5668" s="58">
        <v>35.340000000000003</v>
      </c>
      <c r="L5668" s="57" t="s">
        <v>60</v>
      </c>
    </row>
    <row r="5669" spans="1:12">
      <c r="A5669" s="57" t="s">
        <v>10388</v>
      </c>
      <c r="B5669" s="57" t="s">
        <v>10389</v>
      </c>
      <c r="C5669" s="57" t="s">
        <v>10418</v>
      </c>
      <c r="D5669" s="57" t="s">
        <v>21291</v>
      </c>
      <c r="E5669" s="58" t="s">
        <v>8816</v>
      </c>
      <c r="F5669" s="57" t="s">
        <v>8816</v>
      </c>
      <c r="G5669" s="57">
        <v>92391</v>
      </c>
      <c r="H5669" s="57" t="s">
        <v>10419</v>
      </c>
      <c r="I5669" s="57" t="s">
        <v>216</v>
      </c>
      <c r="J5669" s="57" t="s">
        <v>191</v>
      </c>
      <c r="K5669" s="58">
        <v>50.5</v>
      </c>
      <c r="L5669" s="57" t="s">
        <v>60</v>
      </c>
    </row>
    <row r="5670" spans="1:12">
      <c r="A5670" s="57" t="s">
        <v>10388</v>
      </c>
      <c r="B5670" s="57" t="s">
        <v>10389</v>
      </c>
      <c r="C5670" s="57" t="s">
        <v>10418</v>
      </c>
      <c r="D5670" s="57" t="s">
        <v>21291</v>
      </c>
      <c r="E5670" s="58" t="s">
        <v>8816</v>
      </c>
      <c r="F5670" s="57" t="s">
        <v>8816</v>
      </c>
      <c r="G5670" s="57">
        <v>92392</v>
      </c>
      <c r="H5670" s="57" t="s">
        <v>10420</v>
      </c>
      <c r="I5670" s="57" t="s">
        <v>216</v>
      </c>
      <c r="J5670" s="57" t="s">
        <v>191</v>
      </c>
      <c r="K5670" s="58">
        <v>103.62</v>
      </c>
      <c r="L5670" s="57" t="s">
        <v>60</v>
      </c>
    </row>
    <row r="5671" spans="1:12">
      <c r="A5671" s="57" t="s">
        <v>10388</v>
      </c>
      <c r="B5671" s="57" t="s">
        <v>10389</v>
      </c>
      <c r="C5671" s="57" t="s">
        <v>10418</v>
      </c>
      <c r="D5671" s="57" t="s">
        <v>21291</v>
      </c>
      <c r="E5671" s="58" t="s">
        <v>8816</v>
      </c>
      <c r="F5671" s="57" t="s">
        <v>8816</v>
      </c>
      <c r="G5671" s="57">
        <v>92393</v>
      </c>
      <c r="H5671" s="57" t="s">
        <v>10421</v>
      </c>
      <c r="I5671" s="57" t="s">
        <v>216</v>
      </c>
      <c r="J5671" s="57" t="s">
        <v>191</v>
      </c>
      <c r="K5671" s="58">
        <v>50.32</v>
      </c>
      <c r="L5671" s="57" t="s">
        <v>60</v>
      </c>
    </row>
    <row r="5672" spans="1:12">
      <c r="A5672" s="57" t="s">
        <v>10388</v>
      </c>
      <c r="B5672" s="57" t="s">
        <v>10389</v>
      </c>
      <c r="C5672" s="57" t="s">
        <v>10418</v>
      </c>
      <c r="D5672" s="57" t="s">
        <v>21291</v>
      </c>
      <c r="E5672" s="58" t="s">
        <v>8816</v>
      </c>
      <c r="F5672" s="57" t="s">
        <v>8816</v>
      </c>
      <c r="G5672" s="57">
        <v>92394</v>
      </c>
      <c r="H5672" s="57" t="s">
        <v>10422</v>
      </c>
      <c r="I5672" s="57" t="s">
        <v>216</v>
      </c>
      <c r="J5672" s="57" t="s">
        <v>191</v>
      </c>
      <c r="K5672" s="58">
        <v>62.97</v>
      </c>
      <c r="L5672" s="57" t="s">
        <v>60</v>
      </c>
    </row>
    <row r="5673" spans="1:12">
      <c r="A5673" s="57" t="s">
        <v>10388</v>
      </c>
      <c r="B5673" s="57" t="s">
        <v>10389</v>
      </c>
      <c r="C5673" s="57" t="s">
        <v>10418</v>
      </c>
      <c r="D5673" s="57" t="s">
        <v>21291</v>
      </c>
      <c r="E5673" s="58" t="s">
        <v>8816</v>
      </c>
      <c r="F5673" s="57" t="s">
        <v>8816</v>
      </c>
      <c r="G5673" s="57">
        <v>92395</v>
      </c>
      <c r="H5673" s="57" t="s">
        <v>10423</v>
      </c>
      <c r="I5673" s="57" t="s">
        <v>216</v>
      </c>
      <c r="J5673" s="57" t="s">
        <v>191</v>
      </c>
      <c r="K5673" s="58">
        <v>76.489999999999995</v>
      </c>
      <c r="L5673" s="57" t="s">
        <v>60</v>
      </c>
    </row>
    <row r="5674" spans="1:12">
      <c r="A5674" s="57" t="s">
        <v>10388</v>
      </c>
      <c r="B5674" s="57" t="s">
        <v>10389</v>
      </c>
      <c r="C5674" s="57" t="s">
        <v>10418</v>
      </c>
      <c r="D5674" s="57" t="s">
        <v>21291</v>
      </c>
      <c r="E5674" s="58" t="s">
        <v>8816</v>
      </c>
      <c r="F5674" s="57" t="s">
        <v>8816</v>
      </c>
      <c r="G5674" s="57">
        <v>92396</v>
      </c>
      <c r="H5674" s="57" t="s">
        <v>10424</v>
      </c>
      <c r="I5674" s="57" t="s">
        <v>216</v>
      </c>
      <c r="J5674" s="57" t="s">
        <v>191</v>
      </c>
      <c r="K5674" s="58">
        <v>61.24</v>
      </c>
      <c r="L5674" s="57" t="s">
        <v>60</v>
      </c>
    </row>
    <row r="5675" spans="1:12">
      <c r="A5675" s="57" t="s">
        <v>10388</v>
      </c>
      <c r="B5675" s="57" t="s">
        <v>10389</v>
      </c>
      <c r="C5675" s="57" t="s">
        <v>10418</v>
      </c>
      <c r="D5675" s="57" t="s">
        <v>21291</v>
      </c>
      <c r="E5675" s="58" t="s">
        <v>8816</v>
      </c>
      <c r="F5675" s="57" t="s">
        <v>8816</v>
      </c>
      <c r="G5675" s="57">
        <v>92397</v>
      </c>
      <c r="H5675" s="57" t="s">
        <v>10425</v>
      </c>
      <c r="I5675" s="57" t="s">
        <v>216</v>
      </c>
      <c r="J5675" s="57" t="s">
        <v>191</v>
      </c>
      <c r="K5675" s="58">
        <v>50.57</v>
      </c>
      <c r="L5675" s="57" t="s">
        <v>60</v>
      </c>
    </row>
    <row r="5676" spans="1:12">
      <c r="A5676" s="57" t="s">
        <v>10388</v>
      </c>
      <c r="B5676" s="57" t="s">
        <v>10389</v>
      </c>
      <c r="C5676" s="57" t="s">
        <v>10418</v>
      </c>
      <c r="D5676" s="57" t="s">
        <v>21291</v>
      </c>
      <c r="E5676" s="58" t="s">
        <v>8816</v>
      </c>
      <c r="F5676" s="57" t="s">
        <v>8816</v>
      </c>
      <c r="G5676" s="57">
        <v>92398</v>
      </c>
      <c r="H5676" s="57" t="s">
        <v>10426</v>
      </c>
      <c r="I5676" s="57" t="s">
        <v>216</v>
      </c>
      <c r="J5676" s="57" t="s">
        <v>191</v>
      </c>
      <c r="K5676" s="58">
        <v>64.53</v>
      </c>
      <c r="L5676" s="57" t="s">
        <v>60</v>
      </c>
    </row>
    <row r="5677" spans="1:12">
      <c r="A5677" s="57" t="s">
        <v>10388</v>
      </c>
      <c r="B5677" s="57" t="s">
        <v>10389</v>
      </c>
      <c r="C5677" s="57" t="s">
        <v>10418</v>
      </c>
      <c r="D5677" s="57" t="s">
        <v>21291</v>
      </c>
      <c r="E5677" s="58" t="s">
        <v>8816</v>
      </c>
      <c r="F5677" s="57" t="s">
        <v>8816</v>
      </c>
      <c r="G5677" s="57">
        <v>92399</v>
      </c>
      <c r="H5677" s="57" t="s">
        <v>10427</v>
      </c>
      <c r="I5677" s="57" t="s">
        <v>216</v>
      </c>
      <c r="J5677" s="57" t="s">
        <v>191</v>
      </c>
      <c r="K5677" s="58">
        <v>65.739999999999995</v>
      </c>
      <c r="L5677" s="57" t="s">
        <v>60</v>
      </c>
    </row>
    <row r="5678" spans="1:12">
      <c r="A5678" s="57" t="s">
        <v>10388</v>
      </c>
      <c r="B5678" s="57" t="s">
        <v>10389</v>
      </c>
      <c r="C5678" s="57" t="s">
        <v>10418</v>
      </c>
      <c r="D5678" s="57" t="s">
        <v>21291</v>
      </c>
      <c r="E5678" s="58" t="s">
        <v>8816</v>
      </c>
      <c r="F5678" s="57" t="s">
        <v>8816</v>
      </c>
      <c r="G5678" s="57">
        <v>92400</v>
      </c>
      <c r="H5678" s="57" t="s">
        <v>10428</v>
      </c>
      <c r="I5678" s="57" t="s">
        <v>216</v>
      </c>
      <c r="J5678" s="57" t="s">
        <v>191</v>
      </c>
      <c r="K5678" s="58">
        <v>77.02</v>
      </c>
      <c r="L5678" s="57" t="s">
        <v>60</v>
      </c>
    </row>
    <row r="5679" spans="1:12">
      <c r="A5679" s="57" t="s">
        <v>10388</v>
      </c>
      <c r="B5679" s="57" t="s">
        <v>10389</v>
      </c>
      <c r="C5679" s="57" t="s">
        <v>10418</v>
      </c>
      <c r="D5679" s="57" t="s">
        <v>21291</v>
      </c>
      <c r="E5679" s="58" t="s">
        <v>8816</v>
      </c>
      <c r="F5679" s="57" t="s">
        <v>8816</v>
      </c>
      <c r="G5679" s="57">
        <v>92401</v>
      </c>
      <c r="H5679" s="57" t="s">
        <v>10429</v>
      </c>
      <c r="I5679" s="57" t="s">
        <v>216</v>
      </c>
      <c r="J5679" s="57" t="s">
        <v>191</v>
      </c>
      <c r="K5679" s="58">
        <v>78.3</v>
      </c>
      <c r="L5679" s="57" t="s">
        <v>60</v>
      </c>
    </row>
    <row r="5680" spans="1:12">
      <c r="A5680" s="57" t="s">
        <v>10388</v>
      </c>
      <c r="B5680" s="57" t="s">
        <v>10389</v>
      </c>
      <c r="C5680" s="57" t="s">
        <v>10418</v>
      </c>
      <c r="D5680" s="57" t="s">
        <v>21291</v>
      </c>
      <c r="E5680" s="58" t="s">
        <v>8816</v>
      </c>
      <c r="F5680" s="57" t="s">
        <v>8816</v>
      </c>
      <c r="G5680" s="57">
        <v>92402</v>
      </c>
      <c r="H5680" s="57" t="s">
        <v>10430</v>
      </c>
      <c r="I5680" s="57" t="s">
        <v>216</v>
      </c>
      <c r="J5680" s="57" t="s">
        <v>191</v>
      </c>
      <c r="K5680" s="58">
        <v>62.74</v>
      </c>
      <c r="L5680" s="57" t="s">
        <v>60</v>
      </c>
    </row>
    <row r="5681" spans="1:12">
      <c r="A5681" s="57" t="s">
        <v>10388</v>
      </c>
      <c r="B5681" s="57" t="s">
        <v>10389</v>
      </c>
      <c r="C5681" s="57" t="s">
        <v>10418</v>
      </c>
      <c r="D5681" s="57" t="s">
        <v>21291</v>
      </c>
      <c r="E5681" s="58" t="s">
        <v>8816</v>
      </c>
      <c r="F5681" s="57" t="s">
        <v>8816</v>
      </c>
      <c r="G5681" s="57">
        <v>92403</v>
      </c>
      <c r="H5681" s="57" t="s">
        <v>10431</v>
      </c>
      <c r="I5681" s="57" t="s">
        <v>216</v>
      </c>
      <c r="J5681" s="57" t="s">
        <v>191</v>
      </c>
      <c r="K5681" s="58">
        <v>51.96</v>
      </c>
      <c r="L5681" s="57" t="s">
        <v>60</v>
      </c>
    </row>
    <row r="5682" spans="1:12">
      <c r="A5682" s="57" t="s">
        <v>10388</v>
      </c>
      <c r="B5682" s="57" t="s">
        <v>10389</v>
      </c>
      <c r="C5682" s="57" t="s">
        <v>10418</v>
      </c>
      <c r="D5682" s="57" t="s">
        <v>21291</v>
      </c>
      <c r="E5682" s="58" t="s">
        <v>8816</v>
      </c>
      <c r="F5682" s="57" t="s">
        <v>8816</v>
      </c>
      <c r="G5682" s="57">
        <v>92404</v>
      </c>
      <c r="H5682" s="57" t="s">
        <v>10432</v>
      </c>
      <c r="I5682" s="57" t="s">
        <v>216</v>
      </c>
      <c r="J5682" s="57" t="s">
        <v>191</v>
      </c>
      <c r="K5682" s="58">
        <v>65.930000000000007</v>
      </c>
      <c r="L5682" s="57" t="s">
        <v>60</v>
      </c>
    </row>
    <row r="5683" spans="1:12">
      <c r="A5683" s="57" t="s">
        <v>10388</v>
      </c>
      <c r="B5683" s="57" t="s">
        <v>10389</v>
      </c>
      <c r="C5683" s="57" t="s">
        <v>10418</v>
      </c>
      <c r="D5683" s="57" t="s">
        <v>21291</v>
      </c>
      <c r="E5683" s="58" t="s">
        <v>8816</v>
      </c>
      <c r="F5683" s="57" t="s">
        <v>8816</v>
      </c>
      <c r="G5683" s="57">
        <v>92405</v>
      </c>
      <c r="H5683" s="57" t="s">
        <v>10433</v>
      </c>
      <c r="I5683" s="57" t="s">
        <v>216</v>
      </c>
      <c r="J5683" s="57" t="s">
        <v>191</v>
      </c>
      <c r="K5683" s="58">
        <v>67.12</v>
      </c>
      <c r="L5683" s="57" t="s">
        <v>60</v>
      </c>
    </row>
    <row r="5684" spans="1:12">
      <c r="A5684" s="57" t="s">
        <v>10388</v>
      </c>
      <c r="B5684" s="57" t="s">
        <v>10389</v>
      </c>
      <c r="C5684" s="57" t="s">
        <v>10418</v>
      </c>
      <c r="D5684" s="57" t="s">
        <v>21291</v>
      </c>
      <c r="E5684" s="58" t="s">
        <v>8816</v>
      </c>
      <c r="F5684" s="57" t="s">
        <v>8816</v>
      </c>
      <c r="G5684" s="57">
        <v>92406</v>
      </c>
      <c r="H5684" s="57" t="s">
        <v>10434</v>
      </c>
      <c r="I5684" s="57" t="s">
        <v>216</v>
      </c>
      <c r="J5684" s="57" t="s">
        <v>191</v>
      </c>
      <c r="K5684" s="58">
        <v>78.42</v>
      </c>
      <c r="L5684" s="57" t="s">
        <v>60</v>
      </c>
    </row>
    <row r="5685" spans="1:12">
      <c r="A5685" s="57" t="s">
        <v>10388</v>
      </c>
      <c r="B5685" s="57" t="s">
        <v>10389</v>
      </c>
      <c r="C5685" s="57" t="s">
        <v>10418</v>
      </c>
      <c r="D5685" s="57" t="s">
        <v>21291</v>
      </c>
      <c r="E5685" s="58" t="s">
        <v>8816</v>
      </c>
      <c r="F5685" s="57" t="s">
        <v>8816</v>
      </c>
      <c r="G5685" s="57">
        <v>92407</v>
      </c>
      <c r="H5685" s="57" t="s">
        <v>10435</v>
      </c>
      <c r="I5685" s="57" t="s">
        <v>216</v>
      </c>
      <c r="J5685" s="57" t="s">
        <v>191</v>
      </c>
      <c r="K5685" s="58">
        <v>79.69</v>
      </c>
      <c r="L5685" s="57" t="s">
        <v>60</v>
      </c>
    </row>
    <row r="5686" spans="1:12">
      <c r="A5686" s="57" t="s">
        <v>10388</v>
      </c>
      <c r="B5686" s="57" t="s">
        <v>10389</v>
      </c>
      <c r="C5686" s="57" t="s">
        <v>10418</v>
      </c>
      <c r="D5686" s="57" t="s">
        <v>21291</v>
      </c>
      <c r="E5686" s="58" t="s">
        <v>8816</v>
      </c>
      <c r="F5686" s="57" t="s">
        <v>8816</v>
      </c>
      <c r="G5686" s="57">
        <v>93679</v>
      </c>
      <c r="H5686" s="57" t="s">
        <v>10436</v>
      </c>
      <c r="I5686" s="57" t="s">
        <v>216</v>
      </c>
      <c r="J5686" s="57" t="s">
        <v>191</v>
      </c>
      <c r="K5686" s="58">
        <v>67.819999999999993</v>
      </c>
      <c r="L5686" s="57" t="s">
        <v>60</v>
      </c>
    </row>
    <row r="5687" spans="1:12">
      <c r="A5687" s="57" t="s">
        <v>10388</v>
      </c>
      <c r="B5687" s="57" t="s">
        <v>10389</v>
      </c>
      <c r="C5687" s="57" t="s">
        <v>10418</v>
      </c>
      <c r="D5687" s="57" t="s">
        <v>21291</v>
      </c>
      <c r="E5687" s="58" t="s">
        <v>8816</v>
      </c>
      <c r="F5687" s="57" t="s">
        <v>8816</v>
      </c>
      <c r="G5687" s="57">
        <v>93680</v>
      </c>
      <c r="H5687" s="57" t="s">
        <v>10437</v>
      </c>
      <c r="I5687" s="57" t="s">
        <v>216</v>
      </c>
      <c r="J5687" s="57" t="s">
        <v>191</v>
      </c>
      <c r="K5687" s="58">
        <v>56.86</v>
      </c>
      <c r="L5687" s="57" t="s">
        <v>60</v>
      </c>
    </row>
    <row r="5688" spans="1:12">
      <c r="A5688" s="57" t="s">
        <v>10388</v>
      </c>
      <c r="B5688" s="57" t="s">
        <v>10389</v>
      </c>
      <c r="C5688" s="57" t="s">
        <v>10418</v>
      </c>
      <c r="D5688" s="57" t="s">
        <v>21291</v>
      </c>
      <c r="E5688" s="58" t="s">
        <v>8816</v>
      </c>
      <c r="F5688" s="57" t="s">
        <v>8816</v>
      </c>
      <c r="G5688" s="57">
        <v>93681</v>
      </c>
      <c r="H5688" s="57" t="s">
        <v>10438</v>
      </c>
      <c r="I5688" s="57" t="s">
        <v>216</v>
      </c>
      <c r="J5688" s="57" t="s">
        <v>191</v>
      </c>
      <c r="K5688" s="58">
        <v>69.569999999999993</v>
      </c>
      <c r="L5688" s="57" t="s">
        <v>60</v>
      </c>
    </row>
    <row r="5689" spans="1:12">
      <c r="A5689" s="57" t="s">
        <v>10388</v>
      </c>
      <c r="B5689" s="57" t="s">
        <v>10389</v>
      </c>
      <c r="C5689" s="57" t="s">
        <v>10418</v>
      </c>
      <c r="D5689" s="57" t="s">
        <v>21291</v>
      </c>
      <c r="E5689" s="58" t="s">
        <v>8816</v>
      </c>
      <c r="F5689" s="57" t="s">
        <v>8816</v>
      </c>
      <c r="G5689" s="57">
        <v>93682</v>
      </c>
      <c r="H5689" s="57" t="s">
        <v>10439</v>
      </c>
      <c r="I5689" s="57" t="s">
        <v>216</v>
      </c>
      <c r="J5689" s="57" t="s">
        <v>191</v>
      </c>
      <c r="K5689" s="58">
        <v>70.83</v>
      </c>
      <c r="L5689" s="57" t="s">
        <v>60</v>
      </c>
    </row>
    <row r="5690" spans="1:12">
      <c r="A5690" s="57" t="s">
        <v>10388</v>
      </c>
      <c r="B5690" s="57" t="s">
        <v>10389</v>
      </c>
      <c r="C5690" s="57" t="s">
        <v>10418</v>
      </c>
      <c r="D5690" s="57" t="s">
        <v>21291</v>
      </c>
      <c r="E5690" s="58" t="s">
        <v>8816</v>
      </c>
      <c r="F5690" s="57" t="s">
        <v>8816</v>
      </c>
      <c r="G5690" s="57">
        <v>97104</v>
      </c>
      <c r="H5690" s="57" t="s">
        <v>13057</v>
      </c>
      <c r="I5690" s="57" t="s">
        <v>216</v>
      </c>
      <c r="J5690" s="57" t="s">
        <v>191</v>
      </c>
      <c r="K5690" s="58">
        <v>104.95</v>
      </c>
      <c r="L5690" s="57" t="s">
        <v>60</v>
      </c>
    </row>
    <row r="5691" spans="1:12">
      <c r="A5691" s="57" t="s">
        <v>10388</v>
      </c>
      <c r="B5691" s="57" t="s">
        <v>10389</v>
      </c>
      <c r="C5691" s="57" t="s">
        <v>10418</v>
      </c>
      <c r="D5691" s="57" t="s">
        <v>21291</v>
      </c>
      <c r="E5691" s="58" t="s">
        <v>8816</v>
      </c>
      <c r="F5691" s="57" t="s">
        <v>8816</v>
      </c>
      <c r="G5691" s="57">
        <v>97105</v>
      </c>
      <c r="H5691" s="57" t="s">
        <v>13058</v>
      </c>
      <c r="I5691" s="57" t="s">
        <v>216</v>
      </c>
      <c r="J5691" s="57" t="s">
        <v>191</v>
      </c>
      <c r="K5691" s="58">
        <v>123.13</v>
      </c>
      <c r="L5691" s="57" t="s">
        <v>60</v>
      </c>
    </row>
    <row r="5692" spans="1:12">
      <c r="A5692" s="57" t="s">
        <v>10388</v>
      </c>
      <c r="B5692" s="57" t="s">
        <v>10389</v>
      </c>
      <c r="C5692" s="57" t="s">
        <v>10418</v>
      </c>
      <c r="D5692" s="57" t="s">
        <v>21291</v>
      </c>
      <c r="E5692" s="58" t="s">
        <v>8816</v>
      </c>
      <c r="F5692" s="57" t="s">
        <v>8816</v>
      </c>
      <c r="G5692" s="57">
        <v>97106</v>
      </c>
      <c r="H5692" s="57" t="s">
        <v>13059</v>
      </c>
      <c r="I5692" s="57" t="s">
        <v>216</v>
      </c>
      <c r="J5692" s="57" t="s">
        <v>191</v>
      </c>
      <c r="K5692" s="58">
        <v>135</v>
      </c>
      <c r="L5692" s="57" t="s">
        <v>60</v>
      </c>
    </row>
    <row r="5693" spans="1:12">
      <c r="A5693" s="57" t="s">
        <v>10388</v>
      </c>
      <c r="B5693" s="57" t="s">
        <v>10389</v>
      </c>
      <c r="C5693" s="57" t="s">
        <v>10418</v>
      </c>
      <c r="D5693" s="57" t="s">
        <v>21291</v>
      </c>
      <c r="E5693" s="58" t="s">
        <v>8816</v>
      </c>
      <c r="F5693" s="57" t="s">
        <v>8816</v>
      </c>
      <c r="G5693" s="57">
        <v>97107</v>
      </c>
      <c r="H5693" s="57" t="s">
        <v>13060</v>
      </c>
      <c r="I5693" s="57" t="s">
        <v>216</v>
      </c>
      <c r="J5693" s="57" t="s">
        <v>191</v>
      </c>
      <c r="K5693" s="58">
        <v>146.84</v>
      </c>
      <c r="L5693" s="57" t="s">
        <v>60</v>
      </c>
    </row>
    <row r="5694" spans="1:12">
      <c r="A5694" s="57" t="s">
        <v>10388</v>
      </c>
      <c r="B5694" s="57" t="s">
        <v>10389</v>
      </c>
      <c r="C5694" s="57" t="s">
        <v>10418</v>
      </c>
      <c r="D5694" s="57" t="s">
        <v>21291</v>
      </c>
      <c r="E5694" s="58" t="s">
        <v>8816</v>
      </c>
      <c r="F5694" s="57" t="s">
        <v>8816</v>
      </c>
      <c r="G5694" s="57">
        <v>97108</v>
      </c>
      <c r="H5694" s="57" t="s">
        <v>13061</v>
      </c>
      <c r="I5694" s="57" t="s">
        <v>216</v>
      </c>
      <c r="J5694" s="57" t="s">
        <v>191</v>
      </c>
      <c r="K5694" s="58">
        <v>171.28</v>
      </c>
      <c r="L5694" s="57" t="s">
        <v>60</v>
      </c>
    </row>
    <row r="5695" spans="1:12">
      <c r="A5695" s="57" t="s">
        <v>10388</v>
      </c>
      <c r="B5695" s="57" t="s">
        <v>10389</v>
      </c>
      <c r="C5695" s="57" t="s">
        <v>10418</v>
      </c>
      <c r="D5695" s="57" t="s">
        <v>21291</v>
      </c>
      <c r="E5695" s="58" t="s">
        <v>8816</v>
      </c>
      <c r="F5695" s="57" t="s">
        <v>8816</v>
      </c>
      <c r="G5695" s="57">
        <v>97109</v>
      </c>
      <c r="H5695" s="57" t="s">
        <v>13062</v>
      </c>
      <c r="I5695" s="57" t="s">
        <v>216</v>
      </c>
      <c r="J5695" s="57" t="s">
        <v>191</v>
      </c>
      <c r="K5695" s="58">
        <v>183.06</v>
      </c>
      <c r="L5695" s="57" t="s">
        <v>60</v>
      </c>
    </row>
    <row r="5696" spans="1:12">
      <c r="A5696" s="57" t="s">
        <v>10388</v>
      </c>
      <c r="B5696" s="57" t="s">
        <v>10389</v>
      </c>
      <c r="C5696" s="57" t="s">
        <v>10418</v>
      </c>
      <c r="D5696" s="57" t="s">
        <v>21291</v>
      </c>
      <c r="E5696" s="58" t="s">
        <v>8816</v>
      </c>
      <c r="F5696" s="57" t="s">
        <v>8816</v>
      </c>
      <c r="G5696" s="57">
        <v>97110</v>
      </c>
      <c r="H5696" s="57" t="s">
        <v>13063</v>
      </c>
      <c r="I5696" s="57" t="s">
        <v>216</v>
      </c>
      <c r="J5696" s="57" t="s">
        <v>191</v>
      </c>
      <c r="K5696" s="58">
        <v>162.80000000000001</v>
      </c>
      <c r="L5696" s="57" t="s">
        <v>60</v>
      </c>
    </row>
    <row r="5697" spans="1:12">
      <c r="A5697" s="57" t="s">
        <v>10388</v>
      </c>
      <c r="B5697" s="57" t="s">
        <v>10389</v>
      </c>
      <c r="C5697" s="57" t="s">
        <v>10418</v>
      </c>
      <c r="D5697" s="57" t="s">
        <v>21291</v>
      </c>
      <c r="E5697" s="58" t="s">
        <v>8816</v>
      </c>
      <c r="F5697" s="57" t="s">
        <v>8816</v>
      </c>
      <c r="G5697" s="57">
        <v>97111</v>
      </c>
      <c r="H5697" s="57" t="s">
        <v>13064</v>
      </c>
      <c r="I5697" s="57" t="s">
        <v>216</v>
      </c>
      <c r="J5697" s="57" t="s">
        <v>191</v>
      </c>
      <c r="K5697" s="58">
        <v>186.52</v>
      </c>
      <c r="L5697" s="57" t="s">
        <v>60</v>
      </c>
    </row>
    <row r="5698" spans="1:12">
      <c r="A5698" s="57" t="s">
        <v>10388</v>
      </c>
      <c r="B5698" s="57" t="s">
        <v>10389</v>
      </c>
      <c r="C5698" s="57" t="s">
        <v>10418</v>
      </c>
      <c r="D5698" s="57" t="s">
        <v>21291</v>
      </c>
      <c r="E5698" s="58" t="s">
        <v>8816</v>
      </c>
      <c r="F5698" s="57" t="s">
        <v>8816</v>
      </c>
      <c r="G5698" s="57">
        <v>97112</v>
      </c>
      <c r="H5698" s="57" t="s">
        <v>13065</v>
      </c>
      <c r="I5698" s="57" t="s">
        <v>216</v>
      </c>
      <c r="J5698" s="57" t="s">
        <v>191</v>
      </c>
      <c r="K5698" s="58">
        <v>201.29</v>
      </c>
      <c r="L5698" s="57" t="s">
        <v>60</v>
      </c>
    </row>
    <row r="5699" spans="1:12">
      <c r="A5699" s="57" t="s">
        <v>10388</v>
      </c>
      <c r="B5699" s="57" t="s">
        <v>10389</v>
      </c>
      <c r="C5699" s="57" t="s">
        <v>10418</v>
      </c>
      <c r="D5699" s="57" t="s">
        <v>21291</v>
      </c>
      <c r="E5699" s="58" t="s">
        <v>8816</v>
      </c>
      <c r="F5699" s="57" t="s">
        <v>8816</v>
      </c>
      <c r="G5699" s="57">
        <v>97113</v>
      </c>
      <c r="H5699" s="57" t="s">
        <v>13066</v>
      </c>
      <c r="I5699" s="57" t="s">
        <v>216</v>
      </c>
      <c r="J5699" s="57" t="s">
        <v>59</v>
      </c>
      <c r="K5699" s="58">
        <v>2.2000000000000002</v>
      </c>
      <c r="L5699" s="57" t="s">
        <v>60</v>
      </c>
    </row>
    <row r="5700" spans="1:12">
      <c r="A5700" s="57" t="s">
        <v>10388</v>
      </c>
      <c r="B5700" s="57" t="s">
        <v>10389</v>
      </c>
      <c r="C5700" s="57" t="s">
        <v>10418</v>
      </c>
      <c r="D5700" s="57" t="s">
        <v>21291</v>
      </c>
      <c r="E5700" s="58" t="s">
        <v>8816</v>
      </c>
      <c r="F5700" s="57" t="s">
        <v>8816</v>
      </c>
      <c r="G5700" s="57">
        <v>97114</v>
      </c>
      <c r="H5700" s="57" t="s">
        <v>10440</v>
      </c>
      <c r="I5700" s="57" t="s">
        <v>26</v>
      </c>
      <c r="J5700" s="57" t="s">
        <v>59</v>
      </c>
      <c r="K5700" s="58">
        <v>0.38</v>
      </c>
      <c r="L5700" s="57" t="s">
        <v>60</v>
      </c>
    </row>
    <row r="5701" spans="1:12">
      <c r="A5701" s="57" t="s">
        <v>10388</v>
      </c>
      <c r="B5701" s="57" t="s">
        <v>10389</v>
      </c>
      <c r="C5701" s="57" t="s">
        <v>10418</v>
      </c>
      <c r="D5701" s="57" t="s">
        <v>21291</v>
      </c>
      <c r="E5701" s="58" t="s">
        <v>8816</v>
      </c>
      <c r="F5701" s="57" t="s">
        <v>8816</v>
      </c>
      <c r="G5701" s="57">
        <v>97115</v>
      </c>
      <c r="H5701" s="57" t="s">
        <v>10441</v>
      </c>
      <c r="I5701" s="57" t="s">
        <v>1240</v>
      </c>
      <c r="J5701" s="57" t="s">
        <v>59</v>
      </c>
      <c r="K5701" s="58">
        <v>41.58</v>
      </c>
      <c r="L5701" s="57" t="s">
        <v>60</v>
      </c>
    </row>
    <row r="5702" spans="1:12">
      <c r="A5702" s="57" t="s">
        <v>10388</v>
      </c>
      <c r="B5702" s="57" t="s">
        <v>10389</v>
      </c>
      <c r="C5702" s="57" t="s">
        <v>10418</v>
      </c>
      <c r="D5702" s="57" t="s">
        <v>21291</v>
      </c>
      <c r="E5702" s="58" t="s">
        <v>8816</v>
      </c>
      <c r="F5702" s="57" t="s">
        <v>8816</v>
      </c>
      <c r="G5702" s="57">
        <v>97116</v>
      </c>
      <c r="H5702" s="57" t="s">
        <v>13067</v>
      </c>
      <c r="I5702" s="57" t="s">
        <v>1240</v>
      </c>
      <c r="J5702" s="57" t="s">
        <v>59</v>
      </c>
      <c r="K5702" s="58">
        <v>18.86</v>
      </c>
      <c r="L5702" s="57" t="s">
        <v>60</v>
      </c>
    </row>
    <row r="5703" spans="1:12">
      <c r="A5703" s="57" t="s">
        <v>10388</v>
      </c>
      <c r="B5703" s="57" t="s">
        <v>10389</v>
      </c>
      <c r="C5703" s="57" t="s">
        <v>10418</v>
      </c>
      <c r="D5703" s="57" t="s">
        <v>21291</v>
      </c>
      <c r="E5703" s="58" t="s">
        <v>8816</v>
      </c>
      <c r="F5703" s="57" t="s">
        <v>8816</v>
      </c>
      <c r="G5703" s="57">
        <v>97117</v>
      </c>
      <c r="H5703" s="57" t="s">
        <v>13068</v>
      </c>
      <c r="I5703" s="57" t="s">
        <v>1240</v>
      </c>
      <c r="J5703" s="57" t="s">
        <v>59</v>
      </c>
      <c r="K5703" s="58">
        <v>18.3</v>
      </c>
      <c r="L5703" s="57" t="s">
        <v>60</v>
      </c>
    </row>
    <row r="5704" spans="1:12">
      <c r="A5704" s="57" t="s">
        <v>10388</v>
      </c>
      <c r="B5704" s="57" t="s">
        <v>10389</v>
      </c>
      <c r="C5704" s="57" t="s">
        <v>10418</v>
      </c>
      <c r="D5704" s="57" t="s">
        <v>21291</v>
      </c>
      <c r="E5704" s="58" t="s">
        <v>8816</v>
      </c>
      <c r="F5704" s="57" t="s">
        <v>8816</v>
      </c>
      <c r="G5704" s="57">
        <v>97118</v>
      </c>
      <c r="H5704" s="57" t="s">
        <v>13069</v>
      </c>
      <c r="I5704" s="57" t="s">
        <v>1240</v>
      </c>
      <c r="J5704" s="57" t="s">
        <v>59</v>
      </c>
      <c r="K5704" s="58">
        <v>16.12</v>
      </c>
      <c r="L5704" s="57" t="s">
        <v>60</v>
      </c>
    </row>
    <row r="5705" spans="1:12">
      <c r="A5705" s="57" t="s">
        <v>10388</v>
      </c>
      <c r="B5705" s="57" t="s">
        <v>10389</v>
      </c>
      <c r="C5705" s="57" t="s">
        <v>10418</v>
      </c>
      <c r="D5705" s="57" t="s">
        <v>21291</v>
      </c>
      <c r="E5705" s="58" t="s">
        <v>8816</v>
      </c>
      <c r="F5705" s="57" t="s">
        <v>8816</v>
      </c>
      <c r="G5705" s="57">
        <v>97119</v>
      </c>
      <c r="H5705" s="57" t="s">
        <v>13070</v>
      </c>
      <c r="I5705" s="57" t="s">
        <v>1240</v>
      </c>
      <c r="J5705" s="57" t="s">
        <v>59</v>
      </c>
      <c r="K5705" s="58">
        <v>15.44</v>
      </c>
      <c r="L5705" s="57" t="s">
        <v>60</v>
      </c>
    </row>
    <row r="5706" spans="1:12">
      <c r="A5706" s="57" t="s">
        <v>10388</v>
      </c>
      <c r="B5706" s="57" t="s">
        <v>10389</v>
      </c>
      <c r="C5706" s="57" t="s">
        <v>10418</v>
      </c>
      <c r="D5706" s="57" t="s">
        <v>21291</v>
      </c>
      <c r="E5706" s="58" t="s">
        <v>8816</v>
      </c>
      <c r="F5706" s="57" t="s">
        <v>8816</v>
      </c>
      <c r="G5706" s="57">
        <v>97120</v>
      </c>
      <c r="H5706" s="57" t="s">
        <v>10442</v>
      </c>
      <c r="I5706" s="57" t="s">
        <v>1240</v>
      </c>
      <c r="J5706" s="57" t="s">
        <v>59</v>
      </c>
      <c r="K5706" s="58">
        <v>11.43</v>
      </c>
      <c r="L5706" s="57" t="s">
        <v>60</v>
      </c>
    </row>
    <row r="5707" spans="1:12">
      <c r="A5707" s="57" t="s">
        <v>10388</v>
      </c>
      <c r="B5707" s="57" t="s">
        <v>10389</v>
      </c>
      <c r="C5707" s="57" t="s">
        <v>10418</v>
      </c>
      <c r="D5707" s="57" t="s">
        <v>21291</v>
      </c>
      <c r="E5707" s="58" t="s">
        <v>8816</v>
      </c>
      <c r="F5707" s="57" t="s">
        <v>8816</v>
      </c>
      <c r="G5707" s="57">
        <v>97802</v>
      </c>
      <c r="H5707" s="57" t="s">
        <v>10443</v>
      </c>
      <c r="I5707" s="57" t="s">
        <v>216</v>
      </c>
      <c r="J5707" s="57" t="s">
        <v>191</v>
      </c>
      <c r="K5707" s="58">
        <v>7.41</v>
      </c>
      <c r="L5707" s="57" t="s">
        <v>60</v>
      </c>
    </row>
    <row r="5708" spans="1:12">
      <c r="A5708" s="57" t="s">
        <v>10388</v>
      </c>
      <c r="B5708" s="57" t="s">
        <v>10389</v>
      </c>
      <c r="C5708" s="57" t="s">
        <v>10418</v>
      </c>
      <c r="D5708" s="57" t="s">
        <v>21291</v>
      </c>
      <c r="E5708" s="58" t="s">
        <v>8816</v>
      </c>
      <c r="F5708" s="57" t="s">
        <v>8816</v>
      </c>
      <c r="G5708" s="57">
        <v>97803</v>
      </c>
      <c r="H5708" s="57" t="s">
        <v>10444</v>
      </c>
      <c r="I5708" s="57" t="s">
        <v>216</v>
      </c>
      <c r="J5708" s="57" t="s">
        <v>191</v>
      </c>
      <c r="K5708" s="58">
        <v>11.17</v>
      </c>
      <c r="L5708" s="57" t="s">
        <v>60</v>
      </c>
    </row>
    <row r="5709" spans="1:12">
      <c r="A5709" s="57" t="s">
        <v>10388</v>
      </c>
      <c r="B5709" s="57" t="s">
        <v>10389</v>
      </c>
      <c r="C5709" s="57" t="s">
        <v>10418</v>
      </c>
      <c r="D5709" s="57" t="s">
        <v>21291</v>
      </c>
      <c r="E5709" s="58" t="s">
        <v>8816</v>
      </c>
      <c r="F5709" s="57" t="s">
        <v>8816</v>
      </c>
      <c r="G5709" s="57">
        <v>97805</v>
      </c>
      <c r="H5709" s="57" t="s">
        <v>10445</v>
      </c>
      <c r="I5709" s="57" t="s">
        <v>216</v>
      </c>
      <c r="J5709" s="57" t="s">
        <v>191</v>
      </c>
      <c r="K5709" s="58">
        <v>18.68</v>
      </c>
      <c r="L5709" s="57" t="s">
        <v>60</v>
      </c>
    </row>
    <row r="5710" spans="1:12">
      <c r="A5710" s="57" t="s">
        <v>10388</v>
      </c>
      <c r="B5710" s="57" t="s">
        <v>10389</v>
      </c>
      <c r="C5710" s="57" t="s">
        <v>10418</v>
      </c>
      <c r="D5710" s="57" t="s">
        <v>21291</v>
      </c>
      <c r="E5710" s="58" t="s">
        <v>8816</v>
      </c>
      <c r="F5710" s="57" t="s">
        <v>8816</v>
      </c>
      <c r="G5710" s="57">
        <v>97806</v>
      </c>
      <c r="H5710" s="57" t="s">
        <v>10446</v>
      </c>
      <c r="I5710" s="57" t="s">
        <v>216</v>
      </c>
      <c r="J5710" s="57" t="s">
        <v>191</v>
      </c>
      <c r="K5710" s="58">
        <v>22.39</v>
      </c>
      <c r="L5710" s="57" t="s">
        <v>60</v>
      </c>
    </row>
    <row r="5711" spans="1:12">
      <c r="A5711" s="57" t="s">
        <v>10388</v>
      </c>
      <c r="B5711" s="57" t="s">
        <v>10389</v>
      </c>
      <c r="C5711" s="57" t="s">
        <v>10418</v>
      </c>
      <c r="D5711" s="57" t="s">
        <v>21291</v>
      </c>
      <c r="E5711" s="58" t="s">
        <v>8816</v>
      </c>
      <c r="F5711" s="57" t="s">
        <v>8816</v>
      </c>
      <c r="G5711" s="57">
        <v>97807</v>
      </c>
      <c r="H5711" s="57" t="s">
        <v>10447</v>
      </c>
      <c r="I5711" s="57" t="s">
        <v>216</v>
      </c>
      <c r="J5711" s="57" t="s">
        <v>191</v>
      </c>
      <c r="K5711" s="58">
        <v>25.45</v>
      </c>
      <c r="L5711" s="57" t="s">
        <v>60</v>
      </c>
    </row>
    <row r="5712" spans="1:12">
      <c r="A5712" s="57" t="s">
        <v>10388</v>
      </c>
      <c r="B5712" s="57" t="s">
        <v>10389</v>
      </c>
      <c r="C5712" s="57" t="s">
        <v>10418</v>
      </c>
      <c r="D5712" s="57" t="s">
        <v>21291</v>
      </c>
      <c r="E5712" s="58" t="s">
        <v>8816</v>
      </c>
      <c r="F5712" s="57" t="s">
        <v>8816</v>
      </c>
      <c r="G5712" s="57">
        <v>97809</v>
      </c>
      <c r="H5712" s="57" t="s">
        <v>10448</v>
      </c>
      <c r="I5712" s="57" t="s">
        <v>216</v>
      </c>
      <c r="J5712" s="57" t="s">
        <v>191</v>
      </c>
      <c r="K5712" s="58">
        <v>20.66</v>
      </c>
      <c r="L5712" s="57" t="s">
        <v>60</v>
      </c>
    </row>
    <row r="5713" spans="1:12">
      <c r="A5713" s="57" t="s">
        <v>10388</v>
      </c>
      <c r="B5713" s="57" t="s">
        <v>10389</v>
      </c>
      <c r="C5713" s="57" t="s">
        <v>10418</v>
      </c>
      <c r="D5713" s="57" t="s">
        <v>21291</v>
      </c>
      <c r="E5713" s="58" t="s">
        <v>8816</v>
      </c>
      <c r="F5713" s="57" t="s">
        <v>8816</v>
      </c>
      <c r="G5713" s="57">
        <v>97810</v>
      </c>
      <c r="H5713" s="57" t="s">
        <v>10449</v>
      </c>
      <c r="I5713" s="57" t="s">
        <v>216</v>
      </c>
      <c r="J5713" s="57" t="s">
        <v>191</v>
      </c>
      <c r="K5713" s="58">
        <v>22.39</v>
      </c>
      <c r="L5713" s="57" t="s">
        <v>60</v>
      </c>
    </row>
    <row r="5714" spans="1:12">
      <c r="A5714" s="57" t="s">
        <v>10388</v>
      </c>
      <c r="B5714" s="57" t="s">
        <v>10389</v>
      </c>
      <c r="C5714" s="57" t="s">
        <v>10418</v>
      </c>
      <c r="D5714" s="57" t="s">
        <v>21291</v>
      </c>
      <c r="E5714" s="58" t="s">
        <v>8816</v>
      </c>
      <c r="F5714" s="57" t="s">
        <v>8816</v>
      </c>
      <c r="G5714" s="57">
        <v>97811</v>
      </c>
      <c r="H5714" s="57" t="s">
        <v>10450</v>
      </c>
      <c r="I5714" s="57" t="s">
        <v>216</v>
      </c>
      <c r="J5714" s="57" t="s">
        <v>191</v>
      </c>
      <c r="K5714" s="58">
        <v>25.53</v>
      </c>
      <c r="L5714" s="57" t="s">
        <v>60</v>
      </c>
    </row>
    <row r="5715" spans="1:12">
      <c r="A5715" s="57" t="s">
        <v>10388</v>
      </c>
      <c r="B5715" s="57" t="s">
        <v>10389</v>
      </c>
      <c r="C5715" s="57" t="s">
        <v>10418</v>
      </c>
      <c r="D5715" s="57" t="s">
        <v>21291</v>
      </c>
      <c r="E5715" s="58" t="s">
        <v>8816</v>
      </c>
      <c r="F5715" s="57" t="s">
        <v>8816</v>
      </c>
      <c r="G5715" s="57">
        <v>101167</v>
      </c>
      <c r="H5715" s="57" t="s">
        <v>10451</v>
      </c>
      <c r="I5715" s="57" t="s">
        <v>216</v>
      </c>
      <c r="J5715" s="57" t="s">
        <v>59</v>
      </c>
      <c r="K5715" s="58">
        <v>144.51</v>
      </c>
      <c r="L5715" s="57" t="s">
        <v>60</v>
      </c>
    </row>
    <row r="5716" spans="1:12">
      <c r="A5716" s="57" t="s">
        <v>10388</v>
      </c>
      <c r="B5716" s="57" t="s">
        <v>10389</v>
      </c>
      <c r="C5716" s="57" t="s">
        <v>10418</v>
      </c>
      <c r="D5716" s="57" t="s">
        <v>21291</v>
      </c>
      <c r="E5716" s="58" t="s">
        <v>8816</v>
      </c>
      <c r="F5716" s="57" t="s">
        <v>8816</v>
      </c>
      <c r="G5716" s="57">
        <v>101168</v>
      </c>
      <c r="H5716" s="57" t="s">
        <v>10452</v>
      </c>
      <c r="I5716" s="57" t="s">
        <v>216</v>
      </c>
      <c r="J5716" s="57" t="s">
        <v>191</v>
      </c>
      <c r="K5716" s="58">
        <v>194.93</v>
      </c>
      <c r="L5716" s="57" t="s">
        <v>60</v>
      </c>
    </row>
    <row r="5717" spans="1:12">
      <c r="A5717" s="57" t="s">
        <v>10388</v>
      </c>
      <c r="B5717" s="57" t="s">
        <v>10389</v>
      </c>
      <c r="C5717" s="57" t="s">
        <v>10418</v>
      </c>
      <c r="D5717" s="57" t="s">
        <v>21291</v>
      </c>
      <c r="E5717" s="58" t="s">
        <v>8816</v>
      </c>
      <c r="F5717" s="57" t="s">
        <v>8816</v>
      </c>
      <c r="G5717" s="57">
        <v>101169</v>
      </c>
      <c r="H5717" s="57" t="s">
        <v>10453</v>
      </c>
      <c r="I5717" s="57" t="s">
        <v>216</v>
      </c>
      <c r="J5717" s="57" t="s">
        <v>59</v>
      </c>
      <c r="K5717" s="58">
        <v>155.94</v>
      </c>
      <c r="L5717" s="57" t="s">
        <v>60</v>
      </c>
    </row>
    <row r="5718" spans="1:12">
      <c r="A5718" s="57" t="s">
        <v>10388</v>
      </c>
      <c r="B5718" s="57" t="s">
        <v>10389</v>
      </c>
      <c r="C5718" s="57" t="s">
        <v>10418</v>
      </c>
      <c r="D5718" s="57" t="s">
        <v>21291</v>
      </c>
      <c r="E5718" s="58" t="s">
        <v>8816</v>
      </c>
      <c r="F5718" s="57" t="s">
        <v>8816</v>
      </c>
      <c r="G5718" s="57">
        <v>101170</v>
      </c>
      <c r="H5718" s="57" t="s">
        <v>10454</v>
      </c>
      <c r="I5718" s="57" t="s">
        <v>216</v>
      </c>
      <c r="J5718" s="57" t="s">
        <v>59</v>
      </c>
      <c r="K5718" s="58">
        <v>34.880000000000003</v>
      </c>
      <c r="L5718" s="57" t="s">
        <v>60</v>
      </c>
    </row>
    <row r="5719" spans="1:12">
      <c r="A5719" s="57" t="s">
        <v>10388</v>
      </c>
      <c r="B5719" s="57" t="s">
        <v>10389</v>
      </c>
      <c r="C5719" s="57" t="s">
        <v>10418</v>
      </c>
      <c r="D5719" s="57" t="s">
        <v>21291</v>
      </c>
      <c r="E5719" s="58" t="s">
        <v>8816</v>
      </c>
      <c r="F5719" s="57" t="s">
        <v>8816</v>
      </c>
      <c r="G5719" s="57">
        <v>101171</v>
      </c>
      <c r="H5719" s="57" t="s">
        <v>12115</v>
      </c>
      <c r="I5719" s="57" t="s">
        <v>216</v>
      </c>
      <c r="J5719" s="57" t="s">
        <v>191</v>
      </c>
      <c r="K5719" s="58">
        <v>99.3</v>
      </c>
      <c r="L5719" s="57" t="s">
        <v>60</v>
      </c>
    </row>
    <row r="5720" spans="1:12">
      <c r="A5720" s="57" t="s">
        <v>10388</v>
      </c>
      <c r="B5720" s="57" t="s">
        <v>10389</v>
      </c>
      <c r="C5720" s="57" t="s">
        <v>10418</v>
      </c>
      <c r="D5720" s="57" t="s">
        <v>21291</v>
      </c>
      <c r="E5720" s="58" t="s">
        <v>8816</v>
      </c>
      <c r="F5720" s="57" t="s">
        <v>8816</v>
      </c>
      <c r="G5720" s="57">
        <v>101172</v>
      </c>
      <c r="H5720" s="57" t="s">
        <v>10455</v>
      </c>
      <c r="I5720" s="57" t="s">
        <v>216</v>
      </c>
      <c r="J5720" s="57" t="s">
        <v>59</v>
      </c>
      <c r="K5720" s="58">
        <v>55.41</v>
      </c>
      <c r="L5720" s="57" t="s">
        <v>60</v>
      </c>
    </row>
    <row r="5721" spans="1:12">
      <c r="A5721" s="57" t="s">
        <v>10388</v>
      </c>
      <c r="B5721" s="57" t="s">
        <v>10389</v>
      </c>
      <c r="C5721" s="57" t="s">
        <v>10456</v>
      </c>
      <c r="D5721" s="57" t="s">
        <v>21292</v>
      </c>
      <c r="E5721" s="58" t="s">
        <v>8816</v>
      </c>
      <c r="F5721" s="57" t="s">
        <v>8816</v>
      </c>
      <c r="G5721" s="57">
        <v>95995</v>
      </c>
      <c r="H5721" s="57" t="s">
        <v>10457</v>
      </c>
      <c r="I5721" s="57" t="s">
        <v>1283</v>
      </c>
      <c r="J5721" s="57" t="s">
        <v>191</v>
      </c>
      <c r="K5721" s="59">
        <v>1603.73</v>
      </c>
      <c r="L5721" s="57" t="s">
        <v>60</v>
      </c>
    </row>
    <row r="5722" spans="1:12">
      <c r="A5722" s="57" t="s">
        <v>10388</v>
      </c>
      <c r="B5722" s="57" t="s">
        <v>10389</v>
      </c>
      <c r="C5722" s="57" t="s">
        <v>10456</v>
      </c>
      <c r="D5722" s="57" t="s">
        <v>21292</v>
      </c>
      <c r="E5722" s="58" t="s">
        <v>8816</v>
      </c>
      <c r="F5722" s="57" t="s">
        <v>8816</v>
      </c>
      <c r="G5722" s="57">
        <v>95996</v>
      </c>
      <c r="H5722" s="57" t="s">
        <v>10458</v>
      </c>
      <c r="I5722" s="57" t="s">
        <v>1283</v>
      </c>
      <c r="J5722" s="57" t="s">
        <v>191</v>
      </c>
      <c r="K5722" s="59">
        <v>1391.12</v>
      </c>
      <c r="L5722" s="57" t="s">
        <v>60</v>
      </c>
    </row>
    <row r="5723" spans="1:12">
      <c r="A5723" s="57" t="s">
        <v>10388</v>
      </c>
      <c r="B5723" s="57" t="s">
        <v>10389</v>
      </c>
      <c r="C5723" s="57" t="s">
        <v>10456</v>
      </c>
      <c r="D5723" s="57" t="s">
        <v>21292</v>
      </c>
      <c r="E5723" s="58" t="s">
        <v>8816</v>
      </c>
      <c r="F5723" s="57" t="s">
        <v>8816</v>
      </c>
      <c r="G5723" s="57">
        <v>96001</v>
      </c>
      <c r="H5723" s="57" t="s">
        <v>10459</v>
      </c>
      <c r="I5723" s="57" t="s">
        <v>216</v>
      </c>
      <c r="J5723" s="57" t="s">
        <v>191</v>
      </c>
      <c r="K5723" s="58">
        <v>6.88</v>
      </c>
      <c r="L5723" s="57" t="s">
        <v>60</v>
      </c>
    </row>
    <row r="5724" spans="1:12">
      <c r="A5724" s="57" t="s">
        <v>10388</v>
      </c>
      <c r="B5724" s="57" t="s">
        <v>10389</v>
      </c>
      <c r="C5724" s="57" t="s">
        <v>10456</v>
      </c>
      <c r="D5724" s="57" t="s">
        <v>21292</v>
      </c>
      <c r="E5724" s="58" t="s">
        <v>8816</v>
      </c>
      <c r="F5724" s="57" t="s">
        <v>8816</v>
      </c>
      <c r="G5724" s="57">
        <v>96393</v>
      </c>
      <c r="H5724" s="57" t="s">
        <v>10460</v>
      </c>
      <c r="I5724" s="57" t="s">
        <v>1283</v>
      </c>
      <c r="J5724" s="57" t="s">
        <v>191</v>
      </c>
      <c r="K5724" s="58">
        <v>149.99</v>
      </c>
      <c r="L5724" s="57" t="s">
        <v>60</v>
      </c>
    </row>
    <row r="5725" spans="1:12">
      <c r="A5725" s="57" t="s">
        <v>10388</v>
      </c>
      <c r="B5725" s="57" t="s">
        <v>10389</v>
      </c>
      <c r="C5725" s="57" t="s">
        <v>10456</v>
      </c>
      <c r="D5725" s="57" t="s">
        <v>21292</v>
      </c>
      <c r="E5725" s="58" t="s">
        <v>8816</v>
      </c>
      <c r="F5725" s="57" t="s">
        <v>8816</v>
      </c>
      <c r="G5725" s="57">
        <v>96394</v>
      </c>
      <c r="H5725" s="57" t="s">
        <v>10461</v>
      </c>
      <c r="I5725" s="57" t="s">
        <v>1283</v>
      </c>
      <c r="J5725" s="57" t="s">
        <v>191</v>
      </c>
      <c r="K5725" s="58">
        <v>204.98</v>
      </c>
      <c r="L5725" s="57" t="s">
        <v>60</v>
      </c>
    </row>
    <row r="5726" spans="1:12">
      <c r="A5726" s="57" t="s">
        <v>10388</v>
      </c>
      <c r="B5726" s="57" t="s">
        <v>10389</v>
      </c>
      <c r="C5726" s="57" t="s">
        <v>10456</v>
      </c>
      <c r="D5726" s="57" t="s">
        <v>21292</v>
      </c>
      <c r="E5726" s="58" t="s">
        <v>8816</v>
      </c>
      <c r="F5726" s="57" t="s">
        <v>8816</v>
      </c>
      <c r="G5726" s="57">
        <v>96395</v>
      </c>
      <c r="H5726" s="57" t="s">
        <v>10462</v>
      </c>
      <c r="I5726" s="57" t="s">
        <v>1283</v>
      </c>
      <c r="J5726" s="57" t="s">
        <v>191</v>
      </c>
      <c r="K5726" s="58">
        <v>281.45</v>
      </c>
      <c r="L5726" s="57" t="s">
        <v>60</v>
      </c>
    </row>
    <row r="5727" spans="1:12">
      <c r="A5727" s="57" t="s">
        <v>10388</v>
      </c>
      <c r="B5727" s="57" t="s">
        <v>10389</v>
      </c>
      <c r="C5727" s="57" t="s">
        <v>10456</v>
      </c>
      <c r="D5727" s="57" t="s">
        <v>21292</v>
      </c>
      <c r="E5727" s="58" t="s">
        <v>8816</v>
      </c>
      <c r="F5727" s="57" t="s">
        <v>8816</v>
      </c>
      <c r="G5727" s="57">
        <v>100624</v>
      </c>
      <c r="H5727" s="57" t="s">
        <v>10463</v>
      </c>
      <c r="I5727" s="57" t="s">
        <v>1283</v>
      </c>
      <c r="J5727" s="57" t="s">
        <v>191</v>
      </c>
      <c r="K5727" s="58">
        <v>988.04</v>
      </c>
      <c r="L5727" s="57" t="s">
        <v>60</v>
      </c>
    </row>
    <row r="5728" spans="1:12">
      <c r="A5728" s="57" t="s">
        <v>10388</v>
      </c>
      <c r="B5728" s="57" t="s">
        <v>10389</v>
      </c>
      <c r="C5728" s="57" t="s">
        <v>10456</v>
      </c>
      <c r="D5728" s="57" t="s">
        <v>21292</v>
      </c>
      <c r="E5728" s="58" t="s">
        <v>8816</v>
      </c>
      <c r="F5728" s="57" t="s">
        <v>8816</v>
      </c>
      <c r="G5728" s="57">
        <v>100625</v>
      </c>
      <c r="H5728" s="57" t="s">
        <v>10464</v>
      </c>
      <c r="I5728" s="57" t="s">
        <v>1283</v>
      </c>
      <c r="J5728" s="57" t="s">
        <v>191</v>
      </c>
      <c r="K5728" s="58">
        <v>953.06</v>
      </c>
      <c r="L5728" s="57" t="s">
        <v>60</v>
      </c>
    </row>
    <row r="5729" spans="1:12">
      <c r="A5729" s="57" t="s">
        <v>10388</v>
      </c>
      <c r="B5729" s="57" t="s">
        <v>10389</v>
      </c>
      <c r="C5729" s="57" t="s">
        <v>10456</v>
      </c>
      <c r="D5729" s="57" t="s">
        <v>21292</v>
      </c>
      <c r="E5729" s="58" t="s">
        <v>8816</v>
      </c>
      <c r="F5729" s="57" t="s">
        <v>8816</v>
      </c>
      <c r="G5729" s="57">
        <v>101020</v>
      </c>
      <c r="H5729" s="57" t="s">
        <v>10465</v>
      </c>
      <c r="I5729" s="57" t="s">
        <v>3397</v>
      </c>
      <c r="J5729" s="57" t="s">
        <v>191</v>
      </c>
      <c r="K5729" s="58">
        <v>446.62</v>
      </c>
      <c r="L5729" s="57" t="s">
        <v>60</v>
      </c>
    </row>
    <row r="5730" spans="1:12">
      <c r="A5730" s="57" t="s">
        <v>10388</v>
      </c>
      <c r="B5730" s="57" t="s">
        <v>10389</v>
      </c>
      <c r="C5730" s="57" t="s">
        <v>10456</v>
      </c>
      <c r="D5730" s="57" t="s">
        <v>21292</v>
      </c>
      <c r="E5730" s="58" t="s">
        <v>8816</v>
      </c>
      <c r="F5730" s="57" t="s">
        <v>8816</v>
      </c>
      <c r="G5730" s="57">
        <v>101021</v>
      </c>
      <c r="H5730" s="57" t="s">
        <v>10466</v>
      </c>
      <c r="I5730" s="57" t="s">
        <v>3397</v>
      </c>
      <c r="J5730" s="57" t="s">
        <v>191</v>
      </c>
      <c r="K5730" s="58">
        <v>480.94</v>
      </c>
      <c r="L5730" s="57" t="s">
        <v>60</v>
      </c>
    </row>
    <row r="5731" spans="1:12">
      <c r="A5731" s="57" t="s">
        <v>10388</v>
      </c>
      <c r="B5731" s="57" t="s">
        <v>10389</v>
      </c>
      <c r="C5731" s="57" t="s">
        <v>10456</v>
      </c>
      <c r="D5731" s="57" t="s">
        <v>21292</v>
      </c>
      <c r="E5731" s="58" t="s">
        <v>8816</v>
      </c>
      <c r="F5731" s="57" t="s">
        <v>8816</v>
      </c>
      <c r="G5731" s="57">
        <v>101022</v>
      </c>
      <c r="H5731" s="57" t="s">
        <v>10467</v>
      </c>
      <c r="I5731" s="57" t="s">
        <v>3397</v>
      </c>
      <c r="J5731" s="57" t="s">
        <v>191</v>
      </c>
      <c r="K5731" s="58">
        <v>390.4</v>
      </c>
      <c r="L5731" s="57" t="s">
        <v>60</v>
      </c>
    </row>
    <row r="5732" spans="1:12">
      <c r="A5732" s="57" t="s">
        <v>10388</v>
      </c>
      <c r="B5732" s="57" t="s">
        <v>10389</v>
      </c>
      <c r="C5732" s="57" t="s">
        <v>10456</v>
      </c>
      <c r="D5732" s="57" t="s">
        <v>21292</v>
      </c>
      <c r="E5732" s="58" t="s">
        <v>8816</v>
      </c>
      <c r="F5732" s="57" t="s">
        <v>8816</v>
      </c>
      <c r="G5732" s="57">
        <v>101023</v>
      </c>
      <c r="H5732" s="57" t="s">
        <v>10468</v>
      </c>
      <c r="I5732" s="57" t="s">
        <v>3397</v>
      </c>
      <c r="J5732" s="57" t="s">
        <v>191</v>
      </c>
      <c r="K5732" s="58">
        <v>424.73</v>
      </c>
      <c r="L5732" s="57" t="s">
        <v>60</v>
      </c>
    </row>
    <row r="5733" spans="1:12">
      <c r="A5733" s="57" t="s">
        <v>10388</v>
      </c>
      <c r="B5733" s="57" t="s">
        <v>10389</v>
      </c>
      <c r="C5733" s="57" t="s">
        <v>10456</v>
      </c>
      <c r="D5733" s="57" t="s">
        <v>21292</v>
      </c>
      <c r="E5733" s="58" t="s">
        <v>8816</v>
      </c>
      <c r="F5733" s="57" t="s">
        <v>8816</v>
      </c>
      <c r="G5733" s="57">
        <v>101024</v>
      </c>
      <c r="H5733" s="57" t="s">
        <v>10469</v>
      </c>
      <c r="I5733" s="57" t="s">
        <v>3397</v>
      </c>
      <c r="J5733" s="57" t="s">
        <v>191</v>
      </c>
      <c r="K5733" s="58">
        <v>396.55</v>
      </c>
      <c r="L5733" s="57" t="s">
        <v>60</v>
      </c>
    </row>
    <row r="5734" spans="1:12">
      <c r="A5734" s="57" t="s">
        <v>10388</v>
      </c>
      <c r="B5734" s="57" t="s">
        <v>10389</v>
      </c>
      <c r="C5734" s="57" t="s">
        <v>10456</v>
      </c>
      <c r="D5734" s="57" t="s">
        <v>21292</v>
      </c>
      <c r="E5734" s="58" t="s">
        <v>8816</v>
      </c>
      <c r="F5734" s="57" t="s">
        <v>8816</v>
      </c>
      <c r="G5734" s="57">
        <v>101025</v>
      </c>
      <c r="H5734" s="57" t="s">
        <v>10470</v>
      </c>
      <c r="I5734" s="57" t="s">
        <v>3397</v>
      </c>
      <c r="J5734" s="57" t="s">
        <v>191</v>
      </c>
      <c r="K5734" s="58">
        <v>430.87</v>
      </c>
      <c r="L5734" s="57" t="s">
        <v>60</v>
      </c>
    </row>
    <row r="5735" spans="1:12">
      <c r="A5735" s="57" t="s">
        <v>10388</v>
      </c>
      <c r="B5735" s="57" t="s">
        <v>10389</v>
      </c>
      <c r="C5735" s="57" t="s">
        <v>10456</v>
      </c>
      <c r="D5735" s="57" t="s">
        <v>21292</v>
      </c>
      <c r="E5735" s="58" t="s">
        <v>8816</v>
      </c>
      <c r="F5735" s="57" t="s">
        <v>8816</v>
      </c>
      <c r="G5735" s="57">
        <v>101026</v>
      </c>
      <c r="H5735" s="57" t="s">
        <v>10471</v>
      </c>
      <c r="I5735" s="57" t="s">
        <v>3397</v>
      </c>
      <c r="J5735" s="57" t="s">
        <v>191</v>
      </c>
      <c r="K5735" s="58">
        <v>371.55</v>
      </c>
      <c r="L5735" s="57" t="s">
        <v>60</v>
      </c>
    </row>
    <row r="5736" spans="1:12">
      <c r="A5736" s="57" t="s">
        <v>10388</v>
      </c>
      <c r="B5736" s="57" t="s">
        <v>10389</v>
      </c>
      <c r="C5736" s="57" t="s">
        <v>10456</v>
      </c>
      <c r="D5736" s="57" t="s">
        <v>21292</v>
      </c>
      <c r="E5736" s="58" t="s">
        <v>8816</v>
      </c>
      <c r="F5736" s="57" t="s">
        <v>8816</v>
      </c>
      <c r="G5736" s="57">
        <v>101027</v>
      </c>
      <c r="H5736" s="57" t="s">
        <v>10472</v>
      </c>
      <c r="I5736" s="57" t="s">
        <v>3397</v>
      </c>
      <c r="J5736" s="57" t="s">
        <v>191</v>
      </c>
      <c r="K5736" s="58">
        <v>379.1</v>
      </c>
      <c r="L5736" s="57" t="s">
        <v>60</v>
      </c>
    </row>
    <row r="5737" spans="1:12">
      <c r="A5737" s="57" t="s">
        <v>10473</v>
      </c>
      <c r="B5737" s="57" t="s">
        <v>10474</v>
      </c>
      <c r="C5737" s="57" t="s">
        <v>10475</v>
      </c>
      <c r="D5737" s="57" t="s">
        <v>21293</v>
      </c>
      <c r="E5737" s="58" t="s">
        <v>8816</v>
      </c>
      <c r="F5737" s="57" t="s">
        <v>8816</v>
      </c>
      <c r="G5737" s="57">
        <v>88411</v>
      </c>
      <c r="H5737" s="57" t="s">
        <v>10476</v>
      </c>
      <c r="I5737" s="57" t="s">
        <v>216</v>
      </c>
      <c r="J5737" s="57" t="s">
        <v>254</v>
      </c>
      <c r="K5737" s="58">
        <v>2.88</v>
      </c>
      <c r="L5737" s="57" t="s">
        <v>60</v>
      </c>
    </row>
    <row r="5738" spans="1:12">
      <c r="A5738" s="57" t="s">
        <v>10473</v>
      </c>
      <c r="B5738" s="57" t="s">
        <v>10474</v>
      </c>
      <c r="C5738" s="57" t="s">
        <v>10475</v>
      </c>
      <c r="D5738" s="57" t="s">
        <v>21293</v>
      </c>
      <c r="E5738" s="58" t="s">
        <v>8816</v>
      </c>
      <c r="F5738" s="57" t="s">
        <v>8816</v>
      </c>
      <c r="G5738" s="57">
        <v>88412</v>
      </c>
      <c r="H5738" s="57" t="s">
        <v>10477</v>
      </c>
      <c r="I5738" s="57" t="s">
        <v>216</v>
      </c>
      <c r="J5738" s="57" t="s">
        <v>254</v>
      </c>
      <c r="K5738" s="58">
        <v>2.25</v>
      </c>
      <c r="L5738" s="57" t="s">
        <v>60</v>
      </c>
    </row>
    <row r="5739" spans="1:12">
      <c r="A5739" s="57" t="s">
        <v>10473</v>
      </c>
      <c r="B5739" s="57" t="s">
        <v>10474</v>
      </c>
      <c r="C5739" s="57" t="s">
        <v>10475</v>
      </c>
      <c r="D5739" s="57" t="s">
        <v>21293</v>
      </c>
      <c r="E5739" s="58" t="s">
        <v>8816</v>
      </c>
      <c r="F5739" s="57" t="s">
        <v>8816</v>
      </c>
      <c r="G5739" s="57">
        <v>88413</v>
      </c>
      <c r="H5739" s="57" t="s">
        <v>10478</v>
      </c>
      <c r="I5739" s="57" t="s">
        <v>216</v>
      </c>
      <c r="J5739" s="57" t="s">
        <v>254</v>
      </c>
      <c r="K5739" s="58">
        <v>4.1500000000000004</v>
      </c>
      <c r="L5739" s="57" t="s">
        <v>60</v>
      </c>
    </row>
    <row r="5740" spans="1:12">
      <c r="A5740" s="57" t="s">
        <v>10473</v>
      </c>
      <c r="B5740" s="57" t="s">
        <v>10474</v>
      </c>
      <c r="C5740" s="57" t="s">
        <v>10475</v>
      </c>
      <c r="D5740" s="57" t="s">
        <v>21293</v>
      </c>
      <c r="E5740" s="58" t="s">
        <v>8816</v>
      </c>
      <c r="F5740" s="57" t="s">
        <v>8816</v>
      </c>
      <c r="G5740" s="57">
        <v>88414</v>
      </c>
      <c r="H5740" s="57" t="s">
        <v>10479</v>
      </c>
      <c r="I5740" s="57" t="s">
        <v>216</v>
      </c>
      <c r="J5740" s="57" t="s">
        <v>254</v>
      </c>
      <c r="K5740" s="58">
        <v>4.5599999999999996</v>
      </c>
      <c r="L5740" s="57" t="s">
        <v>60</v>
      </c>
    </row>
    <row r="5741" spans="1:12">
      <c r="A5741" s="57" t="s">
        <v>10473</v>
      </c>
      <c r="B5741" s="57" t="s">
        <v>10474</v>
      </c>
      <c r="C5741" s="57" t="s">
        <v>10475</v>
      </c>
      <c r="D5741" s="57" t="s">
        <v>21293</v>
      </c>
      <c r="E5741" s="58" t="s">
        <v>8816</v>
      </c>
      <c r="F5741" s="57" t="s">
        <v>8816</v>
      </c>
      <c r="G5741" s="57">
        <v>88415</v>
      </c>
      <c r="H5741" s="57" t="s">
        <v>10480</v>
      </c>
      <c r="I5741" s="57" t="s">
        <v>216</v>
      </c>
      <c r="J5741" s="57" t="s">
        <v>254</v>
      </c>
      <c r="K5741" s="58">
        <v>3.08</v>
      </c>
      <c r="L5741" s="57" t="s">
        <v>60</v>
      </c>
    </row>
    <row r="5742" spans="1:12">
      <c r="A5742" s="57" t="s">
        <v>10473</v>
      </c>
      <c r="B5742" s="57" t="s">
        <v>10474</v>
      </c>
      <c r="C5742" s="57" t="s">
        <v>10475</v>
      </c>
      <c r="D5742" s="57" t="s">
        <v>21293</v>
      </c>
      <c r="E5742" s="58" t="s">
        <v>8816</v>
      </c>
      <c r="F5742" s="57" t="s">
        <v>8816</v>
      </c>
      <c r="G5742" s="57">
        <v>88416</v>
      </c>
      <c r="H5742" s="57" t="s">
        <v>10481</v>
      </c>
      <c r="I5742" s="57" t="s">
        <v>216</v>
      </c>
      <c r="J5742" s="57" t="s">
        <v>59</v>
      </c>
      <c r="K5742" s="58">
        <v>13.66</v>
      </c>
      <c r="L5742" s="57" t="s">
        <v>60</v>
      </c>
    </row>
    <row r="5743" spans="1:12">
      <c r="A5743" s="57" t="s">
        <v>10473</v>
      </c>
      <c r="B5743" s="57" t="s">
        <v>10474</v>
      </c>
      <c r="C5743" s="57" t="s">
        <v>10475</v>
      </c>
      <c r="D5743" s="57" t="s">
        <v>21293</v>
      </c>
      <c r="E5743" s="58" t="s">
        <v>8816</v>
      </c>
      <c r="F5743" s="57" t="s">
        <v>8816</v>
      </c>
      <c r="G5743" s="57">
        <v>88417</v>
      </c>
      <c r="H5743" s="57" t="s">
        <v>10482</v>
      </c>
      <c r="I5743" s="57" t="s">
        <v>216</v>
      </c>
      <c r="J5743" s="57" t="s">
        <v>59</v>
      </c>
      <c r="K5743" s="58">
        <v>11.42</v>
      </c>
      <c r="L5743" s="57" t="s">
        <v>60</v>
      </c>
    </row>
    <row r="5744" spans="1:12">
      <c r="A5744" s="57" t="s">
        <v>10473</v>
      </c>
      <c r="B5744" s="57" t="s">
        <v>10474</v>
      </c>
      <c r="C5744" s="57" t="s">
        <v>10475</v>
      </c>
      <c r="D5744" s="57" t="s">
        <v>21293</v>
      </c>
      <c r="E5744" s="58" t="s">
        <v>8816</v>
      </c>
      <c r="F5744" s="57" t="s">
        <v>8816</v>
      </c>
      <c r="G5744" s="57">
        <v>88420</v>
      </c>
      <c r="H5744" s="57" t="s">
        <v>10483</v>
      </c>
      <c r="I5744" s="57" t="s">
        <v>216</v>
      </c>
      <c r="J5744" s="57" t="s">
        <v>59</v>
      </c>
      <c r="K5744" s="58">
        <v>18.21</v>
      </c>
      <c r="L5744" s="57" t="s">
        <v>60</v>
      </c>
    </row>
    <row r="5745" spans="1:12">
      <c r="A5745" s="57" t="s">
        <v>10473</v>
      </c>
      <c r="B5745" s="57" t="s">
        <v>10474</v>
      </c>
      <c r="C5745" s="57" t="s">
        <v>10475</v>
      </c>
      <c r="D5745" s="57" t="s">
        <v>21293</v>
      </c>
      <c r="E5745" s="58" t="s">
        <v>8816</v>
      </c>
      <c r="F5745" s="57" t="s">
        <v>8816</v>
      </c>
      <c r="G5745" s="57">
        <v>88421</v>
      </c>
      <c r="H5745" s="57" t="s">
        <v>10484</v>
      </c>
      <c r="I5745" s="57" t="s">
        <v>216</v>
      </c>
      <c r="J5745" s="57" t="s">
        <v>59</v>
      </c>
      <c r="K5745" s="58">
        <v>19.64</v>
      </c>
      <c r="L5745" s="57" t="s">
        <v>60</v>
      </c>
    </row>
    <row r="5746" spans="1:12">
      <c r="A5746" s="57" t="s">
        <v>10473</v>
      </c>
      <c r="B5746" s="57" t="s">
        <v>10474</v>
      </c>
      <c r="C5746" s="57" t="s">
        <v>10475</v>
      </c>
      <c r="D5746" s="57" t="s">
        <v>21293</v>
      </c>
      <c r="E5746" s="58" t="s">
        <v>8816</v>
      </c>
      <c r="F5746" s="57" t="s">
        <v>8816</v>
      </c>
      <c r="G5746" s="57">
        <v>88423</v>
      </c>
      <c r="H5746" s="57" t="s">
        <v>10485</v>
      </c>
      <c r="I5746" s="57" t="s">
        <v>216</v>
      </c>
      <c r="J5746" s="57" t="s">
        <v>59</v>
      </c>
      <c r="K5746" s="58">
        <v>14.37</v>
      </c>
      <c r="L5746" s="57" t="s">
        <v>60</v>
      </c>
    </row>
    <row r="5747" spans="1:12">
      <c r="A5747" s="57" t="s">
        <v>10473</v>
      </c>
      <c r="B5747" s="57" t="s">
        <v>10474</v>
      </c>
      <c r="C5747" s="57" t="s">
        <v>10475</v>
      </c>
      <c r="D5747" s="57" t="s">
        <v>21293</v>
      </c>
      <c r="E5747" s="58" t="s">
        <v>8816</v>
      </c>
      <c r="F5747" s="57" t="s">
        <v>8816</v>
      </c>
      <c r="G5747" s="57">
        <v>88424</v>
      </c>
      <c r="H5747" s="57" t="s">
        <v>10486</v>
      </c>
      <c r="I5747" s="57" t="s">
        <v>216</v>
      </c>
      <c r="J5747" s="57" t="s">
        <v>59</v>
      </c>
      <c r="K5747" s="58">
        <v>16.760000000000002</v>
      </c>
      <c r="L5747" s="57" t="s">
        <v>60</v>
      </c>
    </row>
    <row r="5748" spans="1:12">
      <c r="A5748" s="57" t="s">
        <v>10473</v>
      </c>
      <c r="B5748" s="57" t="s">
        <v>10474</v>
      </c>
      <c r="C5748" s="57" t="s">
        <v>10475</v>
      </c>
      <c r="D5748" s="57" t="s">
        <v>21293</v>
      </c>
      <c r="E5748" s="58" t="s">
        <v>8816</v>
      </c>
      <c r="F5748" s="57" t="s">
        <v>8816</v>
      </c>
      <c r="G5748" s="57">
        <v>88426</v>
      </c>
      <c r="H5748" s="57" t="s">
        <v>10487</v>
      </c>
      <c r="I5748" s="57" t="s">
        <v>216</v>
      </c>
      <c r="J5748" s="57" t="s">
        <v>59</v>
      </c>
      <c r="K5748" s="58">
        <v>12.88</v>
      </c>
      <c r="L5748" s="57" t="s">
        <v>60</v>
      </c>
    </row>
    <row r="5749" spans="1:12">
      <c r="A5749" s="57" t="s">
        <v>10473</v>
      </c>
      <c r="B5749" s="57" t="s">
        <v>10474</v>
      </c>
      <c r="C5749" s="57" t="s">
        <v>10475</v>
      </c>
      <c r="D5749" s="57" t="s">
        <v>21293</v>
      </c>
      <c r="E5749" s="58" t="s">
        <v>8816</v>
      </c>
      <c r="F5749" s="57" t="s">
        <v>8816</v>
      </c>
      <c r="G5749" s="57">
        <v>88428</v>
      </c>
      <c r="H5749" s="57" t="s">
        <v>10488</v>
      </c>
      <c r="I5749" s="57" t="s">
        <v>216</v>
      </c>
      <c r="J5749" s="57" t="s">
        <v>59</v>
      </c>
      <c r="K5749" s="58">
        <v>24.56</v>
      </c>
      <c r="L5749" s="57" t="s">
        <v>60</v>
      </c>
    </row>
    <row r="5750" spans="1:12">
      <c r="A5750" s="57" t="s">
        <v>10473</v>
      </c>
      <c r="B5750" s="57" t="s">
        <v>10474</v>
      </c>
      <c r="C5750" s="57" t="s">
        <v>10475</v>
      </c>
      <c r="D5750" s="57" t="s">
        <v>21293</v>
      </c>
      <c r="E5750" s="58" t="s">
        <v>8816</v>
      </c>
      <c r="F5750" s="57" t="s">
        <v>8816</v>
      </c>
      <c r="G5750" s="57">
        <v>88429</v>
      </c>
      <c r="H5750" s="57" t="s">
        <v>10489</v>
      </c>
      <c r="I5750" s="57" t="s">
        <v>216</v>
      </c>
      <c r="J5750" s="57" t="s">
        <v>59</v>
      </c>
      <c r="K5750" s="58">
        <v>27.06</v>
      </c>
      <c r="L5750" s="57" t="s">
        <v>60</v>
      </c>
    </row>
    <row r="5751" spans="1:12">
      <c r="A5751" s="57" t="s">
        <v>10473</v>
      </c>
      <c r="B5751" s="57" t="s">
        <v>10474</v>
      </c>
      <c r="C5751" s="57" t="s">
        <v>10475</v>
      </c>
      <c r="D5751" s="57" t="s">
        <v>21293</v>
      </c>
      <c r="E5751" s="58" t="s">
        <v>8816</v>
      </c>
      <c r="F5751" s="57" t="s">
        <v>8816</v>
      </c>
      <c r="G5751" s="57">
        <v>88431</v>
      </c>
      <c r="H5751" s="57" t="s">
        <v>10490</v>
      </c>
      <c r="I5751" s="57" t="s">
        <v>216</v>
      </c>
      <c r="J5751" s="57" t="s">
        <v>59</v>
      </c>
      <c r="K5751" s="58">
        <v>17.98</v>
      </c>
      <c r="L5751" s="57" t="s">
        <v>60</v>
      </c>
    </row>
    <row r="5752" spans="1:12">
      <c r="A5752" s="57" t="s">
        <v>10473</v>
      </c>
      <c r="B5752" s="57" t="s">
        <v>10474</v>
      </c>
      <c r="C5752" s="57" t="s">
        <v>10475</v>
      </c>
      <c r="D5752" s="57" t="s">
        <v>21293</v>
      </c>
      <c r="E5752" s="58" t="s">
        <v>8816</v>
      </c>
      <c r="F5752" s="57" t="s">
        <v>8816</v>
      </c>
      <c r="G5752" s="57">
        <v>88432</v>
      </c>
      <c r="H5752" s="57" t="s">
        <v>10491</v>
      </c>
      <c r="I5752" s="57" t="s">
        <v>216</v>
      </c>
      <c r="J5752" s="57" t="s">
        <v>59</v>
      </c>
      <c r="K5752" s="58">
        <v>14.38</v>
      </c>
      <c r="L5752" s="57" t="s">
        <v>60</v>
      </c>
    </row>
    <row r="5753" spans="1:12">
      <c r="A5753" s="57" t="s">
        <v>10473</v>
      </c>
      <c r="B5753" s="57" t="s">
        <v>10474</v>
      </c>
      <c r="C5753" s="57" t="s">
        <v>10475</v>
      </c>
      <c r="D5753" s="57" t="s">
        <v>21293</v>
      </c>
      <c r="E5753" s="58" t="s">
        <v>8816</v>
      </c>
      <c r="F5753" s="57" t="s">
        <v>8816</v>
      </c>
      <c r="G5753" s="57">
        <v>88484</v>
      </c>
      <c r="H5753" s="57" t="s">
        <v>10492</v>
      </c>
      <c r="I5753" s="57" t="s">
        <v>216</v>
      </c>
      <c r="J5753" s="57" t="s">
        <v>254</v>
      </c>
      <c r="K5753" s="58">
        <v>3.09</v>
      </c>
      <c r="L5753" s="57" t="s">
        <v>60</v>
      </c>
    </row>
    <row r="5754" spans="1:12">
      <c r="A5754" s="57" t="s">
        <v>10473</v>
      </c>
      <c r="B5754" s="57" t="s">
        <v>10474</v>
      </c>
      <c r="C5754" s="57" t="s">
        <v>10475</v>
      </c>
      <c r="D5754" s="57" t="s">
        <v>21293</v>
      </c>
      <c r="E5754" s="58" t="s">
        <v>8816</v>
      </c>
      <c r="F5754" s="57" t="s">
        <v>8816</v>
      </c>
      <c r="G5754" s="57">
        <v>88485</v>
      </c>
      <c r="H5754" s="57" t="s">
        <v>10493</v>
      </c>
      <c r="I5754" s="57" t="s">
        <v>216</v>
      </c>
      <c r="J5754" s="57" t="s">
        <v>254</v>
      </c>
      <c r="K5754" s="58">
        <v>2.72</v>
      </c>
      <c r="L5754" s="57" t="s">
        <v>60</v>
      </c>
    </row>
    <row r="5755" spans="1:12">
      <c r="A5755" s="57" t="s">
        <v>10473</v>
      </c>
      <c r="B5755" s="57" t="s">
        <v>10474</v>
      </c>
      <c r="C5755" s="57" t="s">
        <v>10475</v>
      </c>
      <c r="D5755" s="57" t="s">
        <v>21293</v>
      </c>
      <c r="E5755" s="58" t="s">
        <v>8816</v>
      </c>
      <c r="F5755" s="57" t="s">
        <v>8816</v>
      </c>
      <c r="G5755" s="57">
        <v>88488</v>
      </c>
      <c r="H5755" s="57" t="s">
        <v>10494</v>
      </c>
      <c r="I5755" s="57" t="s">
        <v>216</v>
      </c>
      <c r="J5755" s="57" t="s">
        <v>254</v>
      </c>
      <c r="K5755" s="58">
        <v>14.09</v>
      </c>
      <c r="L5755" s="57" t="s">
        <v>60</v>
      </c>
    </row>
    <row r="5756" spans="1:12">
      <c r="A5756" s="57" t="s">
        <v>10473</v>
      </c>
      <c r="B5756" s="57" t="s">
        <v>10474</v>
      </c>
      <c r="C5756" s="57" t="s">
        <v>10475</v>
      </c>
      <c r="D5756" s="57" t="s">
        <v>21293</v>
      </c>
      <c r="E5756" s="58" t="s">
        <v>8816</v>
      </c>
      <c r="F5756" s="57" t="s">
        <v>8816</v>
      </c>
      <c r="G5756" s="57">
        <v>88489</v>
      </c>
      <c r="H5756" s="57" t="s">
        <v>10495</v>
      </c>
      <c r="I5756" s="57" t="s">
        <v>216</v>
      </c>
      <c r="J5756" s="57" t="s">
        <v>254</v>
      </c>
      <c r="K5756" s="58">
        <v>12.37</v>
      </c>
      <c r="L5756" s="57" t="s">
        <v>60</v>
      </c>
    </row>
    <row r="5757" spans="1:12">
      <c r="A5757" s="57" t="s">
        <v>10473</v>
      </c>
      <c r="B5757" s="57" t="s">
        <v>10474</v>
      </c>
      <c r="C5757" s="57" t="s">
        <v>10475</v>
      </c>
      <c r="D5757" s="57" t="s">
        <v>21293</v>
      </c>
      <c r="E5757" s="58" t="s">
        <v>8816</v>
      </c>
      <c r="F5757" s="57" t="s">
        <v>8816</v>
      </c>
      <c r="G5757" s="57">
        <v>88494</v>
      </c>
      <c r="H5757" s="57" t="s">
        <v>10496</v>
      </c>
      <c r="I5757" s="57" t="s">
        <v>216</v>
      </c>
      <c r="J5757" s="57" t="s">
        <v>59</v>
      </c>
      <c r="K5757" s="58">
        <v>19.09</v>
      </c>
      <c r="L5757" s="57" t="s">
        <v>60</v>
      </c>
    </row>
    <row r="5758" spans="1:12">
      <c r="A5758" s="57" t="s">
        <v>10473</v>
      </c>
      <c r="B5758" s="57" t="s">
        <v>10474</v>
      </c>
      <c r="C5758" s="57" t="s">
        <v>10475</v>
      </c>
      <c r="D5758" s="57" t="s">
        <v>21293</v>
      </c>
      <c r="E5758" s="58" t="s">
        <v>8816</v>
      </c>
      <c r="F5758" s="57" t="s">
        <v>8816</v>
      </c>
      <c r="G5758" s="57">
        <v>88495</v>
      </c>
      <c r="H5758" s="57" t="s">
        <v>10497</v>
      </c>
      <c r="I5758" s="57" t="s">
        <v>216</v>
      </c>
      <c r="J5758" s="57" t="s">
        <v>59</v>
      </c>
      <c r="K5758" s="58">
        <v>10.91</v>
      </c>
      <c r="L5758" s="57" t="s">
        <v>60</v>
      </c>
    </row>
    <row r="5759" spans="1:12">
      <c r="A5759" s="57" t="s">
        <v>10473</v>
      </c>
      <c r="B5759" s="57" t="s">
        <v>10474</v>
      </c>
      <c r="C5759" s="57" t="s">
        <v>10475</v>
      </c>
      <c r="D5759" s="57" t="s">
        <v>21293</v>
      </c>
      <c r="E5759" s="58" t="s">
        <v>8816</v>
      </c>
      <c r="F5759" s="57" t="s">
        <v>8816</v>
      </c>
      <c r="G5759" s="57">
        <v>88496</v>
      </c>
      <c r="H5759" s="57" t="s">
        <v>10498</v>
      </c>
      <c r="I5759" s="57" t="s">
        <v>216</v>
      </c>
      <c r="J5759" s="57" t="s">
        <v>59</v>
      </c>
      <c r="K5759" s="58">
        <v>26.09</v>
      </c>
      <c r="L5759" s="57" t="s">
        <v>60</v>
      </c>
    </row>
    <row r="5760" spans="1:12">
      <c r="A5760" s="57" t="s">
        <v>10473</v>
      </c>
      <c r="B5760" s="57" t="s">
        <v>10474</v>
      </c>
      <c r="C5760" s="57" t="s">
        <v>10475</v>
      </c>
      <c r="D5760" s="57" t="s">
        <v>21293</v>
      </c>
      <c r="E5760" s="58" t="s">
        <v>8816</v>
      </c>
      <c r="F5760" s="57" t="s">
        <v>8816</v>
      </c>
      <c r="G5760" s="57">
        <v>88497</v>
      </c>
      <c r="H5760" s="57" t="s">
        <v>10499</v>
      </c>
      <c r="I5760" s="57" t="s">
        <v>216</v>
      </c>
      <c r="J5760" s="57" t="s">
        <v>59</v>
      </c>
      <c r="K5760" s="58">
        <v>15.15</v>
      </c>
      <c r="L5760" s="57" t="s">
        <v>60</v>
      </c>
    </row>
    <row r="5761" spans="1:12">
      <c r="A5761" s="57" t="s">
        <v>10473</v>
      </c>
      <c r="B5761" s="57" t="s">
        <v>10474</v>
      </c>
      <c r="C5761" s="57" t="s">
        <v>10475</v>
      </c>
      <c r="D5761" s="57" t="s">
        <v>21293</v>
      </c>
      <c r="E5761" s="58" t="s">
        <v>8816</v>
      </c>
      <c r="F5761" s="57" t="s">
        <v>8816</v>
      </c>
      <c r="G5761" s="57">
        <v>95305</v>
      </c>
      <c r="H5761" s="57" t="s">
        <v>10500</v>
      </c>
      <c r="I5761" s="57" t="s">
        <v>216</v>
      </c>
      <c r="J5761" s="57" t="s">
        <v>59</v>
      </c>
      <c r="K5761" s="58">
        <v>11.21</v>
      </c>
      <c r="L5761" s="57" t="s">
        <v>60</v>
      </c>
    </row>
    <row r="5762" spans="1:12">
      <c r="A5762" s="57" t="s">
        <v>10473</v>
      </c>
      <c r="B5762" s="57" t="s">
        <v>10474</v>
      </c>
      <c r="C5762" s="57" t="s">
        <v>10475</v>
      </c>
      <c r="D5762" s="57" t="s">
        <v>21293</v>
      </c>
      <c r="E5762" s="58" t="s">
        <v>8816</v>
      </c>
      <c r="F5762" s="57" t="s">
        <v>8816</v>
      </c>
      <c r="G5762" s="57">
        <v>95306</v>
      </c>
      <c r="H5762" s="57" t="s">
        <v>10501</v>
      </c>
      <c r="I5762" s="57" t="s">
        <v>216</v>
      </c>
      <c r="J5762" s="57" t="s">
        <v>59</v>
      </c>
      <c r="K5762" s="58">
        <v>13.38</v>
      </c>
      <c r="L5762" s="57" t="s">
        <v>60</v>
      </c>
    </row>
    <row r="5763" spans="1:12">
      <c r="A5763" s="57" t="s">
        <v>10473</v>
      </c>
      <c r="B5763" s="57" t="s">
        <v>10474</v>
      </c>
      <c r="C5763" s="57" t="s">
        <v>10475</v>
      </c>
      <c r="D5763" s="57" t="s">
        <v>21293</v>
      </c>
      <c r="E5763" s="58" t="s">
        <v>8816</v>
      </c>
      <c r="F5763" s="57" t="s">
        <v>8816</v>
      </c>
      <c r="G5763" s="57">
        <v>95622</v>
      </c>
      <c r="H5763" s="57" t="s">
        <v>10502</v>
      </c>
      <c r="I5763" s="57" t="s">
        <v>216</v>
      </c>
      <c r="J5763" s="57" t="s">
        <v>254</v>
      </c>
      <c r="K5763" s="58">
        <v>12.81</v>
      </c>
      <c r="L5763" s="57" t="s">
        <v>60</v>
      </c>
    </row>
    <row r="5764" spans="1:12">
      <c r="A5764" s="57" t="s">
        <v>10473</v>
      </c>
      <c r="B5764" s="57" t="s">
        <v>10474</v>
      </c>
      <c r="C5764" s="57" t="s">
        <v>10475</v>
      </c>
      <c r="D5764" s="57" t="s">
        <v>21293</v>
      </c>
      <c r="E5764" s="58" t="s">
        <v>8816</v>
      </c>
      <c r="F5764" s="57" t="s">
        <v>8816</v>
      </c>
      <c r="G5764" s="57">
        <v>95623</v>
      </c>
      <c r="H5764" s="57" t="s">
        <v>10503</v>
      </c>
      <c r="I5764" s="57" t="s">
        <v>216</v>
      </c>
      <c r="J5764" s="57" t="s">
        <v>254</v>
      </c>
      <c r="K5764" s="58">
        <v>9.75</v>
      </c>
      <c r="L5764" s="57" t="s">
        <v>60</v>
      </c>
    </row>
    <row r="5765" spans="1:12">
      <c r="A5765" s="57" t="s">
        <v>10473</v>
      </c>
      <c r="B5765" s="57" t="s">
        <v>10474</v>
      </c>
      <c r="C5765" s="57" t="s">
        <v>10475</v>
      </c>
      <c r="D5765" s="57" t="s">
        <v>21293</v>
      </c>
      <c r="E5765" s="58" t="s">
        <v>8816</v>
      </c>
      <c r="F5765" s="57" t="s">
        <v>8816</v>
      </c>
      <c r="G5765" s="57">
        <v>95624</v>
      </c>
      <c r="H5765" s="57" t="s">
        <v>10504</v>
      </c>
      <c r="I5765" s="57" t="s">
        <v>216</v>
      </c>
      <c r="J5765" s="57" t="s">
        <v>254</v>
      </c>
      <c r="K5765" s="58">
        <v>19.05</v>
      </c>
      <c r="L5765" s="57" t="s">
        <v>60</v>
      </c>
    </row>
    <row r="5766" spans="1:12">
      <c r="A5766" s="57" t="s">
        <v>10473</v>
      </c>
      <c r="B5766" s="57" t="s">
        <v>10474</v>
      </c>
      <c r="C5766" s="57" t="s">
        <v>10475</v>
      </c>
      <c r="D5766" s="57" t="s">
        <v>21293</v>
      </c>
      <c r="E5766" s="58" t="s">
        <v>8816</v>
      </c>
      <c r="F5766" s="57" t="s">
        <v>8816</v>
      </c>
      <c r="G5766" s="57">
        <v>95625</v>
      </c>
      <c r="H5766" s="57" t="s">
        <v>10505</v>
      </c>
      <c r="I5766" s="57" t="s">
        <v>216</v>
      </c>
      <c r="J5766" s="57" t="s">
        <v>254</v>
      </c>
      <c r="K5766" s="58">
        <v>21.02</v>
      </c>
      <c r="L5766" s="57" t="s">
        <v>60</v>
      </c>
    </row>
    <row r="5767" spans="1:12">
      <c r="A5767" s="57" t="s">
        <v>10473</v>
      </c>
      <c r="B5767" s="57" t="s">
        <v>10474</v>
      </c>
      <c r="C5767" s="57" t="s">
        <v>10475</v>
      </c>
      <c r="D5767" s="57" t="s">
        <v>21293</v>
      </c>
      <c r="E5767" s="58" t="s">
        <v>8816</v>
      </c>
      <c r="F5767" s="57" t="s">
        <v>8816</v>
      </c>
      <c r="G5767" s="57">
        <v>95626</v>
      </c>
      <c r="H5767" s="57" t="s">
        <v>10506</v>
      </c>
      <c r="I5767" s="57" t="s">
        <v>216</v>
      </c>
      <c r="J5767" s="57" t="s">
        <v>254</v>
      </c>
      <c r="K5767" s="58">
        <v>13.81</v>
      </c>
      <c r="L5767" s="57" t="s">
        <v>60</v>
      </c>
    </row>
    <row r="5768" spans="1:12">
      <c r="A5768" s="57" t="s">
        <v>10473</v>
      </c>
      <c r="B5768" s="57" t="s">
        <v>10474</v>
      </c>
      <c r="C5768" s="57" t="s">
        <v>10475</v>
      </c>
      <c r="D5768" s="57" t="s">
        <v>21293</v>
      </c>
      <c r="E5768" s="58" t="s">
        <v>8816</v>
      </c>
      <c r="F5768" s="57" t="s">
        <v>8816</v>
      </c>
      <c r="G5768" s="57">
        <v>96126</v>
      </c>
      <c r="H5768" s="57" t="s">
        <v>10507</v>
      </c>
      <c r="I5768" s="57" t="s">
        <v>216</v>
      </c>
      <c r="J5768" s="57" t="s">
        <v>59</v>
      </c>
      <c r="K5768" s="58">
        <v>17.760000000000002</v>
      </c>
      <c r="L5768" s="57" t="s">
        <v>60</v>
      </c>
    </row>
    <row r="5769" spans="1:12">
      <c r="A5769" s="57" t="s">
        <v>10473</v>
      </c>
      <c r="B5769" s="57" t="s">
        <v>10474</v>
      </c>
      <c r="C5769" s="57" t="s">
        <v>10475</v>
      </c>
      <c r="D5769" s="57" t="s">
        <v>21293</v>
      </c>
      <c r="E5769" s="58" t="s">
        <v>8816</v>
      </c>
      <c r="F5769" s="57" t="s">
        <v>8816</v>
      </c>
      <c r="G5769" s="57">
        <v>96127</v>
      </c>
      <c r="H5769" s="57" t="s">
        <v>10508</v>
      </c>
      <c r="I5769" s="57" t="s">
        <v>216</v>
      </c>
      <c r="J5769" s="57" t="s">
        <v>59</v>
      </c>
      <c r="K5769" s="58">
        <v>13.92</v>
      </c>
      <c r="L5769" s="57" t="s">
        <v>60</v>
      </c>
    </row>
    <row r="5770" spans="1:12">
      <c r="A5770" s="57" t="s">
        <v>10473</v>
      </c>
      <c r="B5770" s="57" t="s">
        <v>10474</v>
      </c>
      <c r="C5770" s="57" t="s">
        <v>10475</v>
      </c>
      <c r="D5770" s="57" t="s">
        <v>21293</v>
      </c>
      <c r="E5770" s="58" t="s">
        <v>8816</v>
      </c>
      <c r="F5770" s="57" t="s">
        <v>8816</v>
      </c>
      <c r="G5770" s="57">
        <v>96128</v>
      </c>
      <c r="H5770" s="57" t="s">
        <v>10509</v>
      </c>
      <c r="I5770" s="57" t="s">
        <v>216</v>
      </c>
      <c r="J5770" s="57" t="s">
        <v>59</v>
      </c>
      <c r="K5770" s="58">
        <v>25.52</v>
      </c>
      <c r="L5770" s="57" t="s">
        <v>60</v>
      </c>
    </row>
    <row r="5771" spans="1:12">
      <c r="A5771" s="57" t="s">
        <v>10473</v>
      </c>
      <c r="B5771" s="57" t="s">
        <v>10474</v>
      </c>
      <c r="C5771" s="57" t="s">
        <v>10475</v>
      </c>
      <c r="D5771" s="57" t="s">
        <v>21293</v>
      </c>
      <c r="E5771" s="58" t="s">
        <v>8816</v>
      </c>
      <c r="F5771" s="57" t="s">
        <v>8816</v>
      </c>
      <c r="G5771" s="57">
        <v>96129</v>
      </c>
      <c r="H5771" s="57" t="s">
        <v>10510</v>
      </c>
      <c r="I5771" s="57" t="s">
        <v>216</v>
      </c>
      <c r="J5771" s="57" t="s">
        <v>59</v>
      </c>
      <c r="K5771" s="58">
        <v>27.99</v>
      </c>
      <c r="L5771" s="57" t="s">
        <v>60</v>
      </c>
    </row>
    <row r="5772" spans="1:12">
      <c r="A5772" s="57" t="s">
        <v>10473</v>
      </c>
      <c r="B5772" s="57" t="s">
        <v>10474</v>
      </c>
      <c r="C5772" s="57" t="s">
        <v>10475</v>
      </c>
      <c r="D5772" s="57" t="s">
        <v>21293</v>
      </c>
      <c r="E5772" s="58" t="s">
        <v>8816</v>
      </c>
      <c r="F5772" s="57" t="s">
        <v>8816</v>
      </c>
      <c r="G5772" s="57">
        <v>96130</v>
      </c>
      <c r="H5772" s="57" t="s">
        <v>10511</v>
      </c>
      <c r="I5772" s="57" t="s">
        <v>216</v>
      </c>
      <c r="J5772" s="57" t="s">
        <v>59</v>
      </c>
      <c r="K5772" s="58">
        <v>18.96</v>
      </c>
      <c r="L5772" s="57" t="s">
        <v>60</v>
      </c>
    </row>
    <row r="5773" spans="1:12">
      <c r="A5773" s="57" t="s">
        <v>10473</v>
      </c>
      <c r="B5773" s="57" t="s">
        <v>10474</v>
      </c>
      <c r="C5773" s="57" t="s">
        <v>10475</v>
      </c>
      <c r="D5773" s="57" t="s">
        <v>21293</v>
      </c>
      <c r="E5773" s="58" t="s">
        <v>8816</v>
      </c>
      <c r="F5773" s="57" t="s">
        <v>8816</v>
      </c>
      <c r="G5773" s="57">
        <v>96131</v>
      </c>
      <c r="H5773" s="57" t="s">
        <v>10512</v>
      </c>
      <c r="I5773" s="57" t="s">
        <v>216</v>
      </c>
      <c r="J5773" s="57" t="s">
        <v>59</v>
      </c>
      <c r="K5773" s="58">
        <v>24.72</v>
      </c>
      <c r="L5773" s="57" t="s">
        <v>60</v>
      </c>
    </row>
    <row r="5774" spans="1:12">
      <c r="A5774" s="57" t="s">
        <v>10473</v>
      </c>
      <c r="B5774" s="57" t="s">
        <v>10474</v>
      </c>
      <c r="C5774" s="57" t="s">
        <v>10475</v>
      </c>
      <c r="D5774" s="57" t="s">
        <v>21293</v>
      </c>
      <c r="E5774" s="58" t="s">
        <v>8816</v>
      </c>
      <c r="F5774" s="57" t="s">
        <v>8816</v>
      </c>
      <c r="G5774" s="57">
        <v>96132</v>
      </c>
      <c r="H5774" s="57" t="s">
        <v>10513</v>
      </c>
      <c r="I5774" s="57" t="s">
        <v>216</v>
      </c>
      <c r="J5774" s="57" t="s">
        <v>59</v>
      </c>
      <c r="K5774" s="58">
        <v>19.61</v>
      </c>
      <c r="L5774" s="57" t="s">
        <v>60</v>
      </c>
    </row>
    <row r="5775" spans="1:12">
      <c r="A5775" s="57" t="s">
        <v>10473</v>
      </c>
      <c r="B5775" s="57" t="s">
        <v>10474</v>
      </c>
      <c r="C5775" s="57" t="s">
        <v>10475</v>
      </c>
      <c r="D5775" s="57" t="s">
        <v>21293</v>
      </c>
      <c r="E5775" s="58" t="s">
        <v>8816</v>
      </c>
      <c r="F5775" s="57" t="s">
        <v>8816</v>
      </c>
      <c r="G5775" s="57">
        <v>96133</v>
      </c>
      <c r="H5775" s="57" t="s">
        <v>10514</v>
      </c>
      <c r="I5775" s="57" t="s">
        <v>216</v>
      </c>
      <c r="J5775" s="57" t="s">
        <v>59</v>
      </c>
      <c r="K5775" s="58">
        <v>35.049999999999997</v>
      </c>
      <c r="L5775" s="57" t="s">
        <v>60</v>
      </c>
    </row>
    <row r="5776" spans="1:12">
      <c r="A5776" s="57" t="s">
        <v>10473</v>
      </c>
      <c r="B5776" s="57" t="s">
        <v>10474</v>
      </c>
      <c r="C5776" s="57" t="s">
        <v>10475</v>
      </c>
      <c r="D5776" s="57" t="s">
        <v>21293</v>
      </c>
      <c r="E5776" s="58" t="s">
        <v>8816</v>
      </c>
      <c r="F5776" s="57" t="s">
        <v>8816</v>
      </c>
      <c r="G5776" s="57">
        <v>96134</v>
      </c>
      <c r="H5776" s="57" t="s">
        <v>10515</v>
      </c>
      <c r="I5776" s="57" t="s">
        <v>216</v>
      </c>
      <c r="J5776" s="57" t="s">
        <v>59</v>
      </c>
      <c r="K5776" s="58">
        <v>38.33</v>
      </c>
      <c r="L5776" s="57" t="s">
        <v>60</v>
      </c>
    </row>
    <row r="5777" spans="1:12">
      <c r="A5777" s="57" t="s">
        <v>10473</v>
      </c>
      <c r="B5777" s="57" t="s">
        <v>10474</v>
      </c>
      <c r="C5777" s="57" t="s">
        <v>10475</v>
      </c>
      <c r="D5777" s="57" t="s">
        <v>21293</v>
      </c>
      <c r="E5777" s="58" t="s">
        <v>8816</v>
      </c>
      <c r="F5777" s="57" t="s">
        <v>8816</v>
      </c>
      <c r="G5777" s="57">
        <v>96135</v>
      </c>
      <c r="H5777" s="57" t="s">
        <v>10516</v>
      </c>
      <c r="I5777" s="57" t="s">
        <v>216</v>
      </c>
      <c r="J5777" s="57" t="s">
        <v>59</v>
      </c>
      <c r="K5777" s="58">
        <v>26.35</v>
      </c>
      <c r="L5777" s="57" t="s">
        <v>60</v>
      </c>
    </row>
    <row r="5778" spans="1:12">
      <c r="A5778" s="57" t="s">
        <v>10473</v>
      </c>
      <c r="B5778" s="57" t="s">
        <v>10474</v>
      </c>
      <c r="C5778" s="57" t="s">
        <v>10517</v>
      </c>
      <c r="D5778" s="57" t="s">
        <v>21294</v>
      </c>
      <c r="E5778" s="58" t="s">
        <v>8816</v>
      </c>
      <c r="F5778" s="57" t="s">
        <v>8816</v>
      </c>
      <c r="G5778" s="57">
        <v>102193</v>
      </c>
      <c r="H5778" s="57" t="s">
        <v>21437</v>
      </c>
      <c r="I5778" s="57" t="s">
        <v>216</v>
      </c>
      <c r="J5778" s="57" t="s">
        <v>59</v>
      </c>
      <c r="K5778" s="58">
        <v>1.78</v>
      </c>
      <c r="L5778" s="57" t="s">
        <v>60</v>
      </c>
    </row>
    <row r="5779" spans="1:12">
      <c r="A5779" s="57" t="s">
        <v>10473</v>
      </c>
      <c r="B5779" s="57" t="s">
        <v>10474</v>
      </c>
      <c r="C5779" s="57" t="s">
        <v>10517</v>
      </c>
      <c r="D5779" s="57" t="s">
        <v>21294</v>
      </c>
      <c r="E5779" s="58" t="s">
        <v>8816</v>
      </c>
      <c r="F5779" s="57" t="s">
        <v>8816</v>
      </c>
      <c r="G5779" s="57">
        <v>102194</v>
      </c>
      <c r="H5779" s="57" t="s">
        <v>21438</v>
      </c>
      <c r="I5779" s="57" t="s">
        <v>216</v>
      </c>
      <c r="J5779" s="57" t="s">
        <v>59</v>
      </c>
      <c r="K5779" s="58">
        <v>6.89</v>
      </c>
      <c r="L5779" s="57" t="s">
        <v>60</v>
      </c>
    </row>
    <row r="5780" spans="1:12">
      <c r="A5780" s="57" t="s">
        <v>10473</v>
      </c>
      <c r="B5780" s="57" t="s">
        <v>10474</v>
      </c>
      <c r="C5780" s="57" t="s">
        <v>10517</v>
      </c>
      <c r="D5780" s="57" t="s">
        <v>21294</v>
      </c>
      <c r="E5780" s="58" t="s">
        <v>8816</v>
      </c>
      <c r="F5780" s="57" t="s">
        <v>8816</v>
      </c>
      <c r="G5780" s="57">
        <v>102197</v>
      </c>
      <c r="H5780" s="57" t="s">
        <v>21439</v>
      </c>
      <c r="I5780" s="57" t="s">
        <v>216</v>
      </c>
      <c r="J5780" s="57" t="s">
        <v>59</v>
      </c>
      <c r="K5780" s="58">
        <v>25.32</v>
      </c>
      <c r="L5780" s="57" t="s">
        <v>60</v>
      </c>
    </row>
    <row r="5781" spans="1:12">
      <c r="A5781" s="57" t="s">
        <v>10473</v>
      </c>
      <c r="B5781" s="57" t="s">
        <v>10474</v>
      </c>
      <c r="C5781" s="57" t="s">
        <v>10517</v>
      </c>
      <c r="D5781" s="57" t="s">
        <v>21294</v>
      </c>
      <c r="E5781" s="58" t="s">
        <v>8816</v>
      </c>
      <c r="F5781" s="57" t="s">
        <v>8816</v>
      </c>
      <c r="G5781" s="57">
        <v>102200</v>
      </c>
      <c r="H5781" s="57" t="s">
        <v>21440</v>
      </c>
      <c r="I5781" s="57" t="s">
        <v>216</v>
      </c>
      <c r="J5781" s="57" t="s">
        <v>59</v>
      </c>
      <c r="K5781" s="58">
        <v>19.100000000000001</v>
      </c>
      <c r="L5781" s="57" t="s">
        <v>60</v>
      </c>
    </row>
    <row r="5782" spans="1:12">
      <c r="A5782" s="57" t="s">
        <v>10473</v>
      </c>
      <c r="B5782" s="57" t="s">
        <v>10474</v>
      </c>
      <c r="C5782" s="57" t="s">
        <v>10517</v>
      </c>
      <c r="D5782" s="57" t="s">
        <v>21294</v>
      </c>
      <c r="E5782" s="58" t="s">
        <v>8816</v>
      </c>
      <c r="F5782" s="57" t="s">
        <v>8816</v>
      </c>
      <c r="G5782" s="57">
        <v>102201</v>
      </c>
      <c r="H5782" s="57" t="s">
        <v>29174</v>
      </c>
      <c r="I5782" s="57" t="s">
        <v>216</v>
      </c>
      <c r="J5782" s="57" t="s">
        <v>59</v>
      </c>
      <c r="K5782" s="58">
        <v>16.96</v>
      </c>
      <c r="L5782" s="57" t="s">
        <v>60</v>
      </c>
    </row>
    <row r="5783" spans="1:12">
      <c r="A5783" s="57" t="s">
        <v>10473</v>
      </c>
      <c r="B5783" s="57" t="s">
        <v>10474</v>
      </c>
      <c r="C5783" s="57" t="s">
        <v>10517</v>
      </c>
      <c r="D5783" s="57" t="s">
        <v>21294</v>
      </c>
      <c r="E5783" s="58" t="s">
        <v>8816</v>
      </c>
      <c r="F5783" s="57" t="s">
        <v>8816</v>
      </c>
      <c r="G5783" s="57">
        <v>102202</v>
      </c>
      <c r="H5783" s="57" t="s">
        <v>21441</v>
      </c>
      <c r="I5783" s="57" t="s">
        <v>216</v>
      </c>
      <c r="J5783" s="57" t="s">
        <v>59</v>
      </c>
      <c r="K5783" s="58">
        <v>49.29</v>
      </c>
      <c r="L5783" s="57" t="s">
        <v>60</v>
      </c>
    </row>
    <row r="5784" spans="1:12">
      <c r="A5784" s="57" t="s">
        <v>10473</v>
      </c>
      <c r="B5784" s="57" t="s">
        <v>10474</v>
      </c>
      <c r="C5784" s="57" t="s">
        <v>10517</v>
      </c>
      <c r="D5784" s="57" t="s">
        <v>21294</v>
      </c>
      <c r="E5784" s="58" t="s">
        <v>8816</v>
      </c>
      <c r="F5784" s="57" t="s">
        <v>8816</v>
      </c>
      <c r="G5784" s="57">
        <v>102203</v>
      </c>
      <c r="H5784" s="57" t="s">
        <v>21442</v>
      </c>
      <c r="I5784" s="57" t="s">
        <v>216</v>
      </c>
      <c r="J5784" s="57" t="s">
        <v>59</v>
      </c>
      <c r="K5784" s="58">
        <v>8.5399999999999991</v>
      </c>
      <c r="L5784" s="57" t="s">
        <v>60</v>
      </c>
    </row>
    <row r="5785" spans="1:12">
      <c r="A5785" s="57" t="s">
        <v>10473</v>
      </c>
      <c r="B5785" s="57" t="s">
        <v>10474</v>
      </c>
      <c r="C5785" s="57" t="s">
        <v>10517</v>
      </c>
      <c r="D5785" s="57" t="s">
        <v>21294</v>
      </c>
      <c r="E5785" s="58" t="s">
        <v>8816</v>
      </c>
      <c r="F5785" s="57" t="s">
        <v>8816</v>
      </c>
      <c r="G5785" s="57">
        <v>102204</v>
      </c>
      <c r="H5785" s="57" t="s">
        <v>21443</v>
      </c>
      <c r="I5785" s="57" t="s">
        <v>216</v>
      </c>
      <c r="J5785" s="57" t="s">
        <v>59</v>
      </c>
      <c r="K5785" s="58">
        <v>8.8000000000000007</v>
      </c>
      <c r="L5785" s="57" t="s">
        <v>60</v>
      </c>
    </row>
    <row r="5786" spans="1:12">
      <c r="A5786" s="57" t="s">
        <v>10473</v>
      </c>
      <c r="B5786" s="57" t="s">
        <v>10474</v>
      </c>
      <c r="C5786" s="57" t="s">
        <v>10517</v>
      </c>
      <c r="D5786" s="57" t="s">
        <v>21294</v>
      </c>
      <c r="E5786" s="58" t="s">
        <v>8816</v>
      </c>
      <c r="F5786" s="57" t="s">
        <v>8816</v>
      </c>
      <c r="G5786" s="57">
        <v>102205</v>
      </c>
      <c r="H5786" s="57" t="s">
        <v>21444</v>
      </c>
      <c r="I5786" s="57" t="s">
        <v>216</v>
      </c>
      <c r="J5786" s="57" t="s">
        <v>254</v>
      </c>
      <c r="K5786" s="58">
        <v>7.96</v>
      </c>
      <c r="L5786" s="57" t="s">
        <v>60</v>
      </c>
    </row>
    <row r="5787" spans="1:12">
      <c r="A5787" s="57" t="s">
        <v>10473</v>
      </c>
      <c r="B5787" s="57" t="s">
        <v>10474</v>
      </c>
      <c r="C5787" s="57" t="s">
        <v>10517</v>
      </c>
      <c r="D5787" s="57" t="s">
        <v>21294</v>
      </c>
      <c r="E5787" s="58" t="s">
        <v>8816</v>
      </c>
      <c r="F5787" s="57" t="s">
        <v>8816</v>
      </c>
      <c r="G5787" s="57">
        <v>102207</v>
      </c>
      <c r="H5787" s="57" t="s">
        <v>21445</v>
      </c>
      <c r="I5787" s="57" t="s">
        <v>216</v>
      </c>
      <c r="J5787" s="57" t="s">
        <v>59</v>
      </c>
      <c r="K5787" s="58">
        <v>7.21</v>
      </c>
      <c r="L5787" s="57" t="s">
        <v>60</v>
      </c>
    </row>
    <row r="5788" spans="1:12">
      <c r="A5788" s="57" t="s">
        <v>10473</v>
      </c>
      <c r="B5788" s="57" t="s">
        <v>10474</v>
      </c>
      <c r="C5788" s="57" t="s">
        <v>10517</v>
      </c>
      <c r="D5788" s="57" t="s">
        <v>21294</v>
      </c>
      <c r="E5788" s="58" t="s">
        <v>8816</v>
      </c>
      <c r="F5788" s="57" t="s">
        <v>8816</v>
      </c>
      <c r="G5788" s="57">
        <v>102208</v>
      </c>
      <c r="H5788" s="57" t="s">
        <v>21446</v>
      </c>
      <c r="I5788" s="57" t="s">
        <v>216</v>
      </c>
      <c r="J5788" s="57" t="s">
        <v>59</v>
      </c>
      <c r="K5788" s="58">
        <v>6.87</v>
      </c>
      <c r="L5788" s="57" t="s">
        <v>60</v>
      </c>
    </row>
    <row r="5789" spans="1:12">
      <c r="A5789" s="57" t="s">
        <v>10473</v>
      </c>
      <c r="B5789" s="57" t="s">
        <v>10474</v>
      </c>
      <c r="C5789" s="57" t="s">
        <v>10517</v>
      </c>
      <c r="D5789" s="57" t="s">
        <v>21294</v>
      </c>
      <c r="E5789" s="58" t="s">
        <v>8816</v>
      </c>
      <c r="F5789" s="57" t="s">
        <v>8816</v>
      </c>
      <c r="G5789" s="57">
        <v>102209</v>
      </c>
      <c r="H5789" s="57" t="s">
        <v>21447</v>
      </c>
      <c r="I5789" s="57" t="s">
        <v>216</v>
      </c>
      <c r="J5789" s="57" t="s">
        <v>59</v>
      </c>
      <c r="K5789" s="58">
        <v>7.08</v>
      </c>
      <c r="L5789" s="57" t="s">
        <v>60</v>
      </c>
    </row>
    <row r="5790" spans="1:12">
      <c r="A5790" s="57" t="s">
        <v>10473</v>
      </c>
      <c r="B5790" s="57" t="s">
        <v>10474</v>
      </c>
      <c r="C5790" s="57" t="s">
        <v>10517</v>
      </c>
      <c r="D5790" s="57" t="s">
        <v>21294</v>
      </c>
      <c r="E5790" s="58" t="s">
        <v>8816</v>
      </c>
      <c r="F5790" s="57" t="s">
        <v>8816</v>
      </c>
      <c r="G5790" s="57">
        <v>102210</v>
      </c>
      <c r="H5790" s="57" t="s">
        <v>21448</v>
      </c>
      <c r="I5790" s="57" t="s">
        <v>216</v>
      </c>
      <c r="J5790" s="57" t="s">
        <v>254</v>
      </c>
      <c r="K5790" s="58">
        <v>6.75</v>
      </c>
      <c r="L5790" s="57" t="s">
        <v>60</v>
      </c>
    </row>
    <row r="5791" spans="1:12">
      <c r="A5791" s="57" t="s">
        <v>10473</v>
      </c>
      <c r="B5791" s="57" t="s">
        <v>10474</v>
      </c>
      <c r="C5791" s="57" t="s">
        <v>10517</v>
      </c>
      <c r="D5791" s="57" t="s">
        <v>21294</v>
      </c>
      <c r="E5791" s="58" t="s">
        <v>8816</v>
      </c>
      <c r="F5791" s="57" t="s">
        <v>8816</v>
      </c>
      <c r="G5791" s="57">
        <v>102213</v>
      </c>
      <c r="H5791" s="57" t="s">
        <v>21449</v>
      </c>
      <c r="I5791" s="57" t="s">
        <v>216</v>
      </c>
      <c r="J5791" s="57" t="s">
        <v>59</v>
      </c>
      <c r="K5791" s="58">
        <v>17.09</v>
      </c>
      <c r="L5791" s="57" t="s">
        <v>60</v>
      </c>
    </row>
    <row r="5792" spans="1:12">
      <c r="A5792" s="57" t="s">
        <v>10473</v>
      </c>
      <c r="B5792" s="57" t="s">
        <v>10474</v>
      </c>
      <c r="C5792" s="57" t="s">
        <v>10517</v>
      </c>
      <c r="D5792" s="57" t="s">
        <v>21294</v>
      </c>
      <c r="E5792" s="58" t="s">
        <v>8816</v>
      </c>
      <c r="F5792" s="57" t="s">
        <v>8816</v>
      </c>
      <c r="G5792" s="57">
        <v>102214</v>
      </c>
      <c r="H5792" s="57" t="s">
        <v>21450</v>
      </c>
      <c r="I5792" s="57" t="s">
        <v>216</v>
      </c>
      <c r="J5792" s="57" t="s">
        <v>59</v>
      </c>
      <c r="K5792" s="58">
        <v>17.62</v>
      </c>
      <c r="L5792" s="57" t="s">
        <v>60</v>
      </c>
    </row>
    <row r="5793" spans="1:12">
      <c r="A5793" s="57" t="s">
        <v>10473</v>
      </c>
      <c r="B5793" s="57" t="s">
        <v>10474</v>
      </c>
      <c r="C5793" s="57" t="s">
        <v>10517</v>
      </c>
      <c r="D5793" s="57" t="s">
        <v>21294</v>
      </c>
      <c r="E5793" s="58" t="s">
        <v>8816</v>
      </c>
      <c r="F5793" s="57" t="s">
        <v>8816</v>
      </c>
      <c r="G5793" s="57">
        <v>102215</v>
      </c>
      <c r="H5793" s="57" t="s">
        <v>21451</v>
      </c>
      <c r="I5793" s="57" t="s">
        <v>216</v>
      </c>
      <c r="J5793" s="57" t="s">
        <v>254</v>
      </c>
      <c r="K5793" s="58">
        <v>15.94</v>
      </c>
      <c r="L5793" s="57" t="s">
        <v>60</v>
      </c>
    </row>
    <row r="5794" spans="1:12">
      <c r="A5794" s="57" t="s">
        <v>10473</v>
      </c>
      <c r="B5794" s="57" t="s">
        <v>10474</v>
      </c>
      <c r="C5794" s="57" t="s">
        <v>10517</v>
      </c>
      <c r="D5794" s="57" t="s">
        <v>21294</v>
      </c>
      <c r="E5794" s="58" t="s">
        <v>8816</v>
      </c>
      <c r="F5794" s="57" t="s">
        <v>8816</v>
      </c>
      <c r="G5794" s="57">
        <v>102217</v>
      </c>
      <c r="H5794" s="57" t="s">
        <v>21452</v>
      </c>
      <c r="I5794" s="57" t="s">
        <v>216</v>
      </c>
      <c r="J5794" s="57" t="s">
        <v>59</v>
      </c>
      <c r="K5794" s="58">
        <v>14.44</v>
      </c>
      <c r="L5794" s="57" t="s">
        <v>60</v>
      </c>
    </row>
    <row r="5795" spans="1:12">
      <c r="A5795" s="57" t="s">
        <v>10473</v>
      </c>
      <c r="B5795" s="57" t="s">
        <v>10474</v>
      </c>
      <c r="C5795" s="57" t="s">
        <v>10517</v>
      </c>
      <c r="D5795" s="57" t="s">
        <v>21294</v>
      </c>
      <c r="E5795" s="58" t="s">
        <v>8816</v>
      </c>
      <c r="F5795" s="57" t="s">
        <v>8816</v>
      </c>
      <c r="G5795" s="57">
        <v>102218</v>
      </c>
      <c r="H5795" s="57" t="s">
        <v>21453</v>
      </c>
      <c r="I5795" s="57" t="s">
        <v>216</v>
      </c>
      <c r="J5795" s="57" t="s">
        <v>59</v>
      </c>
      <c r="K5795" s="58">
        <v>13.74</v>
      </c>
      <c r="L5795" s="57" t="s">
        <v>60</v>
      </c>
    </row>
    <row r="5796" spans="1:12">
      <c r="A5796" s="57" t="s">
        <v>10473</v>
      </c>
      <c r="B5796" s="57" t="s">
        <v>10474</v>
      </c>
      <c r="C5796" s="57" t="s">
        <v>10517</v>
      </c>
      <c r="D5796" s="57" t="s">
        <v>21294</v>
      </c>
      <c r="E5796" s="58" t="s">
        <v>8816</v>
      </c>
      <c r="F5796" s="57" t="s">
        <v>8816</v>
      </c>
      <c r="G5796" s="57">
        <v>102219</v>
      </c>
      <c r="H5796" s="57" t="s">
        <v>21454</v>
      </c>
      <c r="I5796" s="57" t="s">
        <v>216</v>
      </c>
      <c r="J5796" s="57" t="s">
        <v>59</v>
      </c>
      <c r="K5796" s="58">
        <v>14.19</v>
      </c>
      <c r="L5796" s="57" t="s">
        <v>60</v>
      </c>
    </row>
    <row r="5797" spans="1:12">
      <c r="A5797" s="57" t="s">
        <v>10473</v>
      </c>
      <c r="B5797" s="57" t="s">
        <v>10474</v>
      </c>
      <c r="C5797" s="57" t="s">
        <v>10517</v>
      </c>
      <c r="D5797" s="57" t="s">
        <v>21294</v>
      </c>
      <c r="E5797" s="58" t="s">
        <v>8816</v>
      </c>
      <c r="F5797" s="57" t="s">
        <v>8816</v>
      </c>
      <c r="G5797" s="57">
        <v>102220</v>
      </c>
      <c r="H5797" s="57" t="s">
        <v>21455</v>
      </c>
      <c r="I5797" s="57" t="s">
        <v>216</v>
      </c>
      <c r="J5797" s="57" t="s">
        <v>254</v>
      </c>
      <c r="K5797" s="58">
        <v>13.52</v>
      </c>
      <c r="L5797" s="57" t="s">
        <v>60</v>
      </c>
    </row>
    <row r="5798" spans="1:12">
      <c r="A5798" s="57" t="s">
        <v>10473</v>
      </c>
      <c r="B5798" s="57" t="s">
        <v>10474</v>
      </c>
      <c r="C5798" s="57" t="s">
        <v>10517</v>
      </c>
      <c r="D5798" s="57" t="s">
        <v>21294</v>
      </c>
      <c r="E5798" s="58" t="s">
        <v>8816</v>
      </c>
      <c r="F5798" s="57" t="s">
        <v>8816</v>
      </c>
      <c r="G5798" s="57">
        <v>102223</v>
      </c>
      <c r="H5798" s="57" t="s">
        <v>21456</v>
      </c>
      <c r="I5798" s="57" t="s">
        <v>216</v>
      </c>
      <c r="J5798" s="57" t="s">
        <v>59</v>
      </c>
      <c r="K5798" s="58">
        <v>25.65</v>
      </c>
      <c r="L5798" s="57" t="s">
        <v>60</v>
      </c>
    </row>
    <row r="5799" spans="1:12">
      <c r="A5799" s="57" t="s">
        <v>10473</v>
      </c>
      <c r="B5799" s="57" t="s">
        <v>10474</v>
      </c>
      <c r="C5799" s="57" t="s">
        <v>10517</v>
      </c>
      <c r="D5799" s="57" t="s">
        <v>21294</v>
      </c>
      <c r="E5799" s="58" t="s">
        <v>8816</v>
      </c>
      <c r="F5799" s="57" t="s">
        <v>8816</v>
      </c>
      <c r="G5799" s="57">
        <v>102224</v>
      </c>
      <c r="H5799" s="57" t="s">
        <v>21457</v>
      </c>
      <c r="I5799" s="57" t="s">
        <v>216</v>
      </c>
      <c r="J5799" s="57" t="s">
        <v>59</v>
      </c>
      <c r="K5799" s="58">
        <v>26.43</v>
      </c>
      <c r="L5799" s="57" t="s">
        <v>60</v>
      </c>
    </row>
    <row r="5800" spans="1:12">
      <c r="A5800" s="57" t="s">
        <v>10473</v>
      </c>
      <c r="B5800" s="57" t="s">
        <v>10474</v>
      </c>
      <c r="C5800" s="57" t="s">
        <v>10517</v>
      </c>
      <c r="D5800" s="57" t="s">
        <v>21294</v>
      </c>
      <c r="E5800" s="58" t="s">
        <v>8816</v>
      </c>
      <c r="F5800" s="57" t="s">
        <v>8816</v>
      </c>
      <c r="G5800" s="57">
        <v>102225</v>
      </c>
      <c r="H5800" s="57" t="s">
        <v>21458</v>
      </c>
      <c r="I5800" s="57" t="s">
        <v>216</v>
      </c>
      <c r="J5800" s="57" t="s">
        <v>254</v>
      </c>
      <c r="K5800" s="58">
        <v>23.91</v>
      </c>
      <c r="L5800" s="57" t="s">
        <v>60</v>
      </c>
    </row>
    <row r="5801" spans="1:12">
      <c r="A5801" s="57" t="s">
        <v>10473</v>
      </c>
      <c r="B5801" s="57" t="s">
        <v>10474</v>
      </c>
      <c r="C5801" s="57" t="s">
        <v>10517</v>
      </c>
      <c r="D5801" s="57" t="s">
        <v>21294</v>
      </c>
      <c r="E5801" s="58" t="s">
        <v>8816</v>
      </c>
      <c r="F5801" s="57" t="s">
        <v>8816</v>
      </c>
      <c r="G5801" s="57">
        <v>102227</v>
      </c>
      <c r="H5801" s="57" t="s">
        <v>21459</v>
      </c>
      <c r="I5801" s="57" t="s">
        <v>216</v>
      </c>
      <c r="J5801" s="57" t="s">
        <v>59</v>
      </c>
      <c r="K5801" s="58">
        <v>21.67</v>
      </c>
      <c r="L5801" s="57" t="s">
        <v>60</v>
      </c>
    </row>
    <row r="5802" spans="1:12">
      <c r="A5802" s="57" t="s">
        <v>10473</v>
      </c>
      <c r="B5802" s="57" t="s">
        <v>10474</v>
      </c>
      <c r="C5802" s="57" t="s">
        <v>10517</v>
      </c>
      <c r="D5802" s="57" t="s">
        <v>21294</v>
      </c>
      <c r="E5802" s="58" t="s">
        <v>8816</v>
      </c>
      <c r="F5802" s="57" t="s">
        <v>8816</v>
      </c>
      <c r="G5802" s="57">
        <v>102228</v>
      </c>
      <c r="H5802" s="57" t="s">
        <v>21460</v>
      </c>
      <c r="I5802" s="57" t="s">
        <v>216</v>
      </c>
      <c r="J5802" s="57" t="s">
        <v>59</v>
      </c>
      <c r="K5802" s="58">
        <v>20.64</v>
      </c>
      <c r="L5802" s="57" t="s">
        <v>60</v>
      </c>
    </row>
    <row r="5803" spans="1:12">
      <c r="A5803" s="57" t="s">
        <v>10473</v>
      </c>
      <c r="B5803" s="57" t="s">
        <v>10474</v>
      </c>
      <c r="C5803" s="57" t="s">
        <v>10517</v>
      </c>
      <c r="D5803" s="57" t="s">
        <v>21294</v>
      </c>
      <c r="E5803" s="58" t="s">
        <v>8816</v>
      </c>
      <c r="F5803" s="57" t="s">
        <v>8816</v>
      </c>
      <c r="G5803" s="57">
        <v>102229</v>
      </c>
      <c r="H5803" s="57" t="s">
        <v>21461</v>
      </c>
      <c r="I5803" s="57" t="s">
        <v>216</v>
      </c>
      <c r="J5803" s="57" t="s">
        <v>59</v>
      </c>
      <c r="K5803" s="58">
        <v>21.29</v>
      </c>
      <c r="L5803" s="57" t="s">
        <v>60</v>
      </c>
    </row>
    <row r="5804" spans="1:12">
      <c r="A5804" s="57" t="s">
        <v>10473</v>
      </c>
      <c r="B5804" s="57" t="s">
        <v>10474</v>
      </c>
      <c r="C5804" s="57" t="s">
        <v>10517</v>
      </c>
      <c r="D5804" s="57" t="s">
        <v>21294</v>
      </c>
      <c r="E5804" s="58" t="s">
        <v>8816</v>
      </c>
      <c r="F5804" s="57" t="s">
        <v>8816</v>
      </c>
      <c r="G5804" s="57">
        <v>102230</v>
      </c>
      <c r="H5804" s="57" t="s">
        <v>21462</v>
      </c>
      <c r="I5804" s="57" t="s">
        <v>216</v>
      </c>
      <c r="J5804" s="57" t="s">
        <v>254</v>
      </c>
      <c r="K5804" s="58">
        <v>20.28</v>
      </c>
      <c r="L5804" s="57" t="s">
        <v>60</v>
      </c>
    </row>
    <row r="5805" spans="1:12">
      <c r="A5805" s="57" t="s">
        <v>10473</v>
      </c>
      <c r="B5805" s="57" t="s">
        <v>10474</v>
      </c>
      <c r="C5805" s="57" t="s">
        <v>10517</v>
      </c>
      <c r="D5805" s="57" t="s">
        <v>21294</v>
      </c>
      <c r="E5805" s="58" t="s">
        <v>8816</v>
      </c>
      <c r="F5805" s="57" t="s">
        <v>8816</v>
      </c>
      <c r="G5805" s="57">
        <v>102233</v>
      </c>
      <c r="H5805" s="57" t="s">
        <v>21463</v>
      </c>
      <c r="I5805" s="57" t="s">
        <v>216</v>
      </c>
      <c r="J5805" s="57" t="s">
        <v>59</v>
      </c>
      <c r="K5805" s="58">
        <v>9.56</v>
      </c>
      <c r="L5805" s="57" t="s">
        <v>60</v>
      </c>
    </row>
    <row r="5806" spans="1:12">
      <c r="A5806" s="57" t="s">
        <v>10473</v>
      </c>
      <c r="B5806" s="57" t="s">
        <v>10474</v>
      </c>
      <c r="C5806" s="57" t="s">
        <v>10517</v>
      </c>
      <c r="D5806" s="57" t="s">
        <v>21294</v>
      </c>
      <c r="E5806" s="58" t="s">
        <v>8816</v>
      </c>
      <c r="F5806" s="57" t="s">
        <v>8816</v>
      </c>
      <c r="G5806" s="57">
        <v>102234</v>
      </c>
      <c r="H5806" s="57" t="s">
        <v>21464</v>
      </c>
      <c r="I5806" s="57" t="s">
        <v>216</v>
      </c>
      <c r="J5806" s="57" t="s">
        <v>59</v>
      </c>
      <c r="K5806" s="58">
        <v>19.11</v>
      </c>
      <c r="L5806" s="57" t="s">
        <v>60</v>
      </c>
    </row>
    <row r="5807" spans="1:12">
      <c r="A5807" s="57" t="s">
        <v>10473</v>
      </c>
      <c r="B5807" s="57" t="s">
        <v>10474</v>
      </c>
      <c r="C5807" s="57" t="s">
        <v>10518</v>
      </c>
      <c r="D5807" s="57" t="s">
        <v>21295</v>
      </c>
      <c r="E5807" s="58" t="s">
        <v>8816</v>
      </c>
      <c r="F5807" s="57" t="s">
        <v>8816</v>
      </c>
      <c r="G5807" s="57">
        <v>100716</v>
      </c>
      <c r="H5807" s="57" t="s">
        <v>10519</v>
      </c>
      <c r="I5807" s="57" t="s">
        <v>216</v>
      </c>
      <c r="J5807" s="57" t="s">
        <v>191</v>
      </c>
      <c r="K5807" s="58">
        <v>25.52</v>
      </c>
      <c r="L5807" s="57" t="s">
        <v>60</v>
      </c>
    </row>
    <row r="5808" spans="1:12">
      <c r="A5808" s="57" t="s">
        <v>10473</v>
      </c>
      <c r="B5808" s="57" t="s">
        <v>10474</v>
      </c>
      <c r="C5808" s="57" t="s">
        <v>10518</v>
      </c>
      <c r="D5808" s="57" t="s">
        <v>21295</v>
      </c>
      <c r="E5808" s="58" t="s">
        <v>8816</v>
      </c>
      <c r="F5808" s="57" t="s">
        <v>8816</v>
      </c>
      <c r="G5808" s="57">
        <v>100717</v>
      </c>
      <c r="H5808" s="57" t="s">
        <v>10520</v>
      </c>
      <c r="I5808" s="57" t="s">
        <v>216</v>
      </c>
      <c r="J5808" s="57" t="s">
        <v>59</v>
      </c>
      <c r="K5808" s="58">
        <v>8.2899999999999991</v>
      </c>
      <c r="L5808" s="57" t="s">
        <v>60</v>
      </c>
    </row>
    <row r="5809" spans="1:12">
      <c r="A5809" s="57" t="s">
        <v>10473</v>
      </c>
      <c r="B5809" s="57" t="s">
        <v>10474</v>
      </c>
      <c r="C5809" s="57" t="s">
        <v>10518</v>
      </c>
      <c r="D5809" s="57" t="s">
        <v>21295</v>
      </c>
      <c r="E5809" s="58" t="s">
        <v>8816</v>
      </c>
      <c r="F5809" s="57" t="s">
        <v>8816</v>
      </c>
      <c r="G5809" s="57">
        <v>100718</v>
      </c>
      <c r="H5809" s="57" t="s">
        <v>10521</v>
      </c>
      <c r="I5809" s="57" t="s">
        <v>26</v>
      </c>
      <c r="J5809" s="57" t="s">
        <v>59</v>
      </c>
      <c r="K5809" s="58">
        <v>1.1499999999999999</v>
      </c>
      <c r="L5809" s="57" t="s">
        <v>60</v>
      </c>
    </row>
    <row r="5810" spans="1:12">
      <c r="A5810" s="57" t="s">
        <v>10473</v>
      </c>
      <c r="B5810" s="57" t="s">
        <v>10474</v>
      </c>
      <c r="C5810" s="57" t="s">
        <v>10518</v>
      </c>
      <c r="D5810" s="57" t="s">
        <v>21295</v>
      </c>
      <c r="E5810" s="58" t="s">
        <v>8816</v>
      </c>
      <c r="F5810" s="57" t="s">
        <v>8816</v>
      </c>
      <c r="G5810" s="57">
        <v>100719</v>
      </c>
      <c r="H5810" s="57" t="s">
        <v>21676</v>
      </c>
      <c r="I5810" s="57" t="s">
        <v>216</v>
      </c>
      <c r="J5810" s="57" t="s">
        <v>59</v>
      </c>
      <c r="K5810" s="58">
        <v>9.33</v>
      </c>
      <c r="L5810" s="57" t="s">
        <v>60</v>
      </c>
    </row>
    <row r="5811" spans="1:12">
      <c r="A5811" s="57" t="s">
        <v>10473</v>
      </c>
      <c r="B5811" s="57" t="s">
        <v>10474</v>
      </c>
      <c r="C5811" s="57" t="s">
        <v>10518</v>
      </c>
      <c r="D5811" s="57" t="s">
        <v>21295</v>
      </c>
      <c r="E5811" s="58" t="s">
        <v>8816</v>
      </c>
      <c r="F5811" s="57" t="s">
        <v>8816</v>
      </c>
      <c r="G5811" s="57">
        <v>100720</v>
      </c>
      <c r="H5811" s="57" t="s">
        <v>10522</v>
      </c>
      <c r="I5811" s="57" t="s">
        <v>216</v>
      </c>
      <c r="J5811" s="57" t="s">
        <v>59</v>
      </c>
      <c r="K5811" s="58">
        <v>9.1300000000000008</v>
      </c>
      <c r="L5811" s="57" t="s">
        <v>60</v>
      </c>
    </row>
    <row r="5812" spans="1:12">
      <c r="A5812" s="57" t="s">
        <v>10473</v>
      </c>
      <c r="B5812" s="57" t="s">
        <v>10474</v>
      </c>
      <c r="C5812" s="57" t="s">
        <v>10518</v>
      </c>
      <c r="D5812" s="57" t="s">
        <v>21295</v>
      </c>
      <c r="E5812" s="58" t="s">
        <v>8816</v>
      </c>
      <c r="F5812" s="57" t="s">
        <v>8816</v>
      </c>
      <c r="G5812" s="57">
        <v>100721</v>
      </c>
      <c r="H5812" s="57" t="s">
        <v>21677</v>
      </c>
      <c r="I5812" s="57" t="s">
        <v>216</v>
      </c>
      <c r="J5812" s="57" t="s">
        <v>59</v>
      </c>
      <c r="K5812" s="58">
        <v>21.17</v>
      </c>
      <c r="L5812" s="57" t="s">
        <v>60</v>
      </c>
    </row>
    <row r="5813" spans="1:12">
      <c r="A5813" s="57" t="s">
        <v>10473</v>
      </c>
      <c r="B5813" s="57" t="s">
        <v>10474</v>
      </c>
      <c r="C5813" s="57" t="s">
        <v>10518</v>
      </c>
      <c r="D5813" s="57" t="s">
        <v>21295</v>
      </c>
      <c r="E5813" s="58" t="s">
        <v>8816</v>
      </c>
      <c r="F5813" s="57" t="s">
        <v>8816</v>
      </c>
      <c r="G5813" s="57">
        <v>100722</v>
      </c>
      <c r="H5813" s="57" t="s">
        <v>10523</v>
      </c>
      <c r="I5813" s="57" t="s">
        <v>216</v>
      </c>
      <c r="J5813" s="57" t="s">
        <v>59</v>
      </c>
      <c r="K5813" s="58">
        <v>20.45</v>
      </c>
      <c r="L5813" s="57" t="s">
        <v>60</v>
      </c>
    </row>
    <row r="5814" spans="1:12">
      <c r="A5814" s="57" t="s">
        <v>10473</v>
      </c>
      <c r="B5814" s="57" t="s">
        <v>10474</v>
      </c>
      <c r="C5814" s="57" t="s">
        <v>10518</v>
      </c>
      <c r="D5814" s="57" t="s">
        <v>21295</v>
      </c>
      <c r="E5814" s="58" t="s">
        <v>8816</v>
      </c>
      <c r="F5814" s="57" t="s">
        <v>8816</v>
      </c>
      <c r="G5814" s="57">
        <v>100723</v>
      </c>
      <c r="H5814" s="57" t="s">
        <v>21678</v>
      </c>
      <c r="I5814" s="57" t="s">
        <v>216</v>
      </c>
      <c r="J5814" s="57" t="s">
        <v>59</v>
      </c>
      <c r="K5814" s="58">
        <v>10.02</v>
      </c>
      <c r="L5814" s="57" t="s">
        <v>60</v>
      </c>
    </row>
    <row r="5815" spans="1:12">
      <c r="A5815" s="57" t="s">
        <v>10473</v>
      </c>
      <c r="B5815" s="57" t="s">
        <v>10474</v>
      </c>
      <c r="C5815" s="57" t="s">
        <v>10518</v>
      </c>
      <c r="D5815" s="57" t="s">
        <v>21295</v>
      </c>
      <c r="E5815" s="58" t="s">
        <v>8816</v>
      </c>
      <c r="F5815" s="57" t="s">
        <v>8816</v>
      </c>
      <c r="G5815" s="57">
        <v>100724</v>
      </c>
      <c r="H5815" s="57" t="s">
        <v>10524</v>
      </c>
      <c r="I5815" s="57" t="s">
        <v>216</v>
      </c>
      <c r="J5815" s="57" t="s">
        <v>59</v>
      </c>
      <c r="K5815" s="58">
        <v>11.9</v>
      </c>
      <c r="L5815" s="57" t="s">
        <v>60</v>
      </c>
    </row>
    <row r="5816" spans="1:12">
      <c r="A5816" s="57" t="s">
        <v>10473</v>
      </c>
      <c r="B5816" s="57" t="s">
        <v>10474</v>
      </c>
      <c r="C5816" s="57" t="s">
        <v>10518</v>
      </c>
      <c r="D5816" s="57" t="s">
        <v>21295</v>
      </c>
      <c r="E5816" s="58" t="s">
        <v>8816</v>
      </c>
      <c r="F5816" s="57" t="s">
        <v>8816</v>
      </c>
      <c r="G5816" s="57">
        <v>100725</v>
      </c>
      <c r="H5816" s="57" t="s">
        <v>21679</v>
      </c>
      <c r="I5816" s="57" t="s">
        <v>216</v>
      </c>
      <c r="J5816" s="57" t="s">
        <v>59</v>
      </c>
      <c r="K5816" s="58">
        <v>21.4</v>
      </c>
      <c r="L5816" s="57" t="s">
        <v>60</v>
      </c>
    </row>
    <row r="5817" spans="1:12">
      <c r="A5817" s="57" t="s">
        <v>10473</v>
      </c>
      <c r="B5817" s="57" t="s">
        <v>10474</v>
      </c>
      <c r="C5817" s="57" t="s">
        <v>10518</v>
      </c>
      <c r="D5817" s="57" t="s">
        <v>21295</v>
      </c>
      <c r="E5817" s="58" t="s">
        <v>8816</v>
      </c>
      <c r="F5817" s="57" t="s">
        <v>8816</v>
      </c>
      <c r="G5817" s="57">
        <v>100726</v>
      </c>
      <c r="H5817" s="57" t="s">
        <v>10525</v>
      </c>
      <c r="I5817" s="57" t="s">
        <v>216</v>
      </c>
      <c r="J5817" s="57" t="s">
        <v>59</v>
      </c>
      <c r="K5817" s="58">
        <v>23.13</v>
      </c>
      <c r="L5817" s="57" t="s">
        <v>60</v>
      </c>
    </row>
    <row r="5818" spans="1:12">
      <c r="A5818" s="57" t="s">
        <v>10473</v>
      </c>
      <c r="B5818" s="57" t="s">
        <v>10474</v>
      </c>
      <c r="C5818" s="57" t="s">
        <v>10518</v>
      </c>
      <c r="D5818" s="57" t="s">
        <v>21295</v>
      </c>
      <c r="E5818" s="58" t="s">
        <v>8816</v>
      </c>
      <c r="F5818" s="57" t="s">
        <v>8816</v>
      </c>
      <c r="G5818" s="57">
        <v>100727</v>
      </c>
      <c r="H5818" s="57" t="s">
        <v>21680</v>
      </c>
      <c r="I5818" s="57" t="s">
        <v>216</v>
      </c>
      <c r="J5818" s="57" t="s">
        <v>59</v>
      </c>
      <c r="K5818" s="58">
        <v>22.86</v>
      </c>
      <c r="L5818" s="57" t="s">
        <v>60</v>
      </c>
    </row>
    <row r="5819" spans="1:12">
      <c r="A5819" s="57" t="s">
        <v>10473</v>
      </c>
      <c r="B5819" s="57" t="s">
        <v>10474</v>
      </c>
      <c r="C5819" s="57" t="s">
        <v>10518</v>
      </c>
      <c r="D5819" s="57" t="s">
        <v>21295</v>
      </c>
      <c r="E5819" s="58" t="s">
        <v>8816</v>
      </c>
      <c r="F5819" s="57" t="s">
        <v>8816</v>
      </c>
      <c r="G5819" s="57">
        <v>100728</v>
      </c>
      <c r="H5819" s="57" t="s">
        <v>10526</v>
      </c>
      <c r="I5819" s="57" t="s">
        <v>216</v>
      </c>
      <c r="J5819" s="57" t="s">
        <v>59</v>
      </c>
      <c r="K5819" s="58">
        <v>20.45</v>
      </c>
      <c r="L5819" s="57" t="s">
        <v>60</v>
      </c>
    </row>
    <row r="5820" spans="1:12">
      <c r="A5820" s="57" t="s">
        <v>10473</v>
      </c>
      <c r="B5820" s="57" t="s">
        <v>10474</v>
      </c>
      <c r="C5820" s="57" t="s">
        <v>10518</v>
      </c>
      <c r="D5820" s="57" t="s">
        <v>21295</v>
      </c>
      <c r="E5820" s="58" t="s">
        <v>8816</v>
      </c>
      <c r="F5820" s="57" t="s">
        <v>8816</v>
      </c>
      <c r="G5820" s="57">
        <v>100729</v>
      </c>
      <c r="H5820" s="57" t="s">
        <v>21681</v>
      </c>
      <c r="I5820" s="57" t="s">
        <v>216</v>
      </c>
      <c r="J5820" s="57" t="s">
        <v>59</v>
      </c>
      <c r="K5820" s="58">
        <v>17.309999999999999</v>
      </c>
      <c r="L5820" s="57" t="s">
        <v>60</v>
      </c>
    </row>
    <row r="5821" spans="1:12">
      <c r="A5821" s="57" t="s">
        <v>10473</v>
      </c>
      <c r="B5821" s="57" t="s">
        <v>10474</v>
      </c>
      <c r="C5821" s="57" t="s">
        <v>10518</v>
      </c>
      <c r="D5821" s="57" t="s">
        <v>21295</v>
      </c>
      <c r="E5821" s="58" t="s">
        <v>8816</v>
      </c>
      <c r="F5821" s="57" t="s">
        <v>8816</v>
      </c>
      <c r="G5821" s="57">
        <v>100730</v>
      </c>
      <c r="H5821" s="57" t="s">
        <v>10527</v>
      </c>
      <c r="I5821" s="57" t="s">
        <v>216</v>
      </c>
      <c r="J5821" s="57" t="s">
        <v>59</v>
      </c>
      <c r="K5821" s="58">
        <v>20.13</v>
      </c>
      <c r="L5821" s="57" t="s">
        <v>60</v>
      </c>
    </row>
    <row r="5822" spans="1:12">
      <c r="A5822" s="57" t="s">
        <v>10473</v>
      </c>
      <c r="B5822" s="57" t="s">
        <v>10474</v>
      </c>
      <c r="C5822" s="57" t="s">
        <v>10518</v>
      </c>
      <c r="D5822" s="57" t="s">
        <v>21295</v>
      </c>
      <c r="E5822" s="58" t="s">
        <v>8816</v>
      </c>
      <c r="F5822" s="57" t="s">
        <v>8816</v>
      </c>
      <c r="G5822" s="57">
        <v>100733</v>
      </c>
      <c r="H5822" s="57" t="s">
        <v>21682</v>
      </c>
      <c r="I5822" s="57" t="s">
        <v>216</v>
      </c>
      <c r="J5822" s="57" t="s">
        <v>59</v>
      </c>
      <c r="K5822" s="58">
        <v>10.93</v>
      </c>
      <c r="L5822" s="57" t="s">
        <v>60</v>
      </c>
    </row>
    <row r="5823" spans="1:12">
      <c r="A5823" s="57" t="s">
        <v>10473</v>
      </c>
      <c r="B5823" s="57" t="s">
        <v>10474</v>
      </c>
      <c r="C5823" s="57" t="s">
        <v>10518</v>
      </c>
      <c r="D5823" s="57" t="s">
        <v>21295</v>
      </c>
      <c r="E5823" s="58" t="s">
        <v>8816</v>
      </c>
      <c r="F5823" s="57" t="s">
        <v>8816</v>
      </c>
      <c r="G5823" s="57">
        <v>100734</v>
      </c>
      <c r="H5823" s="57" t="s">
        <v>10528</v>
      </c>
      <c r="I5823" s="57" t="s">
        <v>216</v>
      </c>
      <c r="J5823" s="57" t="s">
        <v>59</v>
      </c>
      <c r="K5823" s="58">
        <v>13.67</v>
      </c>
      <c r="L5823" s="57" t="s">
        <v>60</v>
      </c>
    </row>
    <row r="5824" spans="1:12">
      <c r="A5824" s="57" t="s">
        <v>10473</v>
      </c>
      <c r="B5824" s="57" t="s">
        <v>10474</v>
      </c>
      <c r="C5824" s="57" t="s">
        <v>10518</v>
      </c>
      <c r="D5824" s="57" t="s">
        <v>21295</v>
      </c>
      <c r="E5824" s="58" t="s">
        <v>8816</v>
      </c>
      <c r="F5824" s="57" t="s">
        <v>8816</v>
      </c>
      <c r="G5824" s="57">
        <v>100735</v>
      </c>
      <c r="H5824" s="57" t="s">
        <v>21683</v>
      </c>
      <c r="I5824" s="57" t="s">
        <v>216</v>
      </c>
      <c r="J5824" s="57" t="s">
        <v>59</v>
      </c>
      <c r="K5824" s="58">
        <v>9.34</v>
      </c>
      <c r="L5824" s="57" t="s">
        <v>60</v>
      </c>
    </row>
    <row r="5825" spans="1:12">
      <c r="A5825" s="57" t="s">
        <v>10473</v>
      </c>
      <c r="B5825" s="57" t="s">
        <v>10474</v>
      </c>
      <c r="C5825" s="57" t="s">
        <v>10518</v>
      </c>
      <c r="D5825" s="57" t="s">
        <v>21295</v>
      </c>
      <c r="E5825" s="58" t="s">
        <v>8816</v>
      </c>
      <c r="F5825" s="57" t="s">
        <v>8816</v>
      </c>
      <c r="G5825" s="57">
        <v>100736</v>
      </c>
      <c r="H5825" s="57" t="s">
        <v>10529</v>
      </c>
      <c r="I5825" s="57" t="s">
        <v>216</v>
      </c>
      <c r="J5825" s="57" t="s">
        <v>59</v>
      </c>
      <c r="K5825" s="58">
        <v>12.36</v>
      </c>
      <c r="L5825" s="57" t="s">
        <v>60</v>
      </c>
    </row>
    <row r="5826" spans="1:12">
      <c r="A5826" s="57" t="s">
        <v>10473</v>
      </c>
      <c r="B5826" s="57" t="s">
        <v>10474</v>
      </c>
      <c r="C5826" s="57" t="s">
        <v>10518</v>
      </c>
      <c r="D5826" s="57" t="s">
        <v>21295</v>
      </c>
      <c r="E5826" s="58" t="s">
        <v>8816</v>
      </c>
      <c r="F5826" s="57" t="s">
        <v>8816</v>
      </c>
      <c r="G5826" s="57">
        <v>100739</v>
      </c>
      <c r="H5826" s="57" t="s">
        <v>21684</v>
      </c>
      <c r="I5826" s="57" t="s">
        <v>216</v>
      </c>
      <c r="J5826" s="57" t="s">
        <v>59</v>
      </c>
      <c r="K5826" s="58">
        <v>9.19</v>
      </c>
      <c r="L5826" s="57" t="s">
        <v>60</v>
      </c>
    </row>
    <row r="5827" spans="1:12">
      <c r="A5827" s="57" t="s">
        <v>10473</v>
      </c>
      <c r="B5827" s="57" t="s">
        <v>10474</v>
      </c>
      <c r="C5827" s="57" t="s">
        <v>10518</v>
      </c>
      <c r="D5827" s="57" t="s">
        <v>21295</v>
      </c>
      <c r="E5827" s="58" t="s">
        <v>8816</v>
      </c>
      <c r="F5827" s="57" t="s">
        <v>8816</v>
      </c>
      <c r="G5827" s="57">
        <v>100740</v>
      </c>
      <c r="H5827" s="57" t="s">
        <v>10530</v>
      </c>
      <c r="I5827" s="57" t="s">
        <v>216</v>
      </c>
      <c r="J5827" s="57" t="s">
        <v>59</v>
      </c>
      <c r="K5827" s="58">
        <v>9.6199999999999992</v>
      </c>
      <c r="L5827" s="57" t="s">
        <v>60</v>
      </c>
    </row>
    <row r="5828" spans="1:12">
      <c r="A5828" s="57" t="s">
        <v>10473</v>
      </c>
      <c r="B5828" s="57" t="s">
        <v>10474</v>
      </c>
      <c r="C5828" s="57" t="s">
        <v>10518</v>
      </c>
      <c r="D5828" s="57" t="s">
        <v>21295</v>
      </c>
      <c r="E5828" s="58" t="s">
        <v>8816</v>
      </c>
      <c r="F5828" s="57" t="s">
        <v>8816</v>
      </c>
      <c r="G5828" s="57">
        <v>100741</v>
      </c>
      <c r="H5828" s="57" t="s">
        <v>21685</v>
      </c>
      <c r="I5828" s="57" t="s">
        <v>216</v>
      </c>
      <c r="J5828" s="57" t="s">
        <v>59</v>
      </c>
      <c r="K5828" s="58">
        <v>20.86</v>
      </c>
      <c r="L5828" s="57" t="s">
        <v>60</v>
      </c>
    </row>
    <row r="5829" spans="1:12">
      <c r="A5829" s="57" t="s">
        <v>10473</v>
      </c>
      <c r="B5829" s="57" t="s">
        <v>10474</v>
      </c>
      <c r="C5829" s="57" t="s">
        <v>10518</v>
      </c>
      <c r="D5829" s="57" t="s">
        <v>21295</v>
      </c>
      <c r="E5829" s="58" t="s">
        <v>8816</v>
      </c>
      <c r="F5829" s="57" t="s">
        <v>8816</v>
      </c>
      <c r="G5829" s="57">
        <v>100742</v>
      </c>
      <c r="H5829" s="57" t="s">
        <v>10531</v>
      </c>
      <c r="I5829" s="57" t="s">
        <v>216</v>
      </c>
      <c r="J5829" s="57" t="s">
        <v>59</v>
      </c>
      <c r="K5829" s="58">
        <v>20.91</v>
      </c>
      <c r="L5829" s="57" t="s">
        <v>60</v>
      </c>
    </row>
    <row r="5830" spans="1:12">
      <c r="A5830" s="57" t="s">
        <v>10473</v>
      </c>
      <c r="B5830" s="57" t="s">
        <v>10474</v>
      </c>
      <c r="C5830" s="57" t="s">
        <v>10518</v>
      </c>
      <c r="D5830" s="57" t="s">
        <v>21295</v>
      </c>
      <c r="E5830" s="58" t="s">
        <v>8816</v>
      </c>
      <c r="F5830" s="57" t="s">
        <v>8816</v>
      </c>
      <c r="G5830" s="57">
        <v>100743</v>
      </c>
      <c r="H5830" s="57" t="s">
        <v>21686</v>
      </c>
      <c r="I5830" s="57" t="s">
        <v>216</v>
      </c>
      <c r="J5830" s="57" t="s">
        <v>254</v>
      </c>
      <c r="K5830" s="58">
        <v>8.98</v>
      </c>
      <c r="L5830" s="57" t="s">
        <v>60</v>
      </c>
    </row>
    <row r="5831" spans="1:12">
      <c r="A5831" s="57" t="s">
        <v>10473</v>
      </c>
      <c r="B5831" s="57" t="s">
        <v>10474</v>
      </c>
      <c r="C5831" s="57" t="s">
        <v>10518</v>
      </c>
      <c r="D5831" s="57" t="s">
        <v>21295</v>
      </c>
      <c r="E5831" s="58" t="s">
        <v>8816</v>
      </c>
      <c r="F5831" s="57" t="s">
        <v>8816</v>
      </c>
      <c r="G5831" s="57">
        <v>100744</v>
      </c>
      <c r="H5831" s="57" t="s">
        <v>10532</v>
      </c>
      <c r="I5831" s="57" t="s">
        <v>216</v>
      </c>
      <c r="J5831" s="57" t="s">
        <v>254</v>
      </c>
      <c r="K5831" s="58">
        <v>9.49</v>
      </c>
      <c r="L5831" s="57" t="s">
        <v>60</v>
      </c>
    </row>
    <row r="5832" spans="1:12">
      <c r="A5832" s="57" t="s">
        <v>10473</v>
      </c>
      <c r="B5832" s="57" t="s">
        <v>10474</v>
      </c>
      <c r="C5832" s="57" t="s">
        <v>10518</v>
      </c>
      <c r="D5832" s="57" t="s">
        <v>21295</v>
      </c>
      <c r="E5832" s="58" t="s">
        <v>8816</v>
      </c>
      <c r="F5832" s="57" t="s">
        <v>8816</v>
      </c>
      <c r="G5832" s="57">
        <v>100745</v>
      </c>
      <c r="H5832" s="57" t="s">
        <v>21687</v>
      </c>
      <c r="I5832" s="57" t="s">
        <v>216</v>
      </c>
      <c r="J5832" s="57" t="s">
        <v>254</v>
      </c>
      <c r="K5832" s="58">
        <v>20.64</v>
      </c>
      <c r="L5832" s="57" t="s">
        <v>60</v>
      </c>
    </row>
    <row r="5833" spans="1:12">
      <c r="A5833" s="57" t="s">
        <v>10473</v>
      </c>
      <c r="B5833" s="57" t="s">
        <v>10474</v>
      </c>
      <c r="C5833" s="57" t="s">
        <v>10518</v>
      </c>
      <c r="D5833" s="57" t="s">
        <v>21295</v>
      </c>
      <c r="E5833" s="58" t="s">
        <v>8816</v>
      </c>
      <c r="F5833" s="57" t="s">
        <v>8816</v>
      </c>
      <c r="G5833" s="57">
        <v>100746</v>
      </c>
      <c r="H5833" s="57" t="s">
        <v>10533</v>
      </c>
      <c r="I5833" s="57" t="s">
        <v>216</v>
      </c>
      <c r="J5833" s="57" t="s">
        <v>254</v>
      </c>
      <c r="K5833" s="58">
        <v>20.77</v>
      </c>
      <c r="L5833" s="57" t="s">
        <v>60</v>
      </c>
    </row>
    <row r="5834" spans="1:12">
      <c r="A5834" s="57" t="s">
        <v>10473</v>
      </c>
      <c r="B5834" s="57" t="s">
        <v>10474</v>
      </c>
      <c r="C5834" s="57" t="s">
        <v>10518</v>
      </c>
      <c r="D5834" s="57" t="s">
        <v>21295</v>
      </c>
      <c r="E5834" s="58" t="s">
        <v>8816</v>
      </c>
      <c r="F5834" s="57" t="s">
        <v>8816</v>
      </c>
      <c r="G5834" s="57">
        <v>100747</v>
      </c>
      <c r="H5834" s="57" t="s">
        <v>21688</v>
      </c>
      <c r="I5834" s="57" t="s">
        <v>216</v>
      </c>
      <c r="J5834" s="57" t="s">
        <v>59</v>
      </c>
      <c r="K5834" s="58">
        <v>9.07</v>
      </c>
      <c r="L5834" s="57" t="s">
        <v>60</v>
      </c>
    </row>
    <row r="5835" spans="1:12">
      <c r="A5835" s="57" t="s">
        <v>10473</v>
      </c>
      <c r="B5835" s="57" t="s">
        <v>10474</v>
      </c>
      <c r="C5835" s="57" t="s">
        <v>10518</v>
      </c>
      <c r="D5835" s="57" t="s">
        <v>21295</v>
      </c>
      <c r="E5835" s="58" t="s">
        <v>8816</v>
      </c>
      <c r="F5835" s="57" t="s">
        <v>8816</v>
      </c>
      <c r="G5835" s="57">
        <v>100748</v>
      </c>
      <c r="H5835" s="57" t="s">
        <v>10534</v>
      </c>
      <c r="I5835" s="57" t="s">
        <v>216</v>
      </c>
      <c r="J5835" s="57" t="s">
        <v>59</v>
      </c>
      <c r="K5835" s="58">
        <v>9.5399999999999991</v>
      </c>
      <c r="L5835" s="57" t="s">
        <v>60</v>
      </c>
    </row>
    <row r="5836" spans="1:12">
      <c r="A5836" s="57" t="s">
        <v>10473</v>
      </c>
      <c r="B5836" s="57" t="s">
        <v>10474</v>
      </c>
      <c r="C5836" s="57" t="s">
        <v>10518</v>
      </c>
      <c r="D5836" s="57" t="s">
        <v>21295</v>
      </c>
      <c r="E5836" s="58" t="s">
        <v>8816</v>
      </c>
      <c r="F5836" s="57" t="s">
        <v>8816</v>
      </c>
      <c r="G5836" s="57">
        <v>100749</v>
      </c>
      <c r="H5836" s="57" t="s">
        <v>21689</v>
      </c>
      <c r="I5836" s="57" t="s">
        <v>216</v>
      </c>
      <c r="J5836" s="57" t="s">
        <v>59</v>
      </c>
      <c r="K5836" s="58">
        <v>20.73</v>
      </c>
      <c r="L5836" s="57" t="s">
        <v>60</v>
      </c>
    </row>
    <row r="5837" spans="1:12">
      <c r="A5837" s="57" t="s">
        <v>10473</v>
      </c>
      <c r="B5837" s="57" t="s">
        <v>10474</v>
      </c>
      <c r="C5837" s="57" t="s">
        <v>10518</v>
      </c>
      <c r="D5837" s="57" t="s">
        <v>21295</v>
      </c>
      <c r="E5837" s="58" t="s">
        <v>8816</v>
      </c>
      <c r="F5837" s="57" t="s">
        <v>8816</v>
      </c>
      <c r="G5837" s="57">
        <v>100750</v>
      </c>
      <c r="H5837" s="57" t="s">
        <v>10535</v>
      </c>
      <c r="I5837" s="57" t="s">
        <v>216</v>
      </c>
      <c r="J5837" s="57" t="s">
        <v>59</v>
      </c>
      <c r="K5837" s="58">
        <v>20.83</v>
      </c>
      <c r="L5837" s="57" t="s">
        <v>60</v>
      </c>
    </row>
    <row r="5838" spans="1:12">
      <c r="A5838" s="57" t="s">
        <v>10473</v>
      </c>
      <c r="B5838" s="57" t="s">
        <v>10474</v>
      </c>
      <c r="C5838" s="57" t="s">
        <v>10518</v>
      </c>
      <c r="D5838" s="57" t="s">
        <v>21295</v>
      </c>
      <c r="E5838" s="58" t="s">
        <v>8816</v>
      </c>
      <c r="F5838" s="57" t="s">
        <v>8816</v>
      </c>
      <c r="G5838" s="57">
        <v>100751</v>
      </c>
      <c r="H5838" s="57" t="s">
        <v>21690</v>
      </c>
      <c r="I5838" s="57" t="s">
        <v>216</v>
      </c>
      <c r="J5838" s="57" t="s">
        <v>59</v>
      </c>
      <c r="K5838" s="58">
        <v>34.61</v>
      </c>
      <c r="L5838" s="57" t="s">
        <v>60</v>
      </c>
    </row>
    <row r="5839" spans="1:12">
      <c r="A5839" s="57" t="s">
        <v>10473</v>
      </c>
      <c r="B5839" s="57" t="s">
        <v>10474</v>
      </c>
      <c r="C5839" s="57" t="s">
        <v>10518</v>
      </c>
      <c r="D5839" s="57" t="s">
        <v>21295</v>
      </c>
      <c r="E5839" s="58" t="s">
        <v>8816</v>
      </c>
      <c r="F5839" s="57" t="s">
        <v>8816</v>
      </c>
      <c r="G5839" s="57">
        <v>100752</v>
      </c>
      <c r="H5839" s="57" t="s">
        <v>10536</v>
      </c>
      <c r="I5839" s="57" t="s">
        <v>216</v>
      </c>
      <c r="J5839" s="57" t="s">
        <v>59</v>
      </c>
      <c r="K5839" s="58">
        <v>40.25</v>
      </c>
      <c r="L5839" s="57" t="s">
        <v>60</v>
      </c>
    </row>
    <row r="5840" spans="1:12">
      <c r="A5840" s="57" t="s">
        <v>10473</v>
      </c>
      <c r="B5840" s="57" t="s">
        <v>10474</v>
      </c>
      <c r="C5840" s="57" t="s">
        <v>10518</v>
      </c>
      <c r="D5840" s="57" t="s">
        <v>21295</v>
      </c>
      <c r="E5840" s="58" t="s">
        <v>8816</v>
      </c>
      <c r="F5840" s="57" t="s">
        <v>8816</v>
      </c>
      <c r="G5840" s="57">
        <v>100753</v>
      </c>
      <c r="H5840" s="57" t="s">
        <v>21691</v>
      </c>
      <c r="I5840" s="57" t="s">
        <v>216</v>
      </c>
      <c r="J5840" s="57" t="s">
        <v>59</v>
      </c>
      <c r="K5840" s="58">
        <v>18.68</v>
      </c>
      <c r="L5840" s="57" t="s">
        <v>60</v>
      </c>
    </row>
    <row r="5841" spans="1:12">
      <c r="A5841" s="57" t="s">
        <v>10473</v>
      </c>
      <c r="B5841" s="57" t="s">
        <v>10474</v>
      </c>
      <c r="C5841" s="57" t="s">
        <v>10518</v>
      </c>
      <c r="D5841" s="57" t="s">
        <v>21295</v>
      </c>
      <c r="E5841" s="58" t="s">
        <v>8816</v>
      </c>
      <c r="F5841" s="57" t="s">
        <v>8816</v>
      </c>
      <c r="G5841" s="57">
        <v>100754</v>
      </c>
      <c r="H5841" s="57" t="s">
        <v>10537</v>
      </c>
      <c r="I5841" s="57" t="s">
        <v>216</v>
      </c>
      <c r="J5841" s="57" t="s">
        <v>59</v>
      </c>
      <c r="K5841" s="58">
        <v>24.73</v>
      </c>
      <c r="L5841" s="57" t="s">
        <v>60</v>
      </c>
    </row>
    <row r="5842" spans="1:12">
      <c r="A5842" s="57" t="s">
        <v>10473</v>
      </c>
      <c r="B5842" s="57" t="s">
        <v>10474</v>
      </c>
      <c r="C5842" s="57" t="s">
        <v>10518</v>
      </c>
      <c r="D5842" s="57" t="s">
        <v>21295</v>
      </c>
      <c r="E5842" s="58" t="s">
        <v>8816</v>
      </c>
      <c r="F5842" s="57" t="s">
        <v>8816</v>
      </c>
      <c r="G5842" s="57">
        <v>100757</v>
      </c>
      <c r="H5842" s="57" t="s">
        <v>21692</v>
      </c>
      <c r="I5842" s="57" t="s">
        <v>216</v>
      </c>
      <c r="J5842" s="57" t="s">
        <v>59</v>
      </c>
      <c r="K5842" s="58">
        <v>41.73</v>
      </c>
      <c r="L5842" s="57" t="s">
        <v>60</v>
      </c>
    </row>
    <row r="5843" spans="1:12">
      <c r="A5843" s="57" t="s">
        <v>10473</v>
      </c>
      <c r="B5843" s="57" t="s">
        <v>10474</v>
      </c>
      <c r="C5843" s="57" t="s">
        <v>10518</v>
      </c>
      <c r="D5843" s="57" t="s">
        <v>21295</v>
      </c>
      <c r="E5843" s="58" t="s">
        <v>8816</v>
      </c>
      <c r="F5843" s="57" t="s">
        <v>8816</v>
      </c>
      <c r="G5843" s="57">
        <v>100758</v>
      </c>
      <c r="H5843" s="57" t="s">
        <v>10538</v>
      </c>
      <c r="I5843" s="57" t="s">
        <v>216</v>
      </c>
      <c r="J5843" s="57" t="s">
        <v>59</v>
      </c>
      <c r="K5843" s="58">
        <v>41.85</v>
      </c>
      <c r="L5843" s="57" t="s">
        <v>60</v>
      </c>
    </row>
    <row r="5844" spans="1:12">
      <c r="A5844" s="57" t="s">
        <v>10473</v>
      </c>
      <c r="B5844" s="57" t="s">
        <v>10474</v>
      </c>
      <c r="C5844" s="57" t="s">
        <v>10518</v>
      </c>
      <c r="D5844" s="57" t="s">
        <v>21295</v>
      </c>
      <c r="E5844" s="58" t="s">
        <v>8816</v>
      </c>
      <c r="F5844" s="57" t="s">
        <v>8816</v>
      </c>
      <c r="G5844" s="57">
        <v>100759</v>
      </c>
      <c r="H5844" s="57" t="s">
        <v>21693</v>
      </c>
      <c r="I5844" s="57" t="s">
        <v>216</v>
      </c>
      <c r="J5844" s="57" t="s">
        <v>254</v>
      </c>
      <c r="K5844" s="58">
        <v>41.29</v>
      </c>
      <c r="L5844" s="57" t="s">
        <v>60</v>
      </c>
    </row>
    <row r="5845" spans="1:12">
      <c r="A5845" s="57" t="s">
        <v>10473</v>
      </c>
      <c r="B5845" s="57" t="s">
        <v>10474</v>
      </c>
      <c r="C5845" s="57" t="s">
        <v>10518</v>
      </c>
      <c r="D5845" s="57" t="s">
        <v>21295</v>
      </c>
      <c r="E5845" s="58" t="s">
        <v>8816</v>
      </c>
      <c r="F5845" s="57" t="s">
        <v>8816</v>
      </c>
      <c r="G5845" s="57">
        <v>100760</v>
      </c>
      <c r="H5845" s="57" t="s">
        <v>10539</v>
      </c>
      <c r="I5845" s="57" t="s">
        <v>216</v>
      </c>
      <c r="J5845" s="57" t="s">
        <v>254</v>
      </c>
      <c r="K5845" s="58">
        <v>41.57</v>
      </c>
      <c r="L5845" s="57" t="s">
        <v>60</v>
      </c>
    </row>
    <row r="5846" spans="1:12">
      <c r="A5846" s="57" t="s">
        <v>10473</v>
      </c>
      <c r="B5846" s="57" t="s">
        <v>10474</v>
      </c>
      <c r="C5846" s="57" t="s">
        <v>10518</v>
      </c>
      <c r="D5846" s="57" t="s">
        <v>21295</v>
      </c>
      <c r="E5846" s="58" t="s">
        <v>8816</v>
      </c>
      <c r="F5846" s="57" t="s">
        <v>8816</v>
      </c>
      <c r="G5846" s="57">
        <v>100761</v>
      </c>
      <c r="H5846" s="57" t="s">
        <v>21694</v>
      </c>
      <c r="I5846" s="57" t="s">
        <v>216</v>
      </c>
      <c r="J5846" s="57" t="s">
        <v>59</v>
      </c>
      <c r="K5846" s="58">
        <v>41.47</v>
      </c>
      <c r="L5846" s="57" t="s">
        <v>60</v>
      </c>
    </row>
    <row r="5847" spans="1:12">
      <c r="A5847" s="57" t="s">
        <v>10473</v>
      </c>
      <c r="B5847" s="57" t="s">
        <v>10474</v>
      </c>
      <c r="C5847" s="57" t="s">
        <v>10518</v>
      </c>
      <c r="D5847" s="57" t="s">
        <v>21295</v>
      </c>
      <c r="E5847" s="58" t="s">
        <v>8816</v>
      </c>
      <c r="F5847" s="57" t="s">
        <v>8816</v>
      </c>
      <c r="G5847" s="57">
        <v>100762</v>
      </c>
      <c r="H5847" s="57" t="s">
        <v>10540</v>
      </c>
      <c r="I5847" s="57" t="s">
        <v>216</v>
      </c>
      <c r="J5847" s="57" t="s">
        <v>59</v>
      </c>
      <c r="K5847" s="58">
        <v>41.69</v>
      </c>
      <c r="L5847" s="57" t="s">
        <v>60</v>
      </c>
    </row>
    <row r="5848" spans="1:12">
      <c r="A5848" s="57" t="s">
        <v>10473</v>
      </c>
      <c r="B5848" s="57" t="s">
        <v>10474</v>
      </c>
      <c r="C5848" s="57" t="s">
        <v>10541</v>
      </c>
      <c r="D5848" s="57" t="s">
        <v>21296</v>
      </c>
      <c r="E5848" s="58" t="s">
        <v>8816</v>
      </c>
      <c r="F5848" s="57" t="s">
        <v>8816</v>
      </c>
      <c r="G5848" s="57">
        <v>102488</v>
      </c>
      <c r="H5848" s="57" t="s">
        <v>21695</v>
      </c>
      <c r="I5848" s="57" t="s">
        <v>216</v>
      </c>
      <c r="J5848" s="57" t="s">
        <v>191</v>
      </c>
      <c r="K5848" s="58">
        <v>2.96</v>
      </c>
      <c r="L5848" s="57" t="s">
        <v>60</v>
      </c>
    </row>
    <row r="5849" spans="1:12">
      <c r="A5849" s="57" t="s">
        <v>10473</v>
      </c>
      <c r="B5849" s="57" t="s">
        <v>10474</v>
      </c>
      <c r="C5849" s="57" t="s">
        <v>10541</v>
      </c>
      <c r="D5849" s="57" t="s">
        <v>21296</v>
      </c>
      <c r="E5849" s="58" t="s">
        <v>8816</v>
      </c>
      <c r="F5849" s="57" t="s">
        <v>8816</v>
      </c>
      <c r="G5849" s="57">
        <v>102489</v>
      </c>
      <c r="H5849" s="57" t="s">
        <v>21696</v>
      </c>
      <c r="I5849" s="57" t="s">
        <v>216</v>
      </c>
      <c r="J5849" s="57" t="s">
        <v>59</v>
      </c>
      <c r="K5849" s="58">
        <v>21.37</v>
      </c>
      <c r="L5849" s="57" t="s">
        <v>60</v>
      </c>
    </row>
    <row r="5850" spans="1:12">
      <c r="A5850" s="57" t="s">
        <v>10473</v>
      </c>
      <c r="B5850" s="57" t="s">
        <v>10474</v>
      </c>
      <c r="C5850" s="57" t="s">
        <v>10541</v>
      </c>
      <c r="D5850" s="57" t="s">
        <v>21296</v>
      </c>
      <c r="E5850" s="58" t="s">
        <v>8816</v>
      </c>
      <c r="F5850" s="57" t="s">
        <v>8816</v>
      </c>
      <c r="G5850" s="57">
        <v>102491</v>
      </c>
      <c r="H5850" s="57" t="s">
        <v>21697</v>
      </c>
      <c r="I5850" s="57" t="s">
        <v>216</v>
      </c>
      <c r="J5850" s="57" t="s">
        <v>59</v>
      </c>
      <c r="K5850" s="58">
        <v>16.02</v>
      </c>
      <c r="L5850" s="57" t="s">
        <v>60</v>
      </c>
    </row>
    <row r="5851" spans="1:12">
      <c r="A5851" s="57" t="s">
        <v>10473</v>
      </c>
      <c r="B5851" s="57" t="s">
        <v>10474</v>
      </c>
      <c r="C5851" s="57" t="s">
        <v>10541</v>
      </c>
      <c r="D5851" s="57" t="s">
        <v>21296</v>
      </c>
      <c r="E5851" s="58" t="s">
        <v>8816</v>
      </c>
      <c r="F5851" s="57" t="s">
        <v>8816</v>
      </c>
      <c r="G5851" s="57">
        <v>102492</v>
      </c>
      <c r="H5851" s="57" t="s">
        <v>21698</v>
      </c>
      <c r="I5851" s="57" t="s">
        <v>216</v>
      </c>
      <c r="J5851" s="57" t="s">
        <v>59</v>
      </c>
      <c r="K5851" s="58">
        <v>18.809999999999999</v>
      </c>
      <c r="L5851" s="57" t="s">
        <v>60</v>
      </c>
    </row>
    <row r="5852" spans="1:12">
      <c r="A5852" s="57" t="s">
        <v>10473</v>
      </c>
      <c r="B5852" s="57" t="s">
        <v>10474</v>
      </c>
      <c r="C5852" s="57" t="s">
        <v>10541</v>
      </c>
      <c r="D5852" s="57" t="s">
        <v>21296</v>
      </c>
      <c r="E5852" s="58" t="s">
        <v>8816</v>
      </c>
      <c r="F5852" s="57" t="s">
        <v>8816</v>
      </c>
      <c r="G5852" s="57">
        <v>102494</v>
      </c>
      <c r="H5852" s="57" t="s">
        <v>21699</v>
      </c>
      <c r="I5852" s="57" t="s">
        <v>216</v>
      </c>
      <c r="J5852" s="57" t="s">
        <v>59</v>
      </c>
      <c r="K5852" s="58">
        <v>53.64</v>
      </c>
      <c r="L5852" s="57" t="s">
        <v>60</v>
      </c>
    </row>
    <row r="5853" spans="1:12">
      <c r="A5853" s="57" t="s">
        <v>10473</v>
      </c>
      <c r="B5853" s="57" t="s">
        <v>10474</v>
      </c>
      <c r="C5853" s="57" t="s">
        <v>10541</v>
      </c>
      <c r="D5853" s="57" t="s">
        <v>21296</v>
      </c>
      <c r="E5853" s="58" t="s">
        <v>8816</v>
      </c>
      <c r="F5853" s="57" t="s">
        <v>8816</v>
      </c>
      <c r="G5853" s="57">
        <v>102496</v>
      </c>
      <c r="H5853" s="57" t="s">
        <v>21700</v>
      </c>
      <c r="I5853" s="57" t="s">
        <v>26</v>
      </c>
      <c r="J5853" s="57" t="s">
        <v>59</v>
      </c>
      <c r="K5853" s="58">
        <v>11.17</v>
      </c>
      <c r="L5853" s="57" t="s">
        <v>60</v>
      </c>
    </row>
    <row r="5854" spans="1:12">
      <c r="A5854" s="57" t="s">
        <v>10473</v>
      </c>
      <c r="B5854" s="57" t="s">
        <v>10474</v>
      </c>
      <c r="C5854" s="57" t="s">
        <v>10541</v>
      </c>
      <c r="D5854" s="57" t="s">
        <v>21296</v>
      </c>
      <c r="E5854" s="58" t="s">
        <v>8816</v>
      </c>
      <c r="F5854" s="57" t="s">
        <v>8816</v>
      </c>
      <c r="G5854" s="57">
        <v>102497</v>
      </c>
      <c r="H5854" s="57" t="s">
        <v>21701</v>
      </c>
      <c r="I5854" s="57" t="s">
        <v>26</v>
      </c>
      <c r="J5854" s="57" t="s">
        <v>59</v>
      </c>
      <c r="K5854" s="58">
        <v>4.0599999999999996</v>
      </c>
      <c r="L5854" s="57" t="s">
        <v>60</v>
      </c>
    </row>
    <row r="5855" spans="1:12">
      <c r="A5855" s="57" t="s">
        <v>10473</v>
      </c>
      <c r="B5855" s="57" t="s">
        <v>10474</v>
      </c>
      <c r="C5855" s="57" t="s">
        <v>10541</v>
      </c>
      <c r="D5855" s="57" t="s">
        <v>21296</v>
      </c>
      <c r="E5855" s="58" t="s">
        <v>8816</v>
      </c>
      <c r="F5855" s="57" t="s">
        <v>8816</v>
      </c>
      <c r="G5855" s="57">
        <v>102498</v>
      </c>
      <c r="H5855" s="57" t="s">
        <v>21702</v>
      </c>
      <c r="I5855" s="57" t="s">
        <v>26</v>
      </c>
      <c r="J5855" s="57" t="s">
        <v>59</v>
      </c>
      <c r="K5855" s="58">
        <v>1.28</v>
      </c>
      <c r="L5855" s="57" t="s">
        <v>60</v>
      </c>
    </row>
    <row r="5856" spans="1:12">
      <c r="A5856" s="57" t="s">
        <v>10473</v>
      </c>
      <c r="B5856" s="57" t="s">
        <v>10474</v>
      </c>
      <c r="C5856" s="57" t="s">
        <v>10541</v>
      </c>
      <c r="D5856" s="57" t="s">
        <v>21296</v>
      </c>
      <c r="E5856" s="58" t="s">
        <v>8816</v>
      </c>
      <c r="F5856" s="57" t="s">
        <v>8816</v>
      </c>
      <c r="G5856" s="57">
        <v>102499</v>
      </c>
      <c r="H5856" s="57" t="s">
        <v>21703</v>
      </c>
      <c r="I5856" s="57" t="s">
        <v>216</v>
      </c>
      <c r="J5856" s="57" t="s">
        <v>59</v>
      </c>
      <c r="K5856" s="58">
        <v>2.71</v>
      </c>
      <c r="L5856" s="57" t="s">
        <v>60</v>
      </c>
    </row>
    <row r="5857" spans="1:12">
      <c r="A5857" s="57" t="s">
        <v>10473</v>
      </c>
      <c r="B5857" s="57" t="s">
        <v>10474</v>
      </c>
      <c r="C5857" s="57" t="s">
        <v>10541</v>
      </c>
      <c r="D5857" s="57" t="s">
        <v>21296</v>
      </c>
      <c r="E5857" s="58" t="s">
        <v>8816</v>
      </c>
      <c r="F5857" s="57" t="s">
        <v>8816</v>
      </c>
      <c r="G5857" s="57">
        <v>102500</v>
      </c>
      <c r="H5857" s="57" t="s">
        <v>21704</v>
      </c>
      <c r="I5857" s="57" t="s">
        <v>26</v>
      </c>
      <c r="J5857" s="57" t="s">
        <v>59</v>
      </c>
      <c r="K5857" s="58">
        <v>3.49</v>
      </c>
      <c r="L5857" s="57" t="s">
        <v>60</v>
      </c>
    </row>
    <row r="5858" spans="1:12">
      <c r="A5858" s="57" t="s">
        <v>10473</v>
      </c>
      <c r="B5858" s="57" t="s">
        <v>10474</v>
      </c>
      <c r="C5858" s="57" t="s">
        <v>10541</v>
      </c>
      <c r="D5858" s="57" t="s">
        <v>21296</v>
      </c>
      <c r="E5858" s="58" t="s">
        <v>8816</v>
      </c>
      <c r="F5858" s="57" t="s">
        <v>8816</v>
      </c>
      <c r="G5858" s="57">
        <v>102501</v>
      </c>
      <c r="H5858" s="57" t="s">
        <v>21705</v>
      </c>
      <c r="I5858" s="57" t="s">
        <v>216</v>
      </c>
      <c r="J5858" s="57" t="s">
        <v>59</v>
      </c>
      <c r="K5858" s="58">
        <v>19.37</v>
      </c>
      <c r="L5858" s="57" t="s">
        <v>60</v>
      </c>
    </row>
    <row r="5859" spans="1:12">
      <c r="A5859" s="57" t="s">
        <v>10473</v>
      </c>
      <c r="B5859" s="57" t="s">
        <v>10474</v>
      </c>
      <c r="C5859" s="57" t="s">
        <v>10541</v>
      </c>
      <c r="D5859" s="57" t="s">
        <v>21296</v>
      </c>
      <c r="E5859" s="58" t="s">
        <v>8816</v>
      </c>
      <c r="F5859" s="57" t="s">
        <v>8816</v>
      </c>
      <c r="G5859" s="57">
        <v>102504</v>
      </c>
      <c r="H5859" s="57" t="s">
        <v>21706</v>
      </c>
      <c r="I5859" s="57" t="s">
        <v>26</v>
      </c>
      <c r="J5859" s="57" t="s">
        <v>59</v>
      </c>
      <c r="K5859" s="58">
        <v>8.06</v>
      </c>
      <c r="L5859" s="57" t="s">
        <v>60</v>
      </c>
    </row>
    <row r="5860" spans="1:12">
      <c r="A5860" s="57" t="s">
        <v>10473</v>
      </c>
      <c r="B5860" s="57" t="s">
        <v>10474</v>
      </c>
      <c r="C5860" s="57" t="s">
        <v>10541</v>
      </c>
      <c r="D5860" s="57" t="s">
        <v>21296</v>
      </c>
      <c r="E5860" s="58" t="s">
        <v>8816</v>
      </c>
      <c r="F5860" s="57" t="s">
        <v>8816</v>
      </c>
      <c r="G5860" s="57">
        <v>102505</v>
      </c>
      <c r="H5860" s="57" t="s">
        <v>21707</v>
      </c>
      <c r="I5860" s="57" t="s">
        <v>26</v>
      </c>
      <c r="J5860" s="57" t="s">
        <v>59</v>
      </c>
      <c r="K5860" s="58">
        <v>8.6300000000000008</v>
      </c>
      <c r="L5860" s="57" t="s">
        <v>60</v>
      </c>
    </row>
    <row r="5861" spans="1:12">
      <c r="A5861" s="57" t="s">
        <v>10473</v>
      </c>
      <c r="B5861" s="57" t="s">
        <v>10474</v>
      </c>
      <c r="C5861" s="57" t="s">
        <v>10541</v>
      </c>
      <c r="D5861" s="57" t="s">
        <v>21296</v>
      </c>
      <c r="E5861" s="58" t="s">
        <v>8816</v>
      </c>
      <c r="F5861" s="57" t="s">
        <v>8816</v>
      </c>
      <c r="G5861" s="57">
        <v>102506</v>
      </c>
      <c r="H5861" s="57" t="s">
        <v>21708</v>
      </c>
      <c r="I5861" s="57" t="s">
        <v>26</v>
      </c>
      <c r="J5861" s="57" t="s">
        <v>59</v>
      </c>
      <c r="K5861" s="58">
        <v>8.98</v>
      </c>
      <c r="L5861" s="57" t="s">
        <v>60</v>
      </c>
    </row>
    <row r="5862" spans="1:12">
      <c r="A5862" s="57" t="s">
        <v>10473</v>
      </c>
      <c r="B5862" s="57" t="s">
        <v>10474</v>
      </c>
      <c r="C5862" s="57" t="s">
        <v>10541</v>
      </c>
      <c r="D5862" s="57" t="s">
        <v>21296</v>
      </c>
      <c r="E5862" s="58" t="s">
        <v>8816</v>
      </c>
      <c r="F5862" s="57" t="s">
        <v>8816</v>
      </c>
      <c r="G5862" s="57">
        <v>102507</v>
      </c>
      <c r="H5862" s="57" t="s">
        <v>21709</v>
      </c>
      <c r="I5862" s="57" t="s">
        <v>26</v>
      </c>
      <c r="J5862" s="57" t="s">
        <v>59</v>
      </c>
      <c r="K5862" s="58">
        <v>5.32</v>
      </c>
      <c r="L5862" s="57" t="s">
        <v>60</v>
      </c>
    </row>
    <row r="5863" spans="1:12">
      <c r="A5863" s="57" t="s">
        <v>10473</v>
      </c>
      <c r="B5863" s="57" t="s">
        <v>10474</v>
      </c>
      <c r="C5863" s="57" t="s">
        <v>10541</v>
      </c>
      <c r="D5863" s="57" t="s">
        <v>21296</v>
      </c>
      <c r="E5863" s="58" t="s">
        <v>8816</v>
      </c>
      <c r="F5863" s="57" t="s">
        <v>8816</v>
      </c>
      <c r="G5863" s="57">
        <v>102508</v>
      </c>
      <c r="H5863" s="57" t="s">
        <v>21710</v>
      </c>
      <c r="I5863" s="57" t="s">
        <v>216</v>
      </c>
      <c r="J5863" s="57" t="s">
        <v>59</v>
      </c>
      <c r="K5863" s="58">
        <v>38.020000000000003</v>
      </c>
      <c r="L5863" s="57" t="s">
        <v>60</v>
      </c>
    </row>
    <row r="5864" spans="1:12">
      <c r="A5864" s="57" t="s">
        <v>10473</v>
      </c>
      <c r="B5864" s="57" t="s">
        <v>10474</v>
      </c>
      <c r="C5864" s="57" t="s">
        <v>10541</v>
      </c>
      <c r="D5864" s="57" t="s">
        <v>21296</v>
      </c>
      <c r="E5864" s="58" t="s">
        <v>8816</v>
      </c>
      <c r="F5864" s="57" t="s">
        <v>8816</v>
      </c>
      <c r="G5864" s="57">
        <v>102509</v>
      </c>
      <c r="H5864" s="57" t="s">
        <v>21711</v>
      </c>
      <c r="I5864" s="57" t="s">
        <v>216</v>
      </c>
      <c r="J5864" s="57" t="s">
        <v>59</v>
      </c>
      <c r="K5864" s="58">
        <v>22.77</v>
      </c>
      <c r="L5864" s="57" t="s">
        <v>60</v>
      </c>
    </row>
    <row r="5865" spans="1:12">
      <c r="A5865" s="57" t="s">
        <v>10473</v>
      </c>
      <c r="B5865" s="57" t="s">
        <v>10474</v>
      </c>
      <c r="C5865" s="57" t="s">
        <v>10541</v>
      </c>
      <c r="D5865" s="57" t="s">
        <v>21296</v>
      </c>
      <c r="E5865" s="58" t="s">
        <v>8816</v>
      </c>
      <c r="F5865" s="57" t="s">
        <v>8816</v>
      </c>
      <c r="G5865" s="57">
        <v>102512</v>
      </c>
      <c r="H5865" s="57" t="s">
        <v>21712</v>
      </c>
      <c r="I5865" s="57" t="s">
        <v>26</v>
      </c>
      <c r="J5865" s="57" t="s">
        <v>191</v>
      </c>
      <c r="K5865" s="58">
        <v>3.98</v>
      </c>
      <c r="L5865" s="57" t="s">
        <v>60</v>
      </c>
    </row>
    <row r="5866" spans="1:12">
      <c r="A5866" s="57" t="s">
        <v>10473</v>
      </c>
      <c r="B5866" s="57" t="s">
        <v>10474</v>
      </c>
      <c r="C5866" s="57" t="s">
        <v>10541</v>
      </c>
      <c r="D5866" s="57" t="s">
        <v>21296</v>
      </c>
      <c r="E5866" s="58" t="s">
        <v>8816</v>
      </c>
      <c r="F5866" s="57" t="s">
        <v>8816</v>
      </c>
      <c r="G5866" s="57">
        <v>102513</v>
      </c>
      <c r="H5866" s="57" t="s">
        <v>21713</v>
      </c>
      <c r="I5866" s="57" t="s">
        <v>216</v>
      </c>
      <c r="J5866" s="57" t="s">
        <v>59</v>
      </c>
      <c r="K5866" s="58">
        <v>37.659999999999997</v>
      </c>
      <c r="L5866" s="57" t="s">
        <v>60</v>
      </c>
    </row>
    <row r="5867" spans="1:12">
      <c r="A5867" s="57" t="s">
        <v>10473</v>
      </c>
      <c r="B5867" s="57" t="s">
        <v>10474</v>
      </c>
      <c r="C5867" s="57" t="s">
        <v>10541</v>
      </c>
      <c r="D5867" s="57" t="s">
        <v>21296</v>
      </c>
      <c r="E5867" s="58" t="s">
        <v>8816</v>
      </c>
      <c r="F5867" s="57" t="s">
        <v>8816</v>
      </c>
      <c r="G5867" s="57">
        <v>102520</v>
      </c>
      <c r="H5867" s="57" t="s">
        <v>21714</v>
      </c>
      <c r="I5867" s="57" t="s">
        <v>216</v>
      </c>
      <c r="J5867" s="57" t="s">
        <v>59</v>
      </c>
      <c r="K5867" s="58">
        <v>65.61</v>
      </c>
      <c r="L5867" s="57" t="s">
        <v>60</v>
      </c>
    </row>
    <row r="5868" spans="1:12">
      <c r="A5868" s="57" t="s">
        <v>10542</v>
      </c>
      <c r="B5868" s="57" t="s">
        <v>10543</v>
      </c>
      <c r="C5868" s="57" t="s">
        <v>12116</v>
      </c>
      <c r="D5868" s="57" t="s">
        <v>21297</v>
      </c>
      <c r="E5868" s="58" t="s">
        <v>8816</v>
      </c>
      <c r="F5868" s="57" t="s">
        <v>8816</v>
      </c>
      <c r="G5868" s="57">
        <v>101749</v>
      </c>
      <c r="H5868" s="57" t="s">
        <v>12117</v>
      </c>
      <c r="I5868" s="57" t="s">
        <v>216</v>
      </c>
      <c r="J5868" s="57" t="s">
        <v>191</v>
      </c>
      <c r="K5868" s="58">
        <v>45.57</v>
      </c>
      <c r="L5868" s="57" t="s">
        <v>60</v>
      </c>
    </row>
    <row r="5869" spans="1:12">
      <c r="A5869" s="57" t="s">
        <v>10542</v>
      </c>
      <c r="B5869" s="57" t="s">
        <v>10543</v>
      </c>
      <c r="C5869" s="57" t="s">
        <v>12116</v>
      </c>
      <c r="D5869" s="57" t="s">
        <v>21297</v>
      </c>
      <c r="E5869" s="58" t="s">
        <v>8816</v>
      </c>
      <c r="F5869" s="57" t="s">
        <v>8816</v>
      </c>
      <c r="G5869" s="57">
        <v>101750</v>
      </c>
      <c r="H5869" s="57" t="s">
        <v>12118</v>
      </c>
      <c r="I5869" s="57" t="s">
        <v>216</v>
      </c>
      <c r="J5869" s="57" t="s">
        <v>191</v>
      </c>
      <c r="K5869" s="58">
        <v>43.48</v>
      </c>
      <c r="L5869" s="57" t="s">
        <v>60</v>
      </c>
    </row>
    <row r="5870" spans="1:12">
      <c r="A5870" s="57" t="s">
        <v>10542</v>
      </c>
      <c r="B5870" s="57" t="s">
        <v>10543</v>
      </c>
      <c r="C5870" s="57" t="s">
        <v>10544</v>
      </c>
      <c r="D5870" s="57" t="s">
        <v>21298</v>
      </c>
      <c r="E5870" s="58" t="s">
        <v>8816</v>
      </c>
      <c r="F5870" s="57" t="s">
        <v>8816</v>
      </c>
      <c r="G5870" s="57">
        <v>101729</v>
      </c>
      <c r="H5870" s="57" t="s">
        <v>12119</v>
      </c>
      <c r="I5870" s="57" t="s">
        <v>216</v>
      </c>
      <c r="J5870" s="57" t="s">
        <v>191</v>
      </c>
      <c r="K5870" s="58">
        <v>209.71</v>
      </c>
      <c r="L5870" s="57" t="s">
        <v>60</v>
      </c>
    </row>
    <row r="5871" spans="1:12">
      <c r="A5871" s="57" t="s">
        <v>10542</v>
      </c>
      <c r="B5871" s="57" t="s">
        <v>10543</v>
      </c>
      <c r="C5871" s="57" t="s">
        <v>10544</v>
      </c>
      <c r="D5871" s="57" t="s">
        <v>21298</v>
      </c>
      <c r="E5871" s="58" t="s">
        <v>8816</v>
      </c>
      <c r="F5871" s="57" t="s">
        <v>8816</v>
      </c>
      <c r="G5871" s="57">
        <v>101746</v>
      </c>
      <c r="H5871" s="57" t="s">
        <v>12120</v>
      </c>
      <c r="I5871" s="57" t="s">
        <v>216</v>
      </c>
      <c r="J5871" s="57" t="s">
        <v>191</v>
      </c>
      <c r="K5871" s="58">
        <v>323.72000000000003</v>
      </c>
      <c r="L5871" s="57" t="s">
        <v>60</v>
      </c>
    </row>
    <row r="5872" spans="1:12">
      <c r="A5872" s="57" t="s">
        <v>10542</v>
      </c>
      <c r="B5872" s="57" t="s">
        <v>10543</v>
      </c>
      <c r="C5872" s="57" t="s">
        <v>10544</v>
      </c>
      <c r="D5872" s="57" t="s">
        <v>21298</v>
      </c>
      <c r="E5872" s="58" t="s">
        <v>8816</v>
      </c>
      <c r="F5872" s="57" t="s">
        <v>8816</v>
      </c>
      <c r="G5872" s="57">
        <v>101751</v>
      </c>
      <c r="H5872" s="57" t="s">
        <v>12121</v>
      </c>
      <c r="I5872" s="57" t="s">
        <v>216</v>
      </c>
      <c r="J5872" s="57" t="s">
        <v>191</v>
      </c>
      <c r="K5872" s="58">
        <v>215.06</v>
      </c>
      <c r="L5872" s="57" t="s">
        <v>60</v>
      </c>
    </row>
    <row r="5873" spans="1:12">
      <c r="A5873" s="57" t="s">
        <v>10542</v>
      </c>
      <c r="B5873" s="57" t="s">
        <v>10543</v>
      </c>
      <c r="C5873" s="57" t="s">
        <v>10545</v>
      </c>
      <c r="D5873" s="57" t="s">
        <v>21299</v>
      </c>
      <c r="E5873" s="58" t="s">
        <v>8816</v>
      </c>
      <c r="F5873" s="57" t="s">
        <v>8816</v>
      </c>
      <c r="G5873" s="57">
        <v>87246</v>
      </c>
      <c r="H5873" s="57" t="s">
        <v>10546</v>
      </c>
      <c r="I5873" s="57" t="s">
        <v>216</v>
      </c>
      <c r="J5873" s="57" t="s">
        <v>59</v>
      </c>
      <c r="K5873" s="58">
        <v>58.3</v>
      </c>
      <c r="L5873" s="57" t="s">
        <v>60</v>
      </c>
    </row>
    <row r="5874" spans="1:12">
      <c r="A5874" s="57" t="s">
        <v>10542</v>
      </c>
      <c r="B5874" s="57" t="s">
        <v>10543</v>
      </c>
      <c r="C5874" s="57" t="s">
        <v>10545</v>
      </c>
      <c r="D5874" s="57" t="s">
        <v>21299</v>
      </c>
      <c r="E5874" s="58" t="s">
        <v>8816</v>
      </c>
      <c r="F5874" s="57" t="s">
        <v>8816</v>
      </c>
      <c r="G5874" s="57">
        <v>87247</v>
      </c>
      <c r="H5874" s="57" t="s">
        <v>10547</v>
      </c>
      <c r="I5874" s="57" t="s">
        <v>216</v>
      </c>
      <c r="J5874" s="57" t="s">
        <v>59</v>
      </c>
      <c r="K5874" s="58">
        <v>51.5</v>
      </c>
      <c r="L5874" s="57" t="s">
        <v>60</v>
      </c>
    </row>
    <row r="5875" spans="1:12">
      <c r="A5875" s="57" t="s">
        <v>10542</v>
      </c>
      <c r="B5875" s="57" t="s">
        <v>10543</v>
      </c>
      <c r="C5875" s="57" t="s">
        <v>10545</v>
      </c>
      <c r="D5875" s="57" t="s">
        <v>21299</v>
      </c>
      <c r="E5875" s="58" t="s">
        <v>8816</v>
      </c>
      <c r="F5875" s="57" t="s">
        <v>8816</v>
      </c>
      <c r="G5875" s="57">
        <v>87248</v>
      </c>
      <c r="H5875" s="57" t="s">
        <v>10548</v>
      </c>
      <c r="I5875" s="57" t="s">
        <v>216</v>
      </c>
      <c r="J5875" s="57" t="s">
        <v>59</v>
      </c>
      <c r="K5875" s="58">
        <v>45.99</v>
      </c>
      <c r="L5875" s="57" t="s">
        <v>60</v>
      </c>
    </row>
    <row r="5876" spans="1:12">
      <c r="A5876" s="57" t="s">
        <v>10542</v>
      </c>
      <c r="B5876" s="57" t="s">
        <v>10543</v>
      </c>
      <c r="C5876" s="57" t="s">
        <v>10545</v>
      </c>
      <c r="D5876" s="57" t="s">
        <v>21299</v>
      </c>
      <c r="E5876" s="58" t="s">
        <v>8816</v>
      </c>
      <c r="F5876" s="57" t="s">
        <v>8816</v>
      </c>
      <c r="G5876" s="57">
        <v>87249</v>
      </c>
      <c r="H5876" s="57" t="s">
        <v>10549</v>
      </c>
      <c r="I5876" s="57" t="s">
        <v>216</v>
      </c>
      <c r="J5876" s="57" t="s">
        <v>59</v>
      </c>
      <c r="K5876" s="58">
        <v>64.81</v>
      </c>
      <c r="L5876" s="57" t="s">
        <v>60</v>
      </c>
    </row>
    <row r="5877" spans="1:12">
      <c r="A5877" s="57" t="s">
        <v>10542</v>
      </c>
      <c r="B5877" s="57" t="s">
        <v>10543</v>
      </c>
      <c r="C5877" s="57" t="s">
        <v>10545</v>
      </c>
      <c r="D5877" s="57" t="s">
        <v>21299</v>
      </c>
      <c r="E5877" s="58" t="s">
        <v>8816</v>
      </c>
      <c r="F5877" s="57" t="s">
        <v>8816</v>
      </c>
      <c r="G5877" s="57">
        <v>87250</v>
      </c>
      <c r="H5877" s="57" t="s">
        <v>10550</v>
      </c>
      <c r="I5877" s="57" t="s">
        <v>216</v>
      </c>
      <c r="J5877" s="57" t="s">
        <v>59</v>
      </c>
      <c r="K5877" s="58">
        <v>54.08</v>
      </c>
      <c r="L5877" s="57" t="s">
        <v>60</v>
      </c>
    </row>
    <row r="5878" spans="1:12">
      <c r="A5878" s="57" t="s">
        <v>10542</v>
      </c>
      <c r="B5878" s="57" t="s">
        <v>10543</v>
      </c>
      <c r="C5878" s="57" t="s">
        <v>10545</v>
      </c>
      <c r="D5878" s="57" t="s">
        <v>21299</v>
      </c>
      <c r="E5878" s="58" t="s">
        <v>8816</v>
      </c>
      <c r="F5878" s="57" t="s">
        <v>8816</v>
      </c>
      <c r="G5878" s="57">
        <v>87251</v>
      </c>
      <c r="H5878" s="57" t="s">
        <v>10551</v>
      </c>
      <c r="I5878" s="57" t="s">
        <v>216</v>
      </c>
      <c r="J5878" s="57" t="s">
        <v>59</v>
      </c>
      <c r="K5878" s="58">
        <v>47.11</v>
      </c>
      <c r="L5878" s="57" t="s">
        <v>60</v>
      </c>
    </row>
    <row r="5879" spans="1:12">
      <c r="A5879" s="57" t="s">
        <v>10542</v>
      </c>
      <c r="B5879" s="57" t="s">
        <v>10543</v>
      </c>
      <c r="C5879" s="57" t="s">
        <v>10545</v>
      </c>
      <c r="D5879" s="57" t="s">
        <v>21299</v>
      </c>
      <c r="E5879" s="58" t="s">
        <v>8816</v>
      </c>
      <c r="F5879" s="57" t="s">
        <v>8816</v>
      </c>
      <c r="G5879" s="57">
        <v>87255</v>
      </c>
      <c r="H5879" s="57" t="s">
        <v>10552</v>
      </c>
      <c r="I5879" s="57" t="s">
        <v>216</v>
      </c>
      <c r="J5879" s="57" t="s">
        <v>59</v>
      </c>
      <c r="K5879" s="58">
        <v>106.95</v>
      </c>
      <c r="L5879" s="57" t="s">
        <v>60</v>
      </c>
    </row>
    <row r="5880" spans="1:12">
      <c r="A5880" s="57" t="s">
        <v>10542</v>
      </c>
      <c r="B5880" s="57" t="s">
        <v>10543</v>
      </c>
      <c r="C5880" s="57" t="s">
        <v>10545</v>
      </c>
      <c r="D5880" s="57" t="s">
        <v>21299</v>
      </c>
      <c r="E5880" s="58" t="s">
        <v>8816</v>
      </c>
      <c r="F5880" s="57" t="s">
        <v>8816</v>
      </c>
      <c r="G5880" s="57">
        <v>87256</v>
      </c>
      <c r="H5880" s="57" t="s">
        <v>10553</v>
      </c>
      <c r="I5880" s="57" t="s">
        <v>216</v>
      </c>
      <c r="J5880" s="57" t="s">
        <v>59</v>
      </c>
      <c r="K5880" s="58">
        <v>93.84</v>
      </c>
      <c r="L5880" s="57" t="s">
        <v>60</v>
      </c>
    </row>
    <row r="5881" spans="1:12">
      <c r="A5881" s="57" t="s">
        <v>10542</v>
      </c>
      <c r="B5881" s="57" t="s">
        <v>10543</v>
      </c>
      <c r="C5881" s="57" t="s">
        <v>10545</v>
      </c>
      <c r="D5881" s="57" t="s">
        <v>21299</v>
      </c>
      <c r="E5881" s="58" t="s">
        <v>8816</v>
      </c>
      <c r="F5881" s="57" t="s">
        <v>8816</v>
      </c>
      <c r="G5881" s="57">
        <v>87257</v>
      </c>
      <c r="H5881" s="57" t="s">
        <v>10554</v>
      </c>
      <c r="I5881" s="57" t="s">
        <v>216</v>
      </c>
      <c r="J5881" s="57" t="s">
        <v>59</v>
      </c>
      <c r="K5881" s="58">
        <v>85.64</v>
      </c>
      <c r="L5881" s="57" t="s">
        <v>60</v>
      </c>
    </row>
    <row r="5882" spans="1:12">
      <c r="A5882" s="57" t="s">
        <v>10542</v>
      </c>
      <c r="B5882" s="57" t="s">
        <v>10543</v>
      </c>
      <c r="C5882" s="57" t="s">
        <v>10545</v>
      </c>
      <c r="D5882" s="57" t="s">
        <v>21299</v>
      </c>
      <c r="E5882" s="58" t="s">
        <v>8816</v>
      </c>
      <c r="F5882" s="57" t="s">
        <v>8816</v>
      </c>
      <c r="G5882" s="57">
        <v>87258</v>
      </c>
      <c r="H5882" s="57" t="s">
        <v>10555</v>
      </c>
      <c r="I5882" s="57" t="s">
        <v>216</v>
      </c>
      <c r="J5882" s="57" t="s">
        <v>59</v>
      </c>
      <c r="K5882" s="58">
        <v>141.41</v>
      </c>
      <c r="L5882" s="57" t="s">
        <v>60</v>
      </c>
    </row>
    <row r="5883" spans="1:12">
      <c r="A5883" s="57" t="s">
        <v>10542</v>
      </c>
      <c r="B5883" s="57" t="s">
        <v>10543</v>
      </c>
      <c r="C5883" s="57" t="s">
        <v>10545</v>
      </c>
      <c r="D5883" s="57" t="s">
        <v>21299</v>
      </c>
      <c r="E5883" s="58" t="s">
        <v>8816</v>
      </c>
      <c r="F5883" s="57" t="s">
        <v>8816</v>
      </c>
      <c r="G5883" s="57">
        <v>87259</v>
      </c>
      <c r="H5883" s="57" t="s">
        <v>10556</v>
      </c>
      <c r="I5883" s="57" t="s">
        <v>216</v>
      </c>
      <c r="J5883" s="57" t="s">
        <v>59</v>
      </c>
      <c r="K5883" s="58">
        <v>128.96</v>
      </c>
      <c r="L5883" s="57" t="s">
        <v>60</v>
      </c>
    </row>
    <row r="5884" spans="1:12">
      <c r="A5884" s="57" t="s">
        <v>10542</v>
      </c>
      <c r="B5884" s="57" t="s">
        <v>10543</v>
      </c>
      <c r="C5884" s="57" t="s">
        <v>10545</v>
      </c>
      <c r="D5884" s="57" t="s">
        <v>21299</v>
      </c>
      <c r="E5884" s="58" t="s">
        <v>8816</v>
      </c>
      <c r="F5884" s="57" t="s">
        <v>8816</v>
      </c>
      <c r="G5884" s="57">
        <v>87260</v>
      </c>
      <c r="H5884" s="57" t="s">
        <v>10557</v>
      </c>
      <c r="I5884" s="57" t="s">
        <v>216</v>
      </c>
      <c r="J5884" s="57" t="s">
        <v>59</v>
      </c>
      <c r="K5884" s="58">
        <v>121.7</v>
      </c>
      <c r="L5884" s="57" t="s">
        <v>60</v>
      </c>
    </row>
    <row r="5885" spans="1:12">
      <c r="A5885" s="57" t="s">
        <v>10542</v>
      </c>
      <c r="B5885" s="57" t="s">
        <v>10543</v>
      </c>
      <c r="C5885" s="57" t="s">
        <v>10545</v>
      </c>
      <c r="D5885" s="57" t="s">
        <v>21299</v>
      </c>
      <c r="E5885" s="58" t="s">
        <v>8816</v>
      </c>
      <c r="F5885" s="57" t="s">
        <v>8816</v>
      </c>
      <c r="G5885" s="57">
        <v>87261</v>
      </c>
      <c r="H5885" s="57" t="s">
        <v>10558</v>
      </c>
      <c r="I5885" s="57" t="s">
        <v>216</v>
      </c>
      <c r="J5885" s="57" t="s">
        <v>59</v>
      </c>
      <c r="K5885" s="58">
        <v>163.46</v>
      </c>
      <c r="L5885" s="57" t="s">
        <v>60</v>
      </c>
    </row>
    <row r="5886" spans="1:12">
      <c r="A5886" s="57" t="s">
        <v>10542</v>
      </c>
      <c r="B5886" s="57" t="s">
        <v>10543</v>
      </c>
      <c r="C5886" s="57" t="s">
        <v>10545</v>
      </c>
      <c r="D5886" s="57" t="s">
        <v>21299</v>
      </c>
      <c r="E5886" s="58" t="s">
        <v>8816</v>
      </c>
      <c r="F5886" s="57" t="s">
        <v>8816</v>
      </c>
      <c r="G5886" s="57">
        <v>87262</v>
      </c>
      <c r="H5886" s="57" t="s">
        <v>10559</v>
      </c>
      <c r="I5886" s="57" t="s">
        <v>216</v>
      </c>
      <c r="J5886" s="57" t="s">
        <v>59</v>
      </c>
      <c r="K5886" s="58">
        <v>148.87</v>
      </c>
      <c r="L5886" s="57" t="s">
        <v>60</v>
      </c>
    </row>
    <row r="5887" spans="1:12">
      <c r="A5887" s="57" t="s">
        <v>10542</v>
      </c>
      <c r="B5887" s="57" t="s">
        <v>10543</v>
      </c>
      <c r="C5887" s="57" t="s">
        <v>10545</v>
      </c>
      <c r="D5887" s="57" t="s">
        <v>21299</v>
      </c>
      <c r="E5887" s="58" t="s">
        <v>8816</v>
      </c>
      <c r="F5887" s="57" t="s">
        <v>8816</v>
      </c>
      <c r="G5887" s="57">
        <v>87263</v>
      </c>
      <c r="H5887" s="57" t="s">
        <v>10560</v>
      </c>
      <c r="I5887" s="57" t="s">
        <v>216</v>
      </c>
      <c r="J5887" s="57" t="s">
        <v>59</v>
      </c>
      <c r="K5887" s="58">
        <v>140.30000000000001</v>
      </c>
      <c r="L5887" s="57" t="s">
        <v>60</v>
      </c>
    </row>
    <row r="5888" spans="1:12">
      <c r="A5888" s="57" t="s">
        <v>10542</v>
      </c>
      <c r="B5888" s="57" t="s">
        <v>10543</v>
      </c>
      <c r="C5888" s="57" t="s">
        <v>10545</v>
      </c>
      <c r="D5888" s="57" t="s">
        <v>21299</v>
      </c>
      <c r="E5888" s="58" t="s">
        <v>8816</v>
      </c>
      <c r="F5888" s="57" t="s">
        <v>8816</v>
      </c>
      <c r="G5888" s="57">
        <v>89046</v>
      </c>
      <c r="H5888" s="57" t="s">
        <v>12947</v>
      </c>
      <c r="I5888" s="57" t="s">
        <v>216</v>
      </c>
      <c r="J5888" s="57" t="s">
        <v>59</v>
      </c>
      <c r="K5888" s="58">
        <v>51.2</v>
      </c>
      <c r="L5888" s="57" t="s">
        <v>60</v>
      </c>
    </row>
    <row r="5889" spans="1:12">
      <c r="A5889" s="57" t="s">
        <v>10542</v>
      </c>
      <c r="B5889" s="57" t="s">
        <v>10543</v>
      </c>
      <c r="C5889" s="57" t="s">
        <v>10545</v>
      </c>
      <c r="D5889" s="57" t="s">
        <v>21299</v>
      </c>
      <c r="E5889" s="58" t="s">
        <v>8816</v>
      </c>
      <c r="F5889" s="57" t="s">
        <v>8816</v>
      </c>
      <c r="G5889" s="57">
        <v>89171</v>
      </c>
      <c r="H5889" s="57" t="s">
        <v>12948</v>
      </c>
      <c r="I5889" s="57" t="s">
        <v>216</v>
      </c>
      <c r="J5889" s="57" t="s">
        <v>59</v>
      </c>
      <c r="K5889" s="58">
        <v>48.5</v>
      </c>
      <c r="L5889" s="57" t="s">
        <v>60</v>
      </c>
    </row>
    <row r="5890" spans="1:12">
      <c r="A5890" s="57" t="s">
        <v>10542</v>
      </c>
      <c r="B5890" s="57" t="s">
        <v>10543</v>
      </c>
      <c r="C5890" s="57" t="s">
        <v>10545</v>
      </c>
      <c r="D5890" s="57" t="s">
        <v>21299</v>
      </c>
      <c r="E5890" s="58" t="s">
        <v>8816</v>
      </c>
      <c r="F5890" s="57" t="s">
        <v>8816</v>
      </c>
      <c r="G5890" s="57">
        <v>93389</v>
      </c>
      <c r="H5890" s="57" t="s">
        <v>10561</v>
      </c>
      <c r="I5890" s="57" t="s">
        <v>216</v>
      </c>
      <c r="J5890" s="57" t="s">
        <v>59</v>
      </c>
      <c r="K5890" s="58">
        <v>52.44</v>
      </c>
      <c r="L5890" s="57" t="s">
        <v>60</v>
      </c>
    </row>
    <row r="5891" spans="1:12">
      <c r="A5891" s="57" t="s">
        <v>10542</v>
      </c>
      <c r="B5891" s="57" t="s">
        <v>10543</v>
      </c>
      <c r="C5891" s="57" t="s">
        <v>10545</v>
      </c>
      <c r="D5891" s="57" t="s">
        <v>21299</v>
      </c>
      <c r="E5891" s="58" t="s">
        <v>8816</v>
      </c>
      <c r="F5891" s="57" t="s">
        <v>8816</v>
      </c>
      <c r="G5891" s="57">
        <v>93390</v>
      </c>
      <c r="H5891" s="57" t="s">
        <v>10562</v>
      </c>
      <c r="I5891" s="57" t="s">
        <v>216</v>
      </c>
      <c r="J5891" s="57" t="s">
        <v>59</v>
      </c>
      <c r="K5891" s="58">
        <v>45.75</v>
      </c>
      <c r="L5891" s="57" t="s">
        <v>60</v>
      </c>
    </row>
    <row r="5892" spans="1:12">
      <c r="A5892" s="57" t="s">
        <v>10542</v>
      </c>
      <c r="B5892" s="57" t="s">
        <v>10543</v>
      </c>
      <c r="C5892" s="57" t="s">
        <v>10545</v>
      </c>
      <c r="D5892" s="57" t="s">
        <v>21299</v>
      </c>
      <c r="E5892" s="58" t="s">
        <v>8816</v>
      </c>
      <c r="F5892" s="57" t="s">
        <v>8816</v>
      </c>
      <c r="G5892" s="57">
        <v>93391</v>
      </c>
      <c r="H5892" s="57" t="s">
        <v>10563</v>
      </c>
      <c r="I5892" s="57" t="s">
        <v>216</v>
      </c>
      <c r="J5892" s="57" t="s">
        <v>59</v>
      </c>
      <c r="K5892" s="58">
        <v>40.24</v>
      </c>
      <c r="L5892" s="57" t="s">
        <v>60</v>
      </c>
    </row>
    <row r="5893" spans="1:12">
      <c r="A5893" s="57" t="s">
        <v>10542</v>
      </c>
      <c r="B5893" s="57" t="s">
        <v>10543</v>
      </c>
      <c r="C5893" s="57" t="s">
        <v>10564</v>
      </c>
      <c r="D5893" s="57" t="s">
        <v>21300</v>
      </c>
      <c r="E5893" s="58" t="s">
        <v>8816</v>
      </c>
      <c r="F5893" s="57" t="s">
        <v>8816</v>
      </c>
      <c r="G5893" s="57">
        <v>98671</v>
      </c>
      <c r="H5893" s="57" t="s">
        <v>12122</v>
      </c>
      <c r="I5893" s="57" t="s">
        <v>216</v>
      </c>
      <c r="J5893" s="57" t="s">
        <v>59</v>
      </c>
      <c r="K5893" s="58">
        <v>274.56</v>
      </c>
      <c r="L5893" s="57" t="s">
        <v>60</v>
      </c>
    </row>
    <row r="5894" spans="1:12">
      <c r="A5894" s="57" t="s">
        <v>10542</v>
      </c>
      <c r="B5894" s="57" t="s">
        <v>10543</v>
      </c>
      <c r="C5894" s="57" t="s">
        <v>10564</v>
      </c>
      <c r="D5894" s="57" t="s">
        <v>21300</v>
      </c>
      <c r="E5894" s="58" t="s">
        <v>8816</v>
      </c>
      <c r="F5894" s="57" t="s">
        <v>8816</v>
      </c>
      <c r="G5894" s="57">
        <v>98672</v>
      </c>
      <c r="H5894" s="57" t="s">
        <v>12123</v>
      </c>
      <c r="I5894" s="57" t="s">
        <v>216</v>
      </c>
      <c r="J5894" s="57" t="s">
        <v>59</v>
      </c>
      <c r="K5894" s="58">
        <v>323.08999999999997</v>
      </c>
      <c r="L5894" s="57" t="s">
        <v>60</v>
      </c>
    </row>
    <row r="5895" spans="1:12">
      <c r="A5895" s="57" t="s">
        <v>10542</v>
      </c>
      <c r="B5895" s="57" t="s">
        <v>10543</v>
      </c>
      <c r="C5895" s="57" t="s">
        <v>10564</v>
      </c>
      <c r="D5895" s="57" t="s">
        <v>21300</v>
      </c>
      <c r="E5895" s="58" t="s">
        <v>8816</v>
      </c>
      <c r="F5895" s="57" t="s">
        <v>8816</v>
      </c>
      <c r="G5895" s="57">
        <v>98678</v>
      </c>
      <c r="H5895" s="57" t="s">
        <v>12124</v>
      </c>
      <c r="I5895" s="57" t="s">
        <v>216</v>
      </c>
      <c r="J5895" s="57" t="s">
        <v>59</v>
      </c>
      <c r="K5895" s="58">
        <v>467.25</v>
      </c>
      <c r="L5895" s="57" t="s">
        <v>60</v>
      </c>
    </row>
    <row r="5896" spans="1:12">
      <c r="A5896" s="57" t="s">
        <v>10542</v>
      </c>
      <c r="B5896" s="57" t="s">
        <v>10543</v>
      </c>
      <c r="C5896" s="57" t="s">
        <v>10564</v>
      </c>
      <c r="D5896" s="57" t="s">
        <v>21300</v>
      </c>
      <c r="E5896" s="58" t="s">
        <v>8816</v>
      </c>
      <c r="F5896" s="57" t="s">
        <v>8816</v>
      </c>
      <c r="G5896" s="57">
        <v>98679</v>
      </c>
      <c r="H5896" s="57" t="s">
        <v>12125</v>
      </c>
      <c r="I5896" s="57" t="s">
        <v>216</v>
      </c>
      <c r="J5896" s="57" t="s">
        <v>191</v>
      </c>
      <c r="K5896" s="58">
        <v>30.99</v>
      </c>
      <c r="L5896" s="57" t="s">
        <v>60</v>
      </c>
    </row>
    <row r="5897" spans="1:12">
      <c r="A5897" s="57" t="s">
        <v>10542</v>
      </c>
      <c r="B5897" s="57" t="s">
        <v>10543</v>
      </c>
      <c r="C5897" s="57" t="s">
        <v>10564</v>
      </c>
      <c r="D5897" s="57" t="s">
        <v>21300</v>
      </c>
      <c r="E5897" s="58" t="s">
        <v>8816</v>
      </c>
      <c r="F5897" s="57" t="s">
        <v>8816</v>
      </c>
      <c r="G5897" s="57">
        <v>98680</v>
      </c>
      <c r="H5897" s="57" t="s">
        <v>12126</v>
      </c>
      <c r="I5897" s="57" t="s">
        <v>216</v>
      </c>
      <c r="J5897" s="57" t="s">
        <v>191</v>
      </c>
      <c r="K5897" s="58">
        <v>39.01</v>
      </c>
      <c r="L5897" s="57" t="s">
        <v>60</v>
      </c>
    </row>
    <row r="5898" spans="1:12">
      <c r="A5898" s="57" t="s">
        <v>10542</v>
      </c>
      <c r="B5898" s="57" t="s">
        <v>10543</v>
      </c>
      <c r="C5898" s="57" t="s">
        <v>10564</v>
      </c>
      <c r="D5898" s="57" t="s">
        <v>21300</v>
      </c>
      <c r="E5898" s="58" t="s">
        <v>8816</v>
      </c>
      <c r="F5898" s="57" t="s">
        <v>8816</v>
      </c>
      <c r="G5898" s="57">
        <v>98681</v>
      </c>
      <c r="H5898" s="57" t="s">
        <v>12127</v>
      </c>
      <c r="I5898" s="57" t="s">
        <v>216</v>
      </c>
      <c r="J5898" s="57" t="s">
        <v>191</v>
      </c>
      <c r="K5898" s="58">
        <v>28.9</v>
      </c>
      <c r="L5898" s="57" t="s">
        <v>60</v>
      </c>
    </row>
    <row r="5899" spans="1:12">
      <c r="A5899" s="57" t="s">
        <v>10542</v>
      </c>
      <c r="B5899" s="57" t="s">
        <v>10543</v>
      </c>
      <c r="C5899" s="57" t="s">
        <v>10564</v>
      </c>
      <c r="D5899" s="57" t="s">
        <v>21300</v>
      </c>
      <c r="E5899" s="58" t="s">
        <v>8816</v>
      </c>
      <c r="F5899" s="57" t="s">
        <v>8816</v>
      </c>
      <c r="G5899" s="57">
        <v>98682</v>
      </c>
      <c r="H5899" s="57" t="s">
        <v>12128</v>
      </c>
      <c r="I5899" s="57" t="s">
        <v>216</v>
      </c>
      <c r="J5899" s="57" t="s">
        <v>191</v>
      </c>
      <c r="K5899" s="58">
        <v>36.92</v>
      </c>
      <c r="L5899" s="57" t="s">
        <v>60</v>
      </c>
    </row>
    <row r="5900" spans="1:12">
      <c r="A5900" s="57" t="s">
        <v>10542</v>
      </c>
      <c r="B5900" s="57" t="s">
        <v>10543</v>
      </c>
      <c r="C5900" s="57" t="s">
        <v>10564</v>
      </c>
      <c r="D5900" s="57" t="s">
        <v>21300</v>
      </c>
      <c r="E5900" s="58" t="s">
        <v>8816</v>
      </c>
      <c r="F5900" s="57" t="s">
        <v>8816</v>
      </c>
      <c r="G5900" s="57">
        <v>98685</v>
      </c>
      <c r="H5900" s="57" t="s">
        <v>12129</v>
      </c>
      <c r="I5900" s="57" t="s">
        <v>26</v>
      </c>
      <c r="J5900" s="57" t="s">
        <v>59</v>
      </c>
      <c r="K5900" s="58">
        <v>50.5</v>
      </c>
      <c r="L5900" s="57" t="s">
        <v>60</v>
      </c>
    </row>
    <row r="5901" spans="1:12">
      <c r="A5901" s="57" t="s">
        <v>10542</v>
      </c>
      <c r="B5901" s="57" t="s">
        <v>10543</v>
      </c>
      <c r="C5901" s="57" t="s">
        <v>10564</v>
      </c>
      <c r="D5901" s="57" t="s">
        <v>21300</v>
      </c>
      <c r="E5901" s="58" t="s">
        <v>8816</v>
      </c>
      <c r="F5901" s="57" t="s">
        <v>8816</v>
      </c>
      <c r="G5901" s="57">
        <v>98686</v>
      </c>
      <c r="H5901" s="57" t="s">
        <v>12130</v>
      </c>
      <c r="I5901" s="57" t="s">
        <v>26</v>
      </c>
      <c r="J5901" s="57" t="s">
        <v>59</v>
      </c>
      <c r="K5901" s="58">
        <v>34.31</v>
      </c>
      <c r="L5901" s="57" t="s">
        <v>60</v>
      </c>
    </row>
    <row r="5902" spans="1:12">
      <c r="A5902" s="57" t="s">
        <v>10542</v>
      </c>
      <c r="B5902" s="57" t="s">
        <v>10543</v>
      </c>
      <c r="C5902" s="57" t="s">
        <v>10564</v>
      </c>
      <c r="D5902" s="57" t="s">
        <v>21300</v>
      </c>
      <c r="E5902" s="58" t="s">
        <v>8816</v>
      </c>
      <c r="F5902" s="57" t="s">
        <v>8816</v>
      </c>
      <c r="G5902" s="57">
        <v>98688</v>
      </c>
      <c r="H5902" s="57" t="s">
        <v>12131</v>
      </c>
      <c r="I5902" s="57" t="s">
        <v>26</v>
      </c>
      <c r="J5902" s="57" t="s">
        <v>59</v>
      </c>
      <c r="K5902" s="58">
        <v>73.45</v>
      </c>
      <c r="L5902" s="57" t="s">
        <v>60</v>
      </c>
    </row>
    <row r="5903" spans="1:12">
      <c r="A5903" s="57" t="s">
        <v>10542</v>
      </c>
      <c r="B5903" s="57" t="s">
        <v>10543</v>
      </c>
      <c r="C5903" s="57" t="s">
        <v>10564</v>
      </c>
      <c r="D5903" s="57" t="s">
        <v>21300</v>
      </c>
      <c r="E5903" s="58" t="s">
        <v>8816</v>
      </c>
      <c r="F5903" s="57" t="s">
        <v>8816</v>
      </c>
      <c r="G5903" s="57">
        <v>98689</v>
      </c>
      <c r="H5903" s="57" t="s">
        <v>12132</v>
      </c>
      <c r="I5903" s="57" t="s">
        <v>26</v>
      </c>
      <c r="J5903" s="57" t="s">
        <v>59</v>
      </c>
      <c r="K5903" s="58">
        <v>72.89</v>
      </c>
      <c r="L5903" s="57" t="s">
        <v>60</v>
      </c>
    </row>
    <row r="5904" spans="1:12">
      <c r="A5904" s="57" t="s">
        <v>10542</v>
      </c>
      <c r="B5904" s="57" t="s">
        <v>10543</v>
      </c>
      <c r="C5904" s="57" t="s">
        <v>10564</v>
      </c>
      <c r="D5904" s="57" t="s">
        <v>21300</v>
      </c>
      <c r="E5904" s="58" t="s">
        <v>8816</v>
      </c>
      <c r="F5904" s="57" t="s">
        <v>8816</v>
      </c>
      <c r="G5904" s="57">
        <v>101090</v>
      </c>
      <c r="H5904" s="57" t="s">
        <v>10565</v>
      </c>
      <c r="I5904" s="57" t="s">
        <v>216</v>
      </c>
      <c r="J5904" s="57" t="s">
        <v>59</v>
      </c>
      <c r="K5904" s="58">
        <v>126.41</v>
      </c>
      <c r="L5904" s="57" t="s">
        <v>60</v>
      </c>
    </row>
    <row r="5905" spans="1:12">
      <c r="A5905" s="57" t="s">
        <v>10542</v>
      </c>
      <c r="B5905" s="57" t="s">
        <v>10543</v>
      </c>
      <c r="C5905" s="57" t="s">
        <v>10564</v>
      </c>
      <c r="D5905" s="57" t="s">
        <v>21300</v>
      </c>
      <c r="E5905" s="58" t="s">
        <v>8816</v>
      </c>
      <c r="F5905" s="57" t="s">
        <v>8816</v>
      </c>
      <c r="G5905" s="57">
        <v>101091</v>
      </c>
      <c r="H5905" s="57" t="s">
        <v>10566</v>
      </c>
      <c r="I5905" s="57" t="s">
        <v>216</v>
      </c>
      <c r="J5905" s="57" t="s">
        <v>59</v>
      </c>
      <c r="K5905" s="58">
        <v>104.64</v>
      </c>
      <c r="L5905" s="57" t="s">
        <v>60</v>
      </c>
    </row>
    <row r="5906" spans="1:12">
      <c r="A5906" s="57" t="s">
        <v>10542</v>
      </c>
      <c r="B5906" s="57" t="s">
        <v>10543</v>
      </c>
      <c r="C5906" s="57" t="s">
        <v>10564</v>
      </c>
      <c r="D5906" s="57" t="s">
        <v>21300</v>
      </c>
      <c r="E5906" s="58" t="s">
        <v>8816</v>
      </c>
      <c r="F5906" s="57" t="s">
        <v>8816</v>
      </c>
      <c r="G5906" s="57">
        <v>101725</v>
      </c>
      <c r="H5906" s="57" t="s">
        <v>12133</v>
      </c>
      <c r="I5906" s="57" t="s">
        <v>216</v>
      </c>
      <c r="J5906" s="57" t="s">
        <v>59</v>
      </c>
      <c r="K5906" s="58">
        <v>218.7</v>
      </c>
      <c r="L5906" s="57" t="s">
        <v>60</v>
      </c>
    </row>
    <row r="5907" spans="1:12">
      <c r="A5907" s="57" t="s">
        <v>10542</v>
      </c>
      <c r="B5907" s="57" t="s">
        <v>10543</v>
      </c>
      <c r="C5907" s="57" t="s">
        <v>10564</v>
      </c>
      <c r="D5907" s="57" t="s">
        <v>21300</v>
      </c>
      <c r="E5907" s="58" t="s">
        <v>8816</v>
      </c>
      <c r="F5907" s="57" t="s">
        <v>8816</v>
      </c>
      <c r="G5907" s="57">
        <v>101726</v>
      </c>
      <c r="H5907" s="57" t="s">
        <v>12134</v>
      </c>
      <c r="I5907" s="57" t="s">
        <v>216</v>
      </c>
      <c r="J5907" s="57" t="s">
        <v>59</v>
      </c>
      <c r="K5907" s="58">
        <v>139.81</v>
      </c>
      <c r="L5907" s="57" t="s">
        <v>60</v>
      </c>
    </row>
    <row r="5908" spans="1:12">
      <c r="A5908" s="57" t="s">
        <v>10542</v>
      </c>
      <c r="B5908" s="57" t="s">
        <v>10543</v>
      </c>
      <c r="C5908" s="57" t="s">
        <v>10564</v>
      </c>
      <c r="D5908" s="57" t="s">
        <v>21300</v>
      </c>
      <c r="E5908" s="58" t="s">
        <v>8816</v>
      </c>
      <c r="F5908" s="57" t="s">
        <v>8816</v>
      </c>
      <c r="G5908" s="57">
        <v>101731</v>
      </c>
      <c r="H5908" s="57" t="s">
        <v>12135</v>
      </c>
      <c r="I5908" s="57" t="s">
        <v>216</v>
      </c>
      <c r="J5908" s="57" t="s">
        <v>59</v>
      </c>
      <c r="K5908" s="58">
        <v>179.64</v>
      </c>
      <c r="L5908" s="57" t="s">
        <v>60</v>
      </c>
    </row>
    <row r="5909" spans="1:12">
      <c r="A5909" s="57" t="s">
        <v>10542</v>
      </c>
      <c r="B5909" s="57" t="s">
        <v>10543</v>
      </c>
      <c r="C5909" s="57" t="s">
        <v>10564</v>
      </c>
      <c r="D5909" s="57" t="s">
        <v>21300</v>
      </c>
      <c r="E5909" s="58" t="s">
        <v>8816</v>
      </c>
      <c r="F5909" s="57" t="s">
        <v>8816</v>
      </c>
      <c r="G5909" s="57">
        <v>101732</v>
      </c>
      <c r="H5909" s="57" t="s">
        <v>12136</v>
      </c>
      <c r="I5909" s="57" t="s">
        <v>216</v>
      </c>
      <c r="J5909" s="57" t="s">
        <v>59</v>
      </c>
      <c r="K5909" s="58">
        <v>65.650000000000006</v>
      </c>
      <c r="L5909" s="57" t="s">
        <v>60</v>
      </c>
    </row>
    <row r="5910" spans="1:12">
      <c r="A5910" s="57" t="s">
        <v>10542</v>
      </c>
      <c r="B5910" s="57" t="s">
        <v>10543</v>
      </c>
      <c r="C5910" s="57" t="s">
        <v>10567</v>
      </c>
      <c r="D5910" s="57" t="s">
        <v>21301</v>
      </c>
      <c r="E5910" s="58" t="s">
        <v>8816</v>
      </c>
      <c r="F5910" s="57" t="s">
        <v>8816</v>
      </c>
      <c r="G5910" s="57">
        <v>101094</v>
      </c>
      <c r="H5910" s="57" t="s">
        <v>10568</v>
      </c>
      <c r="I5910" s="57" t="s">
        <v>26</v>
      </c>
      <c r="J5910" s="57" t="s">
        <v>59</v>
      </c>
      <c r="K5910" s="58">
        <v>154.88999999999999</v>
      </c>
      <c r="L5910" s="57" t="s">
        <v>60</v>
      </c>
    </row>
    <row r="5911" spans="1:12">
      <c r="A5911" s="57" t="s">
        <v>10542</v>
      </c>
      <c r="B5911" s="57" t="s">
        <v>10543</v>
      </c>
      <c r="C5911" s="57" t="s">
        <v>10567</v>
      </c>
      <c r="D5911" s="57" t="s">
        <v>21301</v>
      </c>
      <c r="E5911" s="58" t="s">
        <v>8816</v>
      </c>
      <c r="F5911" s="57" t="s">
        <v>8816</v>
      </c>
      <c r="G5911" s="57">
        <v>101727</v>
      </c>
      <c r="H5911" s="57" t="s">
        <v>12137</v>
      </c>
      <c r="I5911" s="57" t="s">
        <v>216</v>
      </c>
      <c r="J5911" s="57" t="s">
        <v>59</v>
      </c>
      <c r="K5911" s="58">
        <v>184.17</v>
      </c>
      <c r="L5911" s="57" t="s">
        <v>60</v>
      </c>
    </row>
    <row r="5912" spans="1:12">
      <c r="A5912" s="57" t="s">
        <v>10542</v>
      </c>
      <c r="B5912" s="57" t="s">
        <v>10543</v>
      </c>
      <c r="C5912" s="57" t="s">
        <v>10567</v>
      </c>
      <c r="D5912" s="57" t="s">
        <v>21301</v>
      </c>
      <c r="E5912" s="58" t="s">
        <v>8816</v>
      </c>
      <c r="F5912" s="57" t="s">
        <v>8816</v>
      </c>
      <c r="G5912" s="57">
        <v>101733</v>
      </c>
      <c r="H5912" s="57" t="s">
        <v>12138</v>
      </c>
      <c r="I5912" s="57" t="s">
        <v>216</v>
      </c>
      <c r="J5912" s="57" t="s">
        <v>59</v>
      </c>
      <c r="K5912" s="58">
        <v>249.34</v>
      </c>
      <c r="L5912" s="57" t="s">
        <v>60</v>
      </c>
    </row>
    <row r="5913" spans="1:12">
      <c r="A5913" s="57" t="s">
        <v>10542</v>
      </c>
      <c r="B5913" s="57" t="s">
        <v>10543</v>
      </c>
      <c r="C5913" s="57" t="s">
        <v>10567</v>
      </c>
      <c r="D5913" s="57" t="s">
        <v>21301</v>
      </c>
      <c r="E5913" s="58" t="s">
        <v>8816</v>
      </c>
      <c r="F5913" s="57" t="s">
        <v>8816</v>
      </c>
      <c r="G5913" s="57">
        <v>101734</v>
      </c>
      <c r="H5913" s="57" t="s">
        <v>12139</v>
      </c>
      <c r="I5913" s="57" t="s">
        <v>216</v>
      </c>
      <c r="J5913" s="57" t="s">
        <v>59</v>
      </c>
      <c r="K5913" s="58">
        <v>379.53</v>
      </c>
      <c r="L5913" s="57" t="s">
        <v>60</v>
      </c>
    </row>
    <row r="5914" spans="1:12">
      <c r="A5914" s="57" t="s">
        <v>10542</v>
      </c>
      <c r="B5914" s="57" t="s">
        <v>10543</v>
      </c>
      <c r="C5914" s="57" t="s">
        <v>10567</v>
      </c>
      <c r="D5914" s="57" t="s">
        <v>21301</v>
      </c>
      <c r="E5914" s="58" t="s">
        <v>8816</v>
      </c>
      <c r="F5914" s="57" t="s">
        <v>8816</v>
      </c>
      <c r="G5914" s="57">
        <v>101735</v>
      </c>
      <c r="H5914" s="57" t="s">
        <v>12140</v>
      </c>
      <c r="I5914" s="57" t="s">
        <v>216</v>
      </c>
      <c r="J5914" s="57" t="s">
        <v>59</v>
      </c>
      <c r="K5914" s="58">
        <v>388.98</v>
      </c>
      <c r="L5914" s="57" t="s">
        <v>60</v>
      </c>
    </row>
    <row r="5915" spans="1:12">
      <c r="A5915" s="57" t="s">
        <v>10542</v>
      </c>
      <c r="B5915" s="57" t="s">
        <v>10543</v>
      </c>
      <c r="C5915" s="57" t="s">
        <v>10567</v>
      </c>
      <c r="D5915" s="57" t="s">
        <v>21301</v>
      </c>
      <c r="E5915" s="58" t="s">
        <v>8816</v>
      </c>
      <c r="F5915" s="57" t="s">
        <v>8816</v>
      </c>
      <c r="G5915" s="57">
        <v>101736</v>
      </c>
      <c r="H5915" s="57" t="s">
        <v>12141</v>
      </c>
      <c r="I5915" s="57" t="s">
        <v>216</v>
      </c>
      <c r="J5915" s="57" t="s">
        <v>59</v>
      </c>
      <c r="K5915" s="58">
        <v>97.55</v>
      </c>
      <c r="L5915" s="57" t="s">
        <v>60</v>
      </c>
    </row>
    <row r="5916" spans="1:12">
      <c r="A5916" s="57" t="s">
        <v>10542</v>
      </c>
      <c r="B5916" s="57" t="s">
        <v>10543</v>
      </c>
      <c r="C5916" s="57" t="s">
        <v>10567</v>
      </c>
      <c r="D5916" s="57" t="s">
        <v>21301</v>
      </c>
      <c r="E5916" s="58" t="s">
        <v>8816</v>
      </c>
      <c r="F5916" s="57" t="s">
        <v>8816</v>
      </c>
      <c r="G5916" s="57">
        <v>101737</v>
      </c>
      <c r="H5916" s="57" t="s">
        <v>12142</v>
      </c>
      <c r="I5916" s="57" t="s">
        <v>216</v>
      </c>
      <c r="J5916" s="57" t="s">
        <v>59</v>
      </c>
      <c r="K5916" s="58">
        <v>116.24</v>
      </c>
      <c r="L5916" s="57" t="s">
        <v>60</v>
      </c>
    </row>
    <row r="5917" spans="1:12">
      <c r="A5917" s="57" t="s">
        <v>10542</v>
      </c>
      <c r="B5917" s="57" t="s">
        <v>10543</v>
      </c>
      <c r="C5917" s="57" t="s">
        <v>10567</v>
      </c>
      <c r="D5917" s="57" t="s">
        <v>21301</v>
      </c>
      <c r="E5917" s="58" t="s">
        <v>8816</v>
      </c>
      <c r="F5917" s="57" t="s">
        <v>8816</v>
      </c>
      <c r="G5917" s="57">
        <v>101748</v>
      </c>
      <c r="H5917" s="57" t="s">
        <v>12143</v>
      </c>
      <c r="I5917" s="57" t="s">
        <v>216</v>
      </c>
      <c r="J5917" s="57" t="s">
        <v>191</v>
      </c>
      <c r="K5917" s="58">
        <v>2.97</v>
      </c>
      <c r="L5917" s="57" t="s">
        <v>60</v>
      </c>
    </row>
    <row r="5918" spans="1:12">
      <c r="A5918" s="57" t="s">
        <v>10542</v>
      </c>
      <c r="B5918" s="57" t="s">
        <v>10543</v>
      </c>
      <c r="C5918" s="57" t="s">
        <v>10569</v>
      </c>
      <c r="D5918" s="57" t="s">
        <v>21302</v>
      </c>
      <c r="E5918" s="58" t="s">
        <v>8816</v>
      </c>
      <c r="F5918" s="57" t="s">
        <v>8816</v>
      </c>
      <c r="G5918" s="57">
        <v>101092</v>
      </c>
      <c r="H5918" s="57" t="s">
        <v>10570</v>
      </c>
      <c r="I5918" s="57" t="s">
        <v>216</v>
      </c>
      <c r="J5918" s="57" t="s">
        <v>59</v>
      </c>
      <c r="K5918" s="58">
        <v>283.89</v>
      </c>
      <c r="L5918" s="57" t="s">
        <v>60</v>
      </c>
    </row>
    <row r="5919" spans="1:12">
      <c r="A5919" s="57" t="s">
        <v>10542</v>
      </c>
      <c r="B5919" s="57" t="s">
        <v>10543</v>
      </c>
      <c r="C5919" s="57" t="s">
        <v>10569</v>
      </c>
      <c r="D5919" s="57" t="s">
        <v>21302</v>
      </c>
      <c r="E5919" s="58" t="s">
        <v>8816</v>
      </c>
      <c r="F5919" s="57" t="s">
        <v>8816</v>
      </c>
      <c r="G5919" s="57">
        <v>101093</v>
      </c>
      <c r="H5919" s="57" t="s">
        <v>10571</v>
      </c>
      <c r="I5919" s="57" t="s">
        <v>216</v>
      </c>
      <c r="J5919" s="57" t="s">
        <v>59</v>
      </c>
      <c r="K5919" s="58">
        <v>332.42</v>
      </c>
      <c r="L5919" s="57" t="s">
        <v>60</v>
      </c>
    </row>
    <row r="5920" spans="1:12">
      <c r="A5920" s="57" t="s">
        <v>10542</v>
      </c>
      <c r="B5920" s="57" t="s">
        <v>10543</v>
      </c>
      <c r="C5920" s="57" t="s">
        <v>10572</v>
      </c>
      <c r="D5920" s="57" t="s">
        <v>21303</v>
      </c>
      <c r="E5920" s="58" t="s">
        <v>8816</v>
      </c>
      <c r="F5920" s="57" t="s">
        <v>8816</v>
      </c>
      <c r="G5920" s="57">
        <v>98695</v>
      </c>
      <c r="H5920" s="57" t="s">
        <v>12144</v>
      </c>
      <c r="I5920" s="57" t="s">
        <v>26</v>
      </c>
      <c r="J5920" s="57" t="s">
        <v>59</v>
      </c>
      <c r="K5920" s="58">
        <v>61.17</v>
      </c>
      <c r="L5920" s="57" t="s">
        <v>60</v>
      </c>
    </row>
    <row r="5921" spans="1:12">
      <c r="A5921" s="57" t="s">
        <v>10542</v>
      </c>
      <c r="B5921" s="57" t="s">
        <v>10543</v>
      </c>
      <c r="C5921" s="57" t="s">
        <v>10572</v>
      </c>
      <c r="D5921" s="57" t="s">
        <v>21303</v>
      </c>
      <c r="E5921" s="58" t="s">
        <v>8816</v>
      </c>
      <c r="F5921" s="57" t="s">
        <v>8816</v>
      </c>
      <c r="G5921" s="57">
        <v>98697</v>
      </c>
      <c r="H5921" s="57" t="s">
        <v>12145</v>
      </c>
      <c r="I5921" s="57" t="s">
        <v>26</v>
      </c>
      <c r="J5921" s="57" t="s">
        <v>59</v>
      </c>
      <c r="K5921" s="58">
        <v>39.700000000000003</v>
      </c>
      <c r="L5921" s="57" t="s">
        <v>60</v>
      </c>
    </row>
    <row r="5922" spans="1:12">
      <c r="A5922" s="57" t="s">
        <v>10542</v>
      </c>
      <c r="B5922" s="57" t="s">
        <v>10543</v>
      </c>
      <c r="C5922" s="57" t="s">
        <v>10573</v>
      </c>
      <c r="D5922" s="57" t="s">
        <v>21304</v>
      </c>
      <c r="E5922" s="58" t="s">
        <v>8816</v>
      </c>
      <c r="F5922" s="57" t="s">
        <v>8816</v>
      </c>
      <c r="G5922" s="57">
        <v>101738</v>
      </c>
      <c r="H5922" s="57" t="s">
        <v>12146</v>
      </c>
      <c r="I5922" s="57" t="s">
        <v>26</v>
      </c>
      <c r="J5922" s="57" t="s">
        <v>191</v>
      </c>
      <c r="K5922" s="58">
        <v>28.97</v>
      </c>
      <c r="L5922" s="57" t="s">
        <v>60</v>
      </c>
    </row>
    <row r="5923" spans="1:12">
      <c r="A5923" s="57" t="s">
        <v>10542</v>
      </c>
      <c r="B5923" s="57" t="s">
        <v>10543</v>
      </c>
      <c r="C5923" s="57" t="s">
        <v>10573</v>
      </c>
      <c r="D5923" s="57" t="s">
        <v>21304</v>
      </c>
      <c r="E5923" s="58" t="s">
        <v>8816</v>
      </c>
      <c r="F5923" s="57" t="s">
        <v>8816</v>
      </c>
      <c r="G5923" s="57">
        <v>101739</v>
      </c>
      <c r="H5923" s="57" t="s">
        <v>12147</v>
      </c>
      <c r="I5923" s="57" t="s">
        <v>26</v>
      </c>
      <c r="J5923" s="57" t="s">
        <v>191</v>
      </c>
      <c r="K5923" s="58">
        <v>31.32</v>
      </c>
      <c r="L5923" s="57" t="s">
        <v>60</v>
      </c>
    </row>
    <row r="5924" spans="1:12">
      <c r="A5924" s="57" t="s">
        <v>10542</v>
      </c>
      <c r="B5924" s="57" t="s">
        <v>10543</v>
      </c>
      <c r="C5924" s="57" t="s">
        <v>10574</v>
      </c>
      <c r="D5924" s="57" t="s">
        <v>21305</v>
      </c>
      <c r="E5924" s="58" t="s">
        <v>8816</v>
      </c>
      <c r="F5924" s="57" t="s">
        <v>8816</v>
      </c>
      <c r="G5924" s="57">
        <v>88648</v>
      </c>
      <c r="H5924" s="57" t="s">
        <v>10575</v>
      </c>
      <c r="I5924" s="57" t="s">
        <v>26</v>
      </c>
      <c r="J5924" s="57" t="s">
        <v>59</v>
      </c>
      <c r="K5924" s="58">
        <v>6.81</v>
      </c>
      <c r="L5924" s="57" t="s">
        <v>60</v>
      </c>
    </row>
    <row r="5925" spans="1:12">
      <c r="A5925" s="57" t="s">
        <v>10542</v>
      </c>
      <c r="B5925" s="57" t="s">
        <v>10543</v>
      </c>
      <c r="C5925" s="57" t="s">
        <v>10574</v>
      </c>
      <c r="D5925" s="57" t="s">
        <v>21305</v>
      </c>
      <c r="E5925" s="58" t="s">
        <v>8816</v>
      </c>
      <c r="F5925" s="57" t="s">
        <v>8816</v>
      </c>
      <c r="G5925" s="57">
        <v>88649</v>
      </c>
      <c r="H5925" s="57" t="s">
        <v>10576</v>
      </c>
      <c r="I5925" s="57" t="s">
        <v>26</v>
      </c>
      <c r="J5925" s="57" t="s">
        <v>59</v>
      </c>
      <c r="K5925" s="58">
        <v>7.76</v>
      </c>
      <c r="L5925" s="57" t="s">
        <v>60</v>
      </c>
    </row>
    <row r="5926" spans="1:12">
      <c r="A5926" s="57" t="s">
        <v>10542</v>
      </c>
      <c r="B5926" s="57" t="s">
        <v>10543</v>
      </c>
      <c r="C5926" s="57" t="s">
        <v>10574</v>
      </c>
      <c r="D5926" s="57" t="s">
        <v>21305</v>
      </c>
      <c r="E5926" s="58" t="s">
        <v>8816</v>
      </c>
      <c r="F5926" s="57" t="s">
        <v>8816</v>
      </c>
      <c r="G5926" s="57">
        <v>88650</v>
      </c>
      <c r="H5926" s="57" t="s">
        <v>10577</v>
      </c>
      <c r="I5926" s="57" t="s">
        <v>26</v>
      </c>
      <c r="J5926" s="57" t="s">
        <v>59</v>
      </c>
      <c r="K5926" s="58">
        <v>15.43</v>
      </c>
      <c r="L5926" s="57" t="s">
        <v>60</v>
      </c>
    </row>
    <row r="5927" spans="1:12">
      <c r="A5927" s="57" t="s">
        <v>10542</v>
      </c>
      <c r="B5927" s="57" t="s">
        <v>10543</v>
      </c>
      <c r="C5927" s="57" t="s">
        <v>10574</v>
      </c>
      <c r="D5927" s="57" t="s">
        <v>21305</v>
      </c>
      <c r="E5927" s="58" t="s">
        <v>8816</v>
      </c>
      <c r="F5927" s="57" t="s">
        <v>8816</v>
      </c>
      <c r="G5927" s="57">
        <v>96467</v>
      </c>
      <c r="H5927" s="57" t="s">
        <v>10578</v>
      </c>
      <c r="I5927" s="57" t="s">
        <v>26</v>
      </c>
      <c r="J5927" s="57" t="s">
        <v>59</v>
      </c>
      <c r="K5927" s="58">
        <v>6.14</v>
      </c>
      <c r="L5927" s="57" t="s">
        <v>60</v>
      </c>
    </row>
    <row r="5928" spans="1:12">
      <c r="A5928" s="57" t="s">
        <v>10542</v>
      </c>
      <c r="B5928" s="57" t="s">
        <v>10543</v>
      </c>
      <c r="C5928" s="57" t="s">
        <v>10579</v>
      </c>
      <c r="D5928" s="57" t="s">
        <v>21306</v>
      </c>
      <c r="E5928" s="58" t="s">
        <v>8816</v>
      </c>
      <c r="F5928" s="57" t="s">
        <v>8816</v>
      </c>
      <c r="G5928" s="57">
        <v>101740</v>
      </c>
      <c r="H5928" s="57" t="s">
        <v>12148</v>
      </c>
      <c r="I5928" s="57" t="s">
        <v>26</v>
      </c>
      <c r="J5928" s="57" t="s">
        <v>59</v>
      </c>
      <c r="K5928" s="58">
        <v>34.93</v>
      </c>
      <c r="L5928" s="57" t="s">
        <v>60</v>
      </c>
    </row>
    <row r="5929" spans="1:12">
      <c r="A5929" s="57" t="s">
        <v>10542</v>
      </c>
      <c r="B5929" s="57" t="s">
        <v>10543</v>
      </c>
      <c r="C5929" s="57" t="s">
        <v>10579</v>
      </c>
      <c r="D5929" s="57" t="s">
        <v>21306</v>
      </c>
      <c r="E5929" s="58" t="s">
        <v>8816</v>
      </c>
      <c r="F5929" s="57" t="s">
        <v>8816</v>
      </c>
      <c r="G5929" s="57">
        <v>101741</v>
      </c>
      <c r="H5929" s="57" t="s">
        <v>12149</v>
      </c>
      <c r="I5929" s="57" t="s">
        <v>26</v>
      </c>
      <c r="J5929" s="57" t="s">
        <v>59</v>
      </c>
      <c r="K5929" s="58">
        <v>19.260000000000002</v>
      </c>
      <c r="L5929" s="57" t="s">
        <v>60</v>
      </c>
    </row>
    <row r="5930" spans="1:12">
      <c r="A5930" s="57" t="s">
        <v>10542</v>
      </c>
      <c r="B5930" s="57" t="s">
        <v>10543</v>
      </c>
      <c r="C5930" s="57" t="s">
        <v>10580</v>
      </c>
      <c r="D5930" s="57" t="s">
        <v>21307</v>
      </c>
      <c r="E5930" s="58" t="s">
        <v>8816</v>
      </c>
      <c r="F5930" s="57" t="s">
        <v>8816</v>
      </c>
      <c r="G5930" s="57">
        <v>94990</v>
      </c>
      <c r="H5930" s="57" t="s">
        <v>10581</v>
      </c>
      <c r="I5930" s="57" t="s">
        <v>1283</v>
      </c>
      <c r="J5930" s="57" t="s">
        <v>59</v>
      </c>
      <c r="K5930" s="58">
        <v>709.84</v>
      </c>
      <c r="L5930" s="57" t="s">
        <v>60</v>
      </c>
    </row>
    <row r="5931" spans="1:12">
      <c r="A5931" s="57" t="s">
        <v>10542</v>
      </c>
      <c r="B5931" s="57" t="s">
        <v>10543</v>
      </c>
      <c r="C5931" s="57" t="s">
        <v>10580</v>
      </c>
      <c r="D5931" s="57" t="s">
        <v>21307</v>
      </c>
      <c r="E5931" s="58" t="s">
        <v>8816</v>
      </c>
      <c r="F5931" s="57" t="s">
        <v>8816</v>
      </c>
      <c r="G5931" s="57">
        <v>94991</v>
      </c>
      <c r="H5931" s="57" t="s">
        <v>10582</v>
      </c>
      <c r="I5931" s="57" t="s">
        <v>1283</v>
      </c>
      <c r="J5931" s="57" t="s">
        <v>59</v>
      </c>
      <c r="K5931" s="58">
        <v>603.70000000000005</v>
      </c>
      <c r="L5931" s="57" t="s">
        <v>60</v>
      </c>
    </row>
    <row r="5932" spans="1:12">
      <c r="A5932" s="57" t="s">
        <v>10542</v>
      </c>
      <c r="B5932" s="57" t="s">
        <v>10543</v>
      </c>
      <c r="C5932" s="57" t="s">
        <v>10580</v>
      </c>
      <c r="D5932" s="57" t="s">
        <v>21307</v>
      </c>
      <c r="E5932" s="58" t="s">
        <v>8816</v>
      </c>
      <c r="F5932" s="57" t="s">
        <v>8816</v>
      </c>
      <c r="G5932" s="57">
        <v>94992</v>
      </c>
      <c r="H5932" s="57" t="s">
        <v>10583</v>
      </c>
      <c r="I5932" s="57" t="s">
        <v>216</v>
      </c>
      <c r="J5932" s="57" t="s">
        <v>59</v>
      </c>
      <c r="K5932" s="58">
        <v>88.01</v>
      </c>
      <c r="L5932" s="57" t="s">
        <v>60</v>
      </c>
    </row>
    <row r="5933" spans="1:12">
      <c r="A5933" s="57" t="s">
        <v>10542</v>
      </c>
      <c r="B5933" s="57" t="s">
        <v>10543</v>
      </c>
      <c r="C5933" s="57" t="s">
        <v>10580</v>
      </c>
      <c r="D5933" s="57" t="s">
        <v>21307</v>
      </c>
      <c r="E5933" s="58" t="s">
        <v>8816</v>
      </c>
      <c r="F5933" s="57" t="s">
        <v>8816</v>
      </c>
      <c r="G5933" s="57">
        <v>94993</v>
      </c>
      <c r="H5933" s="57" t="s">
        <v>10584</v>
      </c>
      <c r="I5933" s="57" t="s">
        <v>216</v>
      </c>
      <c r="J5933" s="57" t="s">
        <v>59</v>
      </c>
      <c r="K5933" s="58">
        <v>81.64</v>
      </c>
      <c r="L5933" s="57" t="s">
        <v>60</v>
      </c>
    </row>
    <row r="5934" spans="1:12">
      <c r="A5934" s="57" t="s">
        <v>10542</v>
      </c>
      <c r="B5934" s="57" t="s">
        <v>10543</v>
      </c>
      <c r="C5934" s="57" t="s">
        <v>10580</v>
      </c>
      <c r="D5934" s="57" t="s">
        <v>21307</v>
      </c>
      <c r="E5934" s="58" t="s">
        <v>8816</v>
      </c>
      <c r="F5934" s="57" t="s">
        <v>8816</v>
      </c>
      <c r="G5934" s="57">
        <v>94994</v>
      </c>
      <c r="H5934" s="57" t="s">
        <v>10585</v>
      </c>
      <c r="I5934" s="57" t="s">
        <v>216</v>
      </c>
      <c r="J5934" s="57" t="s">
        <v>59</v>
      </c>
      <c r="K5934" s="58">
        <v>105.41</v>
      </c>
      <c r="L5934" s="57" t="s">
        <v>60</v>
      </c>
    </row>
    <row r="5935" spans="1:12">
      <c r="A5935" s="57" t="s">
        <v>10542</v>
      </c>
      <c r="B5935" s="57" t="s">
        <v>10543</v>
      </c>
      <c r="C5935" s="57" t="s">
        <v>10580</v>
      </c>
      <c r="D5935" s="57" t="s">
        <v>21307</v>
      </c>
      <c r="E5935" s="58" t="s">
        <v>8816</v>
      </c>
      <c r="F5935" s="57" t="s">
        <v>8816</v>
      </c>
      <c r="G5935" s="57">
        <v>94995</v>
      </c>
      <c r="H5935" s="57" t="s">
        <v>10586</v>
      </c>
      <c r="I5935" s="57" t="s">
        <v>216</v>
      </c>
      <c r="J5935" s="57" t="s">
        <v>59</v>
      </c>
      <c r="K5935" s="58">
        <v>96.91</v>
      </c>
      <c r="L5935" s="57" t="s">
        <v>60</v>
      </c>
    </row>
    <row r="5936" spans="1:12">
      <c r="A5936" s="57" t="s">
        <v>10542</v>
      </c>
      <c r="B5936" s="57" t="s">
        <v>10543</v>
      </c>
      <c r="C5936" s="57" t="s">
        <v>10580</v>
      </c>
      <c r="D5936" s="57" t="s">
        <v>21307</v>
      </c>
      <c r="E5936" s="58" t="s">
        <v>8816</v>
      </c>
      <c r="F5936" s="57" t="s">
        <v>8816</v>
      </c>
      <c r="G5936" s="57">
        <v>94996</v>
      </c>
      <c r="H5936" s="57" t="s">
        <v>10587</v>
      </c>
      <c r="I5936" s="57" t="s">
        <v>216</v>
      </c>
      <c r="J5936" s="57" t="s">
        <v>59</v>
      </c>
      <c r="K5936" s="58">
        <v>119.25</v>
      </c>
      <c r="L5936" s="57" t="s">
        <v>60</v>
      </c>
    </row>
    <row r="5937" spans="1:12">
      <c r="A5937" s="57" t="s">
        <v>10542</v>
      </c>
      <c r="B5937" s="57" t="s">
        <v>10543</v>
      </c>
      <c r="C5937" s="57" t="s">
        <v>10580</v>
      </c>
      <c r="D5937" s="57" t="s">
        <v>21307</v>
      </c>
      <c r="E5937" s="58" t="s">
        <v>8816</v>
      </c>
      <c r="F5937" s="57" t="s">
        <v>8816</v>
      </c>
      <c r="G5937" s="57">
        <v>94997</v>
      </c>
      <c r="H5937" s="57" t="s">
        <v>10588</v>
      </c>
      <c r="I5937" s="57" t="s">
        <v>216</v>
      </c>
      <c r="J5937" s="57" t="s">
        <v>59</v>
      </c>
      <c r="K5937" s="58">
        <v>108.64</v>
      </c>
      <c r="L5937" s="57" t="s">
        <v>60</v>
      </c>
    </row>
    <row r="5938" spans="1:12">
      <c r="A5938" s="57" t="s">
        <v>10542</v>
      </c>
      <c r="B5938" s="57" t="s">
        <v>10543</v>
      </c>
      <c r="C5938" s="57" t="s">
        <v>10580</v>
      </c>
      <c r="D5938" s="57" t="s">
        <v>21307</v>
      </c>
      <c r="E5938" s="58" t="s">
        <v>8816</v>
      </c>
      <c r="F5938" s="57" t="s">
        <v>8816</v>
      </c>
      <c r="G5938" s="57">
        <v>94998</v>
      </c>
      <c r="H5938" s="57" t="s">
        <v>10589</v>
      </c>
      <c r="I5938" s="57" t="s">
        <v>216</v>
      </c>
      <c r="J5938" s="57" t="s">
        <v>59</v>
      </c>
      <c r="K5938" s="58">
        <v>135.05000000000001</v>
      </c>
      <c r="L5938" s="57" t="s">
        <v>60</v>
      </c>
    </row>
    <row r="5939" spans="1:12">
      <c r="A5939" s="57" t="s">
        <v>10542</v>
      </c>
      <c r="B5939" s="57" t="s">
        <v>10543</v>
      </c>
      <c r="C5939" s="57" t="s">
        <v>10580</v>
      </c>
      <c r="D5939" s="57" t="s">
        <v>21307</v>
      </c>
      <c r="E5939" s="58" t="s">
        <v>8816</v>
      </c>
      <c r="F5939" s="57" t="s">
        <v>8816</v>
      </c>
      <c r="G5939" s="57">
        <v>94999</v>
      </c>
      <c r="H5939" s="57" t="s">
        <v>10590</v>
      </c>
      <c r="I5939" s="57" t="s">
        <v>216</v>
      </c>
      <c r="J5939" s="57" t="s">
        <v>59</v>
      </c>
      <c r="K5939" s="58">
        <v>122.31</v>
      </c>
      <c r="L5939" s="57" t="s">
        <v>60</v>
      </c>
    </row>
    <row r="5940" spans="1:12">
      <c r="A5940" s="57" t="s">
        <v>10542</v>
      </c>
      <c r="B5940" s="57" t="s">
        <v>10543</v>
      </c>
      <c r="C5940" s="57" t="s">
        <v>10580</v>
      </c>
      <c r="D5940" s="57" t="s">
        <v>21307</v>
      </c>
      <c r="E5940" s="58" t="s">
        <v>8816</v>
      </c>
      <c r="F5940" s="57" t="s">
        <v>8816</v>
      </c>
      <c r="G5940" s="57">
        <v>101747</v>
      </c>
      <c r="H5940" s="57" t="s">
        <v>12150</v>
      </c>
      <c r="I5940" s="57" t="s">
        <v>216</v>
      </c>
      <c r="J5940" s="57" t="s">
        <v>191</v>
      </c>
      <c r="K5940" s="58">
        <v>59.43</v>
      </c>
      <c r="L5940" s="57" t="s">
        <v>60</v>
      </c>
    </row>
    <row r="5941" spans="1:12">
      <c r="A5941" s="57" t="s">
        <v>10542</v>
      </c>
      <c r="B5941" s="57" t="s">
        <v>10543</v>
      </c>
      <c r="C5941" s="57" t="s">
        <v>12151</v>
      </c>
      <c r="D5941" s="57" t="s">
        <v>21308</v>
      </c>
      <c r="E5941" s="58" t="s">
        <v>8816</v>
      </c>
      <c r="F5941" s="57" t="s">
        <v>8816</v>
      </c>
      <c r="G5941" s="57">
        <v>101743</v>
      </c>
      <c r="H5941" s="57" t="s">
        <v>12152</v>
      </c>
      <c r="I5941" s="57" t="s">
        <v>216</v>
      </c>
      <c r="J5941" s="57" t="s">
        <v>191</v>
      </c>
      <c r="K5941" s="58">
        <v>154.63999999999999</v>
      </c>
      <c r="L5941" s="57" t="s">
        <v>60</v>
      </c>
    </row>
    <row r="5942" spans="1:12">
      <c r="A5942" s="57" t="s">
        <v>10542</v>
      </c>
      <c r="B5942" s="57" t="s">
        <v>10543</v>
      </c>
      <c r="C5942" s="57" t="s">
        <v>12151</v>
      </c>
      <c r="D5942" s="57" t="s">
        <v>21308</v>
      </c>
      <c r="E5942" s="58" t="s">
        <v>8816</v>
      </c>
      <c r="F5942" s="57" t="s">
        <v>8816</v>
      </c>
      <c r="G5942" s="57">
        <v>101744</v>
      </c>
      <c r="H5942" s="57" t="s">
        <v>12153</v>
      </c>
      <c r="I5942" s="57" t="s">
        <v>216</v>
      </c>
      <c r="J5942" s="57" t="s">
        <v>191</v>
      </c>
      <c r="K5942" s="58">
        <v>123.27</v>
      </c>
      <c r="L5942" s="57" t="s">
        <v>60</v>
      </c>
    </row>
    <row r="5943" spans="1:12">
      <c r="A5943" s="57" t="s">
        <v>10542</v>
      </c>
      <c r="B5943" s="57" t="s">
        <v>10543</v>
      </c>
      <c r="C5943" s="57" t="s">
        <v>12151</v>
      </c>
      <c r="D5943" s="57" t="s">
        <v>21308</v>
      </c>
      <c r="E5943" s="58" t="s">
        <v>8816</v>
      </c>
      <c r="F5943" s="57" t="s">
        <v>8816</v>
      </c>
      <c r="G5943" s="57">
        <v>101745</v>
      </c>
      <c r="H5943" s="57" t="s">
        <v>12154</v>
      </c>
      <c r="I5943" s="57" t="s">
        <v>216</v>
      </c>
      <c r="J5943" s="57" t="s">
        <v>191</v>
      </c>
      <c r="K5943" s="58">
        <v>151.44</v>
      </c>
      <c r="L5943" s="57" t="s">
        <v>60</v>
      </c>
    </row>
    <row r="5944" spans="1:12">
      <c r="A5944" s="57" t="s">
        <v>10542</v>
      </c>
      <c r="B5944" s="57" t="s">
        <v>10543</v>
      </c>
      <c r="C5944" s="57" t="s">
        <v>10591</v>
      </c>
      <c r="D5944" s="57" t="s">
        <v>21309</v>
      </c>
      <c r="E5944" s="58" t="s">
        <v>8816</v>
      </c>
      <c r="F5944" s="57" t="s">
        <v>8816</v>
      </c>
      <c r="G5944" s="57">
        <v>87620</v>
      </c>
      <c r="H5944" s="57" t="s">
        <v>23002</v>
      </c>
      <c r="I5944" s="57" t="s">
        <v>216</v>
      </c>
      <c r="J5944" s="57" t="s">
        <v>59</v>
      </c>
      <c r="K5944" s="58">
        <v>25.74</v>
      </c>
      <c r="L5944" s="57" t="s">
        <v>60</v>
      </c>
    </row>
    <row r="5945" spans="1:12">
      <c r="A5945" s="57" t="s">
        <v>10542</v>
      </c>
      <c r="B5945" s="57" t="s">
        <v>10543</v>
      </c>
      <c r="C5945" s="57" t="s">
        <v>10591</v>
      </c>
      <c r="D5945" s="57" t="s">
        <v>21309</v>
      </c>
      <c r="E5945" s="58" t="s">
        <v>8816</v>
      </c>
      <c r="F5945" s="57" t="s">
        <v>8816</v>
      </c>
      <c r="G5945" s="57">
        <v>87622</v>
      </c>
      <c r="H5945" s="57" t="s">
        <v>23003</v>
      </c>
      <c r="I5945" s="57" t="s">
        <v>216</v>
      </c>
      <c r="J5945" s="57" t="s">
        <v>59</v>
      </c>
      <c r="K5945" s="58">
        <v>28.32</v>
      </c>
      <c r="L5945" s="57" t="s">
        <v>60</v>
      </c>
    </row>
    <row r="5946" spans="1:12">
      <c r="A5946" s="57" t="s">
        <v>10542</v>
      </c>
      <c r="B5946" s="57" t="s">
        <v>10543</v>
      </c>
      <c r="C5946" s="57" t="s">
        <v>10591</v>
      </c>
      <c r="D5946" s="57" t="s">
        <v>21309</v>
      </c>
      <c r="E5946" s="58" t="s">
        <v>8816</v>
      </c>
      <c r="F5946" s="57" t="s">
        <v>8816</v>
      </c>
      <c r="G5946" s="57">
        <v>87623</v>
      </c>
      <c r="H5946" s="57" t="s">
        <v>23004</v>
      </c>
      <c r="I5946" s="57" t="s">
        <v>216</v>
      </c>
      <c r="J5946" s="57" t="s">
        <v>59</v>
      </c>
      <c r="K5946" s="58">
        <v>58.4</v>
      </c>
      <c r="L5946" s="57" t="s">
        <v>60</v>
      </c>
    </row>
    <row r="5947" spans="1:12">
      <c r="A5947" s="57" t="s">
        <v>10542</v>
      </c>
      <c r="B5947" s="57" t="s">
        <v>10543</v>
      </c>
      <c r="C5947" s="57" t="s">
        <v>10591</v>
      </c>
      <c r="D5947" s="57" t="s">
        <v>21309</v>
      </c>
      <c r="E5947" s="58" t="s">
        <v>8816</v>
      </c>
      <c r="F5947" s="57" t="s">
        <v>8816</v>
      </c>
      <c r="G5947" s="57">
        <v>87624</v>
      </c>
      <c r="H5947" s="57" t="s">
        <v>23004</v>
      </c>
      <c r="I5947" s="57" t="s">
        <v>216</v>
      </c>
      <c r="J5947" s="57" t="s">
        <v>59</v>
      </c>
      <c r="K5947" s="58">
        <v>63.47</v>
      </c>
      <c r="L5947" s="57" t="s">
        <v>60</v>
      </c>
    </row>
    <row r="5948" spans="1:12">
      <c r="A5948" s="57" t="s">
        <v>10542</v>
      </c>
      <c r="B5948" s="57" t="s">
        <v>10543</v>
      </c>
      <c r="C5948" s="57" t="s">
        <v>10591</v>
      </c>
      <c r="D5948" s="57" t="s">
        <v>21309</v>
      </c>
      <c r="E5948" s="58" t="s">
        <v>8816</v>
      </c>
      <c r="F5948" s="57" t="s">
        <v>8816</v>
      </c>
      <c r="G5948" s="57">
        <v>87630</v>
      </c>
      <c r="H5948" s="57" t="s">
        <v>23005</v>
      </c>
      <c r="I5948" s="57" t="s">
        <v>216</v>
      </c>
      <c r="J5948" s="57" t="s">
        <v>59</v>
      </c>
      <c r="K5948" s="58">
        <v>32.909999999999997</v>
      </c>
      <c r="L5948" s="57" t="s">
        <v>60</v>
      </c>
    </row>
    <row r="5949" spans="1:12">
      <c r="A5949" s="57" t="s">
        <v>10542</v>
      </c>
      <c r="B5949" s="57" t="s">
        <v>10543</v>
      </c>
      <c r="C5949" s="57" t="s">
        <v>10591</v>
      </c>
      <c r="D5949" s="57" t="s">
        <v>21309</v>
      </c>
      <c r="E5949" s="58" t="s">
        <v>8816</v>
      </c>
      <c r="F5949" s="57" t="s">
        <v>8816</v>
      </c>
      <c r="G5949" s="57">
        <v>87632</v>
      </c>
      <c r="H5949" s="57" t="s">
        <v>23006</v>
      </c>
      <c r="I5949" s="57" t="s">
        <v>216</v>
      </c>
      <c r="J5949" s="57" t="s">
        <v>59</v>
      </c>
      <c r="K5949" s="58">
        <v>36.5</v>
      </c>
      <c r="L5949" s="57" t="s">
        <v>60</v>
      </c>
    </row>
    <row r="5950" spans="1:12">
      <c r="A5950" s="57" t="s">
        <v>10542</v>
      </c>
      <c r="B5950" s="57" t="s">
        <v>10543</v>
      </c>
      <c r="C5950" s="57" t="s">
        <v>10591</v>
      </c>
      <c r="D5950" s="57" t="s">
        <v>21309</v>
      </c>
      <c r="E5950" s="58" t="s">
        <v>8816</v>
      </c>
      <c r="F5950" s="57" t="s">
        <v>8816</v>
      </c>
      <c r="G5950" s="57">
        <v>87633</v>
      </c>
      <c r="H5950" s="57" t="s">
        <v>23007</v>
      </c>
      <c r="I5950" s="57" t="s">
        <v>216</v>
      </c>
      <c r="J5950" s="57" t="s">
        <v>59</v>
      </c>
      <c r="K5950" s="58">
        <v>78.319999999999993</v>
      </c>
      <c r="L5950" s="57" t="s">
        <v>60</v>
      </c>
    </row>
    <row r="5951" spans="1:12">
      <c r="A5951" s="57" t="s">
        <v>10542</v>
      </c>
      <c r="B5951" s="57" t="s">
        <v>10543</v>
      </c>
      <c r="C5951" s="57" t="s">
        <v>10591</v>
      </c>
      <c r="D5951" s="57" t="s">
        <v>21309</v>
      </c>
      <c r="E5951" s="58" t="s">
        <v>8816</v>
      </c>
      <c r="F5951" s="57" t="s">
        <v>8816</v>
      </c>
      <c r="G5951" s="57">
        <v>87634</v>
      </c>
      <c r="H5951" s="57" t="s">
        <v>23008</v>
      </c>
      <c r="I5951" s="57" t="s">
        <v>216</v>
      </c>
      <c r="J5951" s="57" t="s">
        <v>59</v>
      </c>
      <c r="K5951" s="58">
        <v>85.37</v>
      </c>
      <c r="L5951" s="57" t="s">
        <v>60</v>
      </c>
    </row>
    <row r="5952" spans="1:12">
      <c r="A5952" s="57" t="s">
        <v>10542</v>
      </c>
      <c r="B5952" s="57" t="s">
        <v>10543</v>
      </c>
      <c r="C5952" s="57" t="s">
        <v>10591</v>
      </c>
      <c r="D5952" s="57" t="s">
        <v>21309</v>
      </c>
      <c r="E5952" s="58" t="s">
        <v>8816</v>
      </c>
      <c r="F5952" s="57" t="s">
        <v>8816</v>
      </c>
      <c r="G5952" s="57">
        <v>87640</v>
      </c>
      <c r="H5952" s="57" t="s">
        <v>23009</v>
      </c>
      <c r="I5952" s="57" t="s">
        <v>216</v>
      </c>
      <c r="J5952" s="57" t="s">
        <v>59</v>
      </c>
      <c r="K5952" s="58">
        <v>38.81</v>
      </c>
      <c r="L5952" s="57" t="s">
        <v>60</v>
      </c>
    </row>
    <row r="5953" spans="1:12">
      <c r="A5953" s="57" t="s">
        <v>10542</v>
      </c>
      <c r="B5953" s="57" t="s">
        <v>10543</v>
      </c>
      <c r="C5953" s="57" t="s">
        <v>10591</v>
      </c>
      <c r="D5953" s="57" t="s">
        <v>21309</v>
      </c>
      <c r="E5953" s="58" t="s">
        <v>8816</v>
      </c>
      <c r="F5953" s="57" t="s">
        <v>8816</v>
      </c>
      <c r="G5953" s="57">
        <v>87642</v>
      </c>
      <c r="H5953" s="57" t="s">
        <v>23010</v>
      </c>
      <c r="I5953" s="57" t="s">
        <v>216</v>
      </c>
      <c r="J5953" s="57" t="s">
        <v>59</v>
      </c>
      <c r="K5953" s="58">
        <v>43.22</v>
      </c>
      <c r="L5953" s="57" t="s">
        <v>60</v>
      </c>
    </row>
    <row r="5954" spans="1:12">
      <c r="A5954" s="57" t="s">
        <v>10542</v>
      </c>
      <c r="B5954" s="57" t="s">
        <v>10543</v>
      </c>
      <c r="C5954" s="57" t="s">
        <v>10591</v>
      </c>
      <c r="D5954" s="57" t="s">
        <v>21309</v>
      </c>
      <c r="E5954" s="58" t="s">
        <v>8816</v>
      </c>
      <c r="F5954" s="57" t="s">
        <v>8816</v>
      </c>
      <c r="G5954" s="57">
        <v>87643</v>
      </c>
      <c r="H5954" s="57" t="s">
        <v>23011</v>
      </c>
      <c r="I5954" s="57" t="s">
        <v>216</v>
      </c>
      <c r="J5954" s="57" t="s">
        <v>59</v>
      </c>
      <c r="K5954" s="58">
        <v>94.65</v>
      </c>
      <c r="L5954" s="57" t="s">
        <v>60</v>
      </c>
    </row>
    <row r="5955" spans="1:12">
      <c r="A5955" s="57" t="s">
        <v>10542</v>
      </c>
      <c r="B5955" s="57" t="s">
        <v>10543</v>
      </c>
      <c r="C5955" s="57" t="s">
        <v>10591</v>
      </c>
      <c r="D5955" s="57" t="s">
        <v>21309</v>
      </c>
      <c r="E5955" s="58" t="s">
        <v>8816</v>
      </c>
      <c r="F5955" s="57" t="s">
        <v>8816</v>
      </c>
      <c r="G5955" s="57">
        <v>87644</v>
      </c>
      <c r="H5955" s="57" t="s">
        <v>23012</v>
      </c>
      <c r="I5955" s="57" t="s">
        <v>216</v>
      </c>
      <c r="J5955" s="57" t="s">
        <v>59</v>
      </c>
      <c r="K5955" s="58">
        <v>103.32</v>
      </c>
      <c r="L5955" s="57" t="s">
        <v>60</v>
      </c>
    </row>
    <row r="5956" spans="1:12">
      <c r="A5956" s="57" t="s">
        <v>10542</v>
      </c>
      <c r="B5956" s="57" t="s">
        <v>10543</v>
      </c>
      <c r="C5956" s="57" t="s">
        <v>10591</v>
      </c>
      <c r="D5956" s="57" t="s">
        <v>21309</v>
      </c>
      <c r="E5956" s="58" t="s">
        <v>8816</v>
      </c>
      <c r="F5956" s="57" t="s">
        <v>8816</v>
      </c>
      <c r="G5956" s="57">
        <v>87680</v>
      </c>
      <c r="H5956" s="57" t="s">
        <v>23013</v>
      </c>
      <c r="I5956" s="57" t="s">
        <v>216</v>
      </c>
      <c r="J5956" s="57" t="s">
        <v>59</v>
      </c>
      <c r="K5956" s="58">
        <v>34.92</v>
      </c>
      <c r="L5956" s="57" t="s">
        <v>60</v>
      </c>
    </row>
    <row r="5957" spans="1:12">
      <c r="A5957" s="57" t="s">
        <v>10542</v>
      </c>
      <c r="B5957" s="57" t="s">
        <v>10543</v>
      </c>
      <c r="C5957" s="57" t="s">
        <v>10591</v>
      </c>
      <c r="D5957" s="57" t="s">
        <v>21309</v>
      </c>
      <c r="E5957" s="58" t="s">
        <v>8816</v>
      </c>
      <c r="F5957" s="57" t="s">
        <v>8816</v>
      </c>
      <c r="G5957" s="57">
        <v>87682</v>
      </c>
      <c r="H5957" s="57" t="s">
        <v>23014</v>
      </c>
      <c r="I5957" s="57" t="s">
        <v>216</v>
      </c>
      <c r="J5957" s="57" t="s">
        <v>59</v>
      </c>
      <c r="K5957" s="58">
        <v>39.33</v>
      </c>
      <c r="L5957" s="57" t="s">
        <v>60</v>
      </c>
    </row>
    <row r="5958" spans="1:12">
      <c r="A5958" s="57" t="s">
        <v>10542</v>
      </c>
      <c r="B5958" s="57" t="s">
        <v>10543</v>
      </c>
      <c r="C5958" s="57" t="s">
        <v>10591</v>
      </c>
      <c r="D5958" s="57" t="s">
        <v>21309</v>
      </c>
      <c r="E5958" s="58" t="s">
        <v>8816</v>
      </c>
      <c r="F5958" s="57" t="s">
        <v>8816</v>
      </c>
      <c r="G5958" s="57">
        <v>87683</v>
      </c>
      <c r="H5958" s="57" t="s">
        <v>23015</v>
      </c>
      <c r="I5958" s="57" t="s">
        <v>216</v>
      </c>
      <c r="J5958" s="57" t="s">
        <v>59</v>
      </c>
      <c r="K5958" s="58">
        <v>90.76</v>
      </c>
      <c r="L5958" s="57" t="s">
        <v>60</v>
      </c>
    </row>
    <row r="5959" spans="1:12">
      <c r="A5959" s="57" t="s">
        <v>10542</v>
      </c>
      <c r="B5959" s="57" t="s">
        <v>10543</v>
      </c>
      <c r="C5959" s="57" t="s">
        <v>10591</v>
      </c>
      <c r="D5959" s="57" t="s">
        <v>21309</v>
      </c>
      <c r="E5959" s="58" t="s">
        <v>8816</v>
      </c>
      <c r="F5959" s="57" t="s">
        <v>8816</v>
      </c>
      <c r="G5959" s="57">
        <v>87684</v>
      </c>
      <c r="H5959" s="57" t="s">
        <v>23016</v>
      </c>
      <c r="I5959" s="57" t="s">
        <v>216</v>
      </c>
      <c r="J5959" s="57" t="s">
        <v>59</v>
      </c>
      <c r="K5959" s="58">
        <v>99.43</v>
      </c>
      <c r="L5959" s="57" t="s">
        <v>60</v>
      </c>
    </row>
    <row r="5960" spans="1:12">
      <c r="A5960" s="57" t="s">
        <v>10542</v>
      </c>
      <c r="B5960" s="57" t="s">
        <v>10543</v>
      </c>
      <c r="C5960" s="57" t="s">
        <v>10591</v>
      </c>
      <c r="D5960" s="57" t="s">
        <v>21309</v>
      </c>
      <c r="E5960" s="58" t="s">
        <v>8816</v>
      </c>
      <c r="F5960" s="57" t="s">
        <v>8816</v>
      </c>
      <c r="G5960" s="57">
        <v>87690</v>
      </c>
      <c r="H5960" s="57" t="s">
        <v>23017</v>
      </c>
      <c r="I5960" s="57" t="s">
        <v>216</v>
      </c>
      <c r="J5960" s="57" t="s">
        <v>59</v>
      </c>
      <c r="K5960" s="58">
        <v>40.020000000000003</v>
      </c>
      <c r="L5960" s="57" t="s">
        <v>60</v>
      </c>
    </row>
    <row r="5961" spans="1:12">
      <c r="A5961" s="57" t="s">
        <v>10542</v>
      </c>
      <c r="B5961" s="57" t="s">
        <v>10543</v>
      </c>
      <c r="C5961" s="57" t="s">
        <v>10591</v>
      </c>
      <c r="D5961" s="57" t="s">
        <v>21309</v>
      </c>
      <c r="E5961" s="58" t="s">
        <v>8816</v>
      </c>
      <c r="F5961" s="57" t="s">
        <v>8816</v>
      </c>
      <c r="G5961" s="57">
        <v>87692</v>
      </c>
      <c r="H5961" s="57" t="s">
        <v>23018</v>
      </c>
      <c r="I5961" s="57" t="s">
        <v>216</v>
      </c>
      <c r="J5961" s="57" t="s">
        <v>59</v>
      </c>
      <c r="K5961" s="58">
        <v>45.07</v>
      </c>
      <c r="L5961" s="57" t="s">
        <v>60</v>
      </c>
    </row>
    <row r="5962" spans="1:12">
      <c r="A5962" s="57" t="s">
        <v>10542</v>
      </c>
      <c r="B5962" s="57" t="s">
        <v>10543</v>
      </c>
      <c r="C5962" s="57" t="s">
        <v>10591</v>
      </c>
      <c r="D5962" s="57" t="s">
        <v>21309</v>
      </c>
      <c r="E5962" s="58" t="s">
        <v>8816</v>
      </c>
      <c r="F5962" s="57" t="s">
        <v>8816</v>
      </c>
      <c r="G5962" s="57">
        <v>87693</v>
      </c>
      <c r="H5962" s="57" t="s">
        <v>23019</v>
      </c>
      <c r="I5962" s="57" t="s">
        <v>216</v>
      </c>
      <c r="J5962" s="57" t="s">
        <v>59</v>
      </c>
      <c r="K5962" s="58">
        <v>103.97</v>
      </c>
      <c r="L5962" s="57" t="s">
        <v>60</v>
      </c>
    </row>
    <row r="5963" spans="1:12">
      <c r="A5963" s="57" t="s">
        <v>10542</v>
      </c>
      <c r="B5963" s="57" t="s">
        <v>10543</v>
      </c>
      <c r="C5963" s="57" t="s">
        <v>10591</v>
      </c>
      <c r="D5963" s="57" t="s">
        <v>21309</v>
      </c>
      <c r="E5963" s="58" t="s">
        <v>8816</v>
      </c>
      <c r="F5963" s="57" t="s">
        <v>8816</v>
      </c>
      <c r="G5963" s="57">
        <v>87694</v>
      </c>
      <c r="H5963" s="57" t="s">
        <v>23020</v>
      </c>
      <c r="I5963" s="57" t="s">
        <v>216</v>
      </c>
      <c r="J5963" s="57" t="s">
        <v>59</v>
      </c>
      <c r="K5963" s="58">
        <v>113.9</v>
      </c>
      <c r="L5963" s="57" t="s">
        <v>60</v>
      </c>
    </row>
    <row r="5964" spans="1:12">
      <c r="A5964" s="57" t="s">
        <v>10542</v>
      </c>
      <c r="B5964" s="57" t="s">
        <v>10543</v>
      </c>
      <c r="C5964" s="57" t="s">
        <v>10591</v>
      </c>
      <c r="D5964" s="57" t="s">
        <v>21309</v>
      </c>
      <c r="E5964" s="58" t="s">
        <v>8816</v>
      </c>
      <c r="F5964" s="57" t="s">
        <v>8816</v>
      </c>
      <c r="G5964" s="57">
        <v>87700</v>
      </c>
      <c r="H5964" s="57" t="s">
        <v>23021</v>
      </c>
      <c r="I5964" s="57" t="s">
        <v>216</v>
      </c>
      <c r="J5964" s="57" t="s">
        <v>59</v>
      </c>
      <c r="K5964" s="58">
        <v>43.22</v>
      </c>
      <c r="L5964" s="57" t="s">
        <v>60</v>
      </c>
    </row>
    <row r="5965" spans="1:12">
      <c r="A5965" s="57" t="s">
        <v>10542</v>
      </c>
      <c r="B5965" s="57" t="s">
        <v>10543</v>
      </c>
      <c r="C5965" s="57" t="s">
        <v>10591</v>
      </c>
      <c r="D5965" s="57" t="s">
        <v>21309</v>
      </c>
      <c r="E5965" s="58" t="s">
        <v>8816</v>
      </c>
      <c r="F5965" s="57" t="s">
        <v>8816</v>
      </c>
      <c r="G5965" s="57">
        <v>87702</v>
      </c>
      <c r="H5965" s="57" t="s">
        <v>23022</v>
      </c>
      <c r="I5965" s="57" t="s">
        <v>216</v>
      </c>
      <c r="J5965" s="57" t="s">
        <v>59</v>
      </c>
      <c r="K5965" s="58">
        <v>48.72</v>
      </c>
      <c r="L5965" s="57" t="s">
        <v>60</v>
      </c>
    </row>
    <row r="5966" spans="1:12">
      <c r="A5966" s="57" t="s">
        <v>10542</v>
      </c>
      <c r="B5966" s="57" t="s">
        <v>10543</v>
      </c>
      <c r="C5966" s="57" t="s">
        <v>10591</v>
      </c>
      <c r="D5966" s="57" t="s">
        <v>21309</v>
      </c>
      <c r="E5966" s="58" t="s">
        <v>8816</v>
      </c>
      <c r="F5966" s="57" t="s">
        <v>8816</v>
      </c>
      <c r="G5966" s="57">
        <v>87703</v>
      </c>
      <c r="H5966" s="57" t="s">
        <v>23023</v>
      </c>
      <c r="I5966" s="57" t="s">
        <v>216</v>
      </c>
      <c r="J5966" s="57" t="s">
        <v>59</v>
      </c>
      <c r="K5966" s="58">
        <v>112.87</v>
      </c>
      <c r="L5966" s="57" t="s">
        <v>60</v>
      </c>
    </row>
    <row r="5967" spans="1:12">
      <c r="A5967" s="57" t="s">
        <v>10542</v>
      </c>
      <c r="B5967" s="57" t="s">
        <v>10543</v>
      </c>
      <c r="C5967" s="57" t="s">
        <v>10591</v>
      </c>
      <c r="D5967" s="57" t="s">
        <v>21309</v>
      </c>
      <c r="E5967" s="58" t="s">
        <v>8816</v>
      </c>
      <c r="F5967" s="57" t="s">
        <v>8816</v>
      </c>
      <c r="G5967" s="57">
        <v>87704</v>
      </c>
      <c r="H5967" s="57" t="s">
        <v>23024</v>
      </c>
      <c r="I5967" s="57" t="s">
        <v>216</v>
      </c>
      <c r="J5967" s="57" t="s">
        <v>59</v>
      </c>
      <c r="K5967" s="58">
        <v>123.68</v>
      </c>
      <c r="L5967" s="57" t="s">
        <v>60</v>
      </c>
    </row>
    <row r="5968" spans="1:12">
      <c r="A5968" s="57" t="s">
        <v>10542</v>
      </c>
      <c r="B5968" s="57" t="s">
        <v>10543</v>
      </c>
      <c r="C5968" s="57" t="s">
        <v>10591</v>
      </c>
      <c r="D5968" s="57" t="s">
        <v>21309</v>
      </c>
      <c r="E5968" s="58" t="s">
        <v>8816</v>
      </c>
      <c r="F5968" s="57" t="s">
        <v>8816</v>
      </c>
      <c r="G5968" s="57">
        <v>87735</v>
      </c>
      <c r="H5968" s="57" t="s">
        <v>23025</v>
      </c>
      <c r="I5968" s="57" t="s">
        <v>216</v>
      </c>
      <c r="J5968" s="57" t="s">
        <v>59</v>
      </c>
      <c r="K5968" s="58">
        <v>35.67</v>
      </c>
      <c r="L5968" s="57" t="s">
        <v>60</v>
      </c>
    </row>
    <row r="5969" spans="1:12">
      <c r="A5969" s="57" t="s">
        <v>10542</v>
      </c>
      <c r="B5969" s="57" t="s">
        <v>10543</v>
      </c>
      <c r="C5969" s="57" t="s">
        <v>10591</v>
      </c>
      <c r="D5969" s="57" t="s">
        <v>21309</v>
      </c>
      <c r="E5969" s="58" t="s">
        <v>8816</v>
      </c>
      <c r="F5969" s="57" t="s">
        <v>8816</v>
      </c>
      <c r="G5969" s="57">
        <v>87737</v>
      </c>
      <c r="H5969" s="57" t="s">
        <v>23026</v>
      </c>
      <c r="I5969" s="57" t="s">
        <v>216</v>
      </c>
      <c r="J5969" s="57" t="s">
        <v>59</v>
      </c>
      <c r="K5969" s="58">
        <v>38.25</v>
      </c>
      <c r="L5969" s="57" t="s">
        <v>60</v>
      </c>
    </row>
    <row r="5970" spans="1:12">
      <c r="A5970" s="57" t="s">
        <v>10542</v>
      </c>
      <c r="B5970" s="57" t="s">
        <v>10543</v>
      </c>
      <c r="C5970" s="57" t="s">
        <v>10591</v>
      </c>
      <c r="D5970" s="57" t="s">
        <v>21309</v>
      </c>
      <c r="E5970" s="58" t="s">
        <v>8816</v>
      </c>
      <c r="F5970" s="57" t="s">
        <v>8816</v>
      </c>
      <c r="G5970" s="57">
        <v>87738</v>
      </c>
      <c r="H5970" s="57" t="s">
        <v>23027</v>
      </c>
      <c r="I5970" s="57" t="s">
        <v>216</v>
      </c>
      <c r="J5970" s="57" t="s">
        <v>59</v>
      </c>
      <c r="K5970" s="58">
        <v>68.33</v>
      </c>
      <c r="L5970" s="57" t="s">
        <v>60</v>
      </c>
    </row>
    <row r="5971" spans="1:12">
      <c r="A5971" s="57" t="s">
        <v>10542</v>
      </c>
      <c r="B5971" s="57" t="s">
        <v>10543</v>
      </c>
      <c r="C5971" s="57" t="s">
        <v>10591</v>
      </c>
      <c r="D5971" s="57" t="s">
        <v>21309</v>
      </c>
      <c r="E5971" s="58" t="s">
        <v>8816</v>
      </c>
      <c r="F5971" s="57" t="s">
        <v>8816</v>
      </c>
      <c r="G5971" s="57">
        <v>87739</v>
      </c>
      <c r="H5971" s="57" t="s">
        <v>23028</v>
      </c>
      <c r="I5971" s="57" t="s">
        <v>216</v>
      </c>
      <c r="J5971" s="57" t="s">
        <v>59</v>
      </c>
      <c r="K5971" s="58">
        <v>73.400000000000006</v>
      </c>
      <c r="L5971" s="57" t="s">
        <v>60</v>
      </c>
    </row>
    <row r="5972" spans="1:12">
      <c r="A5972" s="57" t="s">
        <v>10542</v>
      </c>
      <c r="B5972" s="57" t="s">
        <v>10543</v>
      </c>
      <c r="C5972" s="57" t="s">
        <v>10591</v>
      </c>
      <c r="D5972" s="57" t="s">
        <v>21309</v>
      </c>
      <c r="E5972" s="58" t="s">
        <v>8816</v>
      </c>
      <c r="F5972" s="57" t="s">
        <v>8816</v>
      </c>
      <c r="G5972" s="57">
        <v>87745</v>
      </c>
      <c r="H5972" s="57" t="s">
        <v>23029</v>
      </c>
      <c r="I5972" s="57" t="s">
        <v>216</v>
      </c>
      <c r="J5972" s="57" t="s">
        <v>59</v>
      </c>
      <c r="K5972" s="58">
        <v>42.85</v>
      </c>
      <c r="L5972" s="57" t="s">
        <v>60</v>
      </c>
    </row>
    <row r="5973" spans="1:12">
      <c r="A5973" s="57" t="s">
        <v>10542</v>
      </c>
      <c r="B5973" s="57" t="s">
        <v>10543</v>
      </c>
      <c r="C5973" s="57" t="s">
        <v>10591</v>
      </c>
      <c r="D5973" s="57" t="s">
        <v>21309</v>
      </c>
      <c r="E5973" s="58" t="s">
        <v>8816</v>
      </c>
      <c r="F5973" s="57" t="s">
        <v>8816</v>
      </c>
      <c r="G5973" s="57">
        <v>87747</v>
      </c>
      <c r="H5973" s="57" t="s">
        <v>23030</v>
      </c>
      <c r="I5973" s="57" t="s">
        <v>216</v>
      </c>
      <c r="J5973" s="57" t="s">
        <v>59</v>
      </c>
      <c r="K5973" s="58">
        <v>46.44</v>
      </c>
      <c r="L5973" s="57" t="s">
        <v>60</v>
      </c>
    </row>
    <row r="5974" spans="1:12">
      <c r="A5974" s="57" t="s">
        <v>10542</v>
      </c>
      <c r="B5974" s="57" t="s">
        <v>10543</v>
      </c>
      <c r="C5974" s="57" t="s">
        <v>10591</v>
      </c>
      <c r="D5974" s="57" t="s">
        <v>21309</v>
      </c>
      <c r="E5974" s="58" t="s">
        <v>8816</v>
      </c>
      <c r="F5974" s="57" t="s">
        <v>8816</v>
      </c>
      <c r="G5974" s="57">
        <v>87748</v>
      </c>
      <c r="H5974" s="57" t="s">
        <v>23031</v>
      </c>
      <c r="I5974" s="57" t="s">
        <v>216</v>
      </c>
      <c r="J5974" s="57" t="s">
        <v>59</v>
      </c>
      <c r="K5974" s="58">
        <v>88.26</v>
      </c>
      <c r="L5974" s="57" t="s">
        <v>60</v>
      </c>
    </row>
    <row r="5975" spans="1:12">
      <c r="A5975" s="57" t="s">
        <v>10542</v>
      </c>
      <c r="B5975" s="57" t="s">
        <v>10543</v>
      </c>
      <c r="C5975" s="57" t="s">
        <v>10591</v>
      </c>
      <c r="D5975" s="57" t="s">
        <v>21309</v>
      </c>
      <c r="E5975" s="58" t="s">
        <v>8816</v>
      </c>
      <c r="F5975" s="57" t="s">
        <v>8816</v>
      </c>
      <c r="G5975" s="57">
        <v>87749</v>
      </c>
      <c r="H5975" s="57" t="s">
        <v>23032</v>
      </c>
      <c r="I5975" s="57" t="s">
        <v>216</v>
      </c>
      <c r="J5975" s="57" t="s">
        <v>59</v>
      </c>
      <c r="K5975" s="58">
        <v>95.31</v>
      </c>
      <c r="L5975" s="57" t="s">
        <v>60</v>
      </c>
    </row>
    <row r="5976" spans="1:12">
      <c r="A5976" s="57" t="s">
        <v>10542</v>
      </c>
      <c r="B5976" s="57" t="s">
        <v>10543</v>
      </c>
      <c r="C5976" s="57" t="s">
        <v>10591</v>
      </c>
      <c r="D5976" s="57" t="s">
        <v>21309</v>
      </c>
      <c r="E5976" s="58" t="s">
        <v>8816</v>
      </c>
      <c r="F5976" s="57" t="s">
        <v>8816</v>
      </c>
      <c r="G5976" s="57">
        <v>87755</v>
      </c>
      <c r="H5976" s="57" t="s">
        <v>23033</v>
      </c>
      <c r="I5976" s="57" t="s">
        <v>216</v>
      </c>
      <c r="J5976" s="57" t="s">
        <v>59</v>
      </c>
      <c r="K5976" s="58">
        <v>40.92</v>
      </c>
      <c r="L5976" s="57" t="s">
        <v>60</v>
      </c>
    </row>
    <row r="5977" spans="1:12">
      <c r="A5977" s="57" t="s">
        <v>10542</v>
      </c>
      <c r="B5977" s="57" t="s">
        <v>10543</v>
      </c>
      <c r="C5977" s="57" t="s">
        <v>10591</v>
      </c>
      <c r="D5977" s="57" t="s">
        <v>21309</v>
      </c>
      <c r="E5977" s="58" t="s">
        <v>8816</v>
      </c>
      <c r="F5977" s="57" t="s">
        <v>8816</v>
      </c>
      <c r="G5977" s="57">
        <v>87757</v>
      </c>
      <c r="H5977" s="57" t="s">
        <v>23034</v>
      </c>
      <c r="I5977" s="57" t="s">
        <v>216</v>
      </c>
      <c r="J5977" s="57" t="s">
        <v>59</v>
      </c>
      <c r="K5977" s="58">
        <v>44.51</v>
      </c>
      <c r="L5977" s="57" t="s">
        <v>60</v>
      </c>
    </row>
    <row r="5978" spans="1:12">
      <c r="A5978" s="57" t="s">
        <v>10542</v>
      </c>
      <c r="B5978" s="57" t="s">
        <v>10543</v>
      </c>
      <c r="C5978" s="57" t="s">
        <v>10591</v>
      </c>
      <c r="D5978" s="57" t="s">
        <v>21309</v>
      </c>
      <c r="E5978" s="58" t="s">
        <v>8816</v>
      </c>
      <c r="F5978" s="57" t="s">
        <v>8816</v>
      </c>
      <c r="G5978" s="57">
        <v>87758</v>
      </c>
      <c r="H5978" s="57" t="s">
        <v>23035</v>
      </c>
      <c r="I5978" s="57" t="s">
        <v>216</v>
      </c>
      <c r="J5978" s="57" t="s">
        <v>59</v>
      </c>
      <c r="K5978" s="58">
        <v>86.33</v>
      </c>
      <c r="L5978" s="57" t="s">
        <v>60</v>
      </c>
    </row>
    <row r="5979" spans="1:12">
      <c r="A5979" s="57" t="s">
        <v>10542</v>
      </c>
      <c r="B5979" s="57" t="s">
        <v>10543</v>
      </c>
      <c r="C5979" s="57" t="s">
        <v>10591</v>
      </c>
      <c r="D5979" s="57" t="s">
        <v>21309</v>
      </c>
      <c r="E5979" s="58" t="s">
        <v>8816</v>
      </c>
      <c r="F5979" s="57" t="s">
        <v>8816</v>
      </c>
      <c r="G5979" s="57">
        <v>87759</v>
      </c>
      <c r="H5979" s="57" t="s">
        <v>23036</v>
      </c>
      <c r="I5979" s="57" t="s">
        <v>216</v>
      </c>
      <c r="J5979" s="57" t="s">
        <v>59</v>
      </c>
      <c r="K5979" s="58">
        <v>93.38</v>
      </c>
      <c r="L5979" s="57" t="s">
        <v>60</v>
      </c>
    </row>
    <row r="5980" spans="1:12">
      <c r="A5980" s="57" t="s">
        <v>10542</v>
      </c>
      <c r="B5980" s="57" t="s">
        <v>10543</v>
      </c>
      <c r="C5980" s="57" t="s">
        <v>10591</v>
      </c>
      <c r="D5980" s="57" t="s">
        <v>21309</v>
      </c>
      <c r="E5980" s="58" t="s">
        <v>8816</v>
      </c>
      <c r="F5980" s="57" t="s">
        <v>8816</v>
      </c>
      <c r="G5980" s="57">
        <v>87765</v>
      </c>
      <c r="H5980" s="57" t="s">
        <v>23037</v>
      </c>
      <c r="I5980" s="57" t="s">
        <v>216</v>
      </c>
      <c r="J5980" s="57" t="s">
        <v>59</v>
      </c>
      <c r="K5980" s="58">
        <v>46.84</v>
      </c>
      <c r="L5980" s="57" t="s">
        <v>60</v>
      </c>
    </row>
    <row r="5981" spans="1:12">
      <c r="A5981" s="57" t="s">
        <v>10542</v>
      </c>
      <c r="B5981" s="57" t="s">
        <v>10543</v>
      </c>
      <c r="C5981" s="57" t="s">
        <v>10591</v>
      </c>
      <c r="D5981" s="57" t="s">
        <v>21309</v>
      </c>
      <c r="E5981" s="58" t="s">
        <v>8816</v>
      </c>
      <c r="F5981" s="57" t="s">
        <v>8816</v>
      </c>
      <c r="G5981" s="57">
        <v>87767</v>
      </c>
      <c r="H5981" s="57" t="s">
        <v>23038</v>
      </c>
      <c r="I5981" s="57" t="s">
        <v>216</v>
      </c>
      <c r="J5981" s="57" t="s">
        <v>59</v>
      </c>
      <c r="K5981" s="58">
        <v>51.25</v>
      </c>
      <c r="L5981" s="57" t="s">
        <v>60</v>
      </c>
    </row>
    <row r="5982" spans="1:12">
      <c r="A5982" s="57" t="s">
        <v>10542</v>
      </c>
      <c r="B5982" s="57" t="s">
        <v>10543</v>
      </c>
      <c r="C5982" s="57" t="s">
        <v>10591</v>
      </c>
      <c r="D5982" s="57" t="s">
        <v>21309</v>
      </c>
      <c r="E5982" s="58" t="s">
        <v>8816</v>
      </c>
      <c r="F5982" s="57" t="s">
        <v>8816</v>
      </c>
      <c r="G5982" s="57">
        <v>87768</v>
      </c>
      <c r="H5982" s="57" t="s">
        <v>23039</v>
      </c>
      <c r="I5982" s="57" t="s">
        <v>216</v>
      </c>
      <c r="J5982" s="57" t="s">
        <v>59</v>
      </c>
      <c r="K5982" s="58">
        <v>102.68</v>
      </c>
      <c r="L5982" s="57" t="s">
        <v>60</v>
      </c>
    </row>
    <row r="5983" spans="1:12">
      <c r="A5983" s="57" t="s">
        <v>10542</v>
      </c>
      <c r="B5983" s="57" t="s">
        <v>10543</v>
      </c>
      <c r="C5983" s="57" t="s">
        <v>10591</v>
      </c>
      <c r="D5983" s="57" t="s">
        <v>21309</v>
      </c>
      <c r="E5983" s="58" t="s">
        <v>8816</v>
      </c>
      <c r="F5983" s="57" t="s">
        <v>8816</v>
      </c>
      <c r="G5983" s="57">
        <v>87769</v>
      </c>
      <c r="H5983" s="57" t="s">
        <v>23040</v>
      </c>
      <c r="I5983" s="57" t="s">
        <v>216</v>
      </c>
      <c r="J5983" s="57" t="s">
        <v>59</v>
      </c>
      <c r="K5983" s="58">
        <v>111.35</v>
      </c>
      <c r="L5983" s="57" t="s">
        <v>60</v>
      </c>
    </row>
    <row r="5984" spans="1:12">
      <c r="A5984" s="57" t="s">
        <v>10542</v>
      </c>
      <c r="B5984" s="57" t="s">
        <v>10543</v>
      </c>
      <c r="C5984" s="57" t="s">
        <v>10591</v>
      </c>
      <c r="D5984" s="57" t="s">
        <v>21309</v>
      </c>
      <c r="E5984" s="58" t="s">
        <v>8816</v>
      </c>
      <c r="F5984" s="57" t="s">
        <v>8816</v>
      </c>
      <c r="G5984" s="57">
        <v>88470</v>
      </c>
      <c r="H5984" s="57" t="s">
        <v>23041</v>
      </c>
      <c r="I5984" s="57" t="s">
        <v>216</v>
      </c>
      <c r="J5984" s="57" t="s">
        <v>59</v>
      </c>
      <c r="K5984" s="58">
        <v>20.2</v>
      </c>
      <c r="L5984" s="57" t="s">
        <v>60</v>
      </c>
    </row>
    <row r="5985" spans="1:12">
      <c r="A5985" s="57" t="s">
        <v>10542</v>
      </c>
      <c r="B5985" s="57" t="s">
        <v>10543</v>
      </c>
      <c r="C5985" s="57" t="s">
        <v>10591</v>
      </c>
      <c r="D5985" s="57" t="s">
        <v>21309</v>
      </c>
      <c r="E5985" s="58" t="s">
        <v>8816</v>
      </c>
      <c r="F5985" s="57" t="s">
        <v>8816</v>
      </c>
      <c r="G5985" s="57">
        <v>88471</v>
      </c>
      <c r="H5985" s="57" t="s">
        <v>23042</v>
      </c>
      <c r="I5985" s="57" t="s">
        <v>216</v>
      </c>
      <c r="J5985" s="57" t="s">
        <v>59</v>
      </c>
      <c r="K5985" s="58">
        <v>25.3</v>
      </c>
      <c r="L5985" s="57" t="s">
        <v>60</v>
      </c>
    </row>
    <row r="5986" spans="1:12">
      <c r="A5986" s="57" t="s">
        <v>10542</v>
      </c>
      <c r="B5986" s="57" t="s">
        <v>10543</v>
      </c>
      <c r="C5986" s="57" t="s">
        <v>10591</v>
      </c>
      <c r="D5986" s="57" t="s">
        <v>21309</v>
      </c>
      <c r="E5986" s="58" t="s">
        <v>8816</v>
      </c>
      <c r="F5986" s="57" t="s">
        <v>8816</v>
      </c>
      <c r="G5986" s="57">
        <v>88472</v>
      </c>
      <c r="H5986" s="57" t="s">
        <v>23043</v>
      </c>
      <c r="I5986" s="57" t="s">
        <v>216</v>
      </c>
      <c r="J5986" s="57" t="s">
        <v>59</v>
      </c>
      <c r="K5986" s="58">
        <v>29.35</v>
      </c>
      <c r="L5986" s="57" t="s">
        <v>60</v>
      </c>
    </row>
    <row r="5987" spans="1:12">
      <c r="A5987" s="57" t="s">
        <v>10542</v>
      </c>
      <c r="B5987" s="57" t="s">
        <v>10543</v>
      </c>
      <c r="C5987" s="57" t="s">
        <v>10591</v>
      </c>
      <c r="D5987" s="57" t="s">
        <v>21309</v>
      </c>
      <c r="E5987" s="58" t="s">
        <v>8816</v>
      </c>
      <c r="F5987" s="57" t="s">
        <v>8816</v>
      </c>
      <c r="G5987" s="57">
        <v>88476</v>
      </c>
      <c r="H5987" s="57" t="s">
        <v>23044</v>
      </c>
      <c r="I5987" s="57" t="s">
        <v>216</v>
      </c>
      <c r="J5987" s="57" t="s">
        <v>59</v>
      </c>
      <c r="K5987" s="58">
        <v>17.149999999999999</v>
      </c>
      <c r="L5987" s="57" t="s">
        <v>60</v>
      </c>
    </row>
    <row r="5988" spans="1:12">
      <c r="A5988" s="57" t="s">
        <v>10542</v>
      </c>
      <c r="B5988" s="57" t="s">
        <v>10543</v>
      </c>
      <c r="C5988" s="57" t="s">
        <v>10591</v>
      </c>
      <c r="D5988" s="57" t="s">
        <v>21309</v>
      </c>
      <c r="E5988" s="58" t="s">
        <v>8816</v>
      </c>
      <c r="F5988" s="57" t="s">
        <v>8816</v>
      </c>
      <c r="G5988" s="57">
        <v>88477</v>
      </c>
      <c r="H5988" s="57" t="s">
        <v>23045</v>
      </c>
      <c r="I5988" s="57" t="s">
        <v>216</v>
      </c>
      <c r="J5988" s="57" t="s">
        <v>59</v>
      </c>
      <c r="K5988" s="58">
        <v>23.56</v>
      </c>
      <c r="L5988" s="57" t="s">
        <v>60</v>
      </c>
    </row>
    <row r="5989" spans="1:12">
      <c r="A5989" s="57" t="s">
        <v>10542</v>
      </c>
      <c r="B5989" s="57" t="s">
        <v>10543</v>
      </c>
      <c r="C5989" s="57" t="s">
        <v>10591</v>
      </c>
      <c r="D5989" s="57" t="s">
        <v>21309</v>
      </c>
      <c r="E5989" s="58" t="s">
        <v>8816</v>
      </c>
      <c r="F5989" s="57" t="s">
        <v>8816</v>
      </c>
      <c r="G5989" s="57">
        <v>88478</v>
      </c>
      <c r="H5989" s="57" t="s">
        <v>23046</v>
      </c>
      <c r="I5989" s="57" t="s">
        <v>216</v>
      </c>
      <c r="J5989" s="57" t="s">
        <v>59</v>
      </c>
      <c r="K5989" s="58">
        <v>28.83</v>
      </c>
      <c r="L5989" s="57" t="s">
        <v>60</v>
      </c>
    </row>
    <row r="5990" spans="1:12">
      <c r="A5990" s="57" t="s">
        <v>10542</v>
      </c>
      <c r="B5990" s="57" t="s">
        <v>10543</v>
      </c>
      <c r="C5990" s="57" t="s">
        <v>10591</v>
      </c>
      <c r="D5990" s="57" t="s">
        <v>21309</v>
      </c>
      <c r="E5990" s="58" t="s">
        <v>8816</v>
      </c>
      <c r="F5990" s="57" t="s">
        <v>8816</v>
      </c>
      <c r="G5990" s="57">
        <v>90930</v>
      </c>
      <c r="H5990" s="57" t="s">
        <v>23047</v>
      </c>
      <c r="I5990" s="57" t="s">
        <v>216</v>
      </c>
      <c r="J5990" s="57" t="s">
        <v>59</v>
      </c>
      <c r="K5990" s="58">
        <v>68.2</v>
      </c>
      <c r="L5990" s="57" t="s">
        <v>60</v>
      </c>
    </row>
    <row r="5991" spans="1:12">
      <c r="A5991" s="57" t="s">
        <v>10542</v>
      </c>
      <c r="B5991" s="57" t="s">
        <v>10543</v>
      </c>
      <c r="C5991" s="57" t="s">
        <v>10591</v>
      </c>
      <c r="D5991" s="57" t="s">
        <v>21309</v>
      </c>
      <c r="E5991" s="58" t="s">
        <v>8816</v>
      </c>
      <c r="F5991" s="57" t="s">
        <v>8816</v>
      </c>
      <c r="G5991" s="57">
        <v>90932</v>
      </c>
      <c r="H5991" s="57" t="s">
        <v>23048</v>
      </c>
      <c r="I5991" s="57" t="s">
        <v>216</v>
      </c>
      <c r="J5991" s="57" t="s">
        <v>59</v>
      </c>
      <c r="K5991" s="58">
        <v>73.25</v>
      </c>
      <c r="L5991" s="57" t="s">
        <v>60</v>
      </c>
    </row>
    <row r="5992" spans="1:12">
      <c r="A5992" s="57" t="s">
        <v>10542</v>
      </c>
      <c r="B5992" s="57" t="s">
        <v>10543</v>
      </c>
      <c r="C5992" s="57" t="s">
        <v>10591</v>
      </c>
      <c r="D5992" s="57" t="s">
        <v>21309</v>
      </c>
      <c r="E5992" s="58" t="s">
        <v>8816</v>
      </c>
      <c r="F5992" s="57" t="s">
        <v>8816</v>
      </c>
      <c r="G5992" s="57">
        <v>90933</v>
      </c>
      <c r="H5992" s="57" t="s">
        <v>23049</v>
      </c>
      <c r="I5992" s="57" t="s">
        <v>216</v>
      </c>
      <c r="J5992" s="57" t="s">
        <v>59</v>
      </c>
      <c r="K5992" s="58">
        <v>132.15</v>
      </c>
      <c r="L5992" s="57" t="s">
        <v>60</v>
      </c>
    </row>
    <row r="5993" spans="1:12">
      <c r="A5993" s="57" t="s">
        <v>10542</v>
      </c>
      <c r="B5993" s="57" t="s">
        <v>10543</v>
      </c>
      <c r="C5993" s="57" t="s">
        <v>10591</v>
      </c>
      <c r="D5993" s="57" t="s">
        <v>21309</v>
      </c>
      <c r="E5993" s="58" t="s">
        <v>8816</v>
      </c>
      <c r="F5993" s="57" t="s">
        <v>8816</v>
      </c>
      <c r="G5993" s="57">
        <v>90934</v>
      </c>
      <c r="H5993" s="57" t="s">
        <v>23050</v>
      </c>
      <c r="I5993" s="57" t="s">
        <v>216</v>
      </c>
      <c r="J5993" s="57" t="s">
        <v>59</v>
      </c>
      <c r="K5993" s="58">
        <v>142.08000000000001</v>
      </c>
      <c r="L5993" s="57" t="s">
        <v>60</v>
      </c>
    </row>
    <row r="5994" spans="1:12">
      <c r="A5994" s="57" t="s">
        <v>10542</v>
      </c>
      <c r="B5994" s="57" t="s">
        <v>10543</v>
      </c>
      <c r="C5994" s="57" t="s">
        <v>10591</v>
      </c>
      <c r="D5994" s="57" t="s">
        <v>21309</v>
      </c>
      <c r="E5994" s="58" t="s">
        <v>8816</v>
      </c>
      <c r="F5994" s="57" t="s">
        <v>8816</v>
      </c>
      <c r="G5994" s="57">
        <v>90940</v>
      </c>
      <c r="H5994" s="57" t="s">
        <v>23051</v>
      </c>
      <c r="I5994" s="57" t="s">
        <v>216</v>
      </c>
      <c r="J5994" s="57" t="s">
        <v>59</v>
      </c>
      <c r="K5994" s="58">
        <v>72.47</v>
      </c>
      <c r="L5994" s="57" t="s">
        <v>60</v>
      </c>
    </row>
    <row r="5995" spans="1:12">
      <c r="A5995" s="57" t="s">
        <v>10542</v>
      </c>
      <c r="B5995" s="57" t="s">
        <v>10543</v>
      </c>
      <c r="C5995" s="57" t="s">
        <v>10591</v>
      </c>
      <c r="D5995" s="57" t="s">
        <v>21309</v>
      </c>
      <c r="E5995" s="58" t="s">
        <v>8816</v>
      </c>
      <c r="F5995" s="57" t="s">
        <v>8816</v>
      </c>
      <c r="G5995" s="57">
        <v>90942</v>
      </c>
      <c r="H5995" s="57" t="s">
        <v>23052</v>
      </c>
      <c r="I5995" s="57" t="s">
        <v>216</v>
      </c>
      <c r="J5995" s="57" t="s">
        <v>59</v>
      </c>
      <c r="K5995" s="58">
        <v>77.97</v>
      </c>
      <c r="L5995" s="57" t="s">
        <v>60</v>
      </c>
    </row>
    <row r="5996" spans="1:12">
      <c r="A5996" s="57" t="s">
        <v>10542</v>
      </c>
      <c r="B5996" s="57" t="s">
        <v>10543</v>
      </c>
      <c r="C5996" s="57" t="s">
        <v>10591</v>
      </c>
      <c r="D5996" s="57" t="s">
        <v>21309</v>
      </c>
      <c r="E5996" s="58" t="s">
        <v>8816</v>
      </c>
      <c r="F5996" s="57" t="s">
        <v>8816</v>
      </c>
      <c r="G5996" s="57">
        <v>90943</v>
      </c>
      <c r="H5996" s="57" t="s">
        <v>23053</v>
      </c>
      <c r="I5996" s="57" t="s">
        <v>216</v>
      </c>
      <c r="J5996" s="57" t="s">
        <v>59</v>
      </c>
      <c r="K5996" s="58">
        <v>142.12</v>
      </c>
      <c r="L5996" s="57" t="s">
        <v>60</v>
      </c>
    </row>
    <row r="5997" spans="1:12">
      <c r="A5997" s="57" t="s">
        <v>10542</v>
      </c>
      <c r="B5997" s="57" t="s">
        <v>10543</v>
      </c>
      <c r="C5997" s="57" t="s">
        <v>10591</v>
      </c>
      <c r="D5997" s="57" t="s">
        <v>21309</v>
      </c>
      <c r="E5997" s="58" t="s">
        <v>8816</v>
      </c>
      <c r="F5997" s="57" t="s">
        <v>8816</v>
      </c>
      <c r="G5997" s="57">
        <v>90944</v>
      </c>
      <c r="H5997" s="57" t="s">
        <v>23054</v>
      </c>
      <c r="I5997" s="57" t="s">
        <v>216</v>
      </c>
      <c r="J5997" s="57" t="s">
        <v>59</v>
      </c>
      <c r="K5997" s="58">
        <v>152.93</v>
      </c>
      <c r="L5997" s="57" t="s">
        <v>60</v>
      </c>
    </row>
    <row r="5998" spans="1:12">
      <c r="A5998" s="57" t="s">
        <v>10542</v>
      </c>
      <c r="B5998" s="57" t="s">
        <v>10543</v>
      </c>
      <c r="C5998" s="57" t="s">
        <v>10591</v>
      </c>
      <c r="D5998" s="57" t="s">
        <v>21309</v>
      </c>
      <c r="E5998" s="58" t="s">
        <v>8816</v>
      </c>
      <c r="F5998" s="57" t="s">
        <v>8816</v>
      </c>
      <c r="G5998" s="57">
        <v>90950</v>
      </c>
      <c r="H5998" s="57" t="s">
        <v>23055</v>
      </c>
      <c r="I5998" s="57" t="s">
        <v>216</v>
      </c>
      <c r="J5998" s="57" t="s">
        <v>59</v>
      </c>
      <c r="K5998" s="58">
        <v>80.290000000000006</v>
      </c>
      <c r="L5998" s="57" t="s">
        <v>60</v>
      </c>
    </row>
    <row r="5999" spans="1:12">
      <c r="A5999" s="57" t="s">
        <v>10542</v>
      </c>
      <c r="B5999" s="57" t="s">
        <v>10543</v>
      </c>
      <c r="C5999" s="57" t="s">
        <v>10591</v>
      </c>
      <c r="D5999" s="57" t="s">
        <v>21309</v>
      </c>
      <c r="E5999" s="58" t="s">
        <v>8816</v>
      </c>
      <c r="F5999" s="57" t="s">
        <v>8816</v>
      </c>
      <c r="G5999" s="57">
        <v>90952</v>
      </c>
      <c r="H5999" s="57" t="s">
        <v>23056</v>
      </c>
      <c r="I5999" s="57" t="s">
        <v>216</v>
      </c>
      <c r="J5999" s="57" t="s">
        <v>59</v>
      </c>
      <c r="K5999" s="58">
        <v>86.61</v>
      </c>
      <c r="L5999" s="57" t="s">
        <v>60</v>
      </c>
    </row>
    <row r="6000" spans="1:12">
      <c r="A6000" s="57" t="s">
        <v>10542</v>
      </c>
      <c r="B6000" s="57" t="s">
        <v>10543</v>
      </c>
      <c r="C6000" s="57" t="s">
        <v>10591</v>
      </c>
      <c r="D6000" s="57" t="s">
        <v>21309</v>
      </c>
      <c r="E6000" s="58" t="s">
        <v>8816</v>
      </c>
      <c r="F6000" s="57" t="s">
        <v>8816</v>
      </c>
      <c r="G6000" s="57">
        <v>90953</v>
      </c>
      <c r="H6000" s="57" t="s">
        <v>23057</v>
      </c>
      <c r="I6000" s="57" t="s">
        <v>216</v>
      </c>
      <c r="J6000" s="57" t="s">
        <v>59</v>
      </c>
      <c r="K6000" s="58">
        <v>160.37</v>
      </c>
      <c r="L6000" s="57" t="s">
        <v>60</v>
      </c>
    </row>
    <row r="6001" spans="1:12">
      <c r="A6001" s="57" t="s">
        <v>10542</v>
      </c>
      <c r="B6001" s="57" t="s">
        <v>10543</v>
      </c>
      <c r="C6001" s="57" t="s">
        <v>10591</v>
      </c>
      <c r="D6001" s="57" t="s">
        <v>21309</v>
      </c>
      <c r="E6001" s="58" t="s">
        <v>8816</v>
      </c>
      <c r="F6001" s="57" t="s">
        <v>8816</v>
      </c>
      <c r="G6001" s="57">
        <v>90954</v>
      </c>
      <c r="H6001" s="57" t="s">
        <v>23058</v>
      </c>
      <c r="I6001" s="57" t="s">
        <v>216</v>
      </c>
      <c r="J6001" s="57" t="s">
        <v>59</v>
      </c>
      <c r="K6001" s="58">
        <v>172.79</v>
      </c>
      <c r="L6001" s="57" t="s">
        <v>60</v>
      </c>
    </row>
    <row r="6002" spans="1:12">
      <c r="A6002" s="57" t="s">
        <v>10542</v>
      </c>
      <c r="B6002" s="57" t="s">
        <v>10543</v>
      </c>
      <c r="C6002" s="57" t="s">
        <v>10591</v>
      </c>
      <c r="D6002" s="57" t="s">
        <v>21309</v>
      </c>
      <c r="E6002" s="58" t="s">
        <v>8816</v>
      </c>
      <c r="F6002" s="57" t="s">
        <v>8816</v>
      </c>
      <c r="G6002" s="57">
        <v>94438</v>
      </c>
      <c r="H6002" s="57" t="s">
        <v>10592</v>
      </c>
      <c r="I6002" s="57" t="s">
        <v>216</v>
      </c>
      <c r="J6002" s="57" t="s">
        <v>59</v>
      </c>
      <c r="K6002" s="58">
        <v>36.18</v>
      </c>
      <c r="L6002" s="57" t="s">
        <v>60</v>
      </c>
    </row>
    <row r="6003" spans="1:12">
      <c r="A6003" s="57" t="s">
        <v>10542</v>
      </c>
      <c r="B6003" s="57" t="s">
        <v>10543</v>
      </c>
      <c r="C6003" s="57" t="s">
        <v>10591</v>
      </c>
      <c r="D6003" s="57" t="s">
        <v>21309</v>
      </c>
      <c r="E6003" s="58" t="s">
        <v>8816</v>
      </c>
      <c r="F6003" s="57" t="s">
        <v>8816</v>
      </c>
      <c r="G6003" s="57">
        <v>94439</v>
      </c>
      <c r="H6003" s="57" t="s">
        <v>29175</v>
      </c>
      <c r="I6003" s="57" t="s">
        <v>216</v>
      </c>
      <c r="J6003" s="57" t="s">
        <v>59</v>
      </c>
      <c r="K6003" s="58">
        <v>40.909999999999997</v>
      </c>
      <c r="L6003" s="57" t="s">
        <v>60</v>
      </c>
    </row>
    <row r="6004" spans="1:12">
      <c r="A6004" s="57" t="s">
        <v>10542</v>
      </c>
      <c r="B6004" s="57" t="s">
        <v>10543</v>
      </c>
      <c r="C6004" s="57" t="s">
        <v>10591</v>
      </c>
      <c r="D6004" s="57" t="s">
        <v>21309</v>
      </c>
      <c r="E6004" s="58" t="s">
        <v>8816</v>
      </c>
      <c r="F6004" s="57" t="s">
        <v>8816</v>
      </c>
      <c r="G6004" s="57">
        <v>94779</v>
      </c>
      <c r="H6004" s="57" t="s">
        <v>10593</v>
      </c>
      <c r="I6004" s="57" t="s">
        <v>216</v>
      </c>
      <c r="J6004" s="57" t="s">
        <v>59</v>
      </c>
      <c r="K6004" s="58">
        <v>34.92</v>
      </c>
      <c r="L6004" s="57" t="s">
        <v>60</v>
      </c>
    </row>
    <row r="6005" spans="1:12">
      <c r="A6005" s="57" t="s">
        <v>10542</v>
      </c>
      <c r="B6005" s="57" t="s">
        <v>10543</v>
      </c>
      <c r="C6005" s="57" t="s">
        <v>10591</v>
      </c>
      <c r="D6005" s="57" t="s">
        <v>21309</v>
      </c>
      <c r="E6005" s="58" t="s">
        <v>8816</v>
      </c>
      <c r="F6005" s="57" t="s">
        <v>8816</v>
      </c>
      <c r="G6005" s="57">
        <v>94782</v>
      </c>
      <c r="H6005" s="57" t="s">
        <v>29176</v>
      </c>
      <c r="I6005" s="57" t="s">
        <v>216</v>
      </c>
      <c r="J6005" s="57" t="s">
        <v>59</v>
      </c>
      <c r="K6005" s="58">
        <v>40.159999999999997</v>
      </c>
      <c r="L6005" s="57" t="s">
        <v>60</v>
      </c>
    </row>
    <row r="6006" spans="1:12">
      <c r="A6006" s="57" t="s">
        <v>10542</v>
      </c>
      <c r="B6006" s="57" t="s">
        <v>10543</v>
      </c>
      <c r="C6006" s="57" t="s">
        <v>10591</v>
      </c>
      <c r="D6006" s="57" t="s">
        <v>21309</v>
      </c>
      <c r="E6006" s="58" t="s">
        <v>8816</v>
      </c>
      <c r="F6006" s="57" t="s">
        <v>8816</v>
      </c>
      <c r="G6006" s="57">
        <v>102803</v>
      </c>
      <c r="H6006" s="57" t="s">
        <v>23059</v>
      </c>
      <c r="I6006" s="57" t="s">
        <v>216</v>
      </c>
      <c r="J6006" s="57" t="s">
        <v>254</v>
      </c>
      <c r="K6006" s="58">
        <v>1.96</v>
      </c>
      <c r="L6006" s="57" t="s">
        <v>60</v>
      </c>
    </row>
    <row r="6007" spans="1:12">
      <c r="A6007" s="57" t="s">
        <v>10542</v>
      </c>
      <c r="B6007" s="57" t="s">
        <v>10543</v>
      </c>
      <c r="C6007" s="57" t="s">
        <v>10594</v>
      </c>
      <c r="D6007" s="57" t="s">
        <v>21310</v>
      </c>
      <c r="E6007" s="58" t="s">
        <v>8816</v>
      </c>
      <c r="F6007" s="57" t="s">
        <v>8816</v>
      </c>
      <c r="G6007" s="57">
        <v>101742</v>
      </c>
      <c r="H6007" s="57" t="s">
        <v>12155</v>
      </c>
      <c r="I6007" s="57" t="s">
        <v>26</v>
      </c>
      <c r="J6007" s="57" t="s">
        <v>59</v>
      </c>
      <c r="K6007" s="58">
        <v>52.91</v>
      </c>
      <c r="L6007" s="57" t="s">
        <v>60</v>
      </c>
    </row>
    <row r="6008" spans="1:12">
      <c r="A6008" s="57" t="s">
        <v>10595</v>
      </c>
      <c r="B6008" s="57" t="s">
        <v>10596</v>
      </c>
      <c r="C6008" s="57" t="s">
        <v>10597</v>
      </c>
      <c r="D6008" s="57" t="s">
        <v>21311</v>
      </c>
      <c r="E6008" s="58" t="s">
        <v>8816</v>
      </c>
      <c r="F6008" s="57" t="s">
        <v>8816</v>
      </c>
      <c r="G6008" s="57">
        <v>87871</v>
      </c>
      <c r="H6008" s="57" t="s">
        <v>10598</v>
      </c>
      <c r="I6008" s="57" t="s">
        <v>216</v>
      </c>
      <c r="J6008" s="57" t="s">
        <v>59</v>
      </c>
      <c r="K6008" s="58">
        <v>12.5</v>
      </c>
      <c r="L6008" s="57" t="s">
        <v>60</v>
      </c>
    </row>
    <row r="6009" spans="1:12">
      <c r="A6009" s="57" t="s">
        <v>10595</v>
      </c>
      <c r="B6009" s="57" t="s">
        <v>10596</v>
      </c>
      <c r="C6009" s="57" t="s">
        <v>10597</v>
      </c>
      <c r="D6009" s="57" t="s">
        <v>21311</v>
      </c>
      <c r="E6009" s="58" t="s">
        <v>8816</v>
      </c>
      <c r="F6009" s="57" t="s">
        <v>8816</v>
      </c>
      <c r="G6009" s="57">
        <v>87872</v>
      </c>
      <c r="H6009" s="57" t="s">
        <v>10599</v>
      </c>
      <c r="I6009" s="57" t="s">
        <v>216</v>
      </c>
      <c r="J6009" s="57" t="s">
        <v>59</v>
      </c>
      <c r="K6009" s="58">
        <v>11.91</v>
      </c>
      <c r="L6009" s="57" t="s">
        <v>60</v>
      </c>
    </row>
    <row r="6010" spans="1:12">
      <c r="A6010" s="57" t="s">
        <v>10595</v>
      </c>
      <c r="B6010" s="57" t="s">
        <v>10596</v>
      </c>
      <c r="C6010" s="57" t="s">
        <v>10597</v>
      </c>
      <c r="D6010" s="57" t="s">
        <v>21311</v>
      </c>
      <c r="E6010" s="58" t="s">
        <v>8816</v>
      </c>
      <c r="F6010" s="57" t="s">
        <v>8816</v>
      </c>
      <c r="G6010" s="57">
        <v>87873</v>
      </c>
      <c r="H6010" s="57" t="s">
        <v>10600</v>
      </c>
      <c r="I6010" s="57" t="s">
        <v>216</v>
      </c>
      <c r="J6010" s="57" t="s">
        <v>59</v>
      </c>
      <c r="K6010" s="58">
        <v>5.47</v>
      </c>
      <c r="L6010" s="57" t="s">
        <v>60</v>
      </c>
    </row>
    <row r="6011" spans="1:12">
      <c r="A6011" s="57" t="s">
        <v>10595</v>
      </c>
      <c r="B6011" s="57" t="s">
        <v>10596</v>
      </c>
      <c r="C6011" s="57" t="s">
        <v>10597</v>
      </c>
      <c r="D6011" s="57" t="s">
        <v>21311</v>
      </c>
      <c r="E6011" s="58" t="s">
        <v>8816</v>
      </c>
      <c r="F6011" s="57" t="s">
        <v>8816</v>
      </c>
      <c r="G6011" s="57">
        <v>87874</v>
      </c>
      <c r="H6011" s="57" t="s">
        <v>10601</v>
      </c>
      <c r="I6011" s="57" t="s">
        <v>216</v>
      </c>
      <c r="J6011" s="57" t="s">
        <v>59</v>
      </c>
      <c r="K6011" s="58">
        <v>5.36</v>
      </c>
      <c r="L6011" s="57" t="s">
        <v>60</v>
      </c>
    </row>
    <row r="6012" spans="1:12">
      <c r="A6012" s="57" t="s">
        <v>10595</v>
      </c>
      <c r="B6012" s="57" t="s">
        <v>10596</v>
      </c>
      <c r="C6012" s="57" t="s">
        <v>10597</v>
      </c>
      <c r="D6012" s="57" t="s">
        <v>21311</v>
      </c>
      <c r="E6012" s="58" t="s">
        <v>8816</v>
      </c>
      <c r="F6012" s="57" t="s">
        <v>8816</v>
      </c>
      <c r="G6012" s="57">
        <v>87876</v>
      </c>
      <c r="H6012" s="57" t="s">
        <v>10602</v>
      </c>
      <c r="I6012" s="57" t="s">
        <v>216</v>
      </c>
      <c r="J6012" s="57" t="s">
        <v>59</v>
      </c>
      <c r="K6012" s="58">
        <v>7.63</v>
      </c>
      <c r="L6012" s="57" t="s">
        <v>60</v>
      </c>
    </row>
    <row r="6013" spans="1:12">
      <c r="A6013" s="57" t="s">
        <v>10595</v>
      </c>
      <c r="B6013" s="57" t="s">
        <v>10596</v>
      </c>
      <c r="C6013" s="57" t="s">
        <v>10597</v>
      </c>
      <c r="D6013" s="57" t="s">
        <v>21311</v>
      </c>
      <c r="E6013" s="58" t="s">
        <v>8816</v>
      </c>
      <c r="F6013" s="57" t="s">
        <v>8816</v>
      </c>
      <c r="G6013" s="57">
        <v>87877</v>
      </c>
      <c r="H6013" s="57" t="s">
        <v>10603</v>
      </c>
      <c r="I6013" s="57" t="s">
        <v>216</v>
      </c>
      <c r="J6013" s="57" t="s">
        <v>59</v>
      </c>
      <c r="K6013" s="58">
        <v>7.34</v>
      </c>
      <c r="L6013" s="57" t="s">
        <v>60</v>
      </c>
    </row>
    <row r="6014" spans="1:12">
      <c r="A6014" s="57" t="s">
        <v>10595</v>
      </c>
      <c r="B6014" s="57" t="s">
        <v>10596</v>
      </c>
      <c r="C6014" s="57" t="s">
        <v>10597</v>
      </c>
      <c r="D6014" s="57" t="s">
        <v>21311</v>
      </c>
      <c r="E6014" s="58" t="s">
        <v>8816</v>
      </c>
      <c r="F6014" s="57" t="s">
        <v>8816</v>
      </c>
      <c r="G6014" s="57">
        <v>87878</v>
      </c>
      <c r="H6014" s="57" t="s">
        <v>10604</v>
      </c>
      <c r="I6014" s="57" t="s">
        <v>216</v>
      </c>
      <c r="J6014" s="57" t="s">
        <v>59</v>
      </c>
      <c r="K6014" s="58">
        <v>3.99</v>
      </c>
      <c r="L6014" s="57" t="s">
        <v>60</v>
      </c>
    </row>
    <row r="6015" spans="1:12">
      <c r="A6015" s="57" t="s">
        <v>10595</v>
      </c>
      <c r="B6015" s="57" t="s">
        <v>10596</v>
      </c>
      <c r="C6015" s="57" t="s">
        <v>10597</v>
      </c>
      <c r="D6015" s="57" t="s">
        <v>21311</v>
      </c>
      <c r="E6015" s="58" t="s">
        <v>8816</v>
      </c>
      <c r="F6015" s="57" t="s">
        <v>8816</v>
      </c>
      <c r="G6015" s="57">
        <v>87879</v>
      </c>
      <c r="H6015" s="57" t="s">
        <v>10605</v>
      </c>
      <c r="I6015" s="57" t="s">
        <v>216</v>
      </c>
      <c r="J6015" s="57" t="s">
        <v>59</v>
      </c>
      <c r="K6015" s="58">
        <v>3.59</v>
      </c>
      <c r="L6015" s="57" t="s">
        <v>60</v>
      </c>
    </row>
    <row r="6016" spans="1:12">
      <c r="A6016" s="57" t="s">
        <v>10595</v>
      </c>
      <c r="B6016" s="57" t="s">
        <v>10596</v>
      </c>
      <c r="C6016" s="57" t="s">
        <v>10597</v>
      </c>
      <c r="D6016" s="57" t="s">
        <v>21311</v>
      </c>
      <c r="E6016" s="58" t="s">
        <v>8816</v>
      </c>
      <c r="F6016" s="57" t="s">
        <v>8816</v>
      </c>
      <c r="G6016" s="57">
        <v>87881</v>
      </c>
      <c r="H6016" s="57" t="s">
        <v>10606</v>
      </c>
      <c r="I6016" s="57" t="s">
        <v>216</v>
      </c>
      <c r="J6016" s="57" t="s">
        <v>59</v>
      </c>
      <c r="K6016" s="58">
        <v>5.36</v>
      </c>
      <c r="L6016" s="57" t="s">
        <v>60</v>
      </c>
    </row>
    <row r="6017" spans="1:12">
      <c r="A6017" s="57" t="s">
        <v>10595</v>
      </c>
      <c r="B6017" s="57" t="s">
        <v>10596</v>
      </c>
      <c r="C6017" s="57" t="s">
        <v>10597</v>
      </c>
      <c r="D6017" s="57" t="s">
        <v>21311</v>
      </c>
      <c r="E6017" s="58" t="s">
        <v>8816</v>
      </c>
      <c r="F6017" s="57" t="s">
        <v>8816</v>
      </c>
      <c r="G6017" s="57">
        <v>87882</v>
      </c>
      <c r="H6017" s="57" t="s">
        <v>10607</v>
      </c>
      <c r="I6017" s="57" t="s">
        <v>216</v>
      </c>
      <c r="J6017" s="57" t="s">
        <v>59</v>
      </c>
      <c r="K6017" s="58">
        <v>5.25</v>
      </c>
      <c r="L6017" s="57" t="s">
        <v>60</v>
      </c>
    </row>
    <row r="6018" spans="1:12">
      <c r="A6018" s="57" t="s">
        <v>10595</v>
      </c>
      <c r="B6018" s="57" t="s">
        <v>10596</v>
      </c>
      <c r="C6018" s="57" t="s">
        <v>10597</v>
      </c>
      <c r="D6018" s="57" t="s">
        <v>21311</v>
      </c>
      <c r="E6018" s="58" t="s">
        <v>8816</v>
      </c>
      <c r="F6018" s="57" t="s">
        <v>8816</v>
      </c>
      <c r="G6018" s="57">
        <v>87884</v>
      </c>
      <c r="H6018" s="57" t="s">
        <v>10608</v>
      </c>
      <c r="I6018" s="57" t="s">
        <v>216</v>
      </c>
      <c r="J6018" s="57" t="s">
        <v>59</v>
      </c>
      <c r="K6018" s="58">
        <v>7.52</v>
      </c>
      <c r="L6018" s="57" t="s">
        <v>60</v>
      </c>
    </row>
    <row r="6019" spans="1:12">
      <c r="A6019" s="57" t="s">
        <v>10595</v>
      </c>
      <c r="B6019" s="57" t="s">
        <v>10596</v>
      </c>
      <c r="C6019" s="57" t="s">
        <v>10597</v>
      </c>
      <c r="D6019" s="57" t="s">
        <v>21311</v>
      </c>
      <c r="E6019" s="58" t="s">
        <v>8816</v>
      </c>
      <c r="F6019" s="57" t="s">
        <v>8816</v>
      </c>
      <c r="G6019" s="57">
        <v>87885</v>
      </c>
      <c r="H6019" s="57" t="s">
        <v>10609</v>
      </c>
      <c r="I6019" s="57" t="s">
        <v>216</v>
      </c>
      <c r="J6019" s="57" t="s">
        <v>59</v>
      </c>
      <c r="K6019" s="58">
        <v>7.23</v>
      </c>
      <c r="L6019" s="57" t="s">
        <v>60</v>
      </c>
    </row>
    <row r="6020" spans="1:12">
      <c r="A6020" s="57" t="s">
        <v>10595</v>
      </c>
      <c r="B6020" s="57" t="s">
        <v>10596</v>
      </c>
      <c r="C6020" s="57" t="s">
        <v>10597</v>
      </c>
      <c r="D6020" s="57" t="s">
        <v>21311</v>
      </c>
      <c r="E6020" s="58" t="s">
        <v>8816</v>
      </c>
      <c r="F6020" s="57" t="s">
        <v>8816</v>
      </c>
      <c r="G6020" s="57">
        <v>87886</v>
      </c>
      <c r="H6020" s="57" t="s">
        <v>10610</v>
      </c>
      <c r="I6020" s="57" t="s">
        <v>216</v>
      </c>
      <c r="J6020" s="57" t="s">
        <v>59</v>
      </c>
      <c r="K6020" s="58">
        <v>18.53</v>
      </c>
      <c r="L6020" s="57" t="s">
        <v>60</v>
      </c>
    </row>
    <row r="6021" spans="1:12">
      <c r="A6021" s="57" t="s">
        <v>10595</v>
      </c>
      <c r="B6021" s="57" t="s">
        <v>10596</v>
      </c>
      <c r="C6021" s="57" t="s">
        <v>10597</v>
      </c>
      <c r="D6021" s="57" t="s">
        <v>21311</v>
      </c>
      <c r="E6021" s="58" t="s">
        <v>8816</v>
      </c>
      <c r="F6021" s="57" t="s">
        <v>8816</v>
      </c>
      <c r="G6021" s="57">
        <v>87887</v>
      </c>
      <c r="H6021" s="57" t="s">
        <v>10611</v>
      </c>
      <c r="I6021" s="57" t="s">
        <v>216</v>
      </c>
      <c r="J6021" s="57" t="s">
        <v>59</v>
      </c>
      <c r="K6021" s="58">
        <v>17.940000000000001</v>
      </c>
      <c r="L6021" s="57" t="s">
        <v>60</v>
      </c>
    </row>
    <row r="6022" spans="1:12">
      <c r="A6022" s="57" t="s">
        <v>10595</v>
      </c>
      <c r="B6022" s="57" t="s">
        <v>10596</v>
      </c>
      <c r="C6022" s="57" t="s">
        <v>10597</v>
      </c>
      <c r="D6022" s="57" t="s">
        <v>21311</v>
      </c>
      <c r="E6022" s="58" t="s">
        <v>8816</v>
      </c>
      <c r="F6022" s="57" t="s">
        <v>8816</v>
      </c>
      <c r="G6022" s="57">
        <v>87888</v>
      </c>
      <c r="H6022" s="57" t="s">
        <v>10612</v>
      </c>
      <c r="I6022" s="57" t="s">
        <v>216</v>
      </c>
      <c r="J6022" s="57" t="s">
        <v>59</v>
      </c>
      <c r="K6022" s="58">
        <v>6.71</v>
      </c>
      <c r="L6022" s="57" t="s">
        <v>60</v>
      </c>
    </row>
    <row r="6023" spans="1:12">
      <c r="A6023" s="57" t="s">
        <v>10595</v>
      </c>
      <c r="B6023" s="57" t="s">
        <v>10596</v>
      </c>
      <c r="C6023" s="57" t="s">
        <v>10597</v>
      </c>
      <c r="D6023" s="57" t="s">
        <v>21311</v>
      </c>
      <c r="E6023" s="58" t="s">
        <v>8816</v>
      </c>
      <c r="F6023" s="57" t="s">
        <v>8816</v>
      </c>
      <c r="G6023" s="57">
        <v>87889</v>
      </c>
      <c r="H6023" s="57" t="s">
        <v>10613</v>
      </c>
      <c r="I6023" s="57" t="s">
        <v>216</v>
      </c>
      <c r="J6023" s="57" t="s">
        <v>59</v>
      </c>
      <c r="K6023" s="58">
        <v>6.6</v>
      </c>
      <c r="L6023" s="57" t="s">
        <v>60</v>
      </c>
    </row>
    <row r="6024" spans="1:12">
      <c r="A6024" s="57" t="s">
        <v>10595</v>
      </c>
      <c r="B6024" s="57" t="s">
        <v>10596</v>
      </c>
      <c r="C6024" s="57" t="s">
        <v>10597</v>
      </c>
      <c r="D6024" s="57" t="s">
        <v>21311</v>
      </c>
      <c r="E6024" s="58" t="s">
        <v>8816</v>
      </c>
      <c r="F6024" s="57" t="s">
        <v>8816</v>
      </c>
      <c r="G6024" s="57">
        <v>87891</v>
      </c>
      <c r="H6024" s="57" t="s">
        <v>10614</v>
      </c>
      <c r="I6024" s="57" t="s">
        <v>216</v>
      </c>
      <c r="J6024" s="57" t="s">
        <v>59</v>
      </c>
      <c r="K6024" s="58">
        <v>8.8699999999999992</v>
      </c>
      <c r="L6024" s="57" t="s">
        <v>60</v>
      </c>
    </row>
    <row r="6025" spans="1:12">
      <c r="A6025" s="57" t="s">
        <v>10595</v>
      </c>
      <c r="B6025" s="57" t="s">
        <v>10596</v>
      </c>
      <c r="C6025" s="57" t="s">
        <v>10597</v>
      </c>
      <c r="D6025" s="57" t="s">
        <v>21311</v>
      </c>
      <c r="E6025" s="58" t="s">
        <v>8816</v>
      </c>
      <c r="F6025" s="57" t="s">
        <v>8816</v>
      </c>
      <c r="G6025" s="57">
        <v>87892</v>
      </c>
      <c r="H6025" s="57" t="s">
        <v>10615</v>
      </c>
      <c r="I6025" s="57" t="s">
        <v>216</v>
      </c>
      <c r="J6025" s="57" t="s">
        <v>59</v>
      </c>
      <c r="K6025" s="58">
        <v>8.58</v>
      </c>
      <c r="L6025" s="57" t="s">
        <v>60</v>
      </c>
    </row>
    <row r="6026" spans="1:12">
      <c r="A6026" s="57" t="s">
        <v>10595</v>
      </c>
      <c r="B6026" s="57" t="s">
        <v>10596</v>
      </c>
      <c r="C6026" s="57" t="s">
        <v>10597</v>
      </c>
      <c r="D6026" s="57" t="s">
        <v>21311</v>
      </c>
      <c r="E6026" s="58" t="s">
        <v>8816</v>
      </c>
      <c r="F6026" s="57" t="s">
        <v>8816</v>
      </c>
      <c r="G6026" s="57">
        <v>87893</v>
      </c>
      <c r="H6026" s="57" t="s">
        <v>10616</v>
      </c>
      <c r="I6026" s="57" t="s">
        <v>216</v>
      </c>
      <c r="J6026" s="57" t="s">
        <v>59</v>
      </c>
      <c r="K6026" s="58">
        <v>6.17</v>
      </c>
      <c r="L6026" s="57" t="s">
        <v>60</v>
      </c>
    </row>
    <row r="6027" spans="1:12">
      <c r="A6027" s="57" t="s">
        <v>10595</v>
      </c>
      <c r="B6027" s="57" t="s">
        <v>10596</v>
      </c>
      <c r="C6027" s="57" t="s">
        <v>10597</v>
      </c>
      <c r="D6027" s="57" t="s">
        <v>21311</v>
      </c>
      <c r="E6027" s="58" t="s">
        <v>8816</v>
      </c>
      <c r="F6027" s="57" t="s">
        <v>8816</v>
      </c>
      <c r="G6027" s="57">
        <v>87894</v>
      </c>
      <c r="H6027" s="57" t="s">
        <v>10617</v>
      </c>
      <c r="I6027" s="57" t="s">
        <v>216</v>
      </c>
      <c r="J6027" s="57" t="s">
        <v>59</v>
      </c>
      <c r="K6027" s="58">
        <v>5.77</v>
      </c>
      <c r="L6027" s="57" t="s">
        <v>60</v>
      </c>
    </row>
    <row r="6028" spans="1:12">
      <c r="A6028" s="57" t="s">
        <v>10595</v>
      </c>
      <c r="B6028" s="57" t="s">
        <v>10596</v>
      </c>
      <c r="C6028" s="57" t="s">
        <v>10597</v>
      </c>
      <c r="D6028" s="57" t="s">
        <v>21311</v>
      </c>
      <c r="E6028" s="58" t="s">
        <v>8816</v>
      </c>
      <c r="F6028" s="57" t="s">
        <v>8816</v>
      </c>
      <c r="G6028" s="57">
        <v>87896</v>
      </c>
      <c r="H6028" s="57" t="s">
        <v>10618</v>
      </c>
      <c r="I6028" s="57" t="s">
        <v>216</v>
      </c>
      <c r="J6028" s="57" t="s">
        <v>191</v>
      </c>
      <c r="K6028" s="58">
        <v>5.69</v>
      </c>
      <c r="L6028" s="57" t="s">
        <v>60</v>
      </c>
    </row>
    <row r="6029" spans="1:12">
      <c r="A6029" s="57" t="s">
        <v>10595</v>
      </c>
      <c r="B6029" s="57" t="s">
        <v>10596</v>
      </c>
      <c r="C6029" s="57" t="s">
        <v>10597</v>
      </c>
      <c r="D6029" s="57" t="s">
        <v>21311</v>
      </c>
      <c r="E6029" s="58" t="s">
        <v>8816</v>
      </c>
      <c r="F6029" s="57" t="s">
        <v>8816</v>
      </c>
      <c r="G6029" s="57">
        <v>87897</v>
      </c>
      <c r="H6029" s="57" t="s">
        <v>10619</v>
      </c>
      <c r="I6029" s="57" t="s">
        <v>216</v>
      </c>
      <c r="J6029" s="57" t="s">
        <v>191</v>
      </c>
      <c r="K6029" s="58">
        <v>5.29</v>
      </c>
      <c r="L6029" s="57" t="s">
        <v>60</v>
      </c>
    </row>
    <row r="6030" spans="1:12">
      <c r="A6030" s="57" t="s">
        <v>10595</v>
      </c>
      <c r="B6030" s="57" t="s">
        <v>10596</v>
      </c>
      <c r="C6030" s="57" t="s">
        <v>10597</v>
      </c>
      <c r="D6030" s="57" t="s">
        <v>21311</v>
      </c>
      <c r="E6030" s="58" t="s">
        <v>8816</v>
      </c>
      <c r="F6030" s="57" t="s">
        <v>8816</v>
      </c>
      <c r="G6030" s="57">
        <v>87899</v>
      </c>
      <c r="H6030" s="57" t="s">
        <v>10620</v>
      </c>
      <c r="I6030" s="57" t="s">
        <v>216</v>
      </c>
      <c r="J6030" s="57" t="s">
        <v>59</v>
      </c>
      <c r="K6030" s="58">
        <v>7.82</v>
      </c>
      <c r="L6030" s="57" t="s">
        <v>60</v>
      </c>
    </row>
    <row r="6031" spans="1:12">
      <c r="A6031" s="57" t="s">
        <v>10595</v>
      </c>
      <c r="B6031" s="57" t="s">
        <v>10596</v>
      </c>
      <c r="C6031" s="57" t="s">
        <v>10597</v>
      </c>
      <c r="D6031" s="57" t="s">
        <v>21311</v>
      </c>
      <c r="E6031" s="58" t="s">
        <v>8816</v>
      </c>
      <c r="F6031" s="57" t="s">
        <v>8816</v>
      </c>
      <c r="G6031" s="57">
        <v>87900</v>
      </c>
      <c r="H6031" s="57" t="s">
        <v>10621</v>
      </c>
      <c r="I6031" s="57" t="s">
        <v>216</v>
      </c>
      <c r="J6031" s="57" t="s">
        <v>59</v>
      </c>
      <c r="K6031" s="58">
        <v>7.71</v>
      </c>
      <c r="L6031" s="57" t="s">
        <v>60</v>
      </c>
    </row>
    <row r="6032" spans="1:12">
      <c r="A6032" s="57" t="s">
        <v>10595</v>
      </c>
      <c r="B6032" s="57" t="s">
        <v>10596</v>
      </c>
      <c r="C6032" s="57" t="s">
        <v>10597</v>
      </c>
      <c r="D6032" s="57" t="s">
        <v>21311</v>
      </c>
      <c r="E6032" s="58" t="s">
        <v>8816</v>
      </c>
      <c r="F6032" s="57" t="s">
        <v>8816</v>
      </c>
      <c r="G6032" s="57">
        <v>87902</v>
      </c>
      <c r="H6032" s="57" t="s">
        <v>10622</v>
      </c>
      <c r="I6032" s="57" t="s">
        <v>216</v>
      </c>
      <c r="J6032" s="57" t="s">
        <v>59</v>
      </c>
      <c r="K6032" s="58">
        <v>9.98</v>
      </c>
      <c r="L6032" s="57" t="s">
        <v>60</v>
      </c>
    </row>
    <row r="6033" spans="1:12">
      <c r="A6033" s="57" t="s">
        <v>10595</v>
      </c>
      <c r="B6033" s="57" t="s">
        <v>10596</v>
      </c>
      <c r="C6033" s="57" t="s">
        <v>10597</v>
      </c>
      <c r="D6033" s="57" t="s">
        <v>21311</v>
      </c>
      <c r="E6033" s="58" t="s">
        <v>8816</v>
      </c>
      <c r="F6033" s="57" t="s">
        <v>8816</v>
      </c>
      <c r="G6033" s="57">
        <v>87903</v>
      </c>
      <c r="H6033" s="57" t="s">
        <v>10623</v>
      </c>
      <c r="I6033" s="57" t="s">
        <v>216</v>
      </c>
      <c r="J6033" s="57" t="s">
        <v>59</v>
      </c>
      <c r="K6033" s="58">
        <v>9.69</v>
      </c>
      <c r="L6033" s="57" t="s">
        <v>60</v>
      </c>
    </row>
    <row r="6034" spans="1:12">
      <c r="A6034" s="57" t="s">
        <v>10595</v>
      </c>
      <c r="B6034" s="57" t="s">
        <v>10596</v>
      </c>
      <c r="C6034" s="57" t="s">
        <v>10597</v>
      </c>
      <c r="D6034" s="57" t="s">
        <v>21311</v>
      </c>
      <c r="E6034" s="58" t="s">
        <v>8816</v>
      </c>
      <c r="F6034" s="57" t="s">
        <v>8816</v>
      </c>
      <c r="G6034" s="57">
        <v>87904</v>
      </c>
      <c r="H6034" s="57" t="s">
        <v>10624</v>
      </c>
      <c r="I6034" s="57" t="s">
        <v>216</v>
      </c>
      <c r="J6034" s="57" t="s">
        <v>59</v>
      </c>
      <c r="K6034" s="58">
        <v>8.01</v>
      </c>
      <c r="L6034" s="57" t="s">
        <v>60</v>
      </c>
    </row>
    <row r="6035" spans="1:12">
      <c r="A6035" s="57" t="s">
        <v>10595</v>
      </c>
      <c r="B6035" s="57" t="s">
        <v>10596</v>
      </c>
      <c r="C6035" s="57" t="s">
        <v>10597</v>
      </c>
      <c r="D6035" s="57" t="s">
        <v>21311</v>
      </c>
      <c r="E6035" s="58" t="s">
        <v>8816</v>
      </c>
      <c r="F6035" s="57" t="s">
        <v>8816</v>
      </c>
      <c r="G6035" s="57">
        <v>87905</v>
      </c>
      <c r="H6035" s="57" t="s">
        <v>10625</v>
      </c>
      <c r="I6035" s="57" t="s">
        <v>216</v>
      </c>
      <c r="J6035" s="57" t="s">
        <v>59</v>
      </c>
      <c r="K6035" s="58">
        <v>7.61</v>
      </c>
      <c r="L6035" s="57" t="s">
        <v>60</v>
      </c>
    </row>
    <row r="6036" spans="1:12">
      <c r="A6036" s="57" t="s">
        <v>10595</v>
      </c>
      <c r="B6036" s="57" t="s">
        <v>10596</v>
      </c>
      <c r="C6036" s="57" t="s">
        <v>10597</v>
      </c>
      <c r="D6036" s="57" t="s">
        <v>21311</v>
      </c>
      <c r="E6036" s="58" t="s">
        <v>8816</v>
      </c>
      <c r="F6036" s="57" t="s">
        <v>8816</v>
      </c>
      <c r="G6036" s="57">
        <v>87907</v>
      </c>
      <c r="H6036" s="57" t="s">
        <v>10626</v>
      </c>
      <c r="I6036" s="57" t="s">
        <v>216</v>
      </c>
      <c r="J6036" s="57" t="s">
        <v>191</v>
      </c>
      <c r="K6036" s="58">
        <v>7.34</v>
      </c>
      <c r="L6036" s="57" t="s">
        <v>60</v>
      </c>
    </row>
    <row r="6037" spans="1:12">
      <c r="A6037" s="57" t="s">
        <v>10595</v>
      </c>
      <c r="B6037" s="57" t="s">
        <v>10596</v>
      </c>
      <c r="C6037" s="57" t="s">
        <v>10597</v>
      </c>
      <c r="D6037" s="57" t="s">
        <v>21311</v>
      </c>
      <c r="E6037" s="58" t="s">
        <v>8816</v>
      </c>
      <c r="F6037" s="57" t="s">
        <v>8816</v>
      </c>
      <c r="G6037" s="57">
        <v>87908</v>
      </c>
      <c r="H6037" s="57" t="s">
        <v>10627</v>
      </c>
      <c r="I6037" s="57" t="s">
        <v>216</v>
      </c>
      <c r="J6037" s="57" t="s">
        <v>191</v>
      </c>
      <c r="K6037" s="58">
        <v>6.94</v>
      </c>
      <c r="L6037" s="57" t="s">
        <v>60</v>
      </c>
    </row>
    <row r="6038" spans="1:12">
      <c r="A6038" s="57" t="s">
        <v>10595</v>
      </c>
      <c r="B6038" s="57" t="s">
        <v>10596</v>
      </c>
      <c r="C6038" s="57" t="s">
        <v>10597</v>
      </c>
      <c r="D6038" s="57" t="s">
        <v>21311</v>
      </c>
      <c r="E6038" s="58" t="s">
        <v>8816</v>
      </c>
      <c r="F6038" s="57" t="s">
        <v>8816</v>
      </c>
      <c r="G6038" s="57">
        <v>87910</v>
      </c>
      <c r="H6038" s="57" t="s">
        <v>10628</v>
      </c>
      <c r="I6038" s="57" t="s">
        <v>216</v>
      </c>
      <c r="J6038" s="57" t="s">
        <v>59</v>
      </c>
      <c r="K6038" s="58">
        <v>18.21</v>
      </c>
      <c r="L6038" s="57" t="s">
        <v>60</v>
      </c>
    </row>
    <row r="6039" spans="1:12">
      <c r="A6039" s="57" t="s">
        <v>10595</v>
      </c>
      <c r="B6039" s="57" t="s">
        <v>10596</v>
      </c>
      <c r="C6039" s="57" t="s">
        <v>10597</v>
      </c>
      <c r="D6039" s="57" t="s">
        <v>21311</v>
      </c>
      <c r="E6039" s="58" t="s">
        <v>8816</v>
      </c>
      <c r="F6039" s="57" t="s">
        <v>8816</v>
      </c>
      <c r="G6039" s="57">
        <v>87911</v>
      </c>
      <c r="H6039" s="57" t="s">
        <v>10629</v>
      </c>
      <c r="I6039" s="57" t="s">
        <v>216</v>
      </c>
      <c r="J6039" s="57" t="s">
        <v>59</v>
      </c>
      <c r="K6039" s="58">
        <v>17.62</v>
      </c>
      <c r="L6039" s="57" t="s">
        <v>60</v>
      </c>
    </row>
    <row r="6040" spans="1:12">
      <c r="A6040" s="57" t="s">
        <v>10595</v>
      </c>
      <c r="B6040" s="57" t="s">
        <v>10596</v>
      </c>
      <c r="C6040" s="57" t="s">
        <v>10630</v>
      </c>
      <c r="D6040" s="57" t="s">
        <v>21312</v>
      </c>
      <c r="E6040" s="58" t="s">
        <v>8816</v>
      </c>
      <c r="F6040" s="57" t="s">
        <v>8816</v>
      </c>
      <c r="G6040" s="57">
        <v>87411</v>
      </c>
      <c r="H6040" s="57" t="s">
        <v>10631</v>
      </c>
      <c r="I6040" s="57" t="s">
        <v>216</v>
      </c>
      <c r="J6040" s="57" t="s">
        <v>59</v>
      </c>
      <c r="K6040" s="58">
        <v>15.27</v>
      </c>
      <c r="L6040" s="57" t="s">
        <v>60</v>
      </c>
    </row>
    <row r="6041" spans="1:12">
      <c r="A6041" s="57" t="s">
        <v>10595</v>
      </c>
      <c r="B6041" s="57" t="s">
        <v>10596</v>
      </c>
      <c r="C6041" s="57" t="s">
        <v>10630</v>
      </c>
      <c r="D6041" s="57" t="s">
        <v>21312</v>
      </c>
      <c r="E6041" s="58" t="s">
        <v>8816</v>
      </c>
      <c r="F6041" s="57" t="s">
        <v>8816</v>
      </c>
      <c r="G6041" s="57">
        <v>87412</v>
      </c>
      <c r="H6041" s="57" t="s">
        <v>10632</v>
      </c>
      <c r="I6041" s="57" t="s">
        <v>216</v>
      </c>
      <c r="J6041" s="57" t="s">
        <v>59</v>
      </c>
      <c r="K6041" s="58">
        <v>21.51</v>
      </c>
      <c r="L6041" s="57" t="s">
        <v>60</v>
      </c>
    </row>
    <row r="6042" spans="1:12">
      <c r="A6042" s="57" t="s">
        <v>10595</v>
      </c>
      <c r="B6042" s="57" t="s">
        <v>10596</v>
      </c>
      <c r="C6042" s="57" t="s">
        <v>10630</v>
      </c>
      <c r="D6042" s="57" t="s">
        <v>21312</v>
      </c>
      <c r="E6042" s="58" t="s">
        <v>8816</v>
      </c>
      <c r="F6042" s="57" t="s">
        <v>8816</v>
      </c>
      <c r="G6042" s="57">
        <v>87413</v>
      </c>
      <c r="H6042" s="57" t="s">
        <v>10633</v>
      </c>
      <c r="I6042" s="57" t="s">
        <v>216</v>
      </c>
      <c r="J6042" s="57" t="s">
        <v>59</v>
      </c>
      <c r="K6042" s="58">
        <v>25.08</v>
      </c>
      <c r="L6042" s="57" t="s">
        <v>60</v>
      </c>
    </row>
    <row r="6043" spans="1:12">
      <c r="A6043" s="57" t="s">
        <v>10595</v>
      </c>
      <c r="B6043" s="57" t="s">
        <v>10596</v>
      </c>
      <c r="C6043" s="57" t="s">
        <v>10630</v>
      </c>
      <c r="D6043" s="57" t="s">
        <v>21312</v>
      </c>
      <c r="E6043" s="58" t="s">
        <v>8816</v>
      </c>
      <c r="F6043" s="57" t="s">
        <v>8816</v>
      </c>
      <c r="G6043" s="57">
        <v>87414</v>
      </c>
      <c r="H6043" s="57" t="s">
        <v>10634</v>
      </c>
      <c r="I6043" s="57" t="s">
        <v>216</v>
      </c>
      <c r="J6043" s="57" t="s">
        <v>59</v>
      </c>
      <c r="K6043" s="58">
        <v>22.87</v>
      </c>
      <c r="L6043" s="57" t="s">
        <v>60</v>
      </c>
    </row>
    <row r="6044" spans="1:12">
      <c r="A6044" s="57" t="s">
        <v>10595</v>
      </c>
      <c r="B6044" s="57" t="s">
        <v>10596</v>
      </c>
      <c r="C6044" s="57" t="s">
        <v>10630</v>
      </c>
      <c r="D6044" s="57" t="s">
        <v>21312</v>
      </c>
      <c r="E6044" s="58" t="s">
        <v>8816</v>
      </c>
      <c r="F6044" s="57" t="s">
        <v>8816</v>
      </c>
      <c r="G6044" s="57">
        <v>87415</v>
      </c>
      <c r="H6044" s="57" t="s">
        <v>10635</v>
      </c>
      <c r="I6044" s="57" t="s">
        <v>216</v>
      </c>
      <c r="J6044" s="57" t="s">
        <v>59</v>
      </c>
      <c r="K6044" s="58">
        <v>28.94</v>
      </c>
      <c r="L6044" s="57" t="s">
        <v>60</v>
      </c>
    </row>
    <row r="6045" spans="1:12">
      <c r="A6045" s="57" t="s">
        <v>10595</v>
      </c>
      <c r="B6045" s="57" t="s">
        <v>10596</v>
      </c>
      <c r="C6045" s="57" t="s">
        <v>10630</v>
      </c>
      <c r="D6045" s="57" t="s">
        <v>21312</v>
      </c>
      <c r="E6045" s="58" t="s">
        <v>8816</v>
      </c>
      <c r="F6045" s="57" t="s">
        <v>8816</v>
      </c>
      <c r="G6045" s="57">
        <v>87416</v>
      </c>
      <c r="H6045" s="57" t="s">
        <v>10636</v>
      </c>
      <c r="I6045" s="57" t="s">
        <v>216</v>
      </c>
      <c r="J6045" s="57" t="s">
        <v>59</v>
      </c>
      <c r="K6045" s="58">
        <v>32.74</v>
      </c>
      <c r="L6045" s="57" t="s">
        <v>60</v>
      </c>
    </row>
    <row r="6046" spans="1:12">
      <c r="A6046" s="57" t="s">
        <v>10595</v>
      </c>
      <c r="B6046" s="57" t="s">
        <v>10596</v>
      </c>
      <c r="C6046" s="57" t="s">
        <v>10630</v>
      </c>
      <c r="D6046" s="57" t="s">
        <v>21312</v>
      </c>
      <c r="E6046" s="58" t="s">
        <v>8816</v>
      </c>
      <c r="F6046" s="57" t="s">
        <v>8816</v>
      </c>
      <c r="G6046" s="57">
        <v>87417</v>
      </c>
      <c r="H6046" s="57" t="s">
        <v>10637</v>
      </c>
      <c r="I6046" s="57" t="s">
        <v>216</v>
      </c>
      <c r="J6046" s="57" t="s">
        <v>59</v>
      </c>
      <c r="K6046" s="58">
        <v>16.149999999999999</v>
      </c>
      <c r="L6046" s="57" t="s">
        <v>60</v>
      </c>
    </row>
    <row r="6047" spans="1:12">
      <c r="A6047" s="57" t="s">
        <v>10595</v>
      </c>
      <c r="B6047" s="57" t="s">
        <v>10596</v>
      </c>
      <c r="C6047" s="57" t="s">
        <v>10630</v>
      </c>
      <c r="D6047" s="57" t="s">
        <v>21312</v>
      </c>
      <c r="E6047" s="58" t="s">
        <v>8816</v>
      </c>
      <c r="F6047" s="57" t="s">
        <v>8816</v>
      </c>
      <c r="G6047" s="57">
        <v>87418</v>
      </c>
      <c r="H6047" s="57" t="s">
        <v>10638</v>
      </c>
      <c r="I6047" s="57" t="s">
        <v>216</v>
      </c>
      <c r="J6047" s="57" t="s">
        <v>59</v>
      </c>
      <c r="K6047" s="58">
        <v>16.62</v>
      </c>
      <c r="L6047" s="57" t="s">
        <v>60</v>
      </c>
    </row>
    <row r="6048" spans="1:12">
      <c r="A6048" s="57" t="s">
        <v>10595</v>
      </c>
      <c r="B6048" s="57" t="s">
        <v>10596</v>
      </c>
      <c r="C6048" s="57" t="s">
        <v>10630</v>
      </c>
      <c r="D6048" s="57" t="s">
        <v>21312</v>
      </c>
      <c r="E6048" s="58" t="s">
        <v>8816</v>
      </c>
      <c r="F6048" s="57" t="s">
        <v>8816</v>
      </c>
      <c r="G6048" s="57">
        <v>87419</v>
      </c>
      <c r="H6048" s="57" t="s">
        <v>10639</v>
      </c>
      <c r="I6048" s="57" t="s">
        <v>216</v>
      </c>
      <c r="J6048" s="57" t="s">
        <v>59</v>
      </c>
      <c r="K6048" s="58">
        <v>17.96</v>
      </c>
      <c r="L6048" s="57" t="s">
        <v>60</v>
      </c>
    </row>
    <row r="6049" spans="1:12">
      <c r="A6049" s="57" t="s">
        <v>10595</v>
      </c>
      <c r="B6049" s="57" t="s">
        <v>10596</v>
      </c>
      <c r="C6049" s="57" t="s">
        <v>10630</v>
      </c>
      <c r="D6049" s="57" t="s">
        <v>21312</v>
      </c>
      <c r="E6049" s="58" t="s">
        <v>8816</v>
      </c>
      <c r="F6049" s="57" t="s">
        <v>8816</v>
      </c>
      <c r="G6049" s="57">
        <v>87420</v>
      </c>
      <c r="H6049" s="57" t="s">
        <v>10640</v>
      </c>
      <c r="I6049" s="57" t="s">
        <v>216</v>
      </c>
      <c r="J6049" s="57" t="s">
        <v>59</v>
      </c>
      <c r="K6049" s="58">
        <v>24.45</v>
      </c>
      <c r="L6049" s="57" t="s">
        <v>60</v>
      </c>
    </row>
    <row r="6050" spans="1:12">
      <c r="A6050" s="57" t="s">
        <v>10595</v>
      </c>
      <c r="B6050" s="57" t="s">
        <v>10596</v>
      </c>
      <c r="C6050" s="57" t="s">
        <v>10630</v>
      </c>
      <c r="D6050" s="57" t="s">
        <v>21312</v>
      </c>
      <c r="E6050" s="58" t="s">
        <v>8816</v>
      </c>
      <c r="F6050" s="57" t="s">
        <v>8816</v>
      </c>
      <c r="G6050" s="57">
        <v>87421</v>
      </c>
      <c r="H6050" s="57" t="s">
        <v>10641</v>
      </c>
      <c r="I6050" s="57" t="s">
        <v>216</v>
      </c>
      <c r="J6050" s="57" t="s">
        <v>59</v>
      </c>
      <c r="K6050" s="58">
        <v>24.92</v>
      </c>
      <c r="L6050" s="57" t="s">
        <v>60</v>
      </c>
    </row>
    <row r="6051" spans="1:12">
      <c r="A6051" s="57" t="s">
        <v>10595</v>
      </c>
      <c r="B6051" s="57" t="s">
        <v>10596</v>
      </c>
      <c r="C6051" s="57" t="s">
        <v>10630</v>
      </c>
      <c r="D6051" s="57" t="s">
        <v>21312</v>
      </c>
      <c r="E6051" s="58" t="s">
        <v>8816</v>
      </c>
      <c r="F6051" s="57" t="s">
        <v>8816</v>
      </c>
      <c r="G6051" s="57">
        <v>87422</v>
      </c>
      <c r="H6051" s="57" t="s">
        <v>10642</v>
      </c>
      <c r="I6051" s="57" t="s">
        <v>216</v>
      </c>
      <c r="J6051" s="57" t="s">
        <v>59</v>
      </c>
      <c r="K6051" s="58">
        <v>26.26</v>
      </c>
      <c r="L6051" s="57" t="s">
        <v>60</v>
      </c>
    </row>
    <row r="6052" spans="1:12">
      <c r="A6052" s="57" t="s">
        <v>10595</v>
      </c>
      <c r="B6052" s="57" t="s">
        <v>10596</v>
      </c>
      <c r="C6052" s="57" t="s">
        <v>10630</v>
      </c>
      <c r="D6052" s="57" t="s">
        <v>21312</v>
      </c>
      <c r="E6052" s="58" t="s">
        <v>8816</v>
      </c>
      <c r="F6052" s="57" t="s">
        <v>8816</v>
      </c>
      <c r="G6052" s="57">
        <v>87423</v>
      </c>
      <c r="H6052" s="57" t="s">
        <v>10643</v>
      </c>
      <c r="I6052" s="57" t="s">
        <v>216</v>
      </c>
      <c r="J6052" s="57" t="s">
        <v>59</v>
      </c>
      <c r="K6052" s="58">
        <v>32.03</v>
      </c>
      <c r="L6052" s="57" t="s">
        <v>60</v>
      </c>
    </row>
    <row r="6053" spans="1:12">
      <c r="A6053" s="57" t="s">
        <v>10595</v>
      </c>
      <c r="B6053" s="57" t="s">
        <v>10596</v>
      </c>
      <c r="C6053" s="57" t="s">
        <v>10630</v>
      </c>
      <c r="D6053" s="57" t="s">
        <v>21312</v>
      </c>
      <c r="E6053" s="58" t="s">
        <v>8816</v>
      </c>
      <c r="F6053" s="57" t="s">
        <v>8816</v>
      </c>
      <c r="G6053" s="57">
        <v>87424</v>
      </c>
      <c r="H6053" s="57" t="s">
        <v>10644</v>
      </c>
      <c r="I6053" s="57" t="s">
        <v>216</v>
      </c>
      <c r="J6053" s="57" t="s">
        <v>59</v>
      </c>
      <c r="K6053" s="58">
        <v>32.74</v>
      </c>
      <c r="L6053" s="57" t="s">
        <v>60</v>
      </c>
    </row>
    <row r="6054" spans="1:12">
      <c r="A6054" s="57" t="s">
        <v>10595</v>
      </c>
      <c r="B6054" s="57" t="s">
        <v>10596</v>
      </c>
      <c r="C6054" s="57" t="s">
        <v>10630</v>
      </c>
      <c r="D6054" s="57" t="s">
        <v>21312</v>
      </c>
      <c r="E6054" s="58" t="s">
        <v>8816</v>
      </c>
      <c r="F6054" s="57" t="s">
        <v>8816</v>
      </c>
      <c r="G6054" s="57">
        <v>87425</v>
      </c>
      <c r="H6054" s="57" t="s">
        <v>10645</v>
      </c>
      <c r="I6054" s="57" t="s">
        <v>216</v>
      </c>
      <c r="J6054" s="57" t="s">
        <v>59</v>
      </c>
      <c r="K6054" s="58">
        <v>33.840000000000003</v>
      </c>
      <c r="L6054" s="57" t="s">
        <v>60</v>
      </c>
    </row>
    <row r="6055" spans="1:12">
      <c r="A6055" s="57" t="s">
        <v>10595</v>
      </c>
      <c r="B6055" s="57" t="s">
        <v>10596</v>
      </c>
      <c r="C6055" s="57" t="s">
        <v>10630</v>
      </c>
      <c r="D6055" s="57" t="s">
        <v>21312</v>
      </c>
      <c r="E6055" s="58" t="s">
        <v>8816</v>
      </c>
      <c r="F6055" s="57" t="s">
        <v>8816</v>
      </c>
      <c r="G6055" s="57">
        <v>87426</v>
      </c>
      <c r="H6055" s="57" t="s">
        <v>10646</v>
      </c>
      <c r="I6055" s="57" t="s">
        <v>216</v>
      </c>
      <c r="J6055" s="57" t="s">
        <v>59</v>
      </c>
      <c r="K6055" s="58">
        <v>37.82</v>
      </c>
      <c r="L6055" s="57" t="s">
        <v>60</v>
      </c>
    </row>
    <row r="6056" spans="1:12">
      <c r="A6056" s="57" t="s">
        <v>10595</v>
      </c>
      <c r="B6056" s="57" t="s">
        <v>10596</v>
      </c>
      <c r="C6056" s="57" t="s">
        <v>10630</v>
      </c>
      <c r="D6056" s="57" t="s">
        <v>21312</v>
      </c>
      <c r="E6056" s="58" t="s">
        <v>8816</v>
      </c>
      <c r="F6056" s="57" t="s">
        <v>8816</v>
      </c>
      <c r="G6056" s="57">
        <v>87427</v>
      </c>
      <c r="H6056" s="57" t="s">
        <v>10647</v>
      </c>
      <c r="I6056" s="57" t="s">
        <v>216</v>
      </c>
      <c r="J6056" s="57" t="s">
        <v>59</v>
      </c>
      <c r="K6056" s="58">
        <v>38.520000000000003</v>
      </c>
      <c r="L6056" s="57" t="s">
        <v>60</v>
      </c>
    </row>
    <row r="6057" spans="1:12">
      <c r="A6057" s="57" t="s">
        <v>10595</v>
      </c>
      <c r="B6057" s="57" t="s">
        <v>10596</v>
      </c>
      <c r="C6057" s="57" t="s">
        <v>10630</v>
      </c>
      <c r="D6057" s="57" t="s">
        <v>21312</v>
      </c>
      <c r="E6057" s="58" t="s">
        <v>8816</v>
      </c>
      <c r="F6057" s="57" t="s">
        <v>8816</v>
      </c>
      <c r="G6057" s="57">
        <v>87428</v>
      </c>
      <c r="H6057" s="57" t="s">
        <v>10648</v>
      </c>
      <c r="I6057" s="57" t="s">
        <v>216</v>
      </c>
      <c r="J6057" s="57" t="s">
        <v>59</v>
      </c>
      <c r="K6057" s="58">
        <v>39.630000000000003</v>
      </c>
      <c r="L6057" s="57" t="s">
        <v>60</v>
      </c>
    </row>
    <row r="6058" spans="1:12">
      <c r="A6058" s="57" t="s">
        <v>10595</v>
      </c>
      <c r="B6058" s="57" t="s">
        <v>10596</v>
      </c>
      <c r="C6058" s="57" t="s">
        <v>10630</v>
      </c>
      <c r="D6058" s="57" t="s">
        <v>21312</v>
      </c>
      <c r="E6058" s="58" t="s">
        <v>8816</v>
      </c>
      <c r="F6058" s="57" t="s">
        <v>8816</v>
      </c>
      <c r="G6058" s="57">
        <v>87429</v>
      </c>
      <c r="H6058" s="57" t="s">
        <v>10649</v>
      </c>
      <c r="I6058" s="57" t="s">
        <v>216</v>
      </c>
      <c r="J6058" s="57" t="s">
        <v>59</v>
      </c>
      <c r="K6058" s="58">
        <v>16.600000000000001</v>
      </c>
      <c r="L6058" s="57" t="s">
        <v>60</v>
      </c>
    </row>
    <row r="6059" spans="1:12">
      <c r="A6059" s="57" t="s">
        <v>10595</v>
      </c>
      <c r="B6059" s="57" t="s">
        <v>10596</v>
      </c>
      <c r="C6059" s="57" t="s">
        <v>10630</v>
      </c>
      <c r="D6059" s="57" t="s">
        <v>21312</v>
      </c>
      <c r="E6059" s="58" t="s">
        <v>8816</v>
      </c>
      <c r="F6059" s="57" t="s">
        <v>8816</v>
      </c>
      <c r="G6059" s="57">
        <v>87430</v>
      </c>
      <c r="H6059" s="57" t="s">
        <v>10650</v>
      </c>
      <c r="I6059" s="57" t="s">
        <v>216</v>
      </c>
      <c r="J6059" s="57" t="s">
        <v>59</v>
      </c>
      <c r="K6059" s="58">
        <v>17.07</v>
      </c>
      <c r="L6059" s="57" t="s">
        <v>60</v>
      </c>
    </row>
    <row r="6060" spans="1:12">
      <c r="A6060" s="57" t="s">
        <v>10595</v>
      </c>
      <c r="B6060" s="57" t="s">
        <v>10596</v>
      </c>
      <c r="C6060" s="57" t="s">
        <v>10630</v>
      </c>
      <c r="D6060" s="57" t="s">
        <v>21312</v>
      </c>
      <c r="E6060" s="58" t="s">
        <v>8816</v>
      </c>
      <c r="F6060" s="57" t="s">
        <v>8816</v>
      </c>
      <c r="G6060" s="57">
        <v>87431</v>
      </c>
      <c r="H6060" s="57" t="s">
        <v>10651</v>
      </c>
      <c r="I6060" s="57" t="s">
        <v>216</v>
      </c>
      <c r="J6060" s="57" t="s">
        <v>59</v>
      </c>
      <c r="K6060" s="58">
        <v>17.3</v>
      </c>
      <c r="L6060" s="57" t="s">
        <v>60</v>
      </c>
    </row>
    <row r="6061" spans="1:12">
      <c r="A6061" s="57" t="s">
        <v>10595</v>
      </c>
      <c r="B6061" s="57" t="s">
        <v>10596</v>
      </c>
      <c r="C6061" s="57" t="s">
        <v>10630</v>
      </c>
      <c r="D6061" s="57" t="s">
        <v>21312</v>
      </c>
      <c r="E6061" s="58" t="s">
        <v>8816</v>
      </c>
      <c r="F6061" s="57" t="s">
        <v>8816</v>
      </c>
      <c r="G6061" s="57">
        <v>87432</v>
      </c>
      <c r="H6061" s="57" t="s">
        <v>10652</v>
      </c>
      <c r="I6061" s="57" t="s">
        <v>216</v>
      </c>
      <c r="J6061" s="57" t="s">
        <v>59</v>
      </c>
      <c r="K6061" s="58">
        <v>23.66</v>
      </c>
      <c r="L6061" s="57" t="s">
        <v>60</v>
      </c>
    </row>
    <row r="6062" spans="1:12">
      <c r="A6062" s="57" t="s">
        <v>10595</v>
      </c>
      <c r="B6062" s="57" t="s">
        <v>10596</v>
      </c>
      <c r="C6062" s="57" t="s">
        <v>10630</v>
      </c>
      <c r="D6062" s="57" t="s">
        <v>21312</v>
      </c>
      <c r="E6062" s="58" t="s">
        <v>8816</v>
      </c>
      <c r="F6062" s="57" t="s">
        <v>8816</v>
      </c>
      <c r="G6062" s="57">
        <v>87433</v>
      </c>
      <c r="H6062" s="57" t="s">
        <v>10653</v>
      </c>
      <c r="I6062" s="57" t="s">
        <v>216</v>
      </c>
      <c r="J6062" s="57" t="s">
        <v>59</v>
      </c>
      <c r="K6062" s="58">
        <v>24.6</v>
      </c>
      <c r="L6062" s="57" t="s">
        <v>60</v>
      </c>
    </row>
    <row r="6063" spans="1:12">
      <c r="A6063" s="57" t="s">
        <v>10595</v>
      </c>
      <c r="B6063" s="57" t="s">
        <v>10596</v>
      </c>
      <c r="C6063" s="57" t="s">
        <v>10630</v>
      </c>
      <c r="D6063" s="57" t="s">
        <v>21312</v>
      </c>
      <c r="E6063" s="58" t="s">
        <v>8816</v>
      </c>
      <c r="F6063" s="57" t="s">
        <v>8816</v>
      </c>
      <c r="G6063" s="57">
        <v>87434</v>
      </c>
      <c r="H6063" s="57" t="s">
        <v>10654</v>
      </c>
      <c r="I6063" s="57" t="s">
        <v>216</v>
      </c>
      <c r="J6063" s="57" t="s">
        <v>59</v>
      </c>
      <c r="K6063" s="58">
        <v>25.24</v>
      </c>
      <c r="L6063" s="57" t="s">
        <v>60</v>
      </c>
    </row>
    <row r="6064" spans="1:12">
      <c r="A6064" s="57" t="s">
        <v>10595</v>
      </c>
      <c r="B6064" s="57" t="s">
        <v>10596</v>
      </c>
      <c r="C6064" s="57" t="s">
        <v>10630</v>
      </c>
      <c r="D6064" s="57" t="s">
        <v>21312</v>
      </c>
      <c r="E6064" s="58" t="s">
        <v>8816</v>
      </c>
      <c r="F6064" s="57" t="s">
        <v>8816</v>
      </c>
      <c r="G6064" s="57">
        <v>87435</v>
      </c>
      <c r="H6064" s="57" t="s">
        <v>10655</v>
      </c>
      <c r="I6064" s="57" t="s">
        <v>216</v>
      </c>
      <c r="J6064" s="57" t="s">
        <v>59</v>
      </c>
      <c r="K6064" s="58">
        <v>26.58</v>
      </c>
      <c r="L6064" s="57" t="s">
        <v>60</v>
      </c>
    </row>
    <row r="6065" spans="1:12">
      <c r="A6065" s="57" t="s">
        <v>10595</v>
      </c>
      <c r="B6065" s="57" t="s">
        <v>10596</v>
      </c>
      <c r="C6065" s="57" t="s">
        <v>10630</v>
      </c>
      <c r="D6065" s="57" t="s">
        <v>21312</v>
      </c>
      <c r="E6065" s="58" t="s">
        <v>8816</v>
      </c>
      <c r="F6065" s="57" t="s">
        <v>8816</v>
      </c>
      <c r="G6065" s="57">
        <v>87436</v>
      </c>
      <c r="H6065" s="57" t="s">
        <v>10656</v>
      </c>
      <c r="I6065" s="57" t="s">
        <v>216</v>
      </c>
      <c r="J6065" s="57" t="s">
        <v>59</v>
      </c>
      <c r="K6065" s="58">
        <v>28.15</v>
      </c>
      <c r="L6065" s="57" t="s">
        <v>60</v>
      </c>
    </row>
    <row r="6066" spans="1:12">
      <c r="A6066" s="57" t="s">
        <v>10595</v>
      </c>
      <c r="B6066" s="57" t="s">
        <v>10596</v>
      </c>
      <c r="C6066" s="57" t="s">
        <v>10630</v>
      </c>
      <c r="D6066" s="57" t="s">
        <v>21312</v>
      </c>
      <c r="E6066" s="58" t="s">
        <v>8816</v>
      </c>
      <c r="F6066" s="57" t="s">
        <v>8816</v>
      </c>
      <c r="G6066" s="57">
        <v>87437</v>
      </c>
      <c r="H6066" s="57" t="s">
        <v>10657</v>
      </c>
      <c r="I6066" s="57" t="s">
        <v>216</v>
      </c>
      <c r="J6066" s="57" t="s">
        <v>59</v>
      </c>
      <c r="K6066" s="58">
        <v>29.26</v>
      </c>
      <c r="L6066" s="57" t="s">
        <v>60</v>
      </c>
    </row>
    <row r="6067" spans="1:12">
      <c r="A6067" s="57" t="s">
        <v>10595</v>
      </c>
      <c r="B6067" s="57" t="s">
        <v>10596</v>
      </c>
      <c r="C6067" s="57" t="s">
        <v>10630</v>
      </c>
      <c r="D6067" s="57" t="s">
        <v>21312</v>
      </c>
      <c r="E6067" s="58" t="s">
        <v>8816</v>
      </c>
      <c r="F6067" s="57" t="s">
        <v>8816</v>
      </c>
      <c r="G6067" s="57">
        <v>87438</v>
      </c>
      <c r="H6067" s="57" t="s">
        <v>10658</v>
      </c>
      <c r="I6067" s="57" t="s">
        <v>216</v>
      </c>
      <c r="J6067" s="57" t="s">
        <v>59</v>
      </c>
      <c r="K6067" s="58">
        <v>32.659999999999997</v>
      </c>
      <c r="L6067" s="57" t="s">
        <v>60</v>
      </c>
    </row>
    <row r="6068" spans="1:12">
      <c r="A6068" s="57" t="s">
        <v>10595</v>
      </c>
      <c r="B6068" s="57" t="s">
        <v>10596</v>
      </c>
      <c r="C6068" s="57" t="s">
        <v>10630</v>
      </c>
      <c r="D6068" s="57" t="s">
        <v>21312</v>
      </c>
      <c r="E6068" s="58" t="s">
        <v>8816</v>
      </c>
      <c r="F6068" s="57" t="s">
        <v>8816</v>
      </c>
      <c r="G6068" s="57">
        <v>87439</v>
      </c>
      <c r="H6068" s="57" t="s">
        <v>10659</v>
      </c>
      <c r="I6068" s="57" t="s">
        <v>216</v>
      </c>
      <c r="J6068" s="57" t="s">
        <v>59</v>
      </c>
      <c r="K6068" s="58">
        <v>34.65</v>
      </c>
      <c r="L6068" s="57" t="s">
        <v>60</v>
      </c>
    </row>
    <row r="6069" spans="1:12">
      <c r="A6069" s="57" t="s">
        <v>10595</v>
      </c>
      <c r="B6069" s="57" t="s">
        <v>10596</v>
      </c>
      <c r="C6069" s="57" t="s">
        <v>10630</v>
      </c>
      <c r="D6069" s="57" t="s">
        <v>21312</v>
      </c>
      <c r="E6069" s="58" t="s">
        <v>8816</v>
      </c>
      <c r="F6069" s="57" t="s">
        <v>8816</v>
      </c>
      <c r="G6069" s="57">
        <v>87440</v>
      </c>
      <c r="H6069" s="57" t="s">
        <v>10660</v>
      </c>
      <c r="I6069" s="57" t="s">
        <v>216</v>
      </c>
      <c r="J6069" s="57" t="s">
        <v>59</v>
      </c>
      <c r="K6069" s="58">
        <v>35.590000000000003</v>
      </c>
      <c r="L6069" s="57" t="s">
        <v>60</v>
      </c>
    </row>
    <row r="6070" spans="1:12">
      <c r="A6070" s="57" t="s">
        <v>10595</v>
      </c>
      <c r="B6070" s="57" t="s">
        <v>10596</v>
      </c>
      <c r="C6070" s="57" t="s">
        <v>10630</v>
      </c>
      <c r="D6070" s="57" t="s">
        <v>21312</v>
      </c>
      <c r="E6070" s="58" t="s">
        <v>8816</v>
      </c>
      <c r="F6070" s="57" t="s">
        <v>8816</v>
      </c>
      <c r="G6070" s="57">
        <v>87527</v>
      </c>
      <c r="H6070" s="57" t="s">
        <v>10661</v>
      </c>
      <c r="I6070" s="57" t="s">
        <v>216</v>
      </c>
      <c r="J6070" s="57" t="s">
        <v>59</v>
      </c>
      <c r="K6070" s="58">
        <v>33.65</v>
      </c>
      <c r="L6070" s="57" t="s">
        <v>60</v>
      </c>
    </row>
    <row r="6071" spans="1:12">
      <c r="A6071" s="57" t="s">
        <v>10595</v>
      </c>
      <c r="B6071" s="57" t="s">
        <v>10596</v>
      </c>
      <c r="C6071" s="57" t="s">
        <v>10630</v>
      </c>
      <c r="D6071" s="57" t="s">
        <v>21312</v>
      </c>
      <c r="E6071" s="58" t="s">
        <v>8816</v>
      </c>
      <c r="F6071" s="57" t="s">
        <v>8816</v>
      </c>
      <c r="G6071" s="57">
        <v>87528</v>
      </c>
      <c r="H6071" s="57" t="s">
        <v>10662</v>
      </c>
      <c r="I6071" s="57" t="s">
        <v>216</v>
      </c>
      <c r="J6071" s="57" t="s">
        <v>59</v>
      </c>
      <c r="K6071" s="58">
        <v>37.03</v>
      </c>
      <c r="L6071" s="57" t="s">
        <v>60</v>
      </c>
    </row>
    <row r="6072" spans="1:12">
      <c r="A6072" s="57" t="s">
        <v>10595</v>
      </c>
      <c r="B6072" s="57" t="s">
        <v>10596</v>
      </c>
      <c r="C6072" s="57" t="s">
        <v>10630</v>
      </c>
      <c r="D6072" s="57" t="s">
        <v>21312</v>
      </c>
      <c r="E6072" s="58" t="s">
        <v>8816</v>
      </c>
      <c r="F6072" s="57" t="s">
        <v>8816</v>
      </c>
      <c r="G6072" s="57">
        <v>87529</v>
      </c>
      <c r="H6072" s="57" t="s">
        <v>10663</v>
      </c>
      <c r="I6072" s="57" t="s">
        <v>216</v>
      </c>
      <c r="J6072" s="57" t="s">
        <v>59</v>
      </c>
      <c r="K6072" s="58">
        <v>30.44</v>
      </c>
      <c r="L6072" s="57" t="s">
        <v>60</v>
      </c>
    </row>
    <row r="6073" spans="1:12">
      <c r="A6073" s="57" t="s">
        <v>10595</v>
      </c>
      <c r="B6073" s="57" t="s">
        <v>10596</v>
      </c>
      <c r="C6073" s="57" t="s">
        <v>10630</v>
      </c>
      <c r="D6073" s="57" t="s">
        <v>21312</v>
      </c>
      <c r="E6073" s="58" t="s">
        <v>8816</v>
      </c>
      <c r="F6073" s="57" t="s">
        <v>8816</v>
      </c>
      <c r="G6073" s="57">
        <v>87530</v>
      </c>
      <c r="H6073" s="57" t="s">
        <v>10664</v>
      </c>
      <c r="I6073" s="57" t="s">
        <v>216</v>
      </c>
      <c r="J6073" s="57" t="s">
        <v>59</v>
      </c>
      <c r="K6073" s="58">
        <v>33.82</v>
      </c>
      <c r="L6073" s="57" t="s">
        <v>60</v>
      </c>
    </row>
    <row r="6074" spans="1:12">
      <c r="A6074" s="57" t="s">
        <v>10595</v>
      </c>
      <c r="B6074" s="57" t="s">
        <v>10596</v>
      </c>
      <c r="C6074" s="57" t="s">
        <v>10630</v>
      </c>
      <c r="D6074" s="57" t="s">
        <v>21312</v>
      </c>
      <c r="E6074" s="58" t="s">
        <v>8816</v>
      </c>
      <c r="F6074" s="57" t="s">
        <v>8816</v>
      </c>
      <c r="G6074" s="57">
        <v>87531</v>
      </c>
      <c r="H6074" s="57" t="s">
        <v>10665</v>
      </c>
      <c r="I6074" s="57" t="s">
        <v>216</v>
      </c>
      <c r="J6074" s="57" t="s">
        <v>59</v>
      </c>
      <c r="K6074" s="58">
        <v>29.3</v>
      </c>
      <c r="L6074" s="57" t="s">
        <v>60</v>
      </c>
    </row>
    <row r="6075" spans="1:12">
      <c r="A6075" s="57" t="s">
        <v>10595</v>
      </c>
      <c r="B6075" s="57" t="s">
        <v>10596</v>
      </c>
      <c r="C6075" s="57" t="s">
        <v>10630</v>
      </c>
      <c r="D6075" s="57" t="s">
        <v>21312</v>
      </c>
      <c r="E6075" s="58" t="s">
        <v>8816</v>
      </c>
      <c r="F6075" s="57" t="s">
        <v>8816</v>
      </c>
      <c r="G6075" s="57">
        <v>87532</v>
      </c>
      <c r="H6075" s="57" t="s">
        <v>10666</v>
      </c>
      <c r="I6075" s="57" t="s">
        <v>216</v>
      </c>
      <c r="J6075" s="57" t="s">
        <v>59</v>
      </c>
      <c r="K6075" s="58">
        <v>32.68</v>
      </c>
      <c r="L6075" s="57" t="s">
        <v>60</v>
      </c>
    </row>
    <row r="6076" spans="1:12">
      <c r="A6076" s="57" t="s">
        <v>10595</v>
      </c>
      <c r="B6076" s="57" t="s">
        <v>10596</v>
      </c>
      <c r="C6076" s="57" t="s">
        <v>10630</v>
      </c>
      <c r="D6076" s="57" t="s">
        <v>21312</v>
      </c>
      <c r="E6076" s="58" t="s">
        <v>8816</v>
      </c>
      <c r="F6076" s="57" t="s">
        <v>8816</v>
      </c>
      <c r="G6076" s="57">
        <v>87535</v>
      </c>
      <c r="H6076" s="57" t="s">
        <v>10667</v>
      </c>
      <c r="I6076" s="57" t="s">
        <v>216</v>
      </c>
      <c r="J6076" s="57" t="s">
        <v>59</v>
      </c>
      <c r="K6076" s="58">
        <v>26.09</v>
      </c>
      <c r="L6076" s="57" t="s">
        <v>60</v>
      </c>
    </row>
    <row r="6077" spans="1:12">
      <c r="A6077" s="57" t="s">
        <v>10595</v>
      </c>
      <c r="B6077" s="57" t="s">
        <v>10596</v>
      </c>
      <c r="C6077" s="57" t="s">
        <v>10630</v>
      </c>
      <c r="D6077" s="57" t="s">
        <v>21312</v>
      </c>
      <c r="E6077" s="58" t="s">
        <v>8816</v>
      </c>
      <c r="F6077" s="57" t="s">
        <v>8816</v>
      </c>
      <c r="G6077" s="57">
        <v>87536</v>
      </c>
      <c r="H6077" s="57" t="s">
        <v>10668</v>
      </c>
      <c r="I6077" s="57" t="s">
        <v>216</v>
      </c>
      <c r="J6077" s="57" t="s">
        <v>59</v>
      </c>
      <c r="K6077" s="58">
        <v>29.47</v>
      </c>
      <c r="L6077" s="57" t="s">
        <v>60</v>
      </c>
    </row>
    <row r="6078" spans="1:12">
      <c r="A6078" s="57" t="s">
        <v>10595</v>
      </c>
      <c r="B6078" s="57" t="s">
        <v>10596</v>
      </c>
      <c r="C6078" s="57" t="s">
        <v>10630</v>
      </c>
      <c r="D6078" s="57" t="s">
        <v>21312</v>
      </c>
      <c r="E6078" s="58" t="s">
        <v>8816</v>
      </c>
      <c r="F6078" s="57" t="s">
        <v>8816</v>
      </c>
      <c r="G6078" s="57">
        <v>87537</v>
      </c>
      <c r="H6078" s="57" t="s">
        <v>10669</v>
      </c>
      <c r="I6078" s="57" t="s">
        <v>216</v>
      </c>
      <c r="J6078" s="57" t="s">
        <v>59</v>
      </c>
      <c r="K6078" s="58">
        <v>65.38</v>
      </c>
      <c r="L6078" s="57" t="s">
        <v>60</v>
      </c>
    </row>
    <row r="6079" spans="1:12">
      <c r="A6079" s="57" t="s">
        <v>10595</v>
      </c>
      <c r="B6079" s="57" t="s">
        <v>10596</v>
      </c>
      <c r="C6079" s="57" t="s">
        <v>10630</v>
      </c>
      <c r="D6079" s="57" t="s">
        <v>21312</v>
      </c>
      <c r="E6079" s="58" t="s">
        <v>8816</v>
      </c>
      <c r="F6079" s="57" t="s">
        <v>8816</v>
      </c>
      <c r="G6079" s="57">
        <v>87538</v>
      </c>
      <c r="H6079" s="57" t="s">
        <v>10670</v>
      </c>
      <c r="I6079" s="57" t="s">
        <v>216</v>
      </c>
      <c r="J6079" s="57" t="s">
        <v>59</v>
      </c>
      <c r="K6079" s="58">
        <v>62.61</v>
      </c>
      <c r="L6079" s="57" t="s">
        <v>60</v>
      </c>
    </row>
    <row r="6080" spans="1:12">
      <c r="A6080" s="57" t="s">
        <v>10595</v>
      </c>
      <c r="B6080" s="57" t="s">
        <v>10596</v>
      </c>
      <c r="C6080" s="57" t="s">
        <v>10630</v>
      </c>
      <c r="D6080" s="57" t="s">
        <v>21312</v>
      </c>
      <c r="E6080" s="58" t="s">
        <v>8816</v>
      </c>
      <c r="F6080" s="57" t="s">
        <v>8816</v>
      </c>
      <c r="G6080" s="57">
        <v>87539</v>
      </c>
      <c r="H6080" s="57" t="s">
        <v>10671</v>
      </c>
      <c r="I6080" s="57" t="s">
        <v>216</v>
      </c>
      <c r="J6080" s="57" t="s">
        <v>59</v>
      </c>
      <c r="K6080" s="58">
        <v>61.61</v>
      </c>
      <c r="L6080" s="57" t="s">
        <v>60</v>
      </c>
    </row>
    <row r="6081" spans="1:12">
      <c r="A6081" s="57" t="s">
        <v>10595</v>
      </c>
      <c r="B6081" s="57" t="s">
        <v>10596</v>
      </c>
      <c r="C6081" s="57" t="s">
        <v>10630</v>
      </c>
      <c r="D6081" s="57" t="s">
        <v>21312</v>
      </c>
      <c r="E6081" s="58" t="s">
        <v>8816</v>
      </c>
      <c r="F6081" s="57" t="s">
        <v>8816</v>
      </c>
      <c r="G6081" s="57">
        <v>87541</v>
      </c>
      <c r="H6081" s="57" t="s">
        <v>10672</v>
      </c>
      <c r="I6081" s="57" t="s">
        <v>216</v>
      </c>
      <c r="J6081" s="57" t="s">
        <v>59</v>
      </c>
      <c r="K6081" s="58">
        <v>58.83</v>
      </c>
      <c r="L6081" s="57" t="s">
        <v>60</v>
      </c>
    </row>
    <row r="6082" spans="1:12">
      <c r="A6082" s="57" t="s">
        <v>10595</v>
      </c>
      <c r="B6082" s="57" t="s">
        <v>10596</v>
      </c>
      <c r="C6082" s="57" t="s">
        <v>10630</v>
      </c>
      <c r="D6082" s="57" t="s">
        <v>21312</v>
      </c>
      <c r="E6082" s="58" t="s">
        <v>8816</v>
      </c>
      <c r="F6082" s="57" t="s">
        <v>8816</v>
      </c>
      <c r="G6082" s="57">
        <v>87543</v>
      </c>
      <c r="H6082" s="57" t="s">
        <v>10673</v>
      </c>
      <c r="I6082" s="57" t="s">
        <v>216</v>
      </c>
      <c r="J6082" s="57" t="s">
        <v>59</v>
      </c>
      <c r="K6082" s="58">
        <v>20.6</v>
      </c>
      <c r="L6082" s="57" t="s">
        <v>60</v>
      </c>
    </row>
    <row r="6083" spans="1:12">
      <c r="A6083" s="57" t="s">
        <v>10595</v>
      </c>
      <c r="B6083" s="57" t="s">
        <v>10596</v>
      </c>
      <c r="C6083" s="57" t="s">
        <v>10630</v>
      </c>
      <c r="D6083" s="57" t="s">
        <v>21312</v>
      </c>
      <c r="E6083" s="58" t="s">
        <v>8816</v>
      </c>
      <c r="F6083" s="57" t="s">
        <v>8816</v>
      </c>
      <c r="G6083" s="57">
        <v>87545</v>
      </c>
      <c r="H6083" s="57" t="s">
        <v>10674</v>
      </c>
      <c r="I6083" s="57" t="s">
        <v>216</v>
      </c>
      <c r="J6083" s="57" t="s">
        <v>59</v>
      </c>
      <c r="K6083" s="58">
        <v>22.89</v>
      </c>
      <c r="L6083" s="57" t="s">
        <v>60</v>
      </c>
    </row>
    <row r="6084" spans="1:12">
      <c r="A6084" s="57" t="s">
        <v>10595</v>
      </c>
      <c r="B6084" s="57" t="s">
        <v>10596</v>
      </c>
      <c r="C6084" s="57" t="s">
        <v>10630</v>
      </c>
      <c r="D6084" s="57" t="s">
        <v>21312</v>
      </c>
      <c r="E6084" s="58" t="s">
        <v>8816</v>
      </c>
      <c r="F6084" s="57" t="s">
        <v>8816</v>
      </c>
      <c r="G6084" s="57">
        <v>87546</v>
      </c>
      <c r="H6084" s="57" t="s">
        <v>10675</v>
      </c>
      <c r="I6084" s="57" t="s">
        <v>216</v>
      </c>
      <c r="J6084" s="57" t="s">
        <v>59</v>
      </c>
      <c r="K6084" s="58">
        <v>24.8</v>
      </c>
      <c r="L6084" s="57" t="s">
        <v>60</v>
      </c>
    </row>
    <row r="6085" spans="1:12">
      <c r="A6085" s="57" t="s">
        <v>10595</v>
      </c>
      <c r="B6085" s="57" t="s">
        <v>10596</v>
      </c>
      <c r="C6085" s="57" t="s">
        <v>10630</v>
      </c>
      <c r="D6085" s="57" t="s">
        <v>21312</v>
      </c>
      <c r="E6085" s="58" t="s">
        <v>8816</v>
      </c>
      <c r="F6085" s="57" t="s">
        <v>8816</v>
      </c>
      <c r="G6085" s="57">
        <v>87547</v>
      </c>
      <c r="H6085" s="57" t="s">
        <v>10676</v>
      </c>
      <c r="I6085" s="57" t="s">
        <v>216</v>
      </c>
      <c r="J6085" s="57" t="s">
        <v>59</v>
      </c>
      <c r="K6085" s="58">
        <v>19.7</v>
      </c>
      <c r="L6085" s="57" t="s">
        <v>60</v>
      </c>
    </row>
    <row r="6086" spans="1:12">
      <c r="A6086" s="57" t="s">
        <v>10595</v>
      </c>
      <c r="B6086" s="57" t="s">
        <v>10596</v>
      </c>
      <c r="C6086" s="57" t="s">
        <v>10630</v>
      </c>
      <c r="D6086" s="57" t="s">
        <v>21312</v>
      </c>
      <c r="E6086" s="58" t="s">
        <v>8816</v>
      </c>
      <c r="F6086" s="57" t="s">
        <v>8816</v>
      </c>
      <c r="G6086" s="57">
        <v>87548</v>
      </c>
      <c r="H6086" s="57" t="s">
        <v>10677</v>
      </c>
      <c r="I6086" s="57" t="s">
        <v>216</v>
      </c>
      <c r="J6086" s="57" t="s">
        <v>59</v>
      </c>
      <c r="K6086" s="58">
        <v>21.61</v>
      </c>
      <c r="L6086" s="57" t="s">
        <v>60</v>
      </c>
    </row>
    <row r="6087" spans="1:12">
      <c r="A6087" s="57" t="s">
        <v>10595</v>
      </c>
      <c r="B6087" s="57" t="s">
        <v>10596</v>
      </c>
      <c r="C6087" s="57" t="s">
        <v>10630</v>
      </c>
      <c r="D6087" s="57" t="s">
        <v>21312</v>
      </c>
      <c r="E6087" s="58" t="s">
        <v>8816</v>
      </c>
      <c r="F6087" s="57" t="s">
        <v>8816</v>
      </c>
      <c r="G6087" s="57">
        <v>87549</v>
      </c>
      <c r="H6087" s="57" t="s">
        <v>10678</v>
      </c>
      <c r="I6087" s="57" t="s">
        <v>216</v>
      </c>
      <c r="J6087" s="57" t="s">
        <v>59</v>
      </c>
      <c r="K6087" s="58">
        <v>18.54</v>
      </c>
      <c r="L6087" s="57" t="s">
        <v>60</v>
      </c>
    </row>
    <row r="6088" spans="1:12">
      <c r="A6088" s="57" t="s">
        <v>10595</v>
      </c>
      <c r="B6088" s="57" t="s">
        <v>10596</v>
      </c>
      <c r="C6088" s="57" t="s">
        <v>10630</v>
      </c>
      <c r="D6088" s="57" t="s">
        <v>21312</v>
      </c>
      <c r="E6088" s="58" t="s">
        <v>8816</v>
      </c>
      <c r="F6088" s="57" t="s">
        <v>8816</v>
      </c>
      <c r="G6088" s="57">
        <v>87550</v>
      </c>
      <c r="H6088" s="57" t="s">
        <v>10679</v>
      </c>
      <c r="I6088" s="57" t="s">
        <v>216</v>
      </c>
      <c r="J6088" s="57" t="s">
        <v>59</v>
      </c>
      <c r="K6088" s="58">
        <v>20.45</v>
      </c>
      <c r="L6088" s="57" t="s">
        <v>60</v>
      </c>
    </row>
    <row r="6089" spans="1:12">
      <c r="A6089" s="57" t="s">
        <v>10595</v>
      </c>
      <c r="B6089" s="57" t="s">
        <v>10596</v>
      </c>
      <c r="C6089" s="57" t="s">
        <v>10630</v>
      </c>
      <c r="D6089" s="57" t="s">
        <v>21312</v>
      </c>
      <c r="E6089" s="58" t="s">
        <v>8816</v>
      </c>
      <c r="F6089" s="57" t="s">
        <v>8816</v>
      </c>
      <c r="G6089" s="57">
        <v>87553</v>
      </c>
      <c r="H6089" s="57" t="s">
        <v>10680</v>
      </c>
      <c r="I6089" s="57" t="s">
        <v>216</v>
      </c>
      <c r="J6089" s="57" t="s">
        <v>59</v>
      </c>
      <c r="K6089" s="58">
        <v>15.33</v>
      </c>
      <c r="L6089" s="57" t="s">
        <v>60</v>
      </c>
    </row>
    <row r="6090" spans="1:12">
      <c r="A6090" s="57" t="s">
        <v>10595</v>
      </c>
      <c r="B6090" s="57" t="s">
        <v>10596</v>
      </c>
      <c r="C6090" s="57" t="s">
        <v>10630</v>
      </c>
      <c r="D6090" s="57" t="s">
        <v>21312</v>
      </c>
      <c r="E6090" s="58" t="s">
        <v>8816</v>
      </c>
      <c r="F6090" s="57" t="s">
        <v>8816</v>
      </c>
      <c r="G6090" s="57">
        <v>87554</v>
      </c>
      <c r="H6090" s="57" t="s">
        <v>10681</v>
      </c>
      <c r="I6090" s="57" t="s">
        <v>216</v>
      </c>
      <c r="J6090" s="57" t="s">
        <v>59</v>
      </c>
      <c r="K6090" s="58">
        <v>17.239999999999998</v>
      </c>
      <c r="L6090" s="57" t="s">
        <v>60</v>
      </c>
    </row>
    <row r="6091" spans="1:12">
      <c r="A6091" s="57" t="s">
        <v>10595</v>
      </c>
      <c r="B6091" s="57" t="s">
        <v>10596</v>
      </c>
      <c r="C6091" s="57" t="s">
        <v>10630</v>
      </c>
      <c r="D6091" s="57" t="s">
        <v>21312</v>
      </c>
      <c r="E6091" s="58" t="s">
        <v>8816</v>
      </c>
      <c r="F6091" s="57" t="s">
        <v>8816</v>
      </c>
      <c r="G6091" s="57">
        <v>87555</v>
      </c>
      <c r="H6091" s="57" t="s">
        <v>10682</v>
      </c>
      <c r="I6091" s="57" t="s">
        <v>216</v>
      </c>
      <c r="J6091" s="57" t="s">
        <v>59</v>
      </c>
      <c r="K6091" s="58">
        <v>39.909999999999997</v>
      </c>
      <c r="L6091" s="57" t="s">
        <v>60</v>
      </c>
    </row>
    <row r="6092" spans="1:12">
      <c r="A6092" s="57" t="s">
        <v>10595</v>
      </c>
      <c r="B6092" s="57" t="s">
        <v>10596</v>
      </c>
      <c r="C6092" s="57" t="s">
        <v>10630</v>
      </c>
      <c r="D6092" s="57" t="s">
        <v>21312</v>
      </c>
      <c r="E6092" s="58" t="s">
        <v>8816</v>
      </c>
      <c r="F6092" s="57" t="s">
        <v>8816</v>
      </c>
      <c r="G6092" s="57">
        <v>87556</v>
      </c>
      <c r="H6092" s="57" t="s">
        <v>10683</v>
      </c>
      <c r="I6092" s="57" t="s">
        <v>216</v>
      </c>
      <c r="J6092" s="57" t="s">
        <v>59</v>
      </c>
      <c r="K6092" s="58">
        <v>37.15</v>
      </c>
      <c r="L6092" s="57" t="s">
        <v>60</v>
      </c>
    </row>
    <row r="6093" spans="1:12">
      <c r="A6093" s="57" t="s">
        <v>10595</v>
      </c>
      <c r="B6093" s="57" t="s">
        <v>10596</v>
      </c>
      <c r="C6093" s="57" t="s">
        <v>10630</v>
      </c>
      <c r="D6093" s="57" t="s">
        <v>21312</v>
      </c>
      <c r="E6093" s="58" t="s">
        <v>8816</v>
      </c>
      <c r="F6093" s="57" t="s">
        <v>8816</v>
      </c>
      <c r="G6093" s="57">
        <v>87557</v>
      </c>
      <c r="H6093" s="57" t="s">
        <v>10684</v>
      </c>
      <c r="I6093" s="57" t="s">
        <v>216</v>
      </c>
      <c r="J6093" s="57" t="s">
        <v>59</v>
      </c>
      <c r="K6093" s="58">
        <v>36.14</v>
      </c>
      <c r="L6093" s="57" t="s">
        <v>60</v>
      </c>
    </row>
    <row r="6094" spans="1:12">
      <c r="A6094" s="57" t="s">
        <v>10595</v>
      </c>
      <c r="B6094" s="57" t="s">
        <v>10596</v>
      </c>
      <c r="C6094" s="57" t="s">
        <v>10630</v>
      </c>
      <c r="D6094" s="57" t="s">
        <v>21312</v>
      </c>
      <c r="E6094" s="58" t="s">
        <v>8816</v>
      </c>
      <c r="F6094" s="57" t="s">
        <v>8816</v>
      </c>
      <c r="G6094" s="57">
        <v>87559</v>
      </c>
      <c r="H6094" s="57" t="s">
        <v>10685</v>
      </c>
      <c r="I6094" s="57" t="s">
        <v>216</v>
      </c>
      <c r="J6094" s="57" t="s">
        <v>59</v>
      </c>
      <c r="K6094" s="58">
        <v>33.36</v>
      </c>
      <c r="L6094" s="57" t="s">
        <v>60</v>
      </c>
    </row>
    <row r="6095" spans="1:12">
      <c r="A6095" s="57" t="s">
        <v>10595</v>
      </c>
      <c r="B6095" s="57" t="s">
        <v>10596</v>
      </c>
      <c r="C6095" s="57" t="s">
        <v>10630</v>
      </c>
      <c r="D6095" s="57" t="s">
        <v>21312</v>
      </c>
      <c r="E6095" s="58" t="s">
        <v>8816</v>
      </c>
      <c r="F6095" s="57" t="s">
        <v>8816</v>
      </c>
      <c r="G6095" s="57">
        <v>87561</v>
      </c>
      <c r="H6095" s="57" t="s">
        <v>10686</v>
      </c>
      <c r="I6095" s="57" t="s">
        <v>216</v>
      </c>
      <c r="J6095" s="57" t="s">
        <v>59</v>
      </c>
      <c r="K6095" s="58">
        <v>36.380000000000003</v>
      </c>
      <c r="L6095" s="57" t="s">
        <v>60</v>
      </c>
    </row>
    <row r="6096" spans="1:12">
      <c r="A6096" s="57" t="s">
        <v>10595</v>
      </c>
      <c r="B6096" s="57" t="s">
        <v>10596</v>
      </c>
      <c r="C6096" s="57" t="s">
        <v>10630</v>
      </c>
      <c r="D6096" s="57" t="s">
        <v>21312</v>
      </c>
      <c r="E6096" s="58" t="s">
        <v>8816</v>
      </c>
      <c r="F6096" s="57" t="s">
        <v>8816</v>
      </c>
      <c r="G6096" s="57">
        <v>87775</v>
      </c>
      <c r="H6096" s="57" t="s">
        <v>10687</v>
      </c>
      <c r="I6096" s="57" t="s">
        <v>216</v>
      </c>
      <c r="J6096" s="57" t="s">
        <v>59</v>
      </c>
      <c r="K6096" s="58">
        <v>48.39</v>
      </c>
      <c r="L6096" s="57" t="s">
        <v>60</v>
      </c>
    </row>
    <row r="6097" spans="1:12">
      <c r="A6097" s="57" t="s">
        <v>10595</v>
      </c>
      <c r="B6097" s="57" t="s">
        <v>10596</v>
      </c>
      <c r="C6097" s="57" t="s">
        <v>10630</v>
      </c>
      <c r="D6097" s="57" t="s">
        <v>21312</v>
      </c>
      <c r="E6097" s="58" t="s">
        <v>8816</v>
      </c>
      <c r="F6097" s="57" t="s">
        <v>8816</v>
      </c>
      <c r="G6097" s="57">
        <v>87777</v>
      </c>
      <c r="H6097" s="57" t="s">
        <v>10688</v>
      </c>
      <c r="I6097" s="57" t="s">
        <v>216</v>
      </c>
      <c r="J6097" s="57" t="s">
        <v>59</v>
      </c>
      <c r="K6097" s="58">
        <v>51.21</v>
      </c>
      <c r="L6097" s="57" t="s">
        <v>60</v>
      </c>
    </row>
    <row r="6098" spans="1:12">
      <c r="A6098" s="57" t="s">
        <v>10595</v>
      </c>
      <c r="B6098" s="57" t="s">
        <v>10596</v>
      </c>
      <c r="C6098" s="57" t="s">
        <v>10630</v>
      </c>
      <c r="D6098" s="57" t="s">
        <v>21312</v>
      </c>
      <c r="E6098" s="58" t="s">
        <v>8816</v>
      </c>
      <c r="F6098" s="57" t="s">
        <v>8816</v>
      </c>
      <c r="G6098" s="57">
        <v>87778</v>
      </c>
      <c r="H6098" s="57" t="s">
        <v>10689</v>
      </c>
      <c r="I6098" s="57" t="s">
        <v>216</v>
      </c>
      <c r="J6098" s="57" t="s">
        <v>59</v>
      </c>
      <c r="K6098" s="58">
        <v>72.489999999999995</v>
      </c>
      <c r="L6098" s="57" t="s">
        <v>60</v>
      </c>
    </row>
    <row r="6099" spans="1:12">
      <c r="A6099" s="57" t="s">
        <v>10595</v>
      </c>
      <c r="B6099" s="57" t="s">
        <v>10596</v>
      </c>
      <c r="C6099" s="57" t="s">
        <v>10630</v>
      </c>
      <c r="D6099" s="57" t="s">
        <v>21312</v>
      </c>
      <c r="E6099" s="58" t="s">
        <v>8816</v>
      </c>
      <c r="F6099" s="57" t="s">
        <v>8816</v>
      </c>
      <c r="G6099" s="57">
        <v>87779</v>
      </c>
      <c r="H6099" s="57" t="s">
        <v>10690</v>
      </c>
      <c r="I6099" s="57" t="s">
        <v>216</v>
      </c>
      <c r="J6099" s="57" t="s">
        <v>59</v>
      </c>
      <c r="K6099" s="58">
        <v>56.34</v>
      </c>
      <c r="L6099" s="57" t="s">
        <v>60</v>
      </c>
    </row>
    <row r="6100" spans="1:12">
      <c r="A6100" s="57" t="s">
        <v>10595</v>
      </c>
      <c r="B6100" s="57" t="s">
        <v>10596</v>
      </c>
      <c r="C6100" s="57" t="s">
        <v>10630</v>
      </c>
      <c r="D6100" s="57" t="s">
        <v>21312</v>
      </c>
      <c r="E6100" s="58" t="s">
        <v>8816</v>
      </c>
      <c r="F6100" s="57" t="s">
        <v>8816</v>
      </c>
      <c r="G6100" s="57">
        <v>87781</v>
      </c>
      <c r="H6100" s="57" t="s">
        <v>10691</v>
      </c>
      <c r="I6100" s="57" t="s">
        <v>216</v>
      </c>
      <c r="J6100" s="57" t="s">
        <v>59</v>
      </c>
      <c r="K6100" s="58">
        <v>60.12</v>
      </c>
      <c r="L6100" s="57" t="s">
        <v>60</v>
      </c>
    </row>
    <row r="6101" spans="1:12">
      <c r="A6101" s="57" t="s">
        <v>10595</v>
      </c>
      <c r="B6101" s="57" t="s">
        <v>10596</v>
      </c>
      <c r="C6101" s="57" t="s">
        <v>10630</v>
      </c>
      <c r="D6101" s="57" t="s">
        <v>21312</v>
      </c>
      <c r="E6101" s="58" t="s">
        <v>8816</v>
      </c>
      <c r="F6101" s="57" t="s">
        <v>8816</v>
      </c>
      <c r="G6101" s="57">
        <v>87783</v>
      </c>
      <c r="H6101" s="57" t="s">
        <v>10692</v>
      </c>
      <c r="I6101" s="57" t="s">
        <v>216</v>
      </c>
      <c r="J6101" s="57" t="s">
        <v>59</v>
      </c>
      <c r="K6101" s="58">
        <v>90.43</v>
      </c>
      <c r="L6101" s="57" t="s">
        <v>60</v>
      </c>
    </row>
    <row r="6102" spans="1:12">
      <c r="A6102" s="57" t="s">
        <v>10595</v>
      </c>
      <c r="B6102" s="57" t="s">
        <v>10596</v>
      </c>
      <c r="C6102" s="57" t="s">
        <v>10630</v>
      </c>
      <c r="D6102" s="57" t="s">
        <v>21312</v>
      </c>
      <c r="E6102" s="58" t="s">
        <v>8816</v>
      </c>
      <c r="F6102" s="57" t="s">
        <v>8816</v>
      </c>
      <c r="G6102" s="57">
        <v>87784</v>
      </c>
      <c r="H6102" s="57" t="s">
        <v>10693</v>
      </c>
      <c r="I6102" s="57" t="s">
        <v>216</v>
      </c>
      <c r="J6102" s="57" t="s">
        <v>59</v>
      </c>
      <c r="K6102" s="58">
        <v>64.3</v>
      </c>
      <c r="L6102" s="57" t="s">
        <v>60</v>
      </c>
    </row>
    <row r="6103" spans="1:12">
      <c r="A6103" s="57" t="s">
        <v>10595</v>
      </c>
      <c r="B6103" s="57" t="s">
        <v>10596</v>
      </c>
      <c r="C6103" s="57" t="s">
        <v>10630</v>
      </c>
      <c r="D6103" s="57" t="s">
        <v>21312</v>
      </c>
      <c r="E6103" s="58" t="s">
        <v>8816</v>
      </c>
      <c r="F6103" s="57" t="s">
        <v>8816</v>
      </c>
      <c r="G6103" s="57">
        <v>87786</v>
      </c>
      <c r="H6103" s="57" t="s">
        <v>10694</v>
      </c>
      <c r="I6103" s="57" t="s">
        <v>216</v>
      </c>
      <c r="J6103" s="57" t="s">
        <v>59</v>
      </c>
      <c r="K6103" s="58">
        <v>69.040000000000006</v>
      </c>
      <c r="L6103" s="57" t="s">
        <v>60</v>
      </c>
    </row>
    <row r="6104" spans="1:12">
      <c r="A6104" s="57" t="s">
        <v>10595</v>
      </c>
      <c r="B6104" s="57" t="s">
        <v>10596</v>
      </c>
      <c r="C6104" s="57" t="s">
        <v>10630</v>
      </c>
      <c r="D6104" s="57" t="s">
        <v>21312</v>
      </c>
      <c r="E6104" s="58" t="s">
        <v>8816</v>
      </c>
      <c r="F6104" s="57" t="s">
        <v>8816</v>
      </c>
      <c r="G6104" s="57">
        <v>87787</v>
      </c>
      <c r="H6104" s="57" t="s">
        <v>10695</v>
      </c>
      <c r="I6104" s="57" t="s">
        <v>216</v>
      </c>
      <c r="J6104" s="57" t="s">
        <v>59</v>
      </c>
      <c r="K6104" s="58">
        <v>108.36</v>
      </c>
      <c r="L6104" s="57" t="s">
        <v>60</v>
      </c>
    </row>
    <row r="6105" spans="1:12">
      <c r="A6105" s="57" t="s">
        <v>10595</v>
      </c>
      <c r="B6105" s="57" t="s">
        <v>10596</v>
      </c>
      <c r="C6105" s="57" t="s">
        <v>10630</v>
      </c>
      <c r="D6105" s="57" t="s">
        <v>21312</v>
      </c>
      <c r="E6105" s="58" t="s">
        <v>8816</v>
      </c>
      <c r="F6105" s="57" t="s">
        <v>8816</v>
      </c>
      <c r="G6105" s="57">
        <v>87788</v>
      </c>
      <c r="H6105" s="57" t="s">
        <v>10696</v>
      </c>
      <c r="I6105" s="57" t="s">
        <v>216</v>
      </c>
      <c r="J6105" s="57" t="s">
        <v>59</v>
      </c>
      <c r="K6105" s="58">
        <v>82.21</v>
      </c>
      <c r="L6105" s="57" t="s">
        <v>60</v>
      </c>
    </row>
    <row r="6106" spans="1:12">
      <c r="A6106" s="57" t="s">
        <v>10595</v>
      </c>
      <c r="B6106" s="57" t="s">
        <v>10596</v>
      </c>
      <c r="C6106" s="57" t="s">
        <v>10630</v>
      </c>
      <c r="D6106" s="57" t="s">
        <v>21312</v>
      </c>
      <c r="E6106" s="58" t="s">
        <v>8816</v>
      </c>
      <c r="F6106" s="57" t="s">
        <v>8816</v>
      </c>
      <c r="G6106" s="57">
        <v>87790</v>
      </c>
      <c r="H6106" s="57" t="s">
        <v>10697</v>
      </c>
      <c r="I6106" s="57" t="s">
        <v>216</v>
      </c>
      <c r="J6106" s="57" t="s">
        <v>59</v>
      </c>
      <c r="K6106" s="58">
        <v>87.44</v>
      </c>
      <c r="L6106" s="57" t="s">
        <v>60</v>
      </c>
    </row>
    <row r="6107" spans="1:12">
      <c r="A6107" s="57" t="s">
        <v>10595</v>
      </c>
      <c r="B6107" s="57" t="s">
        <v>10596</v>
      </c>
      <c r="C6107" s="57" t="s">
        <v>10630</v>
      </c>
      <c r="D6107" s="57" t="s">
        <v>21312</v>
      </c>
      <c r="E6107" s="58" t="s">
        <v>8816</v>
      </c>
      <c r="F6107" s="57" t="s">
        <v>8816</v>
      </c>
      <c r="G6107" s="57">
        <v>87791</v>
      </c>
      <c r="H6107" s="57" t="s">
        <v>10698</v>
      </c>
      <c r="I6107" s="57" t="s">
        <v>216</v>
      </c>
      <c r="J6107" s="57" t="s">
        <v>59</v>
      </c>
      <c r="K6107" s="58">
        <v>127.63</v>
      </c>
      <c r="L6107" s="57" t="s">
        <v>60</v>
      </c>
    </row>
    <row r="6108" spans="1:12">
      <c r="A6108" s="57" t="s">
        <v>10595</v>
      </c>
      <c r="B6108" s="57" t="s">
        <v>10596</v>
      </c>
      <c r="C6108" s="57" t="s">
        <v>10630</v>
      </c>
      <c r="D6108" s="57" t="s">
        <v>21312</v>
      </c>
      <c r="E6108" s="58" t="s">
        <v>8816</v>
      </c>
      <c r="F6108" s="57" t="s">
        <v>8816</v>
      </c>
      <c r="G6108" s="57">
        <v>87792</v>
      </c>
      <c r="H6108" s="57" t="s">
        <v>10699</v>
      </c>
      <c r="I6108" s="57" t="s">
        <v>216</v>
      </c>
      <c r="J6108" s="57" t="s">
        <v>59</v>
      </c>
      <c r="K6108" s="58">
        <v>32.76</v>
      </c>
      <c r="L6108" s="57" t="s">
        <v>60</v>
      </c>
    </row>
    <row r="6109" spans="1:12">
      <c r="A6109" s="57" t="s">
        <v>10595</v>
      </c>
      <c r="B6109" s="57" t="s">
        <v>10596</v>
      </c>
      <c r="C6109" s="57" t="s">
        <v>10630</v>
      </c>
      <c r="D6109" s="57" t="s">
        <v>21312</v>
      </c>
      <c r="E6109" s="58" t="s">
        <v>8816</v>
      </c>
      <c r="F6109" s="57" t="s">
        <v>8816</v>
      </c>
      <c r="G6109" s="57">
        <v>87794</v>
      </c>
      <c r="H6109" s="57" t="s">
        <v>10700</v>
      </c>
      <c r="I6109" s="57" t="s">
        <v>216</v>
      </c>
      <c r="J6109" s="57" t="s">
        <v>59</v>
      </c>
      <c r="K6109" s="58">
        <v>35.39</v>
      </c>
      <c r="L6109" s="57" t="s">
        <v>60</v>
      </c>
    </row>
    <row r="6110" spans="1:12">
      <c r="A6110" s="57" t="s">
        <v>10595</v>
      </c>
      <c r="B6110" s="57" t="s">
        <v>10596</v>
      </c>
      <c r="C6110" s="57" t="s">
        <v>10630</v>
      </c>
      <c r="D6110" s="57" t="s">
        <v>21312</v>
      </c>
      <c r="E6110" s="58" t="s">
        <v>8816</v>
      </c>
      <c r="F6110" s="57" t="s">
        <v>8816</v>
      </c>
      <c r="G6110" s="57">
        <v>87795</v>
      </c>
      <c r="H6110" s="57" t="s">
        <v>10701</v>
      </c>
      <c r="I6110" s="57" t="s">
        <v>216</v>
      </c>
      <c r="J6110" s="57" t="s">
        <v>59</v>
      </c>
      <c r="K6110" s="58">
        <v>54.89</v>
      </c>
      <c r="L6110" s="57" t="s">
        <v>60</v>
      </c>
    </row>
    <row r="6111" spans="1:12">
      <c r="A6111" s="57" t="s">
        <v>10595</v>
      </c>
      <c r="B6111" s="57" t="s">
        <v>10596</v>
      </c>
      <c r="C6111" s="57" t="s">
        <v>10630</v>
      </c>
      <c r="D6111" s="57" t="s">
        <v>21312</v>
      </c>
      <c r="E6111" s="58" t="s">
        <v>8816</v>
      </c>
      <c r="F6111" s="57" t="s">
        <v>8816</v>
      </c>
      <c r="G6111" s="57">
        <v>87797</v>
      </c>
      <c r="H6111" s="57" t="s">
        <v>10702</v>
      </c>
      <c r="I6111" s="57" t="s">
        <v>216</v>
      </c>
      <c r="J6111" s="57" t="s">
        <v>59</v>
      </c>
      <c r="K6111" s="58">
        <v>40.380000000000003</v>
      </c>
      <c r="L6111" s="57" t="s">
        <v>60</v>
      </c>
    </row>
    <row r="6112" spans="1:12">
      <c r="A6112" s="57" t="s">
        <v>10595</v>
      </c>
      <c r="B6112" s="57" t="s">
        <v>10596</v>
      </c>
      <c r="C6112" s="57" t="s">
        <v>10630</v>
      </c>
      <c r="D6112" s="57" t="s">
        <v>21312</v>
      </c>
      <c r="E6112" s="58" t="s">
        <v>8816</v>
      </c>
      <c r="F6112" s="57" t="s">
        <v>8816</v>
      </c>
      <c r="G6112" s="57">
        <v>87799</v>
      </c>
      <c r="H6112" s="57" t="s">
        <v>10703</v>
      </c>
      <c r="I6112" s="57" t="s">
        <v>216</v>
      </c>
      <c r="J6112" s="57" t="s">
        <v>59</v>
      </c>
      <c r="K6112" s="58">
        <v>43.92</v>
      </c>
      <c r="L6112" s="57" t="s">
        <v>60</v>
      </c>
    </row>
    <row r="6113" spans="1:12">
      <c r="A6113" s="57" t="s">
        <v>10595</v>
      </c>
      <c r="B6113" s="57" t="s">
        <v>10596</v>
      </c>
      <c r="C6113" s="57" t="s">
        <v>10630</v>
      </c>
      <c r="D6113" s="57" t="s">
        <v>21312</v>
      </c>
      <c r="E6113" s="58" t="s">
        <v>8816</v>
      </c>
      <c r="F6113" s="57" t="s">
        <v>8816</v>
      </c>
      <c r="G6113" s="57">
        <v>87800</v>
      </c>
      <c r="H6113" s="57" t="s">
        <v>10704</v>
      </c>
      <c r="I6113" s="57" t="s">
        <v>216</v>
      </c>
      <c r="J6113" s="57" t="s">
        <v>59</v>
      </c>
      <c r="K6113" s="58">
        <v>71.86</v>
      </c>
      <c r="L6113" s="57" t="s">
        <v>60</v>
      </c>
    </row>
    <row r="6114" spans="1:12">
      <c r="A6114" s="57" t="s">
        <v>10595</v>
      </c>
      <c r="B6114" s="57" t="s">
        <v>10596</v>
      </c>
      <c r="C6114" s="57" t="s">
        <v>10630</v>
      </c>
      <c r="D6114" s="57" t="s">
        <v>21312</v>
      </c>
      <c r="E6114" s="58" t="s">
        <v>8816</v>
      </c>
      <c r="F6114" s="57" t="s">
        <v>8816</v>
      </c>
      <c r="G6114" s="57">
        <v>87801</v>
      </c>
      <c r="H6114" s="57" t="s">
        <v>10705</v>
      </c>
      <c r="I6114" s="57" t="s">
        <v>216</v>
      </c>
      <c r="J6114" s="57" t="s">
        <v>59</v>
      </c>
      <c r="K6114" s="58">
        <v>48.03</v>
      </c>
      <c r="L6114" s="57" t="s">
        <v>60</v>
      </c>
    </row>
    <row r="6115" spans="1:12">
      <c r="A6115" s="57" t="s">
        <v>10595</v>
      </c>
      <c r="B6115" s="57" t="s">
        <v>10596</v>
      </c>
      <c r="C6115" s="57" t="s">
        <v>10630</v>
      </c>
      <c r="D6115" s="57" t="s">
        <v>21312</v>
      </c>
      <c r="E6115" s="58" t="s">
        <v>8816</v>
      </c>
      <c r="F6115" s="57" t="s">
        <v>8816</v>
      </c>
      <c r="G6115" s="57">
        <v>87803</v>
      </c>
      <c r="H6115" s="57" t="s">
        <v>10706</v>
      </c>
      <c r="I6115" s="57" t="s">
        <v>216</v>
      </c>
      <c r="J6115" s="57" t="s">
        <v>59</v>
      </c>
      <c r="K6115" s="58">
        <v>52.46</v>
      </c>
      <c r="L6115" s="57" t="s">
        <v>60</v>
      </c>
    </row>
    <row r="6116" spans="1:12">
      <c r="A6116" s="57" t="s">
        <v>10595</v>
      </c>
      <c r="B6116" s="57" t="s">
        <v>10596</v>
      </c>
      <c r="C6116" s="57" t="s">
        <v>10630</v>
      </c>
      <c r="D6116" s="57" t="s">
        <v>21312</v>
      </c>
      <c r="E6116" s="58" t="s">
        <v>8816</v>
      </c>
      <c r="F6116" s="57" t="s">
        <v>8816</v>
      </c>
      <c r="G6116" s="57">
        <v>87804</v>
      </c>
      <c r="H6116" s="57" t="s">
        <v>10707</v>
      </c>
      <c r="I6116" s="57" t="s">
        <v>216</v>
      </c>
      <c r="J6116" s="57" t="s">
        <v>59</v>
      </c>
      <c r="K6116" s="58">
        <v>88.82</v>
      </c>
      <c r="L6116" s="57" t="s">
        <v>60</v>
      </c>
    </row>
    <row r="6117" spans="1:12">
      <c r="A6117" s="57" t="s">
        <v>10595</v>
      </c>
      <c r="B6117" s="57" t="s">
        <v>10596</v>
      </c>
      <c r="C6117" s="57" t="s">
        <v>10630</v>
      </c>
      <c r="D6117" s="57" t="s">
        <v>21312</v>
      </c>
      <c r="E6117" s="58" t="s">
        <v>8816</v>
      </c>
      <c r="F6117" s="57" t="s">
        <v>8816</v>
      </c>
      <c r="G6117" s="57">
        <v>87805</v>
      </c>
      <c r="H6117" s="57" t="s">
        <v>10708</v>
      </c>
      <c r="I6117" s="57" t="s">
        <v>216</v>
      </c>
      <c r="J6117" s="57" t="s">
        <v>59</v>
      </c>
      <c r="K6117" s="58">
        <v>55.04</v>
      </c>
      <c r="L6117" s="57" t="s">
        <v>60</v>
      </c>
    </row>
    <row r="6118" spans="1:12">
      <c r="A6118" s="57" t="s">
        <v>10595</v>
      </c>
      <c r="B6118" s="57" t="s">
        <v>10596</v>
      </c>
      <c r="C6118" s="57" t="s">
        <v>10630</v>
      </c>
      <c r="D6118" s="57" t="s">
        <v>21312</v>
      </c>
      <c r="E6118" s="58" t="s">
        <v>8816</v>
      </c>
      <c r="F6118" s="57" t="s">
        <v>8816</v>
      </c>
      <c r="G6118" s="57">
        <v>87807</v>
      </c>
      <c r="H6118" s="57" t="s">
        <v>10709</v>
      </c>
      <c r="I6118" s="57" t="s">
        <v>216</v>
      </c>
      <c r="J6118" s="57" t="s">
        <v>59</v>
      </c>
      <c r="K6118" s="58">
        <v>59.92</v>
      </c>
      <c r="L6118" s="57" t="s">
        <v>60</v>
      </c>
    </row>
    <row r="6119" spans="1:12">
      <c r="A6119" s="57" t="s">
        <v>10595</v>
      </c>
      <c r="B6119" s="57" t="s">
        <v>10596</v>
      </c>
      <c r="C6119" s="57" t="s">
        <v>10630</v>
      </c>
      <c r="D6119" s="57" t="s">
        <v>21312</v>
      </c>
      <c r="E6119" s="58" t="s">
        <v>8816</v>
      </c>
      <c r="F6119" s="57" t="s">
        <v>8816</v>
      </c>
      <c r="G6119" s="57">
        <v>87808</v>
      </c>
      <c r="H6119" s="57" t="s">
        <v>10710</v>
      </c>
      <c r="I6119" s="57" t="s">
        <v>216</v>
      </c>
      <c r="J6119" s="57" t="s">
        <v>59</v>
      </c>
      <c r="K6119" s="58">
        <v>96.91</v>
      </c>
      <c r="L6119" s="57" t="s">
        <v>60</v>
      </c>
    </row>
    <row r="6120" spans="1:12">
      <c r="A6120" s="57" t="s">
        <v>10595</v>
      </c>
      <c r="B6120" s="57" t="s">
        <v>10596</v>
      </c>
      <c r="C6120" s="57" t="s">
        <v>10630</v>
      </c>
      <c r="D6120" s="57" t="s">
        <v>21312</v>
      </c>
      <c r="E6120" s="58" t="s">
        <v>8816</v>
      </c>
      <c r="F6120" s="57" t="s">
        <v>8816</v>
      </c>
      <c r="G6120" s="57">
        <v>87809</v>
      </c>
      <c r="H6120" s="57" t="s">
        <v>10711</v>
      </c>
      <c r="I6120" s="57" t="s">
        <v>216</v>
      </c>
      <c r="J6120" s="57" t="s">
        <v>59</v>
      </c>
      <c r="K6120" s="58">
        <v>74.88</v>
      </c>
      <c r="L6120" s="57" t="s">
        <v>60</v>
      </c>
    </row>
    <row r="6121" spans="1:12">
      <c r="A6121" s="57" t="s">
        <v>10595</v>
      </c>
      <c r="B6121" s="57" t="s">
        <v>10596</v>
      </c>
      <c r="C6121" s="57" t="s">
        <v>10630</v>
      </c>
      <c r="D6121" s="57" t="s">
        <v>21312</v>
      </c>
      <c r="E6121" s="58" t="s">
        <v>8816</v>
      </c>
      <c r="F6121" s="57" t="s">
        <v>8816</v>
      </c>
      <c r="G6121" s="57">
        <v>87811</v>
      </c>
      <c r="H6121" s="57" t="s">
        <v>10712</v>
      </c>
      <c r="I6121" s="57" t="s">
        <v>216</v>
      </c>
      <c r="J6121" s="57" t="s">
        <v>59</v>
      </c>
      <c r="K6121" s="58">
        <v>77.510000000000005</v>
      </c>
      <c r="L6121" s="57" t="s">
        <v>60</v>
      </c>
    </row>
    <row r="6122" spans="1:12">
      <c r="A6122" s="57" t="s">
        <v>10595</v>
      </c>
      <c r="B6122" s="57" t="s">
        <v>10596</v>
      </c>
      <c r="C6122" s="57" t="s">
        <v>10630</v>
      </c>
      <c r="D6122" s="57" t="s">
        <v>21312</v>
      </c>
      <c r="E6122" s="58" t="s">
        <v>8816</v>
      </c>
      <c r="F6122" s="57" t="s">
        <v>8816</v>
      </c>
      <c r="G6122" s="57">
        <v>87812</v>
      </c>
      <c r="H6122" s="57" t="s">
        <v>10713</v>
      </c>
      <c r="I6122" s="57" t="s">
        <v>216</v>
      </c>
      <c r="J6122" s="57" t="s">
        <v>59</v>
      </c>
      <c r="K6122" s="58">
        <v>96.63</v>
      </c>
      <c r="L6122" s="57" t="s">
        <v>60</v>
      </c>
    </row>
    <row r="6123" spans="1:12">
      <c r="A6123" s="57" t="s">
        <v>10595</v>
      </c>
      <c r="B6123" s="57" t="s">
        <v>10596</v>
      </c>
      <c r="C6123" s="57" t="s">
        <v>10630</v>
      </c>
      <c r="D6123" s="57" t="s">
        <v>21312</v>
      </c>
      <c r="E6123" s="58" t="s">
        <v>8816</v>
      </c>
      <c r="F6123" s="57" t="s">
        <v>8816</v>
      </c>
      <c r="G6123" s="57">
        <v>87813</v>
      </c>
      <c r="H6123" s="57" t="s">
        <v>10714</v>
      </c>
      <c r="I6123" s="57" t="s">
        <v>216</v>
      </c>
      <c r="J6123" s="57" t="s">
        <v>59</v>
      </c>
      <c r="K6123" s="58">
        <v>82.52</v>
      </c>
      <c r="L6123" s="57" t="s">
        <v>60</v>
      </c>
    </row>
    <row r="6124" spans="1:12">
      <c r="A6124" s="57" t="s">
        <v>10595</v>
      </c>
      <c r="B6124" s="57" t="s">
        <v>10596</v>
      </c>
      <c r="C6124" s="57" t="s">
        <v>10630</v>
      </c>
      <c r="D6124" s="57" t="s">
        <v>21312</v>
      </c>
      <c r="E6124" s="58" t="s">
        <v>8816</v>
      </c>
      <c r="F6124" s="57" t="s">
        <v>8816</v>
      </c>
      <c r="G6124" s="57">
        <v>87815</v>
      </c>
      <c r="H6124" s="57" t="s">
        <v>10715</v>
      </c>
      <c r="I6124" s="57" t="s">
        <v>216</v>
      </c>
      <c r="J6124" s="57" t="s">
        <v>59</v>
      </c>
      <c r="K6124" s="58">
        <v>86.06</v>
      </c>
      <c r="L6124" s="57" t="s">
        <v>60</v>
      </c>
    </row>
    <row r="6125" spans="1:12">
      <c r="A6125" s="57" t="s">
        <v>10595</v>
      </c>
      <c r="B6125" s="57" t="s">
        <v>10596</v>
      </c>
      <c r="C6125" s="57" t="s">
        <v>10630</v>
      </c>
      <c r="D6125" s="57" t="s">
        <v>21312</v>
      </c>
      <c r="E6125" s="58" t="s">
        <v>8816</v>
      </c>
      <c r="F6125" s="57" t="s">
        <v>8816</v>
      </c>
      <c r="G6125" s="57">
        <v>87816</v>
      </c>
      <c r="H6125" s="57" t="s">
        <v>10716</v>
      </c>
      <c r="I6125" s="57" t="s">
        <v>216</v>
      </c>
      <c r="J6125" s="57" t="s">
        <v>59</v>
      </c>
      <c r="K6125" s="58">
        <v>113.58</v>
      </c>
      <c r="L6125" s="57" t="s">
        <v>60</v>
      </c>
    </row>
    <row r="6126" spans="1:12">
      <c r="A6126" s="57" t="s">
        <v>10595</v>
      </c>
      <c r="B6126" s="57" t="s">
        <v>10596</v>
      </c>
      <c r="C6126" s="57" t="s">
        <v>10630</v>
      </c>
      <c r="D6126" s="57" t="s">
        <v>21312</v>
      </c>
      <c r="E6126" s="58" t="s">
        <v>8816</v>
      </c>
      <c r="F6126" s="57" t="s">
        <v>8816</v>
      </c>
      <c r="G6126" s="57">
        <v>87817</v>
      </c>
      <c r="H6126" s="57" t="s">
        <v>10717</v>
      </c>
      <c r="I6126" s="57" t="s">
        <v>216</v>
      </c>
      <c r="J6126" s="57" t="s">
        <v>59</v>
      </c>
      <c r="K6126" s="58">
        <v>89.76</v>
      </c>
      <c r="L6126" s="57" t="s">
        <v>60</v>
      </c>
    </row>
    <row r="6127" spans="1:12">
      <c r="A6127" s="57" t="s">
        <v>10595</v>
      </c>
      <c r="B6127" s="57" t="s">
        <v>10596</v>
      </c>
      <c r="C6127" s="57" t="s">
        <v>10630</v>
      </c>
      <c r="D6127" s="57" t="s">
        <v>21312</v>
      </c>
      <c r="E6127" s="58" t="s">
        <v>8816</v>
      </c>
      <c r="F6127" s="57" t="s">
        <v>8816</v>
      </c>
      <c r="G6127" s="57">
        <v>87819</v>
      </c>
      <c r="H6127" s="57" t="s">
        <v>10718</v>
      </c>
      <c r="I6127" s="57" t="s">
        <v>216</v>
      </c>
      <c r="J6127" s="57" t="s">
        <v>59</v>
      </c>
      <c r="K6127" s="58">
        <v>94.19</v>
      </c>
      <c r="L6127" s="57" t="s">
        <v>60</v>
      </c>
    </row>
    <row r="6128" spans="1:12">
      <c r="A6128" s="57" t="s">
        <v>10595</v>
      </c>
      <c r="B6128" s="57" t="s">
        <v>10596</v>
      </c>
      <c r="C6128" s="57" t="s">
        <v>10630</v>
      </c>
      <c r="D6128" s="57" t="s">
        <v>21312</v>
      </c>
      <c r="E6128" s="58" t="s">
        <v>8816</v>
      </c>
      <c r="F6128" s="57" t="s">
        <v>8816</v>
      </c>
      <c r="G6128" s="57">
        <v>87820</v>
      </c>
      <c r="H6128" s="57" t="s">
        <v>10719</v>
      </c>
      <c r="I6128" s="57" t="s">
        <v>216</v>
      </c>
      <c r="J6128" s="57" t="s">
        <v>59</v>
      </c>
      <c r="K6128" s="58">
        <v>130.55000000000001</v>
      </c>
      <c r="L6128" s="57" t="s">
        <v>60</v>
      </c>
    </row>
    <row r="6129" spans="1:12">
      <c r="A6129" s="57" t="s">
        <v>10595</v>
      </c>
      <c r="B6129" s="57" t="s">
        <v>10596</v>
      </c>
      <c r="C6129" s="57" t="s">
        <v>10630</v>
      </c>
      <c r="D6129" s="57" t="s">
        <v>21312</v>
      </c>
      <c r="E6129" s="58" t="s">
        <v>8816</v>
      </c>
      <c r="F6129" s="57" t="s">
        <v>8816</v>
      </c>
      <c r="G6129" s="57">
        <v>87821</v>
      </c>
      <c r="H6129" s="57" t="s">
        <v>10720</v>
      </c>
      <c r="I6129" s="57" t="s">
        <v>216</v>
      </c>
      <c r="J6129" s="57" t="s">
        <v>59</v>
      </c>
      <c r="K6129" s="58">
        <v>129.1</v>
      </c>
      <c r="L6129" s="57" t="s">
        <v>60</v>
      </c>
    </row>
    <row r="6130" spans="1:12">
      <c r="A6130" s="57" t="s">
        <v>10595</v>
      </c>
      <c r="B6130" s="57" t="s">
        <v>10596</v>
      </c>
      <c r="C6130" s="57" t="s">
        <v>10630</v>
      </c>
      <c r="D6130" s="57" t="s">
        <v>21312</v>
      </c>
      <c r="E6130" s="58" t="s">
        <v>8816</v>
      </c>
      <c r="F6130" s="57" t="s">
        <v>8816</v>
      </c>
      <c r="G6130" s="57">
        <v>87823</v>
      </c>
      <c r="H6130" s="57" t="s">
        <v>10721</v>
      </c>
      <c r="I6130" s="57" t="s">
        <v>216</v>
      </c>
      <c r="J6130" s="57" t="s">
        <v>59</v>
      </c>
      <c r="K6130" s="58">
        <v>133.97999999999999</v>
      </c>
      <c r="L6130" s="57" t="s">
        <v>60</v>
      </c>
    </row>
    <row r="6131" spans="1:12">
      <c r="A6131" s="57" t="s">
        <v>10595</v>
      </c>
      <c r="B6131" s="57" t="s">
        <v>10596</v>
      </c>
      <c r="C6131" s="57" t="s">
        <v>10630</v>
      </c>
      <c r="D6131" s="57" t="s">
        <v>21312</v>
      </c>
      <c r="E6131" s="58" t="s">
        <v>8816</v>
      </c>
      <c r="F6131" s="57" t="s">
        <v>8816</v>
      </c>
      <c r="G6131" s="57">
        <v>87824</v>
      </c>
      <c r="H6131" s="57" t="s">
        <v>10722</v>
      </c>
      <c r="I6131" s="57" t="s">
        <v>216</v>
      </c>
      <c r="J6131" s="57" t="s">
        <v>59</v>
      </c>
      <c r="K6131" s="58">
        <v>170.57</v>
      </c>
      <c r="L6131" s="57" t="s">
        <v>60</v>
      </c>
    </row>
    <row r="6132" spans="1:12">
      <c r="A6132" s="57" t="s">
        <v>10595</v>
      </c>
      <c r="B6132" s="57" t="s">
        <v>10596</v>
      </c>
      <c r="C6132" s="57" t="s">
        <v>10630</v>
      </c>
      <c r="D6132" s="57" t="s">
        <v>21312</v>
      </c>
      <c r="E6132" s="58" t="s">
        <v>8816</v>
      </c>
      <c r="F6132" s="57" t="s">
        <v>8816</v>
      </c>
      <c r="G6132" s="57">
        <v>87825</v>
      </c>
      <c r="H6132" s="57" t="s">
        <v>10723</v>
      </c>
      <c r="I6132" s="57" t="s">
        <v>216</v>
      </c>
      <c r="J6132" s="57" t="s">
        <v>59</v>
      </c>
      <c r="K6132" s="58">
        <v>59.45</v>
      </c>
      <c r="L6132" s="57" t="s">
        <v>60</v>
      </c>
    </row>
    <row r="6133" spans="1:12">
      <c r="A6133" s="57" t="s">
        <v>10595</v>
      </c>
      <c r="B6133" s="57" t="s">
        <v>10596</v>
      </c>
      <c r="C6133" s="57" t="s">
        <v>10630</v>
      </c>
      <c r="D6133" s="57" t="s">
        <v>21312</v>
      </c>
      <c r="E6133" s="58" t="s">
        <v>8816</v>
      </c>
      <c r="F6133" s="57" t="s">
        <v>8816</v>
      </c>
      <c r="G6133" s="57">
        <v>87827</v>
      </c>
      <c r="H6133" s="57" t="s">
        <v>10724</v>
      </c>
      <c r="I6133" s="57" t="s">
        <v>216</v>
      </c>
      <c r="J6133" s="57" t="s">
        <v>59</v>
      </c>
      <c r="K6133" s="58">
        <v>62.68</v>
      </c>
      <c r="L6133" s="57" t="s">
        <v>60</v>
      </c>
    </row>
    <row r="6134" spans="1:12">
      <c r="A6134" s="57" t="s">
        <v>10595</v>
      </c>
      <c r="B6134" s="57" t="s">
        <v>10596</v>
      </c>
      <c r="C6134" s="57" t="s">
        <v>10630</v>
      </c>
      <c r="D6134" s="57" t="s">
        <v>21312</v>
      </c>
      <c r="E6134" s="58" t="s">
        <v>8816</v>
      </c>
      <c r="F6134" s="57" t="s">
        <v>8816</v>
      </c>
      <c r="G6134" s="57">
        <v>87828</v>
      </c>
      <c r="H6134" s="57" t="s">
        <v>10725</v>
      </c>
      <c r="I6134" s="57" t="s">
        <v>216</v>
      </c>
      <c r="J6134" s="57" t="s">
        <v>59</v>
      </c>
      <c r="K6134" s="58">
        <v>87.75</v>
      </c>
      <c r="L6134" s="57" t="s">
        <v>60</v>
      </c>
    </row>
    <row r="6135" spans="1:12">
      <c r="A6135" s="57" t="s">
        <v>10595</v>
      </c>
      <c r="B6135" s="57" t="s">
        <v>10596</v>
      </c>
      <c r="C6135" s="57" t="s">
        <v>10630</v>
      </c>
      <c r="D6135" s="57" t="s">
        <v>21312</v>
      </c>
      <c r="E6135" s="58" t="s">
        <v>8816</v>
      </c>
      <c r="F6135" s="57" t="s">
        <v>8816</v>
      </c>
      <c r="G6135" s="57">
        <v>87829</v>
      </c>
      <c r="H6135" s="57" t="s">
        <v>10726</v>
      </c>
      <c r="I6135" s="57" t="s">
        <v>216</v>
      </c>
      <c r="J6135" s="57" t="s">
        <v>59</v>
      </c>
      <c r="K6135" s="58">
        <v>68.069999999999993</v>
      </c>
      <c r="L6135" s="57" t="s">
        <v>60</v>
      </c>
    </row>
    <row r="6136" spans="1:12">
      <c r="A6136" s="57" t="s">
        <v>10595</v>
      </c>
      <c r="B6136" s="57" t="s">
        <v>10596</v>
      </c>
      <c r="C6136" s="57" t="s">
        <v>10630</v>
      </c>
      <c r="D6136" s="57" t="s">
        <v>21312</v>
      </c>
      <c r="E6136" s="58" t="s">
        <v>8816</v>
      </c>
      <c r="F6136" s="57" t="s">
        <v>8816</v>
      </c>
      <c r="G6136" s="57">
        <v>87831</v>
      </c>
      <c r="H6136" s="57" t="s">
        <v>10727</v>
      </c>
      <c r="I6136" s="57" t="s">
        <v>216</v>
      </c>
      <c r="J6136" s="57" t="s">
        <v>59</v>
      </c>
      <c r="K6136" s="58">
        <v>72.39</v>
      </c>
      <c r="L6136" s="57" t="s">
        <v>60</v>
      </c>
    </row>
    <row r="6137" spans="1:12">
      <c r="A6137" s="57" t="s">
        <v>10595</v>
      </c>
      <c r="B6137" s="57" t="s">
        <v>10596</v>
      </c>
      <c r="C6137" s="57" t="s">
        <v>10630</v>
      </c>
      <c r="D6137" s="57" t="s">
        <v>21312</v>
      </c>
      <c r="E6137" s="58" t="s">
        <v>8816</v>
      </c>
      <c r="F6137" s="57" t="s">
        <v>8816</v>
      </c>
      <c r="G6137" s="57">
        <v>87832</v>
      </c>
      <c r="H6137" s="57" t="s">
        <v>10728</v>
      </c>
      <c r="I6137" s="57" t="s">
        <v>216</v>
      </c>
      <c r="J6137" s="57" t="s">
        <v>59</v>
      </c>
      <c r="K6137" s="58">
        <v>107.75</v>
      </c>
      <c r="L6137" s="57" t="s">
        <v>60</v>
      </c>
    </row>
    <row r="6138" spans="1:12">
      <c r="A6138" s="57" t="s">
        <v>10595</v>
      </c>
      <c r="B6138" s="57" t="s">
        <v>10596</v>
      </c>
      <c r="C6138" s="57" t="s">
        <v>10630</v>
      </c>
      <c r="D6138" s="57" t="s">
        <v>21312</v>
      </c>
      <c r="E6138" s="58" t="s">
        <v>8816</v>
      </c>
      <c r="F6138" s="57" t="s">
        <v>8816</v>
      </c>
      <c r="G6138" s="57">
        <v>87834</v>
      </c>
      <c r="H6138" s="57" t="s">
        <v>10729</v>
      </c>
      <c r="I6138" s="57" t="s">
        <v>216</v>
      </c>
      <c r="J6138" s="57" t="s">
        <v>59</v>
      </c>
      <c r="K6138" s="58">
        <v>155.30000000000001</v>
      </c>
      <c r="L6138" s="57" t="s">
        <v>60</v>
      </c>
    </row>
    <row r="6139" spans="1:12">
      <c r="A6139" s="57" t="s">
        <v>10595</v>
      </c>
      <c r="B6139" s="57" t="s">
        <v>10596</v>
      </c>
      <c r="C6139" s="57" t="s">
        <v>10630</v>
      </c>
      <c r="D6139" s="57" t="s">
        <v>21312</v>
      </c>
      <c r="E6139" s="58" t="s">
        <v>8816</v>
      </c>
      <c r="F6139" s="57" t="s">
        <v>8816</v>
      </c>
      <c r="G6139" s="57">
        <v>87835</v>
      </c>
      <c r="H6139" s="57" t="s">
        <v>10730</v>
      </c>
      <c r="I6139" s="57" t="s">
        <v>216</v>
      </c>
      <c r="J6139" s="57" t="s">
        <v>59</v>
      </c>
      <c r="K6139" s="58">
        <v>107.21</v>
      </c>
      <c r="L6139" s="57" t="s">
        <v>60</v>
      </c>
    </row>
    <row r="6140" spans="1:12">
      <c r="A6140" s="57" t="s">
        <v>10595</v>
      </c>
      <c r="B6140" s="57" t="s">
        <v>10596</v>
      </c>
      <c r="C6140" s="57" t="s">
        <v>10630</v>
      </c>
      <c r="D6140" s="57" t="s">
        <v>21312</v>
      </c>
      <c r="E6140" s="58" t="s">
        <v>8816</v>
      </c>
      <c r="F6140" s="57" t="s">
        <v>8816</v>
      </c>
      <c r="G6140" s="57">
        <v>87836</v>
      </c>
      <c r="H6140" s="57" t="s">
        <v>10731</v>
      </c>
      <c r="I6140" s="57" t="s">
        <v>216</v>
      </c>
      <c r="J6140" s="57" t="s">
        <v>59</v>
      </c>
      <c r="K6140" s="58">
        <v>149.13999999999999</v>
      </c>
      <c r="L6140" s="57" t="s">
        <v>60</v>
      </c>
    </row>
    <row r="6141" spans="1:12">
      <c r="A6141" s="57" t="s">
        <v>10595</v>
      </c>
      <c r="B6141" s="57" t="s">
        <v>10596</v>
      </c>
      <c r="C6141" s="57" t="s">
        <v>10630</v>
      </c>
      <c r="D6141" s="57" t="s">
        <v>21312</v>
      </c>
      <c r="E6141" s="58" t="s">
        <v>8816</v>
      </c>
      <c r="F6141" s="57" t="s">
        <v>8816</v>
      </c>
      <c r="G6141" s="57">
        <v>87837</v>
      </c>
      <c r="H6141" s="57" t="s">
        <v>10732</v>
      </c>
      <c r="I6141" s="57" t="s">
        <v>216</v>
      </c>
      <c r="J6141" s="57" t="s">
        <v>59</v>
      </c>
      <c r="K6141" s="58">
        <v>101.65</v>
      </c>
      <c r="L6141" s="57" t="s">
        <v>60</v>
      </c>
    </row>
    <row r="6142" spans="1:12">
      <c r="A6142" s="57" t="s">
        <v>10595</v>
      </c>
      <c r="B6142" s="57" t="s">
        <v>10596</v>
      </c>
      <c r="C6142" s="57" t="s">
        <v>10630</v>
      </c>
      <c r="D6142" s="57" t="s">
        <v>21312</v>
      </c>
      <c r="E6142" s="58" t="s">
        <v>8816</v>
      </c>
      <c r="F6142" s="57" t="s">
        <v>8816</v>
      </c>
      <c r="G6142" s="57">
        <v>87838</v>
      </c>
      <c r="H6142" s="57" t="s">
        <v>10733</v>
      </c>
      <c r="I6142" s="57" t="s">
        <v>216</v>
      </c>
      <c r="J6142" s="57" t="s">
        <v>59</v>
      </c>
      <c r="K6142" s="58">
        <v>162.01</v>
      </c>
      <c r="L6142" s="57" t="s">
        <v>60</v>
      </c>
    </row>
    <row r="6143" spans="1:12">
      <c r="A6143" s="57" t="s">
        <v>10595</v>
      </c>
      <c r="B6143" s="57" t="s">
        <v>10596</v>
      </c>
      <c r="C6143" s="57" t="s">
        <v>10630</v>
      </c>
      <c r="D6143" s="57" t="s">
        <v>21312</v>
      </c>
      <c r="E6143" s="58" t="s">
        <v>8816</v>
      </c>
      <c r="F6143" s="57" t="s">
        <v>8816</v>
      </c>
      <c r="G6143" s="57">
        <v>87839</v>
      </c>
      <c r="H6143" s="57" t="s">
        <v>10734</v>
      </c>
      <c r="I6143" s="57" t="s">
        <v>216</v>
      </c>
      <c r="J6143" s="57" t="s">
        <v>59</v>
      </c>
      <c r="K6143" s="58">
        <v>112.14</v>
      </c>
      <c r="L6143" s="57" t="s">
        <v>60</v>
      </c>
    </row>
    <row r="6144" spans="1:12">
      <c r="A6144" s="57" t="s">
        <v>10595</v>
      </c>
      <c r="B6144" s="57" t="s">
        <v>10596</v>
      </c>
      <c r="C6144" s="57" t="s">
        <v>10630</v>
      </c>
      <c r="D6144" s="57" t="s">
        <v>21312</v>
      </c>
      <c r="E6144" s="58" t="s">
        <v>8816</v>
      </c>
      <c r="F6144" s="57" t="s">
        <v>8816</v>
      </c>
      <c r="G6144" s="57">
        <v>87840</v>
      </c>
      <c r="H6144" s="57" t="s">
        <v>10735</v>
      </c>
      <c r="I6144" s="57" t="s">
        <v>216</v>
      </c>
      <c r="J6144" s="57" t="s">
        <v>59</v>
      </c>
      <c r="K6144" s="58">
        <v>154.32</v>
      </c>
      <c r="L6144" s="57" t="s">
        <v>60</v>
      </c>
    </row>
    <row r="6145" spans="1:12">
      <c r="A6145" s="57" t="s">
        <v>10595</v>
      </c>
      <c r="B6145" s="57" t="s">
        <v>10596</v>
      </c>
      <c r="C6145" s="57" t="s">
        <v>10630</v>
      </c>
      <c r="D6145" s="57" t="s">
        <v>21312</v>
      </c>
      <c r="E6145" s="58" t="s">
        <v>8816</v>
      </c>
      <c r="F6145" s="57" t="s">
        <v>8816</v>
      </c>
      <c r="G6145" s="57">
        <v>87841</v>
      </c>
      <c r="H6145" s="57" t="s">
        <v>10736</v>
      </c>
      <c r="I6145" s="57" t="s">
        <v>216</v>
      </c>
      <c r="J6145" s="57" t="s">
        <v>59</v>
      </c>
      <c r="K6145" s="58">
        <v>105.03</v>
      </c>
      <c r="L6145" s="57" t="s">
        <v>60</v>
      </c>
    </row>
    <row r="6146" spans="1:12">
      <c r="A6146" s="57" t="s">
        <v>10595</v>
      </c>
      <c r="B6146" s="57" t="s">
        <v>10596</v>
      </c>
      <c r="C6146" s="57" t="s">
        <v>10630</v>
      </c>
      <c r="D6146" s="57" t="s">
        <v>21312</v>
      </c>
      <c r="E6146" s="58" t="s">
        <v>8816</v>
      </c>
      <c r="F6146" s="57" t="s">
        <v>8816</v>
      </c>
      <c r="G6146" s="57">
        <v>87842</v>
      </c>
      <c r="H6146" s="57" t="s">
        <v>10737</v>
      </c>
      <c r="I6146" s="57" t="s">
        <v>216</v>
      </c>
      <c r="J6146" s="57" t="s">
        <v>59</v>
      </c>
      <c r="K6146" s="58">
        <v>163.13</v>
      </c>
      <c r="L6146" s="57" t="s">
        <v>60</v>
      </c>
    </row>
    <row r="6147" spans="1:12">
      <c r="A6147" s="57" t="s">
        <v>10595</v>
      </c>
      <c r="B6147" s="57" t="s">
        <v>10596</v>
      </c>
      <c r="C6147" s="57" t="s">
        <v>10630</v>
      </c>
      <c r="D6147" s="57" t="s">
        <v>21312</v>
      </c>
      <c r="E6147" s="58" t="s">
        <v>8816</v>
      </c>
      <c r="F6147" s="57" t="s">
        <v>8816</v>
      </c>
      <c r="G6147" s="57">
        <v>87843</v>
      </c>
      <c r="H6147" s="57" t="s">
        <v>10738</v>
      </c>
      <c r="I6147" s="57" t="s">
        <v>216</v>
      </c>
      <c r="J6147" s="57" t="s">
        <v>59</v>
      </c>
      <c r="K6147" s="58">
        <v>120.85</v>
      </c>
      <c r="L6147" s="57" t="s">
        <v>60</v>
      </c>
    </row>
    <row r="6148" spans="1:12">
      <c r="A6148" s="57" t="s">
        <v>10595</v>
      </c>
      <c r="B6148" s="57" t="s">
        <v>10596</v>
      </c>
      <c r="C6148" s="57" t="s">
        <v>10630</v>
      </c>
      <c r="D6148" s="57" t="s">
        <v>21312</v>
      </c>
      <c r="E6148" s="58" t="s">
        <v>8816</v>
      </c>
      <c r="F6148" s="57" t="s">
        <v>8816</v>
      </c>
      <c r="G6148" s="57">
        <v>87844</v>
      </c>
      <c r="H6148" s="57" t="s">
        <v>10739</v>
      </c>
      <c r="I6148" s="57" t="s">
        <v>216</v>
      </c>
      <c r="J6148" s="57" t="s">
        <v>59</v>
      </c>
      <c r="K6148" s="58">
        <v>151.34</v>
      </c>
      <c r="L6148" s="57" t="s">
        <v>60</v>
      </c>
    </row>
    <row r="6149" spans="1:12">
      <c r="A6149" s="57" t="s">
        <v>10595</v>
      </c>
      <c r="B6149" s="57" t="s">
        <v>10596</v>
      </c>
      <c r="C6149" s="57" t="s">
        <v>10630</v>
      </c>
      <c r="D6149" s="57" t="s">
        <v>21312</v>
      </c>
      <c r="E6149" s="58" t="s">
        <v>8816</v>
      </c>
      <c r="F6149" s="57" t="s">
        <v>8816</v>
      </c>
      <c r="G6149" s="57">
        <v>87845</v>
      </c>
      <c r="H6149" s="57" t="s">
        <v>10740</v>
      </c>
      <c r="I6149" s="57" t="s">
        <v>216</v>
      </c>
      <c r="J6149" s="57" t="s">
        <v>59</v>
      </c>
      <c r="K6149" s="58">
        <v>109.69</v>
      </c>
      <c r="L6149" s="57" t="s">
        <v>60</v>
      </c>
    </row>
    <row r="6150" spans="1:12">
      <c r="A6150" s="57" t="s">
        <v>10595</v>
      </c>
      <c r="B6150" s="57" t="s">
        <v>10596</v>
      </c>
      <c r="C6150" s="57" t="s">
        <v>10630</v>
      </c>
      <c r="D6150" s="57" t="s">
        <v>21312</v>
      </c>
      <c r="E6150" s="58" t="s">
        <v>8816</v>
      </c>
      <c r="F6150" s="57" t="s">
        <v>8816</v>
      </c>
      <c r="G6150" s="57">
        <v>87846</v>
      </c>
      <c r="H6150" s="57" t="s">
        <v>10741</v>
      </c>
      <c r="I6150" s="57" t="s">
        <v>216</v>
      </c>
      <c r="J6150" s="57" t="s">
        <v>59</v>
      </c>
      <c r="K6150" s="58">
        <v>168.49</v>
      </c>
      <c r="L6150" s="57" t="s">
        <v>60</v>
      </c>
    </row>
    <row r="6151" spans="1:12">
      <c r="A6151" s="57" t="s">
        <v>10595</v>
      </c>
      <c r="B6151" s="57" t="s">
        <v>10596</v>
      </c>
      <c r="C6151" s="57" t="s">
        <v>10630</v>
      </c>
      <c r="D6151" s="57" t="s">
        <v>21312</v>
      </c>
      <c r="E6151" s="58" t="s">
        <v>8816</v>
      </c>
      <c r="F6151" s="57" t="s">
        <v>8816</v>
      </c>
      <c r="G6151" s="57">
        <v>87847</v>
      </c>
      <c r="H6151" s="57" t="s">
        <v>10742</v>
      </c>
      <c r="I6151" s="57" t="s">
        <v>216</v>
      </c>
      <c r="J6151" s="57" t="s">
        <v>59</v>
      </c>
      <c r="K6151" s="58">
        <v>120.4</v>
      </c>
      <c r="L6151" s="57" t="s">
        <v>60</v>
      </c>
    </row>
    <row r="6152" spans="1:12">
      <c r="A6152" s="57" t="s">
        <v>10595</v>
      </c>
      <c r="B6152" s="57" t="s">
        <v>10596</v>
      </c>
      <c r="C6152" s="57" t="s">
        <v>10630</v>
      </c>
      <c r="D6152" s="57" t="s">
        <v>21312</v>
      </c>
      <c r="E6152" s="58" t="s">
        <v>8816</v>
      </c>
      <c r="F6152" s="57" t="s">
        <v>8816</v>
      </c>
      <c r="G6152" s="57">
        <v>87848</v>
      </c>
      <c r="H6152" s="57" t="s">
        <v>10743</v>
      </c>
      <c r="I6152" s="57" t="s">
        <v>216</v>
      </c>
      <c r="J6152" s="57" t="s">
        <v>59</v>
      </c>
      <c r="K6152" s="58">
        <v>161.24</v>
      </c>
      <c r="L6152" s="57" t="s">
        <v>60</v>
      </c>
    </row>
    <row r="6153" spans="1:12">
      <c r="A6153" s="57" t="s">
        <v>10595</v>
      </c>
      <c r="B6153" s="57" t="s">
        <v>10596</v>
      </c>
      <c r="C6153" s="57" t="s">
        <v>10630</v>
      </c>
      <c r="D6153" s="57" t="s">
        <v>21312</v>
      </c>
      <c r="E6153" s="58" t="s">
        <v>8816</v>
      </c>
      <c r="F6153" s="57" t="s">
        <v>8816</v>
      </c>
      <c r="G6153" s="57">
        <v>87849</v>
      </c>
      <c r="H6153" s="57" t="s">
        <v>10744</v>
      </c>
      <c r="I6153" s="57" t="s">
        <v>216</v>
      </c>
      <c r="J6153" s="57" t="s">
        <v>59</v>
      </c>
      <c r="K6153" s="58">
        <v>113.75</v>
      </c>
      <c r="L6153" s="57" t="s">
        <v>60</v>
      </c>
    </row>
    <row r="6154" spans="1:12">
      <c r="A6154" s="57" t="s">
        <v>10595</v>
      </c>
      <c r="B6154" s="57" t="s">
        <v>10596</v>
      </c>
      <c r="C6154" s="57" t="s">
        <v>10630</v>
      </c>
      <c r="D6154" s="57" t="s">
        <v>21312</v>
      </c>
      <c r="E6154" s="58" t="s">
        <v>8816</v>
      </c>
      <c r="F6154" s="57" t="s">
        <v>8816</v>
      </c>
      <c r="G6154" s="57">
        <v>87850</v>
      </c>
      <c r="H6154" s="57" t="s">
        <v>10745</v>
      </c>
      <c r="I6154" s="57" t="s">
        <v>216</v>
      </c>
      <c r="J6154" s="57" t="s">
        <v>59</v>
      </c>
      <c r="K6154" s="58">
        <v>175.23</v>
      </c>
      <c r="L6154" s="57" t="s">
        <v>60</v>
      </c>
    </row>
    <row r="6155" spans="1:12">
      <c r="A6155" s="57" t="s">
        <v>10595</v>
      </c>
      <c r="B6155" s="57" t="s">
        <v>10596</v>
      </c>
      <c r="C6155" s="57" t="s">
        <v>10630</v>
      </c>
      <c r="D6155" s="57" t="s">
        <v>21312</v>
      </c>
      <c r="E6155" s="58" t="s">
        <v>8816</v>
      </c>
      <c r="F6155" s="57" t="s">
        <v>8816</v>
      </c>
      <c r="G6155" s="57">
        <v>87851</v>
      </c>
      <c r="H6155" s="57" t="s">
        <v>10746</v>
      </c>
      <c r="I6155" s="57" t="s">
        <v>216</v>
      </c>
      <c r="J6155" s="57" t="s">
        <v>59</v>
      </c>
      <c r="K6155" s="58">
        <v>125.36</v>
      </c>
      <c r="L6155" s="57" t="s">
        <v>60</v>
      </c>
    </row>
    <row r="6156" spans="1:12">
      <c r="A6156" s="57" t="s">
        <v>10595</v>
      </c>
      <c r="B6156" s="57" t="s">
        <v>10596</v>
      </c>
      <c r="C6156" s="57" t="s">
        <v>10630</v>
      </c>
      <c r="D6156" s="57" t="s">
        <v>21312</v>
      </c>
      <c r="E6156" s="58" t="s">
        <v>8816</v>
      </c>
      <c r="F6156" s="57" t="s">
        <v>8816</v>
      </c>
      <c r="G6156" s="57">
        <v>87852</v>
      </c>
      <c r="H6156" s="57" t="s">
        <v>10747</v>
      </c>
      <c r="I6156" s="57" t="s">
        <v>216</v>
      </c>
      <c r="J6156" s="57" t="s">
        <v>59</v>
      </c>
      <c r="K6156" s="58">
        <v>166.39</v>
      </c>
      <c r="L6156" s="57" t="s">
        <v>60</v>
      </c>
    </row>
    <row r="6157" spans="1:12">
      <c r="A6157" s="57" t="s">
        <v>10595</v>
      </c>
      <c r="B6157" s="57" t="s">
        <v>10596</v>
      </c>
      <c r="C6157" s="57" t="s">
        <v>10630</v>
      </c>
      <c r="D6157" s="57" t="s">
        <v>21312</v>
      </c>
      <c r="E6157" s="58" t="s">
        <v>8816</v>
      </c>
      <c r="F6157" s="57" t="s">
        <v>8816</v>
      </c>
      <c r="G6157" s="57">
        <v>87853</v>
      </c>
      <c r="H6157" s="57" t="s">
        <v>10748</v>
      </c>
      <c r="I6157" s="57" t="s">
        <v>216</v>
      </c>
      <c r="J6157" s="57" t="s">
        <v>59</v>
      </c>
      <c r="K6157" s="58">
        <v>117.1</v>
      </c>
      <c r="L6157" s="57" t="s">
        <v>60</v>
      </c>
    </row>
    <row r="6158" spans="1:12">
      <c r="A6158" s="57" t="s">
        <v>10595</v>
      </c>
      <c r="B6158" s="57" t="s">
        <v>10596</v>
      </c>
      <c r="C6158" s="57" t="s">
        <v>10630</v>
      </c>
      <c r="D6158" s="57" t="s">
        <v>21312</v>
      </c>
      <c r="E6158" s="58" t="s">
        <v>8816</v>
      </c>
      <c r="F6158" s="57" t="s">
        <v>8816</v>
      </c>
      <c r="G6158" s="57">
        <v>87854</v>
      </c>
      <c r="H6158" s="57" t="s">
        <v>10749</v>
      </c>
      <c r="I6158" s="57" t="s">
        <v>216</v>
      </c>
      <c r="J6158" s="57" t="s">
        <v>59</v>
      </c>
      <c r="K6158" s="58">
        <v>176.32</v>
      </c>
      <c r="L6158" s="57" t="s">
        <v>60</v>
      </c>
    </row>
    <row r="6159" spans="1:12">
      <c r="A6159" s="57" t="s">
        <v>10595</v>
      </c>
      <c r="B6159" s="57" t="s">
        <v>10596</v>
      </c>
      <c r="C6159" s="57" t="s">
        <v>10630</v>
      </c>
      <c r="D6159" s="57" t="s">
        <v>21312</v>
      </c>
      <c r="E6159" s="58" t="s">
        <v>8816</v>
      </c>
      <c r="F6159" s="57" t="s">
        <v>8816</v>
      </c>
      <c r="G6159" s="57">
        <v>87855</v>
      </c>
      <c r="H6159" s="57" t="s">
        <v>10750</v>
      </c>
      <c r="I6159" s="57" t="s">
        <v>216</v>
      </c>
      <c r="J6159" s="57" t="s">
        <v>59</v>
      </c>
      <c r="K6159" s="58">
        <v>134.07</v>
      </c>
      <c r="L6159" s="57" t="s">
        <v>60</v>
      </c>
    </row>
    <row r="6160" spans="1:12">
      <c r="A6160" s="57" t="s">
        <v>10595</v>
      </c>
      <c r="B6160" s="57" t="s">
        <v>10596</v>
      </c>
      <c r="C6160" s="57" t="s">
        <v>10630</v>
      </c>
      <c r="D6160" s="57" t="s">
        <v>21312</v>
      </c>
      <c r="E6160" s="58" t="s">
        <v>8816</v>
      </c>
      <c r="F6160" s="57" t="s">
        <v>8816</v>
      </c>
      <c r="G6160" s="57">
        <v>87856</v>
      </c>
      <c r="H6160" s="57" t="s">
        <v>10751</v>
      </c>
      <c r="I6160" s="57" t="s">
        <v>216</v>
      </c>
      <c r="J6160" s="57" t="s">
        <v>59</v>
      </c>
      <c r="K6160" s="58">
        <v>163.44</v>
      </c>
      <c r="L6160" s="57" t="s">
        <v>60</v>
      </c>
    </row>
    <row r="6161" spans="1:12">
      <c r="A6161" s="57" t="s">
        <v>10595</v>
      </c>
      <c r="B6161" s="57" t="s">
        <v>10596</v>
      </c>
      <c r="C6161" s="57" t="s">
        <v>10630</v>
      </c>
      <c r="D6161" s="57" t="s">
        <v>21312</v>
      </c>
      <c r="E6161" s="58" t="s">
        <v>8816</v>
      </c>
      <c r="F6161" s="57" t="s">
        <v>8816</v>
      </c>
      <c r="G6161" s="57">
        <v>87857</v>
      </c>
      <c r="H6161" s="57" t="s">
        <v>10752</v>
      </c>
      <c r="I6161" s="57" t="s">
        <v>216</v>
      </c>
      <c r="J6161" s="57" t="s">
        <v>59</v>
      </c>
      <c r="K6161" s="58">
        <v>121.76</v>
      </c>
      <c r="L6161" s="57" t="s">
        <v>60</v>
      </c>
    </row>
    <row r="6162" spans="1:12">
      <c r="A6162" s="57" t="s">
        <v>10595</v>
      </c>
      <c r="B6162" s="57" t="s">
        <v>10596</v>
      </c>
      <c r="C6162" s="57" t="s">
        <v>10630</v>
      </c>
      <c r="D6162" s="57" t="s">
        <v>21312</v>
      </c>
      <c r="E6162" s="58" t="s">
        <v>8816</v>
      </c>
      <c r="F6162" s="57" t="s">
        <v>8816</v>
      </c>
      <c r="G6162" s="57">
        <v>87858</v>
      </c>
      <c r="H6162" s="57" t="s">
        <v>10753</v>
      </c>
      <c r="I6162" s="57" t="s">
        <v>216</v>
      </c>
      <c r="J6162" s="57" t="s">
        <v>59</v>
      </c>
      <c r="K6162" s="58">
        <v>116.12</v>
      </c>
      <c r="L6162" s="57" t="s">
        <v>60</v>
      </c>
    </row>
    <row r="6163" spans="1:12">
      <c r="A6163" s="57" t="s">
        <v>10595</v>
      </c>
      <c r="B6163" s="57" t="s">
        <v>10596</v>
      </c>
      <c r="C6163" s="57" t="s">
        <v>10630</v>
      </c>
      <c r="D6163" s="57" t="s">
        <v>21312</v>
      </c>
      <c r="E6163" s="58" t="s">
        <v>8816</v>
      </c>
      <c r="F6163" s="57" t="s">
        <v>8816</v>
      </c>
      <c r="G6163" s="57">
        <v>87859</v>
      </c>
      <c r="H6163" s="57" t="s">
        <v>10754</v>
      </c>
      <c r="I6163" s="57" t="s">
        <v>216</v>
      </c>
      <c r="J6163" s="57" t="s">
        <v>59</v>
      </c>
      <c r="K6163" s="58">
        <v>134.56</v>
      </c>
      <c r="L6163" s="57" t="s">
        <v>60</v>
      </c>
    </row>
    <row r="6164" spans="1:12">
      <c r="A6164" s="57" t="s">
        <v>10595</v>
      </c>
      <c r="B6164" s="57" t="s">
        <v>10596</v>
      </c>
      <c r="C6164" s="57" t="s">
        <v>10630</v>
      </c>
      <c r="D6164" s="57" t="s">
        <v>21312</v>
      </c>
      <c r="E6164" s="58" t="s">
        <v>8816</v>
      </c>
      <c r="F6164" s="57" t="s">
        <v>8816</v>
      </c>
      <c r="G6164" s="57">
        <v>89048</v>
      </c>
      <c r="H6164" s="57" t="s">
        <v>10755</v>
      </c>
      <c r="I6164" s="57" t="s">
        <v>216</v>
      </c>
      <c r="J6164" s="57" t="s">
        <v>59</v>
      </c>
      <c r="K6164" s="58">
        <v>31.13</v>
      </c>
      <c r="L6164" s="57" t="s">
        <v>60</v>
      </c>
    </row>
    <row r="6165" spans="1:12">
      <c r="A6165" s="57" t="s">
        <v>10595</v>
      </c>
      <c r="B6165" s="57" t="s">
        <v>10596</v>
      </c>
      <c r="C6165" s="57" t="s">
        <v>10630</v>
      </c>
      <c r="D6165" s="57" t="s">
        <v>21312</v>
      </c>
      <c r="E6165" s="58" t="s">
        <v>8816</v>
      </c>
      <c r="F6165" s="57" t="s">
        <v>8816</v>
      </c>
      <c r="G6165" s="57">
        <v>89049</v>
      </c>
      <c r="H6165" s="57" t="s">
        <v>10756</v>
      </c>
      <c r="I6165" s="57" t="s">
        <v>216</v>
      </c>
      <c r="J6165" s="57" t="s">
        <v>59</v>
      </c>
      <c r="K6165" s="58">
        <v>20.98</v>
      </c>
      <c r="L6165" s="57" t="s">
        <v>60</v>
      </c>
    </row>
    <row r="6166" spans="1:12">
      <c r="A6166" s="57" t="s">
        <v>10595</v>
      </c>
      <c r="B6166" s="57" t="s">
        <v>10596</v>
      </c>
      <c r="C6166" s="57" t="s">
        <v>10630</v>
      </c>
      <c r="D6166" s="57" t="s">
        <v>21312</v>
      </c>
      <c r="E6166" s="58" t="s">
        <v>8816</v>
      </c>
      <c r="F6166" s="57" t="s">
        <v>8816</v>
      </c>
      <c r="G6166" s="57">
        <v>89173</v>
      </c>
      <c r="H6166" s="57" t="s">
        <v>10757</v>
      </c>
      <c r="I6166" s="57" t="s">
        <v>216</v>
      </c>
      <c r="J6166" s="57" t="s">
        <v>59</v>
      </c>
      <c r="K6166" s="58">
        <v>30.61</v>
      </c>
      <c r="L6166" s="57" t="s">
        <v>60</v>
      </c>
    </row>
    <row r="6167" spans="1:12">
      <c r="A6167" s="57" t="s">
        <v>10595</v>
      </c>
      <c r="B6167" s="57" t="s">
        <v>10596</v>
      </c>
      <c r="C6167" s="57" t="s">
        <v>10630</v>
      </c>
      <c r="D6167" s="57" t="s">
        <v>21312</v>
      </c>
      <c r="E6167" s="58" t="s">
        <v>8816</v>
      </c>
      <c r="F6167" s="57" t="s">
        <v>8816</v>
      </c>
      <c r="G6167" s="57">
        <v>90406</v>
      </c>
      <c r="H6167" s="57" t="s">
        <v>10758</v>
      </c>
      <c r="I6167" s="57" t="s">
        <v>216</v>
      </c>
      <c r="J6167" s="57" t="s">
        <v>59</v>
      </c>
      <c r="K6167" s="58">
        <v>39.81</v>
      </c>
      <c r="L6167" s="57" t="s">
        <v>60</v>
      </c>
    </row>
    <row r="6168" spans="1:12">
      <c r="A6168" s="57" t="s">
        <v>10595</v>
      </c>
      <c r="B6168" s="57" t="s">
        <v>10596</v>
      </c>
      <c r="C6168" s="57" t="s">
        <v>10630</v>
      </c>
      <c r="D6168" s="57" t="s">
        <v>21312</v>
      </c>
      <c r="E6168" s="58" t="s">
        <v>8816</v>
      </c>
      <c r="F6168" s="57" t="s">
        <v>8816</v>
      </c>
      <c r="G6168" s="57">
        <v>90407</v>
      </c>
      <c r="H6168" s="57" t="s">
        <v>10759</v>
      </c>
      <c r="I6168" s="57" t="s">
        <v>216</v>
      </c>
      <c r="J6168" s="57" t="s">
        <v>59</v>
      </c>
      <c r="K6168" s="58">
        <v>43.19</v>
      </c>
      <c r="L6168" s="57" t="s">
        <v>60</v>
      </c>
    </row>
    <row r="6169" spans="1:12">
      <c r="A6169" s="57" t="s">
        <v>10595</v>
      </c>
      <c r="B6169" s="57" t="s">
        <v>10596</v>
      </c>
      <c r="C6169" s="57" t="s">
        <v>10630</v>
      </c>
      <c r="D6169" s="57" t="s">
        <v>21312</v>
      </c>
      <c r="E6169" s="58" t="s">
        <v>8816</v>
      </c>
      <c r="F6169" s="57" t="s">
        <v>8816</v>
      </c>
      <c r="G6169" s="57">
        <v>90408</v>
      </c>
      <c r="H6169" s="57" t="s">
        <v>10760</v>
      </c>
      <c r="I6169" s="57" t="s">
        <v>216</v>
      </c>
      <c r="J6169" s="57" t="s">
        <v>59</v>
      </c>
      <c r="K6169" s="58">
        <v>28.79</v>
      </c>
      <c r="L6169" s="57" t="s">
        <v>60</v>
      </c>
    </row>
    <row r="6170" spans="1:12">
      <c r="A6170" s="57" t="s">
        <v>10595</v>
      </c>
      <c r="B6170" s="57" t="s">
        <v>10596</v>
      </c>
      <c r="C6170" s="57" t="s">
        <v>10630</v>
      </c>
      <c r="D6170" s="57" t="s">
        <v>21312</v>
      </c>
      <c r="E6170" s="58" t="s">
        <v>8816</v>
      </c>
      <c r="F6170" s="57" t="s">
        <v>8816</v>
      </c>
      <c r="G6170" s="57">
        <v>90409</v>
      </c>
      <c r="H6170" s="57" t="s">
        <v>10761</v>
      </c>
      <c r="I6170" s="57" t="s">
        <v>216</v>
      </c>
      <c r="J6170" s="57" t="s">
        <v>59</v>
      </c>
      <c r="K6170" s="58">
        <v>30.7</v>
      </c>
      <c r="L6170" s="57" t="s">
        <v>60</v>
      </c>
    </row>
    <row r="6171" spans="1:12">
      <c r="A6171" s="57" t="s">
        <v>10595</v>
      </c>
      <c r="B6171" s="57" t="s">
        <v>10596</v>
      </c>
      <c r="C6171" s="57" t="s">
        <v>10762</v>
      </c>
      <c r="D6171" s="57" t="s">
        <v>21313</v>
      </c>
      <c r="E6171" s="58" t="s">
        <v>8816</v>
      </c>
      <c r="F6171" s="57" t="s">
        <v>8816</v>
      </c>
      <c r="G6171" s="57">
        <v>87242</v>
      </c>
      <c r="H6171" s="57" t="s">
        <v>10763</v>
      </c>
      <c r="I6171" s="57" t="s">
        <v>216</v>
      </c>
      <c r="J6171" s="57" t="s">
        <v>59</v>
      </c>
      <c r="K6171" s="58">
        <v>206.48</v>
      </c>
      <c r="L6171" s="57" t="s">
        <v>60</v>
      </c>
    </row>
    <row r="6172" spans="1:12">
      <c r="A6172" s="57" t="s">
        <v>10595</v>
      </c>
      <c r="B6172" s="57" t="s">
        <v>10596</v>
      </c>
      <c r="C6172" s="57" t="s">
        <v>10762</v>
      </c>
      <c r="D6172" s="57" t="s">
        <v>21313</v>
      </c>
      <c r="E6172" s="58" t="s">
        <v>8816</v>
      </c>
      <c r="F6172" s="57" t="s">
        <v>8816</v>
      </c>
      <c r="G6172" s="57">
        <v>87243</v>
      </c>
      <c r="H6172" s="57" t="s">
        <v>10764</v>
      </c>
      <c r="I6172" s="57" t="s">
        <v>216</v>
      </c>
      <c r="J6172" s="57" t="s">
        <v>59</v>
      </c>
      <c r="K6172" s="58">
        <v>188.89</v>
      </c>
      <c r="L6172" s="57" t="s">
        <v>60</v>
      </c>
    </row>
    <row r="6173" spans="1:12">
      <c r="A6173" s="57" t="s">
        <v>10595</v>
      </c>
      <c r="B6173" s="57" t="s">
        <v>10596</v>
      </c>
      <c r="C6173" s="57" t="s">
        <v>10762</v>
      </c>
      <c r="D6173" s="57" t="s">
        <v>21313</v>
      </c>
      <c r="E6173" s="58" t="s">
        <v>8816</v>
      </c>
      <c r="F6173" s="57" t="s">
        <v>8816</v>
      </c>
      <c r="G6173" s="57">
        <v>87244</v>
      </c>
      <c r="H6173" s="57" t="s">
        <v>10765</v>
      </c>
      <c r="I6173" s="57" t="s">
        <v>216</v>
      </c>
      <c r="J6173" s="57" t="s">
        <v>59</v>
      </c>
      <c r="K6173" s="58">
        <v>200.5</v>
      </c>
      <c r="L6173" s="57" t="s">
        <v>60</v>
      </c>
    </row>
    <row r="6174" spans="1:12">
      <c r="A6174" s="57" t="s">
        <v>10595</v>
      </c>
      <c r="B6174" s="57" t="s">
        <v>10596</v>
      </c>
      <c r="C6174" s="57" t="s">
        <v>10762</v>
      </c>
      <c r="D6174" s="57" t="s">
        <v>21313</v>
      </c>
      <c r="E6174" s="58" t="s">
        <v>8816</v>
      </c>
      <c r="F6174" s="57" t="s">
        <v>8816</v>
      </c>
      <c r="G6174" s="57">
        <v>87245</v>
      </c>
      <c r="H6174" s="57" t="s">
        <v>10766</v>
      </c>
      <c r="I6174" s="57" t="s">
        <v>216</v>
      </c>
      <c r="J6174" s="57" t="s">
        <v>59</v>
      </c>
      <c r="K6174" s="58">
        <v>241.42</v>
      </c>
      <c r="L6174" s="57" t="s">
        <v>60</v>
      </c>
    </row>
    <row r="6175" spans="1:12">
      <c r="A6175" s="57" t="s">
        <v>10595</v>
      </c>
      <c r="B6175" s="57" t="s">
        <v>10596</v>
      </c>
      <c r="C6175" s="57" t="s">
        <v>10762</v>
      </c>
      <c r="D6175" s="57" t="s">
        <v>21313</v>
      </c>
      <c r="E6175" s="58" t="s">
        <v>8816</v>
      </c>
      <c r="F6175" s="57" t="s">
        <v>8816</v>
      </c>
      <c r="G6175" s="57">
        <v>87264</v>
      </c>
      <c r="H6175" s="57" t="s">
        <v>10767</v>
      </c>
      <c r="I6175" s="57" t="s">
        <v>216</v>
      </c>
      <c r="J6175" s="57" t="s">
        <v>59</v>
      </c>
      <c r="K6175" s="58">
        <v>62.54</v>
      </c>
      <c r="L6175" s="57" t="s">
        <v>60</v>
      </c>
    </row>
    <row r="6176" spans="1:12">
      <c r="A6176" s="57" t="s">
        <v>10595</v>
      </c>
      <c r="B6176" s="57" t="s">
        <v>10596</v>
      </c>
      <c r="C6176" s="57" t="s">
        <v>10762</v>
      </c>
      <c r="D6176" s="57" t="s">
        <v>21313</v>
      </c>
      <c r="E6176" s="58" t="s">
        <v>8816</v>
      </c>
      <c r="F6176" s="57" t="s">
        <v>8816</v>
      </c>
      <c r="G6176" s="57">
        <v>87265</v>
      </c>
      <c r="H6176" s="57" t="s">
        <v>10768</v>
      </c>
      <c r="I6176" s="57" t="s">
        <v>216</v>
      </c>
      <c r="J6176" s="57" t="s">
        <v>59</v>
      </c>
      <c r="K6176" s="58">
        <v>55.07</v>
      </c>
      <c r="L6176" s="57" t="s">
        <v>60</v>
      </c>
    </row>
    <row r="6177" spans="1:12">
      <c r="A6177" s="57" t="s">
        <v>10595</v>
      </c>
      <c r="B6177" s="57" t="s">
        <v>10596</v>
      </c>
      <c r="C6177" s="57" t="s">
        <v>10762</v>
      </c>
      <c r="D6177" s="57" t="s">
        <v>21313</v>
      </c>
      <c r="E6177" s="58" t="s">
        <v>8816</v>
      </c>
      <c r="F6177" s="57" t="s">
        <v>8816</v>
      </c>
      <c r="G6177" s="57">
        <v>87266</v>
      </c>
      <c r="H6177" s="57" t="s">
        <v>10769</v>
      </c>
      <c r="I6177" s="57" t="s">
        <v>216</v>
      </c>
      <c r="J6177" s="57" t="s">
        <v>59</v>
      </c>
      <c r="K6177" s="58">
        <v>65.19</v>
      </c>
      <c r="L6177" s="57" t="s">
        <v>60</v>
      </c>
    </row>
    <row r="6178" spans="1:12">
      <c r="A6178" s="57" t="s">
        <v>10595</v>
      </c>
      <c r="B6178" s="57" t="s">
        <v>10596</v>
      </c>
      <c r="C6178" s="57" t="s">
        <v>10762</v>
      </c>
      <c r="D6178" s="57" t="s">
        <v>21313</v>
      </c>
      <c r="E6178" s="58" t="s">
        <v>8816</v>
      </c>
      <c r="F6178" s="57" t="s">
        <v>8816</v>
      </c>
      <c r="G6178" s="57">
        <v>87267</v>
      </c>
      <c r="H6178" s="57" t="s">
        <v>10770</v>
      </c>
      <c r="I6178" s="57" t="s">
        <v>216</v>
      </c>
      <c r="J6178" s="57" t="s">
        <v>59</v>
      </c>
      <c r="K6178" s="58">
        <v>61.88</v>
      </c>
      <c r="L6178" s="57" t="s">
        <v>60</v>
      </c>
    </row>
    <row r="6179" spans="1:12">
      <c r="A6179" s="57" t="s">
        <v>10595</v>
      </c>
      <c r="B6179" s="57" t="s">
        <v>10596</v>
      </c>
      <c r="C6179" s="57" t="s">
        <v>10762</v>
      </c>
      <c r="D6179" s="57" t="s">
        <v>21313</v>
      </c>
      <c r="E6179" s="58" t="s">
        <v>8816</v>
      </c>
      <c r="F6179" s="57" t="s">
        <v>8816</v>
      </c>
      <c r="G6179" s="57">
        <v>87268</v>
      </c>
      <c r="H6179" s="57" t="s">
        <v>10771</v>
      </c>
      <c r="I6179" s="57" t="s">
        <v>216</v>
      </c>
      <c r="J6179" s="57" t="s">
        <v>59</v>
      </c>
      <c r="K6179" s="58">
        <v>67.16</v>
      </c>
      <c r="L6179" s="57" t="s">
        <v>60</v>
      </c>
    </row>
    <row r="6180" spans="1:12">
      <c r="A6180" s="57" t="s">
        <v>10595</v>
      </c>
      <c r="B6180" s="57" t="s">
        <v>10596</v>
      </c>
      <c r="C6180" s="57" t="s">
        <v>10762</v>
      </c>
      <c r="D6180" s="57" t="s">
        <v>21313</v>
      </c>
      <c r="E6180" s="58" t="s">
        <v>8816</v>
      </c>
      <c r="F6180" s="57" t="s">
        <v>8816</v>
      </c>
      <c r="G6180" s="57">
        <v>87269</v>
      </c>
      <c r="H6180" s="57" t="s">
        <v>10772</v>
      </c>
      <c r="I6180" s="57" t="s">
        <v>216</v>
      </c>
      <c r="J6180" s="57" t="s">
        <v>59</v>
      </c>
      <c r="K6180" s="58">
        <v>59.02</v>
      </c>
      <c r="L6180" s="57" t="s">
        <v>60</v>
      </c>
    </row>
    <row r="6181" spans="1:12">
      <c r="A6181" s="57" t="s">
        <v>10595</v>
      </c>
      <c r="B6181" s="57" t="s">
        <v>10596</v>
      </c>
      <c r="C6181" s="57" t="s">
        <v>10762</v>
      </c>
      <c r="D6181" s="57" t="s">
        <v>21313</v>
      </c>
      <c r="E6181" s="58" t="s">
        <v>8816</v>
      </c>
      <c r="F6181" s="57" t="s">
        <v>8816</v>
      </c>
      <c r="G6181" s="57">
        <v>87270</v>
      </c>
      <c r="H6181" s="57" t="s">
        <v>10773</v>
      </c>
      <c r="I6181" s="57" t="s">
        <v>216</v>
      </c>
      <c r="J6181" s="57" t="s">
        <v>59</v>
      </c>
      <c r="K6181" s="58">
        <v>69.39</v>
      </c>
      <c r="L6181" s="57" t="s">
        <v>60</v>
      </c>
    </row>
    <row r="6182" spans="1:12">
      <c r="A6182" s="57" t="s">
        <v>10595</v>
      </c>
      <c r="B6182" s="57" t="s">
        <v>10596</v>
      </c>
      <c r="C6182" s="57" t="s">
        <v>10762</v>
      </c>
      <c r="D6182" s="57" t="s">
        <v>21313</v>
      </c>
      <c r="E6182" s="58" t="s">
        <v>8816</v>
      </c>
      <c r="F6182" s="57" t="s">
        <v>8816</v>
      </c>
      <c r="G6182" s="57">
        <v>87271</v>
      </c>
      <c r="H6182" s="57" t="s">
        <v>10774</v>
      </c>
      <c r="I6182" s="57" t="s">
        <v>216</v>
      </c>
      <c r="J6182" s="57" t="s">
        <v>59</v>
      </c>
      <c r="K6182" s="58">
        <v>65.53</v>
      </c>
      <c r="L6182" s="57" t="s">
        <v>60</v>
      </c>
    </row>
    <row r="6183" spans="1:12">
      <c r="A6183" s="57" t="s">
        <v>10595</v>
      </c>
      <c r="B6183" s="57" t="s">
        <v>10596</v>
      </c>
      <c r="C6183" s="57" t="s">
        <v>10762</v>
      </c>
      <c r="D6183" s="57" t="s">
        <v>21313</v>
      </c>
      <c r="E6183" s="58" t="s">
        <v>8816</v>
      </c>
      <c r="F6183" s="57" t="s">
        <v>8816</v>
      </c>
      <c r="G6183" s="57">
        <v>87272</v>
      </c>
      <c r="H6183" s="57" t="s">
        <v>10775</v>
      </c>
      <c r="I6183" s="57" t="s">
        <v>216</v>
      </c>
      <c r="J6183" s="57" t="s">
        <v>59</v>
      </c>
      <c r="K6183" s="58">
        <v>71.39</v>
      </c>
      <c r="L6183" s="57" t="s">
        <v>60</v>
      </c>
    </row>
    <row r="6184" spans="1:12">
      <c r="A6184" s="57" t="s">
        <v>10595</v>
      </c>
      <c r="B6184" s="57" t="s">
        <v>10596</v>
      </c>
      <c r="C6184" s="57" t="s">
        <v>10762</v>
      </c>
      <c r="D6184" s="57" t="s">
        <v>21313</v>
      </c>
      <c r="E6184" s="58" t="s">
        <v>8816</v>
      </c>
      <c r="F6184" s="57" t="s">
        <v>8816</v>
      </c>
      <c r="G6184" s="57">
        <v>87273</v>
      </c>
      <c r="H6184" s="57" t="s">
        <v>10776</v>
      </c>
      <c r="I6184" s="57" t="s">
        <v>216</v>
      </c>
      <c r="J6184" s="57" t="s">
        <v>59</v>
      </c>
      <c r="K6184" s="58">
        <v>61.45</v>
      </c>
      <c r="L6184" s="57" t="s">
        <v>60</v>
      </c>
    </row>
    <row r="6185" spans="1:12">
      <c r="A6185" s="57" t="s">
        <v>10595</v>
      </c>
      <c r="B6185" s="57" t="s">
        <v>10596</v>
      </c>
      <c r="C6185" s="57" t="s">
        <v>10762</v>
      </c>
      <c r="D6185" s="57" t="s">
        <v>21313</v>
      </c>
      <c r="E6185" s="58" t="s">
        <v>8816</v>
      </c>
      <c r="F6185" s="57" t="s">
        <v>8816</v>
      </c>
      <c r="G6185" s="57">
        <v>87274</v>
      </c>
      <c r="H6185" s="57" t="s">
        <v>10777</v>
      </c>
      <c r="I6185" s="57" t="s">
        <v>216</v>
      </c>
      <c r="J6185" s="57" t="s">
        <v>59</v>
      </c>
      <c r="K6185" s="58">
        <v>72.959999999999994</v>
      </c>
      <c r="L6185" s="57" t="s">
        <v>60</v>
      </c>
    </row>
    <row r="6186" spans="1:12">
      <c r="A6186" s="57" t="s">
        <v>10595</v>
      </c>
      <c r="B6186" s="57" t="s">
        <v>10596</v>
      </c>
      <c r="C6186" s="57" t="s">
        <v>10762</v>
      </c>
      <c r="D6186" s="57" t="s">
        <v>21313</v>
      </c>
      <c r="E6186" s="58" t="s">
        <v>8816</v>
      </c>
      <c r="F6186" s="57" t="s">
        <v>8816</v>
      </c>
      <c r="G6186" s="57">
        <v>87275</v>
      </c>
      <c r="H6186" s="57" t="s">
        <v>10778</v>
      </c>
      <c r="I6186" s="57" t="s">
        <v>216</v>
      </c>
      <c r="J6186" s="57" t="s">
        <v>59</v>
      </c>
      <c r="K6186" s="58">
        <v>69.59</v>
      </c>
      <c r="L6186" s="57" t="s">
        <v>60</v>
      </c>
    </row>
    <row r="6187" spans="1:12">
      <c r="A6187" s="57" t="s">
        <v>10595</v>
      </c>
      <c r="B6187" s="57" t="s">
        <v>10596</v>
      </c>
      <c r="C6187" s="57" t="s">
        <v>10762</v>
      </c>
      <c r="D6187" s="57" t="s">
        <v>21313</v>
      </c>
      <c r="E6187" s="58" t="s">
        <v>8816</v>
      </c>
      <c r="F6187" s="57" t="s">
        <v>8816</v>
      </c>
      <c r="G6187" s="57">
        <v>88786</v>
      </c>
      <c r="H6187" s="57" t="s">
        <v>10779</v>
      </c>
      <c r="I6187" s="57" t="s">
        <v>216</v>
      </c>
      <c r="J6187" s="57" t="s">
        <v>59</v>
      </c>
      <c r="K6187" s="58">
        <v>292.39999999999998</v>
      </c>
      <c r="L6187" s="57" t="s">
        <v>60</v>
      </c>
    </row>
    <row r="6188" spans="1:12">
      <c r="A6188" s="57" t="s">
        <v>10595</v>
      </c>
      <c r="B6188" s="57" t="s">
        <v>10596</v>
      </c>
      <c r="C6188" s="57" t="s">
        <v>10762</v>
      </c>
      <c r="D6188" s="57" t="s">
        <v>21313</v>
      </c>
      <c r="E6188" s="58" t="s">
        <v>8816</v>
      </c>
      <c r="F6188" s="57" t="s">
        <v>8816</v>
      </c>
      <c r="G6188" s="57">
        <v>88787</v>
      </c>
      <c r="H6188" s="57" t="s">
        <v>10780</v>
      </c>
      <c r="I6188" s="57" t="s">
        <v>216</v>
      </c>
      <c r="J6188" s="57" t="s">
        <v>59</v>
      </c>
      <c r="K6188" s="58">
        <v>269.91000000000003</v>
      </c>
      <c r="L6188" s="57" t="s">
        <v>60</v>
      </c>
    </row>
    <row r="6189" spans="1:12">
      <c r="A6189" s="57" t="s">
        <v>10595</v>
      </c>
      <c r="B6189" s="57" t="s">
        <v>10596</v>
      </c>
      <c r="C6189" s="57" t="s">
        <v>10762</v>
      </c>
      <c r="D6189" s="57" t="s">
        <v>21313</v>
      </c>
      <c r="E6189" s="58" t="s">
        <v>8816</v>
      </c>
      <c r="F6189" s="57" t="s">
        <v>8816</v>
      </c>
      <c r="G6189" s="57">
        <v>88788</v>
      </c>
      <c r="H6189" s="57" t="s">
        <v>10781</v>
      </c>
      <c r="I6189" s="57" t="s">
        <v>216</v>
      </c>
      <c r="J6189" s="57" t="s">
        <v>59</v>
      </c>
      <c r="K6189" s="58">
        <v>281.52</v>
      </c>
      <c r="L6189" s="57" t="s">
        <v>60</v>
      </c>
    </row>
    <row r="6190" spans="1:12">
      <c r="A6190" s="57" t="s">
        <v>10595</v>
      </c>
      <c r="B6190" s="57" t="s">
        <v>10596</v>
      </c>
      <c r="C6190" s="57" t="s">
        <v>10762</v>
      </c>
      <c r="D6190" s="57" t="s">
        <v>21313</v>
      </c>
      <c r="E6190" s="58" t="s">
        <v>8816</v>
      </c>
      <c r="F6190" s="57" t="s">
        <v>8816</v>
      </c>
      <c r="G6190" s="57">
        <v>88789</v>
      </c>
      <c r="H6190" s="57" t="s">
        <v>10782</v>
      </c>
      <c r="I6190" s="57" t="s">
        <v>216</v>
      </c>
      <c r="J6190" s="57" t="s">
        <v>59</v>
      </c>
      <c r="K6190" s="58">
        <v>339.24</v>
      </c>
      <c r="L6190" s="57" t="s">
        <v>60</v>
      </c>
    </row>
    <row r="6191" spans="1:12">
      <c r="A6191" s="57" t="s">
        <v>10595</v>
      </c>
      <c r="B6191" s="57" t="s">
        <v>10596</v>
      </c>
      <c r="C6191" s="57" t="s">
        <v>10762</v>
      </c>
      <c r="D6191" s="57" t="s">
        <v>21313</v>
      </c>
      <c r="E6191" s="58" t="s">
        <v>8816</v>
      </c>
      <c r="F6191" s="57" t="s">
        <v>8816</v>
      </c>
      <c r="G6191" s="57">
        <v>89045</v>
      </c>
      <c r="H6191" s="57" t="s">
        <v>12949</v>
      </c>
      <c r="I6191" s="57" t="s">
        <v>216</v>
      </c>
      <c r="J6191" s="57" t="s">
        <v>59</v>
      </c>
      <c r="K6191" s="58">
        <v>62.35</v>
      </c>
      <c r="L6191" s="57" t="s">
        <v>60</v>
      </c>
    </row>
    <row r="6192" spans="1:12">
      <c r="A6192" s="57" t="s">
        <v>10595</v>
      </c>
      <c r="B6192" s="57" t="s">
        <v>10596</v>
      </c>
      <c r="C6192" s="57" t="s">
        <v>10762</v>
      </c>
      <c r="D6192" s="57" t="s">
        <v>21313</v>
      </c>
      <c r="E6192" s="58" t="s">
        <v>8816</v>
      </c>
      <c r="F6192" s="57" t="s">
        <v>8816</v>
      </c>
      <c r="G6192" s="57">
        <v>89170</v>
      </c>
      <c r="H6192" s="57" t="s">
        <v>29177</v>
      </c>
      <c r="I6192" s="57" t="s">
        <v>216</v>
      </c>
      <c r="J6192" s="57" t="s">
        <v>59</v>
      </c>
      <c r="K6192" s="58">
        <v>60.48</v>
      </c>
      <c r="L6192" s="57" t="s">
        <v>60</v>
      </c>
    </row>
    <row r="6193" spans="1:12">
      <c r="A6193" s="57" t="s">
        <v>10595</v>
      </c>
      <c r="B6193" s="57" t="s">
        <v>10596</v>
      </c>
      <c r="C6193" s="57" t="s">
        <v>10762</v>
      </c>
      <c r="D6193" s="57" t="s">
        <v>21313</v>
      </c>
      <c r="E6193" s="58" t="s">
        <v>8816</v>
      </c>
      <c r="F6193" s="57" t="s">
        <v>8816</v>
      </c>
      <c r="G6193" s="57">
        <v>93392</v>
      </c>
      <c r="H6193" s="57" t="s">
        <v>10783</v>
      </c>
      <c r="I6193" s="57" t="s">
        <v>216</v>
      </c>
      <c r="J6193" s="57" t="s">
        <v>59</v>
      </c>
      <c r="K6193" s="58">
        <v>53.48</v>
      </c>
      <c r="L6193" s="57" t="s">
        <v>60</v>
      </c>
    </row>
    <row r="6194" spans="1:12">
      <c r="A6194" s="57" t="s">
        <v>10595</v>
      </c>
      <c r="B6194" s="57" t="s">
        <v>10596</v>
      </c>
      <c r="C6194" s="57" t="s">
        <v>10762</v>
      </c>
      <c r="D6194" s="57" t="s">
        <v>21313</v>
      </c>
      <c r="E6194" s="58" t="s">
        <v>8816</v>
      </c>
      <c r="F6194" s="57" t="s">
        <v>8816</v>
      </c>
      <c r="G6194" s="57">
        <v>93393</v>
      </c>
      <c r="H6194" s="57" t="s">
        <v>10784</v>
      </c>
      <c r="I6194" s="57" t="s">
        <v>216</v>
      </c>
      <c r="J6194" s="57" t="s">
        <v>59</v>
      </c>
      <c r="K6194" s="58">
        <v>46.1</v>
      </c>
      <c r="L6194" s="57" t="s">
        <v>60</v>
      </c>
    </row>
    <row r="6195" spans="1:12">
      <c r="A6195" s="57" t="s">
        <v>10595</v>
      </c>
      <c r="B6195" s="57" t="s">
        <v>10596</v>
      </c>
      <c r="C6195" s="57" t="s">
        <v>10762</v>
      </c>
      <c r="D6195" s="57" t="s">
        <v>21313</v>
      </c>
      <c r="E6195" s="58" t="s">
        <v>8816</v>
      </c>
      <c r="F6195" s="57" t="s">
        <v>8816</v>
      </c>
      <c r="G6195" s="57">
        <v>93394</v>
      </c>
      <c r="H6195" s="57" t="s">
        <v>10785</v>
      </c>
      <c r="I6195" s="57" t="s">
        <v>216</v>
      </c>
      <c r="J6195" s="57" t="s">
        <v>59</v>
      </c>
      <c r="K6195" s="58">
        <v>56.13</v>
      </c>
      <c r="L6195" s="57" t="s">
        <v>60</v>
      </c>
    </row>
    <row r="6196" spans="1:12">
      <c r="A6196" s="57" t="s">
        <v>10595</v>
      </c>
      <c r="B6196" s="57" t="s">
        <v>10596</v>
      </c>
      <c r="C6196" s="57" t="s">
        <v>10762</v>
      </c>
      <c r="D6196" s="57" t="s">
        <v>21313</v>
      </c>
      <c r="E6196" s="58" t="s">
        <v>8816</v>
      </c>
      <c r="F6196" s="57" t="s">
        <v>8816</v>
      </c>
      <c r="G6196" s="57">
        <v>93395</v>
      </c>
      <c r="H6196" s="57" t="s">
        <v>10786</v>
      </c>
      <c r="I6196" s="57" t="s">
        <v>216</v>
      </c>
      <c r="J6196" s="57" t="s">
        <v>59</v>
      </c>
      <c r="K6196" s="58">
        <v>52.82</v>
      </c>
      <c r="L6196" s="57" t="s">
        <v>60</v>
      </c>
    </row>
    <row r="6197" spans="1:12">
      <c r="A6197" s="57" t="s">
        <v>10595</v>
      </c>
      <c r="B6197" s="57" t="s">
        <v>10596</v>
      </c>
      <c r="C6197" s="57" t="s">
        <v>10762</v>
      </c>
      <c r="D6197" s="57" t="s">
        <v>21313</v>
      </c>
      <c r="E6197" s="58" t="s">
        <v>8816</v>
      </c>
      <c r="F6197" s="57" t="s">
        <v>8816</v>
      </c>
      <c r="G6197" s="57">
        <v>99194</v>
      </c>
      <c r="H6197" s="57" t="s">
        <v>10787</v>
      </c>
      <c r="I6197" s="57" t="s">
        <v>216</v>
      </c>
      <c r="J6197" s="57" t="s">
        <v>59</v>
      </c>
      <c r="K6197" s="58">
        <v>59.79</v>
      </c>
      <c r="L6197" s="57" t="s">
        <v>60</v>
      </c>
    </row>
    <row r="6198" spans="1:12">
      <c r="A6198" s="57" t="s">
        <v>10595</v>
      </c>
      <c r="B6198" s="57" t="s">
        <v>10596</v>
      </c>
      <c r="C6198" s="57" t="s">
        <v>10762</v>
      </c>
      <c r="D6198" s="57" t="s">
        <v>21313</v>
      </c>
      <c r="E6198" s="58" t="s">
        <v>8816</v>
      </c>
      <c r="F6198" s="57" t="s">
        <v>8816</v>
      </c>
      <c r="G6198" s="57">
        <v>99195</v>
      </c>
      <c r="H6198" s="57" t="s">
        <v>10788</v>
      </c>
      <c r="I6198" s="57" t="s">
        <v>216</v>
      </c>
      <c r="J6198" s="57" t="s">
        <v>59</v>
      </c>
      <c r="K6198" s="58">
        <v>52.41</v>
      </c>
      <c r="L6198" s="57" t="s">
        <v>60</v>
      </c>
    </row>
    <row r="6199" spans="1:12">
      <c r="A6199" s="57" t="s">
        <v>10595</v>
      </c>
      <c r="B6199" s="57" t="s">
        <v>10596</v>
      </c>
      <c r="C6199" s="57" t="s">
        <v>10762</v>
      </c>
      <c r="D6199" s="57" t="s">
        <v>21313</v>
      </c>
      <c r="E6199" s="58" t="s">
        <v>8816</v>
      </c>
      <c r="F6199" s="57" t="s">
        <v>8816</v>
      </c>
      <c r="G6199" s="57">
        <v>99196</v>
      </c>
      <c r="H6199" s="57" t="s">
        <v>10789</v>
      </c>
      <c r="I6199" s="57" t="s">
        <v>216</v>
      </c>
      <c r="J6199" s="57" t="s">
        <v>59</v>
      </c>
      <c r="K6199" s="58">
        <v>62.44</v>
      </c>
      <c r="L6199" s="57" t="s">
        <v>60</v>
      </c>
    </row>
    <row r="6200" spans="1:12">
      <c r="A6200" s="57" t="s">
        <v>10595</v>
      </c>
      <c r="B6200" s="57" t="s">
        <v>10596</v>
      </c>
      <c r="C6200" s="57" t="s">
        <v>10762</v>
      </c>
      <c r="D6200" s="57" t="s">
        <v>21313</v>
      </c>
      <c r="E6200" s="58" t="s">
        <v>8816</v>
      </c>
      <c r="F6200" s="57" t="s">
        <v>8816</v>
      </c>
      <c r="G6200" s="57">
        <v>99198</v>
      </c>
      <c r="H6200" s="57" t="s">
        <v>10790</v>
      </c>
      <c r="I6200" s="57" t="s">
        <v>216</v>
      </c>
      <c r="J6200" s="57" t="s">
        <v>59</v>
      </c>
      <c r="K6200" s="58">
        <v>59.13</v>
      </c>
      <c r="L6200" s="57" t="s">
        <v>60</v>
      </c>
    </row>
    <row r="6201" spans="1:12">
      <c r="A6201" s="57" t="s">
        <v>10595</v>
      </c>
      <c r="B6201" s="57" t="s">
        <v>10596</v>
      </c>
      <c r="C6201" s="57" t="s">
        <v>10791</v>
      </c>
      <c r="D6201" s="57" t="s">
        <v>21314</v>
      </c>
      <c r="E6201" s="58" t="s">
        <v>8816</v>
      </c>
      <c r="F6201" s="57" t="s">
        <v>8816</v>
      </c>
      <c r="G6201" s="57">
        <v>101965</v>
      </c>
      <c r="H6201" s="57" t="s">
        <v>13071</v>
      </c>
      <c r="I6201" s="57" t="s">
        <v>26</v>
      </c>
      <c r="J6201" s="57" t="s">
        <v>59</v>
      </c>
      <c r="K6201" s="58">
        <v>81.92</v>
      </c>
      <c r="L6201" s="57" t="s">
        <v>60</v>
      </c>
    </row>
    <row r="6202" spans="1:12">
      <c r="A6202" s="57" t="s">
        <v>10595</v>
      </c>
      <c r="B6202" s="57" t="s">
        <v>10596</v>
      </c>
      <c r="C6202" s="57" t="s">
        <v>13072</v>
      </c>
      <c r="D6202" s="57" t="s">
        <v>21315</v>
      </c>
      <c r="E6202" s="58" t="s">
        <v>8816</v>
      </c>
      <c r="F6202" s="57" t="s">
        <v>8816</v>
      </c>
      <c r="G6202" s="57">
        <v>101966</v>
      </c>
      <c r="H6202" s="57" t="s">
        <v>13073</v>
      </c>
      <c r="I6202" s="57" t="s">
        <v>26</v>
      </c>
      <c r="J6202" s="57" t="s">
        <v>59</v>
      </c>
      <c r="K6202" s="58">
        <v>96.88</v>
      </c>
      <c r="L6202" s="57" t="s">
        <v>60</v>
      </c>
    </row>
    <row r="6203" spans="1:12">
      <c r="A6203" s="57" t="s">
        <v>10595</v>
      </c>
      <c r="B6203" s="57" t="s">
        <v>10596</v>
      </c>
      <c r="C6203" s="57" t="s">
        <v>13072</v>
      </c>
      <c r="D6203" s="57" t="s">
        <v>21315</v>
      </c>
      <c r="E6203" s="58" t="s">
        <v>8816</v>
      </c>
      <c r="F6203" s="57" t="s">
        <v>8816</v>
      </c>
      <c r="G6203" s="57">
        <v>101979</v>
      </c>
      <c r="H6203" s="57" t="s">
        <v>13074</v>
      </c>
      <c r="I6203" s="57" t="s">
        <v>26</v>
      </c>
      <c r="J6203" s="57" t="s">
        <v>59</v>
      </c>
      <c r="K6203" s="58">
        <v>53.17</v>
      </c>
      <c r="L6203" s="57" t="s">
        <v>60</v>
      </c>
    </row>
    <row r="6204" spans="1:12">
      <c r="A6204" s="57" t="s">
        <v>10595</v>
      </c>
      <c r="B6204" s="57" t="s">
        <v>10596</v>
      </c>
      <c r="C6204" s="57" t="s">
        <v>10792</v>
      </c>
      <c r="D6204" s="57" t="s">
        <v>21316</v>
      </c>
      <c r="E6204" s="58" t="s">
        <v>8816</v>
      </c>
      <c r="F6204" s="57" t="s">
        <v>8816</v>
      </c>
      <c r="G6204" s="57">
        <v>96112</v>
      </c>
      <c r="H6204" s="57" t="s">
        <v>10793</v>
      </c>
      <c r="I6204" s="57" t="s">
        <v>216</v>
      </c>
      <c r="J6204" s="57" t="s">
        <v>59</v>
      </c>
      <c r="K6204" s="58">
        <v>170.03</v>
      </c>
      <c r="L6204" s="57" t="s">
        <v>60</v>
      </c>
    </row>
    <row r="6205" spans="1:12">
      <c r="A6205" s="57" t="s">
        <v>10595</v>
      </c>
      <c r="B6205" s="57" t="s">
        <v>10596</v>
      </c>
      <c r="C6205" s="57" t="s">
        <v>10792</v>
      </c>
      <c r="D6205" s="57" t="s">
        <v>21316</v>
      </c>
      <c r="E6205" s="58" t="s">
        <v>8816</v>
      </c>
      <c r="F6205" s="57" t="s">
        <v>8816</v>
      </c>
      <c r="G6205" s="57">
        <v>96117</v>
      </c>
      <c r="H6205" s="57" t="s">
        <v>10794</v>
      </c>
      <c r="I6205" s="57" t="s">
        <v>216</v>
      </c>
      <c r="J6205" s="57" t="s">
        <v>59</v>
      </c>
      <c r="K6205" s="58">
        <v>251.73</v>
      </c>
      <c r="L6205" s="57" t="s">
        <v>60</v>
      </c>
    </row>
    <row r="6206" spans="1:12">
      <c r="A6206" s="57" t="s">
        <v>10595</v>
      </c>
      <c r="B6206" s="57" t="s">
        <v>10596</v>
      </c>
      <c r="C6206" s="57" t="s">
        <v>10792</v>
      </c>
      <c r="D6206" s="57" t="s">
        <v>21316</v>
      </c>
      <c r="E6206" s="58" t="s">
        <v>8816</v>
      </c>
      <c r="F6206" s="57" t="s">
        <v>8816</v>
      </c>
      <c r="G6206" s="57">
        <v>96122</v>
      </c>
      <c r="H6206" s="57" t="s">
        <v>10795</v>
      </c>
      <c r="I6206" s="57" t="s">
        <v>26</v>
      </c>
      <c r="J6206" s="57" t="s">
        <v>59</v>
      </c>
      <c r="K6206" s="58">
        <v>64.150000000000006</v>
      </c>
      <c r="L6206" s="57" t="s">
        <v>60</v>
      </c>
    </row>
    <row r="6207" spans="1:12">
      <c r="A6207" s="57" t="s">
        <v>10595</v>
      </c>
      <c r="B6207" s="57" t="s">
        <v>10596</v>
      </c>
      <c r="C6207" s="57" t="s">
        <v>10796</v>
      </c>
      <c r="D6207" s="57" t="s">
        <v>21317</v>
      </c>
      <c r="E6207" s="58" t="s">
        <v>8816</v>
      </c>
      <c r="F6207" s="57" t="s">
        <v>8816</v>
      </c>
      <c r="G6207" s="57">
        <v>96109</v>
      </c>
      <c r="H6207" s="57" t="s">
        <v>10797</v>
      </c>
      <c r="I6207" s="57" t="s">
        <v>216</v>
      </c>
      <c r="J6207" s="57" t="s">
        <v>59</v>
      </c>
      <c r="K6207" s="58">
        <v>39.14</v>
      </c>
      <c r="L6207" s="57" t="s">
        <v>60</v>
      </c>
    </row>
    <row r="6208" spans="1:12">
      <c r="A6208" s="57" t="s">
        <v>10595</v>
      </c>
      <c r="B6208" s="57" t="s">
        <v>10596</v>
      </c>
      <c r="C6208" s="57" t="s">
        <v>10796</v>
      </c>
      <c r="D6208" s="57" t="s">
        <v>21317</v>
      </c>
      <c r="E6208" s="58" t="s">
        <v>8816</v>
      </c>
      <c r="F6208" s="57" t="s">
        <v>8816</v>
      </c>
      <c r="G6208" s="57">
        <v>96110</v>
      </c>
      <c r="H6208" s="57" t="s">
        <v>10798</v>
      </c>
      <c r="I6208" s="57" t="s">
        <v>216</v>
      </c>
      <c r="J6208" s="57" t="s">
        <v>59</v>
      </c>
      <c r="K6208" s="58">
        <v>66.03</v>
      </c>
      <c r="L6208" s="57" t="s">
        <v>60</v>
      </c>
    </row>
    <row r="6209" spans="1:12">
      <c r="A6209" s="57" t="s">
        <v>10595</v>
      </c>
      <c r="B6209" s="57" t="s">
        <v>10596</v>
      </c>
      <c r="C6209" s="57" t="s">
        <v>10796</v>
      </c>
      <c r="D6209" s="57" t="s">
        <v>21317</v>
      </c>
      <c r="E6209" s="58" t="s">
        <v>8816</v>
      </c>
      <c r="F6209" s="57" t="s">
        <v>8816</v>
      </c>
      <c r="G6209" s="57">
        <v>96113</v>
      </c>
      <c r="H6209" s="57" t="s">
        <v>10799</v>
      </c>
      <c r="I6209" s="57" t="s">
        <v>216</v>
      </c>
      <c r="J6209" s="57" t="s">
        <v>59</v>
      </c>
      <c r="K6209" s="58">
        <v>34.299999999999997</v>
      </c>
      <c r="L6209" s="57" t="s">
        <v>60</v>
      </c>
    </row>
    <row r="6210" spans="1:12">
      <c r="A6210" s="57" t="s">
        <v>10595</v>
      </c>
      <c r="B6210" s="57" t="s">
        <v>10596</v>
      </c>
      <c r="C6210" s="57" t="s">
        <v>10796</v>
      </c>
      <c r="D6210" s="57" t="s">
        <v>21317</v>
      </c>
      <c r="E6210" s="58" t="s">
        <v>8816</v>
      </c>
      <c r="F6210" s="57" t="s">
        <v>8816</v>
      </c>
      <c r="G6210" s="57">
        <v>96114</v>
      </c>
      <c r="H6210" s="57" t="s">
        <v>10800</v>
      </c>
      <c r="I6210" s="57" t="s">
        <v>216</v>
      </c>
      <c r="J6210" s="57" t="s">
        <v>59</v>
      </c>
      <c r="K6210" s="58">
        <v>68.989999999999995</v>
      </c>
      <c r="L6210" s="57" t="s">
        <v>60</v>
      </c>
    </row>
    <row r="6211" spans="1:12">
      <c r="A6211" s="57" t="s">
        <v>10595</v>
      </c>
      <c r="B6211" s="57" t="s">
        <v>10596</v>
      </c>
      <c r="C6211" s="57" t="s">
        <v>10796</v>
      </c>
      <c r="D6211" s="57" t="s">
        <v>21317</v>
      </c>
      <c r="E6211" s="58" t="s">
        <v>8816</v>
      </c>
      <c r="F6211" s="57" t="s">
        <v>8816</v>
      </c>
      <c r="G6211" s="57">
        <v>96120</v>
      </c>
      <c r="H6211" s="57" t="s">
        <v>10801</v>
      </c>
      <c r="I6211" s="57" t="s">
        <v>26</v>
      </c>
      <c r="J6211" s="57" t="s">
        <v>59</v>
      </c>
      <c r="K6211" s="58">
        <v>2.68</v>
      </c>
      <c r="L6211" s="57" t="s">
        <v>60</v>
      </c>
    </row>
    <row r="6212" spans="1:12">
      <c r="A6212" s="57" t="s">
        <v>10595</v>
      </c>
      <c r="B6212" s="57" t="s">
        <v>10596</v>
      </c>
      <c r="C6212" s="57" t="s">
        <v>10796</v>
      </c>
      <c r="D6212" s="57" t="s">
        <v>21317</v>
      </c>
      <c r="E6212" s="58" t="s">
        <v>8816</v>
      </c>
      <c r="F6212" s="57" t="s">
        <v>8816</v>
      </c>
      <c r="G6212" s="57">
        <v>96123</v>
      </c>
      <c r="H6212" s="57" t="s">
        <v>10802</v>
      </c>
      <c r="I6212" s="57" t="s">
        <v>26</v>
      </c>
      <c r="J6212" s="57" t="s">
        <v>59</v>
      </c>
      <c r="K6212" s="58">
        <v>32.94</v>
      </c>
      <c r="L6212" s="57" t="s">
        <v>60</v>
      </c>
    </row>
    <row r="6213" spans="1:12">
      <c r="A6213" s="57" t="s">
        <v>10595</v>
      </c>
      <c r="B6213" s="57" t="s">
        <v>10596</v>
      </c>
      <c r="C6213" s="57" t="s">
        <v>10796</v>
      </c>
      <c r="D6213" s="57" t="s">
        <v>21317</v>
      </c>
      <c r="E6213" s="58" t="s">
        <v>8816</v>
      </c>
      <c r="F6213" s="57" t="s">
        <v>8816</v>
      </c>
      <c r="G6213" s="57">
        <v>99054</v>
      </c>
      <c r="H6213" s="57" t="s">
        <v>10803</v>
      </c>
      <c r="I6213" s="57" t="s">
        <v>216</v>
      </c>
      <c r="J6213" s="57" t="s">
        <v>59</v>
      </c>
      <c r="K6213" s="58">
        <v>48.51</v>
      </c>
      <c r="L6213" s="57" t="s">
        <v>60</v>
      </c>
    </row>
    <row r="6214" spans="1:12">
      <c r="A6214" s="57" t="s">
        <v>10595</v>
      </c>
      <c r="B6214" s="57" t="s">
        <v>10596</v>
      </c>
      <c r="C6214" s="57" t="s">
        <v>10804</v>
      </c>
      <c r="D6214" s="57" t="s">
        <v>21318</v>
      </c>
      <c r="E6214" s="58" t="s">
        <v>8816</v>
      </c>
      <c r="F6214" s="57" t="s">
        <v>8816</v>
      </c>
      <c r="G6214" s="57">
        <v>96111</v>
      </c>
      <c r="H6214" s="57" t="s">
        <v>10805</v>
      </c>
      <c r="I6214" s="57" t="s">
        <v>216</v>
      </c>
      <c r="J6214" s="57" t="s">
        <v>59</v>
      </c>
      <c r="K6214" s="58">
        <v>65.19</v>
      </c>
      <c r="L6214" s="57" t="s">
        <v>60</v>
      </c>
    </row>
    <row r="6215" spans="1:12">
      <c r="A6215" s="57" t="s">
        <v>10595</v>
      </c>
      <c r="B6215" s="57" t="s">
        <v>10596</v>
      </c>
      <c r="C6215" s="57" t="s">
        <v>10804</v>
      </c>
      <c r="D6215" s="57" t="s">
        <v>21318</v>
      </c>
      <c r="E6215" s="58" t="s">
        <v>8816</v>
      </c>
      <c r="F6215" s="57" t="s">
        <v>8816</v>
      </c>
      <c r="G6215" s="57">
        <v>96116</v>
      </c>
      <c r="H6215" s="57" t="s">
        <v>10806</v>
      </c>
      <c r="I6215" s="57" t="s">
        <v>216</v>
      </c>
      <c r="J6215" s="57" t="s">
        <v>59</v>
      </c>
      <c r="K6215" s="58">
        <v>71.48</v>
      </c>
      <c r="L6215" s="57" t="s">
        <v>60</v>
      </c>
    </row>
    <row r="6216" spans="1:12">
      <c r="A6216" s="57" t="s">
        <v>10595</v>
      </c>
      <c r="B6216" s="57" t="s">
        <v>10596</v>
      </c>
      <c r="C6216" s="57" t="s">
        <v>10804</v>
      </c>
      <c r="D6216" s="57" t="s">
        <v>21318</v>
      </c>
      <c r="E6216" s="58" t="s">
        <v>8816</v>
      </c>
      <c r="F6216" s="57" t="s">
        <v>8816</v>
      </c>
      <c r="G6216" s="57">
        <v>96121</v>
      </c>
      <c r="H6216" s="57" t="s">
        <v>10807</v>
      </c>
      <c r="I6216" s="57" t="s">
        <v>26</v>
      </c>
      <c r="J6216" s="57" t="s">
        <v>59</v>
      </c>
      <c r="K6216" s="58">
        <v>13.32</v>
      </c>
      <c r="L6216" s="57" t="s">
        <v>60</v>
      </c>
    </row>
    <row r="6217" spans="1:12">
      <c r="A6217" s="57" t="s">
        <v>10595</v>
      </c>
      <c r="B6217" s="57" t="s">
        <v>10596</v>
      </c>
      <c r="C6217" s="57" t="s">
        <v>10804</v>
      </c>
      <c r="D6217" s="57" t="s">
        <v>21318</v>
      </c>
      <c r="E6217" s="58" t="s">
        <v>8816</v>
      </c>
      <c r="F6217" s="57" t="s">
        <v>8816</v>
      </c>
      <c r="G6217" s="57">
        <v>96485</v>
      </c>
      <c r="H6217" s="57" t="s">
        <v>10808</v>
      </c>
      <c r="I6217" s="57" t="s">
        <v>216</v>
      </c>
      <c r="J6217" s="57" t="s">
        <v>59</v>
      </c>
      <c r="K6217" s="58">
        <v>76.66</v>
      </c>
      <c r="L6217" s="57" t="s">
        <v>60</v>
      </c>
    </row>
    <row r="6218" spans="1:12">
      <c r="A6218" s="57" t="s">
        <v>10595</v>
      </c>
      <c r="B6218" s="57" t="s">
        <v>10596</v>
      </c>
      <c r="C6218" s="57" t="s">
        <v>10804</v>
      </c>
      <c r="D6218" s="57" t="s">
        <v>21318</v>
      </c>
      <c r="E6218" s="58" t="s">
        <v>8816</v>
      </c>
      <c r="F6218" s="57" t="s">
        <v>8816</v>
      </c>
      <c r="G6218" s="57">
        <v>96486</v>
      </c>
      <c r="H6218" s="57" t="s">
        <v>10809</v>
      </c>
      <c r="I6218" s="57" t="s">
        <v>216</v>
      </c>
      <c r="J6218" s="57" t="s">
        <v>59</v>
      </c>
      <c r="K6218" s="58">
        <v>83.65</v>
      </c>
      <c r="L6218" s="57" t="s">
        <v>60</v>
      </c>
    </row>
    <row r="6219" spans="1:12">
      <c r="A6219" s="57" t="s">
        <v>10595</v>
      </c>
      <c r="B6219" s="57" t="s">
        <v>10596</v>
      </c>
      <c r="C6219" s="57" t="s">
        <v>10810</v>
      </c>
      <c r="D6219" s="57" t="s">
        <v>21319</v>
      </c>
      <c r="E6219" s="58" t="s">
        <v>8816</v>
      </c>
      <c r="F6219" s="57" t="s">
        <v>8816</v>
      </c>
      <c r="G6219" s="57">
        <v>91514</v>
      </c>
      <c r="H6219" s="57" t="s">
        <v>10811</v>
      </c>
      <c r="I6219" s="57" t="s">
        <v>216</v>
      </c>
      <c r="J6219" s="57" t="s">
        <v>59</v>
      </c>
      <c r="K6219" s="58">
        <v>5.97</v>
      </c>
      <c r="L6219" s="57" t="s">
        <v>60</v>
      </c>
    </row>
    <row r="6220" spans="1:12">
      <c r="A6220" s="57" t="s">
        <v>10595</v>
      </c>
      <c r="B6220" s="57" t="s">
        <v>10596</v>
      </c>
      <c r="C6220" s="57" t="s">
        <v>10810</v>
      </c>
      <c r="D6220" s="57" t="s">
        <v>21319</v>
      </c>
      <c r="E6220" s="58" t="s">
        <v>8816</v>
      </c>
      <c r="F6220" s="57" t="s">
        <v>8816</v>
      </c>
      <c r="G6220" s="57">
        <v>91515</v>
      </c>
      <c r="H6220" s="57" t="s">
        <v>10812</v>
      </c>
      <c r="I6220" s="57" t="s">
        <v>216</v>
      </c>
      <c r="J6220" s="57" t="s">
        <v>59</v>
      </c>
      <c r="K6220" s="58">
        <v>7.91</v>
      </c>
      <c r="L6220" s="57" t="s">
        <v>60</v>
      </c>
    </row>
    <row r="6221" spans="1:12">
      <c r="A6221" s="57" t="s">
        <v>10595</v>
      </c>
      <c r="B6221" s="57" t="s">
        <v>10596</v>
      </c>
      <c r="C6221" s="57" t="s">
        <v>10810</v>
      </c>
      <c r="D6221" s="57" t="s">
        <v>21319</v>
      </c>
      <c r="E6221" s="58" t="s">
        <v>8816</v>
      </c>
      <c r="F6221" s="57" t="s">
        <v>8816</v>
      </c>
      <c r="G6221" s="57">
        <v>91516</v>
      </c>
      <c r="H6221" s="57" t="s">
        <v>10813</v>
      </c>
      <c r="I6221" s="57" t="s">
        <v>216</v>
      </c>
      <c r="J6221" s="57" t="s">
        <v>59</v>
      </c>
      <c r="K6221" s="58">
        <v>11.55</v>
      </c>
      <c r="L6221" s="57" t="s">
        <v>60</v>
      </c>
    </row>
    <row r="6222" spans="1:12">
      <c r="A6222" s="57" t="s">
        <v>10595</v>
      </c>
      <c r="B6222" s="57" t="s">
        <v>10596</v>
      </c>
      <c r="C6222" s="57" t="s">
        <v>10810</v>
      </c>
      <c r="D6222" s="57" t="s">
        <v>21319</v>
      </c>
      <c r="E6222" s="58" t="s">
        <v>8816</v>
      </c>
      <c r="F6222" s="57" t="s">
        <v>8816</v>
      </c>
      <c r="G6222" s="57">
        <v>91517</v>
      </c>
      <c r="H6222" s="57" t="s">
        <v>10814</v>
      </c>
      <c r="I6222" s="57" t="s">
        <v>216</v>
      </c>
      <c r="J6222" s="57" t="s">
        <v>59</v>
      </c>
      <c r="K6222" s="58">
        <v>12.87</v>
      </c>
      <c r="L6222" s="57" t="s">
        <v>60</v>
      </c>
    </row>
    <row r="6223" spans="1:12">
      <c r="A6223" s="57" t="s">
        <v>10595</v>
      </c>
      <c r="B6223" s="57" t="s">
        <v>10596</v>
      </c>
      <c r="C6223" s="57" t="s">
        <v>10810</v>
      </c>
      <c r="D6223" s="57" t="s">
        <v>21319</v>
      </c>
      <c r="E6223" s="58" t="s">
        <v>8816</v>
      </c>
      <c r="F6223" s="57" t="s">
        <v>8816</v>
      </c>
      <c r="G6223" s="57">
        <v>91519</v>
      </c>
      <c r="H6223" s="57" t="s">
        <v>10815</v>
      </c>
      <c r="I6223" s="57" t="s">
        <v>216</v>
      </c>
      <c r="J6223" s="57" t="s">
        <v>59</v>
      </c>
      <c r="K6223" s="58">
        <v>14.78</v>
      </c>
      <c r="L6223" s="57" t="s">
        <v>60</v>
      </c>
    </row>
    <row r="6224" spans="1:12">
      <c r="A6224" s="57" t="s">
        <v>10595</v>
      </c>
      <c r="B6224" s="57" t="s">
        <v>10596</v>
      </c>
      <c r="C6224" s="57" t="s">
        <v>10810</v>
      </c>
      <c r="D6224" s="57" t="s">
        <v>21319</v>
      </c>
      <c r="E6224" s="58" t="s">
        <v>8816</v>
      </c>
      <c r="F6224" s="57" t="s">
        <v>8816</v>
      </c>
      <c r="G6224" s="57">
        <v>91520</v>
      </c>
      <c r="H6224" s="57" t="s">
        <v>10816</v>
      </c>
      <c r="I6224" s="57" t="s">
        <v>216</v>
      </c>
      <c r="J6224" s="57" t="s">
        <v>59</v>
      </c>
      <c r="K6224" s="58">
        <v>2.15</v>
      </c>
      <c r="L6224" s="57" t="s">
        <v>60</v>
      </c>
    </row>
    <row r="6225" spans="1:12">
      <c r="A6225" s="57" t="s">
        <v>10595</v>
      </c>
      <c r="B6225" s="57" t="s">
        <v>10596</v>
      </c>
      <c r="C6225" s="57" t="s">
        <v>10810</v>
      </c>
      <c r="D6225" s="57" t="s">
        <v>21319</v>
      </c>
      <c r="E6225" s="58" t="s">
        <v>8816</v>
      </c>
      <c r="F6225" s="57" t="s">
        <v>8816</v>
      </c>
      <c r="G6225" s="57">
        <v>91522</v>
      </c>
      <c r="H6225" s="57" t="s">
        <v>10817</v>
      </c>
      <c r="I6225" s="57" t="s">
        <v>216</v>
      </c>
      <c r="J6225" s="57" t="s">
        <v>59</v>
      </c>
      <c r="K6225" s="58">
        <v>2.59</v>
      </c>
      <c r="L6225" s="57" t="s">
        <v>60</v>
      </c>
    </row>
    <row r="6226" spans="1:12">
      <c r="A6226" s="57" t="s">
        <v>10595</v>
      </c>
      <c r="B6226" s="57" t="s">
        <v>10596</v>
      </c>
      <c r="C6226" s="57" t="s">
        <v>10810</v>
      </c>
      <c r="D6226" s="57" t="s">
        <v>21319</v>
      </c>
      <c r="E6226" s="58" t="s">
        <v>8816</v>
      </c>
      <c r="F6226" s="57" t="s">
        <v>8816</v>
      </c>
      <c r="G6226" s="57">
        <v>91525</v>
      </c>
      <c r="H6226" s="57" t="s">
        <v>10818</v>
      </c>
      <c r="I6226" s="57" t="s">
        <v>216</v>
      </c>
      <c r="J6226" s="57" t="s">
        <v>59</v>
      </c>
      <c r="K6226" s="58">
        <v>4.75</v>
      </c>
      <c r="L6226" s="57" t="s">
        <v>60</v>
      </c>
    </row>
    <row r="6227" spans="1:12">
      <c r="A6227" s="57" t="s">
        <v>10078</v>
      </c>
      <c r="B6227" s="57" t="s">
        <v>10819</v>
      </c>
      <c r="C6227" s="57" t="s">
        <v>10820</v>
      </c>
      <c r="D6227" s="57" t="s">
        <v>21320</v>
      </c>
      <c r="E6227" s="58" t="s">
        <v>8816</v>
      </c>
      <c r="F6227" s="57" t="s">
        <v>8816</v>
      </c>
      <c r="G6227" s="57">
        <v>87280</v>
      </c>
      <c r="H6227" s="57" t="s">
        <v>10821</v>
      </c>
      <c r="I6227" s="57" t="s">
        <v>1283</v>
      </c>
      <c r="J6227" s="57" t="s">
        <v>59</v>
      </c>
      <c r="K6227" s="58">
        <v>366</v>
      </c>
      <c r="L6227" s="57" t="s">
        <v>60</v>
      </c>
    </row>
    <row r="6228" spans="1:12">
      <c r="A6228" s="57" t="s">
        <v>10078</v>
      </c>
      <c r="B6228" s="57" t="s">
        <v>10819</v>
      </c>
      <c r="C6228" s="57" t="s">
        <v>10820</v>
      </c>
      <c r="D6228" s="57" t="s">
        <v>21320</v>
      </c>
      <c r="E6228" s="58" t="s">
        <v>8816</v>
      </c>
      <c r="F6228" s="57" t="s">
        <v>8816</v>
      </c>
      <c r="G6228" s="57">
        <v>87281</v>
      </c>
      <c r="H6228" s="57" t="s">
        <v>10822</v>
      </c>
      <c r="I6228" s="57" t="s">
        <v>1283</v>
      </c>
      <c r="J6228" s="57" t="s">
        <v>59</v>
      </c>
      <c r="K6228" s="58">
        <v>359.06</v>
      </c>
      <c r="L6228" s="57" t="s">
        <v>60</v>
      </c>
    </row>
    <row r="6229" spans="1:12">
      <c r="A6229" s="57" t="s">
        <v>10078</v>
      </c>
      <c r="B6229" s="57" t="s">
        <v>10819</v>
      </c>
      <c r="C6229" s="57" t="s">
        <v>10820</v>
      </c>
      <c r="D6229" s="57" t="s">
        <v>21320</v>
      </c>
      <c r="E6229" s="58" t="s">
        <v>8816</v>
      </c>
      <c r="F6229" s="57" t="s">
        <v>8816</v>
      </c>
      <c r="G6229" s="57">
        <v>87283</v>
      </c>
      <c r="H6229" s="57" t="s">
        <v>10823</v>
      </c>
      <c r="I6229" s="57" t="s">
        <v>1283</v>
      </c>
      <c r="J6229" s="57" t="s">
        <v>59</v>
      </c>
      <c r="K6229" s="58">
        <v>380.49</v>
      </c>
      <c r="L6229" s="57" t="s">
        <v>60</v>
      </c>
    </row>
    <row r="6230" spans="1:12">
      <c r="A6230" s="57" t="s">
        <v>10078</v>
      </c>
      <c r="B6230" s="57" t="s">
        <v>10819</v>
      </c>
      <c r="C6230" s="57" t="s">
        <v>10820</v>
      </c>
      <c r="D6230" s="57" t="s">
        <v>21320</v>
      </c>
      <c r="E6230" s="58" t="s">
        <v>8816</v>
      </c>
      <c r="F6230" s="57" t="s">
        <v>8816</v>
      </c>
      <c r="G6230" s="57">
        <v>87284</v>
      </c>
      <c r="H6230" s="57" t="s">
        <v>10824</v>
      </c>
      <c r="I6230" s="57" t="s">
        <v>1283</v>
      </c>
      <c r="J6230" s="57" t="s">
        <v>59</v>
      </c>
      <c r="K6230" s="58">
        <v>371.61</v>
      </c>
      <c r="L6230" s="57" t="s">
        <v>60</v>
      </c>
    </row>
    <row r="6231" spans="1:12">
      <c r="A6231" s="57" t="s">
        <v>10078</v>
      </c>
      <c r="B6231" s="57" t="s">
        <v>10819</v>
      </c>
      <c r="C6231" s="57" t="s">
        <v>10820</v>
      </c>
      <c r="D6231" s="57" t="s">
        <v>21320</v>
      </c>
      <c r="E6231" s="58" t="s">
        <v>8816</v>
      </c>
      <c r="F6231" s="57" t="s">
        <v>8816</v>
      </c>
      <c r="G6231" s="57">
        <v>87286</v>
      </c>
      <c r="H6231" s="57" t="s">
        <v>10825</v>
      </c>
      <c r="I6231" s="57" t="s">
        <v>1283</v>
      </c>
      <c r="J6231" s="57" t="s">
        <v>59</v>
      </c>
      <c r="K6231" s="58">
        <v>460.99</v>
      </c>
      <c r="L6231" s="57" t="s">
        <v>60</v>
      </c>
    </row>
    <row r="6232" spans="1:12">
      <c r="A6232" s="57" t="s">
        <v>10078</v>
      </c>
      <c r="B6232" s="57" t="s">
        <v>10819</v>
      </c>
      <c r="C6232" s="57" t="s">
        <v>10820</v>
      </c>
      <c r="D6232" s="57" t="s">
        <v>21320</v>
      </c>
      <c r="E6232" s="58" t="s">
        <v>8816</v>
      </c>
      <c r="F6232" s="57" t="s">
        <v>8816</v>
      </c>
      <c r="G6232" s="57">
        <v>87287</v>
      </c>
      <c r="H6232" s="57" t="s">
        <v>10826</v>
      </c>
      <c r="I6232" s="57" t="s">
        <v>1283</v>
      </c>
      <c r="J6232" s="57" t="s">
        <v>59</v>
      </c>
      <c r="K6232" s="58">
        <v>443.32</v>
      </c>
      <c r="L6232" s="57" t="s">
        <v>60</v>
      </c>
    </row>
    <row r="6233" spans="1:12">
      <c r="A6233" s="57" t="s">
        <v>10078</v>
      </c>
      <c r="B6233" s="57" t="s">
        <v>10819</v>
      </c>
      <c r="C6233" s="57" t="s">
        <v>10820</v>
      </c>
      <c r="D6233" s="57" t="s">
        <v>21320</v>
      </c>
      <c r="E6233" s="58" t="s">
        <v>8816</v>
      </c>
      <c r="F6233" s="57" t="s">
        <v>8816</v>
      </c>
      <c r="G6233" s="57">
        <v>87289</v>
      </c>
      <c r="H6233" s="57" t="s">
        <v>10827</v>
      </c>
      <c r="I6233" s="57" t="s">
        <v>1283</v>
      </c>
      <c r="J6233" s="57" t="s">
        <v>59</v>
      </c>
      <c r="K6233" s="58">
        <v>439.44</v>
      </c>
      <c r="L6233" s="57" t="s">
        <v>60</v>
      </c>
    </row>
    <row r="6234" spans="1:12">
      <c r="A6234" s="57" t="s">
        <v>10078</v>
      </c>
      <c r="B6234" s="57" t="s">
        <v>10819</v>
      </c>
      <c r="C6234" s="57" t="s">
        <v>10820</v>
      </c>
      <c r="D6234" s="57" t="s">
        <v>21320</v>
      </c>
      <c r="E6234" s="58" t="s">
        <v>8816</v>
      </c>
      <c r="F6234" s="57" t="s">
        <v>8816</v>
      </c>
      <c r="G6234" s="57">
        <v>87290</v>
      </c>
      <c r="H6234" s="57" t="s">
        <v>10828</v>
      </c>
      <c r="I6234" s="57" t="s">
        <v>1283</v>
      </c>
      <c r="J6234" s="57" t="s">
        <v>59</v>
      </c>
      <c r="K6234" s="58">
        <v>429.8</v>
      </c>
      <c r="L6234" s="57" t="s">
        <v>60</v>
      </c>
    </row>
    <row r="6235" spans="1:12">
      <c r="A6235" s="57" t="s">
        <v>10078</v>
      </c>
      <c r="B6235" s="57" t="s">
        <v>10819</v>
      </c>
      <c r="C6235" s="57" t="s">
        <v>10820</v>
      </c>
      <c r="D6235" s="57" t="s">
        <v>21320</v>
      </c>
      <c r="E6235" s="58" t="s">
        <v>8816</v>
      </c>
      <c r="F6235" s="57" t="s">
        <v>8816</v>
      </c>
      <c r="G6235" s="57">
        <v>87292</v>
      </c>
      <c r="H6235" s="57" t="s">
        <v>10829</v>
      </c>
      <c r="I6235" s="57" t="s">
        <v>1283</v>
      </c>
      <c r="J6235" s="57" t="s">
        <v>59</v>
      </c>
      <c r="K6235" s="58">
        <v>444.75</v>
      </c>
      <c r="L6235" s="57" t="s">
        <v>60</v>
      </c>
    </row>
    <row r="6236" spans="1:12">
      <c r="A6236" s="57" t="s">
        <v>10078</v>
      </c>
      <c r="B6236" s="57" t="s">
        <v>10819</v>
      </c>
      <c r="C6236" s="57" t="s">
        <v>10820</v>
      </c>
      <c r="D6236" s="57" t="s">
        <v>21320</v>
      </c>
      <c r="E6236" s="58" t="s">
        <v>8816</v>
      </c>
      <c r="F6236" s="57" t="s">
        <v>8816</v>
      </c>
      <c r="G6236" s="57">
        <v>87294</v>
      </c>
      <c r="H6236" s="57" t="s">
        <v>10830</v>
      </c>
      <c r="I6236" s="57" t="s">
        <v>1283</v>
      </c>
      <c r="J6236" s="57" t="s">
        <v>59</v>
      </c>
      <c r="K6236" s="58">
        <v>424.1</v>
      </c>
      <c r="L6236" s="57" t="s">
        <v>60</v>
      </c>
    </row>
    <row r="6237" spans="1:12">
      <c r="A6237" s="57" t="s">
        <v>10078</v>
      </c>
      <c r="B6237" s="57" t="s">
        <v>10819</v>
      </c>
      <c r="C6237" s="57" t="s">
        <v>10820</v>
      </c>
      <c r="D6237" s="57" t="s">
        <v>21320</v>
      </c>
      <c r="E6237" s="58" t="s">
        <v>8816</v>
      </c>
      <c r="F6237" s="57" t="s">
        <v>8816</v>
      </c>
      <c r="G6237" s="57">
        <v>87295</v>
      </c>
      <c r="H6237" s="57" t="s">
        <v>10831</v>
      </c>
      <c r="I6237" s="57" t="s">
        <v>1283</v>
      </c>
      <c r="J6237" s="57" t="s">
        <v>59</v>
      </c>
      <c r="K6237" s="58">
        <v>432.63</v>
      </c>
      <c r="L6237" s="57" t="s">
        <v>60</v>
      </c>
    </row>
    <row r="6238" spans="1:12">
      <c r="A6238" s="57" t="s">
        <v>10078</v>
      </c>
      <c r="B6238" s="57" t="s">
        <v>10819</v>
      </c>
      <c r="C6238" s="57" t="s">
        <v>10820</v>
      </c>
      <c r="D6238" s="57" t="s">
        <v>21320</v>
      </c>
      <c r="E6238" s="58" t="s">
        <v>8816</v>
      </c>
      <c r="F6238" s="57" t="s">
        <v>8816</v>
      </c>
      <c r="G6238" s="57">
        <v>87296</v>
      </c>
      <c r="H6238" s="57" t="s">
        <v>10832</v>
      </c>
      <c r="I6238" s="57" t="s">
        <v>1283</v>
      </c>
      <c r="J6238" s="57" t="s">
        <v>59</v>
      </c>
      <c r="K6238" s="58">
        <v>406.12</v>
      </c>
      <c r="L6238" s="57" t="s">
        <v>60</v>
      </c>
    </row>
    <row r="6239" spans="1:12">
      <c r="A6239" s="57" t="s">
        <v>10078</v>
      </c>
      <c r="B6239" s="57" t="s">
        <v>10819</v>
      </c>
      <c r="C6239" s="57" t="s">
        <v>10820</v>
      </c>
      <c r="D6239" s="57" t="s">
        <v>21320</v>
      </c>
      <c r="E6239" s="58" t="s">
        <v>8816</v>
      </c>
      <c r="F6239" s="57" t="s">
        <v>8816</v>
      </c>
      <c r="G6239" s="57">
        <v>87298</v>
      </c>
      <c r="H6239" s="57" t="s">
        <v>10833</v>
      </c>
      <c r="I6239" s="57" t="s">
        <v>1283</v>
      </c>
      <c r="J6239" s="57" t="s">
        <v>59</v>
      </c>
      <c r="K6239" s="58">
        <v>570.82000000000005</v>
      </c>
      <c r="L6239" s="57" t="s">
        <v>60</v>
      </c>
    </row>
    <row r="6240" spans="1:12">
      <c r="A6240" s="57" t="s">
        <v>10078</v>
      </c>
      <c r="B6240" s="57" t="s">
        <v>10819</v>
      </c>
      <c r="C6240" s="57" t="s">
        <v>10820</v>
      </c>
      <c r="D6240" s="57" t="s">
        <v>21320</v>
      </c>
      <c r="E6240" s="58" t="s">
        <v>8816</v>
      </c>
      <c r="F6240" s="57" t="s">
        <v>8816</v>
      </c>
      <c r="G6240" s="57">
        <v>87299</v>
      </c>
      <c r="H6240" s="57" t="s">
        <v>10834</v>
      </c>
      <c r="I6240" s="57" t="s">
        <v>1283</v>
      </c>
      <c r="J6240" s="57" t="s">
        <v>59</v>
      </c>
      <c r="K6240" s="58">
        <v>369.24</v>
      </c>
      <c r="L6240" s="57" t="s">
        <v>60</v>
      </c>
    </row>
    <row r="6241" spans="1:12">
      <c r="A6241" s="57" t="s">
        <v>10078</v>
      </c>
      <c r="B6241" s="57" t="s">
        <v>10819</v>
      </c>
      <c r="C6241" s="57" t="s">
        <v>10820</v>
      </c>
      <c r="D6241" s="57" t="s">
        <v>21320</v>
      </c>
      <c r="E6241" s="58" t="s">
        <v>8816</v>
      </c>
      <c r="F6241" s="57" t="s">
        <v>8816</v>
      </c>
      <c r="G6241" s="57">
        <v>87301</v>
      </c>
      <c r="H6241" s="57" t="s">
        <v>10835</v>
      </c>
      <c r="I6241" s="57" t="s">
        <v>1283</v>
      </c>
      <c r="J6241" s="57" t="s">
        <v>59</v>
      </c>
      <c r="K6241" s="58">
        <v>511.72</v>
      </c>
      <c r="L6241" s="57" t="s">
        <v>60</v>
      </c>
    </row>
    <row r="6242" spans="1:12">
      <c r="A6242" s="57" t="s">
        <v>10078</v>
      </c>
      <c r="B6242" s="57" t="s">
        <v>10819</v>
      </c>
      <c r="C6242" s="57" t="s">
        <v>10820</v>
      </c>
      <c r="D6242" s="57" t="s">
        <v>21320</v>
      </c>
      <c r="E6242" s="58" t="s">
        <v>8816</v>
      </c>
      <c r="F6242" s="57" t="s">
        <v>8816</v>
      </c>
      <c r="G6242" s="57">
        <v>87302</v>
      </c>
      <c r="H6242" s="57" t="s">
        <v>10836</v>
      </c>
      <c r="I6242" s="57" t="s">
        <v>1283</v>
      </c>
      <c r="J6242" s="57" t="s">
        <v>59</v>
      </c>
      <c r="K6242" s="58">
        <v>502.06</v>
      </c>
      <c r="L6242" s="57" t="s">
        <v>60</v>
      </c>
    </row>
    <row r="6243" spans="1:12">
      <c r="A6243" s="57" t="s">
        <v>10078</v>
      </c>
      <c r="B6243" s="57" t="s">
        <v>10819</v>
      </c>
      <c r="C6243" s="57" t="s">
        <v>10820</v>
      </c>
      <c r="D6243" s="57" t="s">
        <v>21320</v>
      </c>
      <c r="E6243" s="58" t="s">
        <v>8816</v>
      </c>
      <c r="F6243" s="57" t="s">
        <v>8816</v>
      </c>
      <c r="G6243" s="57">
        <v>87304</v>
      </c>
      <c r="H6243" s="57" t="s">
        <v>10837</v>
      </c>
      <c r="I6243" s="57" t="s">
        <v>1283</v>
      </c>
      <c r="J6243" s="57" t="s">
        <v>59</v>
      </c>
      <c r="K6243" s="58">
        <v>460.39</v>
      </c>
      <c r="L6243" s="57" t="s">
        <v>60</v>
      </c>
    </row>
    <row r="6244" spans="1:12">
      <c r="A6244" s="57" t="s">
        <v>10078</v>
      </c>
      <c r="B6244" s="57" t="s">
        <v>10819</v>
      </c>
      <c r="C6244" s="57" t="s">
        <v>10820</v>
      </c>
      <c r="D6244" s="57" t="s">
        <v>21320</v>
      </c>
      <c r="E6244" s="58" t="s">
        <v>8816</v>
      </c>
      <c r="F6244" s="57" t="s">
        <v>8816</v>
      </c>
      <c r="G6244" s="57">
        <v>87305</v>
      </c>
      <c r="H6244" s="57" t="s">
        <v>10838</v>
      </c>
      <c r="I6244" s="57" t="s">
        <v>1283</v>
      </c>
      <c r="J6244" s="57" t="s">
        <v>59</v>
      </c>
      <c r="K6244" s="58">
        <v>461.18</v>
      </c>
      <c r="L6244" s="57" t="s">
        <v>60</v>
      </c>
    </row>
    <row r="6245" spans="1:12">
      <c r="A6245" s="57" t="s">
        <v>10078</v>
      </c>
      <c r="B6245" s="57" t="s">
        <v>10819</v>
      </c>
      <c r="C6245" s="57" t="s">
        <v>10820</v>
      </c>
      <c r="D6245" s="57" t="s">
        <v>21320</v>
      </c>
      <c r="E6245" s="58" t="s">
        <v>8816</v>
      </c>
      <c r="F6245" s="57" t="s">
        <v>8816</v>
      </c>
      <c r="G6245" s="57">
        <v>87307</v>
      </c>
      <c r="H6245" s="57" t="s">
        <v>10839</v>
      </c>
      <c r="I6245" s="57" t="s">
        <v>1283</v>
      </c>
      <c r="J6245" s="57" t="s">
        <v>59</v>
      </c>
      <c r="K6245" s="58">
        <v>437.34</v>
      </c>
      <c r="L6245" s="57" t="s">
        <v>60</v>
      </c>
    </row>
    <row r="6246" spans="1:12">
      <c r="A6246" s="57" t="s">
        <v>10078</v>
      </c>
      <c r="B6246" s="57" t="s">
        <v>10819</v>
      </c>
      <c r="C6246" s="57" t="s">
        <v>10820</v>
      </c>
      <c r="D6246" s="57" t="s">
        <v>21320</v>
      </c>
      <c r="E6246" s="58" t="s">
        <v>8816</v>
      </c>
      <c r="F6246" s="57" t="s">
        <v>8816</v>
      </c>
      <c r="G6246" s="57">
        <v>87308</v>
      </c>
      <c r="H6246" s="57" t="s">
        <v>10840</v>
      </c>
      <c r="I6246" s="57" t="s">
        <v>1283</v>
      </c>
      <c r="J6246" s="57" t="s">
        <v>59</v>
      </c>
      <c r="K6246" s="58">
        <v>427.4</v>
      </c>
      <c r="L6246" s="57" t="s">
        <v>60</v>
      </c>
    </row>
    <row r="6247" spans="1:12">
      <c r="A6247" s="57" t="s">
        <v>10078</v>
      </c>
      <c r="B6247" s="57" t="s">
        <v>10819</v>
      </c>
      <c r="C6247" s="57" t="s">
        <v>10820</v>
      </c>
      <c r="D6247" s="57" t="s">
        <v>21320</v>
      </c>
      <c r="E6247" s="58" t="s">
        <v>8816</v>
      </c>
      <c r="F6247" s="57" t="s">
        <v>8816</v>
      </c>
      <c r="G6247" s="57">
        <v>87310</v>
      </c>
      <c r="H6247" s="57" t="s">
        <v>10841</v>
      </c>
      <c r="I6247" s="57" t="s">
        <v>1283</v>
      </c>
      <c r="J6247" s="57" t="s">
        <v>59</v>
      </c>
      <c r="K6247" s="58">
        <v>365.66</v>
      </c>
      <c r="L6247" s="57" t="s">
        <v>60</v>
      </c>
    </row>
    <row r="6248" spans="1:12">
      <c r="A6248" s="57" t="s">
        <v>10078</v>
      </c>
      <c r="B6248" s="57" t="s">
        <v>10819</v>
      </c>
      <c r="C6248" s="57" t="s">
        <v>10820</v>
      </c>
      <c r="D6248" s="57" t="s">
        <v>21320</v>
      </c>
      <c r="E6248" s="58" t="s">
        <v>8816</v>
      </c>
      <c r="F6248" s="57" t="s">
        <v>8816</v>
      </c>
      <c r="G6248" s="57">
        <v>87311</v>
      </c>
      <c r="H6248" s="57" t="s">
        <v>10842</v>
      </c>
      <c r="I6248" s="57" t="s">
        <v>1283</v>
      </c>
      <c r="J6248" s="57" t="s">
        <v>59</v>
      </c>
      <c r="K6248" s="58">
        <v>355.72</v>
      </c>
      <c r="L6248" s="57" t="s">
        <v>60</v>
      </c>
    </row>
    <row r="6249" spans="1:12">
      <c r="A6249" s="57" t="s">
        <v>10078</v>
      </c>
      <c r="B6249" s="57" t="s">
        <v>10819</v>
      </c>
      <c r="C6249" s="57" t="s">
        <v>10820</v>
      </c>
      <c r="D6249" s="57" t="s">
        <v>21320</v>
      </c>
      <c r="E6249" s="58" t="s">
        <v>8816</v>
      </c>
      <c r="F6249" s="57" t="s">
        <v>8816</v>
      </c>
      <c r="G6249" s="57">
        <v>87313</v>
      </c>
      <c r="H6249" s="57" t="s">
        <v>10843</v>
      </c>
      <c r="I6249" s="57" t="s">
        <v>1283</v>
      </c>
      <c r="J6249" s="57" t="s">
        <v>59</v>
      </c>
      <c r="K6249" s="58">
        <v>446.72</v>
      </c>
      <c r="L6249" s="57" t="s">
        <v>60</v>
      </c>
    </row>
    <row r="6250" spans="1:12">
      <c r="A6250" s="57" t="s">
        <v>10078</v>
      </c>
      <c r="B6250" s="57" t="s">
        <v>10819</v>
      </c>
      <c r="C6250" s="57" t="s">
        <v>10820</v>
      </c>
      <c r="D6250" s="57" t="s">
        <v>21320</v>
      </c>
      <c r="E6250" s="58" t="s">
        <v>8816</v>
      </c>
      <c r="F6250" s="57" t="s">
        <v>8816</v>
      </c>
      <c r="G6250" s="57">
        <v>87314</v>
      </c>
      <c r="H6250" s="57" t="s">
        <v>10844</v>
      </c>
      <c r="I6250" s="57" t="s">
        <v>1283</v>
      </c>
      <c r="J6250" s="57" t="s">
        <v>59</v>
      </c>
      <c r="K6250" s="58">
        <v>438.36</v>
      </c>
      <c r="L6250" s="57" t="s">
        <v>60</v>
      </c>
    </row>
    <row r="6251" spans="1:12">
      <c r="A6251" s="57" t="s">
        <v>10078</v>
      </c>
      <c r="B6251" s="57" t="s">
        <v>10819</v>
      </c>
      <c r="C6251" s="57" t="s">
        <v>10820</v>
      </c>
      <c r="D6251" s="57" t="s">
        <v>21320</v>
      </c>
      <c r="E6251" s="58" t="s">
        <v>8816</v>
      </c>
      <c r="F6251" s="57" t="s">
        <v>8816</v>
      </c>
      <c r="G6251" s="57">
        <v>87316</v>
      </c>
      <c r="H6251" s="57" t="s">
        <v>10845</v>
      </c>
      <c r="I6251" s="57" t="s">
        <v>1283</v>
      </c>
      <c r="J6251" s="57" t="s">
        <v>59</v>
      </c>
      <c r="K6251" s="58">
        <v>404.15</v>
      </c>
      <c r="L6251" s="57" t="s">
        <v>60</v>
      </c>
    </row>
    <row r="6252" spans="1:12">
      <c r="A6252" s="57" t="s">
        <v>10078</v>
      </c>
      <c r="B6252" s="57" t="s">
        <v>10819</v>
      </c>
      <c r="C6252" s="57" t="s">
        <v>10820</v>
      </c>
      <c r="D6252" s="57" t="s">
        <v>21320</v>
      </c>
      <c r="E6252" s="58" t="s">
        <v>8816</v>
      </c>
      <c r="F6252" s="57" t="s">
        <v>8816</v>
      </c>
      <c r="G6252" s="57">
        <v>87317</v>
      </c>
      <c r="H6252" s="57" t="s">
        <v>10846</v>
      </c>
      <c r="I6252" s="57" t="s">
        <v>1283</v>
      </c>
      <c r="J6252" s="57" t="s">
        <v>59</v>
      </c>
      <c r="K6252" s="58">
        <v>389.5</v>
      </c>
      <c r="L6252" s="57" t="s">
        <v>60</v>
      </c>
    </row>
    <row r="6253" spans="1:12">
      <c r="A6253" s="57" t="s">
        <v>10078</v>
      </c>
      <c r="B6253" s="57" t="s">
        <v>10819</v>
      </c>
      <c r="C6253" s="57" t="s">
        <v>10820</v>
      </c>
      <c r="D6253" s="57" t="s">
        <v>21320</v>
      </c>
      <c r="E6253" s="58" t="s">
        <v>8816</v>
      </c>
      <c r="F6253" s="57" t="s">
        <v>8816</v>
      </c>
      <c r="G6253" s="57">
        <v>87319</v>
      </c>
      <c r="H6253" s="57" t="s">
        <v>10847</v>
      </c>
      <c r="I6253" s="57" t="s">
        <v>1283</v>
      </c>
      <c r="J6253" s="57" t="s">
        <v>59</v>
      </c>
      <c r="K6253" s="59">
        <v>2855.5</v>
      </c>
      <c r="L6253" s="57" t="s">
        <v>60</v>
      </c>
    </row>
    <row r="6254" spans="1:12">
      <c r="A6254" s="57" t="s">
        <v>10078</v>
      </c>
      <c r="B6254" s="57" t="s">
        <v>10819</v>
      </c>
      <c r="C6254" s="57" t="s">
        <v>10820</v>
      </c>
      <c r="D6254" s="57" t="s">
        <v>21320</v>
      </c>
      <c r="E6254" s="58" t="s">
        <v>8816</v>
      </c>
      <c r="F6254" s="57" t="s">
        <v>8816</v>
      </c>
      <c r="G6254" s="57">
        <v>87320</v>
      </c>
      <c r="H6254" s="57" t="s">
        <v>10848</v>
      </c>
      <c r="I6254" s="57" t="s">
        <v>1283</v>
      </c>
      <c r="J6254" s="57" t="s">
        <v>59</v>
      </c>
      <c r="K6254" s="59">
        <v>2858.16</v>
      </c>
      <c r="L6254" s="57" t="s">
        <v>60</v>
      </c>
    </row>
    <row r="6255" spans="1:12">
      <c r="A6255" s="57" t="s">
        <v>10078</v>
      </c>
      <c r="B6255" s="57" t="s">
        <v>10819</v>
      </c>
      <c r="C6255" s="57" t="s">
        <v>10820</v>
      </c>
      <c r="D6255" s="57" t="s">
        <v>21320</v>
      </c>
      <c r="E6255" s="58" t="s">
        <v>8816</v>
      </c>
      <c r="F6255" s="57" t="s">
        <v>8816</v>
      </c>
      <c r="G6255" s="57">
        <v>87322</v>
      </c>
      <c r="H6255" s="57" t="s">
        <v>10849</v>
      </c>
      <c r="I6255" s="57" t="s">
        <v>1283</v>
      </c>
      <c r="J6255" s="57" t="s">
        <v>59</v>
      </c>
      <c r="K6255" s="59">
        <v>2949.39</v>
      </c>
      <c r="L6255" s="57" t="s">
        <v>60</v>
      </c>
    </row>
    <row r="6256" spans="1:12">
      <c r="A6256" s="57" t="s">
        <v>10078</v>
      </c>
      <c r="B6256" s="57" t="s">
        <v>10819</v>
      </c>
      <c r="C6256" s="57" t="s">
        <v>10820</v>
      </c>
      <c r="D6256" s="57" t="s">
        <v>21320</v>
      </c>
      <c r="E6256" s="58" t="s">
        <v>8816</v>
      </c>
      <c r="F6256" s="57" t="s">
        <v>8816</v>
      </c>
      <c r="G6256" s="57">
        <v>87323</v>
      </c>
      <c r="H6256" s="57" t="s">
        <v>10850</v>
      </c>
      <c r="I6256" s="57" t="s">
        <v>1283</v>
      </c>
      <c r="J6256" s="57" t="s">
        <v>59</v>
      </c>
      <c r="K6256" s="59">
        <v>2946.01</v>
      </c>
      <c r="L6256" s="57" t="s">
        <v>60</v>
      </c>
    </row>
    <row r="6257" spans="1:12">
      <c r="A6257" s="57" t="s">
        <v>10078</v>
      </c>
      <c r="B6257" s="57" t="s">
        <v>10819</v>
      </c>
      <c r="C6257" s="57" t="s">
        <v>10820</v>
      </c>
      <c r="D6257" s="57" t="s">
        <v>21320</v>
      </c>
      <c r="E6257" s="58" t="s">
        <v>8816</v>
      </c>
      <c r="F6257" s="57" t="s">
        <v>8816</v>
      </c>
      <c r="G6257" s="57">
        <v>87325</v>
      </c>
      <c r="H6257" s="57" t="s">
        <v>10851</v>
      </c>
      <c r="I6257" s="57" t="s">
        <v>1283</v>
      </c>
      <c r="J6257" s="57" t="s">
        <v>59</v>
      </c>
      <c r="K6257" s="59">
        <v>2880.63</v>
      </c>
      <c r="L6257" s="57" t="s">
        <v>60</v>
      </c>
    </row>
    <row r="6258" spans="1:12">
      <c r="A6258" s="57" t="s">
        <v>10078</v>
      </c>
      <c r="B6258" s="57" t="s">
        <v>10819</v>
      </c>
      <c r="C6258" s="57" t="s">
        <v>10820</v>
      </c>
      <c r="D6258" s="57" t="s">
        <v>21320</v>
      </c>
      <c r="E6258" s="58" t="s">
        <v>8816</v>
      </c>
      <c r="F6258" s="57" t="s">
        <v>8816</v>
      </c>
      <c r="G6258" s="57">
        <v>87326</v>
      </c>
      <c r="H6258" s="57" t="s">
        <v>10852</v>
      </c>
      <c r="I6258" s="57" t="s">
        <v>1283</v>
      </c>
      <c r="J6258" s="57" t="s">
        <v>59</v>
      </c>
      <c r="K6258" s="59">
        <v>2884.73</v>
      </c>
      <c r="L6258" s="57" t="s">
        <v>60</v>
      </c>
    </row>
    <row r="6259" spans="1:12">
      <c r="A6259" s="57" t="s">
        <v>10078</v>
      </c>
      <c r="B6259" s="57" t="s">
        <v>10819</v>
      </c>
      <c r="C6259" s="57" t="s">
        <v>10820</v>
      </c>
      <c r="D6259" s="57" t="s">
        <v>21320</v>
      </c>
      <c r="E6259" s="58" t="s">
        <v>8816</v>
      </c>
      <c r="F6259" s="57" t="s">
        <v>8816</v>
      </c>
      <c r="G6259" s="57">
        <v>87327</v>
      </c>
      <c r="H6259" s="57" t="s">
        <v>10853</v>
      </c>
      <c r="I6259" s="57" t="s">
        <v>1283</v>
      </c>
      <c r="J6259" s="57" t="s">
        <v>59</v>
      </c>
      <c r="K6259" s="58">
        <v>387.89</v>
      </c>
      <c r="L6259" s="57" t="s">
        <v>60</v>
      </c>
    </row>
    <row r="6260" spans="1:12">
      <c r="A6260" s="57" t="s">
        <v>10078</v>
      </c>
      <c r="B6260" s="57" t="s">
        <v>10819</v>
      </c>
      <c r="C6260" s="57" t="s">
        <v>10820</v>
      </c>
      <c r="D6260" s="57" t="s">
        <v>21320</v>
      </c>
      <c r="E6260" s="58" t="s">
        <v>8816</v>
      </c>
      <c r="F6260" s="57" t="s">
        <v>8816</v>
      </c>
      <c r="G6260" s="57">
        <v>87328</v>
      </c>
      <c r="H6260" s="57" t="s">
        <v>10854</v>
      </c>
      <c r="I6260" s="57" t="s">
        <v>1283</v>
      </c>
      <c r="J6260" s="57" t="s">
        <v>59</v>
      </c>
      <c r="K6260" s="58">
        <v>333.96</v>
      </c>
      <c r="L6260" s="57" t="s">
        <v>60</v>
      </c>
    </row>
    <row r="6261" spans="1:12">
      <c r="A6261" s="57" t="s">
        <v>10078</v>
      </c>
      <c r="B6261" s="57" t="s">
        <v>10819</v>
      </c>
      <c r="C6261" s="57" t="s">
        <v>10820</v>
      </c>
      <c r="D6261" s="57" t="s">
        <v>21320</v>
      </c>
      <c r="E6261" s="58" t="s">
        <v>8816</v>
      </c>
      <c r="F6261" s="57" t="s">
        <v>8816</v>
      </c>
      <c r="G6261" s="57">
        <v>87329</v>
      </c>
      <c r="H6261" s="57" t="s">
        <v>10855</v>
      </c>
      <c r="I6261" s="57" t="s">
        <v>1283</v>
      </c>
      <c r="J6261" s="57" t="s">
        <v>59</v>
      </c>
      <c r="K6261" s="58">
        <v>417.8</v>
      </c>
      <c r="L6261" s="57" t="s">
        <v>60</v>
      </c>
    </row>
    <row r="6262" spans="1:12">
      <c r="A6262" s="57" t="s">
        <v>10078</v>
      </c>
      <c r="B6262" s="57" t="s">
        <v>10819</v>
      </c>
      <c r="C6262" s="57" t="s">
        <v>10820</v>
      </c>
      <c r="D6262" s="57" t="s">
        <v>21320</v>
      </c>
      <c r="E6262" s="58" t="s">
        <v>8816</v>
      </c>
      <c r="F6262" s="57" t="s">
        <v>8816</v>
      </c>
      <c r="G6262" s="57">
        <v>87330</v>
      </c>
      <c r="H6262" s="57" t="s">
        <v>10856</v>
      </c>
      <c r="I6262" s="57" t="s">
        <v>1283</v>
      </c>
      <c r="J6262" s="57" t="s">
        <v>59</v>
      </c>
      <c r="K6262" s="58">
        <v>356.86</v>
      </c>
      <c r="L6262" s="57" t="s">
        <v>60</v>
      </c>
    </row>
    <row r="6263" spans="1:12">
      <c r="A6263" s="57" t="s">
        <v>10078</v>
      </c>
      <c r="B6263" s="57" t="s">
        <v>10819</v>
      </c>
      <c r="C6263" s="57" t="s">
        <v>10820</v>
      </c>
      <c r="D6263" s="57" t="s">
        <v>21320</v>
      </c>
      <c r="E6263" s="58" t="s">
        <v>8816</v>
      </c>
      <c r="F6263" s="57" t="s">
        <v>8816</v>
      </c>
      <c r="G6263" s="57">
        <v>87331</v>
      </c>
      <c r="H6263" s="57" t="s">
        <v>10857</v>
      </c>
      <c r="I6263" s="57" t="s">
        <v>1283</v>
      </c>
      <c r="J6263" s="57" t="s">
        <v>59</v>
      </c>
      <c r="K6263" s="58">
        <v>482.39</v>
      </c>
      <c r="L6263" s="57" t="s">
        <v>60</v>
      </c>
    </row>
    <row r="6264" spans="1:12">
      <c r="A6264" s="57" t="s">
        <v>10078</v>
      </c>
      <c r="B6264" s="57" t="s">
        <v>10819</v>
      </c>
      <c r="C6264" s="57" t="s">
        <v>10820</v>
      </c>
      <c r="D6264" s="57" t="s">
        <v>21320</v>
      </c>
      <c r="E6264" s="58" t="s">
        <v>8816</v>
      </c>
      <c r="F6264" s="57" t="s">
        <v>8816</v>
      </c>
      <c r="G6264" s="57">
        <v>87332</v>
      </c>
      <c r="H6264" s="57" t="s">
        <v>10858</v>
      </c>
      <c r="I6264" s="57" t="s">
        <v>1283</v>
      </c>
      <c r="J6264" s="57" t="s">
        <v>59</v>
      </c>
      <c r="K6264" s="58">
        <v>426.09</v>
      </c>
      <c r="L6264" s="57" t="s">
        <v>60</v>
      </c>
    </row>
    <row r="6265" spans="1:12">
      <c r="A6265" s="57" t="s">
        <v>10078</v>
      </c>
      <c r="B6265" s="57" t="s">
        <v>10819</v>
      </c>
      <c r="C6265" s="57" t="s">
        <v>10820</v>
      </c>
      <c r="D6265" s="57" t="s">
        <v>21320</v>
      </c>
      <c r="E6265" s="58" t="s">
        <v>8816</v>
      </c>
      <c r="F6265" s="57" t="s">
        <v>8816</v>
      </c>
      <c r="G6265" s="57">
        <v>87333</v>
      </c>
      <c r="H6265" s="57" t="s">
        <v>10859</v>
      </c>
      <c r="I6265" s="57" t="s">
        <v>1283</v>
      </c>
      <c r="J6265" s="57" t="s">
        <v>59</v>
      </c>
      <c r="K6265" s="58">
        <v>445.7</v>
      </c>
      <c r="L6265" s="57" t="s">
        <v>60</v>
      </c>
    </row>
    <row r="6266" spans="1:12">
      <c r="A6266" s="57" t="s">
        <v>10078</v>
      </c>
      <c r="B6266" s="57" t="s">
        <v>10819</v>
      </c>
      <c r="C6266" s="57" t="s">
        <v>10820</v>
      </c>
      <c r="D6266" s="57" t="s">
        <v>21320</v>
      </c>
      <c r="E6266" s="58" t="s">
        <v>8816</v>
      </c>
      <c r="F6266" s="57" t="s">
        <v>8816</v>
      </c>
      <c r="G6266" s="57">
        <v>87334</v>
      </c>
      <c r="H6266" s="57" t="s">
        <v>10860</v>
      </c>
      <c r="I6266" s="57" t="s">
        <v>1283</v>
      </c>
      <c r="J6266" s="57" t="s">
        <v>59</v>
      </c>
      <c r="K6266" s="58">
        <v>411</v>
      </c>
      <c r="L6266" s="57" t="s">
        <v>60</v>
      </c>
    </row>
    <row r="6267" spans="1:12">
      <c r="A6267" s="57" t="s">
        <v>10078</v>
      </c>
      <c r="B6267" s="57" t="s">
        <v>10819</v>
      </c>
      <c r="C6267" s="57" t="s">
        <v>10820</v>
      </c>
      <c r="D6267" s="57" t="s">
        <v>21320</v>
      </c>
      <c r="E6267" s="58" t="s">
        <v>8816</v>
      </c>
      <c r="F6267" s="57" t="s">
        <v>8816</v>
      </c>
      <c r="G6267" s="57">
        <v>87335</v>
      </c>
      <c r="H6267" s="57" t="s">
        <v>10861</v>
      </c>
      <c r="I6267" s="57" t="s">
        <v>1283</v>
      </c>
      <c r="J6267" s="57" t="s">
        <v>59</v>
      </c>
      <c r="K6267" s="58">
        <v>438.97</v>
      </c>
      <c r="L6267" s="57" t="s">
        <v>60</v>
      </c>
    </row>
    <row r="6268" spans="1:12">
      <c r="A6268" s="57" t="s">
        <v>10078</v>
      </c>
      <c r="B6268" s="57" t="s">
        <v>10819</v>
      </c>
      <c r="C6268" s="57" t="s">
        <v>10820</v>
      </c>
      <c r="D6268" s="57" t="s">
        <v>21320</v>
      </c>
      <c r="E6268" s="58" t="s">
        <v>8816</v>
      </c>
      <c r="F6268" s="57" t="s">
        <v>8816</v>
      </c>
      <c r="G6268" s="57">
        <v>87336</v>
      </c>
      <c r="H6268" s="57" t="s">
        <v>10862</v>
      </c>
      <c r="I6268" s="57" t="s">
        <v>1283</v>
      </c>
      <c r="J6268" s="57" t="s">
        <v>59</v>
      </c>
      <c r="K6268" s="58">
        <v>420.48</v>
      </c>
      <c r="L6268" s="57" t="s">
        <v>60</v>
      </c>
    </row>
    <row r="6269" spans="1:12">
      <c r="A6269" s="57" t="s">
        <v>10078</v>
      </c>
      <c r="B6269" s="57" t="s">
        <v>10819</v>
      </c>
      <c r="C6269" s="57" t="s">
        <v>10820</v>
      </c>
      <c r="D6269" s="57" t="s">
        <v>21320</v>
      </c>
      <c r="E6269" s="58" t="s">
        <v>8816</v>
      </c>
      <c r="F6269" s="57" t="s">
        <v>8816</v>
      </c>
      <c r="G6269" s="57">
        <v>87337</v>
      </c>
      <c r="H6269" s="57" t="s">
        <v>10863</v>
      </c>
      <c r="I6269" s="57" t="s">
        <v>1283</v>
      </c>
      <c r="J6269" s="57" t="s">
        <v>59</v>
      </c>
      <c r="K6269" s="58">
        <v>429.17</v>
      </c>
      <c r="L6269" s="57" t="s">
        <v>60</v>
      </c>
    </row>
    <row r="6270" spans="1:12">
      <c r="A6270" s="57" t="s">
        <v>10078</v>
      </c>
      <c r="B6270" s="57" t="s">
        <v>10819</v>
      </c>
      <c r="C6270" s="57" t="s">
        <v>10820</v>
      </c>
      <c r="D6270" s="57" t="s">
        <v>21320</v>
      </c>
      <c r="E6270" s="58" t="s">
        <v>8816</v>
      </c>
      <c r="F6270" s="57" t="s">
        <v>8816</v>
      </c>
      <c r="G6270" s="57">
        <v>87338</v>
      </c>
      <c r="H6270" s="57" t="s">
        <v>10864</v>
      </c>
      <c r="I6270" s="57" t="s">
        <v>1283</v>
      </c>
      <c r="J6270" s="57" t="s">
        <v>59</v>
      </c>
      <c r="K6270" s="58">
        <v>406.52</v>
      </c>
      <c r="L6270" s="57" t="s">
        <v>60</v>
      </c>
    </row>
    <row r="6271" spans="1:12">
      <c r="A6271" s="57" t="s">
        <v>10078</v>
      </c>
      <c r="B6271" s="57" t="s">
        <v>10819</v>
      </c>
      <c r="C6271" s="57" t="s">
        <v>10820</v>
      </c>
      <c r="D6271" s="57" t="s">
        <v>21320</v>
      </c>
      <c r="E6271" s="58" t="s">
        <v>8816</v>
      </c>
      <c r="F6271" s="57" t="s">
        <v>8816</v>
      </c>
      <c r="G6271" s="57">
        <v>87339</v>
      </c>
      <c r="H6271" s="57" t="s">
        <v>10865</v>
      </c>
      <c r="I6271" s="57" t="s">
        <v>1283</v>
      </c>
      <c r="J6271" s="57" t="s">
        <v>59</v>
      </c>
      <c r="K6271" s="58">
        <v>680.37</v>
      </c>
      <c r="L6271" s="57" t="s">
        <v>60</v>
      </c>
    </row>
    <row r="6272" spans="1:12">
      <c r="A6272" s="57" t="s">
        <v>10078</v>
      </c>
      <c r="B6272" s="57" t="s">
        <v>10819</v>
      </c>
      <c r="C6272" s="57" t="s">
        <v>10820</v>
      </c>
      <c r="D6272" s="57" t="s">
        <v>21320</v>
      </c>
      <c r="E6272" s="58" t="s">
        <v>8816</v>
      </c>
      <c r="F6272" s="57" t="s">
        <v>8816</v>
      </c>
      <c r="G6272" s="57">
        <v>87340</v>
      </c>
      <c r="H6272" s="57" t="s">
        <v>10866</v>
      </c>
      <c r="I6272" s="57" t="s">
        <v>1283</v>
      </c>
      <c r="J6272" s="57" t="s">
        <v>59</v>
      </c>
      <c r="K6272" s="58">
        <v>570.41999999999996</v>
      </c>
      <c r="L6272" s="57" t="s">
        <v>60</v>
      </c>
    </row>
    <row r="6273" spans="1:12">
      <c r="A6273" s="57" t="s">
        <v>10078</v>
      </c>
      <c r="B6273" s="57" t="s">
        <v>10819</v>
      </c>
      <c r="C6273" s="57" t="s">
        <v>10820</v>
      </c>
      <c r="D6273" s="57" t="s">
        <v>21320</v>
      </c>
      <c r="E6273" s="58" t="s">
        <v>8816</v>
      </c>
      <c r="F6273" s="57" t="s">
        <v>8816</v>
      </c>
      <c r="G6273" s="57">
        <v>87341</v>
      </c>
      <c r="H6273" s="57" t="s">
        <v>10867</v>
      </c>
      <c r="I6273" s="57" t="s">
        <v>1283</v>
      </c>
      <c r="J6273" s="57" t="s">
        <v>59</v>
      </c>
      <c r="K6273" s="58">
        <v>541.48</v>
      </c>
      <c r="L6273" s="57" t="s">
        <v>60</v>
      </c>
    </row>
    <row r="6274" spans="1:12">
      <c r="A6274" s="57" t="s">
        <v>10078</v>
      </c>
      <c r="B6274" s="57" t="s">
        <v>10819</v>
      </c>
      <c r="C6274" s="57" t="s">
        <v>10820</v>
      </c>
      <c r="D6274" s="57" t="s">
        <v>21320</v>
      </c>
      <c r="E6274" s="58" t="s">
        <v>8816</v>
      </c>
      <c r="F6274" s="57" t="s">
        <v>8816</v>
      </c>
      <c r="G6274" s="57">
        <v>87342</v>
      </c>
      <c r="H6274" s="57" t="s">
        <v>10868</v>
      </c>
      <c r="I6274" s="57" t="s">
        <v>1283</v>
      </c>
      <c r="J6274" s="57" t="s">
        <v>59</v>
      </c>
      <c r="K6274" s="58">
        <v>576.12</v>
      </c>
      <c r="L6274" s="57" t="s">
        <v>60</v>
      </c>
    </row>
    <row r="6275" spans="1:12">
      <c r="A6275" s="57" t="s">
        <v>10078</v>
      </c>
      <c r="B6275" s="57" t="s">
        <v>10819</v>
      </c>
      <c r="C6275" s="57" t="s">
        <v>10820</v>
      </c>
      <c r="D6275" s="57" t="s">
        <v>21320</v>
      </c>
      <c r="E6275" s="58" t="s">
        <v>8816</v>
      </c>
      <c r="F6275" s="57" t="s">
        <v>8816</v>
      </c>
      <c r="G6275" s="57">
        <v>87343</v>
      </c>
      <c r="H6275" s="57" t="s">
        <v>10869</v>
      </c>
      <c r="I6275" s="57" t="s">
        <v>1283</v>
      </c>
      <c r="J6275" s="57" t="s">
        <v>59</v>
      </c>
      <c r="K6275" s="58">
        <v>514.1</v>
      </c>
      <c r="L6275" s="57" t="s">
        <v>60</v>
      </c>
    </row>
    <row r="6276" spans="1:12">
      <c r="A6276" s="57" t="s">
        <v>10078</v>
      </c>
      <c r="B6276" s="57" t="s">
        <v>10819</v>
      </c>
      <c r="C6276" s="57" t="s">
        <v>10820</v>
      </c>
      <c r="D6276" s="57" t="s">
        <v>21320</v>
      </c>
      <c r="E6276" s="58" t="s">
        <v>8816</v>
      </c>
      <c r="F6276" s="57" t="s">
        <v>8816</v>
      </c>
      <c r="G6276" s="57">
        <v>87344</v>
      </c>
      <c r="H6276" s="57" t="s">
        <v>10870</v>
      </c>
      <c r="I6276" s="57" t="s">
        <v>1283</v>
      </c>
      <c r="J6276" s="57" t="s">
        <v>59</v>
      </c>
      <c r="K6276" s="58">
        <v>478.21</v>
      </c>
      <c r="L6276" s="57" t="s">
        <v>60</v>
      </c>
    </row>
    <row r="6277" spans="1:12">
      <c r="A6277" s="57" t="s">
        <v>10078</v>
      </c>
      <c r="B6277" s="57" t="s">
        <v>10819</v>
      </c>
      <c r="C6277" s="57" t="s">
        <v>10820</v>
      </c>
      <c r="D6277" s="57" t="s">
        <v>21320</v>
      </c>
      <c r="E6277" s="58" t="s">
        <v>8816</v>
      </c>
      <c r="F6277" s="57" t="s">
        <v>8816</v>
      </c>
      <c r="G6277" s="57">
        <v>87345</v>
      </c>
      <c r="H6277" s="57" t="s">
        <v>10871</v>
      </c>
      <c r="I6277" s="57" t="s">
        <v>1283</v>
      </c>
      <c r="J6277" s="57" t="s">
        <v>59</v>
      </c>
      <c r="K6277" s="58">
        <v>514.74</v>
      </c>
      <c r="L6277" s="57" t="s">
        <v>60</v>
      </c>
    </row>
    <row r="6278" spans="1:12">
      <c r="A6278" s="57" t="s">
        <v>10078</v>
      </c>
      <c r="B6278" s="57" t="s">
        <v>10819</v>
      </c>
      <c r="C6278" s="57" t="s">
        <v>10820</v>
      </c>
      <c r="D6278" s="57" t="s">
        <v>21320</v>
      </c>
      <c r="E6278" s="58" t="s">
        <v>8816</v>
      </c>
      <c r="F6278" s="57" t="s">
        <v>8816</v>
      </c>
      <c r="G6278" s="57">
        <v>87346</v>
      </c>
      <c r="H6278" s="57" t="s">
        <v>10872</v>
      </c>
      <c r="I6278" s="57" t="s">
        <v>1283</v>
      </c>
      <c r="J6278" s="57" t="s">
        <v>59</v>
      </c>
      <c r="K6278" s="58">
        <v>463.62</v>
      </c>
      <c r="L6278" s="57" t="s">
        <v>60</v>
      </c>
    </row>
    <row r="6279" spans="1:12">
      <c r="A6279" s="57" t="s">
        <v>10078</v>
      </c>
      <c r="B6279" s="57" t="s">
        <v>10819</v>
      </c>
      <c r="C6279" s="57" t="s">
        <v>10820</v>
      </c>
      <c r="D6279" s="57" t="s">
        <v>21320</v>
      </c>
      <c r="E6279" s="58" t="s">
        <v>8816</v>
      </c>
      <c r="F6279" s="57" t="s">
        <v>8816</v>
      </c>
      <c r="G6279" s="57">
        <v>87347</v>
      </c>
      <c r="H6279" s="57" t="s">
        <v>10873</v>
      </c>
      <c r="I6279" s="57" t="s">
        <v>1283</v>
      </c>
      <c r="J6279" s="57" t="s">
        <v>59</v>
      </c>
      <c r="K6279" s="58">
        <v>434.8</v>
      </c>
      <c r="L6279" s="57" t="s">
        <v>60</v>
      </c>
    </row>
    <row r="6280" spans="1:12">
      <c r="A6280" s="57" t="s">
        <v>10078</v>
      </c>
      <c r="B6280" s="57" t="s">
        <v>10819</v>
      </c>
      <c r="C6280" s="57" t="s">
        <v>10820</v>
      </c>
      <c r="D6280" s="57" t="s">
        <v>21320</v>
      </c>
      <c r="E6280" s="58" t="s">
        <v>8816</v>
      </c>
      <c r="F6280" s="57" t="s">
        <v>8816</v>
      </c>
      <c r="G6280" s="57">
        <v>87348</v>
      </c>
      <c r="H6280" s="57" t="s">
        <v>10874</v>
      </c>
      <c r="I6280" s="57" t="s">
        <v>1283</v>
      </c>
      <c r="J6280" s="57" t="s">
        <v>59</v>
      </c>
      <c r="K6280" s="58">
        <v>468.88</v>
      </c>
      <c r="L6280" s="57" t="s">
        <v>60</v>
      </c>
    </row>
    <row r="6281" spans="1:12">
      <c r="A6281" s="57" t="s">
        <v>10078</v>
      </c>
      <c r="B6281" s="57" t="s">
        <v>10819</v>
      </c>
      <c r="C6281" s="57" t="s">
        <v>10820</v>
      </c>
      <c r="D6281" s="57" t="s">
        <v>21320</v>
      </c>
      <c r="E6281" s="58" t="s">
        <v>8816</v>
      </c>
      <c r="F6281" s="57" t="s">
        <v>8816</v>
      </c>
      <c r="G6281" s="57">
        <v>87349</v>
      </c>
      <c r="H6281" s="57" t="s">
        <v>10875</v>
      </c>
      <c r="I6281" s="57" t="s">
        <v>1283</v>
      </c>
      <c r="J6281" s="57" t="s">
        <v>59</v>
      </c>
      <c r="K6281" s="58">
        <v>400.37</v>
      </c>
      <c r="L6281" s="57" t="s">
        <v>60</v>
      </c>
    </row>
    <row r="6282" spans="1:12">
      <c r="A6282" s="57" t="s">
        <v>10078</v>
      </c>
      <c r="B6282" s="57" t="s">
        <v>10819</v>
      </c>
      <c r="C6282" s="57" t="s">
        <v>10820</v>
      </c>
      <c r="D6282" s="57" t="s">
        <v>21320</v>
      </c>
      <c r="E6282" s="58" t="s">
        <v>8816</v>
      </c>
      <c r="F6282" s="57" t="s">
        <v>8816</v>
      </c>
      <c r="G6282" s="57">
        <v>87350</v>
      </c>
      <c r="H6282" s="57" t="s">
        <v>10876</v>
      </c>
      <c r="I6282" s="57" t="s">
        <v>1283</v>
      </c>
      <c r="J6282" s="57" t="s">
        <v>59</v>
      </c>
      <c r="K6282" s="58">
        <v>407.74</v>
      </c>
      <c r="L6282" s="57" t="s">
        <v>60</v>
      </c>
    </row>
    <row r="6283" spans="1:12">
      <c r="A6283" s="57" t="s">
        <v>10078</v>
      </c>
      <c r="B6283" s="57" t="s">
        <v>10819</v>
      </c>
      <c r="C6283" s="57" t="s">
        <v>10820</v>
      </c>
      <c r="D6283" s="57" t="s">
        <v>21320</v>
      </c>
      <c r="E6283" s="58" t="s">
        <v>8816</v>
      </c>
      <c r="F6283" s="57" t="s">
        <v>8816</v>
      </c>
      <c r="G6283" s="57">
        <v>87351</v>
      </c>
      <c r="H6283" s="57" t="s">
        <v>10877</v>
      </c>
      <c r="I6283" s="57" t="s">
        <v>1283</v>
      </c>
      <c r="J6283" s="57" t="s">
        <v>59</v>
      </c>
      <c r="K6283" s="58">
        <v>342.4</v>
      </c>
      <c r="L6283" s="57" t="s">
        <v>60</v>
      </c>
    </row>
    <row r="6284" spans="1:12">
      <c r="A6284" s="57" t="s">
        <v>10078</v>
      </c>
      <c r="B6284" s="57" t="s">
        <v>10819</v>
      </c>
      <c r="C6284" s="57" t="s">
        <v>10820</v>
      </c>
      <c r="D6284" s="57" t="s">
        <v>21320</v>
      </c>
      <c r="E6284" s="58" t="s">
        <v>8816</v>
      </c>
      <c r="F6284" s="57" t="s">
        <v>8816</v>
      </c>
      <c r="G6284" s="57">
        <v>87352</v>
      </c>
      <c r="H6284" s="57" t="s">
        <v>10878</v>
      </c>
      <c r="I6284" s="57" t="s">
        <v>1283</v>
      </c>
      <c r="J6284" s="57" t="s">
        <v>59</v>
      </c>
      <c r="K6284" s="58">
        <v>519.70000000000005</v>
      </c>
      <c r="L6284" s="57" t="s">
        <v>60</v>
      </c>
    </row>
    <row r="6285" spans="1:12">
      <c r="A6285" s="57" t="s">
        <v>10078</v>
      </c>
      <c r="B6285" s="57" t="s">
        <v>10819</v>
      </c>
      <c r="C6285" s="57" t="s">
        <v>10820</v>
      </c>
      <c r="D6285" s="57" t="s">
        <v>21320</v>
      </c>
      <c r="E6285" s="58" t="s">
        <v>8816</v>
      </c>
      <c r="F6285" s="57" t="s">
        <v>8816</v>
      </c>
      <c r="G6285" s="57">
        <v>87353</v>
      </c>
      <c r="H6285" s="57" t="s">
        <v>10879</v>
      </c>
      <c r="I6285" s="57" t="s">
        <v>1283</v>
      </c>
      <c r="J6285" s="57" t="s">
        <v>59</v>
      </c>
      <c r="K6285" s="58">
        <v>451.9</v>
      </c>
      <c r="L6285" s="57" t="s">
        <v>60</v>
      </c>
    </row>
    <row r="6286" spans="1:12">
      <c r="A6286" s="57" t="s">
        <v>10078</v>
      </c>
      <c r="B6286" s="57" t="s">
        <v>10819</v>
      </c>
      <c r="C6286" s="57" t="s">
        <v>10820</v>
      </c>
      <c r="D6286" s="57" t="s">
        <v>21320</v>
      </c>
      <c r="E6286" s="58" t="s">
        <v>8816</v>
      </c>
      <c r="F6286" s="57" t="s">
        <v>8816</v>
      </c>
      <c r="G6286" s="57">
        <v>87354</v>
      </c>
      <c r="H6286" s="57" t="s">
        <v>10880</v>
      </c>
      <c r="I6286" s="57" t="s">
        <v>1283</v>
      </c>
      <c r="J6286" s="57" t="s">
        <v>59</v>
      </c>
      <c r="K6286" s="58">
        <v>420.03</v>
      </c>
      <c r="L6286" s="57" t="s">
        <v>60</v>
      </c>
    </row>
    <row r="6287" spans="1:12">
      <c r="A6287" s="57" t="s">
        <v>10078</v>
      </c>
      <c r="B6287" s="57" t="s">
        <v>10819</v>
      </c>
      <c r="C6287" s="57" t="s">
        <v>10820</v>
      </c>
      <c r="D6287" s="57" t="s">
        <v>21320</v>
      </c>
      <c r="E6287" s="58" t="s">
        <v>8816</v>
      </c>
      <c r="F6287" s="57" t="s">
        <v>8816</v>
      </c>
      <c r="G6287" s="57">
        <v>87355</v>
      </c>
      <c r="H6287" s="57" t="s">
        <v>10881</v>
      </c>
      <c r="I6287" s="57" t="s">
        <v>1283</v>
      </c>
      <c r="J6287" s="57" t="s">
        <v>59</v>
      </c>
      <c r="K6287" s="58">
        <v>439.11</v>
      </c>
      <c r="L6287" s="57" t="s">
        <v>60</v>
      </c>
    </row>
    <row r="6288" spans="1:12">
      <c r="A6288" s="57" t="s">
        <v>10078</v>
      </c>
      <c r="B6288" s="57" t="s">
        <v>10819</v>
      </c>
      <c r="C6288" s="57" t="s">
        <v>10820</v>
      </c>
      <c r="D6288" s="57" t="s">
        <v>21320</v>
      </c>
      <c r="E6288" s="58" t="s">
        <v>8816</v>
      </c>
      <c r="F6288" s="57" t="s">
        <v>8816</v>
      </c>
      <c r="G6288" s="57">
        <v>87356</v>
      </c>
      <c r="H6288" s="57" t="s">
        <v>10882</v>
      </c>
      <c r="I6288" s="57" t="s">
        <v>1283</v>
      </c>
      <c r="J6288" s="57" t="s">
        <v>59</v>
      </c>
      <c r="K6288" s="58">
        <v>393.38</v>
      </c>
      <c r="L6288" s="57" t="s">
        <v>60</v>
      </c>
    </row>
    <row r="6289" spans="1:12">
      <c r="A6289" s="57" t="s">
        <v>10078</v>
      </c>
      <c r="B6289" s="57" t="s">
        <v>10819</v>
      </c>
      <c r="C6289" s="57" t="s">
        <v>10820</v>
      </c>
      <c r="D6289" s="57" t="s">
        <v>21320</v>
      </c>
      <c r="E6289" s="58" t="s">
        <v>8816</v>
      </c>
      <c r="F6289" s="57" t="s">
        <v>8816</v>
      </c>
      <c r="G6289" s="57">
        <v>87357</v>
      </c>
      <c r="H6289" s="57" t="s">
        <v>10883</v>
      </c>
      <c r="I6289" s="57" t="s">
        <v>1283</v>
      </c>
      <c r="J6289" s="57" t="s">
        <v>59</v>
      </c>
      <c r="K6289" s="58">
        <v>369.91</v>
      </c>
      <c r="L6289" s="57" t="s">
        <v>60</v>
      </c>
    </row>
    <row r="6290" spans="1:12">
      <c r="A6290" s="57" t="s">
        <v>10078</v>
      </c>
      <c r="B6290" s="57" t="s">
        <v>10819</v>
      </c>
      <c r="C6290" s="57" t="s">
        <v>10820</v>
      </c>
      <c r="D6290" s="57" t="s">
        <v>21320</v>
      </c>
      <c r="E6290" s="58" t="s">
        <v>8816</v>
      </c>
      <c r="F6290" s="57" t="s">
        <v>8816</v>
      </c>
      <c r="G6290" s="57">
        <v>87358</v>
      </c>
      <c r="H6290" s="57" t="s">
        <v>10884</v>
      </c>
      <c r="I6290" s="57" t="s">
        <v>1283</v>
      </c>
      <c r="J6290" s="57" t="s">
        <v>59</v>
      </c>
      <c r="K6290" s="59">
        <v>2827.31</v>
      </c>
      <c r="L6290" s="57" t="s">
        <v>60</v>
      </c>
    </row>
    <row r="6291" spans="1:12">
      <c r="A6291" s="57" t="s">
        <v>10078</v>
      </c>
      <c r="B6291" s="57" t="s">
        <v>10819</v>
      </c>
      <c r="C6291" s="57" t="s">
        <v>10820</v>
      </c>
      <c r="D6291" s="57" t="s">
        <v>21320</v>
      </c>
      <c r="E6291" s="58" t="s">
        <v>8816</v>
      </c>
      <c r="F6291" s="57" t="s">
        <v>8816</v>
      </c>
      <c r="G6291" s="57">
        <v>87359</v>
      </c>
      <c r="H6291" s="57" t="s">
        <v>10885</v>
      </c>
      <c r="I6291" s="57" t="s">
        <v>1283</v>
      </c>
      <c r="J6291" s="57" t="s">
        <v>59</v>
      </c>
      <c r="K6291" s="59">
        <v>2800.01</v>
      </c>
      <c r="L6291" s="57" t="s">
        <v>60</v>
      </c>
    </row>
    <row r="6292" spans="1:12">
      <c r="A6292" s="57" t="s">
        <v>10078</v>
      </c>
      <c r="B6292" s="57" t="s">
        <v>10819</v>
      </c>
      <c r="C6292" s="57" t="s">
        <v>10820</v>
      </c>
      <c r="D6292" s="57" t="s">
        <v>21320</v>
      </c>
      <c r="E6292" s="58" t="s">
        <v>8816</v>
      </c>
      <c r="F6292" s="57" t="s">
        <v>8816</v>
      </c>
      <c r="G6292" s="57">
        <v>87360</v>
      </c>
      <c r="H6292" s="57" t="s">
        <v>10886</v>
      </c>
      <c r="I6292" s="57" t="s">
        <v>1283</v>
      </c>
      <c r="J6292" s="57" t="s">
        <v>59</v>
      </c>
      <c r="K6292" s="59">
        <v>2920.21</v>
      </c>
      <c r="L6292" s="57" t="s">
        <v>60</v>
      </c>
    </row>
    <row r="6293" spans="1:12">
      <c r="A6293" s="57" t="s">
        <v>10078</v>
      </c>
      <c r="B6293" s="57" t="s">
        <v>10819</v>
      </c>
      <c r="C6293" s="57" t="s">
        <v>10820</v>
      </c>
      <c r="D6293" s="57" t="s">
        <v>21320</v>
      </c>
      <c r="E6293" s="58" t="s">
        <v>8816</v>
      </c>
      <c r="F6293" s="57" t="s">
        <v>8816</v>
      </c>
      <c r="G6293" s="57">
        <v>87361</v>
      </c>
      <c r="H6293" s="57" t="s">
        <v>10887</v>
      </c>
      <c r="I6293" s="57" t="s">
        <v>1283</v>
      </c>
      <c r="J6293" s="57" t="s">
        <v>59</v>
      </c>
      <c r="K6293" s="59">
        <v>2880.24</v>
      </c>
      <c r="L6293" s="57" t="s">
        <v>60</v>
      </c>
    </row>
    <row r="6294" spans="1:12">
      <c r="A6294" s="57" t="s">
        <v>10078</v>
      </c>
      <c r="B6294" s="57" t="s">
        <v>10819</v>
      </c>
      <c r="C6294" s="57" t="s">
        <v>10820</v>
      </c>
      <c r="D6294" s="57" t="s">
        <v>21320</v>
      </c>
      <c r="E6294" s="58" t="s">
        <v>8816</v>
      </c>
      <c r="F6294" s="57" t="s">
        <v>8816</v>
      </c>
      <c r="G6294" s="57">
        <v>87362</v>
      </c>
      <c r="H6294" s="57" t="s">
        <v>10888</v>
      </c>
      <c r="I6294" s="57" t="s">
        <v>1283</v>
      </c>
      <c r="J6294" s="57" t="s">
        <v>59</v>
      </c>
      <c r="K6294" s="59">
        <v>2876.47</v>
      </c>
      <c r="L6294" s="57" t="s">
        <v>60</v>
      </c>
    </row>
    <row r="6295" spans="1:12">
      <c r="A6295" s="57" t="s">
        <v>10078</v>
      </c>
      <c r="B6295" s="57" t="s">
        <v>10819</v>
      </c>
      <c r="C6295" s="57" t="s">
        <v>10820</v>
      </c>
      <c r="D6295" s="57" t="s">
        <v>21320</v>
      </c>
      <c r="E6295" s="58" t="s">
        <v>8816</v>
      </c>
      <c r="F6295" s="57" t="s">
        <v>8816</v>
      </c>
      <c r="G6295" s="57">
        <v>87363</v>
      </c>
      <c r="H6295" s="57" t="s">
        <v>10889</v>
      </c>
      <c r="I6295" s="57" t="s">
        <v>1283</v>
      </c>
      <c r="J6295" s="57" t="s">
        <v>59</v>
      </c>
      <c r="K6295" s="59">
        <v>2860.37</v>
      </c>
      <c r="L6295" s="57" t="s">
        <v>60</v>
      </c>
    </row>
    <row r="6296" spans="1:12">
      <c r="A6296" s="57" t="s">
        <v>10078</v>
      </c>
      <c r="B6296" s="57" t="s">
        <v>10819</v>
      </c>
      <c r="C6296" s="57" t="s">
        <v>10820</v>
      </c>
      <c r="D6296" s="57" t="s">
        <v>21320</v>
      </c>
      <c r="E6296" s="58" t="s">
        <v>8816</v>
      </c>
      <c r="F6296" s="57" t="s">
        <v>8816</v>
      </c>
      <c r="G6296" s="57">
        <v>87364</v>
      </c>
      <c r="H6296" s="57" t="s">
        <v>10890</v>
      </c>
      <c r="I6296" s="57" t="s">
        <v>1283</v>
      </c>
      <c r="J6296" s="57" t="s">
        <v>59</v>
      </c>
      <c r="K6296" s="59">
        <v>2831.84</v>
      </c>
      <c r="L6296" s="57" t="s">
        <v>60</v>
      </c>
    </row>
    <row r="6297" spans="1:12">
      <c r="A6297" s="57" t="s">
        <v>10078</v>
      </c>
      <c r="B6297" s="57" t="s">
        <v>10819</v>
      </c>
      <c r="C6297" s="57" t="s">
        <v>10820</v>
      </c>
      <c r="D6297" s="57" t="s">
        <v>21320</v>
      </c>
      <c r="E6297" s="58" t="s">
        <v>8816</v>
      </c>
      <c r="F6297" s="57" t="s">
        <v>8816</v>
      </c>
      <c r="G6297" s="57">
        <v>87365</v>
      </c>
      <c r="H6297" s="57" t="s">
        <v>10891</v>
      </c>
      <c r="I6297" s="57" t="s">
        <v>1283</v>
      </c>
      <c r="J6297" s="57" t="s">
        <v>59</v>
      </c>
      <c r="K6297" s="58">
        <v>448.54</v>
      </c>
      <c r="L6297" s="57" t="s">
        <v>60</v>
      </c>
    </row>
    <row r="6298" spans="1:12">
      <c r="A6298" s="57" t="s">
        <v>10078</v>
      </c>
      <c r="B6298" s="57" t="s">
        <v>10819</v>
      </c>
      <c r="C6298" s="57" t="s">
        <v>10820</v>
      </c>
      <c r="D6298" s="57" t="s">
        <v>21320</v>
      </c>
      <c r="E6298" s="58" t="s">
        <v>8816</v>
      </c>
      <c r="F6298" s="57" t="s">
        <v>8816</v>
      </c>
      <c r="G6298" s="57">
        <v>87366</v>
      </c>
      <c r="H6298" s="57" t="s">
        <v>10892</v>
      </c>
      <c r="I6298" s="57" t="s">
        <v>1283</v>
      </c>
      <c r="J6298" s="57" t="s">
        <v>59</v>
      </c>
      <c r="K6298" s="58">
        <v>474.55</v>
      </c>
      <c r="L6298" s="57" t="s">
        <v>60</v>
      </c>
    </row>
    <row r="6299" spans="1:12">
      <c r="A6299" s="57" t="s">
        <v>10078</v>
      </c>
      <c r="B6299" s="57" t="s">
        <v>10819</v>
      </c>
      <c r="C6299" s="57" t="s">
        <v>10820</v>
      </c>
      <c r="D6299" s="57" t="s">
        <v>21320</v>
      </c>
      <c r="E6299" s="58" t="s">
        <v>8816</v>
      </c>
      <c r="F6299" s="57" t="s">
        <v>8816</v>
      </c>
      <c r="G6299" s="57">
        <v>87367</v>
      </c>
      <c r="H6299" s="57" t="s">
        <v>10893</v>
      </c>
      <c r="I6299" s="57" t="s">
        <v>1283</v>
      </c>
      <c r="J6299" s="57" t="s">
        <v>59</v>
      </c>
      <c r="K6299" s="58">
        <v>543.16</v>
      </c>
      <c r="L6299" s="57" t="s">
        <v>60</v>
      </c>
    </row>
    <row r="6300" spans="1:12">
      <c r="A6300" s="57" t="s">
        <v>10078</v>
      </c>
      <c r="B6300" s="57" t="s">
        <v>10819</v>
      </c>
      <c r="C6300" s="57" t="s">
        <v>10820</v>
      </c>
      <c r="D6300" s="57" t="s">
        <v>21320</v>
      </c>
      <c r="E6300" s="58" t="s">
        <v>8816</v>
      </c>
      <c r="F6300" s="57" t="s">
        <v>8816</v>
      </c>
      <c r="G6300" s="57">
        <v>87368</v>
      </c>
      <c r="H6300" s="57" t="s">
        <v>10894</v>
      </c>
      <c r="I6300" s="57" t="s">
        <v>1283</v>
      </c>
      <c r="J6300" s="57" t="s">
        <v>59</v>
      </c>
      <c r="K6300" s="58">
        <v>525.80999999999995</v>
      </c>
      <c r="L6300" s="57" t="s">
        <v>60</v>
      </c>
    </row>
    <row r="6301" spans="1:12">
      <c r="A6301" s="57" t="s">
        <v>10078</v>
      </c>
      <c r="B6301" s="57" t="s">
        <v>10819</v>
      </c>
      <c r="C6301" s="57" t="s">
        <v>10820</v>
      </c>
      <c r="D6301" s="57" t="s">
        <v>21320</v>
      </c>
      <c r="E6301" s="58" t="s">
        <v>8816</v>
      </c>
      <c r="F6301" s="57" t="s">
        <v>8816</v>
      </c>
      <c r="G6301" s="57">
        <v>87369</v>
      </c>
      <c r="H6301" s="57" t="s">
        <v>10895</v>
      </c>
      <c r="I6301" s="57" t="s">
        <v>1283</v>
      </c>
      <c r="J6301" s="57" t="s">
        <v>59</v>
      </c>
      <c r="K6301" s="58">
        <v>534.61</v>
      </c>
      <c r="L6301" s="57" t="s">
        <v>60</v>
      </c>
    </row>
    <row r="6302" spans="1:12">
      <c r="A6302" s="57" t="s">
        <v>10078</v>
      </c>
      <c r="B6302" s="57" t="s">
        <v>10819</v>
      </c>
      <c r="C6302" s="57" t="s">
        <v>10820</v>
      </c>
      <c r="D6302" s="57" t="s">
        <v>21320</v>
      </c>
      <c r="E6302" s="58" t="s">
        <v>8816</v>
      </c>
      <c r="F6302" s="57" t="s">
        <v>8816</v>
      </c>
      <c r="G6302" s="57">
        <v>87370</v>
      </c>
      <c r="H6302" s="57" t="s">
        <v>10896</v>
      </c>
      <c r="I6302" s="57" t="s">
        <v>1283</v>
      </c>
      <c r="J6302" s="57" t="s">
        <v>59</v>
      </c>
      <c r="K6302" s="58">
        <v>515.42999999999995</v>
      </c>
      <c r="L6302" s="57" t="s">
        <v>60</v>
      </c>
    </row>
    <row r="6303" spans="1:12">
      <c r="A6303" s="57" t="s">
        <v>10078</v>
      </c>
      <c r="B6303" s="57" t="s">
        <v>10819</v>
      </c>
      <c r="C6303" s="57" t="s">
        <v>10820</v>
      </c>
      <c r="D6303" s="57" t="s">
        <v>21320</v>
      </c>
      <c r="E6303" s="58" t="s">
        <v>8816</v>
      </c>
      <c r="F6303" s="57" t="s">
        <v>8816</v>
      </c>
      <c r="G6303" s="57">
        <v>87371</v>
      </c>
      <c r="H6303" s="57" t="s">
        <v>10897</v>
      </c>
      <c r="I6303" s="57" t="s">
        <v>1283</v>
      </c>
      <c r="J6303" s="57" t="s">
        <v>59</v>
      </c>
      <c r="K6303" s="58">
        <v>501.08</v>
      </c>
      <c r="L6303" s="57" t="s">
        <v>60</v>
      </c>
    </row>
    <row r="6304" spans="1:12">
      <c r="A6304" s="57" t="s">
        <v>10078</v>
      </c>
      <c r="B6304" s="57" t="s">
        <v>10819</v>
      </c>
      <c r="C6304" s="57" t="s">
        <v>10820</v>
      </c>
      <c r="D6304" s="57" t="s">
        <v>21320</v>
      </c>
      <c r="E6304" s="58" t="s">
        <v>8816</v>
      </c>
      <c r="F6304" s="57" t="s">
        <v>8816</v>
      </c>
      <c r="G6304" s="57">
        <v>87372</v>
      </c>
      <c r="H6304" s="57" t="s">
        <v>10898</v>
      </c>
      <c r="I6304" s="57" t="s">
        <v>1283</v>
      </c>
      <c r="J6304" s="57" t="s">
        <v>59</v>
      </c>
      <c r="K6304" s="58">
        <v>669.35</v>
      </c>
      <c r="L6304" s="57" t="s">
        <v>60</v>
      </c>
    </row>
    <row r="6305" spans="1:12">
      <c r="A6305" s="57" t="s">
        <v>10078</v>
      </c>
      <c r="B6305" s="57" t="s">
        <v>10819</v>
      </c>
      <c r="C6305" s="57" t="s">
        <v>10820</v>
      </c>
      <c r="D6305" s="57" t="s">
        <v>21320</v>
      </c>
      <c r="E6305" s="58" t="s">
        <v>8816</v>
      </c>
      <c r="F6305" s="57" t="s">
        <v>8816</v>
      </c>
      <c r="G6305" s="57">
        <v>87373</v>
      </c>
      <c r="H6305" s="57" t="s">
        <v>10899</v>
      </c>
      <c r="I6305" s="57" t="s">
        <v>1283</v>
      </c>
      <c r="J6305" s="57" t="s">
        <v>59</v>
      </c>
      <c r="K6305" s="58">
        <v>594.94000000000005</v>
      </c>
      <c r="L6305" s="57" t="s">
        <v>60</v>
      </c>
    </row>
    <row r="6306" spans="1:12">
      <c r="A6306" s="57" t="s">
        <v>10078</v>
      </c>
      <c r="B6306" s="57" t="s">
        <v>10819</v>
      </c>
      <c r="C6306" s="57" t="s">
        <v>10820</v>
      </c>
      <c r="D6306" s="57" t="s">
        <v>21320</v>
      </c>
      <c r="E6306" s="58" t="s">
        <v>8816</v>
      </c>
      <c r="F6306" s="57" t="s">
        <v>8816</v>
      </c>
      <c r="G6306" s="57">
        <v>87374</v>
      </c>
      <c r="H6306" s="57" t="s">
        <v>10900</v>
      </c>
      <c r="I6306" s="57" t="s">
        <v>1283</v>
      </c>
      <c r="J6306" s="57" t="s">
        <v>59</v>
      </c>
      <c r="K6306" s="58">
        <v>552.54</v>
      </c>
      <c r="L6306" s="57" t="s">
        <v>60</v>
      </c>
    </row>
    <row r="6307" spans="1:12">
      <c r="A6307" s="57" t="s">
        <v>10078</v>
      </c>
      <c r="B6307" s="57" t="s">
        <v>10819</v>
      </c>
      <c r="C6307" s="57" t="s">
        <v>10820</v>
      </c>
      <c r="D6307" s="57" t="s">
        <v>21320</v>
      </c>
      <c r="E6307" s="58" t="s">
        <v>8816</v>
      </c>
      <c r="F6307" s="57" t="s">
        <v>8816</v>
      </c>
      <c r="G6307" s="57">
        <v>87375</v>
      </c>
      <c r="H6307" s="57" t="s">
        <v>10901</v>
      </c>
      <c r="I6307" s="57" t="s">
        <v>1283</v>
      </c>
      <c r="J6307" s="57" t="s">
        <v>59</v>
      </c>
      <c r="K6307" s="58">
        <v>525.07000000000005</v>
      </c>
      <c r="L6307" s="57" t="s">
        <v>60</v>
      </c>
    </row>
    <row r="6308" spans="1:12">
      <c r="A6308" s="57" t="s">
        <v>10078</v>
      </c>
      <c r="B6308" s="57" t="s">
        <v>10819</v>
      </c>
      <c r="C6308" s="57" t="s">
        <v>10820</v>
      </c>
      <c r="D6308" s="57" t="s">
        <v>21320</v>
      </c>
      <c r="E6308" s="58" t="s">
        <v>8816</v>
      </c>
      <c r="F6308" s="57" t="s">
        <v>8816</v>
      </c>
      <c r="G6308" s="57">
        <v>87376</v>
      </c>
      <c r="H6308" s="57" t="s">
        <v>10902</v>
      </c>
      <c r="I6308" s="57" t="s">
        <v>1283</v>
      </c>
      <c r="J6308" s="57" t="s">
        <v>59</v>
      </c>
      <c r="K6308" s="58">
        <v>456.86</v>
      </c>
      <c r="L6308" s="57" t="s">
        <v>60</v>
      </c>
    </row>
    <row r="6309" spans="1:12">
      <c r="A6309" s="57" t="s">
        <v>10078</v>
      </c>
      <c r="B6309" s="57" t="s">
        <v>10819</v>
      </c>
      <c r="C6309" s="57" t="s">
        <v>10820</v>
      </c>
      <c r="D6309" s="57" t="s">
        <v>21320</v>
      </c>
      <c r="E6309" s="58" t="s">
        <v>8816</v>
      </c>
      <c r="F6309" s="57" t="s">
        <v>8816</v>
      </c>
      <c r="G6309" s="57">
        <v>87377</v>
      </c>
      <c r="H6309" s="57" t="s">
        <v>10903</v>
      </c>
      <c r="I6309" s="57" t="s">
        <v>1283</v>
      </c>
      <c r="J6309" s="57" t="s">
        <v>59</v>
      </c>
      <c r="K6309" s="58">
        <v>541.54</v>
      </c>
      <c r="L6309" s="57" t="s">
        <v>60</v>
      </c>
    </row>
    <row r="6310" spans="1:12">
      <c r="A6310" s="57" t="s">
        <v>10078</v>
      </c>
      <c r="B6310" s="57" t="s">
        <v>10819</v>
      </c>
      <c r="C6310" s="57" t="s">
        <v>10820</v>
      </c>
      <c r="D6310" s="57" t="s">
        <v>21320</v>
      </c>
      <c r="E6310" s="58" t="s">
        <v>8816</v>
      </c>
      <c r="F6310" s="57" t="s">
        <v>8816</v>
      </c>
      <c r="G6310" s="57">
        <v>87378</v>
      </c>
      <c r="H6310" s="57" t="s">
        <v>10904</v>
      </c>
      <c r="I6310" s="57" t="s">
        <v>1283</v>
      </c>
      <c r="J6310" s="57" t="s">
        <v>59</v>
      </c>
      <c r="K6310" s="58">
        <v>486.99</v>
      </c>
      <c r="L6310" s="57" t="s">
        <v>60</v>
      </c>
    </row>
    <row r="6311" spans="1:12">
      <c r="A6311" s="57" t="s">
        <v>10078</v>
      </c>
      <c r="B6311" s="57" t="s">
        <v>10819</v>
      </c>
      <c r="C6311" s="57" t="s">
        <v>10820</v>
      </c>
      <c r="D6311" s="57" t="s">
        <v>21320</v>
      </c>
      <c r="E6311" s="58" t="s">
        <v>8816</v>
      </c>
      <c r="F6311" s="57" t="s">
        <v>8816</v>
      </c>
      <c r="G6311" s="57">
        <v>87379</v>
      </c>
      <c r="H6311" s="57" t="s">
        <v>10905</v>
      </c>
      <c r="I6311" s="57" t="s">
        <v>1283</v>
      </c>
      <c r="J6311" s="57" t="s">
        <v>59</v>
      </c>
      <c r="K6311" s="59">
        <v>2929.55</v>
      </c>
      <c r="L6311" s="57" t="s">
        <v>60</v>
      </c>
    </row>
    <row r="6312" spans="1:12">
      <c r="A6312" s="57" t="s">
        <v>10078</v>
      </c>
      <c r="B6312" s="57" t="s">
        <v>10819</v>
      </c>
      <c r="C6312" s="57" t="s">
        <v>10820</v>
      </c>
      <c r="D6312" s="57" t="s">
        <v>21320</v>
      </c>
      <c r="E6312" s="58" t="s">
        <v>8816</v>
      </c>
      <c r="F6312" s="57" t="s">
        <v>8816</v>
      </c>
      <c r="G6312" s="57">
        <v>87380</v>
      </c>
      <c r="H6312" s="57" t="s">
        <v>10906</v>
      </c>
      <c r="I6312" s="57" t="s">
        <v>1283</v>
      </c>
      <c r="J6312" s="57" t="s">
        <v>59</v>
      </c>
      <c r="K6312" s="59">
        <v>3010.68</v>
      </c>
      <c r="L6312" s="57" t="s">
        <v>60</v>
      </c>
    </row>
    <row r="6313" spans="1:12">
      <c r="A6313" s="57" t="s">
        <v>10078</v>
      </c>
      <c r="B6313" s="57" t="s">
        <v>10819</v>
      </c>
      <c r="C6313" s="57" t="s">
        <v>10820</v>
      </c>
      <c r="D6313" s="57" t="s">
        <v>21320</v>
      </c>
      <c r="E6313" s="58" t="s">
        <v>8816</v>
      </c>
      <c r="F6313" s="57" t="s">
        <v>8816</v>
      </c>
      <c r="G6313" s="57">
        <v>87381</v>
      </c>
      <c r="H6313" s="57" t="s">
        <v>10907</v>
      </c>
      <c r="I6313" s="57" t="s">
        <v>1283</v>
      </c>
      <c r="J6313" s="57" t="s">
        <v>59</v>
      </c>
      <c r="K6313" s="59">
        <v>2958.08</v>
      </c>
      <c r="L6313" s="57" t="s">
        <v>60</v>
      </c>
    </row>
    <row r="6314" spans="1:12">
      <c r="A6314" s="57" t="s">
        <v>10078</v>
      </c>
      <c r="B6314" s="57" t="s">
        <v>10819</v>
      </c>
      <c r="C6314" s="57" t="s">
        <v>10820</v>
      </c>
      <c r="D6314" s="57" t="s">
        <v>21320</v>
      </c>
      <c r="E6314" s="58" t="s">
        <v>8816</v>
      </c>
      <c r="F6314" s="57" t="s">
        <v>8816</v>
      </c>
      <c r="G6314" s="57">
        <v>87382</v>
      </c>
      <c r="H6314" s="57" t="s">
        <v>10908</v>
      </c>
      <c r="I6314" s="57" t="s">
        <v>1283</v>
      </c>
      <c r="J6314" s="57" t="s">
        <v>59</v>
      </c>
      <c r="K6314" s="59">
        <v>1344.68</v>
      </c>
      <c r="L6314" s="57" t="s">
        <v>60</v>
      </c>
    </row>
    <row r="6315" spans="1:12">
      <c r="A6315" s="57" t="s">
        <v>10078</v>
      </c>
      <c r="B6315" s="57" t="s">
        <v>10819</v>
      </c>
      <c r="C6315" s="57" t="s">
        <v>10820</v>
      </c>
      <c r="D6315" s="57" t="s">
        <v>21320</v>
      </c>
      <c r="E6315" s="58" t="s">
        <v>8816</v>
      </c>
      <c r="F6315" s="57" t="s">
        <v>8816</v>
      </c>
      <c r="G6315" s="57">
        <v>87383</v>
      </c>
      <c r="H6315" s="57" t="s">
        <v>10909</v>
      </c>
      <c r="I6315" s="57" t="s">
        <v>1283</v>
      </c>
      <c r="J6315" s="57" t="s">
        <v>59</v>
      </c>
      <c r="K6315" s="59">
        <v>1338.52</v>
      </c>
      <c r="L6315" s="57" t="s">
        <v>60</v>
      </c>
    </row>
    <row r="6316" spans="1:12">
      <c r="A6316" s="57" t="s">
        <v>10078</v>
      </c>
      <c r="B6316" s="57" t="s">
        <v>10819</v>
      </c>
      <c r="C6316" s="57" t="s">
        <v>10820</v>
      </c>
      <c r="D6316" s="57" t="s">
        <v>21320</v>
      </c>
      <c r="E6316" s="58" t="s">
        <v>8816</v>
      </c>
      <c r="F6316" s="57" t="s">
        <v>8816</v>
      </c>
      <c r="G6316" s="57">
        <v>87384</v>
      </c>
      <c r="H6316" s="57" t="s">
        <v>10910</v>
      </c>
      <c r="I6316" s="57" t="s">
        <v>1283</v>
      </c>
      <c r="J6316" s="57" t="s">
        <v>59</v>
      </c>
      <c r="K6316" s="59">
        <v>1328.32</v>
      </c>
      <c r="L6316" s="57" t="s">
        <v>60</v>
      </c>
    </row>
    <row r="6317" spans="1:12">
      <c r="A6317" s="57" t="s">
        <v>10078</v>
      </c>
      <c r="B6317" s="57" t="s">
        <v>10819</v>
      </c>
      <c r="C6317" s="57" t="s">
        <v>10820</v>
      </c>
      <c r="D6317" s="57" t="s">
        <v>21320</v>
      </c>
      <c r="E6317" s="58" t="s">
        <v>8816</v>
      </c>
      <c r="F6317" s="57" t="s">
        <v>8816</v>
      </c>
      <c r="G6317" s="57">
        <v>87385</v>
      </c>
      <c r="H6317" s="57" t="s">
        <v>10911</v>
      </c>
      <c r="I6317" s="57" t="s">
        <v>1283</v>
      </c>
      <c r="J6317" s="57" t="s">
        <v>59</v>
      </c>
      <c r="K6317" s="59">
        <v>1576.38</v>
      </c>
      <c r="L6317" s="57" t="s">
        <v>60</v>
      </c>
    </row>
    <row r="6318" spans="1:12">
      <c r="A6318" s="57" t="s">
        <v>10078</v>
      </c>
      <c r="B6318" s="57" t="s">
        <v>10819</v>
      </c>
      <c r="C6318" s="57" t="s">
        <v>10820</v>
      </c>
      <c r="D6318" s="57" t="s">
        <v>21320</v>
      </c>
      <c r="E6318" s="58" t="s">
        <v>8816</v>
      </c>
      <c r="F6318" s="57" t="s">
        <v>8816</v>
      </c>
      <c r="G6318" s="57">
        <v>87386</v>
      </c>
      <c r="H6318" s="57" t="s">
        <v>10912</v>
      </c>
      <c r="I6318" s="57" t="s">
        <v>1283</v>
      </c>
      <c r="J6318" s="57" t="s">
        <v>59</v>
      </c>
      <c r="K6318" s="59">
        <v>1565.4</v>
      </c>
      <c r="L6318" s="57" t="s">
        <v>60</v>
      </c>
    </row>
    <row r="6319" spans="1:12">
      <c r="A6319" s="57" t="s">
        <v>10078</v>
      </c>
      <c r="B6319" s="57" t="s">
        <v>10819</v>
      </c>
      <c r="C6319" s="57" t="s">
        <v>10820</v>
      </c>
      <c r="D6319" s="57" t="s">
        <v>21320</v>
      </c>
      <c r="E6319" s="58" t="s">
        <v>8816</v>
      </c>
      <c r="F6319" s="57" t="s">
        <v>8816</v>
      </c>
      <c r="G6319" s="57">
        <v>87387</v>
      </c>
      <c r="H6319" s="57" t="s">
        <v>10913</v>
      </c>
      <c r="I6319" s="57" t="s">
        <v>1283</v>
      </c>
      <c r="J6319" s="57" t="s">
        <v>59</v>
      </c>
      <c r="K6319" s="59">
        <v>1556.43</v>
      </c>
      <c r="L6319" s="57" t="s">
        <v>60</v>
      </c>
    </row>
    <row r="6320" spans="1:12">
      <c r="A6320" s="57" t="s">
        <v>10078</v>
      </c>
      <c r="B6320" s="57" t="s">
        <v>10819</v>
      </c>
      <c r="C6320" s="57" t="s">
        <v>10820</v>
      </c>
      <c r="D6320" s="57" t="s">
        <v>21320</v>
      </c>
      <c r="E6320" s="58" t="s">
        <v>8816</v>
      </c>
      <c r="F6320" s="57" t="s">
        <v>8816</v>
      </c>
      <c r="G6320" s="57">
        <v>87388</v>
      </c>
      <c r="H6320" s="57" t="s">
        <v>10914</v>
      </c>
      <c r="I6320" s="57" t="s">
        <v>1283</v>
      </c>
      <c r="J6320" s="57" t="s">
        <v>59</v>
      </c>
      <c r="K6320" s="59">
        <v>3742.99</v>
      </c>
      <c r="L6320" s="57" t="s">
        <v>60</v>
      </c>
    </row>
    <row r="6321" spans="1:12">
      <c r="A6321" s="57" t="s">
        <v>10078</v>
      </c>
      <c r="B6321" s="57" t="s">
        <v>10819</v>
      </c>
      <c r="C6321" s="57" t="s">
        <v>10820</v>
      </c>
      <c r="D6321" s="57" t="s">
        <v>21320</v>
      </c>
      <c r="E6321" s="58" t="s">
        <v>8816</v>
      </c>
      <c r="F6321" s="57" t="s">
        <v>8816</v>
      </c>
      <c r="G6321" s="57">
        <v>87389</v>
      </c>
      <c r="H6321" s="57" t="s">
        <v>10915</v>
      </c>
      <c r="I6321" s="57" t="s">
        <v>1283</v>
      </c>
      <c r="J6321" s="57" t="s">
        <v>59</v>
      </c>
      <c r="K6321" s="59">
        <v>3753.67</v>
      </c>
      <c r="L6321" s="57" t="s">
        <v>60</v>
      </c>
    </row>
    <row r="6322" spans="1:12">
      <c r="A6322" s="57" t="s">
        <v>10078</v>
      </c>
      <c r="B6322" s="57" t="s">
        <v>10819</v>
      </c>
      <c r="C6322" s="57" t="s">
        <v>10820</v>
      </c>
      <c r="D6322" s="57" t="s">
        <v>21320</v>
      </c>
      <c r="E6322" s="58" t="s">
        <v>8816</v>
      </c>
      <c r="F6322" s="57" t="s">
        <v>8816</v>
      </c>
      <c r="G6322" s="57">
        <v>87390</v>
      </c>
      <c r="H6322" s="57" t="s">
        <v>10916</v>
      </c>
      <c r="I6322" s="57" t="s">
        <v>1283</v>
      </c>
      <c r="J6322" s="57" t="s">
        <v>59</v>
      </c>
      <c r="K6322" s="59">
        <v>3768.33</v>
      </c>
      <c r="L6322" s="57" t="s">
        <v>60</v>
      </c>
    </row>
    <row r="6323" spans="1:12">
      <c r="A6323" s="57" t="s">
        <v>10078</v>
      </c>
      <c r="B6323" s="57" t="s">
        <v>10819</v>
      </c>
      <c r="C6323" s="57" t="s">
        <v>10820</v>
      </c>
      <c r="D6323" s="57" t="s">
        <v>21320</v>
      </c>
      <c r="E6323" s="58" t="s">
        <v>8816</v>
      </c>
      <c r="F6323" s="57" t="s">
        <v>8816</v>
      </c>
      <c r="G6323" s="57">
        <v>87391</v>
      </c>
      <c r="H6323" s="57" t="s">
        <v>10917</v>
      </c>
      <c r="I6323" s="57" t="s">
        <v>1283</v>
      </c>
      <c r="J6323" s="57" t="s">
        <v>59</v>
      </c>
      <c r="K6323" s="59">
        <v>4169.1000000000004</v>
      </c>
      <c r="L6323" s="57" t="s">
        <v>60</v>
      </c>
    </row>
    <row r="6324" spans="1:12">
      <c r="A6324" s="57" t="s">
        <v>10078</v>
      </c>
      <c r="B6324" s="57" t="s">
        <v>10819</v>
      </c>
      <c r="C6324" s="57" t="s">
        <v>10820</v>
      </c>
      <c r="D6324" s="57" t="s">
        <v>21320</v>
      </c>
      <c r="E6324" s="58" t="s">
        <v>8816</v>
      </c>
      <c r="F6324" s="57" t="s">
        <v>8816</v>
      </c>
      <c r="G6324" s="57">
        <v>87393</v>
      </c>
      <c r="H6324" s="57" t="s">
        <v>10918</v>
      </c>
      <c r="I6324" s="57" t="s">
        <v>1283</v>
      </c>
      <c r="J6324" s="57" t="s">
        <v>59</v>
      </c>
      <c r="K6324" s="59">
        <v>4202.09</v>
      </c>
      <c r="L6324" s="57" t="s">
        <v>60</v>
      </c>
    </row>
    <row r="6325" spans="1:12">
      <c r="A6325" s="57" t="s">
        <v>10078</v>
      </c>
      <c r="B6325" s="57" t="s">
        <v>10819</v>
      </c>
      <c r="C6325" s="57" t="s">
        <v>10820</v>
      </c>
      <c r="D6325" s="57" t="s">
        <v>21320</v>
      </c>
      <c r="E6325" s="58" t="s">
        <v>8816</v>
      </c>
      <c r="F6325" s="57" t="s">
        <v>8816</v>
      </c>
      <c r="G6325" s="57">
        <v>87394</v>
      </c>
      <c r="H6325" s="57" t="s">
        <v>10919</v>
      </c>
      <c r="I6325" s="57" t="s">
        <v>1283</v>
      </c>
      <c r="J6325" s="57" t="s">
        <v>59</v>
      </c>
      <c r="K6325" s="59">
        <v>4233.34</v>
      </c>
      <c r="L6325" s="57" t="s">
        <v>60</v>
      </c>
    </row>
    <row r="6326" spans="1:12">
      <c r="A6326" s="57" t="s">
        <v>10078</v>
      </c>
      <c r="B6326" s="57" t="s">
        <v>10819</v>
      </c>
      <c r="C6326" s="57" t="s">
        <v>10820</v>
      </c>
      <c r="D6326" s="57" t="s">
        <v>21320</v>
      </c>
      <c r="E6326" s="58" t="s">
        <v>8816</v>
      </c>
      <c r="F6326" s="57" t="s">
        <v>8816</v>
      </c>
      <c r="G6326" s="57">
        <v>87395</v>
      </c>
      <c r="H6326" s="57" t="s">
        <v>10920</v>
      </c>
      <c r="I6326" s="57" t="s">
        <v>1283</v>
      </c>
      <c r="J6326" s="57" t="s">
        <v>59</v>
      </c>
      <c r="K6326" s="59">
        <v>2624.68</v>
      </c>
      <c r="L6326" s="57" t="s">
        <v>60</v>
      </c>
    </row>
    <row r="6327" spans="1:12">
      <c r="A6327" s="57" t="s">
        <v>10078</v>
      </c>
      <c r="B6327" s="57" t="s">
        <v>10819</v>
      </c>
      <c r="C6327" s="57" t="s">
        <v>10820</v>
      </c>
      <c r="D6327" s="57" t="s">
        <v>21320</v>
      </c>
      <c r="E6327" s="58" t="s">
        <v>8816</v>
      </c>
      <c r="F6327" s="57" t="s">
        <v>8816</v>
      </c>
      <c r="G6327" s="57">
        <v>87396</v>
      </c>
      <c r="H6327" s="57" t="s">
        <v>10921</v>
      </c>
      <c r="I6327" s="57" t="s">
        <v>1283</v>
      </c>
      <c r="J6327" s="57" t="s">
        <v>59</v>
      </c>
      <c r="K6327" s="59">
        <v>2636.92</v>
      </c>
      <c r="L6327" s="57" t="s">
        <v>60</v>
      </c>
    </row>
    <row r="6328" spans="1:12">
      <c r="A6328" s="57" t="s">
        <v>10078</v>
      </c>
      <c r="B6328" s="57" t="s">
        <v>10819</v>
      </c>
      <c r="C6328" s="57" t="s">
        <v>10820</v>
      </c>
      <c r="D6328" s="57" t="s">
        <v>21320</v>
      </c>
      <c r="E6328" s="58" t="s">
        <v>8816</v>
      </c>
      <c r="F6328" s="57" t="s">
        <v>8816</v>
      </c>
      <c r="G6328" s="57">
        <v>87397</v>
      </c>
      <c r="H6328" s="57" t="s">
        <v>10922</v>
      </c>
      <c r="I6328" s="57" t="s">
        <v>1283</v>
      </c>
      <c r="J6328" s="57" t="s">
        <v>59</v>
      </c>
      <c r="K6328" s="59">
        <v>2648.35</v>
      </c>
      <c r="L6328" s="57" t="s">
        <v>60</v>
      </c>
    </row>
    <row r="6329" spans="1:12">
      <c r="A6329" s="57" t="s">
        <v>10078</v>
      </c>
      <c r="B6329" s="57" t="s">
        <v>10819</v>
      </c>
      <c r="C6329" s="57" t="s">
        <v>10820</v>
      </c>
      <c r="D6329" s="57" t="s">
        <v>21320</v>
      </c>
      <c r="E6329" s="58" t="s">
        <v>8816</v>
      </c>
      <c r="F6329" s="57" t="s">
        <v>8816</v>
      </c>
      <c r="G6329" s="57">
        <v>87398</v>
      </c>
      <c r="H6329" s="57" t="s">
        <v>10923</v>
      </c>
      <c r="I6329" s="57" t="s">
        <v>1283</v>
      </c>
      <c r="J6329" s="57" t="s">
        <v>59</v>
      </c>
      <c r="K6329" s="59">
        <v>1496.83</v>
      </c>
      <c r="L6329" s="57" t="s">
        <v>60</v>
      </c>
    </row>
    <row r="6330" spans="1:12">
      <c r="A6330" s="57" t="s">
        <v>10078</v>
      </c>
      <c r="B6330" s="57" t="s">
        <v>10819</v>
      </c>
      <c r="C6330" s="57" t="s">
        <v>10820</v>
      </c>
      <c r="D6330" s="57" t="s">
        <v>21320</v>
      </c>
      <c r="E6330" s="58" t="s">
        <v>8816</v>
      </c>
      <c r="F6330" s="57" t="s">
        <v>8816</v>
      </c>
      <c r="G6330" s="57">
        <v>87399</v>
      </c>
      <c r="H6330" s="57" t="s">
        <v>10924</v>
      </c>
      <c r="I6330" s="57" t="s">
        <v>1283</v>
      </c>
      <c r="J6330" s="57" t="s">
        <v>59</v>
      </c>
      <c r="K6330" s="59">
        <v>1728.93</v>
      </c>
      <c r="L6330" s="57" t="s">
        <v>60</v>
      </c>
    </row>
    <row r="6331" spans="1:12">
      <c r="A6331" s="57" t="s">
        <v>10078</v>
      </c>
      <c r="B6331" s="57" t="s">
        <v>10819</v>
      </c>
      <c r="C6331" s="57" t="s">
        <v>10820</v>
      </c>
      <c r="D6331" s="57" t="s">
        <v>21320</v>
      </c>
      <c r="E6331" s="58" t="s">
        <v>8816</v>
      </c>
      <c r="F6331" s="57" t="s">
        <v>8816</v>
      </c>
      <c r="G6331" s="57">
        <v>87401</v>
      </c>
      <c r="H6331" s="57" t="s">
        <v>10925</v>
      </c>
      <c r="I6331" s="57" t="s">
        <v>1283</v>
      </c>
      <c r="J6331" s="57" t="s">
        <v>59</v>
      </c>
      <c r="K6331" s="59">
        <v>4394.91</v>
      </c>
      <c r="L6331" s="57" t="s">
        <v>60</v>
      </c>
    </row>
    <row r="6332" spans="1:12">
      <c r="A6332" s="57" t="s">
        <v>10078</v>
      </c>
      <c r="B6332" s="57" t="s">
        <v>10819</v>
      </c>
      <c r="C6332" s="57" t="s">
        <v>10820</v>
      </c>
      <c r="D6332" s="57" t="s">
        <v>21320</v>
      </c>
      <c r="E6332" s="58" t="s">
        <v>8816</v>
      </c>
      <c r="F6332" s="57" t="s">
        <v>8816</v>
      </c>
      <c r="G6332" s="57">
        <v>87402</v>
      </c>
      <c r="H6332" s="57" t="s">
        <v>10926</v>
      </c>
      <c r="I6332" s="57" t="s">
        <v>1283</v>
      </c>
      <c r="J6332" s="57" t="s">
        <v>59</v>
      </c>
      <c r="K6332" s="59">
        <v>2818.86</v>
      </c>
      <c r="L6332" s="57" t="s">
        <v>60</v>
      </c>
    </row>
    <row r="6333" spans="1:12">
      <c r="A6333" s="57" t="s">
        <v>10078</v>
      </c>
      <c r="B6333" s="57" t="s">
        <v>10819</v>
      </c>
      <c r="C6333" s="57" t="s">
        <v>10820</v>
      </c>
      <c r="D6333" s="57" t="s">
        <v>21320</v>
      </c>
      <c r="E6333" s="58" t="s">
        <v>8816</v>
      </c>
      <c r="F6333" s="57" t="s">
        <v>8816</v>
      </c>
      <c r="G6333" s="57">
        <v>87404</v>
      </c>
      <c r="H6333" s="57" t="s">
        <v>10927</v>
      </c>
      <c r="I6333" s="57" t="s">
        <v>1283</v>
      </c>
      <c r="J6333" s="57" t="s">
        <v>59</v>
      </c>
      <c r="K6333" s="59">
        <v>3905.13</v>
      </c>
      <c r="L6333" s="57" t="s">
        <v>60</v>
      </c>
    </row>
    <row r="6334" spans="1:12">
      <c r="A6334" s="57" t="s">
        <v>10078</v>
      </c>
      <c r="B6334" s="57" t="s">
        <v>10819</v>
      </c>
      <c r="C6334" s="57" t="s">
        <v>10820</v>
      </c>
      <c r="D6334" s="57" t="s">
        <v>21320</v>
      </c>
      <c r="E6334" s="58" t="s">
        <v>8816</v>
      </c>
      <c r="F6334" s="57" t="s">
        <v>8816</v>
      </c>
      <c r="G6334" s="57">
        <v>87405</v>
      </c>
      <c r="H6334" s="57" t="s">
        <v>10928</v>
      </c>
      <c r="I6334" s="57" t="s">
        <v>1283</v>
      </c>
      <c r="J6334" s="57" t="s">
        <v>59</v>
      </c>
      <c r="K6334" s="59">
        <v>3908.53</v>
      </c>
      <c r="L6334" s="57" t="s">
        <v>60</v>
      </c>
    </row>
    <row r="6335" spans="1:12">
      <c r="A6335" s="57" t="s">
        <v>10078</v>
      </c>
      <c r="B6335" s="57" t="s">
        <v>10819</v>
      </c>
      <c r="C6335" s="57" t="s">
        <v>10820</v>
      </c>
      <c r="D6335" s="57" t="s">
        <v>21320</v>
      </c>
      <c r="E6335" s="58" t="s">
        <v>8816</v>
      </c>
      <c r="F6335" s="57" t="s">
        <v>8816</v>
      </c>
      <c r="G6335" s="57">
        <v>87407</v>
      </c>
      <c r="H6335" s="57" t="s">
        <v>10929</v>
      </c>
      <c r="I6335" s="57" t="s">
        <v>1283</v>
      </c>
      <c r="J6335" s="57" t="s">
        <v>59</v>
      </c>
      <c r="K6335" s="59">
        <v>1377.48</v>
      </c>
      <c r="L6335" s="57" t="s">
        <v>60</v>
      </c>
    </row>
    <row r="6336" spans="1:12">
      <c r="A6336" s="57" t="s">
        <v>10078</v>
      </c>
      <c r="B6336" s="57" t="s">
        <v>10819</v>
      </c>
      <c r="C6336" s="57" t="s">
        <v>10820</v>
      </c>
      <c r="D6336" s="57" t="s">
        <v>21320</v>
      </c>
      <c r="E6336" s="58" t="s">
        <v>8816</v>
      </c>
      <c r="F6336" s="57" t="s">
        <v>8816</v>
      </c>
      <c r="G6336" s="57">
        <v>87408</v>
      </c>
      <c r="H6336" s="57" t="s">
        <v>10930</v>
      </c>
      <c r="I6336" s="57" t="s">
        <v>1283</v>
      </c>
      <c r="J6336" s="57" t="s">
        <v>59</v>
      </c>
      <c r="K6336" s="59">
        <v>1364.49</v>
      </c>
      <c r="L6336" s="57" t="s">
        <v>60</v>
      </c>
    </row>
    <row r="6337" spans="1:12">
      <c r="A6337" s="57" t="s">
        <v>10078</v>
      </c>
      <c r="B6337" s="57" t="s">
        <v>10819</v>
      </c>
      <c r="C6337" s="57" t="s">
        <v>10820</v>
      </c>
      <c r="D6337" s="57" t="s">
        <v>21320</v>
      </c>
      <c r="E6337" s="58" t="s">
        <v>8816</v>
      </c>
      <c r="F6337" s="57" t="s">
        <v>8816</v>
      </c>
      <c r="G6337" s="57">
        <v>87410</v>
      </c>
      <c r="H6337" s="57" t="s">
        <v>10931</v>
      </c>
      <c r="I6337" s="57" t="s">
        <v>1283</v>
      </c>
      <c r="J6337" s="57" t="s">
        <v>59</v>
      </c>
      <c r="K6337" s="58">
        <v>792.52</v>
      </c>
      <c r="L6337" s="57" t="s">
        <v>60</v>
      </c>
    </row>
    <row r="6338" spans="1:12">
      <c r="A6338" s="57" t="s">
        <v>10078</v>
      </c>
      <c r="B6338" s="57" t="s">
        <v>10819</v>
      </c>
      <c r="C6338" s="57" t="s">
        <v>10820</v>
      </c>
      <c r="D6338" s="57" t="s">
        <v>21320</v>
      </c>
      <c r="E6338" s="58" t="s">
        <v>8816</v>
      </c>
      <c r="F6338" s="57" t="s">
        <v>8816</v>
      </c>
      <c r="G6338" s="57">
        <v>88626</v>
      </c>
      <c r="H6338" s="57" t="s">
        <v>10932</v>
      </c>
      <c r="I6338" s="57" t="s">
        <v>1283</v>
      </c>
      <c r="J6338" s="57" t="s">
        <v>59</v>
      </c>
      <c r="K6338" s="58">
        <v>450.71</v>
      </c>
      <c r="L6338" s="57" t="s">
        <v>60</v>
      </c>
    </row>
    <row r="6339" spans="1:12">
      <c r="A6339" s="57" t="s">
        <v>10078</v>
      </c>
      <c r="B6339" s="57" t="s">
        <v>10819</v>
      </c>
      <c r="C6339" s="57" t="s">
        <v>10820</v>
      </c>
      <c r="D6339" s="57" t="s">
        <v>21320</v>
      </c>
      <c r="E6339" s="58" t="s">
        <v>8816</v>
      </c>
      <c r="F6339" s="57" t="s">
        <v>8816</v>
      </c>
      <c r="G6339" s="57">
        <v>88627</v>
      </c>
      <c r="H6339" s="57" t="s">
        <v>10933</v>
      </c>
      <c r="I6339" s="57" t="s">
        <v>1283</v>
      </c>
      <c r="J6339" s="57" t="s">
        <v>59</v>
      </c>
      <c r="K6339" s="58">
        <v>520.14</v>
      </c>
      <c r="L6339" s="57" t="s">
        <v>60</v>
      </c>
    </row>
    <row r="6340" spans="1:12">
      <c r="A6340" s="57" t="s">
        <v>10078</v>
      </c>
      <c r="B6340" s="57" t="s">
        <v>10819</v>
      </c>
      <c r="C6340" s="57" t="s">
        <v>10820</v>
      </c>
      <c r="D6340" s="57" t="s">
        <v>21320</v>
      </c>
      <c r="E6340" s="58" t="s">
        <v>8816</v>
      </c>
      <c r="F6340" s="57" t="s">
        <v>8816</v>
      </c>
      <c r="G6340" s="57">
        <v>88628</v>
      </c>
      <c r="H6340" s="57" t="s">
        <v>10934</v>
      </c>
      <c r="I6340" s="57" t="s">
        <v>1283</v>
      </c>
      <c r="J6340" s="57" t="s">
        <v>59</v>
      </c>
      <c r="K6340" s="58">
        <v>475.08</v>
      </c>
      <c r="L6340" s="57" t="s">
        <v>60</v>
      </c>
    </row>
    <row r="6341" spans="1:12">
      <c r="A6341" s="57" t="s">
        <v>10078</v>
      </c>
      <c r="B6341" s="57" t="s">
        <v>10819</v>
      </c>
      <c r="C6341" s="57" t="s">
        <v>10820</v>
      </c>
      <c r="D6341" s="57" t="s">
        <v>21320</v>
      </c>
      <c r="E6341" s="58" t="s">
        <v>8816</v>
      </c>
      <c r="F6341" s="57" t="s">
        <v>8816</v>
      </c>
      <c r="G6341" s="57">
        <v>88629</v>
      </c>
      <c r="H6341" s="57" t="s">
        <v>10935</v>
      </c>
      <c r="I6341" s="57" t="s">
        <v>1283</v>
      </c>
      <c r="J6341" s="57" t="s">
        <v>59</v>
      </c>
      <c r="K6341" s="58">
        <v>549.74</v>
      </c>
      <c r="L6341" s="57" t="s">
        <v>60</v>
      </c>
    </row>
    <row r="6342" spans="1:12">
      <c r="A6342" s="57" t="s">
        <v>10078</v>
      </c>
      <c r="B6342" s="57" t="s">
        <v>10819</v>
      </c>
      <c r="C6342" s="57" t="s">
        <v>10820</v>
      </c>
      <c r="D6342" s="57" t="s">
        <v>21320</v>
      </c>
      <c r="E6342" s="58" t="s">
        <v>8816</v>
      </c>
      <c r="F6342" s="57" t="s">
        <v>8816</v>
      </c>
      <c r="G6342" s="57">
        <v>88630</v>
      </c>
      <c r="H6342" s="57" t="s">
        <v>10936</v>
      </c>
      <c r="I6342" s="57" t="s">
        <v>1283</v>
      </c>
      <c r="J6342" s="57" t="s">
        <v>59</v>
      </c>
      <c r="K6342" s="58">
        <v>401.94</v>
      </c>
      <c r="L6342" s="57" t="s">
        <v>60</v>
      </c>
    </row>
    <row r="6343" spans="1:12">
      <c r="A6343" s="57" t="s">
        <v>10078</v>
      </c>
      <c r="B6343" s="57" t="s">
        <v>10819</v>
      </c>
      <c r="C6343" s="57" t="s">
        <v>10820</v>
      </c>
      <c r="D6343" s="57" t="s">
        <v>21320</v>
      </c>
      <c r="E6343" s="58" t="s">
        <v>8816</v>
      </c>
      <c r="F6343" s="57" t="s">
        <v>8816</v>
      </c>
      <c r="G6343" s="57">
        <v>88631</v>
      </c>
      <c r="H6343" s="57" t="s">
        <v>10937</v>
      </c>
      <c r="I6343" s="57" t="s">
        <v>1283</v>
      </c>
      <c r="J6343" s="57" t="s">
        <v>59</v>
      </c>
      <c r="K6343" s="58">
        <v>489.87</v>
      </c>
      <c r="L6343" s="57" t="s">
        <v>60</v>
      </c>
    </row>
    <row r="6344" spans="1:12">
      <c r="A6344" s="57" t="s">
        <v>10078</v>
      </c>
      <c r="B6344" s="57" t="s">
        <v>10819</v>
      </c>
      <c r="C6344" s="57" t="s">
        <v>10820</v>
      </c>
      <c r="D6344" s="57" t="s">
        <v>21320</v>
      </c>
      <c r="E6344" s="58" t="s">
        <v>8816</v>
      </c>
      <c r="F6344" s="57" t="s">
        <v>8816</v>
      </c>
      <c r="G6344" s="57">
        <v>88715</v>
      </c>
      <c r="H6344" s="57" t="s">
        <v>10938</v>
      </c>
      <c r="I6344" s="57" t="s">
        <v>1283</v>
      </c>
      <c r="J6344" s="57" t="s">
        <v>59</v>
      </c>
      <c r="K6344" s="58">
        <v>419.73</v>
      </c>
      <c r="L6344" s="57" t="s">
        <v>60</v>
      </c>
    </row>
    <row r="6345" spans="1:12">
      <c r="A6345" s="57" t="s">
        <v>10078</v>
      </c>
      <c r="B6345" s="57" t="s">
        <v>10819</v>
      </c>
      <c r="C6345" s="57" t="s">
        <v>10820</v>
      </c>
      <c r="D6345" s="57" t="s">
        <v>21320</v>
      </c>
      <c r="E6345" s="58" t="s">
        <v>8816</v>
      </c>
      <c r="F6345" s="57" t="s">
        <v>8816</v>
      </c>
      <c r="G6345" s="57">
        <v>95563</v>
      </c>
      <c r="H6345" s="57" t="s">
        <v>10939</v>
      </c>
      <c r="I6345" s="57" t="s">
        <v>1283</v>
      </c>
      <c r="J6345" s="57" t="s">
        <v>59</v>
      </c>
      <c r="K6345" s="58">
        <v>697.2</v>
      </c>
      <c r="L6345" s="57" t="s">
        <v>60</v>
      </c>
    </row>
    <row r="6346" spans="1:12">
      <c r="A6346" s="57" t="s">
        <v>10078</v>
      </c>
      <c r="B6346" s="57" t="s">
        <v>10819</v>
      </c>
      <c r="C6346" s="57" t="s">
        <v>10820</v>
      </c>
      <c r="D6346" s="57" t="s">
        <v>21320</v>
      </c>
      <c r="E6346" s="58" t="s">
        <v>8816</v>
      </c>
      <c r="F6346" s="57" t="s">
        <v>8816</v>
      </c>
      <c r="G6346" s="57">
        <v>100464</v>
      </c>
      <c r="H6346" s="57" t="s">
        <v>10940</v>
      </c>
      <c r="I6346" s="57" t="s">
        <v>1283</v>
      </c>
      <c r="J6346" s="57" t="s">
        <v>59</v>
      </c>
      <c r="K6346" s="58">
        <v>474.65</v>
      </c>
      <c r="L6346" s="57" t="s">
        <v>60</v>
      </c>
    </row>
    <row r="6347" spans="1:12">
      <c r="A6347" s="57" t="s">
        <v>10078</v>
      </c>
      <c r="B6347" s="57" t="s">
        <v>10819</v>
      </c>
      <c r="C6347" s="57" t="s">
        <v>10820</v>
      </c>
      <c r="D6347" s="57" t="s">
        <v>21320</v>
      </c>
      <c r="E6347" s="58" t="s">
        <v>8816</v>
      </c>
      <c r="F6347" s="57" t="s">
        <v>8816</v>
      </c>
      <c r="G6347" s="57">
        <v>100465</v>
      </c>
      <c r="H6347" s="57" t="s">
        <v>10941</v>
      </c>
      <c r="I6347" s="57" t="s">
        <v>1283</v>
      </c>
      <c r="J6347" s="57" t="s">
        <v>59</v>
      </c>
      <c r="K6347" s="58">
        <v>440.68</v>
      </c>
      <c r="L6347" s="57" t="s">
        <v>60</v>
      </c>
    </row>
    <row r="6348" spans="1:12">
      <c r="A6348" s="57" t="s">
        <v>10078</v>
      </c>
      <c r="B6348" s="57" t="s">
        <v>10819</v>
      </c>
      <c r="C6348" s="57" t="s">
        <v>10820</v>
      </c>
      <c r="D6348" s="57" t="s">
        <v>21320</v>
      </c>
      <c r="E6348" s="58" t="s">
        <v>8816</v>
      </c>
      <c r="F6348" s="57" t="s">
        <v>8816</v>
      </c>
      <c r="G6348" s="57">
        <v>100466</v>
      </c>
      <c r="H6348" s="57" t="s">
        <v>10942</v>
      </c>
      <c r="I6348" s="57" t="s">
        <v>1283</v>
      </c>
      <c r="J6348" s="57" t="s">
        <v>59</v>
      </c>
      <c r="K6348" s="58">
        <v>422.39</v>
      </c>
      <c r="L6348" s="57" t="s">
        <v>60</v>
      </c>
    </row>
    <row r="6349" spans="1:12">
      <c r="A6349" s="57" t="s">
        <v>10078</v>
      </c>
      <c r="B6349" s="57" t="s">
        <v>10819</v>
      </c>
      <c r="C6349" s="57" t="s">
        <v>10820</v>
      </c>
      <c r="D6349" s="57" t="s">
        <v>21320</v>
      </c>
      <c r="E6349" s="58" t="s">
        <v>8816</v>
      </c>
      <c r="F6349" s="57" t="s">
        <v>8816</v>
      </c>
      <c r="G6349" s="57">
        <v>100468</v>
      </c>
      <c r="H6349" s="57" t="s">
        <v>10943</v>
      </c>
      <c r="I6349" s="57" t="s">
        <v>1283</v>
      </c>
      <c r="J6349" s="57" t="s">
        <v>59</v>
      </c>
      <c r="K6349" s="58">
        <v>582.47</v>
      </c>
      <c r="L6349" s="57" t="s">
        <v>60</v>
      </c>
    </row>
    <row r="6350" spans="1:12">
      <c r="A6350" s="57" t="s">
        <v>10078</v>
      </c>
      <c r="B6350" s="57" t="s">
        <v>10819</v>
      </c>
      <c r="C6350" s="57" t="s">
        <v>10820</v>
      </c>
      <c r="D6350" s="57" t="s">
        <v>21320</v>
      </c>
      <c r="E6350" s="58" t="s">
        <v>8816</v>
      </c>
      <c r="F6350" s="57" t="s">
        <v>8816</v>
      </c>
      <c r="G6350" s="57">
        <v>100469</v>
      </c>
      <c r="H6350" s="57" t="s">
        <v>10944</v>
      </c>
      <c r="I6350" s="57" t="s">
        <v>1283</v>
      </c>
      <c r="J6350" s="57" t="s">
        <v>59</v>
      </c>
      <c r="K6350" s="58">
        <v>467.35</v>
      </c>
      <c r="L6350" s="57" t="s">
        <v>60</v>
      </c>
    </row>
    <row r="6351" spans="1:12">
      <c r="A6351" s="57" t="s">
        <v>10078</v>
      </c>
      <c r="B6351" s="57" t="s">
        <v>10819</v>
      </c>
      <c r="C6351" s="57" t="s">
        <v>10820</v>
      </c>
      <c r="D6351" s="57" t="s">
        <v>21320</v>
      </c>
      <c r="E6351" s="58" t="s">
        <v>8816</v>
      </c>
      <c r="F6351" s="57" t="s">
        <v>8816</v>
      </c>
      <c r="G6351" s="57">
        <v>100470</v>
      </c>
      <c r="H6351" s="57" t="s">
        <v>10945</v>
      </c>
      <c r="I6351" s="57" t="s">
        <v>1283</v>
      </c>
      <c r="J6351" s="57" t="s">
        <v>59</v>
      </c>
      <c r="K6351" s="58">
        <v>415.67</v>
      </c>
      <c r="L6351" s="57" t="s">
        <v>60</v>
      </c>
    </row>
    <row r="6352" spans="1:12">
      <c r="A6352" s="57" t="s">
        <v>10078</v>
      </c>
      <c r="B6352" s="57" t="s">
        <v>10819</v>
      </c>
      <c r="C6352" s="57" t="s">
        <v>10820</v>
      </c>
      <c r="D6352" s="57" t="s">
        <v>21320</v>
      </c>
      <c r="E6352" s="58" t="s">
        <v>8816</v>
      </c>
      <c r="F6352" s="57" t="s">
        <v>8816</v>
      </c>
      <c r="G6352" s="57">
        <v>100472</v>
      </c>
      <c r="H6352" s="57" t="s">
        <v>10946</v>
      </c>
      <c r="I6352" s="57" t="s">
        <v>1283</v>
      </c>
      <c r="J6352" s="57" t="s">
        <v>59</v>
      </c>
      <c r="K6352" s="58">
        <v>461.75</v>
      </c>
      <c r="L6352" s="57" t="s">
        <v>60</v>
      </c>
    </row>
    <row r="6353" spans="1:12">
      <c r="A6353" s="57" t="s">
        <v>10078</v>
      </c>
      <c r="B6353" s="57" t="s">
        <v>10819</v>
      </c>
      <c r="C6353" s="57" t="s">
        <v>10820</v>
      </c>
      <c r="D6353" s="57" t="s">
        <v>21320</v>
      </c>
      <c r="E6353" s="58" t="s">
        <v>8816</v>
      </c>
      <c r="F6353" s="57" t="s">
        <v>8816</v>
      </c>
      <c r="G6353" s="57">
        <v>100473</v>
      </c>
      <c r="H6353" s="57" t="s">
        <v>10947</v>
      </c>
      <c r="I6353" s="57" t="s">
        <v>1283</v>
      </c>
      <c r="J6353" s="57" t="s">
        <v>59</v>
      </c>
      <c r="K6353" s="58">
        <v>418.63</v>
      </c>
      <c r="L6353" s="57" t="s">
        <v>60</v>
      </c>
    </row>
    <row r="6354" spans="1:12">
      <c r="A6354" s="57" t="s">
        <v>10078</v>
      </c>
      <c r="B6354" s="57" t="s">
        <v>10819</v>
      </c>
      <c r="C6354" s="57" t="s">
        <v>10820</v>
      </c>
      <c r="D6354" s="57" t="s">
        <v>21320</v>
      </c>
      <c r="E6354" s="58" t="s">
        <v>8816</v>
      </c>
      <c r="F6354" s="57" t="s">
        <v>8816</v>
      </c>
      <c r="G6354" s="57">
        <v>100474</v>
      </c>
      <c r="H6354" s="57" t="s">
        <v>10948</v>
      </c>
      <c r="I6354" s="57" t="s">
        <v>1283</v>
      </c>
      <c r="J6354" s="57" t="s">
        <v>59</v>
      </c>
      <c r="K6354" s="58">
        <v>398.39</v>
      </c>
      <c r="L6354" s="57" t="s">
        <v>60</v>
      </c>
    </row>
    <row r="6355" spans="1:12">
      <c r="A6355" s="57" t="s">
        <v>10078</v>
      </c>
      <c r="B6355" s="57" t="s">
        <v>10819</v>
      </c>
      <c r="C6355" s="57" t="s">
        <v>10820</v>
      </c>
      <c r="D6355" s="57" t="s">
        <v>21320</v>
      </c>
      <c r="E6355" s="58" t="s">
        <v>8816</v>
      </c>
      <c r="F6355" s="57" t="s">
        <v>8816</v>
      </c>
      <c r="G6355" s="57">
        <v>100475</v>
      </c>
      <c r="H6355" s="57" t="s">
        <v>10949</v>
      </c>
      <c r="I6355" s="57" t="s">
        <v>1283</v>
      </c>
      <c r="J6355" s="57" t="s">
        <v>59</v>
      </c>
      <c r="K6355" s="58">
        <v>584.75</v>
      </c>
      <c r="L6355" s="57" t="s">
        <v>60</v>
      </c>
    </row>
    <row r="6356" spans="1:12">
      <c r="A6356" s="57" t="s">
        <v>10078</v>
      </c>
      <c r="B6356" s="57" t="s">
        <v>10819</v>
      </c>
      <c r="C6356" s="57" t="s">
        <v>10820</v>
      </c>
      <c r="D6356" s="57" t="s">
        <v>21320</v>
      </c>
      <c r="E6356" s="58" t="s">
        <v>8816</v>
      </c>
      <c r="F6356" s="57" t="s">
        <v>8816</v>
      </c>
      <c r="G6356" s="57">
        <v>100477</v>
      </c>
      <c r="H6356" s="57" t="s">
        <v>10950</v>
      </c>
      <c r="I6356" s="57" t="s">
        <v>1283</v>
      </c>
      <c r="J6356" s="57" t="s">
        <v>59</v>
      </c>
      <c r="K6356" s="58">
        <v>641.57000000000005</v>
      </c>
      <c r="L6356" s="57" t="s">
        <v>60</v>
      </c>
    </row>
    <row r="6357" spans="1:12">
      <c r="A6357" s="57" t="s">
        <v>10078</v>
      </c>
      <c r="B6357" s="57" t="s">
        <v>10819</v>
      </c>
      <c r="C6357" s="57" t="s">
        <v>10820</v>
      </c>
      <c r="D6357" s="57" t="s">
        <v>21320</v>
      </c>
      <c r="E6357" s="58" t="s">
        <v>8816</v>
      </c>
      <c r="F6357" s="57" t="s">
        <v>8816</v>
      </c>
      <c r="G6357" s="57">
        <v>100478</v>
      </c>
      <c r="H6357" s="57" t="s">
        <v>10951</v>
      </c>
      <c r="I6357" s="57" t="s">
        <v>1283</v>
      </c>
      <c r="J6357" s="57" t="s">
        <v>59</v>
      </c>
      <c r="K6357" s="58">
        <v>574.45000000000005</v>
      </c>
      <c r="L6357" s="57" t="s">
        <v>60</v>
      </c>
    </row>
    <row r="6358" spans="1:12">
      <c r="A6358" s="57" t="s">
        <v>10078</v>
      </c>
      <c r="B6358" s="57" t="s">
        <v>10819</v>
      </c>
      <c r="C6358" s="57" t="s">
        <v>10820</v>
      </c>
      <c r="D6358" s="57" t="s">
        <v>21320</v>
      </c>
      <c r="E6358" s="58" t="s">
        <v>8816</v>
      </c>
      <c r="F6358" s="57" t="s">
        <v>8816</v>
      </c>
      <c r="G6358" s="57">
        <v>100479</v>
      </c>
      <c r="H6358" s="57" t="s">
        <v>10952</v>
      </c>
      <c r="I6358" s="57" t="s">
        <v>1283</v>
      </c>
      <c r="J6358" s="57" t="s">
        <v>59</v>
      </c>
      <c r="K6358" s="58">
        <v>558.65</v>
      </c>
      <c r="L6358" s="57" t="s">
        <v>60</v>
      </c>
    </row>
    <row r="6359" spans="1:12">
      <c r="A6359" s="57" t="s">
        <v>10078</v>
      </c>
      <c r="B6359" s="57" t="s">
        <v>10819</v>
      </c>
      <c r="C6359" s="57" t="s">
        <v>10820</v>
      </c>
      <c r="D6359" s="57" t="s">
        <v>21320</v>
      </c>
      <c r="E6359" s="58" t="s">
        <v>8816</v>
      </c>
      <c r="F6359" s="57" t="s">
        <v>8816</v>
      </c>
      <c r="G6359" s="57">
        <v>100480</v>
      </c>
      <c r="H6359" s="57" t="s">
        <v>10953</v>
      </c>
      <c r="I6359" s="57" t="s">
        <v>1283</v>
      </c>
      <c r="J6359" s="57" t="s">
        <v>59</v>
      </c>
      <c r="K6359" s="58">
        <v>657.67</v>
      </c>
      <c r="L6359" s="57" t="s">
        <v>60</v>
      </c>
    </row>
    <row r="6360" spans="1:12">
      <c r="A6360" s="57" t="s">
        <v>10078</v>
      </c>
      <c r="B6360" s="57" t="s">
        <v>10819</v>
      </c>
      <c r="C6360" s="57" t="s">
        <v>10820</v>
      </c>
      <c r="D6360" s="57" t="s">
        <v>21320</v>
      </c>
      <c r="E6360" s="58" t="s">
        <v>8816</v>
      </c>
      <c r="F6360" s="57" t="s">
        <v>8816</v>
      </c>
      <c r="G6360" s="57">
        <v>100481</v>
      </c>
      <c r="H6360" s="57" t="s">
        <v>10954</v>
      </c>
      <c r="I6360" s="57" t="s">
        <v>1283</v>
      </c>
      <c r="J6360" s="57" t="s">
        <v>59</v>
      </c>
      <c r="K6360" s="58">
        <v>503.6</v>
      </c>
      <c r="L6360" s="57" t="s">
        <v>60</v>
      </c>
    </row>
    <row r="6361" spans="1:12">
      <c r="A6361" s="57" t="s">
        <v>10078</v>
      </c>
      <c r="B6361" s="57" t="s">
        <v>10819</v>
      </c>
      <c r="C6361" s="57" t="s">
        <v>10820</v>
      </c>
      <c r="D6361" s="57" t="s">
        <v>21320</v>
      </c>
      <c r="E6361" s="58" t="s">
        <v>8816</v>
      </c>
      <c r="F6361" s="57" t="s">
        <v>8816</v>
      </c>
      <c r="G6361" s="57">
        <v>100483</v>
      </c>
      <c r="H6361" s="57" t="s">
        <v>10955</v>
      </c>
      <c r="I6361" s="57" t="s">
        <v>1283</v>
      </c>
      <c r="J6361" s="57" t="s">
        <v>59</v>
      </c>
      <c r="K6361" s="58">
        <v>546.25</v>
      </c>
      <c r="L6361" s="57" t="s">
        <v>60</v>
      </c>
    </row>
    <row r="6362" spans="1:12">
      <c r="A6362" s="57" t="s">
        <v>10078</v>
      </c>
      <c r="B6362" s="57" t="s">
        <v>10819</v>
      </c>
      <c r="C6362" s="57" t="s">
        <v>10820</v>
      </c>
      <c r="D6362" s="57" t="s">
        <v>21320</v>
      </c>
      <c r="E6362" s="58" t="s">
        <v>8816</v>
      </c>
      <c r="F6362" s="57" t="s">
        <v>8816</v>
      </c>
      <c r="G6362" s="57">
        <v>100484</v>
      </c>
      <c r="H6362" s="57" t="s">
        <v>10956</v>
      </c>
      <c r="I6362" s="57" t="s">
        <v>1283</v>
      </c>
      <c r="J6362" s="57" t="s">
        <v>59</v>
      </c>
      <c r="K6362" s="58">
        <v>503.96</v>
      </c>
      <c r="L6362" s="57" t="s">
        <v>60</v>
      </c>
    </row>
    <row r="6363" spans="1:12">
      <c r="A6363" s="57" t="s">
        <v>10078</v>
      </c>
      <c r="B6363" s="57" t="s">
        <v>10819</v>
      </c>
      <c r="C6363" s="57" t="s">
        <v>10820</v>
      </c>
      <c r="D6363" s="57" t="s">
        <v>21320</v>
      </c>
      <c r="E6363" s="58" t="s">
        <v>8816</v>
      </c>
      <c r="F6363" s="57" t="s">
        <v>8816</v>
      </c>
      <c r="G6363" s="57">
        <v>100485</v>
      </c>
      <c r="H6363" s="57" t="s">
        <v>10957</v>
      </c>
      <c r="I6363" s="57" t="s">
        <v>1283</v>
      </c>
      <c r="J6363" s="57" t="s">
        <v>59</v>
      </c>
      <c r="K6363" s="58">
        <v>485.08</v>
      </c>
      <c r="L6363" s="57" t="s">
        <v>60</v>
      </c>
    </row>
    <row r="6364" spans="1:12">
      <c r="A6364" s="57" t="s">
        <v>10078</v>
      </c>
      <c r="B6364" s="57" t="s">
        <v>10819</v>
      </c>
      <c r="C6364" s="57" t="s">
        <v>10820</v>
      </c>
      <c r="D6364" s="57" t="s">
        <v>21320</v>
      </c>
      <c r="E6364" s="58" t="s">
        <v>8816</v>
      </c>
      <c r="F6364" s="57" t="s">
        <v>8816</v>
      </c>
      <c r="G6364" s="57">
        <v>100486</v>
      </c>
      <c r="H6364" s="57" t="s">
        <v>10958</v>
      </c>
      <c r="I6364" s="57" t="s">
        <v>1283</v>
      </c>
      <c r="J6364" s="57" t="s">
        <v>59</v>
      </c>
      <c r="K6364" s="58">
        <v>581.1</v>
      </c>
      <c r="L6364" s="57" t="s">
        <v>60</v>
      </c>
    </row>
    <row r="6365" spans="1:12">
      <c r="A6365" s="57" t="s">
        <v>10078</v>
      </c>
      <c r="B6365" s="57" t="s">
        <v>10819</v>
      </c>
      <c r="C6365" s="57" t="s">
        <v>10820</v>
      </c>
      <c r="D6365" s="57" t="s">
        <v>21320</v>
      </c>
      <c r="E6365" s="58" t="s">
        <v>8816</v>
      </c>
      <c r="F6365" s="57" t="s">
        <v>8816</v>
      </c>
      <c r="G6365" s="57">
        <v>100487</v>
      </c>
      <c r="H6365" s="57" t="s">
        <v>10959</v>
      </c>
      <c r="I6365" s="57" t="s">
        <v>1283</v>
      </c>
      <c r="J6365" s="57" t="s">
        <v>59</v>
      </c>
      <c r="K6365" s="58">
        <v>397.89</v>
      </c>
      <c r="L6365" s="57" t="s">
        <v>60</v>
      </c>
    </row>
    <row r="6366" spans="1:12">
      <c r="A6366" s="57" t="s">
        <v>10078</v>
      </c>
      <c r="B6366" s="57" t="s">
        <v>10819</v>
      </c>
      <c r="C6366" s="57" t="s">
        <v>10820</v>
      </c>
      <c r="D6366" s="57" t="s">
        <v>21320</v>
      </c>
      <c r="E6366" s="58" t="s">
        <v>8816</v>
      </c>
      <c r="F6366" s="57" t="s">
        <v>8816</v>
      </c>
      <c r="G6366" s="57">
        <v>100488</v>
      </c>
      <c r="H6366" s="57" t="s">
        <v>10960</v>
      </c>
      <c r="I6366" s="57" t="s">
        <v>1283</v>
      </c>
      <c r="J6366" s="57" t="s">
        <v>59</v>
      </c>
      <c r="K6366" s="58">
        <v>441.71</v>
      </c>
      <c r="L6366" s="57" t="s">
        <v>60</v>
      </c>
    </row>
    <row r="6367" spans="1:12">
      <c r="A6367" s="57" t="s">
        <v>10078</v>
      </c>
      <c r="B6367" s="57" t="s">
        <v>10819</v>
      </c>
      <c r="C6367" s="57" t="s">
        <v>10820</v>
      </c>
      <c r="D6367" s="57" t="s">
        <v>21320</v>
      </c>
      <c r="E6367" s="58" t="s">
        <v>8816</v>
      </c>
      <c r="F6367" s="57" t="s">
        <v>8816</v>
      </c>
      <c r="G6367" s="57">
        <v>100489</v>
      </c>
      <c r="H6367" s="57" t="s">
        <v>10961</v>
      </c>
      <c r="I6367" s="57" t="s">
        <v>1283</v>
      </c>
      <c r="J6367" s="57" t="s">
        <v>59</v>
      </c>
      <c r="K6367" s="58">
        <v>472.25</v>
      </c>
      <c r="L6367" s="57" t="s">
        <v>60</v>
      </c>
    </row>
    <row r="6368" spans="1:12">
      <c r="A6368" s="57" t="s">
        <v>10078</v>
      </c>
      <c r="B6368" s="57" t="s">
        <v>10819</v>
      </c>
      <c r="C6368" s="57" t="s">
        <v>10820</v>
      </c>
      <c r="D6368" s="57" t="s">
        <v>21320</v>
      </c>
      <c r="E6368" s="58" t="s">
        <v>8816</v>
      </c>
      <c r="F6368" s="57" t="s">
        <v>8816</v>
      </c>
      <c r="G6368" s="57">
        <v>100490</v>
      </c>
      <c r="H6368" s="57" t="s">
        <v>10962</v>
      </c>
      <c r="I6368" s="57" t="s">
        <v>1283</v>
      </c>
      <c r="J6368" s="57" t="s">
        <v>59</v>
      </c>
      <c r="K6368" s="58">
        <v>414.1</v>
      </c>
      <c r="L6368" s="57" t="s">
        <v>60</v>
      </c>
    </row>
    <row r="6369" spans="1:12">
      <c r="A6369" s="57" t="s">
        <v>10078</v>
      </c>
      <c r="B6369" s="57" t="s">
        <v>10819</v>
      </c>
      <c r="C6369" s="57" t="s">
        <v>10820</v>
      </c>
      <c r="D6369" s="57" t="s">
        <v>21320</v>
      </c>
      <c r="E6369" s="58" t="s">
        <v>8816</v>
      </c>
      <c r="F6369" s="57" t="s">
        <v>8816</v>
      </c>
      <c r="G6369" s="57">
        <v>100491</v>
      </c>
      <c r="H6369" s="57" t="s">
        <v>10963</v>
      </c>
      <c r="I6369" s="57" t="s">
        <v>1283</v>
      </c>
      <c r="J6369" s="57" t="s">
        <v>59</v>
      </c>
      <c r="K6369" s="58">
        <v>582.70000000000005</v>
      </c>
      <c r="L6369" s="57" t="s">
        <v>60</v>
      </c>
    </row>
    <row r="6370" spans="1:12">
      <c r="A6370" s="57" t="s">
        <v>10078</v>
      </c>
      <c r="B6370" s="57" t="s">
        <v>10819</v>
      </c>
      <c r="C6370" s="57" t="s">
        <v>10820</v>
      </c>
      <c r="D6370" s="57" t="s">
        <v>21320</v>
      </c>
      <c r="E6370" s="58" t="s">
        <v>8816</v>
      </c>
      <c r="F6370" s="57" t="s">
        <v>8816</v>
      </c>
      <c r="G6370" s="57">
        <v>100492</v>
      </c>
      <c r="H6370" s="57" t="s">
        <v>10964</v>
      </c>
      <c r="I6370" s="57" t="s">
        <v>1283</v>
      </c>
      <c r="J6370" s="57" t="s">
        <v>59</v>
      </c>
      <c r="K6370" s="58">
        <v>502.07</v>
      </c>
      <c r="L6370" s="57" t="s">
        <v>60</v>
      </c>
    </row>
    <row r="6371" spans="1:12">
      <c r="A6371" s="57" t="s">
        <v>10078</v>
      </c>
      <c r="B6371" s="57" t="s">
        <v>10819</v>
      </c>
      <c r="C6371" s="57" t="s">
        <v>10965</v>
      </c>
      <c r="D6371" s="57" t="s">
        <v>21321</v>
      </c>
      <c r="E6371" s="58" t="s">
        <v>8816</v>
      </c>
      <c r="F6371" s="57" t="s">
        <v>8816</v>
      </c>
      <c r="G6371" s="57">
        <v>92121</v>
      </c>
      <c r="H6371" s="57" t="s">
        <v>10966</v>
      </c>
      <c r="I6371" s="57" t="s">
        <v>1283</v>
      </c>
      <c r="J6371" s="57" t="s">
        <v>59</v>
      </c>
      <c r="K6371" s="58">
        <v>24.58</v>
      </c>
      <c r="L6371" s="57" t="s">
        <v>60</v>
      </c>
    </row>
    <row r="6372" spans="1:12">
      <c r="A6372" s="57" t="s">
        <v>10078</v>
      </c>
      <c r="B6372" s="57" t="s">
        <v>10819</v>
      </c>
      <c r="C6372" s="57" t="s">
        <v>10965</v>
      </c>
      <c r="D6372" s="57" t="s">
        <v>21321</v>
      </c>
      <c r="E6372" s="58" t="s">
        <v>8816</v>
      </c>
      <c r="F6372" s="57" t="s">
        <v>8816</v>
      </c>
      <c r="G6372" s="57">
        <v>92122</v>
      </c>
      <c r="H6372" s="57" t="s">
        <v>10967</v>
      </c>
      <c r="I6372" s="57" t="s">
        <v>1283</v>
      </c>
      <c r="J6372" s="57" t="s">
        <v>254</v>
      </c>
      <c r="K6372" s="58">
        <v>40.31</v>
      </c>
      <c r="L6372" s="57" t="s">
        <v>60</v>
      </c>
    </row>
    <row r="6373" spans="1:12">
      <c r="A6373" s="57" t="s">
        <v>10078</v>
      </c>
      <c r="B6373" s="57" t="s">
        <v>10819</v>
      </c>
      <c r="C6373" s="57" t="s">
        <v>10965</v>
      </c>
      <c r="D6373" s="57" t="s">
        <v>21321</v>
      </c>
      <c r="E6373" s="58" t="s">
        <v>8816</v>
      </c>
      <c r="F6373" s="57" t="s">
        <v>8816</v>
      </c>
      <c r="G6373" s="57">
        <v>92123</v>
      </c>
      <c r="H6373" s="57" t="s">
        <v>10968</v>
      </c>
      <c r="I6373" s="57" t="s">
        <v>1283</v>
      </c>
      <c r="J6373" s="57" t="s">
        <v>59</v>
      </c>
      <c r="K6373" s="58">
        <v>41.1</v>
      </c>
      <c r="L6373" s="57" t="s">
        <v>60</v>
      </c>
    </row>
    <row r="6374" spans="1:12">
      <c r="A6374" s="57" t="s">
        <v>10078</v>
      </c>
      <c r="B6374" s="57" t="s">
        <v>10819</v>
      </c>
      <c r="C6374" s="57" t="s">
        <v>10965</v>
      </c>
      <c r="D6374" s="57" t="s">
        <v>21321</v>
      </c>
      <c r="E6374" s="58" t="s">
        <v>8816</v>
      </c>
      <c r="F6374" s="57" t="s">
        <v>8816</v>
      </c>
      <c r="G6374" s="57">
        <v>100195</v>
      </c>
      <c r="H6374" s="57" t="s">
        <v>10969</v>
      </c>
      <c r="I6374" s="57" t="s">
        <v>10970</v>
      </c>
      <c r="J6374" s="57" t="s">
        <v>254</v>
      </c>
      <c r="K6374" s="58">
        <v>0.61</v>
      </c>
      <c r="L6374" s="57" t="s">
        <v>60</v>
      </c>
    </row>
    <row r="6375" spans="1:12">
      <c r="A6375" s="57" t="s">
        <v>10078</v>
      </c>
      <c r="B6375" s="57" t="s">
        <v>10819</v>
      </c>
      <c r="C6375" s="57" t="s">
        <v>10965</v>
      </c>
      <c r="D6375" s="57" t="s">
        <v>21321</v>
      </c>
      <c r="E6375" s="58" t="s">
        <v>8816</v>
      </c>
      <c r="F6375" s="57" t="s">
        <v>8816</v>
      </c>
      <c r="G6375" s="57">
        <v>100196</v>
      </c>
      <c r="H6375" s="57" t="s">
        <v>10971</v>
      </c>
      <c r="I6375" s="57" t="s">
        <v>10970</v>
      </c>
      <c r="J6375" s="57" t="s">
        <v>254</v>
      </c>
      <c r="K6375" s="58">
        <v>1.02</v>
      </c>
      <c r="L6375" s="57" t="s">
        <v>60</v>
      </c>
    </row>
    <row r="6376" spans="1:12">
      <c r="A6376" s="57" t="s">
        <v>10078</v>
      </c>
      <c r="B6376" s="57" t="s">
        <v>10819</v>
      </c>
      <c r="C6376" s="57" t="s">
        <v>10965</v>
      </c>
      <c r="D6376" s="57" t="s">
        <v>21321</v>
      </c>
      <c r="E6376" s="58" t="s">
        <v>8816</v>
      </c>
      <c r="F6376" s="57" t="s">
        <v>8816</v>
      </c>
      <c r="G6376" s="57">
        <v>100197</v>
      </c>
      <c r="H6376" s="57" t="s">
        <v>10972</v>
      </c>
      <c r="I6376" s="57" t="s">
        <v>10970</v>
      </c>
      <c r="J6376" s="57" t="s">
        <v>254</v>
      </c>
      <c r="K6376" s="58">
        <v>1.54</v>
      </c>
      <c r="L6376" s="57" t="s">
        <v>60</v>
      </c>
    </row>
    <row r="6377" spans="1:12">
      <c r="A6377" s="57" t="s">
        <v>10078</v>
      </c>
      <c r="B6377" s="57" t="s">
        <v>10819</v>
      </c>
      <c r="C6377" s="57" t="s">
        <v>10965</v>
      </c>
      <c r="D6377" s="57" t="s">
        <v>21321</v>
      </c>
      <c r="E6377" s="58" t="s">
        <v>8816</v>
      </c>
      <c r="F6377" s="57" t="s">
        <v>8816</v>
      </c>
      <c r="G6377" s="57">
        <v>100198</v>
      </c>
      <c r="H6377" s="57" t="s">
        <v>10973</v>
      </c>
      <c r="I6377" s="57" t="s">
        <v>10970</v>
      </c>
      <c r="J6377" s="57" t="s">
        <v>254</v>
      </c>
      <c r="K6377" s="58">
        <v>0.21</v>
      </c>
      <c r="L6377" s="57" t="s">
        <v>60</v>
      </c>
    </row>
    <row r="6378" spans="1:12">
      <c r="A6378" s="57" t="s">
        <v>10078</v>
      </c>
      <c r="B6378" s="57" t="s">
        <v>10819</v>
      </c>
      <c r="C6378" s="57" t="s">
        <v>10965</v>
      </c>
      <c r="D6378" s="57" t="s">
        <v>21321</v>
      </c>
      <c r="E6378" s="58" t="s">
        <v>8816</v>
      </c>
      <c r="F6378" s="57" t="s">
        <v>8816</v>
      </c>
      <c r="G6378" s="57">
        <v>100199</v>
      </c>
      <c r="H6378" s="57" t="s">
        <v>10974</v>
      </c>
      <c r="I6378" s="57" t="s">
        <v>10970</v>
      </c>
      <c r="J6378" s="57" t="s">
        <v>254</v>
      </c>
      <c r="K6378" s="58">
        <v>0.25</v>
      </c>
      <c r="L6378" s="57" t="s">
        <v>60</v>
      </c>
    </row>
    <row r="6379" spans="1:12">
      <c r="A6379" s="57" t="s">
        <v>10078</v>
      </c>
      <c r="B6379" s="57" t="s">
        <v>10819</v>
      </c>
      <c r="C6379" s="57" t="s">
        <v>10965</v>
      </c>
      <c r="D6379" s="57" t="s">
        <v>21321</v>
      </c>
      <c r="E6379" s="58" t="s">
        <v>8816</v>
      </c>
      <c r="F6379" s="57" t="s">
        <v>8816</v>
      </c>
      <c r="G6379" s="57">
        <v>100200</v>
      </c>
      <c r="H6379" s="57" t="s">
        <v>10975</v>
      </c>
      <c r="I6379" s="57" t="s">
        <v>10970</v>
      </c>
      <c r="J6379" s="57" t="s">
        <v>254</v>
      </c>
      <c r="K6379" s="58">
        <v>0.31</v>
      </c>
      <c r="L6379" s="57" t="s">
        <v>60</v>
      </c>
    </row>
    <row r="6380" spans="1:12">
      <c r="A6380" s="57" t="s">
        <v>10078</v>
      </c>
      <c r="B6380" s="57" t="s">
        <v>10819</v>
      </c>
      <c r="C6380" s="57" t="s">
        <v>10965</v>
      </c>
      <c r="D6380" s="57" t="s">
        <v>21321</v>
      </c>
      <c r="E6380" s="58" t="s">
        <v>8816</v>
      </c>
      <c r="F6380" s="57" t="s">
        <v>8816</v>
      </c>
      <c r="G6380" s="57">
        <v>100201</v>
      </c>
      <c r="H6380" s="57" t="s">
        <v>10976</v>
      </c>
      <c r="I6380" s="57" t="s">
        <v>10970</v>
      </c>
      <c r="J6380" s="57" t="s">
        <v>254</v>
      </c>
      <c r="K6380" s="58">
        <v>0.62</v>
      </c>
      <c r="L6380" s="57" t="s">
        <v>60</v>
      </c>
    </row>
    <row r="6381" spans="1:12">
      <c r="A6381" s="57" t="s">
        <v>10078</v>
      </c>
      <c r="B6381" s="57" t="s">
        <v>10819</v>
      </c>
      <c r="C6381" s="57" t="s">
        <v>10965</v>
      </c>
      <c r="D6381" s="57" t="s">
        <v>21321</v>
      </c>
      <c r="E6381" s="58" t="s">
        <v>8816</v>
      </c>
      <c r="F6381" s="57" t="s">
        <v>8816</v>
      </c>
      <c r="G6381" s="57">
        <v>100202</v>
      </c>
      <c r="H6381" s="57" t="s">
        <v>10977</v>
      </c>
      <c r="I6381" s="57" t="s">
        <v>10970</v>
      </c>
      <c r="J6381" s="57" t="s">
        <v>254</v>
      </c>
      <c r="K6381" s="58">
        <v>0.73</v>
      </c>
      <c r="L6381" s="57" t="s">
        <v>60</v>
      </c>
    </row>
    <row r="6382" spans="1:12">
      <c r="A6382" s="57" t="s">
        <v>10078</v>
      </c>
      <c r="B6382" s="57" t="s">
        <v>10819</v>
      </c>
      <c r="C6382" s="57" t="s">
        <v>10965</v>
      </c>
      <c r="D6382" s="57" t="s">
        <v>21321</v>
      </c>
      <c r="E6382" s="58" t="s">
        <v>8816</v>
      </c>
      <c r="F6382" s="57" t="s">
        <v>8816</v>
      </c>
      <c r="G6382" s="57">
        <v>100203</v>
      </c>
      <c r="H6382" s="57" t="s">
        <v>10978</v>
      </c>
      <c r="I6382" s="57" t="s">
        <v>10970</v>
      </c>
      <c r="J6382" s="57" t="s">
        <v>254</v>
      </c>
      <c r="K6382" s="58">
        <v>0.86</v>
      </c>
      <c r="L6382" s="57" t="s">
        <v>60</v>
      </c>
    </row>
    <row r="6383" spans="1:12">
      <c r="A6383" s="57" t="s">
        <v>10078</v>
      </c>
      <c r="B6383" s="57" t="s">
        <v>10819</v>
      </c>
      <c r="C6383" s="57" t="s">
        <v>10965</v>
      </c>
      <c r="D6383" s="57" t="s">
        <v>21321</v>
      </c>
      <c r="E6383" s="58" t="s">
        <v>8816</v>
      </c>
      <c r="F6383" s="57" t="s">
        <v>8816</v>
      </c>
      <c r="G6383" s="57">
        <v>100204</v>
      </c>
      <c r="H6383" s="57" t="s">
        <v>10979</v>
      </c>
      <c r="I6383" s="57" t="s">
        <v>10970</v>
      </c>
      <c r="J6383" s="57" t="s">
        <v>191</v>
      </c>
      <c r="K6383" s="58">
        <v>0.1</v>
      </c>
      <c r="L6383" s="57" t="s">
        <v>60</v>
      </c>
    </row>
    <row r="6384" spans="1:12">
      <c r="A6384" s="57" t="s">
        <v>10078</v>
      </c>
      <c r="B6384" s="57" t="s">
        <v>10819</v>
      </c>
      <c r="C6384" s="57" t="s">
        <v>10965</v>
      </c>
      <c r="D6384" s="57" t="s">
        <v>21321</v>
      </c>
      <c r="E6384" s="58" t="s">
        <v>8816</v>
      </c>
      <c r="F6384" s="57" t="s">
        <v>8816</v>
      </c>
      <c r="G6384" s="57">
        <v>100205</v>
      </c>
      <c r="H6384" s="57" t="s">
        <v>10980</v>
      </c>
      <c r="I6384" s="57" t="s">
        <v>3639</v>
      </c>
      <c r="J6384" s="57" t="s">
        <v>254</v>
      </c>
      <c r="K6384" s="59">
        <v>1148.23</v>
      </c>
      <c r="L6384" s="57" t="s">
        <v>60</v>
      </c>
    </row>
    <row r="6385" spans="1:12">
      <c r="A6385" s="57" t="s">
        <v>10078</v>
      </c>
      <c r="B6385" s="57" t="s">
        <v>10819</v>
      </c>
      <c r="C6385" s="57" t="s">
        <v>10965</v>
      </c>
      <c r="D6385" s="57" t="s">
        <v>21321</v>
      </c>
      <c r="E6385" s="58" t="s">
        <v>8816</v>
      </c>
      <c r="F6385" s="57" t="s">
        <v>8816</v>
      </c>
      <c r="G6385" s="57">
        <v>100206</v>
      </c>
      <c r="H6385" s="57" t="s">
        <v>10981</v>
      </c>
      <c r="I6385" s="57" t="s">
        <v>3639</v>
      </c>
      <c r="J6385" s="57" t="s">
        <v>254</v>
      </c>
      <c r="K6385" s="58">
        <v>829.97</v>
      </c>
      <c r="L6385" s="57" t="s">
        <v>60</v>
      </c>
    </row>
    <row r="6386" spans="1:12">
      <c r="A6386" s="57" t="s">
        <v>10078</v>
      </c>
      <c r="B6386" s="57" t="s">
        <v>10819</v>
      </c>
      <c r="C6386" s="57" t="s">
        <v>10965</v>
      </c>
      <c r="D6386" s="57" t="s">
        <v>21321</v>
      </c>
      <c r="E6386" s="58" t="s">
        <v>8816</v>
      </c>
      <c r="F6386" s="57" t="s">
        <v>8816</v>
      </c>
      <c r="G6386" s="57">
        <v>100207</v>
      </c>
      <c r="H6386" s="57" t="s">
        <v>10982</v>
      </c>
      <c r="I6386" s="57" t="s">
        <v>3639</v>
      </c>
      <c r="J6386" s="57" t="s">
        <v>191</v>
      </c>
      <c r="K6386" s="58">
        <v>364.34</v>
      </c>
      <c r="L6386" s="57" t="s">
        <v>60</v>
      </c>
    </row>
    <row r="6387" spans="1:12">
      <c r="A6387" s="57" t="s">
        <v>10078</v>
      </c>
      <c r="B6387" s="57" t="s">
        <v>10819</v>
      </c>
      <c r="C6387" s="57" t="s">
        <v>10965</v>
      </c>
      <c r="D6387" s="57" t="s">
        <v>21321</v>
      </c>
      <c r="E6387" s="58" t="s">
        <v>8816</v>
      </c>
      <c r="F6387" s="57" t="s">
        <v>8816</v>
      </c>
      <c r="G6387" s="57">
        <v>100208</v>
      </c>
      <c r="H6387" s="57" t="s">
        <v>10983</v>
      </c>
      <c r="I6387" s="57" t="s">
        <v>10984</v>
      </c>
      <c r="J6387" s="57" t="s">
        <v>254</v>
      </c>
      <c r="K6387" s="58">
        <v>15.19</v>
      </c>
      <c r="L6387" s="57" t="s">
        <v>60</v>
      </c>
    </row>
    <row r="6388" spans="1:12">
      <c r="A6388" s="57" t="s">
        <v>10078</v>
      </c>
      <c r="B6388" s="57" t="s">
        <v>10819</v>
      </c>
      <c r="C6388" s="57" t="s">
        <v>10965</v>
      </c>
      <c r="D6388" s="57" t="s">
        <v>21321</v>
      </c>
      <c r="E6388" s="58" t="s">
        <v>8816</v>
      </c>
      <c r="F6388" s="57" t="s">
        <v>8816</v>
      </c>
      <c r="G6388" s="57">
        <v>100209</v>
      </c>
      <c r="H6388" s="57" t="s">
        <v>10985</v>
      </c>
      <c r="I6388" s="57" t="s">
        <v>10984</v>
      </c>
      <c r="J6388" s="57" t="s">
        <v>254</v>
      </c>
      <c r="K6388" s="58">
        <v>7.59</v>
      </c>
      <c r="L6388" s="57" t="s">
        <v>60</v>
      </c>
    </row>
    <row r="6389" spans="1:12">
      <c r="A6389" s="57" t="s">
        <v>10078</v>
      </c>
      <c r="B6389" s="57" t="s">
        <v>10819</v>
      </c>
      <c r="C6389" s="57" t="s">
        <v>10965</v>
      </c>
      <c r="D6389" s="57" t="s">
        <v>21321</v>
      </c>
      <c r="E6389" s="58" t="s">
        <v>8816</v>
      </c>
      <c r="F6389" s="57" t="s">
        <v>8816</v>
      </c>
      <c r="G6389" s="57">
        <v>100210</v>
      </c>
      <c r="H6389" s="57" t="s">
        <v>10986</v>
      </c>
      <c r="I6389" s="57" t="s">
        <v>10984</v>
      </c>
      <c r="J6389" s="57" t="s">
        <v>254</v>
      </c>
      <c r="K6389" s="58">
        <v>13.99</v>
      </c>
      <c r="L6389" s="57" t="s">
        <v>60</v>
      </c>
    </row>
    <row r="6390" spans="1:12">
      <c r="A6390" s="57" t="s">
        <v>10078</v>
      </c>
      <c r="B6390" s="57" t="s">
        <v>10819</v>
      </c>
      <c r="C6390" s="57" t="s">
        <v>10965</v>
      </c>
      <c r="D6390" s="57" t="s">
        <v>21321</v>
      </c>
      <c r="E6390" s="58" t="s">
        <v>8816</v>
      </c>
      <c r="F6390" s="57" t="s">
        <v>8816</v>
      </c>
      <c r="G6390" s="57">
        <v>100211</v>
      </c>
      <c r="H6390" s="57" t="s">
        <v>10987</v>
      </c>
      <c r="I6390" s="57" t="s">
        <v>10984</v>
      </c>
      <c r="J6390" s="57" t="s">
        <v>254</v>
      </c>
      <c r="K6390" s="58">
        <v>5.4</v>
      </c>
      <c r="L6390" s="57" t="s">
        <v>60</v>
      </c>
    </row>
    <row r="6391" spans="1:12">
      <c r="A6391" s="57" t="s">
        <v>10078</v>
      </c>
      <c r="B6391" s="57" t="s">
        <v>10819</v>
      </c>
      <c r="C6391" s="57" t="s">
        <v>10965</v>
      </c>
      <c r="D6391" s="57" t="s">
        <v>21321</v>
      </c>
      <c r="E6391" s="58" t="s">
        <v>8816</v>
      </c>
      <c r="F6391" s="57" t="s">
        <v>8816</v>
      </c>
      <c r="G6391" s="57">
        <v>100212</v>
      </c>
      <c r="H6391" s="57" t="s">
        <v>10988</v>
      </c>
      <c r="I6391" s="57" t="s">
        <v>10984</v>
      </c>
      <c r="J6391" s="57" t="s">
        <v>254</v>
      </c>
      <c r="K6391" s="58">
        <v>5.96</v>
      </c>
      <c r="L6391" s="57" t="s">
        <v>60</v>
      </c>
    </row>
    <row r="6392" spans="1:12">
      <c r="A6392" s="57" t="s">
        <v>10078</v>
      </c>
      <c r="B6392" s="57" t="s">
        <v>10819</v>
      </c>
      <c r="C6392" s="57" t="s">
        <v>10965</v>
      </c>
      <c r="D6392" s="57" t="s">
        <v>21321</v>
      </c>
      <c r="E6392" s="58" t="s">
        <v>8816</v>
      </c>
      <c r="F6392" s="57" t="s">
        <v>8816</v>
      </c>
      <c r="G6392" s="57">
        <v>100213</v>
      </c>
      <c r="H6392" s="57" t="s">
        <v>10989</v>
      </c>
      <c r="I6392" s="57" t="s">
        <v>10984</v>
      </c>
      <c r="J6392" s="57" t="s">
        <v>254</v>
      </c>
      <c r="K6392" s="58">
        <v>2.14</v>
      </c>
      <c r="L6392" s="57" t="s">
        <v>60</v>
      </c>
    </row>
    <row r="6393" spans="1:12">
      <c r="A6393" s="57" t="s">
        <v>10078</v>
      </c>
      <c r="B6393" s="57" t="s">
        <v>10819</v>
      </c>
      <c r="C6393" s="57" t="s">
        <v>10965</v>
      </c>
      <c r="D6393" s="57" t="s">
        <v>21321</v>
      </c>
      <c r="E6393" s="58" t="s">
        <v>8816</v>
      </c>
      <c r="F6393" s="57" t="s">
        <v>8816</v>
      </c>
      <c r="G6393" s="57">
        <v>100214</v>
      </c>
      <c r="H6393" s="57" t="s">
        <v>10990</v>
      </c>
      <c r="I6393" s="57" t="s">
        <v>10984</v>
      </c>
      <c r="J6393" s="57" t="s">
        <v>254</v>
      </c>
      <c r="K6393" s="58">
        <v>3.28</v>
      </c>
      <c r="L6393" s="57" t="s">
        <v>60</v>
      </c>
    </row>
    <row r="6394" spans="1:12">
      <c r="A6394" s="57" t="s">
        <v>10078</v>
      </c>
      <c r="B6394" s="57" t="s">
        <v>10819</v>
      </c>
      <c r="C6394" s="57" t="s">
        <v>10965</v>
      </c>
      <c r="D6394" s="57" t="s">
        <v>21321</v>
      </c>
      <c r="E6394" s="58" t="s">
        <v>8816</v>
      </c>
      <c r="F6394" s="57" t="s">
        <v>8816</v>
      </c>
      <c r="G6394" s="57">
        <v>100215</v>
      </c>
      <c r="H6394" s="57" t="s">
        <v>10991</v>
      </c>
      <c r="I6394" s="57" t="s">
        <v>10984</v>
      </c>
      <c r="J6394" s="57" t="s">
        <v>254</v>
      </c>
      <c r="K6394" s="58">
        <v>2.81</v>
      </c>
      <c r="L6394" s="57" t="s">
        <v>60</v>
      </c>
    </row>
    <row r="6395" spans="1:12">
      <c r="A6395" s="57" t="s">
        <v>10078</v>
      </c>
      <c r="B6395" s="57" t="s">
        <v>10819</v>
      </c>
      <c r="C6395" s="57" t="s">
        <v>10965</v>
      </c>
      <c r="D6395" s="57" t="s">
        <v>21321</v>
      </c>
      <c r="E6395" s="58" t="s">
        <v>8816</v>
      </c>
      <c r="F6395" s="57" t="s">
        <v>8816</v>
      </c>
      <c r="G6395" s="57">
        <v>100216</v>
      </c>
      <c r="H6395" s="57" t="s">
        <v>10992</v>
      </c>
      <c r="I6395" s="57" t="s">
        <v>10984</v>
      </c>
      <c r="J6395" s="57" t="s">
        <v>254</v>
      </c>
      <c r="K6395" s="58">
        <v>0.75</v>
      </c>
      <c r="L6395" s="57" t="s">
        <v>60</v>
      </c>
    </row>
    <row r="6396" spans="1:12">
      <c r="A6396" s="57" t="s">
        <v>10078</v>
      </c>
      <c r="B6396" s="57" t="s">
        <v>10819</v>
      </c>
      <c r="C6396" s="57" t="s">
        <v>10965</v>
      </c>
      <c r="D6396" s="57" t="s">
        <v>21321</v>
      </c>
      <c r="E6396" s="58" t="s">
        <v>8816</v>
      </c>
      <c r="F6396" s="57" t="s">
        <v>8816</v>
      </c>
      <c r="G6396" s="57">
        <v>100217</v>
      </c>
      <c r="H6396" s="57" t="s">
        <v>10993</v>
      </c>
      <c r="I6396" s="57" t="s">
        <v>10984</v>
      </c>
      <c r="J6396" s="57" t="s">
        <v>191</v>
      </c>
      <c r="K6396" s="58">
        <v>2.71</v>
      </c>
      <c r="L6396" s="57" t="s">
        <v>60</v>
      </c>
    </row>
    <row r="6397" spans="1:12">
      <c r="A6397" s="57" t="s">
        <v>10078</v>
      </c>
      <c r="B6397" s="57" t="s">
        <v>10819</v>
      </c>
      <c r="C6397" s="57" t="s">
        <v>10965</v>
      </c>
      <c r="D6397" s="57" t="s">
        <v>21321</v>
      </c>
      <c r="E6397" s="58" t="s">
        <v>8816</v>
      </c>
      <c r="F6397" s="57" t="s">
        <v>8816</v>
      </c>
      <c r="G6397" s="57">
        <v>100218</v>
      </c>
      <c r="H6397" s="57" t="s">
        <v>10994</v>
      </c>
      <c r="I6397" s="57" t="s">
        <v>10984</v>
      </c>
      <c r="J6397" s="57" t="s">
        <v>191</v>
      </c>
      <c r="K6397" s="58">
        <v>1.86</v>
      </c>
      <c r="L6397" s="57" t="s">
        <v>60</v>
      </c>
    </row>
    <row r="6398" spans="1:12">
      <c r="A6398" s="57" t="s">
        <v>10078</v>
      </c>
      <c r="B6398" s="57" t="s">
        <v>10819</v>
      </c>
      <c r="C6398" s="57" t="s">
        <v>10965</v>
      </c>
      <c r="D6398" s="57" t="s">
        <v>21321</v>
      </c>
      <c r="E6398" s="58" t="s">
        <v>8816</v>
      </c>
      <c r="F6398" s="57" t="s">
        <v>8816</v>
      </c>
      <c r="G6398" s="57">
        <v>100219</v>
      </c>
      <c r="H6398" s="57" t="s">
        <v>10995</v>
      </c>
      <c r="I6398" s="57" t="s">
        <v>10984</v>
      </c>
      <c r="J6398" s="57" t="s">
        <v>191</v>
      </c>
      <c r="K6398" s="58">
        <v>0.41</v>
      </c>
      <c r="L6398" s="57" t="s">
        <v>60</v>
      </c>
    </row>
    <row r="6399" spans="1:12">
      <c r="A6399" s="57" t="s">
        <v>10078</v>
      </c>
      <c r="B6399" s="57" t="s">
        <v>10819</v>
      </c>
      <c r="C6399" s="57" t="s">
        <v>10965</v>
      </c>
      <c r="D6399" s="57" t="s">
        <v>21321</v>
      </c>
      <c r="E6399" s="58" t="s">
        <v>8816</v>
      </c>
      <c r="F6399" s="57" t="s">
        <v>8816</v>
      </c>
      <c r="G6399" s="57">
        <v>100220</v>
      </c>
      <c r="H6399" s="57" t="s">
        <v>10996</v>
      </c>
      <c r="I6399" s="57" t="s">
        <v>10997</v>
      </c>
      <c r="J6399" s="57" t="s">
        <v>254</v>
      </c>
      <c r="K6399" s="58">
        <v>21.82</v>
      </c>
      <c r="L6399" s="57" t="s">
        <v>60</v>
      </c>
    </row>
    <row r="6400" spans="1:12">
      <c r="A6400" s="57" t="s">
        <v>10078</v>
      </c>
      <c r="B6400" s="57" t="s">
        <v>10819</v>
      </c>
      <c r="C6400" s="57" t="s">
        <v>10965</v>
      </c>
      <c r="D6400" s="57" t="s">
        <v>21321</v>
      </c>
      <c r="E6400" s="58" t="s">
        <v>8816</v>
      </c>
      <c r="F6400" s="57" t="s">
        <v>8816</v>
      </c>
      <c r="G6400" s="57">
        <v>100221</v>
      </c>
      <c r="H6400" s="57" t="s">
        <v>10998</v>
      </c>
      <c r="I6400" s="57" t="s">
        <v>10997</v>
      </c>
      <c r="J6400" s="57" t="s">
        <v>254</v>
      </c>
      <c r="K6400" s="58">
        <v>24.73</v>
      </c>
      <c r="L6400" s="57" t="s">
        <v>60</v>
      </c>
    </row>
    <row r="6401" spans="1:12">
      <c r="A6401" s="57" t="s">
        <v>10078</v>
      </c>
      <c r="B6401" s="57" t="s">
        <v>10819</v>
      </c>
      <c r="C6401" s="57" t="s">
        <v>10965</v>
      </c>
      <c r="D6401" s="57" t="s">
        <v>21321</v>
      </c>
      <c r="E6401" s="58" t="s">
        <v>8816</v>
      </c>
      <c r="F6401" s="57" t="s">
        <v>8816</v>
      </c>
      <c r="G6401" s="57">
        <v>100222</v>
      </c>
      <c r="H6401" s="57" t="s">
        <v>10999</v>
      </c>
      <c r="I6401" s="57" t="s">
        <v>10997</v>
      </c>
      <c r="J6401" s="57" t="s">
        <v>254</v>
      </c>
      <c r="K6401" s="58">
        <v>9.3699999999999992</v>
      </c>
      <c r="L6401" s="57" t="s">
        <v>60</v>
      </c>
    </row>
    <row r="6402" spans="1:12">
      <c r="A6402" s="57" t="s">
        <v>10078</v>
      </c>
      <c r="B6402" s="57" t="s">
        <v>10819</v>
      </c>
      <c r="C6402" s="57" t="s">
        <v>10965</v>
      </c>
      <c r="D6402" s="57" t="s">
        <v>21321</v>
      </c>
      <c r="E6402" s="58" t="s">
        <v>8816</v>
      </c>
      <c r="F6402" s="57" t="s">
        <v>8816</v>
      </c>
      <c r="G6402" s="57">
        <v>100223</v>
      </c>
      <c r="H6402" s="57" t="s">
        <v>11000</v>
      </c>
      <c r="I6402" s="57" t="s">
        <v>10997</v>
      </c>
      <c r="J6402" s="57" t="s">
        <v>254</v>
      </c>
      <c r="K6402" s="58">
        <v>4.38</v>
      </c>
      <c r="L6402" s="57" t="s">
        <v>60</v>
      </c>
    </row>
    <row r="6403" spans="1:12">
      <c r="A6403" s="57" t="s">
        <v>10078</v>
      </c>
      <c r="B6403" s="57" t="s">
        <v>10819</v>
      </c>
      <c r="C6403" s="57" t="s">
        <v>10965</v>
      </c>
      <c r="D6403" s="57" t="s">
        <v>21321</v>
      </c>
      <c r="E6403" s="58" t="s">
        <v>8816</v>
      </c>
      <c r="F6403" s="57" t="s">
        <v>8816</v>
      </c>
      <c r="G6403" s="57">
        <v>100224</v>
      </c>
      <c r="H6403" s="57" t="s">
        <v>11001</v>
      </c>
      <c r="I6403" s="57" t="s">
        <v>10997</v>
      </c>
      <c r="J6403" s="57" t="s">
        <v>191</v>
      </c>
      <c r="K6403" s="58">
        <v>2.71</v>
      </c>
      <c r="L6403" s="57" t="s">
        <v>60</v>
      </c>
    </row>
    <row r="6404" spans="1:12">
      <c r="A6404" s="57" t="s">
        <v>10078</v>
      </c>
      <c r="B6404" s="57" t="s">
        <v>10819</v>
      </c>
      <c r="C6404" s="57" t="s">
        <v>10965</v>
      </c>
      <c r="D6404" s="57" t="s">
        <v>21321</v>
      </c>
      <c r="E6404" s="58" t="s">
        <v>8816</v>
      </c>
      <c r="F6404" s="57" t="s">
        <v>8816</v>
      </c>
      <c r="G6404" s="57">
        <v>100225</v>
      </c>
      <c r="H6404" s="57" t="s">
        <v>11002</v>
      </c>
      <c r="I6404" s="57" t="s">
        <v>11003</v>
      </c>
      <c r="J6404" s="57" t="s">
        <v>254</v>
      </c>
      <c r="K6404" s="58">
        <v>1.71</v>
      </c>
      <c r="L6404" s="57" t="s">
        <v>60</v>
      </c>
    </row>
    <row r="6405" spans="1:12">
      <c r="A6405" s="57" t="s">
        <v>10078</v>
      </c>
      <c r="B6405" s="57" t="s">
        <v>10819</v>
      </c>
      <c r="C6405" s="57" t="s">
        <v>10965</v>
      </c>
      <c r="D6405" s="57" t="s">
        <v>21321</v>
      </c>
      <c r="E6405" s="58" t="s">
        <v>8816</v>
      </c>
      <c r="F6405" s="57" t="s">
        <v>8816</v>
      </c>
      <c r="G6405" s="57">
        <v>100226</v>
      </c>
      <c r="H6405" s="57" t="s">
        <v>11004</v>
      </c>
      <c r="I6405" s="57" t="s">
        <v>11003</v>
      </c>
      <c r="J6405" s="57" t="s">
        <v>254</v>
      </c>
      <c r="K6405" s="58">
        <v>0.53</v>
      </c>
      <c r="L6405" s="57" t="s">
        <v>60</v>
      </c>
    </row>
    <row r="6406" spans="1:12">
      <c r="A6406" s="57" t="s">
        <v>10078</v>
      </c>
      <c r="B6406" s="57" t="s">
        <v>10819</v>
      </c>
      <c r="C6406" s="57" t="s">
        <v>10965</v>
      </c>
      <c r="D6406" s="57" t="s">
        <v>21321</v>
      </c>
      <c r="E6406" s="58" t="s">
        <v>8816</v>
      </c>
      <c r="F6406" s="57" t="s">
        <v>8816</v>
      </c>
      <c r="G6406" s="57">
        <v>100227</v>
      </c>
      <c r="H6406" s="57" t="s">
        <v>11005</v>
      </c>
      <c r="I6406" s="57" t="s">
        <v>11003</v>
      </c>
      <c r="J6406" s="57" t="s">
        <v>254</v>
      </c>
      <c r="K6406" s="58">
        <v>0.79</v>
      </c>
      <c r="L6406" s="57" t="s">
        <v>60</v>
      </c>
    </row>
    <row r="6407" spans="1:12">
      <c r="A6407" s="57" t="s">
        <v>10078</v>
      </c>
      <c r="B6407" s="57" t="s">
        <v>10819</v>
      </c>
      <c r="C6407" s="57" t="s">
        <v>10965</v>
      </c>
      <c r="D6407" s="57" t="s">
        <v>21321</v>
      </c>
      <c r="E6407" s="58" t="s">
        <v>8816</v>
      </c>
      <c r="F6407" s="57" t="s">
        <v>8816</v>
      </c>
      <c r="G6407" s="57">
        <v>100228</v>
      </c>
      <c r="H6407" s="57" t="s">
        <v>11006</v>
      </c>
      <c r="I6407" s="57" t="s">
        <v>11003</v>
      </c>
      <c r="J6407" s="57" t="s">
        <v>191</v>
      </c>
      <c r="K6407" s="58">
        <v>0.26</v>
      </c>
      <c r="L6407" s="57" t="s">
        <v>60</v>
      </c>
    </row>
    <row r="6408" spans="1:12">
      <c r="A6408" s="57" t="s">
        <v>10078</v>
      </c>
      <c r="B6408" s="57" t="s">
        <v>10819</v>
      </c>
      <c r="C6408" s="57" t="s">
        <v>10965</v>
      </c>
      <c r="D6408" s="57" t="s">
        <v>21321</v>
      </c>
      <c r="E6408" s="58" t="s">
        <v>8816</v>
      </c>
      <c r="F6408" s="57" t="s">
        <v>8816</v>
      </c>
      <c r="G6408" s="57">
        <v>100229</v>
      </c>
      <c r="H6408" s="57" t="s">
        <v>11007</v>
      </c>
      <c r="I6408" s="57" t="s">
        <v>1240</v>
      </c>
      <c r="J6408" s="57" t="s">
        <v>254</v>
      </c>
      <c r="K6408" s="58">
        <v>0.01</v>
      </c>
      <c r="L6408" s="57" t="s">
        <v>60</v>
      </c>
    </row>
    <row r="6409" spans="1:12">
      <c r="A6409" s="57" t="s">
        <v>10078</v>
      </c>
      <c r="B6409" s="57" t="s">
        <v>10819</v>
      </c>
      <c r="C6409" s="57" t="s">
        <v>10965</v>
      </c>
      <c r="D6409" s="57" t="s">
        <v>21321</v>
      </c>
      <c r="E6409" s="58" t="s">
        <v>8816</v>
      </c>
      <c r="F6409" s="57" t="s">
        <v>8816</v>
      </c>
      <c r="G6409" s="57">
        <v>100230</v>
      </c>
      <c r="H6409" s="57" t="s">
        <v>11008</v>
      </c>
      <c r="I6409" s="57" t="s">
        <v>1240</v>
      </c>
      <c r="J6409" s="57" t="s">
        <v>254</v>
      </c>
      <c r="K6409" s="58">
        <v>0.02</v>
      </c>
      <c r="L6409" s="57" t="s">
        <v>60</v>
      </c>
    </row>
    <row r="6410" spans="1:12">
      <c r="A6410" s="57" t="s">
        <v>10078</v>
      </c>
      <c r="B6410" s="57" t="s">
        <v>10819</v>
      </c>
      <c r="C6410" s="57" t="s">
        <v>10965</v>
      </c>
      <c r="D6410" s="57" t="s">
        <v>21321</v>
      </c>
      <c r="E6410" s="58" t="s">
        <v>8816</v>
      </c>
      <c r="F6410" s="57" t="s">
        <v>8816</v>
      </c>
      <c r="G6410" s="57">
        <v>100231</v>
      </c>
      <c r="H6410" s="57" t="s">
        <v>11009</v>
      </c>
      <c r="I6410" s="57" t="s">
        <v>1240</v>
      </c>
      <c r="J6410" s="57" t="s">
        <v>254</v>
      </c>
      <c r="K6410" s="58">
        <v>0.03</v>
      </c>
      <c r="L6410" s="57" t="s">
        <v>60</v>
      </c>
    </row>
    <row r="6411" spans="1:12">
      <c r="A6411" s="57" t="s">
        <v>10078</v>
      </c>
      <c r="B6411" s="57" t="s">
        <v>10819</v>
      </c>
      <c r="C6411" s="57" t="s">
        <v>10965</v>
      </c>
      <c r="D6411" s="57" t="s">
        <v>21321</v>
      </c>
      <c r="E6411" s="58" t="s">
        <v>8816</v>
      </c>
      <c r="F6411" s="57" t="s">
        <v>8816</v>
      </c>
      <c r="G6411" s="57">
        <v>100232</v>
      </c>
      <c r="H6411" s="57" t="s">
        <v>11010</v>
      </c>
      <c r="I6411" s="57" t="s">
        <v>25</v>
      </c>
      <c r="J6411" s="57" t="s">
        <v>254</v>
      </c>
      <c r="K6411" s="58">
        <v>0.28000000000000003</v>
      </c>
      <c r="L6411" s="57" t="s">
        <v>60</v>
      </c>
    </row>
    <row r="6412" spans="1:12">
      <c r="A6412" s="57" t="s">
        <v>10078</v>
      </c>
      <c r="B6412" s="57" t="s">
        <v>10819</v>
      </c>
      <c r="C6412" s="57" t="s">
        <v>10965</v>
      </c>
      <c r="D6412" s="57" t="s">
        <v>21321</v>
      </c>
      <c r="E6412" s="58" t="s">
        <v>8816</v>
      </c>
      <c r="F6412" s="57" t="s">
        <v>8816</v>
      </c>
      <c r="G6412" s="57">
        <v>100233</v>
      </c>
      <c r="H6412" s="57" t="s">
        <v>11011</v>
      </c>
      <c r="I6412" s="57" t="s">
        <v>25</v>
      </c>
      <c r="J6412" s="57" t="s">
        <v>254</v>
      </c>
      <c r="K6412" s="58">
        <v>0.14000000000000001</v>
      </c>
      <c r="L6412" s="57" t="s">
        <v>60</v>
      </c>
    </row>
    <row r="6413" spans="1:12">
      <c r="A6413" s="57" t="s">
        <v>10078</v>
      </c>
      <c r="B6413" s="57" t="s">
        <v>10819</v>
      </c>
      <c r="C6413" s="57" t="s">
        <v>10965</v>
      </c>
      <c r="D6413" s="57" t="s">
        <v>21321</v>
      </c>
      <c r="E6413" s="58" t="s">
        <v>8816</v>
      </c>
      <c r="F6413" s="57" t="s">
        <v>8816</v>
      </c>
      <c r="G6413" s="57">
        <v>100234</v>
      </c>
      <c r="H6413" s="57" t="s">
        <v>11012</v>
      </c>
      <c r="I6413" s="57" t="s">
        <v>216</v>
      </c>
      <c r="J6413" s="57" t="s">
        <v>254</v>
      </c>
      <c r="K6413" s="58">
        <v>0.43</v>
      </c>
      <c r="L6413" s="57" t="s">
        <v>60</v>
      </c>
    </row>
    <row r="6414" spans="1:12">
      <c r="A6414" s="57" t="s">
        <v>10078</v>
      </c>
      <c r="B6414" s="57" t="s">
        <v>10819</v>
      </c>
      <c r="C6414" s="57" t="s">
        <v>10965</v>
      </c>
      <c r="D6414" s="57" t="s">
        <v>21321</v>
      </c>
      <c r="E6414" s="58" t="s">
        <v>8816</v>
      </c>
      <c r="F6414" s="57" t="s">
        <v>8816</v>
      </c>
      <c r="G6414" s="57">
        <v>100235</v>
      </c>
      <c r="H6414" s="57" t="s">
        <v>11013</v>
      </c>
      <c r="I6414" s="57" t="s">
        <v>11014</v>
      </c>
      <c r="J6414" s="57" t="s">
        <v>254</v>
      </c>
      <c r="K6414" s="58">
        <v>0.03</v>
      </c>
      <c r="L6414" s="57" t="s">
        <v>60</v>
      </c>
    </row>
    <row r="6415" spans="1:12">
      <c r="A6415" s="57" t="s">
        <v>10078</v>
      </c>
      <c r="B6415" s="57" t="s">
        <v>10819</v>
      </c>
      <c r="C6415" s="57" t="s">
        <v>10965</v>
      </c>
      <c r="D6415" s="57" t="s">
        <v>21321</v>
      </c>
      <c r="E6415" s="58" t="s">
        <v>8816</v>
      </c>
      <c r="F6415" s="57" t="s">
        <v>8816</v>
      </c>
      <c r="G6415" s="57">
        <v>100236</v>
      </c>
      <c r="H6415" s="57" t="s">
        <v>11015</v>
      </c>
      <c r="I6415" s="57" t="s">
        <v>11016</v>
      </c>
      <c r="J6415" s="57" t="s">
        <v>254</v>
      </c>
      <c r="K6415" s="58">
        <v>2.17</v>
      </c>
      <c r="L6415" s="57" t="s">
        <v>60</v>
      </c>
    </row>
    <row r="6416" spans="1:12">
      <c r="A6416" s="57" t="s">
        <v>10078</v>
      </c>
      <c r="B6416" s="57" t="s">
        <v>10819</v>
      </c>
      <c r="C6416" s="57" t="s">
        <v>10965</v>
      </c>
      <c r="D6416" s="57" t="s">
        <v>21321</v>
      </c>
      <c r="E6416" s="58" t="s">
        <v>8816</v>
      </c>
      <c r="F6416" s="57" t="s">
        <v>8816</v>
      </c>
      <c r="G6416" s="57">
        <v>100237</v>
      </c>
      <c r="H6416" s="57" t="s">
        <v>11017</v>
      </c>
      <c r="I6416" s="57" t="s">
        <v>11016</v>
      </c>
      <c r="J6416" s="57" t="s">
        <v>254</v>
      </c>
      <c r="K6416" s="58">
        <v>2.61</v>
      </c>
      <c r="L6416" s="57" t="s">
        <v>60</v>
      </c>
    </row>
    <row r="6417" spans="1:12">
      <c r="A6417" s="57" t="s">
        <v>10078</v>
      </c>
      <c r="B6417" s="57" t="s">
        <v>10819</v>
      </c>
      <c r="C6417" s="57" t="s">
        <v>10965</v>
      </c>
      <c r="D6417" s="57" t="s">
        <v>21321</v>
      </c>
      <c r="E6417" s="58" t="s">
        <v>8816</v>
      </c>
      <c r="F6417" s="57" t="s">
        <v>8816</v>
      </c>
      <c r="G6417" s="57">
        <v>100238</v>
      </c>
      <c r="H6417" s="57" t="s">
        <v>11018</v>
      </c>
      <c r="I6417" s="57" t="s">
        <v>11016</v>
      </c>
      <c r="J6417" s="57" t="s">
        <v>254</v>
      </c>
      <c r="K6417" s="58">
        <v>4.17</v>
      </c>
      <c r="L6417" s="57" t="s">
        <v>60</v>
      </c>
    </row>
    <row r="6418" spans="1:12">
      <c r="A6418" s="57" t="s">
        <v>10078</v>
      </c>
      <c r="B6418" s="57" t="s">
        <v>10819</v>
      </c>
      <c r="C6418" s="57" t="s">
        <v>10965</v>
      </c>
      <c r="D6418" s="57" t="s">
        <v>21321</v>
      </c>
      <c r="E6418" s="58" t="s">
        <v>8816</v>
      </c>
      <c r="F6418" s="57" t="s">
        <v>8816</v>
      </c>
      <c r="G6418" s="57">
        <v>100239</v>
      </c>
      <c r="H6418" s="57" t="s">
        <v>11019</v>
      </c>
      <c r="I6418" s="57" t="s">
        <v>11016</v>
      </c>
      <c r="J6418" s="57" t="s">
        <v>254</v>
      </c>
      <c r="K6418" s="58">
        <v>5.22</v>
      </c>
      <c r="L6418" s="57" t="s">
        <v>60</v>
      </c>
    </row>
    <row r="6419" spans="1:12">
      <c r="A6419" s="57" t="s">
        <v>10078</v>
      </c>
      <c r="B6419" s="57" t="s">
        <v>10819</v>
      </c>
      <c r="C6419" s="57" t="s">
        <v>10965</v>
      </c>
      <c r="D6419" s="57" t="s">
        <v>21321</v>
      </c>
      <c r="E6419" s="58" t="s">
        <v>8816</v>
      </c>
      <c r="F6419" s="57" t="s">
        <v>8816</v>
      </c>
      <c r="G6419" s="57">
        <v>100240</v>
      </c>
      <c r="H6419" s="57" t="s">
        <v>11020</v>
      </c>
      <c r="I6419" s="57" t="s">
        <v>11016</v>
      </c>
      <c r="J6419" s="57" t="s">
        <v>254</v>
      </c>
      <c r="K6419" s="58">
        <v>3.13</v>
      </c>
      <c r="L6419" s="57" t="s">
        <v>60</v>
      </c>
    </row>
    <row r="6420" spans="1:12">
      <c r="A6420" s="57" t="s">
        <v>10078</v>
      </c>
      <c r="B6420" s="57" t="s">
        <v>10819</v>
      </c>
      <c r="C6420" s="57" t="s">
        <v>10965</v>
      </c>
      <c r="D6420" s="57" t="s">
        <v>21321</v>
      </c>
      <c r="E6420" s="58" t="s">
        <v>8816</v>
      </c>
      <c r="F6420" s="57" t="s">
        <v>8816</v>
      </c>
      <c r="G6420" s="57">
        <v>100241</v>
      </c>
      <c r="H6420" s="57" t="s">
        <v>11021</v>
      </c>
      <c r="I6420" s="57" t="s">
        <v>11016</v>
      </c>
      <c r="J6420" s="57" t="s">
        <v>254</v>
      </c>
      <c r="K6420" s="58">
        <v>5.22</v>
      </c>
      <c r="L6420" s="57" t="s">
        <v>60</v>
      </c>
    </row>
    <row r="6421" spans="1:12">
      <c r="A6421" s="57" t="s">
        <v>10078</v>
      </c>
      <c r="B6421" s="57" t="s">
        <v>10819</v>
      </c>
      <c r="C6421" s="57" t="s">
        <v>10965</v>
      </c>
      <c r="D6421" s="57" t="s">
        <v>21321</v>
      </c>
      <c r="E6421" s="58" t="s">
        <v>8816</v>
      </c>
      <c r="F6421" s="57" t="s">
        <v>8816</v>
      </c>
      <c r="G6421" s="57">
        <v>100242</v>
      </c>
      <c r="H6421" s="57" t="s">
        <v>11022</v>
      </c>
      <c r="I6421" s="57" t="s">
        <v>11016</v>
      </c>
      <c r="J6421" s="57" t="s">
        <v>254</v>
      </c>
      <c r="K6421" s="58">
        <v>15.42</v>
      </c>
      <c r="L6421" s="57" t="s">
        <v>60</v>
      </c>
    </row>
    <row r="6422" spans="1:12">
      <c r="A6422" s="57" t="s">
        <v>10078</v>
      </c>
      <c r="B6422" s="57" t="s">
        <v>10819</v>
      </c>
      <c r="C6422" s="57" t="s">
        <v>10965</v>
      </c>
      <c r="D6422" s="57" t="s">
        <v>21321</v>
      </c>
      <c r="E6422" s="58" t="s">
        <v>8816</v>
      </c>
      <c r="F6422" s="57" t="s">
        <v>8816</v>
      </c>
      <c r="G6422" s="57">
        <v>100243</v>
      </c>
      <c r="H6422" s="57" t="s">
        <v>11023</v>
      </c>
      <c r="I6422" s="57" t="s">
        <v>11016</v>
      </c>
      <c r="J6422" s="57" t="s">
        <v>254</v>
      </c>
      <c r="K6422" s="58">
        <v>2.5</v>
      </c>
      <c r="L6422" s="57" t="s">
        <v>60</v>
      </c>
    </row>
    <row r="6423" spans="1:12">
      <c r="A6423" s="57" t="s">
        <v>10078</v>
      </c>
      <c r="B6423" s="57" t="s">
        <v>10819</v>
      </c>
      <c r="C6423" s="57" t="s">
        <v>10965</v>
      </c>
      <c r="D6423" s="57" t="s">
        <v>21321</v>
      </c>
      <c r="E6423" s="58" t="s">
        <v>8816</v>
      </c>
      <c r="F6423" s="57" t="s">
        <v>8816</v>
      </c>
      <c r="G6423" s="57">
        <v>100244</v>
      </c>
      <c r="H6423" s="57" t="s">
        <v>11024</v>
      </c>
      <c r="I6423" s="57" t="s">
        <v>11016</v>
      </c>
      <c r="J6423" s="57" t="s">
        <v>254</v>
      </c>
      <c r="K6423" s="58">
        <v>3.13</v>
      </c>
      <c r="L6423" s="57" t="s">
        <v>60</v>
      </c>
    </row>
    <row r="6424" spans="1:12">
      <c r="A6424" s="57" t="s">
        <v>10078</v>
      </c>
      <c r="B6424" s="57" t="s">
        <v>10819</v>
      </c>
      <c r="C6424" s="57" t="s">
        <v>10965</v>
      </c>
      <c r="D6424" s="57" t="s">
        <v>21321</v>
      </c>
      <c r="E6424" s="58" t="s">
        <v>8816</v>
      </c>
      <c r="F6424" s="57" t="s">
        <v>8816</v>
      </c>
      <c r="G6424" s="57">
        <v>100245</v>
      </c>
      <c r="H6424" s="57" t="s">
        <v>11025</v>
      </c>
      <c r="I6424" s="57" t="s">
        <v>11016</v>
      </c>
      <c r="J6424" s="57" t="s">
        <v>254</v>
      </c>
      <c r="K6424" s="58">
        <v>6.26</v>
      </c>
      <c r="L6424" s="57" t="s">
        <v>60</v>
      </c>
    </row>
    <row r="6425" spans="1:12">
      <c r="A6425" s="57" t="s">
        <v>10078</v>
      </c>
      <c r="B6425" s="57" t="s">
        <v>10819</v>
      </c>
      <c r="C6425" s="57" t="s">
        <v>10965</v>
      </c>
      <c r="D6425" s="57" t="s">
        <v>21321</v>
      </c>
      <c r="E6425" s="58" t="s">
        <v>8816</v>
      </c>
      <c r="F6425" s="57" t="s">
        <v>8816</v>
      </c>
      <c r="G6425" s="57">
        <v>100246</v>
      </c>
      <c r="H6425" s="57" t="s">
        <v>11026</v>
      </c>
      <c r="I6425" s="57" t="s">
        <v>11016</v>
      </c>
      <c r="J6425" s="57" t="s">
        <v>254</v>
      </c>
      <c r="K6425" s="58">
        <v>2.08</v>
      </c>
      <c r="L6425" s="57" t="s">
        <v>60</v>
      </c>
    </row>
    <row r="6426" spans="1:12">
      <c r="A6426" s="57" t="s">
        <v>10078</v>
      </c>
      <c r="B6426" s="57" t="s">
        <v>10819</v>
      </c>
      <c r="C6426" s="57" t="s">
        <v>10965</v>
      </c>
      <c r="D6426" s="57" t="s">
        <v>21321</v>
      </c>
      <c r="E6426" s="58" t="s">
        <v>8816</v>
      </c>
      <c r="F6426" s="57" t="s">
        <v>8816</v>
      </c>
      <c r="G6426" s="57">
        <v>100247</v>
      </c>
      <c r="H6426" s="57" t="s">
        <v>11027</v>
      </c>
      <c r="I6426" s="57" t="s">
        <v>11016</v>
      </c>
      <c r="J6426" s="57" t="s">
        <v>254</v>
      </c>
      <c r="K6426" s="58">
        <v>2.61</v>
      </c>
      <c r="L6426" s="57" t="s">
        <v>60</v>
      </c>
    </row>
    <row r="6427" spans="1:12">
      <c r="A6427" s="57" t="s">
        <v>10078</v>
      </c>
      <c r="B6427" s="57" t="s">
        <v>10819</v>
      </c>
      <c r="C6427" s="57" t="s">
        <v>10965</v>
      </c>
      <c r="D6427" s="57" t="s">
        <v>21321</v>
      </c>
      <c r="E6427" s="58" t="s">
        <v>8816</v>
      </c>
      <c r="F6427" s="57" t="s">
        <v>8816</v>
      </c>
      <c r="G6427" s="57">
        <v>100248</v>
      </c>
      <c r="H6427" s="57" t="s">
        <v>11028</v>
      </c>
      <c r="I6427" s="57" t="s">
        <v>11016</v>
      </c>
      <c r="J6427" s="57" t="s">
        <v>254</v>
      </c>
      <c r="K6427" s="58">
        <v>10.28</v>
      </c>
      <c r="L6427" s="57" t="s">
        <v>60</v>
      </c>
    </row>
    <row r="6428" spans="1:12">
      <c r="A6428" s="57" t="s">
        <v>10078</v>
      </c>
      <c r="B6428" s="57" t="s">
        <v>10819</v>
      </c>
      <c r="C6428" s="57" t="s">
        <v>10965</v>
      </c>
      <c r="D6428" s="57" t="s">
        <v>21321</v>
      </c>
      <c r="E6428" s="58" t="s">
        <v>8816</v>
      </c>
      <c r="F6428" s="57" t="s">
        <v>8816</v>
      </c>
      <c r="G6428" s="57">
        <v>100249</v>
      </c>
      <c r="H6428" s="57" t="s">
        <v>11029</v>
      </c>
      <c r="I6428" s="57" t="s">
        <v>11016</v>
      </c>
      <c r="J6428" s="57" t="s">
        <v>254</v>
      </c>
      <c r="K6428" s="58">
        <v>2.08</v>
      </c>
      <c r="L6428" s="57" t="s">
        <v>60</v>
      </c>
    </row>
    <row r="6429" spans="1:12">
      <c r="A6429" s="57" t="s">
        <v>10078</v>
      </c>
      <c r="B6429" s="57" t="s">
        <v>10819</v>
      </c>
      <c r="C6429" s="57" t="s">
        <v>10965</v>
      </c>
      <c r="D6429" s="57" t="s">
        <v>21321</v>
      </c>
      <c r="E6429" s="58" t="s">
        <v>8816</v>
      </c>
      <c r="F6429" s="57" t="s">
        <v>8816</v>
      </c>
      <c r="G6429" s="57">
        <v>100250</v>
      </c>
      <c r="H6429" s="57" t="s">
        <v>11030</v>
      </c>
      <c r="I6429" s="57" t="s">
        <v>11016</v>
      </c>
      <c r="J6429" s="57" t="s">
        <v>254</v>
      </c>
      <c r="K6429" s="58">
        <v>3.47</v>
      </c>
      <c r="L6429" s="57" t="s">
        <v>60</v>
      </c>
    </row>
    <row r="6430" spans="1:12">
      <c r="A6430" s="57" t="s">
        <v>10078</v>
      </c>
      <c r="B6430" s="57" t="s">
        <v>10819</v>
      </c>
      <c r="C6430" s="57" t="s">
        <v>10965</v>
      </c>
      <c r="D6430" s="57" t="s">
        <v>21321</v>
      </c>
      <c r="E6430" s="58" t="s">
        <v>8816</v>
      </c>
      <c r="F6430" s="57" t="s">
        <v>8816</v>
      </c>
      <c r="G6430" s="57">
        <v>100251</v>
      </c>
      <c r="H6430" s="57" t="s">
        <v>11031</v>
      </c>
      <c r="I6430" s="57" t="s">
        <v>11016</v>
      </c>
      <c r="J6430" s="57" t="s">
        <v>254</v>
      </c>
      <c r="K6430" s="58">
        <v>10.28</v>
      </c>
      <c r="L6430" s="57" t="s">
        <v>60</v>
      </c>
    </row>
    <row r="6431" spans="1:12">
      <c r="A6431" s="57" t="s">
        <v>10078</v>
      </c>
      <c r="B6431" s="57" t="s">
        <v>10819</v>
      </c>
      <c r="C6431" s="57" t="s">
        <v>10965</v>
      </c>
      <c r="D6431" s="57" t="s">
        <v>21321</v>
      </c>
      <c r="E6431" s="58" t="s">
        <v>8816</v>
      </c>
      <c r="F6431" s="57" t="s">
        <v>8816</v>
      </c>
      <c r="G6431" s="57">
        <v>100252</v>
      </c>
      <c r="H6431" s="57" t="s">
        <v>11032</v>
      </c>
      <c r="I6431" s="57" t="s">
        <v>11016</v>
      </c>
      <c r="J6431" s="57" t="s">
        <v>254</v>
      </c>
      <c r="K6431" s="58">
        <v>15.42</v>
      </c>
      <c r="L6431" s="57" t="s">
        <v>60</v>
      </c>
    </row>
    <row r="6432" spans="1:12">
      <c r="A6432" s="57" t="s">
        <v>10078</v>
      </c>
      <c r="B6432" s="57" t="s">
        <v>10819</v>
      </c>
      <c r="C6432" s="57" t="s">
        <v>10965</v>
      </c>
      <c r="D6432" s="57" t="s">
        <v>21321</v>
      </c>
      <c r="E6432" s="58" t="s">
        <v>8816</v>
      </c>
      <c r="F6432" s="57" t="s">
        <v>8816</v>
      </c>
      <c r="G6432" s="57">
        <v>100253</v>
      </c>
      <c r="H6432" s="57" t="s">
        <v>11033</v>
      </c>
      <c r="I6432" s="57" t="s">
        <v>11016</v>
      </c>
      <c r="J6432" s="57" t="s">
        <v>254</v>
      </c>
      <c r="K6432" s="58">
        <v>20.56</v>
      </c>
      <c r="L6432" s="57" t="s">
        <v>60</v>
      </c>
    </row>
    <row r="6433" spans="1:12">
      <c r="A6433" s="57" t="s">
        <v>10078</v>
      </c>
      <c r="B6433" s="57" t="s">
        <v>10819</v>
      </c>
      <c r="C6433" s="57" t="s">
        <v>10965</v>
      </c>
      <c r="D6433" s="57" t="s">
        <v>21321</v>
      </c>
      <c r="E6433" s="58" t="s">
        <v>8816</v>
      </c>
      <c r="F6433" s="57" t="s">
        <v>8816</v>
      </c>
      <c r="G6433" s="57">
        <v>100254</v>
      </c>
      <c r="H6433" s="57" t="s">
        <v>11034</v>
      </c>
      <c r="I6433" s="57" t="s">
        <v>11016</v>
      </c>
      <c r="J6433" s="57" t="s">
        <v>254</v>
      </c>
      <c r="K6433" s="58">
        <v>30.85</v>
      </c>
      <c r="L6433" s="57" t="s">
        <v>60</v>
      </c>
    </row>
    <row r="6434" spans="1:12">
      <c r="A6434" s="57" t="s">
        <v>10078</v>
      </c>
      <c r="B6434" s="57" t="s">
        <v>10819</v>
      </c>
      <c r="C6434" s="57" t="s">
        <v>10965</v>
      </c>
      <c r="D6434" s="57" t="s">
        <v>21321</v>
      </c>
      <c r="E6434" s="58" t="s">
        <v>8816</v>
      </c>
      <c r="F6434" s="57" t="s">
        <v>8816</v>
      </c>
      <c r="G6434" s="57">
        <v>100255</v>
      </c>
      <c r="H6434" s="57" t="s">
        <v>11035</v>
      </c>
      <c r="I6434" s="57" t="s">
        <v>11016</v>
      </c>
      <c r="J6434" s="57" t="s">
        <v>254</v>
      </c>
      <c r="K6434" s="58">
        <v>10.44</v>
      </c>
      <c r="L6434" s="57" t="s">
        <v>60</v>
      </c>
    </row>
    <row r="6435" spans="1:12">
      <c r="A6435" s="57" t="s">
        <v>10078</v>
      </c>
      <c r="B6435" s="57" t="s">
        <v>10819</v>
      </c>
      <c r="C6435" s="57" t="s">
        <v>10965</v>
      </c>
      <c r="D6435" s="57" t="s">
        <v>21321</v>
      </c>
      <c r="E6435" s="58" t="s">
        <v>8816</v>
      </c>
      <c r="F6435" s="57" t="s">
        <v>8816</v>
      </c>
      <c r="G6435" s="57">
        <v>100256</v>
      </c>
      <c r="H6435" s="57" t="s">
        <v>11036</v>
      </c>
      <c r="I6435" s="57" t="s">
        <v>11016</v>
      </c>
      <c r="J6435" s="57" t="s">
        <v>254</v>
      </c>
      <c r="K6435" s="58">
        <v>6.96</v>
      </c>
      <c r="L6435" s="57" t="s">
        <v>60</v>
      </c>
    </row>
    <row r="6436" spans="1:12">
      <c r="A6436" s="57" t="s">
        <v>10078</v>
      </c>
      <c r="B6436" s="57" t="s">
        <v>10819</v>
      </c>
      <c r="C6436" s="57" t="s">
        <v>10965</v>
      </c>
      <c r="D6436" s="57" t="s">
        <v>21321</v>
      </c>
      <c r="E6436" s="58" t="s">
        <v>8816</v>
      </c>
      <c r="F6436" s="57" t="s">
        <v>8816</v>
      </c>
      <c r="G6436" s="57">
        <v>100257</v>
      </c>
      <c r="H6436" s="57" t="s">
        <v>11037</v>
      </c>
      <c r="I6436" s="57" t="s">
        <v>11016</v>
      </c>
      <c r="J6436" s="57" t="s">
        <v>254</v>
      </c>
      <c r="K6436" s="58">
        <v>4.17</v>
      </c>
      <c r="L6436" s="57" t="s">
        <v>60</v>
      </c>
    </row>
    <row r="6437" spans="1:12">
      <c r="A6437" s="57" t="s">
        <v>10078</v>
      </c>
      <c r="B6437" s="57" t="s">
        <v>10819</v>
      </c>
      <c r="C6437" s="57" t="s">
        <v>10965</v>
      </c>
      <c r="D6437" s="57" t="s">
        <v>21321</v>
      </c>
      <c r="E6437" s="58" t="s">
        <v>8816</v>
      </c>
      <c r="F6437" s="57" t="s">
        <v>8816</v>
      </c>
      <c r="G6437" s="57">
        <v>100258</v>
      </c>
      <c r="H6437" s="57" t="s">
        <v>11038</v>
      </c>
      <c r="I6437" s="57" t="s">
        <v>11016</v>
      </c>
      <c r="J6437" s="57" t="s">
        <v>254</v>
      </c>
      <c r="K6437" s="58">
        <v>10.44</v>
      </c>
      <c r="L6437" s="57" t="s">
        <v>60</v>
      </c>
    </row>
    <row r="6438" spans="1:12">
      <c r="A6438" s="57" t="s">
        <v>10078</v>
      </c>
      <c r="B6438" s="57" t="s">
        <v>10819</v>
      </c>
      <c r="C6438" s="57" t="s">
        <v>10965</v>
      </c>
      <c r="D6438" s="57" t="s">
        <v>21321</v>
      </c>
      <c r="E6438" s="58" t="s">
        <v>8816</v>
      </c>
      <c r="F6438" s="57" t="s">
        <v>8816</v>
      </c>
      <c r="G6438" s="57">
        <v>100259</v>
      </c>
      <c r="H6438" s="57" t="s">
        <v>11039</v>
      </c>
      <c r="I6438" s="57" t="s">
        <v>11016</v>
      </c>
      <c r="J6438" s="57" t="s">
        <v>254</v>
      </c>
      <c r="K6438" s="58">
        <v>20.56</v>
      </c>
      <c r="L6438" s="57" t="s">
        <v>60</v>
      </c>
    </row>
    <row r="6439" spans="1:12">
      <c r="A6439" s="57" t="s">
        <v>10078</v>
      </c>
      <c r="B6439" s="57" t="s">
        <v>10819</v>
      </c>
      <c r="C6439" s="57" t="s">
        <v>10965</v>
      </c>
      <c r="D6439" s="57" t="s">
        <v>21321</v>
      </c>
      <c r="E6439" s="58" t="s">
        <v>8816</v>
      </c>
      <c r="F6439" s="57" t="s">
        <v>8816</v>
      </c>
      <c r="G6439" s="57">
        <v>100260</v>
      </c>
      <c r="H6439" s="57" t="s">
        <v>11040</v>
      </c>
      <c r="I6439" s="57" t="s">
        <v>10970</v>
      </c>
      <c r="J6439" s="57" t="s">
        <v>254</v>
      </c>
      <c r="K6439" s="58">
        <v>6.77</v>
      </c>
      <c r="L6439" s="57" t="s">
        <v>60</v>
      </c>
    </row>
    <row r="6440" spans="1:12">
      <c r="A6440" s="57" t="s">
        <v>10078</v>
      </c>
      <c r="B6440" s="57" t="s">
        <v>10819</v>
      </c>
      <c r="C6440" s="57" t="s">
        <v>10965</v>
      </c>
      <c r="D6440" s="57" t="s">
        <v>21321</v>
      </c>
      <c r="E6440" s="58" t="s">
        <v>8816</v>
      </c>
      <c r="F6440" s="57" t="s">
        <v>8816</v>
      </c>
      <c r="G6440" s="57">
        <v>100261</v>
      </c>
      <c r="H6440" s="57" t="s">
        <v>11041</v>
      </c>
      <c r="I6440" s="57" t="s">
        <v>10970</v>
      </c>
      <c r="J6440" s="57" t="s">
        <v>254</v>
      </c>
      <c r="K6440" s="58">
        <v>4.26</v>
      </c>
      <c r="L6440" s="57" t="s">
        <v>60</v>
      </c>
    </row>
    <row r="6441" spans="1:12">
      <c r="A6441" s="57" t="s">
        <v>10078</v>
      </c>
      <c r="B6441" s="57" t="s">
        <v>10819</v>
      </c>
      <c r="C6441" s="57" t="s">
        <v>10965</v>
      </c>
      <c r="D6441" s="57" t="s">
        <v>21321</v>
      </c>
      <c r="E6441" s="58" t="s">
        <v>8816</v>
      </c>
      <c r="F6441" s="57" t="s">
        <v>8816</v>
      </c>
      <c r="G6441" s="57">
        <v>100262</v>
      </c>
      <c r="H6441" s="57" t="s">
        <v>11042</v>
      </c>
      <c r="I6441" s="57" t="s">
        <v>10970</v>
      </c>
      <c r="J6441" s="57" t="s">
        <v>254</v>
      </c>
      <c r="K6441" s="58">
        <v>2.64</v>
      </c>
      <c r="L6441" s="57" t="s">
        <v>60</v>
      </c>
    </row>
    <row r="6442" spans="1:12">
      <c r="A6442" s="57" t="s">
        <v>10078</v>
      </c>
      <c r="B6442" s="57" t="s">
        <v>10819</v>
      </c>
      <c r="C6442" s="57" t="s">
        <v>10965</v>
      </c>
      <c r="D6442" s="57" t="s">
        <v>21321</v>
      </c>
      <c r="E6442" s="58" t="s">
        <v>8816</v>
      </c>
      <c r="F6442" s="57" t="s">
        <v>8816</v>
      </c>
      <c r="G6442" s="57">
        <v>100263</v>
      </c>
      <c r="H6442" s="57" t="s">
        <v>11043</v>
      </c>
      <c r="I6442" s="57" t="s">
        <v>10970</v>
      </c>
      <c r="J6442" s="57" t="s">
        <v>254</v>
      </c>
      <c r="K6442" s="58">
        <v>1.69</v>
      </c>
      <c r="L6442" s="57" t="s">
        <v>60</v>
      </c>
    </row>
    <row r="6443" spans="1:12">
      <c r="A6443" s="57" t="s">
        <v>10078</v>
      </c>
      <c r="B6443" s="57" t="s">
        <v>10819</v>
      </c>
      <c r="C6443" s="57" t="s">
        <v>10965</v>
      </c>
      <c r="D6443" s="57" t="s">
        <v>21321</v>
      </c>
      <c r="E6443" s="58" t="s">
        <v>8816</v>
      </c>
      <c r="F6443" s="57" t="s">
        <v>8816</v>
      </c>
      <c r="G6443" s="57">
        <v>100264</v>
      </c>
      <c r="H6443" s="57" t="s">
        <v>11044</v>
      </c>
      <c r="I6443" s="57" t="s">
        <v>10997</v>
      </c>
      <c r="J6443" s="57" t="s">
        <v>254</v>
      </c>
      <c r="K6443" s="58">
        <v>30.8</v>
      </c>
      <c r="L6443" s="57" t="s">
        <v>60</v>
      </c>
    </row>
    <row r="6444" spans="1:12">
      <c r="A6444" s="57" t="s">
        <v>10078</v>
      </c>
      <c r="B6444" s="57" t="s">
        <v>10819</v>
      </c>
      <c r="C6444" s="57" t="s">
        <v>10965</v>
      </c>
      <c r="D6444" s="57" t="s">
        <v>21321</v>
      </c>
      <c r="E6444" s="58" t="s">
        <v>8816</v>
      </c>
      <c r="F6444" s="57" t="s">
        <v>8816</v>
      </c>
      <c r="G6444" s="57">
        <v>100265</v>
      </c>
      <c r="H6444" s="57" t="s">
        <v>11045</v>
      </c>
      <c r="I6444" s="57" t="s">
        <v>216</v>
      </c>
      <c r="J6444" s="57" t="s">
        <v>254</v>
      </c>
      <c r="K6444" s="58">
        <v>0.64</v>
      </c>
      <c r="L6444" s="57" t="s">
        <v>60</v>
      </c>
    </row>
    <row r="6445" spans="1:12">
      <c r="A6445" s="57" t="s">
        <v>10078</v>
      </c>
      <c r="B6445" s="57" t="s">
        <v>10819</v>
      </c>
      <c r="C6445" s="57" t="s">
        <v>10965</v>
      </c>
      <c r="D6445" s="57" t="s">
        <v>21321</v>
      </c>
      <c r="E6445" s="58" t="s">
        <v>8816</v>
      </c>
      <c r="F6445" s="57" t="s">
        <v>8816</v>
      </c>
      <c r="G6445" s="57">
        <v>100266</v>
      </c>
      <c r="H6445" s="57" t="s">
        <v>11046</v>
      </c>
      <c r="I6445" s="57" t="s">
        <v>10984</v>
      </c>
      <c r="J6445" s="57" t="s">
        <v>254</v>
      </c>
      <c r="K6445" s="58">
        <v>65.459999999999994</v>
      </c>
      <c r="L6445" s="57" t="s">
        <v>60</v>
      </c>
    </row>
    <row r="6446" spans="1:12">
      <c r="A6446" s="57" t="s">
        <v>10078</v>
      </c>
      <c r="B6446" s="57" t="s">
        <v>10819</v>
      </c>
      <c r="C6446" s="57" t="s">
        <v>10965</v>
      </c>
      <c r="D6446" s="57" t="s">
        <v>21321</v>
      </c>
      <c r="E6446" s="58" t="s">
        <v>8816</v>
      </c>
      <c r="F6446" s="57" t="s">
        <v>8816</v>
      </c>
      <c r="G6446" s="57">
        <v>100267</v>
      </c>
      <c r="H6446" s="57" t="s">
        <v>11047</v>
      </c>
      <c r="I6446" s="57" t="s">
        <v>25</v>
      </c>
      <c r="J6446" s="57" t="s">
        <v>254</v>
      </c>
      <c r="K6446" s="58">
        <v>1.29</v>
      </c>
      <c r="L6446" s="57" t="s">
        <v>60</v>
      </c>
    </row>
    <row r="6447" spans="1:12">
      <c r="A6447" s="57" t="s">
        <v>10078</v>
      </c>
      <c r="B6447" s="57" t="s">
        <v>10819</v>
      </c>
      <c r="C6447" s="57" t="s">
        <v>10965</v>
      </c>
      <c r="D6447" s="57" t="s">
        <v>21321</v>
      </c>
      <c r="E6447" s="58" t="s">
        <v>8816</v>
      </c>
      <c r="F6447" s="57" t="s">
        <v>8816</v>
      </c>
      <c r="G6447" s="57">
        <v>100268</v>
      </c>
      <c r="H6447" s="57" t="s">
        <v>11048</v>
      </c>
      <c r="I6447" s="57" t="s">
        <v>10984</v>
      </c>
      <c r="J6447" s="57" t="s">
        <v>254</v>
      </c>
      <c r="K6447" s="58">
        <v>65.459999999999994</v>
      </c>
      <c r="L6447" s="57" t="s">
        <v>60</v>
      </c>
    </row>
    <row r="6448" spans="1:12">
      <c r="A6448" s="57" t="s">
        <v>10078</v>
      </c>
      <c r="B6448" s="57" t="s">
        <v>10819</v>
      </c>
      <c r="C6448" s="57" t="s">
        <v>10965</v>
      </c>
      <c r="D6448" s="57" t="s">
        <v>21321</v>
      </c>
      <c r="E6448" s="58" t="s">
        <v>8816</v>
      </c>
      <c r="F6448" s="57" t="s">
        <v>8816</v>
      </c>
      <c r="G6448" s="57">
        <v>100269</v>
      </c>
      <c r="H6448" s="57" t="s">
        <v>11049</v>
      </c>
      <c r="I6448" s="57" t="s">
        <v>25</v>
      </c>
      <c r="J6448" s="57" t="s">
        <v>254</v>
      </c>
      <c r="K6448" s="58">
        <v>1.29</v>
      </c>
      <c r="L6448" s="57" t="s">
        <v>60</v>
      </c>
    </row>
    <row r="6449" spans="1:12">
      <c r="A6449" s="57" t="s">
        <v>10078</v>
      </c>
      <c r="B6449" s="57" t="s">
        <v>10819</v>
      </c>
      <c r="C6449" s="57" t="s">
        <v>10965</v>
      </c>
      <c r="D6449" s="57" t="s">
        <v>21321</v>
      </c>
      <c r="E6449" s="58" t="s">
        <v>8816</v>
      </c>
      <c r="F6449" s="57" t="s">
        <v>8816</v>
      </c>
      <c r="G6449" s="57">
        <v>100270</v>
      </c>
      <c r="H6449" s="57" t="s">
        <v>11050</v>
      </c>
      <c r="I6449" s="57" t="s">
        <v>10984</v>
      </c>
      <c r="J6449" s="57" t="s">
        <v>254</v>
      </c>
      <c r="K6449" s="58">
        <v>49.07</v>
      </c>
      <c r="L6449" s="57" t="s">
        <v>60</v>
      </c>
    </row>
    <row r="6450" spans="1:12">
      <c r="A6450" s="57" t="s">
        <v>10078</v>
      </c>
      <c r="B6450" s="57" t="s">
        <v>10819</v>
      </c>
      <c r="C6450" s="57" t="s">
        <v>10965</v>
      </c>
      <c r="D6450" s="57" t="s">
        <v>21321</v>
      </c>
      <c r="E6450" s="58" t="s">
        <v>8816</v>
      </c>
      <c r="F6450" s="57" t="s">
        <v>8816</v>
      </c>
      <c r="G6450" s="57">
        <v>100271</v>
      </c>
      <c r="H6450" s="57" t="s">
        <v>11051</v>
      </c>
      <c r="I6450" s="57" t="s">
        <v>10997</v>
      </c>
      <c r="J6450" s="57" t="s">
        <v>254</v>
      </c>
      <c r="K6450" s="58">
        <v>49.1</v>
      </c>
      <c r="L6450" s="57" t="s">
        <v>60</v>
      </c>
    </row>
    <row r="6451" spans="1:12">
      <c r="A6451" s="57" t="s">
        <v>10078</v>
      </c>
      <c r="B6451" s="57" t="s">
        <v>10819</v>
      </c>
      <c r="C6451" s="57" t="s">
        <v>10965</v>
      </c>
      <c r="D6451" s="57" t="s">
        <v>21321</v>
      </c>
      <c r="E6451" s="58" t="s">
        <v>8816</v>
      </c>
      <c r="F6451" s="57" t="s">
        <v>8816</v>
      </c>
      <c r="G6451" s="57">
        <v>100272</v>
      </c>
      <c r="H6451" s="57" t="s">
        <v>11052</v>
      </c>
      <c r="I6451" s="57" t="s">
        <v>216</v>
      </c>
      <c r="J6451" s="57" t="s">
        <v>254</v>
      </c>
      <c r="K6451" s="58">
        <v>0.97</v>
      </c>
      <c r="L6451" s="57" t="s">
        <v>60</v>
      </c>
    </row>
    <row r="6452" spans="1:12">
      <c r="A6452" s="57" t="s">
        <v>10078</v>
      </c>
      <c r="B6452" s="57" t="s">
        <v>10819</v>
      </c>
      <c r="C6452" s="57" t="s">
        <v>10965</v>
      </c>
      <c r="D6452" s="57" t="s">
        <v>21321</v>
      </c>
      <c r="E6452" s="58" t="s">
        <v>8816</v>
      </c>
      <c r="F6452" s="57" t="s">
        <v>8816</v>
      </c>
      <c r="G6452" s="57">
        <v>100273</v>
      </c>
      <c r="H6452" s="57" t="s">
        <v>11053</v>
      </c>
      <c r="I6452" s="57" t="s">
        <v>10970</v>
      </c>
      <c r="J6452" s="57" t="s">
        <v>254</v>
      </c>
      <c r="K6452" s="58">
        <v>2.56</v>
      </c>
      <c r="L6452" s="57" t="s">
        <v>60</v>
      </c>
    </row>
    <row r="6453" spans="1:12">
      <c r="A6453" s="57" t="s">
        <v>10078</v>
      </c>
      <c r="B6453" s="57" t="s">
        <v>10819</v>
      </c>
      <c r="C6453" s="57" t="s">
        <v>10965</v>
      </c>
      <c r="D6453" s="57" t="s">
        <v>21321</v>
      </c>
      <c r="E6453" s="58" t="s">
        <v>8816</v>
      </c>
      <c r="F6453" s="57" t="s">
        <v>8816</v>
      </c>
      <c r="G6453" s="57">
        <v>100274</v>
      </c>
      <c r="H6453" s="57" t="s">
        <v>11054</v>
      </c>
      <c r="I6453" s="57" t="s">
        <v>10997</v>
      </c>
      <c r="J6453" s="57" t="s">
        <v>254</v>
      </c>
      <c r="K6453" s="58">
        <v>21.83</v>
      </c>
      <c r="L6453" s="57" t="s">
        <v>60</v>
      </c>
    </row>
    <row r="6454" spans="1:12">
      <c r="A6454" s="57" t="s">
        <v>10078</v>
      </c>
      <c r="B6454" s="57" t="s">
        <v>10819</v>
      </c>
      <c r="C6454" s="57" t="s">
        <v>10965</v>
      </c>
      <c r="D6454" s="57" t="s">
        <v>21321</v>
      </c>
      <c r="E6454" s="58" t="s">
        <v>8816</v>
      </c>
      <c r="F6454" s="57" t="s">
        <v>8816</v>
      </c>
      <c r="G6454" s="57">
        <v>100275</v>
      </c>
      <c r="H6454" s="57" t="s">
        <v>11055</v>
      </c>
      <c r="I6454" s="57" t="s">
        <v>10997</v>
      </c>
      <c r="J6454" s="57" t="s">
        <v>254</v>
      </c>
      <c r="K6454" s="58">
        <v>14.11</v>
      </c>
      <c r="L6454" s="57" t="s">
        <v>60</v>
      </c>
    </row>
    <row r="6455" spans="1:12">
      <c r="A6455" s="57" t="s">
        <v>10078</v>
      </c>
      <c r="B6455" s="57" t="s">
        <v>10819</v>
      </c>
      <c r="C6455" s="57" t="s">
        <v>10965</v>
      </c>
      <c r="D6455" s="57" t="s">
        <v>21321</v>
      </c>
      <c r="E6455" s="58" t="s">
        <v>8816</v>
      </c>
      <c r="F6455" s="57" t="s">
        <v>8816</v>
      </c>
      <c r="G6455" s="57">
        <v>100276</v>
      </c>
      <c r="H6455" s="57" t="s">
        <v>11056</v>
      </c>
      <c r="I6455" s="57" t="s">
        <v>10997</v>
      </c>
      <c r="J6455" s="57" t="s">
        <v>254</v>
      </c>
      <c r="K6455" s="58">
        <v>25.76</v>
      </c>
      <c r="L6455" s="57" t="s">
        <v>60</v>
      </c>
    </row>
    <row r="6456" spans="1:12">
      <c r="A6456" s="57" t="s">
        <v>10078</v>
      </c>
      <c r="B6456" s="57" t="s">
        <v>10819</v>
      </c>
      <c r="C6456" s="57" t="s">
        <v>10965</v>
      </c>
      <c r="D6456" s="57" t="s">
        <v>21321</v>
      </c>
      <c r="E6456" s="58" t="s">
        <v>8816</v>
      </c>
      <c r="F6456" s="57" t="s">
        <v>8816</v>
      </c>
      <c r="G6456" s="57">
        <v>100277</v>
      </c>
      <c r="H6456" s="57" t="s">
        <v>11057</v>
      </c>
      <c r="I6456" s="57" t="s">
        <v>10997</v>
      </c>
      <c r="J6456" s="57" t="s">
        <v>191</v>
      </c>
      <c r="K6456" s="58">
        <v>1.73</v>
      </c>
      <c r="L6456" s="57" t="s">
        <v>60</v>
      </c>
    </row>
    <row r="6457" spans="1:12">
      <c r="A6457" s="57" t="s">
        <v>10078</v>
      </c>
      <c r="B6457" s="57" t="s">
        <v>10819</v>
      </c>
      <c r="C6457" s="57" t="s">
        <v>10965</v>
      </c>
      <c r="D6457" s="57" t="s">
        <v>21321</v>
      </c>
      <c r="E6457" s="58" t="s">
        <v>8816</v>
      </c>
      <c r="F6457" s="57" t="s">
        <v>8816</v>
      </c>
      <c r="G6457" s="57">
        <v>100278</v>
      </c>
      <c r="H6457" s="57" t="s">
        <v>11058</v>
      </c>
      <c r="I6457" s="57" t="s">
        <v>10984</v>
      </c>
      <c r="J6457" s="57" t="s">
        <v>254</v>
      </c>
      <c r="K6457" s="58">
        <v>31.32</v>
      </c>
      <c r="L6457" s="57" t="s">
        <v>60</v>
      </c>
    </row>
    <row r="6458" spans="1:12">
      <c r="A6458" s="57" t="s">
        <v>10078</v>
      </c>
      <c r="B6458" s="57" t="s">
        <v>10819</v>
      </c>
      <c r="C6458" s="57" t="s">
        <v>10965</v>
      </c>
      <c r="D6458" s="57" t="s">
        <v>21321</v>
      </c>
      <c r="E6458" s="58" t="s">
        <v>8816</v>
      </c>
      <c r="F6458" s="57" t="s">
        <v>8816</v>
      </c>
      <c r="G6458" s="57">
        <v>100279</v>
      </c>
      <c r="H6458" s="57" t="s">
        <v>11059</v>
      </c>
      <c r="I6458" s="57" t="s">
        <v>25</v>
      </c>
      <c r="J6458" s="57" t="s">
        <v>254</v>
      </c>
      <c r="K6458" s="58">
        <v>0.6</v>
      </c>
      <c r="L6458" s="57" t="s">
        <v>60</v>
      </c>
    </row>
    <row r="6459" spans="1:12">
      <c r="A6459" s="57" t="s">
        <v>10078</v>
      </c>
      <c r="B6459" s="57" t="s">
        <v>10819</v>
      </c>
      <c r="C6459" s="57" t="s">
        <v>10965</v>
      </c>
      <c r="D6459" s="57" t="s">
        <v>21321</v>
      </c>
      <c r="E6459" s="58" t="s">
        <v>8816</v>
      </c>
      <c r="F6459" s="57" t="s">
        <v>8816</v>
      </c>
      <c r="G6459" s="57">
        <v>100280</v>
      </c>
      <c r="H6459" s="57" t="s">
        <v>11060</v>
      </c>
      <c r="I6459" s="57" t="s">
        <v>10984</v>
      </c>
      <c r="J6459" s="57" t="s">
        <v>254</v>
      </c>
      <c r="K6459" s="58">
        <v>14.38</v>
      </c>
      <c r="L6459" s="57" t="s">
        <v>60</v>
      </c>
    </row>
    <row r="6460" spans="1:12">
      <c r="A6460" s="57" t="s">
        <v>10078</v>
      </c>
      <c r="B6460" s="57" t="s">
        <v>10819</v>
      </c>
      <c r="C6460" s="57" t="s">
        <v>10965</v>
      </c>
      <c r="D6460" s="57" t="s">
        <v>21321</v>
      </c>
      <c r="E6460" s="58" t="s">
        <v>8816</v>
      </c>
      <c r="F6460" s="57" t="s">
        <v>8816</v>
      </c>
      <c r="G6460" s="57">
        <v>100281</v>
      </c>
      <c r="H6460" s="57" t="s">
        <v>11061</v>
      </c>
      <c r="I6460" s="57" t="s">
        <v>10984</v>
      </c>
      <c r="J6460" s="57" t="s">
        <v>191</v>
      </c>
      <c r="K6460" s="58">
        <v>3.33</v>
      </c>
      <c r="L6460" s="57" t="s">
        <v>60</v>
      </c>
    </row>
    <row r="6461" spans="1:12">
      <c r="A6461" s="57" t="s">
        <v>10078</v>
      </c>
      <c r="B6461" s="57" t="s">
        <v>10819</v>
      </c>
      <c r="C6461" s="57" t="s">
        <v>10965</v>
      </c>
      <c r="D6461" s="57" t="s">
        <v>21321</v>
      </c>
      <c r="E6461" s="58" t="s">
        <v>8816</v>
      </c>
      <c r="F6461" s="57" t="s">
        <v>8816</v>
      </c>
      <c r="G6461" s="57">
        <v>100282</v>
      </c>
      <c r="H6461" s="57" t="s">
        <v>11062</v>
      </c>
      <c r="I6461" s="57" t="s">
        <v>10997</v>
      </c>
      <c r="J6461" s="57" t="s">
        <v>254</v>
      </c>
      <c r="K6461" s="58">
        <v>122.65</v>
      </c>
      <c r="L6461" s="57" t="s">
        <v>60</v>
      </c>
    </row>
    <row r="6462" spans="1:12">
      <c r="A6462" s="57" t="s">
        <v>10078</v>
      </c>
      <c r="B6462" s="57" t="s">
        <v>10819</v>
      </c>
      <c r="C6462" s="57" t="s">
        <v>10965</v>
      </c>
      <c r="D6462" s="57" t="s">
        <v>21321</v>
      </c>
      <c r="E6462" s="58" t="s">
        <v>8816</v>
      </c>
      <c r="F6462" s="57" t="s">
        <v>8816</v>
      </c>
      <c r="G6462" s="57">
        <v>100283</v>
      </c>
      <c r="H6462" s="57" t="s">
        <v>11063</v>
      </c>
      <c r="I6462" s="57" t="s">
        <v>10997</v>
      </c>
      <c r="J6462" s="57" t="s">
        <v>254</v>
      </c>
      <c r="K6462" s="58">
        <v>19.809999999999999</v>
      </c>
      <c r="L6462" s="57" t="s">
        <v>60</v>
      </c>
    </row>
    <row r="6463" spans="1:12">
      <c r="A6463" s="57" t="s">
        <v>10078</v>
      </c>
      <c r="B6463" s="57" t="s">
        <v>10819</v>
      </c>
      <c r="C6463" s="57" t="s">
        <v>10965</v>
      </c>
      <c r="D6463" s="57" t="s">
        <v>21321</v>
      </c>
      <c r="E6463" s="58" t="s">
        <v>8816</v>
      </c>
      <c r="F6463" s="57" t="s">
        <v>8816</v>
      </c>
      <c r="G6463" s="57">
        <v>100284</v>
      </c>
      <c r="H6463" s="57" t="s">
        <v>11064</v>
      </c>
      <c r="I6463" s="57" t="s">
        <v>10997</v>
      </c>
      <c r="J6463" s="57" t="s">
        <v>191</v>
      </c>
      <c r="K6463" s="58">
        <v>9.74</v>
      </c>
      <c r="L6463" s="57" t="s">
        <v>60</v>
      </c>
    </row>
    <row r="6464" spans="1:12">
      <c r="A6464" s="57" t="s">
        <v>10078</v>
      </c>
      <c r="B6464" s="57" t="s">
        <v>10819</v>
      </c>
      <c r="C6464" s="57" t="s">
        <v>10965</v>
      </c>
      <c r="D6464" s="57" t="s">
        <v>21321</v>
      </c>
      <c r="E6464" s="58" t="s">
        <v>8816</v>
      </c>
      <c r="F6464" s="57" t="s">
        <v>8816</v>
      </c>
      <c r="G6464" s="57">
        <v>100285</v>
      </c>
      <c r="H6464" s="57" t="s">
        <v>11065</v>
      </c>
      <c r="I6464" s="57" t="s">
        <v>11016</v>
      </c>
      <c r="J6464" s="57" t="s">
        <v>254</v>
      </c>
      <c r="K6464" s="58">
        <v>32.950000000000003</v>
      </c>
      <c r="L6464" s="57" t="s">
        <v>60</v>
      </c>
    </row>
    <row r="6465" spans="1:12">
      <c r="A6465" s="57" t="s">
        <v>10078</v>
      </c>
      <c r="B6465" s="57" t="s">
        <v>10819</v>
      </c>
      <c r="C6465" s="57" t="s">
        <v>10965</v>
      </c>
      <c r="D6465" s="57" t="s">
        <v>21321</v>
      </c>
      <c r="E6465" s="58" t="s">
        <v>8816</v>
      </c>
      <c r="F6465" s="57" t="s">
        <v>8816</v>
      </c>
      <c r="G6465" s="57">
        <v>100286</v>
      </c>
      <c r="H6465" s="57" t="s">
        <v>11066</v>
      </c>
      <c r="I6465" s="57" t="s">
        <v>11016</v>
      </c>
      <c r="J6465" s="57" t="s">
        <v>254</v>
      </c>
      <c r="K6465" s="58">
        <v>10.73</v>
      </c>
      <c r="L6465" s="57" t="s">
        <v>60</v>
      </c>
    </row>
    <row r="6466" spans="1:12">
      <c r="A6466" s="57" t="s">
        <v>10078</v>
      </c>
      <c r="B6466" s="57" t="s">
        <v>10819</v>
      </c>
      <c r="C6466" s="57" t="s">
        <v>10965</v>
      </c>
      <c r="D6466" s="57" t="s">
        <v>21321</v>
      </c>
      <c r="E6466" s="58" t="s">
        <v>8816</v>
      </c>
      <c r="F6466" s="57" t="s">
        <v>8816</v>
      </c>
      <c r="G6466" s="57">
        <v>100287</v>
      </c>
      <c r="H6466" s="57" t="s">
        <v>11067</v>
      </c>
      <c r="I6466" s="57" t="s">
        <v>11016</v>
      </c>
      <c r="J6466" s="57" t="s">
        <v>254</v>
      </c>
      <c r="K6466" s="58">
        <v>10.28</v>
      </c>
      <c r="L6466" s="57" t="s">
        <v>60</v>
      </c>
    </row>
    <row r="6467" spans="1:12">
      <c r="A6467" s="57" t="s">
        <v>10078</v>
      </c>
      <c r="B6467" s="57" t="s">
        <v>10819</v>
      </c>
      <c r="C6467" s="57" t="s">
        <v>11068</v>
      </c>
      <c r="D6467" s="57" t="s">
        <v>21322</v>
      </c>
      <c r="E6467" s="58" t="s">
        <v>8816</v>
      </c>
      <c r="F6467" s="57" t="s">
        <v>8816</v>
      </c>
      <c r="G6467" s="57">
        <v>99802</v>
      </c>
      <c r="H6467" s="57" t="s">
        <v>11069</v>
      </c>
      <c r="I6467" s="57" t="s">
        <v>216</v>
      </c>
      <c r="J6467" s="57" t="s">
        <v>254</v>
      </c>
      <c r="K6467" s="58">
        <v>0.42</v>
      </c>
      <c r="L6467" s="57" t="s">
        <v>60</v>
      </c>
    </row>
    <row r="6468" spans="1:12">
      <c r="A6468" s="57" t="s">
        <v>10078</v>
      </c>
      <c r="B6468" s="57" t="s">
        <v>10819</v>
      </c>
      <c r="C6468" s="57" t="s">
        <v>11068</v>
      </c>
      <c r="D6468" s="57" t="s">
        <v>21322</v>
      </c>
      <c r="E6468" s="58" t="s">
        <v>8816</v>
      </c>
      <c r="F6468" s="57" t="s">
        <v>8816</v>
      </c>
      <c r="G6468" s="57">
        <v>99803</v>
      </c>
      <c r="H6468" s="57" t="s">
        <v>11070</v>
      </c>
      <c r="I6468" s="57" t="s">
        <v>216</v>
      </c>
      <c r="J6468" s="57" t="s">
        <v>254</v>
      </c>
      <c r="K6468" s="58">
        <v>1.63</v>
      </c>
      <c r="L6468" s="57" t="s">
        <v>60</v>
      </c>
    </row>
    <row r="6469" spans="1:12">
      <c r="A6469" s="57" t="s">
        <v>10078</v>
      </c>
      <c r="B6469" s="57" t="s">
        <v>10819</v>
      </c>
      <c r="C6469" s="57" t="s">
        <v>11068</v>
      </c>
      <c r="D6469" s="57" t="s">
        <v>21322</v>
      </c>
      <c r="E6469" s="58" t="s">
        <v>8816</v>
      </c>
      <c r="F6469" s="57" t="s">
        <v>8816</v>
      </c>
      <c r="G6469" s="57">
        <v>99804</v>
      </c>
      <c r="H6469" s="57" t="s">
        <v>23488</v>
      </c>
      <c r="I6469" s="57" t="s">
        <v>216</v>
      </c>
      <c r="J6469" s="57" t="s">
        <v>59</v>
      </c>
      <c r="K6469" s="58">
        <v>4.22</v>
      </c>
      <c r="L6469" s="57" t="s">
        <v>60</v>
      </c>
    </row>
    <row r="6470" spans="1:12">
      <c r="A6470" s="57" t="s">
        <v>10078</v>
      </c>
      <c r="B6470" s="57" t="s">
        <v>10819</v>
      </c>
      <c r="C6470" s="57" t="s">
        <v>11068</v>
      </c>
      <c r="D6470" s="57" t="s">
        <v>21322</v>
      </c>
      <c r="E6470" s="58" t="s">
        <v>8816</v>
      </c>
      <c r="F6470" s="57" t="s">
        <v>8816</v>
      </c>
      <c r="G6470" s="57">
        <v>99805</v>
      </c>
      <c r="H6470" s="57" t="s">
        <v>11071</v>
      </c>
      <c r="I6470" s="57" t="s">
        <v>216</v>
      </c>
      <c r="J6470" s="57" t="s">
        <v>59</v>
      </c>
      <c r="K6470" s="58">
        <v>8.89</v>
      </c>
      <c r="L6470" s="57" t="s">
        <v>60</v>
      </c>
    </row>
    <row r="6471" spans="1:12">
      <c r="A6471" s="57" t="s">
        <v>10078</v>
      </c>
      <c r="B6471" s="57" t="s">
        <v>10819</v>
      </c>
      <c r="C6471" s="57" t="s">
        <v>11068</v>
      </c>
      <c r="D6471" s="57" t="s">
        <v>21322</v>
      </c>
      <c r="E6471" s="58" t="s">
        <v>8816</v>
      </c>
      <c r="F6471" s="57" t="s">
        <v>8816</v>
      </c>
      <c r="G6471" s="57">
        <v>99806</v>
      </c>
      <c r="H6471" s="57" t="s">
        <v>11072</v>
      </c>
      <c r="I6471" s="57" t="s">
        <v>216</v>
      </c>
      <c r="J6471" s="57" t="s">
        <v>254</v>
      </c>
      <c r="K6471" s="58">
        <v>0.67</v>
      </c>
      <c r="L6471" s="57" t="s">
        <v>60</v>
      </c>
    </row>
    <row r="6472" spans="1:12">
      <c r="A6472" s="57" t="s">
        <v>10078</v>
      </c>
      <c r="B6472" s="57" t="s">
        <v>10819</v>
      </c>
      <c r="C6472" s="57" t="s">
        <v>11068</v>
      </c>
      <c r="D6472" s="57" t="s">
        <v>21322</v>
      </c>
      <c r="E6472" s="58" t="s">
        <v>8816</v>
      </c>
      <c r="F6472" s="57" t="s">
        <v>8816</v>
      </c>
      <c r="G6472" s="57">
        <v>99807</v>
      </c>
      <c r="H6472" s="57" t="s">
        <v>23489</v>
      </c>
      <c r="I6472" s="57" t="s">
        <v>216</v>
      </c>
      <c r="J6472" s="57" t="s">
        <v>59</v>
      </c>
      <c r="K6472" s="58">
        <v>1.28</v>
      </c>
      <c r="L6472" s="57" t="s">
        <v>60</v>
      </c>
    </row>
    <row r="6473" spans="1:12">
      <c r="A6473" s="57" t="s">
        <v>10078</v>
      </c>
      <c r="B6473" s="57" t="s">
        <v>10819</v>
      </c>
      <c r="C6473" s="57" t="s">
        <v>11068</v>
      </c>
      <c r="D6473" s="57" t="s">
        <v>21322</v>
      </c>
      <c r="E6473" s="58" t="s">
        <v>8816</v>
      </c>
      <c r="F6473" s="57" t="s">
        <v>8816</v>
      </c>
      <c r="G6473" s="57">
        <v>99808</v>
      </c>
      <c r="H6473" s="57" t="s">
        <v>11073</v>
      </c>
      <c r="I6473" s="57" t="s">
        <v>216</v>
      </c>
      <c r="J6473" s="57" t="s">
        <v>59</v>
      </c>
      <c r="K6473" s="58">
        <v>3.18</v>
      </c>
      <c r="L6473" s="57" t="s">
        <v>60</v>
      </c>
    </row>
    <row r="6474" spans="1:12">
      <c r="A6474" s="57" t="s">
        <v>10078</v>
      </c>
      <c r="B6474" s="57" t="s">
        <v>10819</v>
      </c>
      <c r="C6474" s="57" t="s">
        <v>11068</v>
      </c>
      <c r="D6474" s="57" t="s">
        <v>21322</v>
      </c>
      <c r="E6474" s="58" t="s">
        <v>8816</v>
      </c>
      <c r="F6474" s="57" t="s">
        <v>8816</v>
      </c>
      <c r="G6474" s="57">
        <v>99809</v>
      </c>
      <c r="H6474" s="57" t="s">
        <v>11074</v>
      </c>
      <c r="I6474" s="57" t="s">
        <v>216</v>
      </c>
      <c r="J6474" s="57" t="s">
        <v>254</v>
      </c>
      <c r="K6474" s="58">
        <v>4.63</v>
      </c>
      <c r="L6474" s="57" t="s">
        <v>60</v>
      </c>
    </row>
    <row r="6475" spans="1:12">
      <c r="A6475" s="57" t="s">
        <v>10078</v>
      </c>
      <c r="B6475" s="57" t="s">
        <v>10819</v>
      </c>
      <c r="C6475" s="57" t="s">
        <v>11068</v>
      </c>
      <c r="D6475" s="57" t="s">
        <v>21322</v>
      </c>
      <c r="E6475" s="58" t="s">
        <v>8816</v>
      </c>
      <c r="F6475" s="57" t="s">
        <v>8816</v>
      </c>
      <c r="G6475" s="57">
        <v>99810</v>
      </c>
      <c r="H6475" s="57" t="s">
        <v>23490</v>
      </c>
      <c r="I6475" s="57" t="s">
        <v>216</v>
      </c>
      <c r="J6475" s="57" t="s">
        <v>59</v>
      </c>
      <c r="K6475" s="58">
        <v>5.77</v>
      </c>
      <c r="L6475" s="57" t="s">
        <v>60</v>
      </c>
    </row>
    <row r="6476" spans="1:12">
      <c r="A6476" s="57" t="s">
        <v>10078</v>
      </c>
      <c r="B6476" s="57" t="s">
        <v>10819</v>
      </c>
      <c r="C6476" s="57" t="s">
        <v>11068</v>
      </c>
      <c r="D6476" s="57" t="s">
        <v>21322</v>
      </c>
      <c r="E6476" s="58" t="s">
        <v>8816</v>
      </c>
      <c r="F6476" s="57" t="s">
        <v>8816</v>
      </c>
      <c r="G6476" s="57">
        <v>99811</v>
      </c>
      <c r="H6476" s="57" t="s">
        <v>11075</v>
      </c>
      <c r="I6476" s="57" t="s">
        <v>216</v>
      </c>
      <c r="J6476" s="57" t="s">
        <v>254</v>
      </c>
      <c r="K6476" s="58">
        <v>2.77</v>
      </c>
      <c r="L6476" s="57" t="s">
        <v>60</v>
      </c>
    </row>
    <row r="6477" spans="1:12">
      <c r="A6477" s="57" t="s">
        <v>10078</v>
      </c>
      <c r="B6477" s="57" t="s">
        <v>10819</v>
      </c>
      <c r="C6477" s="57" t="s">
        <v>11068</v>
      </c>
      <c r="D6477" s="57" t="s">
        <v>21322</v>
      </c>
      <c r="E6477" s="58" t="s">
        <v>8816</v>
      </c>
      <c r="F6477" s="57" t="s">
        <v>8816</v>
      </c>
      <c r="G6477" s="57">
        <v>99812</v>
      </c>
      <c r="H6477" s="57" t="s">
        <v>11076</v>
      </c>
      <c r="I6477" s="57" t="s">
        <v>216</v>
      </c>
      <c r="J6477" s="57" t="s">
        <v>254</v>
      </c>
      <c r="K6477" s="58">
        <v>0.89</v>
      </c>
      <c r="L6477" s="57" t="s">
        <v>60</v>
      </c>
    </row>
    <row r="6478" spans="1:12">
      <c r="A6478" s="57" t="s">
        <v>10078</v>
      </c>
      <c r="B6478" s="57" t="s">
        <v>10819</v>
      </c>
      <c r="C6478" s="57" t="s">
        <v>11068</v>
      </c>
      <c r="D6478" s="57" t="s">
        <v>21322</v>
      </c>
      <c r="E6478" s="58" t="s">
        <v>8816</v>
      </c>
      <c r="F6478" s="57" t="s">
        <v>8816</v>
      </c>
      <c r="G6478" s="57">
        <v>99813</v>
      </c>
      <c r="H6478" s="57" t="s">
        <v>23491</v>
      </c>
      <c r="I6478" s="57" t="s">
        <v>216</v>
      </c>
      <c r="J6478" s="57" t="s">
        <v>59</v>
      </c>
      <c r="K6478" s="58">
        <v>0.76</v>
      </c>
      <c r="L6478" s="57" t="s">
        <v>60</v>
      </c>
    </row>
    <row r="6479" spans="1:12">
      <c r="A6479" s="57" t="s">
        <v>10078</v>
      </c>
      <c r="B6479" s="57" t="s">
        <v>10819</v>
      </c>
      <c r="C6479" s="57" t="s">
        <v>11068</v>
      </c>
      <c r="D6479" s="57" t="s">
        <v>21322</v>
      </c>
      <c r="E6479" s="58" t="s">
        <v>8816</v>
      </c>
      <c r="F6479" s="57" t="s">
        <v>8816</v>
      </c>
      <c r="G6479" s="57">
        <v>99814</v>
      </c>
      <c r="H6479" s="57" t="s">
        <v>11077</v>
      </c>
      <c r="I6479" s="57" t="s">
        <v>216</v>
      </c>
      <c r="J6479" s="57" t="s">
        <v>59</v>
      </c>
      <c r="K6479" s="58">
        <v>1.56</v>
      </c>
      <c r="L6479" s="57" t="s">
        <v>60</v>
      </c>
    </row>
    <row r="6480" spans="1:12">
      <c r="A6480" s="57" t="s">
        <v>10078</v>
      </c>
      <c r="B6480" s="57" t="s">
        <v>10819</v>
      </c>
      <c r="C6480" s="57" t="s">
        <v>11068</v>
      </c>
      <c r="D6480" s="57" t="s">
        <v>21322</v>
      </c>
      <c r="E6480" s="58" t="s">
        <v>8816</v>
      </c>
      <c r="F6480" s="57" t="s">
        <v>8816</v>
      </c>
      <c r="G6480" s="57">
        <v>99815</v>
      </c>
      <c r="H6480" s="57" t="s">
        <v>23492</v>
      </c>
      <c r="I6480" s="57" t="s">
        <v>25</v>
      </c>
      <c r="J6480" s="57" t="s">
        <v>59</v>
      </c>
      <c r="K6480" s="58">
        <v>7.18</v>
      </c>
      <c r="L6480" s="57" t="s">
        <v>60</v>
      </c>
    </row>
    <row r="6481" spans="1:12">
      <c r="A6481" s="57" t="s">
        <v>10078</v>
      </c>
      <c r="B6481" s="57" t="s">
        <v>10819</v>
      </c>
      <c r="C6481" s="57" t="s">
        <v>11068</v>
      </c>
      <c r="D6481" s="57" t="s">
        <v>21322</v>
      </c>
      <c r="E6481" s="58" t="s">
        <v>8816</v>
      </c>
      <c r="F6481" s="57" t="s">
        <v>8816</v>
      </c>
      <c r="G6481" s="57">
        <v>99816</v>
      </c>
      <c r="H6481" s="57" t="s">
        <v>23493</v>
      </c>
      <c r="I6481" s="57" t="s">
        <v>25</v>
      </c>
      <c r="J6481" s="57" t="s">
        <v>59</v>
      </c>
      <c r="K6481" s="58">
        <v>7.6</v>
      </c>
      <c r="L6481" s="57" t="s">
        <v>60</v>
      </c>
    </row>
    <row r="6482" spans="1:12">
      <c r="A6482" s="57" t="s">
        <v>10078</v>
      </c>
      <c r="B6482" s="57" t="s">
        <v>10819</v>
      </c>
      <c r="C6482" s="57" t="s">
        <v>11068</v>
      </c>
      <c r="D6482" s="57" t="s">
        <v>21322</v>
      </c>
      <c r="E6482" s="58" t="s">
        <v>8816</v>
      </c>
      <c r="F6482" s="57" t="s">
        <v>8816</v>
      </c>
      <c r="G6482" s="57">
        <v>99817</v>
      </c>
      <c r="H6482" s="57" t="s">
        <v>23494</v>
      </c>
      <c r="I6482" s="57" t="s">
        <v>25</v>
      </c>
      <c r="J6482" s="57" t="s">
        <v>59</v>
      </c>
      <c r="K6482" s="58">
        <v>4.68</v>
      </c>
      <c r="L6482" s="57" t="s">
        <v>60</v>
      </c>
    </row>
    <row r="6483" spans="1:12">
      <c r="A6483" s="57" t="s">
        <v>10078</v>
      </c>
      <c r="B6483" s="57" t="s">
        <v>10819</v>
      </c>
      <c r="C6483" s="57" t="s">
        <v>11068</v>
      </c>
      <c r="D6483" s="57" t="s">
        <v>21322</v>
      </c>
      <c r="E6483" s="58" t="s">
        <v>8816</v>
      </c>
      <c r="F6483" s="57" t="s">
        <v>8816</v>
      </c>
      <c r="G6483" s="57">
        <v>99818</v>
      </c>
      <c r="H6483" s="57" t="s">
        <v>23495</v>
      </c>
      <c r="I6483" s="57" t="s">
        <v>25</v>
      </c>
      <c r="J6483" s="57" t="s">
        <v>59</v>
      </c>
      <c r="K6483" s="58">
        <v>4.68</v>
      </c>
      <c r="L6483" s="57" t="s">
        <v>60</v>
      </c>
    </row>
    <row r="6484" spans="1:12">
      <c r="A6484" s="57" t="s">
        <v>10078</v>
      </c>
      <c r="B6484" s="57" t="s">
        <v>10819</v>
      </c>
      <c r="C6484" s="57" t="s">
        <v>11068</v>
      </c>
      <c r="D6484" s="57" t="s">
        <v>21322</v>
      </c>
      <c r="E6484" s="58" t="s">
        <v>8816</v>
      </c>
      <c r="F6484" s="57" t="s">
        <v>8816</v>
      </c>
      <c r="G6484" s="57">
        <v>99819</v>
      </c>
      <c r="H6484" s="57" t="s">
        <v>23496</v>
      </c>
      <c r="I6484" s="57" t="s">
        <v>216</v>
      </c>
      <c r="J6484" s="57" t="s">
        <v>59</v>
      </c>
      <c r="K6484" s="58">
        <v>13.23</v>
      </c>
      <c r="L6484" s="57" t="s">
        <v>60</v>
      </c>
    </row>
    <row r="6485" spans="1:12">
      <c r="A6485" s="57" t="s">
        <v>10078</v>
      </c>
      <c r="B6485" s="57" t="s">
        <v>10819</v>
      </c>
      <c r="C6485" s="57" t="s">
        <v>11068</v>
      </c>
      <c r="D6485" s="57" t="s">
        <v>21322</v>
      </c>
      <c r="E6485" s="58" t="s">
        <v>8816</v>
      </c>
      <c r="F6485" s="57" t="s">
        <v>8816</v>
      </c>
      <c r="G6485" s="57">
        <v>99820</v>
      </c>
      <c r="H6485" s="57" t="s">
        <v>23497</v>
      </c>
      <c r="I6485" s="57" t="s">
        <v>216</v>
      </c>
      <c r="J6485" s="57" t="s">
        <v>59</v>
      </c>
      <c r="K6485" s="58">
        <v>1.61</v>
      </c>
      <c r="L6485" s="57" t="s">
        <v>60</v>
      </c>
    </row>
    <row r="6486" spans="1:12">
      <c r="A6486" s="57" t="s">
        <v>10078</v>
      </c>
      <c r="B6486" s="57" t="s">
        <v>10819</v>
      </c>
      <c r="C6486" s="57" t="s">
        <v>11068</v>
      </c>
      <c r="D6486" s="57" t="s">
        <v>21322</v>
      </c>
      <c r="E6486" s="58" t="s">
        <v>8816</v>
      </c>
      <c r="F6486" s="57" t="s">
        <v>8816</v>
      </c>
      <c r="G6486" s="57">
        <v>99821</v>
      </c>
      <c r="H6486" s="57" t="s">
        <v>23498</v>
      </c>
      <c r="I6486" s="57" t="s">
        <v>216</v>
      </c>
      <c r="J6486" s="57" t="s">
        <v>59</v>
      </c>
      <c r="K6486" s="58">
        <v>2.52</v>
      </c>
      <c r="L6486" s="57" t="s">
        <v>60</v>
      </c>
    </row>
    <row r="6487" spans="1:12">
      <c r="A6487" s="57" t="s">
        <v>10078</v>
      </c>
      <c r="B6487" s="57" t="s">
        <v>10819</v>
      </c>
      <c r="C6487" s="57" t="s">
        <v>11068</v>
      </c>
      <c r="D6487" s="57" t="s">
        <v>21322</v>
      </c>
      <c r="E6487" s="58" t="s">
        <v>8816</v>
      </c>
      <c r="F6487" s="57" t="s">
        <v>8816</v>
      </c>
      <c r="G6487" s="57">
        <v>99822</v>
      </c>
      <c r="H6487" s="57" t="s">
        <v>11078</v>
      </c>
      <c r="I6487" s="57" t="s">
        <v>216</v>
      </c>
      <c r="J6487" s="57" t="s">
        <v>254</v>
      </c>
      <c r="K6487" s="58">
        <v>0.79</v>
      </c>
      <c r="L6487" s="57" t="s">
        <v>60</v>
      </c>
    </row>
    <row r="6488" spans="1:12">
      <c r="A6488" s="57" t="s">
        <v>10078</v>
      </c>
      <c r="B6488" s="57" t="s">
        <v>10819</v>
      </c>
      <c r="C6488" s="57" t="s">
        <v>11068</v>
      </c>
      <c r="D6488" s="57" t="s">
        <v>21322</v>
      </c>
      <c r="E6488" s="58" t="s">
        <v>8816</v>
      </c>
      <c r="F6488" s="57" t="s">
        <v>8816</v>
      </c>
      <c r="G6488" s="57">
        <v>99823</v>
      </c>
      <c r="H6488" s="57" t="s">
        <v>23499</v>
      </c>
      <c r="I6488" s="57" t="s">
        <v>216</v>
      </c>
      <c r="J6488" s="57" t="s">
        <v>59</v>
      </c>
      <c r="K6488" s="58">
        <v>1.88</v>
      </c>
      <c r="L6488" s="57" t="s">
        <v>60</v>
      </c>
    </row>
    <row r="6489" spans="1:12">
      <c r="A6489" s="57" t="s">
        <v>10078</v>
      </c>
      <c r="B6489" s="57" t="s">
        <v>10819</v>
      </c>
      <c r="C6489" s="57" t="s">
        <v>11068</v>
      </c>
      <c r="D6489" s="57" t="s">
        <v>21322</v>
      </c>
      <c r="E6489" s="58" t="s">
        <v>8816</v>
      </c>
      <c r="F6489" s="57" t="s">
        <v>8816</v>
      </c>
      <c r="G6489" s="57">
        <v>99824</v>
      </c>
      <c r="H6489" s="57" t="s">
        <v>23500</v>
      </c>
      <c r="I6489" s="57" t="s">
        <v>216</v>
      </c>
      <c r="J6489" s="57" t="s">
        <v>59</v>
      </c>
      <c r="K6489" s="58">
        <v>2.04</v>
      </c>
      <c r="L6489" s="57" t="s">
        <v>60</v>
      </c>
    </row>
    <row r="6490" spans="1:12">
      <c r="A6490" s="57" t="s">
        <v>10078</v>
      </c>
      <c r="B6490" s="57" t="s">
        <v>10819</v>
      </c>
      <c r="C6490" s="57" t="s">
        <v>11068</v>
      </c>
      <c r="D6490" s="57" t="s">
        <v>21322</v>
      </c>
      <c r="E6490" s="58" t="s">
        <v>8816</v>
      </c>
      <c r="F6490" s="57" t="s">
        <v>8816</v>
      </c>
      <c r="G6490" s="57">
        <v>99825</v>
      </c>
      <c r="H6490" s="57" t="s">
        <v>23501</v>
      </c>
      <c r="I6490" s="57" t="s">
        <v>216</v>
      </c>
      <c r="J6490" s="57" t="s">
        <v>59</v>
      </c>
      <c r="K6490" s="58">
        <v>2.92</v>
      </c>
      <c r="L6490" s="57" t="s">
        <v>60</v>
      </c>
    </row>
    <row r="6491" spans="1:12">
      <c r="A6491" s="57" t="s">
        <v>10078</v>
      </c>
      <c r="B6491" s="57" t="s">
        <v>10819</v>
      </c>
      <c r="C6491" s="57" t="s">
        <v>11068</v>
      </c>
      <c r="D6491" s="57" t="s">
        <v>21322</v>
      </c>
      <c r="E6491" s="58" t="s">
        <v>8816</v>
      </c>
      <c r="F6491" s="57" t="s">
        <v>8816</v>
      </c>
      <c r="G6491" s="57">
        <v>99826</v>
      </c>
      <c r="H6491" s="57" t="s">
        <v>11079</v>
      </c>
      <c r="I6491" s="57" t="s">
        <v>216</v>
      </c>
      <c r="J6491" s="57" t="s">
        <v>254</v>
      </c>
      <c r="K6491" s="58">
        <v>1.21</v>
      </c>
      <c r="L6491" s="57" t="s">
        <v>60</v>
      </c>
    </row>
    <row r="6492" spans="1:12">
      <c r="A6492" s="57" t="s">
        <v>10078</v>
      </c>
      <c r="B6492" s="57" t="s">
        <v>10819</v>
      </c>
      <c r="C6492" s="57" t="s">
        <v>11080</v>
      </c>
      <c r="D6492" s="57" t="s">
        <v>21323</v>
      </c>
      <c r="E6492" s="58" t="s">
        <v>8816</v>
      </c>
      <c r="F6492" s="57" t="s">
        <v>8816</v>
      </c>
      <c r="G6492" s="57">
        <v>97010</v>
      </c>
      <c r="H6492" s="57" t="s">
        <v>11081</v>
      </c>
      <c r="I6492" s="57" t="s">
        <v>26</v>
      </c>
      <c r="J6492" s="57" t="s">
        <v>59</v>
      </c>
      <c r="K6492" s="58">
        <v>102.81</v>
      </c>
      <c r="L6492" s="57" t="s">
        <v>60</v>
      </c>
    </row>
    <row r="6493" spans="1:12">
      <c r="A6493" s="57" t="s">
        <v>10078</v>
      </c>
      <c r="B6493" s="57" t="s">
        <v>10819</v>
      </c>
      <c r="C6493" s="57" t="s">
        <v>11080</v>
      </c>
      <c r="D6493" s="57" t="s">
        <v>21323</v>
      </c>
      <c r="E6493" s="58" t="s">
        <v>8816</v>
      </c>
      <c r="F6493" s="57" t="s">
        <v>8816</v>
      </c>
      <c r="G6493" s="57">
        <v>97011</v>
      </c>
      <c r="H6493" s="57" t="s">
        <v>11082</v>
      </c>
      <c r="I6493" s="57" t="s">
        <v>26</v>
      </c>
      <c r="J6493" s="57" t="s">
        <v>59</v>
      </c>
      <c r="K6493" s="58">
        <v>74.86</v>
      </c>
      <c r="L6493" s="57" t="s">
        <v>60</v>
      </c>
    </row>
    <row r="6494" spans="1:12">
      <c r="A6494" s="57" t="s">
        <v>10078</v>
      </c>
      <c r="B6494" s="57" t="s">
        <v>10819</v>
      </c>
      <c r="C6494" s="57" t="s">
        <v>11080</v>
      </c>
      <c r="D6494" s="57" t="s">
        <v>21323</v>
      </c>
      <c r="E6494" s="58" t="s">
        <v>8816</v>
      </c>
      <c r="F6494" s="57" t="s">
        <v>8816</v>
      </c>
      <c r="G6494" s="57">
        <v>97012</v>
      </c>
      <c r="H6494" s="57" t="s">
        <v>11083</v>
      </c>
      <c r="I6494" s="57" t="s">
        <v>26</v>
      </c>
      <c r="J6494" s="57" t="s">
        <v>59</v>
      </c>
      <c r="K6494" s="58">
        <v>60.88</v>
      </c>
      <c r="L6494" s="57" t="s">
        <v>60</v>
      </c>
    </row>
    <row r="6495" spans="1:12">
      <c r="A6495" s="57" t="s">
        <v>10078</v>
      </c>
      <c r="B6495" s="57" t="s">
        <v>10819</v>
      </c>
      <c r="C6495" s="57" t="s">
        <v>11080</v>
      </c>
      <c r="D6495" s="57" t="s">
        <v>21323</v>
      </c>
      <c r="E6495" s="58" t="s">
        <v>8816</v>
      </c>
      <c r="F6495" s="57" t="s">
        <v>8816</v>
      </c>
      <c r="G6495" s="57">
        <v>97013</v>
      </c>
      <c r="H6495" s="57" t="s">
        <v>11084</v>
      </c>
      <c r="I6495" s="57" t="s">
        <v>26</v>
      </c>
      <c r="J6495" s="57" t="s">
        <v>59</v>
      </c>
      <c r="K6495" s="58">
        <v>134.08000000000001</v>
      </c>
      <c r="L6495" s="57" t="s">
        <v>60</v>
      </c>
    </row>
    <row r="6496" spans="1:12">
      <c r="A6496" s="57" t="s">
        <v>10078</v>
      </c>
      <c r="B6496" s="57" t="s">
        <v>10819</v>
      </c>
      <c r="C6496" s="57" t="s">
        <v>11080</v>
      </c>
      <c r="D6496" s="57" t="s">
        <v>21323</v>
      </c>
      <c r="E6496" s="58" t="s">
        <v>8816</v>
      </c>
      <c r="F6496" s="57" t="s">
        <v>8816</v>
      </c>
      <c r="G6496" s="57">
        <v>97014</v>
      </c>
      <c r="H6496" s="57" t="s">
        <v>11085</v>
      </c>
      <c r="I6496" s="57" t="s">
        <v>26</v>
      </c>
      <c r="J6496" s="57" t="s">
        <v>59</v>
      </c>
      <c r="K6496" s="58">
        <v>95.89</v>
      </c>
      <c r="L6496" s="57" t="s">
        <v>60</v>
      </c>
    </row>
    <row r="6497" spans="1:12">
      <c r="A6497" s="57" t="s">
        <v>10078</v>
      </c>
      <c r="B6497" s="57" t="s">
        <v>10819</v>
      </c>
      <c r="C6497" s="57" t="s">
        <v>11080</v>
      </c>
      <c r="D6497" s="57" t="s">
        <v>21323</v>
      </c>
      <c r="E6497" s="58" t="s">
        <v>8816</v>
      </c>
      <c r="F6497" s="57" t="s">
        <v>8816</v>
      </c>
      <c r="G6497" s="57">
        <v>97015</v>
      </c>
      <c r="H6497" s="57" t="s">
        <v>11086</v>
      </c>
      <c r="I6497" s="57" t="s">
        <v>26</v>
      </c>
      <c r="J6497" s="57" t="s">
        <v>59</v>
      </c>
      <c r="K6497" s="58">
        <v>76.569999999999993</v>
      </c>
      <c r="L6497" s="57" t="s">
        <v>60</v>
      </c>
    </row>
    <row r="6498" spans="1:12">
      <c r="A6498" s="57" t="s">
        <v>10078</v>
      </c>
      <c r="B6498" s="57" t="s">
        <v>10819</v>
      </c>
      <c r="C6498" s="57" t="s">
        <v>11080</v>
      </c>
      <c r="D6498" s="57" t="s">
        <v>21323</v>
      </c>
      <c r="E6498" s="58" t="s">
        <v>8816</v>
      </c>
      <c r="F6498" s="57" t="s">
        <v>8816</v>
      </c>
      <c r="G6498" s="57">
        <v>97016</v>
      </c>
      <c r="H6498" s="57" t="s">
        <v>11087</v>
      </c>
      <c r="I6498" s="57" t="s">
        <v>26</v>
      </c>
      <c r="J6498" s="57" t="s">
        <v>59</v>
      </c>
      <c r="K6498" s="58">
        <v>95.34</v>
      </c>
      <c r="L6498" s="57" t="s">
        <v>60</v>
      </c>
    </row>
    <row r="6499" spans="1:12">
      <c r="A6499" s="57" t="s">
        <v>10078</v>
      </c>
      <c r="B6499" s="57" t="s">
        <v>10819</v>
      </c>
      <c r="C6499" s="57" t="s">
        <v>11080</v>
      </c>
      <c r="D6499" s="57" t="s">
        <v>21323</v>
      </c>
      <c r="E6499" s="58" t="s">
        <v>8816</v>
      </c>
      <c r="F6499" s="57" t="s">
        <v>8816</v>
      </c>
      <c r="G6499" s="57">
        <v>97017</v>
      </c>
      <c r="H6499" s="57" t="s">
        <v>11088</v>
      </c>
      <c r="I6499" s="57" t="s">
        <v>26</v>
      </c>
      <c r="J6499" s="57" t="s">
        <v>59</v>
      </c>
      <c r="K6499" s="58">
        <v>68.709999999999994</v>
      </c>
      <c r="L6499" s="57" t="s">
        <v>60</v>
      </c>
    </row>
    <row r="6500" spans="1:12">
      <c r="A6500" s="57" t="s">
        <v>10078</v>
      </c>
      <c r="B6500" s="57" t="s">
        <v>10819</v>
      </c>
      <c r="C6500" s="57" t="s">
        <v>11080</v>
      </c>
      <c r="D6500" s="57" t="s">
        <v>21323</v>
      </c>
      <c r="E6500" s="58" t="s">
        <v>8816</v>
      </c>
      <c r="F6500" s="57" t="s">
        <v>8816</v>
      </c>
      <c r="G6500" s="57">
        <v>97018</v>
      </c>
      <c r="H6500" s="57" t="s">
        <v>11089</v>
      </c>
      <c r="I6500" s="57" t="s">
        <v>26</v>
      </c>
      <c r="J6500" s="57" t="s">
        <v>59</v>
      </c>
      <c r="K6500" s="58">
        <v>54.89</v>
      </c>
      <c r="L6500" s="57" t="s">
        <v>60</v>
      </c>
    </row>
    <row r="6501" spans="1:12">
      <c r="A6501" s="57" t="s">
        <v>10078</v>
      </c>
      <c r="B6501" s="57" t="s">
        <v>10819</v>
      </c>
      <c r="C6501" s="57" t="s">
        <v>11080</v>
      </c>
      <c r="D6501" s="57" t="s">
        <v>21323</v>
      </c>
      <c r="E6501" s="58" t="s">
        <v>8816</v>
      </c>
      <c r="F6501" s="57" t="s">
        <v>8816</v>
      </c>
      <c r="G6501" s="57">
        <v>97031</v>
      </c>
      <c r="H6501" s="57" t="s">
        <v>11090</v>
      </c>
      <c r="I6501" s="57" t="s">
        <v>26</v>
      </c>
      <c r="J6501" s="57" t="s">
        <v>59</v>
      </c>
      <c r="K6501" s="58">
        <v>137.43</v>
      </c>
      <c r="L6501" s="57" t="s">
        <v>60</v>
      </c>
    </row>
    <row r="6502" spans="1:12">
      <c r="A6502" s="57" t="s">
        <v>10078</v>
      </c>
      <c r="B6502" s="57" t="s">
        <v>10819</v>
      </c>
      <c r="C6502" s="57" t="s">
        <v>11080</v>
      </c>
      <c r="D6502" s="57" t="s">
        <v>21323</v>
      </c>
      <c r="E6502" s="58" t="s">
        <v>8816</v>
      </c>
      <c r="F6502" s="57" t="s">
        <v>8816</v>
      </c>
      <c r="G6502" s="57">
        <v>97032</v>
      </c>
      <c r="H6502" s="57" t="s">
        <v>11091</v>
      </c>
      <c r="I6502" s="57" t="s">
        <v>26</v>
      </c>
      <c r="J6502" s="57" t="s">
        <v>59</v>
      </c>
      <c r="K6502" s="58">
        <v>79.02</v>
      </c>
      <c r="L6502" s="57" t="s">
        <v>60</v>
      </c>
    </row>
    <row r="6503" spans="1:12">
      <c r="A6503" s="57" t="s">
        <v>10078</v>
      </c>
      <c r="B6503" s="57" t="s">
        <v>10819</v>
      </c>
      <c r="C6503" s="57" t="s">
        <v>11080</v>
      </c>
      <c r="D6503" s="57" t="s">
        <v>21323</v>
      </c>
      <c r="E6503" s="58" t="s">
        <v>8816</v>
      </c>
      <c r="F6503" s="57" t="s">
        <v>8816</v>
      </c>
      <c r="G6503" s="57">
        <v>97033</v>
      </c>
      <c r="H6503" s="57" t="s">
        <v>11092</v>
      </c>
      <c r="I6503" s="57" t="s">
        <v>26</v>
      </c>
      <c r="J6503" s="57" t="s">
        <v>59</v>
      </c>
      <c r="K6503" s="58">
        <v>143.02000000000001</v>
      </c>
      <c r="L6503" s="57" t="s">
        <v>60</v>
      </c>
    </row>
    <row r="6504" spans="1:12">
      <c r="A6504" s="57" t="s">
        <v>10078</v>
      </c>
      <c r="B6504" s="57" t="s">
        <v>10819</v>
      </c>
      <c r="C6504" s="57" t="s">
        <v>11080</v>
      </c>
      <c r="D6504" s="57" t="s">
        <v>21323</v>
      </c>
      <c r="E6504" s="58" t="s">
        <v>8816</v>
      </c>
      <c r="F6504" s="57" t="s">
        <v>8816</v>
      </c>
      <c r="G6504" s="57">
        <v>97034</v>
      </c>
      <c r="H6504" s="57" t="s">
        <v>11093</v>
      </c>
      <c r="I6504" s="57" t="s">
        <v>26</v>
      </c>
      <c r="J6504" s="57" t="s">
        <v>59</v>
      </c>
      <c r="K6504" s="58">
        <v>80.739999999999995</v>
      </c>
      <c r="L6504" s="57" t="s">
        <v>60</v>
      </c>
    </row>
    <row r="6505" spans="1:12">
      <c r="A6505" s="57" t="s">
        <v>10078</v>
      </c>
      <c r="B6505" s="57" t="s">
        <v>10819</v>
      </c>
      <c r="C6505" s="57" t="s">
        <v>11080</v>
      </c>
      <c r="D6505" s="57" t="s">
        <v>21323</v>
      </c>
      <c r="E6505" s="58" t="s">
        <v>8816</v>
      </c>
      <c r="F6505" s="57" t="s">
        <v>8816</v>
      </c>
      <c r="G6505" s="57">
        <v>97039</v>
      </c>
      <c r="H6505" s="57" t="s">
        <v>11094</v>
      </c>
      <c r="I6505" s="57" t="s">
        <v>216</v>
      </c>
      <c r="J6505" s="57" t="s">
        <v>59</v>
      </c>
      <c r="K6505" s="58">
        <v>50.69</v>
      </c>
      <c r="L6505" s="57" t="s">
        <v>60</v>
      </c>
    </row>
    <row r="6506" spans="1:12">
      <c r="A6506" s="57" t="s">
        <v>10078</v>
      </c>
      <c r="B6506" s="57" t="s">
        <v>10819</v>
      </c>
      <c r="C6506" s="57" t="s">
        <v>11080</v>
      </c>
      <c r="D6506" s="57" t="s">
        <v>21323</v>
      </c>
      <c r="E6506" s="58" t="s">
        <v>8816</v>
      </c>
      <c r="F6506" s="57" t="s">
        <v>8816</v>
      </c>
      <c r="G6506" s="57">
        <v>97040</v>
      </c>
      <c r="H6506" s="57" t="s">
        <v>11095</v>
      </c>
      <c r="I6506" s="57" t="s">
        <v>216</v>
      </c>
      <c r="J6506" s="57" t="s">
        <v>59</v>
      </c>
      <c r="K6506" s="58">
        <v>15.45</v>
      </c>
      <c r="L6506" s="57" t="s">
        <v>60</v>
      </c>
    </row>
    <row r="6507" spans="1:12">
      <c r="A6507" s="57" t="s">
        <v>10078</v>
      </c>
      <c r="B6507" s="57" t="s">
        <v>10819</v>
      </c>
      <c r="C6507" s="57" t="s">
        <v>11080</v>
      </c>
      <c r="D6507" s="57" t="s">
        <v>21323</v>
      </c>
      <c r="E6507" s="58" t="s">
        <v>8816</v>
      </c>
      <c r="F6507" s="57" t="s">
        <v>8816</v>
      </c>
      <c r="G6507" s="57">
        <v>97041</v>
      </c>
      <c r="H6507" s="57" t="s">
        <v>11096</v>
      </c>
      <c r="I6507" s="57" t="s">
        <v>216</v>
      </c>
      <c r="J6507" s="57" t="s">
        <v>59</v>
      </c>
      <c r="K6507" s="58">
        <v>446.25</v>
      </c>
      <c r="L6507" s="57" t="s">
        <v>60</v>
      </c>
    </row>
    <row r="6508" spans="1:12">
      <c r="A6508" s="57" t="s">
        <v>10078</v>
      </c>
      <c r="B6508" s="57" t="s">
        <v>10819</v>
      </c>
      <c r="C6508" s="57" t="s">
        <v>11080</v>
      </c>
      <c r="D6508" s="57" t="s">
        <v>21323</v>
      </c>
      <c r="E6508" s="58" t="s">
        <v>8816</v>
      </c>
      <c r="F6508" s="57" t="s">
        <v>8816</v>
      </c>
      <c r="G6508" s="57">
        <v>97046</v>
      </c>
      <c r="H6508" s="57" t="s">
        <v>11097</v>
      </c>
      <c r="I6508" s="57" t="s">
        <v>216</v>
      </c>
      <c r="J6508" s="57" t="s">
        <v>59</v>
      </c>
      <c r="K6508" s="58">
        <v>0.32</v>
      </c>
      <c r="L6508" s="57" t="s">
        <v>60</v>
      </c>
    </row>
    <row r="6509" spans="1:12">
      <c r="A6509" s="57" t="s">
        <v>10078</v>
      </c>
      <c r="B6509" s="57" t="s">
        <v>10819</v>
      </c>
      <c r="C6509" s="57" t="s">
        <v>11080</v>
      </c>
      <c r="D6509" s="57" t="s">
        <v>21323</v>
      </c>
      <c r="E6509" s="58" t="s">
        <v>8816</v>
      </c>
      <c r="F6509" s="57" t="s">
        <v>8816</v>
      </c>
      <c r="G6509" s="57">
        <v>97047</v>
      </c>
      <c r="H6509" s="57" t="s">
        <v>11098</v>
      </c>
      <c r="I6509" s="57" t="s">
        <v>216</v>
      </c>
      <c r="J6509" s="57" t="s">
        <v>59</v>
      </c>
      <c r="K6509" s="58">
        <v>0.12</v>
      </c>
      <c r="L6509" s="57" t="s">
        <v>60</v>
      </c>
    </row>
    <row r="6510" spans="1:12">
      <c r="A6510" s="57" t="s">
        <v>10078</v>
      </c>
      <c r="B6510" s="57" t="s">
        <v>10819</v>
      </c>
      <c r="C6510" s="57" t="s">
        <v>11080</v>
      </c>
      <c r="D6510" s="57" t="s">
        <v>21323</v>
      </c>
      <c r="E6510" s="58" t="s">
        <v>8816</v>
      </c>
      <c r="F6510" s="57" t="s">
        <v>8816</v>
      </c>
      <c r="G6510" s="57">
        <v>97048</v>
      </c>
      <c r="H6510" s="57" t="s">
        <v>11099</v>
      </c>
      <c r="I6510" s="57" t="s">
        <v>216</v>
      </c>
      <c r="J6510" s="57" t="s">
        <v>59</v>
      </c>
      <c r="K6510" s="58">
        <v>0.09</v>
      </c>
      <c r="L6510" s="57" t="s">
        <v>60</v>
      </c>
    </row>
    <row r="6511" spans="1:12">
      <c r="A6511" s="57" t="s">
        <v>10078</v>
      </c>
      <c r="B6511" s="57" t="s">
        <v>10819</v>
      </c>
      <c r="C6511" s="57" t="s">
        <v>11080</v>
      </c>
      <c r="D6511" s="57" t="s">
        <v>21323</v>
      </c>
      <c r="E6511" s="58" t="s">
        <v>8816</v>
      </c>
      <c r="F6511" s="57" t="s">
        <v>8816</v>
      </c>
      <c r="G6511" s="57">
        <v>97054</v>
      </c>
      <c r="H6511" s="57" t="s">
        <v>12156</v>
      </c>
      <c r="I6511" s="57" t="s">
        <v>25</v>
      </c>
      <c r="J6511" s="57" t="s">
        <v>191</v>
      </c>
      <c r="K6511" s="58">
        <v>25.85</v>
      </c>
      <c r="L6511" s="57" t="s">
        <v>60</v>
      </c>
    </row>
    <row r="6512" spans="1:12">
      <c r="A6512" s="57" t="s">
        <v>10078</v>
      </c>
      <c r="B6512" s="57" t="s">
        <v>10819</v>
      </c>
      <c r="C6512" s="57" t="s">
        <v>11080</v>
      </c>
      <c r="D6512" s="57" t="s">
        <v>21323</v>
      </c>
      <c r="E6512" s="58" t="s">
        <v>8816</v>
      </c>
      <c r="F6512" s="57" t="s">
        <v>8816</v>
      </c>
      <c r="G6512" s="57">
        <v>97062</v>
      </c>
      <c r="H6512" s="57" t="s">
        <v>11100</v>
      </c>
      <c r="I6512" s="57" t="s">
        <v>216</v>
      </c>
      <c r="J6512" s="57" t="s">
        <v>59</v>
      </c>
      <c r="K6512" s="58">
        <v>6.54</v>
      </c>
      <c r="L6512" s="57" t="s">
        <v>60</v>
      </c>
    </row>
    <row r="6513" spans="1:12">
      <c r="A6513" s="57" t="s">
        <v>10078</v>
      </c>
      <c r="B6513" s="57" t="s">
        <v>10819</v>
      </c>
      <c r="C6513" s="57" t="s">
        <v>11080</v>
      </c>
      <c r="D6513" s="57" t="s">
        <v>21323</v>
      </c>
      <c r="E6513" s="58" t="s">
        <v>8816</v>
      </c>
      <c r="F6513" s="57" t="s">
        <v>8816</v>
      </c>
      <c r="G6513" s="57">
        <v>97063</v>
      </c>
      <c r="H6513" s="57" t="s">
        <v>11101</v>
      </c>
      <c r="I6513" s="57" t="s">
        <v>216</v>
      </c>
      <c r="J6513" s="57" t="s">
        <v>59</v>
      </c>
      <c r="K6513" s="58">
        <v>9.01</v>
      </c>
      <c r="L6513" s="57" t="s">
        <v>60</v>
      </c>
    </row>
    <row r="6514" spans="1:12">
      <c r="A6514" s="57" t="s">
        <v>10078</v>
      </c>
      <c r="B6514" s="57" t="s">
        <v>10819</v>
      </c>
      <c r="C6514" s="57" t="s">
        <v>11080</v>
      </c>
      <c r="D6514" s="57" t="s">
        <v>21323</v>
      </c>
      <c r="E6514" s="58" t="s">
        <v>8816</v>
      </c>
      <c r="F6514" s="57" t="s">
        <v>8816</v>
      </c>
      <c r="G6514" s="57">
        <v>97064</v>
      </c>
      <c r="H6514" s="57" t="s">
        <v>11102</v>
      </c>
      <c r="I6514" s="57" t="s">
        <v>26</v>
      </c>
      <c r="J6514" s="57" t="s">
        <v>59</v>
      </c>
      <c r="K6514" s="58">
        <v>16.510000000000002</v>
      </c>
      <c r="L6514" s="57" t="s">
        <v>60</v>
      </c>
    </row>
    <row r="6515" spans="1:12">
      <c r="A6515" s="57" t="s">
        <v>10078</v>
      </c>
      <c r="B6515" s="57" t="s">
        <v>10819</v>
      </c>
      <c r="C6515" s="57" t="s">
        <v>11080</v>
      </c>
      <c r="D6515" s="57" t="s">
        <v>21323</v>
      </c>
      <c r="E6515" s="58" t="s">
        <v>8816</v>
      </c>
      <c r="F6515" s="57" t="s">
        <v>8816</v>
      </c>
      <c r="G6515" s="57">
        <v>97065</v>
      </c>
      <c r="H6515" s="57" t="s">
        <v>11103</v>
      </c>
      <c r="I6515" s="57" t="s">
        <v>1283</v>
      </c>
      <c r="J6515" s="57" t="s">
        <v>59</v>
      </c>
      <c r="K6515" s="58">
        <v>5.62</v>
      </c>
      <c r="L6515" s="57" t="s">
        <v>60</v>
      </c>
    </row>
    <row r="6516" spans="1:12">
      <c r="A6516" s="57" t="s">
        <v>10078</v>
      </c>
      <c r="B6516" s="57" t="s">
        <v>10819</v>
      </c>
      <c r="C6516" s="57" t="s">
        <v>11080</v>
      </c>
      <c r="D6516" s="57" t="s">
        <v>21323</v>
      </c>
      <c r="E6516" s="58" t="s">
        <v>8816</v>
      </c>
      <c r="F6516" s="57" t="s">
        <v>8816</v>
      </c>
      <c r="G6516" s="57">
        <v>97066</v>
      </c>
      <c r="H6516" s="57" t="s">
        <v>11104</v>
      </c>
      <c r="I6516" s="57" t="s">
        <v>216</v>
      </c>
      <c r="J6516" s="57" t="s">
        <v>59</v>
      </c>
      <c r="K6516" s="58">
        <v>119.58</v>
      </c>
      <c r="L6516" s="57" t="s">
        <v>60</v>
      </c>
    </row>
    <row r="6517" spans="1:12">
      <c r="A6517" s="57" t="s">
        <v>10078</v>
      </c>
      <c r="B6517" s="57" t="s">
        <v>10819</v>
      </c>
      <c r="C6517" s="57" t="s">
        <v>11080</v>
      </c>
      <c r="D6517" s="57" t="s">
        <v>21323</v>
      </c>
      <c r="E6517" s="58" t="s">
        <v>8816</v>
      </c>
      <c r="F6517" s="57" t="s">
        <v>8816</v>
      </c>
      <c r="G6517" s="57">
        <v>97067</v>
      </c>
      <c r="H6517" s="57" t="s">
        <v>11105</v>
      </c>
      <c r="I6517" s="57" t="s">
        <v>26</v>
      </c>
      <c r="J6517" s="57" t="s">
        <v>59</v>
      </c>
      <c r="K6517" s="59">
        <v>1037.17</v>
      </c>
      <c r="L6517" s="57" t="s">
        <v>60</v>
      </c>
    </row>
    <row r="6518" spans="1:12">
      <c r="A6518" s="57" t="s">
        <v>11106</v>
      </c>
      <c r="B6518" s="57" t="s">
        <v>11107</v>
      </c>
      <c r="C6518" s="57" t="s">
        <v>11108</v>
      </c>
      <c r="D6518" s="57" t="s">
        <v>21324</v>
      </c>
      <c r="E6518" s="58" t="s">
        <v>8816</v>
      </c>
      <c r="F6518" s="57" t="s">
        <v>8816</v>
      </c>
      <c r="G6518" s="57">
        <v>97621</v>
      </c>
      <c r="H6518" s="57" t="s">
        <v>11109</v>
      </c>
      <c r="I6518" s="57" t="s">
        <v>1283</v>
      </c>
      <c r="J6518" s="57" t="s">
        <v>254</v>
      </c>
      <c r="K6518" s="58">
        <v>90.83</v>
      </c>
      <c r="L6518" s="57" t="s">
        <v>60</v>
      </c>
    </row>
    <row r="6519" spans="1:12">
      <c r="A6519" s="57" t="s">
        <v>11106</v>
      </c>
      <c r="B6519" s="57" t="s">
        <v>11107</v>
      </c>
      <c r="C6519" s="57" t="s">
        <v>11108</v>
      </c>
      <c r="D6519" s="57" t="s">
        <v>21324</v>
      </c>
      <c r="E6519" s="58" t="s">
        <v>8816</v>
      </c>
      <c r="F6519" s="57" t="s">
        <v>8816</v>
      </c>
      <c r="G6519" s="57">
        <v>97622</v>
      </c>
      <c r="H6519" s="57" t="s">
        <v>11110</v>
      </c>
      <c r="I6519" s="57" t="s">
        <v>1283</v>
      </c>
      <c r="J6519" s="57" t="s">
        <v>254</v>
      </c>
      <c r="K6519" s="58">
        <v>44.26</v>
      </c>
      <c r="L6519" s="57" t="s">
        <v>60</v>
      </c>
    </row>
    <row r="6520" spans="1:12">
      <c r="A6520" s="57" t="s">
        <v>11106</v>
      </c>
      <c r="B6520" s="57" t="s">
        <v>11107</v>
      </c>
      <c r="C6520" s="57" t="s">
        <v>11108</v>
      </c>
      <c r="D6520" s="57" t="s">
        <v>21324</v>
      </c>
      <c r="E6520" s="58" t="s">
        <v>8816</v>
      </c>
      <c r="F6520" s="57" t="s">
        <v>8816</v>
      </c>
      <c r="G6520" s="57">
        <v>97623</v>
      </c>
      <c r="H6520" s="57" t="s">
        <v>11111</v>
      </c>
      <c r="I6520" s="57" t="s">
        <v>1283</v>
      </c>
      <c r="J6520" s="57" t="s">
        <v>254</v>
      </c>
      <c r="K6520" s="58">
        <v>135.61000000000001</v>
      </c>
      <c r="L6520" s="57" t="s">
        <v>60</v>
      </c>
    </row>
    <row r="6521" spans="1:12">
      <c r="A6521" s="57" t="s">
        <v>11106</v>
      </c>
      <c r="B6521" s="57" t="s">
        <v>11107</v>
      </c>
      <c r="C6521" s="57" t="s">
        <v>11108</v>
      </c>
      <c r="D6521" s="57" t="s">
        <v>21324</v>
      </c>
      <c r="E6521" s="58" t="s">
        <v>8816</v>
      </c>
      <c r="F6521" s="57" t="s">
        <v>8816</v>
      </c>
      <c r="G6521" s="57">
        <v>97624</v>
      </c>
      <c r="H6521" s="57" t="s">
        <v>11112</v>
      </c>
      <c r="I6521" s="57" t="s">
        <v>1283</v>
      </c>
      <c r="J6521" s="57" t="s">
        <v>254</v>
      </c>
      <c r="K6521" s="58">
        <v>83.23</v>
      </c>
      <c r="L6521" s="57" t="s">
        <v>60</v>
      </c>
    </row>
    <row r="6522" spans="1:12">
      <c r="A6522" s="57" t="s">
        <v>11106</v>
      </c>
      <c r="B6522" s="57" t="s">
        <v>11107</v>
      </c>
      <c r="C6522" s="57" t="s">
        <v>11108</v>
      </c>
      <c r="D6522" s="57" t="s">
        <v>21324</v>
      </c>
      <c r="E6522" s="58" t="s">
        <v>8816</v>
      </c>
      <c r="F6522" s="57" t="s">
        <v>8816</v>
      </c>
      <c r="G6522" s="57">
        <v>97625</v>
      </c>
      <c r="H6522" s="57" t="s">
        <v>11113</v>
      </c>
      <c r="I6522" s="57" t="s">
        <v>1283</v>
      </c>
      <c r="J6522" s="57" t="s">
        <v>59</v>
      </c>
      <c r="K6522" s="58">
        <v>50.2</v>
      </c>
      <c r="L6522" s="57" t="s">
        <v>60</v>
      </c>
    </row>
    <row r="6523" spans="1:12">
      <c r="A6523" s="57" t="s">
        <v>11106</v>
      </c>
      <c r="B6523" s="57" t="s">
        <v>11107</v>
      </c>
      <c r="C6523" s="57" t="s">
        <v>11108</v>
      </c>
      <c r="D6523" s="57" t="s">
        <v>21324</v>
      </c>
      <c r="E6523" s="58" t="s">
        <v>8816</v>
      </c>
      <c r="F6523" s="57" t="s">
        <v>8816</v>
      </c>
      <c r="G6523" s="57">
        <v>97626</v>
      </c>
      <c r="H6523" s="57" t="s">
        <v>11114</v>
      </c>
      <c r="I6523" s="57" t="s">
        <v>1283</v>
      </c>
      <c r="J6523" s="57" t="s">
        <v>59</v>
      </c>
      <c r="K6523" s="58">
        <v>480.62</v>
      </c>
      <c r="L6523" s="57" t="s">
        <v>60</v>
      </c>
    </row>
    <row r="6524" spans="1:12">
      <c r="A6524" s="57" t="s">
        <v>11106</v>
      </c>
      <c r="B6524" s="57" t="s">
        <v>11107</v>
      </c>
      <c r="C6524" s="57" t="s">
        <v>11108</v>
      </c>
      <c r="D6524" s="57" t="s">
        <v>21324</v>
      </c>
      <c r="E6524" s="58" t="s">
        <v>8816</v>
      </c>
      <c r="F6524" s="57" t="s">
        <v>8816</v>
      </c>
      <c r="G6524" s="57">
        <v>97627</v>
      </c>
      <c r="H6524" s="57" t="s">
        <v>11115</v>
      </c>
      <c r="I6524" s="57" t="s">
        <v>1283</v>
      </c>
      <c r="J6524" s="57" t="s">
        <v>59</v>
      </c>
      <c r="K6524" s="58">
        <v>239.93</v>
      </c>
      <c r="L6524" s="57" t="s">
        <v>60</v>
      </c>
    </row>
    <row r="6525" spans="1:12">
      <c r="A6525" s="57" t="s">
        <v>11106</v>
      </c>
      <c r="B6525" s="57" t="s">
        <v>11107</v>
      </c>
      <c r="C6525" s="57" t="s">
        <v>11108</v>
      </c>
      <c r="D6525" s="57" t="s">
        <v>21324</v>
      </c>
      <c r="E6525" s="58" t="s">
        <v>8816</v>
      </c>
      <c r="F6525" s="57" t="s">
        <v>8816</v>
      </c>
      <c r="G6525" s="57">
        <v>97628</v>
      </c>
      <c r="H6525" s="57" t="s">
        <v>11116</v>
      </c>
      <c r="I6525" s="57" t="s">
        <v>1283</v>
      </c>
      <c r="J6525" s="57" t="s">
        <v>254</v>
      </c>
      <c r="K6525" s="58">
        <v>218.79</v>
      </c>
      <c r="L6525" s="57" t="s">
        <v>60</v>
      </c>
    </row>
    <row r="6526" spans="1:12">
      <c r="A6526" s="57" t="s">
        <v>11106</v>
      </c>
      <c r="B6526" s="57" t="s">
        <v>11107</v>
      </c>
      <c r="C6526" s="57" t="s">
        <v>11108</v>
      </c>
      <c r="D6526" s="57" t="s">
        <v>21324</v>
      </c>
      <c r="E6526" s="58" t="s">
        <v>8816</v>
      </c>
      <c r="F6526" s="57" t="s">
        <v>8816</v>
      </c>
      <c r="G6526" s="57">
        <v>97629</v>
      </c>
      <c r="H6526" s="57" t="s">
        <v>11117</v>
      </c>
      <c r="I6526" s="57" t="s">
        <v>1283</v>
      </c>
      <c r="J6526" s="57" t="s">
        <v>59</v>
      </c>
      <c r="K6526" s="58">
        <v>103.42</v>
      </c>
      <c r="L6526" s="57" t="s">
        <v>60</v>
      </c>
    </row>
    <row r="6527" spans="1:12">
      <c r="A6527" s="57" t="s">
        <v>11106</v>
      </c>
      <c r="B6527" s="57" t="s">
        <v>11107</v>
      </c>
      <c r="C6527" s="57" t="s">
        <v>11108</v>
      </c>
      <c r="D6527" s="57" t="s">
        <v>21324</v>
      </c>
      <c r="E6527" s="58" t="s">
        <v>8816</v>
      </c>
      <c r="F6527" s="57" t="s">
        <v>8816</v>
      </c>
      <c r="G6527" s="57">
        <v>97631</v>
      </c>
      <c r="H6527" s="57" t="s">
        <v>11118</v>
      </c>
      <c r="I6527" s="57" t="s">
        <v>216</v>
      </c>
      <c r="J6527" s="57" t="s">
        <v>254</v>
      </c>
      <c r="K6527" s="58">
        <v>2.63</v>
      </c>
      <c r="L6527" s="57" t="s">
        <v>60</v>
      </c>
    </row>
    <row r="6528" spans="1:12">
      <c r="A6528" s="57" t="s">
        <v>11106</v>
      </c>
      <c r="B6528" s="57" t="s">
        <v>11107</v>
      </c>
      <c r="C6528" s="57" t="s">
        <v>11108</v>
      </c>
      <c r="D6528" s="57" t="s">
        <v>21324</v>
      </c>
      <c r="E6528" s="58" t="s">
        <v>8816</v>
      </c>
      <c r="F6528" s="57" t="s">
        <v>8816</v>
      </c>
      <c r="G6528" s="57">
        <v>97632</v>
      </c>
      <c r="H6528" s="57" t="s">
        <v>11119</v>
      </c>
      <c r="I6528" s="57" t="s">
        <v>26</v>
      </c>
      <c r="J6528" s="57" t="s">
        <v>59</v>
      </c>
      <c r="K6528" s="58">
        <v>2.09</v>
      </c>
      <c r="L6528" s="57" t="s">
        <v>60</v>
      </c>
    </row>
    <row r="6529" spans="1:12">
      <c r="A6529" s="57" t="s">
        <v>11106</v>
      </c>
      <c r="B6529" s="57" t="s">
        <v>11107</v>
      </c>
      <c r="C6529" s="57" t="s">
        <v>11108</v>
      </c>
      <c r="D6529" s="57" t="s">
        <v>21324</v>
      </c>
      <c r="E6529" s="58" t="s">
        <v>8816</v>
      </c>
      <c r="F6529" s="57" t="s">
        <v>8816</v>
      </c>
      <c r="G6529" s="57">
        <v>97633</v>
      </c>
      <c r="H6529" s="57" t="s">
        <v>11120</v>
      </c>
      <c r="I6529" s="57" t="s">
        <v>216</v>
      </c>
      <c r="J6529" s="57" t="s">
        <v>59</v>
      </c>
      <c r="K6529" s="58">
        <v>18.350000000000001</v>
      </c>
      <c r="L6529" s="57" t="s">
        <v>60</v>
      </c>
    </row>
    <row r="6530" spans="1:12">
      <c r="A6530" s="57" t="s">
        <v>11106</v>
      </c>
      <c r="B6530" s="57" t="s">
        <v>11107</v>
      </c>
      <c r="C6530" s="57" t="s">
        <v>11108</v>
      </c>
      <c r="D6530" s="57" t="s">
        <v>21324</v>
      </c>
      <c r="E6530" s="58" t="s">
        <v>8816</v>
      </c>
      <c r="F6530" s="57" t="s">
        <v>8816</v>
      </c>
      <c r="G6530" s="57">
        <v>97634</v>
      </c>
      <c r="H6530" s="57" t="s">
        <v>11121</v>
      </c>
      <c r="I6530" s="57" t="s">
        <v>216</v>
      </c>
      <c r="J6530" s="57" t="s">
        <v>59</v>
      </c>
      <c r="K6530" s="58">
        <v>10.1</v>
      </c>
      <c r="L6530" s="57" t="s">
        <v>60</v>
      </c>
    </row>
    <row r="6531" spans="1:12">
      <c r="A6531" s="57" t="s">
        <v>11106</v>
      </c>
      <c r="B6531" s="57" t="s">
        <v>11107</v>
      </c>
      <c r="C6531" s="57" t="s">
        <v>11108</v>
      </c>
      <c r="D6531" s="57" t="s">
        <v>21324</v>
      </c>
      <c r="E6531" s="58" t="s">
        <v>8816</v>
      </c>
      <c r="F6531" s="57" t="s">
        <v>8816</v>
      </c>
      <c r="G6531" s="57">
        <v>97635</v>
      </c>
      <c r="H6531" s="57" t="s">
        <v>11122</v>
      </c>
      <c r="I6531" s="57" t="s">
        <v>216</v>
      </c>
      <c r="J6531" s="57" t="s">
        <v>59</v>
      </c>
      <c r="K6531" s="58">
        <v>10.81</v>
      </c>
      <c r="L6531" s="57" t="s">
        <v>60</v>
      </c>
    </row>
    <row r="6532" spans="1:12">
      <c r="A6532" s="57" t="s">
        <v>11106</v>
      </c>
      <c r="B6532" s="57" t="s">
        <v>11107</v>
      </c>
      <c r="C6532" s="57" t="s">
        <v>11108</v>
      </c>
      <c r="D6532" s="57" t="s">
        <v>21324</v>
      </c>
      <c r="E6532" s="58" t="s">
        <v>8816</v>
      </c>
      <c r="F6532" s="57" t="s">
        <v>8816</v>
      </c>
      <c r="G6532" s="57">
        <v>97636</v>
      </c>
      <c r="H6532" s="57" t="s">
        <v>11123</v>
      </c>
      <c r="I6532" s="57" t="s">
        <v>216</v>
      </c>
      <c r="J6532" s="57" t="s">
        <v>59</v>
      </c>
      <c r="K6532" s="58">
        <v>16.68</v>
      </c>
      <c r="L6532" s="57" t="s">
        <v>60</v>
      </c>
    </row>
    <row r="6533" spans="1:12">
      <c r="A6533" s="57" t="s">
        <v>11106</v>
      </c>
      <c r="B6533" s="57" t="s">
        <v>11107</v>
      </c>
      <c r="C6533" s="57" t="s">
        <v>11108</v>
      </c>
      <c r="D6533" s="57" t="s">
        <v>21324</v>
      </c>
      <c r="E6533" s="58" t="s">
        <v>8816</v>
      </c>
      <c r="F6533" s="57" t="s">
        <v>8816</v>
      </c>
      <c r="G6533" s="57">
        <v>97637</v>
      </c>
      <c r="H6533" s="57" t="s">
        <v>11124</v>
      </c>
      <c r="I6533" s="57" t="s">
        <v>216</v>
      </c>
      <c r="J6533" s="57" t="s">
        <v>59</v>
      </c>
      <c r="K6533" s="58">
        <v>2.21</v>
      </c>
      <c r="L6533" s="57" t="s">
        <v>60</v>
      </c>
    </row>
    <row r="6534" spans="1:12">
      <c r="A6534" s="57" t="s">
        <v>11106</v>
      </c>
      <c r="B6534" s="57" t="s">
        <v>11107</v>
      </c>
      <c r="C6534" s="57" t="s">
        <v>11108</v>
      </c>
      <c r="D6534" s="57" t="s">
        <v>21324</v>
      </c>
      <c r="E6534" s="58" t="s">
        <v>8816</v>
      </c>
      <c r="F6534" s="57" t="s">
        <v>8816</v>
      </c>
      <c r="G6534" s="57">
        <v>97638</v>
      </c>
      <c r="H6534" s="57" t="s">
        <v>11125</v>
      </c>
      <c r="I6534" s="57" t="s">
        <v>216</v>
      </c>
      <c r="J6534" s="57" t="s">
        <v>59</v>
      </c>
      <c r="K6534" s="58">
        <v>6.44</v>
      </c>
      <c r="L6534" s="57" t="s">
        <v>60</v>
      </c>
    </row>
    <row r="6535" spans="1:12">
      <c r="A6535" s="57" t="s">
        <v>11106</v>
      </c>
      <c r="B6535" s="57" t="s">
        <v>11107</v>
      </c>
      <c r="C6535" s="57" t="s">
        <v>11108</v>
      </c>
      <c r="D6535" s="57" t="s">
        <v>21324</v>
      </c>
      <c r="E6535" s="58" t="s">
        <v>8816</v>
      </c>
      <c r="F6535" s="57" t="s">
        <v>8816</v>
      </c>
      <c r="G6535" s="57">
        <v>97639</v>
      </c>
      <c r="H6535" s="57" t="s">
        <v>11126</v>
      </c>
      <c r="I6535" s="57" t="s">
        <v>216</v>
      </c>
      <c r="J6535" s="57" t="s">
        <v>254</v>
      </c>
      <c r="K6535" s="58">
        <v>15.95</v>
      </c>
      <c r="L6535" s="57" t="s">
        <v>60</v>
      </c>
    </row>
    <row r="6536" spans="1:12">
      <c r="A6536" s="57" t="s">
        <v>11106</v>
      </c>
      <c r="B6536" s="57" t="s">
        <v>11107</v>
      </c>
      <c r="C6536" s="57" t="s">
        <v>11108</v>
      </c>
      <c r="D6536" s="57" t="s">
        <v>21324</v>
      </c>
      <c r="E6536" s="58" t="s">
        <v>8816</v>
      </c>
      <c r="F6536" s="57" t="s">
        <v>8816</v>
      </c>
      <c r="G6536" s="57">
        <v>97640</v>
      </c>
      <c r="H6536" s="57" t="s">
        <v>11127</v>
      </c>
      <c r="I6536" s="57" t="s">
        <v>216</v>
      </c>
      <c r="J6536" s="57" t="s">
        <v>59</v>
      </c>
      <c r="K6536" s="58">
        <v>1.4</v>
      </c>
      <c r="L6536" s="57" t="s">
        <v>60</v>
      </c>
    </row>
    <row r="6537" spans="1:12">
      <c r="A6537" s="57" t="s">
        <v>11106</v>
      </c>
      <c r="B6537" s="57" t="s">
        <v>11107</v>
      </c>
      <c r="C6537" s="57" t="s">
        <v>11108</v>
      </c>
      <c r="D6537" s="57" t="s">
        <v>21324</v>
      </c>
      <c r="E6537" s="58" t="s">
        <v>8816</v>
      </c>
      <c r="F6537" s="57" t="s">
        <v>8816</v>
      </c>
      <c r="G6537" s="57">
        <v>97641</v>
      </c>
      <c r="H6537" s="57" t="s">
        <v>11128</v>
      </c>
      <c r="I6537" s="57" t="s">
        <v>216</v>
      </c>
      <c r="J6537" s="57" t="s">
        <v>59</v>
      </c>
      <c r="K6537" s="58">
        <v>4.0199999999999996</v>
      </c>
      <c r="L6537" s="57" t="s">
        <v>60</v>
      </c>
    </row>
    <row r="6538" spans="1:12">
      <c r="A6538" s="57" t="s">
        <v>11106</v>
      </c>
      <c r="B6538" s="57" t="s">
        <v>11107</v>
      </c>
      <c r="C6538" s="57" t="s">
        <v>11108</v>
      </c>
      <c r="D6538" s="57" t="s">
        <v>21324</v>
      </c>
      <c r="E6538" s="58" t="s">
        <v>8816</v>
      </c>
      <c r="F6538" s="57" t="s">
        <v>8816</v>
      </c>
      <c r="G6538" s="57">
        <v>97642</v>
      </c>
      <c r="H6538" s="57" t="s">
        <v>11129</v>
      </c>
      <c r="I6538" s="57" t="s">
        <v>216</v>
      </c>
      <c r="J6538" s="57" t="s">
        <v>59</v>
      </c>
      <c r="K6538" s="58">
        <v>2.5</v>
      </c>
      <c r="L6538" s="57" t="s">
        <v>60</v>
      </c>
    </row>
    <row r="6539" spans="1:12">
      <c r="A6539" s="57" t="s">
        <v>11106</v>
      </c>
      <c r="B6539" s="57" t="s">
        <v>11107</v>
      </c>
      <c r="C6539" s="57" t="s">
        <v>11108</v>
      </c>
      <c r="D6539" s="57" t="s">
        <v>21324</v>
      </c>
      <c r="E6539" s="58" t="s">
        <v>8816</v>
      </c>
      <c r="F6539" s="57" t="s">
        <v>8816</v>
      </c>
      <c r="G6539" s="57">
        <v>97643</v>
      </c>
      <c r="H6539" s="57" t="s">
        <v>11130</v>
      </c>
      <c r="I6539" s="57" t="s">
        <v>216</v>
      </c>
      <c r="J6539" s="57" t="s">
        <v>254</v>
      </c>
      <c r="K6539" s="58">
        <v>19.559999999999999</v>
      </c>
      <c r="L6539" s="57" t="s">
        <v>60</v>
      </c>
    </row>
    <row r="6540" spans="1:12">
      <c r="A6540" s="57" t="s">
        <v>11106</v>
      </c>
      <c r="B6540" s="57" t="s">
        <v>11107</v>
      </c>
      <c r="C6540" s="57" t="s">
        <v>11108</v>
      </c>
      <c r="D6540" s="57" t="s">
        <v>21324</v>
      </c>
      <c r="E6540" s="58" t="s">
        <v>8816</v>
      </c>
      <c r="F6540" s="57" t="s">
        <v>8816</v>
      </c>
      <c r="G6540" s="57">
        <v>97644</v>
      </c>
      <c r="H6540" s="57" t="s">
        <v>11131</v>
      </c>
      <c r="I6540" s="57" t="s">
        <v>216</v>
      </c>
      <c r="J6540" s="57" t="s">
        <v>254</v>
      </c>
      <c r="K6540" s="58">
        <v>7.37</v>
      </c>
      <c r="L6540" s="57" t="s">
        <v>60</v>
      </c>
    </row>
    <row r="6541" spans="1:12">
      <c r="A6541" s="57" t="s">
        <v>11106</v>
      </c>
      <c r="B6541" s="57" t="s">
        <v>11107</v>
      </c>
      <c r="C6541" s="57" t="s">
        <v>11108</v>
      </c>
      <c r="D6541" s="57" t="s">
        <v>21324</v>
      </c>
      <c r="E6541" s="58" t="s">
        <v>8816</v>
      </c>
      <c r="F6541" s="57" t="s">
        <v>8816</v>
      </c>
      <c r="G6541" s="57">
        <v>97645</v>
      </c>
      <c r="H6541" s="57" t="s">
        <v>11132</v>
      </c>
      <c r="I6541" s="57" t="s">
        <v>216</v>
      </c>
      <c r="J6541" s="57" t="s">
        <v>59</v>
      </c>
      <c r="K6541" s="58">
        <v>28.8</v>
      </c>
      <c r="L6541" s="57" t="s">
        <v>60</v>
      </c>
    </row>
    <row r="6542" spans="1:12">
      <c r="A6542" s="57" t="s">
        <v>11106</v>
      </c>
      <c r="B6542" s="57" t="s">
        <v>11107</v>
      </c>
      <c r="C6542" s="57" t="s">
        <v>11108</v>
      </c>
      <c r="D6542" s="57" t="s">
        <v>21324</v>
      </c>
      <c r="E6542" s="58" t="s">
        <v>8816</v>
      </c>
      <c r="F6542" s="57" t="s">
        <v>8816</v>
      </c>
      <c r="G6542" s="57">
        <v>97647</v>
      </c>
      <c r="H6542" s="57" t="s">
        <v>11133</v>
      </c>
      <c r="I6542" s="57" t="s">
        <v>216</v>
      </c>
      <c r="J6542" s="57" t="s">
        <v>59</v>
      </c>
      <c r="K6542" s="58">
        <v>2.74</v>
      </c>
      <c r="L6542" s="57" t="s">
        <v>60</v>
      </c>
    </row>
    <row r="6543" spans="1:12">
      <c r="A6543" s="57" t="s">
        <v>11106</v>
      </c>
      <c r="B6543" s="57" t="s">
        <v>11107</v>
      </c>
      <c r="C6543" s="57" t="s">
        <v>11108</v>
      </c>
      <c r="D6543" s="57" t="s">
        <v>21324</v>
      </c>
      <c r="E6543" s="58" t="s">
        <v>8816</v>
      </c>
      <c r="F6543" s="57" t="s">
        <v>8816</v>
      </c>
      <c r="G6543" s="57">
        <v>97648</v>
      </c>
      <c r="H6543" s="57" t="s">
        <v>11134</v>
      </c>
      <c r="I6543" s="57" t="s">
        <v>216</v>
      </c>
      <c r="J6543" s="57" t="s">
        <v>59</v>
      </c>
      <c r="K6543" s="58">
        <v>1.57</v>
      </c>
      <c r="L6543" s="57" t="s">
        <v>60</v>
      </c>
    </row>
    <row r="6544" spans="1:12">
      <c r="A6544" s="57" t="s">
        <v>11106</v>
      </c>
      <c r="B6544" s="57" t="s">
        <v>11107</v>
      </c>
      <c r="C6544" s="57" t="s">
        <v>11108</v>
      </c>
      <c r="D6544" s="57" t="s">
        <v>21324</v>
      </c>
      <c r="E6544" s="58" t="s">
        <v>8816</v>
      </c>
      <c r="F6544" s="57" t="s">
        <v>8816</v>
      </c>
      <c r="G6544" s="57">
        <v>97649</v>
      </c>
      <c r="H6544" s="57" t="s">
        <v>11135</v>
      </c>
      <c r="I6544" s="57" t="s">
        <v>216</v>
      </c>
      <c r="J6544" s="57" t="s">
        <v>191</v>
      </c>
      <c r="K6544" s="58">
        <v>3.49</v>
      </c>
      <c r="L6544" s="57" t="s">
        <v>60</v>
      </c>
    </row>
    <row r="6545" spans="1:12">
      <c r="A6545" s="57" t="s">
        <v>11106</v>
      </c>
      <c r="B6545" s="57" t="s">
        <v>11107</v>
      </c>
      <c r="C6545" s="57" t="s">
        <v>11108</v>
      </c>
      <c r="D6545" s="57" t="s">
        <v>21324</v>
      </c>
      <c r="E6545" s="58" t="s">
        <v>8816</v>
      </c>
      <c r="F6545" s="57" t="s">
        <v>8816</v>
      </c>
      <c r="G6545" s="57">
        <v>97650</v>
      </c>
      <c r="H6545" s="57" t="s">
        <v>11136</v>
      </c>
      <c r="I6545" s="57" t="s">
        <v>216</v>
      </c>
      <c r="J6545" s="57" t="s">
        <v>59</v>
      </c>
      <c r="K6545" s="58">
        <v>5.9</v>
      </c>
      <c r="L6545" s="57" t="s">
        <v>60</v>
      </c>
    </row>
    <row r="6546" spans="1:12">
      <c r="A6546" s="57" t="s">
        <v>11106</v>
      </c>
      <c r="B6546" s="57" t="s">
        <v>11107</v>
      </c>
      <c r="C6546" s="57" t="s">
        <v>11108</v>
      </c>
      <c r="D6546" s="57" t="s">
        <v>21324</v>
      </c>
      <c r="E6546" s="58" t="s">
        <v>8816</v>
      </c>
      <c r="F6546" s="57" t="s">
        <v>8816</v>
      </c>
      <c r="G6546" s="57">
        <v>97651</v>
      </c>
      <c r="H6546" s="57" t="s">
        <v>11137</v>
      </c>
      <c r="I6546" s="57" t="s">
        <v>25</v>
      </c>
      <c r="J6546" s="57" t="s">
        <v>59</v>
      </c>
      <c r="K6546" s="58">
        <v>65.34</v>
      </c>
      <c r="L6546" s="57" t="s">
        <v>60</v>
      </c>
    </row>
    <row r="6547" spans="1:12">
      <c r="A6547" s="57" t="s">
        <v>11106</v>
      </c>
      <c r="B6547" s="57" t="s">
        <v>11107</v>
      </c>
      <c r="C6547" s="57" t="s">
        <v>11108</v>
      </c>
      <c r="D6547" s="57" t="s">
        <v>21324</v>
      </c>
      <c r="E6547" s="58" t="s">
        <v>8816</v>
      </c>
      <c r="F6547" s="57" t="s">
        <v>8816</v>
      </c>
      <c r="G6547" s="57">
        <v>97652</v>
      </c>
      <c r="H6547" s="57" t="s">
        <v>11138</v>
      </c>
      <c r="I6547" s="57" t="s">
        <v>25</v>
      </c>
      <c r="J6547" s="57" t="s">
        <v>59</v>
      </c>
      <c r="K6547" s="58">
        <v>148.15</v>
      </c>
      <c r="L6547" s="57" t="s">
        <v>60</v>
      </c>
    </row>
    <row r="6548" spans="1:12">
      <c r="A6548" s="57" t="s">
        <v>11106</v>
      </c>
      <c r="B6548" s="57" t="s">
        <v>11107</v>
      </c>
      <c r="C6548" s="57" t="s">
        <v>11108</v>
      </c>
      <c r="D6548" s="57" t="s">
        <v>21324</v>
      </c>
      <c r="E6548" s="58" t="s">
        <v>8816</v>
      </c>
      <c r="F6548" s="57" t="s">
        <v>8816</v>
      </c>
      <c r="G6548" s="57">
        <v>97653</v>
      </c>
      <c r="H6548" s="57" t="s">
        <v>11139</v>
      </c>
      <c r="I6548" s="57" t="s">
        <v>25</v>
      </c>
      <c r="J6548" s="57" t="s">
        <v>191</v>
      </c>
      <c r="K6548" s="58">
        <v>108.23</v>
      </c>
      <c r="L6548" s="57" t="s">
        <v>60</v>
      </c>
    </row>
    <row r="6549" spans="1:12">
      <c r="A6549" s="57" t="s">
        <v>11106</v>
      </c>
      <c r="B6549" s="57" t="s">
        <v>11107</v>
      </c>
      <c r="C6549" s="57" t="s">
        <v>11108</v>
      </c>
      <c r="D6549" s="57" t="s">
        <v>21324</v>
      </c>
      <c r="E6549" s="58" t="s">
        <v>8816</v>
      </c>
      <c r="F6549" s="57" t="s">
        <v>8816</v>
      </c>
      <c r="G6549" s="57">
        <v>97654</v>
      </c>
      <c r="H6549" s="57" t="s">
        <v>11140</v>
      </c>
      <c r="I6549" s="57" t="s">
        <v>25</v>
      </c>
      <c r="J6549" s="57" t="s">
        <v>191</v>
      </c>
      <c r="K6549" s="58">
        <v>130.9</v>
      </c>
      <c r="L6549" s="57" t="s">
        <v>60</v>
      </c>
    </row>
    <row r="6550" spans="1:12">
      <c r="A6550" s="57" t="s">
        <v>11106</v>
      </c>
      <c r="B6550" s="57" t="s">
        <v>11107</v>
      </c>
      <c r="C6550" s="57" t="s">
        <v>11108</v>
      </c>
      <c r="D6550" s="57" t="s">
        <v>21324</v>
      </c>
      <c r="E6550" s="58" t="s">
        <v>8816</v>
      </c>
      <c r="F6550" s="57" t="s">
        <v>8816</v>
      </c>
      <c r="G6550" s="57">
        <v>97655</v>
      </c>
      <c r="H6550" s="57" t="s">
        <v>11141</v>
      </c>
      <c r="I6550" s="57" t="s">
        <v>216</v>
      </c>
      <c r="J6550" s="57" t="s">
        <v>59</v>
      </c>
      <c r="K6550" s="58">
        <v>19.309999999999999</v>
      </c>
      <c r="L6550" s="57" t="s">
        <v>60</v>
      </c>
    </row>
    <row r="6551" spans="1:12">
      <c r="A6551" s="57" t="s">
        <v>11106</v>
      </c>
      <c r="B6551" s="57" t="s">
        <v>11107</v>
      </c>
      <c r="C6551" s="57" t="s">
        <v>11108</v>
      </c>
      <c r="D6551" s="57" t="s">
        <v>21324</v>
      </c>
      <c r="E6551" s="58" t="s">
        <v>8816</v>
      </c>
      <c r="F6551" s="57" t="s">
        <v>8816</v>
      </c>
      <c r="G6551" s="57">
        <v>97656</v>
      </c>
      <c r="H6551" s="57" t="s">
        <v>11142</v>
      </c>
      <c r="I6551" s="57" t="s">
        <v>25</v>
      </c>
      <c r="J6551" s="57" t="s">
        <v>59</v>
      </c>
      <c r="K6551" s="58">
        <v>188.61</v>
      </c>
      <c r="L6551" s="57" t="s">
        <v>60</v>
      </c>
    </row>
    <row r="6552" spans="1:12">
      <c r="A6552" s="57" t="s">
        <v>11106</v>
      </c>
      <c r="B6552" s="57" t="s">
        <v>11107</v>
      </c>
      <c r="C6552" s="57" t="s">
        <v>11108</v>
      </c>
      <c r="D6552" s="57" t="s">
        <v>21324</v>
      </c>
      <c r="E6552" s="58" t="s">
        <v>8816</v>
      </c>
      <c r="F6552" s="57" t="s">
        <v>8816</v>
      </c>
      <c r="G6552" s="57">
        <v>97657</v>
      </c>
      <c r="H6552" s="57" t="s">
        <v>11143</v>
      </c>
      <c r="I6552" s="57" t="s">
        <v>25</v>
      </c>
      <c r="J6552" s="57" t="s">
        <v>59</v>
      </c>
      <c r="K6552" s="58">
        <v>373.84</v>
      </c>
      <c r="L6552" s="57" t="s">
        <v>60</v>
      </c>
    </row>
    <row r="6553" spans="1:12">
      <c r="A6553" s="57" t="s">
        <v>11106</v>
      </c>
      <c r="B6553" s="57" t="s">
        <v>11107</v>
      </c>
      <c r="C6553" s="57" t="s">
        <v>11108</v>
      </c>
      <c r="D6553" s="57" t="s">
        <v>21324</v>
      </c>
      <c r="E6553" s="58" t="s">
        <v>8816</v>
      </c>
      <c r="F6553" s="57" t="s">
        <v>8816</v>
      </c>
      <c r="G6553" s="57">
        <v>97658</v>
      </c>
      <c r="H6553" s="57" t="s">
        <v>11144</v>
      </c>
      <c r="I6553" s="57" t="s">
        <v>25</v>
      </c>
      <c r="J6553" s="57" t="s">
        <v>191</v>
      </c>
      <c r="K6553" s="58">
        <v>154.16</v>
      </c>
      <c r="L6553" s="57" t="s">
        <v>60</v>
      </c>
    </row>
    <row r="6554" spans="1:12">
      <c r="A6554" s="57" t="s">
        <v>11106</v>
      </c>
      <c r="B6554" s="57" t="s">
        <v>11107</v>
      </c>
      <c r="C6554" s="57" t="s">
        <v>11108</v>
      </c>
      <c r="D6554" s="57" t="s">
        <v>21324</v>
      </c>
      <c r="E6554" s="58" t="s">
        <v>8816</v>
      </c>
      <c r="F6554" s="57" t="s">
        <v>8816</v>
      </c>
      <c r="G6554" s="57">
        <v>97659</v>
      </c>
      <c r="H6554" s="57" t="s">
        <v>11145</v>
      </c>
      <c r="I6554" s="57" t="s">
        <v>25</v>
      </c>
      <c r="J6554" s="57" t="s">
        <v>191</v>
      </c>
      <c r="K6554" s="58">
        <v>205.94</v>
      </c>
      <c r="L6554" s="57" t="s">
        <v>60</v>
      </c>
    </row>
    <row r="6555" spans="1:12">
      <c r="A6555" s="57" t="s">
        <v>11106</v>
      </c>
      <c r="B6555" s="57" t="s">
        <v>11107</v>
      </c>
      <c r="C6555" s="57" t="s">
        <v>11108</v>
      </c>
      <c r="D6555" s="57" t="s">
        <v>21324</v>
      </c>
      <c r="E6555" s="58" t="s">
        <v>8816</v>
      </c>
      <c r="F6555" s="57" t="s">
        <v>8816</v>
      </c>
      <c r="G6555" s="57">
        <v>97660</v>
      </c>
      <c r="H6555" s="57" t="s">
        <v>11146</v>
      </c>
      <c r="I6555" s="57" t="s">
        <v>25</v>
      </c>
      <c r="J6555" s="57" t="s">
        <v>254</v>
      </c>
      <c r="K6555" s="58">
        <v>0.53</v>
      </c>
      <c r="L6555" s="57" t="s">
        <v>60</v>
      </c>
    </row>
    <row r="6556" spans="1:12">
      <c r="A6556" s="57" t="s">
        <v>11106</v>
      </c>
      <c r="B6556" s="57" t="s">
        <v>11107</v>
      </c>
      <c r="C6556" s="57" t="s">
        <v>11108</v>
      </c>
      <c r="D6556" s="57" t="s">
        <v>21324</v>
      </c>
      <c r="E6556" s="58" t="s">
        <v>8816</v>
      </c>
      <c r="F6556" s="57" t="s">
        <v>8816</v>
      </c>
      <c r="G6556" s="57">
        <v>97661</v>
      </c>
      <c r="H6556" s="57" t="s">
        <v>11147</v>
      </c>
      <c r="I6556" s="57" t="s">
        <v>26</v>
      </c>
      <c r="J6556" s="57" t="s">
        <v>254</v>
      </c>
      <c r="K6556" s="58">
        <v>0.53</v>
      </c>
      <c r="L6556" s="57" t="s">
        <v>60</v>
      </c>
    </row>
    <row r="6557" spans="1:12">
      <c r="A6557" s="57" t="s">
        <v>11106</v>
      </c>
      <c r="B6557" s="57" t="s">
        <v>11107</v>
      </c>
      <c r="C6557" s="57" t="s">
        <v>11108</v>
      </c>
      <c r="D6557" s="57" t="s">
        <v>21324</v>
      </c>
      <c r="E6557" s="58" t="s">
        <v>8816</v>
      </c>
      <c r="F6557" s="57" t="s">
        <v>8816</v>
      </c>
      <c r="G6557" s="57">
        <v>97662</v>
      </c>
      <c r="H6557" s="57" t="s">
        <v>11148</v>
      </c>
      <c r="I6557" s="57" t="s">
        <v>26</v>
      </c>
      <c r="J6557" s="57" t="s">
        <v>254</v>
      </c>
      <c r="K6557" s="58">
        <v>0.38</v>
      </c>
      <c r="L6557" s="57" t="s">
        <v>60</v>
      </c>
    </row>
    <row r="6558" spans="1:12">
      <c r="A6558" s="57" t="s">
        <v>11106</v>
      </c>
      <c r="B6558" s="57" t="s">
        <v>11107</v>
      </c>
      <c r="C6558" s="57" t="s">
        <v>11108</v>
      </c>
      <c r="D6558" s="57" t="s">
        <v>21324</v>
      </c>
      <c r="E6558" s="58" t="s">
        <v>8816</v>
      </c>
      <c r="F6558" s="57" t="s">
        <v>8816</v>
      </c>
      <c r="G6558" s="57">
        <v>97663</v>
      </c>
      <c r="H6558" s="57" t="s">
        <v>11149</v>
      </c>
      <c r="I6558" s="57" t="s">
        <v>25</v>
      </c>
      <c r="J6558" s="57" t="s">
        <v>254</v>
      </c>
      <c r="K6558" s="58">
        <v>9.73</v>
      </c>
      <c r="L6558" s="57" t="s">
        <v>60</v>
      </c>
    </row>
    <row r="6559" spans="1:12">
      <c r="A6559" s="57" t="s">
        <v>11106</v>
      </c>
      <c r="B6559" s="57" t="s">
        <v>11107</v>
      </c>
      <c r="C6559" s="57" t="s">
        <v>11108</v>
      </c>
      <c r="D6559" s="57" t="s">
        <v>21324</v>
      </c>
      <c r="E6559" s="58" t="s">
        <v>8816</v>
      </c>
      <c r="F6559" s="57" t="s">
        <v>8816</v>
      </c>
      <c r="G6559" s="57">
        <v>97664</v>
      </c>
      <c r="H6559" s="57" t="s">
        <v>11150</v>
      </c>
      <c r="I6559" s="57" t="s">
        <v>25</v>
      </c>
      <c r="J6559" s="57" t="s">
        <v>254</v>
      </c>
      <c r="K6559" s="58">
        <v>1.21</v>
      </c>
      <c r="L6559" s="57" t="s">
        <v>60</v>
      </c>
    </row>
    <row r="6560" spans="1:12">
      <c r="A6560" s="57" t="s">
        <v>11106</v>
      </c>
      <c r="B6560" s="57" t="s">
        <v>11107</v>
      </c>
      <c r="C6560" s="57" t="s">
        <v>11108</v>
      </c>
      <c r="D6560" s="57" t="s">
        <v>21324</v>
      </c>
      <c r="E6560" s="58" t="s">
        <v>8816</v>
      </c>
      <c r="F6560" s="57" t="s">
        <v>8816</v>
      </c>
      <c r="G6560" s="57">
        <v>97665</v>
      </c>
      <c r="H6560" s="57" t="s">
        <v>11151</v>
      </c>
      <c r="I6560" s="57" t="s">
        <v>25</v>
      </c>
      <c r="J6560" s="57" t="s">
        <v>254</v>
      </c>
      <c r="K6560" s="58">
        <v>1.02</v>
      </c>
      <c r="L6560" s="57" t="s">
        <v>60</v>
      </c>
    </row>
    <row r="6561" spans="1:12">
      <c r="A6561" s="57" t="s">
        <v>11106</v>
      </c>
      <c r="B6561" s="57" t="s">
        <v>11107</v>
      </c>
      <c r="C6561" s="57" t="s">
        <v>11108</v>
      </c>
      <c r="D6561" s="57" t="s">
        <v>21324</v>
      </c>
      <c r="E6561" s="58" t="s">
        <v>8816</v>
      </c>
      <c r="F6561" s="57" t="s">
        <v>8816</v>
      </c>
      <c r="G6561" s="57">
        <v>97666</v>
      </c>
      <c r="H6561" s="57" t="s">
        <v>11152</v>
      </c>
      <c r="I6561" s="57" t="s">
        <v>25</v>
      </c>
      <c r="J6561" s="57" t="s">
        <v>254</v>
      </c>
      <c r="K6561" s="58">
        <v>7.09</v>
      </c>
      <c r="L6561" s="57" t="s">
        <v>60</v>
      </c>
    </row>
    <row r="6562" spans="1:12">
      <c r="A6562" s="57" t="s">
        <v>11153</v>
      </c>
      <c r="B6562" s="57" t="s">
        <v>11154</v>
      </c>
      <c r="C6562" s="57" t="s">
        <v>11155</v>
      </c>
      <c r="D6562" s="57" t="s">
        <v>21325</v>
      </c>
      <c r="E6562" s="58" t="s">
        <v>8816</v>
      </c>
      <c r="F6562" s="57" t="s">
        <v>8816</v>
      </c>
      <c r="G6562" s="57">
        <v>95967</v>
      </c>
      <c r="H6562" s="57" t="s">
        <v>11156</v>
      </c>
      <c r="I6562" s="57" t="s">
        <v>542</v>
      </c>
      <c r="J6562" s="57" t="s">
        <v>59</v>
      </c>
      <c r="K6562" s="58">
        <v>146.56</v>
      </c>
      <c r="L6562" s="57" t="s">
        <v>60</v>
      </c>
    </row>
    <row r="6563" spans="1:12">
      <c r="A6563" s="57" t="s">
        <v>11153</v>
      </c>
      <c r="B6563" s="57" t="s">
        <v>11154</v>
      </c>
      <c r="C6563" s="57" t="s">
        <v>11157</v>
      </c>
      <c r="D6563" s="57" t="s">
        <v>21326</v>
      </c>
      <c r="E6563" s="58" t="s">
        <v>8816</v>
      </c>
      <c r="F6563" s="57" t="s">
        <v>8816</v>
      </c>
      <c r="G6563" s="57">
        <v>99058</v>
      </c>
      <c r="H6563" s="57" t="s">
        <v>11158</v>
      </c>
      <c r="I6563" s="57" t="s">
        <v>25</v>
      </c>
      <c r="J6563" s="57" t="s">
        <v>59</v>
      </c>
      <c r="K6563" s="58">
        <v>11.69</v>
      </c>
      <c r="L6563" s="57" t="s">
        <v>60</v>
      </c>
    </row>
    <row r="6564" spans="1:12">
      <c r="A6564" s="57" t="s">
        <v>11153</v>
      </c>
      <c r="B6564" s="57" t="s">
        <v>11154</v>
      </c>
      <c r="C6564" s="57" t="s">
        <v>11157</v>
      </c>
      <c r="D6564" s="57" t="s">
        <v>21326</v>
      </c>
      <c r="E6564" s="58" t="s">
        <v>8816</v>
      </c>
      <c r="F6564" s="57" t="s">
        <v>8816</v>
      </c>
      <c r="G6564" s="57">
        <v>99059</v>
      </c>
      <c r="H6564" s="57" t="s">
        <v>11159</v>
      </c>
      <c r="I6564" s="57" t="s">
        <v>26</v>
      </c>
      <c r="J6564" s="57" t="s">
        <v>59</v>
      </c>
      <c r="K6564" s="58">
        <v>65.8</v>
      </c>
      <c r="L6564" s="57" t="s">
        <v>60</v>
      </c>
    </row>
    <row r="6565" spans="1:12">
      <c r="A6565" s="57" t="s">
        <v>11153</v>
      </c>
      <c r="B6565" s="57" t="s">
        <v>11154</v>
      </c>
      <c r="C6565" s="57" t="s">
        <v>11157</v>
      </c>
      <c r="D6565" s="57" t="s">
        <v>21326</v>
      </c>
      <c r="E6565" s="58" t="s">
        <v>8816</v>
      </c>
      <c r="F6565" s="57" t="s">
        <v>8816</v>
      </c>
      <c r="G6565" s="57">
        <v>99060</v>
      </c>
      <c r="H6565" s="57" t="s">
        <v>11160</v>
      </c>
      <c r="I6565" s="57" t="s">
        <v>25</v>
      </c>
      <c r="J6565" s="57" t="s">
        <v>59</v>
      </c>
      <c r="K6565" s="58">
        <v>185.38</v>
      </c>
      <c r="L6565" s="57" t="s">
        <v>60</v>
      </c>
    </row>
    <row r="6566" spans="1:12">
      <c r="A6566" s="57" t="s">
        <v>11153</v>
      </c>
      <c r="B6566" s="57" t="s">
        <v>11154</v>
      </c>
      <c r="C6566" s="57" t="s">
        <v>11157</v>
      </c>
      <c r="D6566" s="57" t="s">
        <v>21326</v>
      </c>
      <c r="E6566" s="58" t="s">
        <v>8816</v>
      </c>
      <c r="F6566" s="57" t="s">
        <v>8816</v>
      </c>
      <c r="G6566" s="57">
        <v>99061</v>
      </c>
      <c r="H6566" s="57" t="s">
        <v>11161</v>
      </c>
      <c r="I6566" s="57" t="s">
        <v>25</v>
      </c>
      <c r="J6566" s="57" t="s">
        <v>59</v>
      </c>
      <c r="K6566" s="58">
        <v>116.78</v>
      </c>
      <c r="L6566" s="57" t="s">
        <v>60</v>
      </c>
    </row>
    <row r="6567" spans="1:12">
      <c r="A6567" s="57" t="s">
        <v>11153</v>
      </c>
      <c r="B6567" s="57" t="s">
        <v>11154</v>
      </c>
      <c r="C6567" s="57" t="s">
        <v>11157</v>
      </c>
      <c r="D6567" s="57" t="s">
        <v>21326</v>
      </c>
      <c r="E6567" s="58" t="s">
        <v>8816</v>
      </c>
      <c r="F6567" s="57" t="s">
        <v>8816</v>
      </c>
      <c r="G6567" s="57">
        <v>99062</v>
      </c>
      <c r="H6567" s="57" t="s">
        <v>11162</v>
      </c>
      <c r="I6567" s="57" t="s">
        <v>25</v>
      </c>
      <c r="J6567" s="57" t="s">
        <v>59</v>
      </c>
      <c r="K6567" s="58">
        <v>2.12</v>
      </c>
      <c r="L6567" s="57" t="s">
        <v>60</v>
      </c>
    </row>
    <row r="6568" spans="1:12">
      <c r="A6568" s="57" t="s">
        <v>11153</v>
      </c>
      <c r="B6568" s="57" t="s">
        <v>11154</v>
      </c>
      <c r="C6568" s="57" t="s">
        <v>11157</v>
      </c>
      <c r="D6568" s="57" t="s">
        <v>21326</v>
      </c>
      <c r="E6568" s="58" t="s">
        <v>8816</v>
      </c>
      <c r="F6568" s="57" t="s">
        <v>8816</v>
      </c>
      <c r="G6568" s="57">
        <v>99063</v>
      </c>
      <c r="H6568" s="57" t="s">
        <v>11163</v>
      </c>
      <c r="I6568" s="57" t="s">
        <v>26</v>
      </c>
      <c r="J6568" s="57" t="s">
        <v>59</v>
      </c>
      <c r="K6568" s="58">
        <v>5.83</v>
      </c>
      <c r="L6568" s="57" t="s">
        <v>60</v>
      </c>
    </row>
    <row r="6569" spans="1:12">
      <c r="A6569" s="57" t="s">
        <v>11153</v>
      </c>
      <c r="B6569" s="57" t="s">
        <v>11154</v>
      </c>
      <c r="C6569" s="57" t="s">
        <v>11157</v>
      </c>
      <c r="D6569" s="57" t="s">
        <v>21326</v>
      </c>
      <c r="E6569" s="58" t="s">
        <v>8816</v>
      </c>
      <c r="F6569" s="57" t="s">
        <v>8816</v>
      </c>
      <c r="G6569" s="57">
        <v>99064</v>
      </c>
      <c r="H6569" s="57" t="s">
        <v>11164</v>
      </c>
      <c r="I6569" s="57" t="s">
        <v>26</v>
      </c>
      <c r="J6569" s="57" t="s">
        <v>59</v>
      </c>
      <c r="K6569" s="58">
        <v>0.57999999999999996</v>
      </c>
      <c r="L6569" s="57" t="s">
        <v>60</v>
      </c>
    </row>
    <row r="6570" spans="1:12">
      <c r="A6570" s="57" t="s">
        <v>11165</v>
      </c>
      <c r="B6570" s="57" t="s">
        <v>11166</v>
      </c>
      <c r="C6570" s="57" t="s">
        <v>11167</v>
      </c>
      <c r="D6570" s="57" t="s">
        <v>21327</v>
      </c>
      <c r="E6570" s="58" t="s">
        <v>8816</v>
      </c>
      <c r="F6570" s="57" t="s">
        <v>8816</v>
      </c>
      <c r="G6570" s="57">
        <v>93588</v>
      </c>
      <c r="H6570" s="57" t="s">
        <v>12157</v>
      </c>
      <c r="I6570" s="57" t="s">
        <v>3639</v>
      </c>
      <c r="J6570" s="57" t="s">
        <v>59</v>
      </c>
      <c r="K6570" s="58">
        <v>2.1</v>
      </c>
      <c r="L6570" s="57" t="s">
        <v>60</v>
      </c>
    </row>
    <row r="6571" spans="1:12">
      <c r="A6571" s="57" t="s">
        <v>11165</v>
      </c>
      <c r="B6571" s="57" t="s">
        <v>11166</v>
      </c>
      <c r="C6571" s="57" t="s">
        <v>11167</v>
      </c>
      <c r="D6571" s="57" t="s">
        <v>21327</v>
      </c>
      <c r="E6571" s="58" t="s">
        <v>8816</v>
      </c>
      <c r="F6571" s="57" t="s">
        <v>8816</v>
      </c>
      <c r="G6571" s="57">
        <v>93589</v>
      </c>
      <c r="H6571" s="57" t="s">
        <v>12158</v>
      </c>
      <c r="I6571" s="57" t="s">
        <v>3639</v>
      </c>
      <c r="J6571" s="57" t="s">
        <v>59</v>
      </c>
      <c r="K6571" s="58">
        <v>1.81</v>
      </c>
      <c r="L6571" s="57" t="s">
        <v>60</v>
      </c>
    </row>
    <row r="6572" spans="1:12">
      <c r="A6572" s="57" t="s">
        <v>11165</v>
      </c>
      <c r="B6572" s="57" t="s">
        <v>11166</v>
      </c>
      <c r="C6572" s="57" t="s">
        <v>11167</v>
      </c>
      <c r="D6572" s="57" t="s">
        <v>21327</v>
      </c>
      <c r="E6572" s="58" t="s">
        <v>8816</v>
      </c>
      <c r="F6572" s="57" t="s">
        <v>8816</v>
      </c>
      <c r="G6572" s="57">
        <v>93590</v>
      </c>
      <c r="H6572" s="57" t="s">
        <v>12159</v>
      </c>
      <c r="I6572" s="57" t="s">
        <v>3639</v>
      </c>
      <c r="J6572" s="57" t="s">
        <v>59</v>
      </c>
      <c r="K6572" s="58">
        <v>0.65</v>
      </c>
      <c r="L6572" s="57" t="s">
        <v>60</v>
      </c>
    </row>
    <row r="6573" spans="1:12">
      <c r="A6573" s="57" t="s">
        <v>11165</v>
      </c>
      <c r="B6573" s="57" t="s">
        <v>11166</v>
      </c>
      <c r="C6573" s="57" t="s">
        <v>11167</v>
      </c>
      <c r="D6573" s="57" t="s">
        <v>21327</v>
      </c>
      <c r="E6573" s="58" t="s">
        <v>8816</v>
      </c>
      <c r="F6573" s="57" t="s">
        <v>8816</v>
      </c>
      <c r="G6573" s="57">
        <v>93591</v>
      </c>
      <c r="H6573" s="57" t="s">
        <v>12160</v>
      </c>
      <c r="I6573" s="57" t="s">
        <v>3639</v>
      </c>
      <c r="J6573" s="57" t="s">
        <v>59</v>
      </c>
      <c r="K6573" s="58">
        <v>2.2799999999999998</v>
      </c>
      <c r="L6573" s="57" t="s">
        <v>60</v>
      </c>
    </row>
    <row r="6574" spans="1:12">
      <c r="A6574" s="57" t="s">
        <v>11165</v>
      </c>
      <c r="B6574" s="57" t="s">
        <v>11166</v>
      </c>
      <c r="C6574" s="57" t="s">
        <v>11167</v>
      </c>
      <c r="D6574" s="57" t="s">
        <v>21327</v>
      </c>
      <c r="E6574" s="58" t="s">
        <v>8816</v>
      </c>
      <c r="F6574" s="57" t="s">
        <v>8816</v>
      </c>
      <c r="G6574" s="57">
        <v>93592</v>
      </c>
      <c r="H6574" s="57" t="s">
        <v>12161</v>
      </c>
      <c r="I6574" s="57" t="s">
        <v>3639</v>
      </c>
      <c r="J6574" s="57" t="s">
        <v>59</v>
      </c>
      <c r="K6574" s="58">
        <v>1.98</v>
      </c>
      <c r="L6574" s="57" t="s">
        <v>60</v>
      </c>
    </row>
    <row r="6575" spans="1:12">
      <c r="A6575" s="57" t="s">
        <v>11165</v>
      </c>
      <c r="B6575" s="57" t="s">
        <v>11166</v>
      </c>
      <c r="C6575" s="57" t="s">
        <v>11167</v>
      </c>
      <c r="D6575" s="57" t="s">
        <v>21327</v>
      </c>
      <c r="E6575" s="58" t="s">
        <v>8816</v>
      </c>
      <c r="F6575" s="57" t="s">
        <v>8816</v>
      </c>
      <c r="G6575" s="57">
        <v>93593</v>
      </c>
      <c r="H6575" s="57" t="s">
        <v>12162</v>
      </c>
      <c r="I6575" s="57" t="s">
        <v>3639</v>
      </c>
      <c r="J6575" s="57" t="s">
        <v>59</v>
      </c>
      <c r="K6575" s="58">
        <v>0.72</v>
      </c>
      <c r="L6575" s="57" t="s">
        <v>60</v>
      </c>
    </row>
    <row r="6576" spans="1:12">
      <c r="A6576" s="57" t="s">
        <v>11165</v>
      </c>
      <c r="B6576" s="57" t="s">
        <v>11166</v>
      </c>
      <c r="C6576" s="57" t="s">
        <v>11167</v>
      </c>
      <c r="D6576" s="57" t="s">
        <v>21327</v>
      </c>
      <c r="E6576" s="58" t="s">
        <v>8816</v>
      </c>
      <c r="F6576" s="57" t="s">
        <v>8816</v>
      </c>
      <c r="G6576" s="57">
        <v>93594</v>
      </c>
      <c r="H6576" s="57" t="s">
        <v>12163</v>
      </c>
      <c r="I6576" s="57" t="s">
        <v>3758</v>
      </c>
      <c r="J6576" s="57" t="s">
        <v>59</v>
      </c>
      <c r="K6576" s="58">
        <v>1.4</v>
      </c>
      <c r="L6576" s="57" t="s">
        <v>60</v>
      </c>
    </row>
    <row r="6577" spans="1:12">
      <c r="A6577" s="57" t="s">
        <v>11165</v>
      </c>
      <c r="B6577" s="57" t="s">
        <v>11166</v>
      </c>
      <c r="C6577" s="57" t="s">
        <v>11167</v>
      </c>
      <c r="D6577" s="57" t="s">
        <v>21327</v>
      </c>
      <c r="E6577" s="58" t="s">
        <v>8816</v>
      </c>
      <c r="F6577" s="57" t="s">
        <v>8816</v>
      </c>
      <c r="G6577" s="57">
        <v>93595</v>
      </c>
      <c r="H6577" s="57" t="s">
        <v>12164</v>
      </c>
      <c r="I6577" s="57" t="s">
        <v>3758</v>
      </c>
      <c r="J6577" s="57" t="s">
        <v>59</v>
      </c>
      <c r="K6577" s="58">
        <v>1.22</v>
      </c>
      <c r="L6577" s="57" t="s">
        <v>60</v>
      </c>
    </row>
    <row r="6578" spans="1:12">
      <c r="A6578" s="57" t="s">
        <v>11165</v>
      </c>
      <c r="B6578" s="57" t="s">
        <v>11166</v>
      </c>
      <c r="C6578" s="57" t="s">
        <v>11167</v>
      </c>
      <c r="D6578" s="57" t="s">
        <v>21327</v>
      </c>
      <c r="E6578" s="58" t="s">
        <v>8816</v>
      </c>
      <c r="F6578" s="57" t="s">
        <v>8816</v>
      </c>
      <c r="G6578" s="57">
        <v>93596</v>
      </c>
      <c r="H6578" s="57" t="s">
        <v>12165</v>
      </c>
      <c r="I6578" s="57" t="s">
        <v>3758</v>
      </c>
      <c r="J6578" s="57" t="s">
        <v>59</v>
      </c>
      <c r="K6578" s="58">
        <v>0.43</v>
      </c>
      <c r="L6578" s="57" t="s">
        <v>60</v>
      </c>
    </row>
    <row r="6579" spans="1:12">
      <c r="A6579" s="57" t="s">
        <v>11165</v>
      </c>
      <c r="B6579" s="57" t="s">
        <v>11166</v>
      </c>
      <c r="C6579" s="57" t="s">
        <v>11167</v>
      </c>
      <c r="D6579" s="57" t="s">
        <v>21327</v>
      </c>
      <c r="E6579" s="58" t="s">
        <v>8816</v>
      </c>
      <c r="F6579" s="57" t="s">
        <v>8816</v>
      </c>
      <c r="G6579" s="57">
        <v>93597</v>
      </c>
      <c r="H6579" s="57" t="s">
        <v>12166</v>
      </c>
      <c r="I6579" s="57" t="s">
        <v>3758</v>
      </c>
      <c r="J6579" s="57" t="s">
        <v>59</v>
      </c>
      <c r="K6579" s="58">
        <v>1.51</v>
      </c>
      <c r="L6579" s="57" t="s">
        <v>60</v>
      </c>
    </row>
    <row r="6580" spans="1:12">
      <c r="A6580" s="57" t="s">
        <v>11165</v>
      </c>
      <c r="B6580" s="57" t="s">
        <v>11166</v>
      </c>
      <c r="C6580" s="57" t="s">
        <v>11167</v>
      </c>
      <c r="D6580" s="57" t="s">
        <v>21327</v>
      </c>
      <c r="E6580" s="58" t="s">
        <v>8816</v>
      </c>
      <c r="F6580" s="57" t="s">
        <v>8816</v>
      </c>
      <c r="G6580" s="57">
        <v>93598</v>
      </c>
      <c r="H6580" s="57" t="s">
        <v>12167</v>
      </c>
      <c r="I6580" s="57" t="s">
        <v>3758</v>
      </c>
      <c r="J6580" s="57" t="s">
        <v>59</v>
      </c>
      <c r="K6580" s="58">
        <v>1.3</v>
      </c>
      <c r="L6580" s="57" t="s">
        <v>60</v>
      </c>
    </row>
    <row r="6581" spans="1:12">
      <c r="A6581" s="57" t="s">
        <v>11165</v>
      </c>
      <c r="B6581" s="57" t="s">
        <v>11166</v>
      </c>
      <c r="C6581" s="57" t="s">
        <v>11167</v>
      </c>
      <c r="D6581" s="57" t="s">
        <v>21327</v>
      </c>
      <c r="E6581" s="58" t="s">
        <v>8816</v>
      </c>
      <c r="F6581" s="57" t="s">
        <v>8816</v>
      </c>
      <c r="G6581" s="57">
        <v>93599</v>
      </c>
      <c r="H6581" s="57" t="s">
        <v>12168</v>
      </c>
      <c r="I6581" s="57" t="s">
        <v>3758</v>
      </c>
      <c r="J6581" s="57" t="s">
        <v>59</v>
      </c>
      <c r="K6581" s="58">
        <v>0.48</v>
      </c>
      <c r="L6581" s="57" t="s">
        <v>60</v>
      </c>
    </row>
    <row r="6582" spans="1:12">
      <c r="A6582" s="57" t="s">
        <v>11165</v>
      </c>
      <c r="B6582" s="57" t="s">
        <v>11166</v>
      </c>
      <c r="C6582" s="57" t="s">
        <v>11167</v>
      </c>
      <c r="D6582" s="57" t="s">
        <v>21327</v>
      </c>
      <c r="E6582" s="58" t="s">
        <v>8816</v>
      </c>
      <c r="F6582" s="57" t="s">
        <v>8816</v>
      </c>
      <c r="G6582" s="57">
        <v>95425</v>
      </c>
      <c r="H6582" s="57" t="s">
        <v>12169</v>
      </c>
      <c r="I6582" s="57" t="s">
        <v>3639</v>
      </c>
      <c r="J6582" s="57" t="s">
        <v>59</v>
      </c>
      <c r="K6582" s="58">
        <v>1.95</v>
      </c>
      <c r="L6582" s="57" t="s">
        <v>60</v>
      </c>
    </row>
    <row r="6583" spans="1:12">
      <c r="A6583" s="57" t="s">
        <v>11165</v>
      </c>
      <c r="B6583" s="57" t="s">
        <v>11166</v>
      </c>
      <c r="C6583" s="57" t="s">
        <v>11167</v>
      </c>
      <c r="D6583" s="57" t="s">
        <v>21327</v>
      </c>
      <c r="E6583" s="58" t="s">
        <v>8816</v>
      </c>
      <c r="F6583" s="57" t="s">
        <v>8816</v>
      </c>
      <c r="G6583" s="57">
        <v>95426</v>
      </c>
      <c r="H6583" s="57" t="s">
        <v>12170</v>
      </c>
      <c r="I6583" s="57" t="s">
        <v>3639</v>
      </c>
      <c r="J6583" s="57" t="s">
        <v>59</v>
      </c>
      <c r="K6583" s="58">
        <v>1.69</v>
      </c>
      <c r="L6583" s="57" t="s">
        <v>60</v>
      </c>
    </row>
    <row r="6584" spans="1:12">
      <c r="A6584" s="57" t="s">
        <v>11165</v>
      </c>
      <c r="B6584" s="57" t="s">
        <v>11166</v>
      </c>
      <c r="C6584" s="57" t="s">
        <v>11167</v>
      </c>
      <c r="D6584" s="57" t="s">
        <v>21327</v>
      </c>
      <c r="E6584" s="58" t="s">
        <v>8816</v>
      </c>
      <c r="F6584" s="57" t="s">
        <v>8816</v>
      </c>
      <c r="G6584" s="57">
        <v>95427</v>
      </c>
      <c r="H6584" s="57" t="s">
        <v>12171</v>
      </c>
      <c r="I6584" s="57" t="s">
        <v>3639</v>
      </c>
      <c r="J6584" s="57" t="s">
        <v>59</v>
      </c>
      <c r="K6584" s="58">
        <v>0.63</v>
      </c>
      <c r="L6584" s="57" t="s">
        <v>60</v>
      </c>
    </row>
    <row r="6585" spans="1:12">
      <c r="A6585" s="57" t="s">
        <v>11165</v>
      </c>
      <c r="B6585" s="57" t="s">
        <v>11166</v>
      </c>
      <c r="C6585" s="57" t="s">
        <v>11167</v>
      </c>
      <c r="D6585" s="57" t="s">
        <v>21327</v>
      </c>
      <c r="E6585" s="58" t="s">
        <v>8816</v>
      </c>
      <c r="F6585" s="57" t="s">
        <v>8816</v>
      </c>
      <c r="G6585" s="57">
        <v>95428</v>
      </c>
      <c r="H6585" s="57" t="s">
        <v>12172</v>
      </c>
      <c r="I6585" s="57" t="s">
        <v>3758</v>
      </c>
      <c r="J6585" s="57" t="s">
        <v>59</v>
      </c>
      <c r="K6585" s="58">
        <v>1.3</v>
      </c>
      <c r="L6585" s="57" t="s">
        <v>60</v>
      </c>
    </row>
    <row r="6586" spans="1:12">
      <c r="A6586" s="57" t="s">
        <v>11165</v>
      </c>
      <c r="B6586" s="57" t="s">
        <v>11166</v>
      </c>
      <c r="C6586" s="57" t="s">
        <v>11167</v>
      </c>
      <c r="D6586" s="57" t="s">
        <v>21327</v>
      </c>
      <c r="E6586" s="58" t="s">
        <v>8816</v>
      </c>
      <c r="F6586" s="57" t="s">
        <v>8816</v>
      </c>
      <c r="G6586" s="57">
        <v>95429</v>
      </c>
      <c r="H6586" s="57" t="s">
        <v>12173</v>
      </c>
      <c r="I6586" s="57" t="s">
        <v>3758</v>
      </c>
      <c r="J6586" s="57" t="s">
        <v>59</v>
      </c>
      <c r="K6586" s="58">
        <v>1.1299999999999999</v>
      </c>
      <c r="L6586" s="57" t="s">
        <v>60</v>
      </c>
    </row>
    <row r="6587" spans="1:12">
      <c r="A6587" s="57" t="s">
        <v>11165</v>
      </c>
      <c r="B6587" s="57" t="s">
        <v>11166</v>
      </c>
      <c r="C6587" s="57" t="s">
        <v>11167</v>
      </c>
      <c r="D6587" s="57" t="s">
        <v>21327</v>
      </c>
      <c r="E6587" s="58" t="s">
        <v>8816</v>
      </c>
      <c r="F6587" s="57" t="s">
        <v>8816</v>
      </c>
      <c r="G6587" s="57">
        <v>95430</v>
      </c>
      <c r="H6587" s="57" t="s">
        <v>12174</v>
      </c>
      <c r="I6587" s="57" t="s">
        <v>3758</v>
      </c>
      <c r="J6587" s="57" t="s">
        <v>59</v>
      </c>
      <c r="K6587" s="58">
        <v>0.4</v>
      </c>
      <c r="L6587" s="57" t="s">
        <v>60</v>
      </c>
    </row>
    <row r="6588" spans="1:12">
      <c r="A6588" s="57" t="s">
        <v>11165</v>
      </c>
      <c r="B6588" s="57" t="s">
        <v>11166</v>
      </c>
      <c r="C6588" s="57" t="s">
        <v>11167</v>
      </c>
      <c r="D6588" s="57" t="s">
        <v>21327</v>
      </c>
      <c r="E6588" s="58" t="s">
        <v>8816</v>
      </c>
      <c r="F6588" s="57" t="s">
        <v>8816</v>
      </c>
      <c r="G6588" s="57">
        <v>95875</v>
      </c>
      <c r="H6588" s="57" t="s">
        <v>12175</v>
      </c>
      <c r="I6588" s="57" t="s">
        <v>3639</v>
      </c>
      <c r="J6588" s="57" t="s">
        <v>59</v>
      </c>
      <c r="K6588" s="58">
        <v>1.67</v>
      </c>
      <c r="L6588" s="57" t="s">
        <v>60</v>
      </c>
    </row>
    <row r="6589" spans="1:12">
      <c r="A6589" s="57" t="s">
        <v>11165</v>
      </c>
      <c r="B6589" s="57" t="s">
        <v>11166</v>
      </c>
      <c r="C6589" s="57" t="s">
        <v>11167</v>
      </c>
      <c r="D6589" s="57" t="s">
        <v>21327</v>
      </c>
      <c r="E6589" s="58" t="s">
        <v>8816</v>
      </c>
      <c r="F6589" s="57" t="s">
        <v>8816</v>
      </c>
      <c r="G6589" s="57">
        <v>95876</v>
      </c>
      <c r="H6589" s="57" t="s">
        <v>12176</v>
      </c>
      <c r="I6589" s="57" t="s">
        <v>3639</v>
      </c>
      <c r="J6589" s="57" t="s">
        <v>59</v>
      </c>
      <c r="K6589" s="58">
        <v>1.79</v>
      </c>
      <c r="L6589" s="57" t="s">
        <v>60</v>
      </c>
    </row>
    <row r="6590" spans="1:12">
      <c r="A6590" s="57" t="s">
        <v>11165</v>
      </c>
      <c r="B6590" s="57" t="s">
        <v>11166</v>
      </c>
      <c r="C6590" s="57" t="s">
        <v>11167</v>
      </c>
      <c r="D6590" s="57" t="s">
        <v>21327</v>
      </c>
      <c r="E6590" s="58" t="s">
        <v>8816</v>
      </c>
      <c r="F6590" s="57" t="s">
        <v>8816</v>
      </c>
      <c r="G6590" s="57">
        <v>95877</v>
      </c>
      <c r="H6590" s="57" t="s">
        <v>12177</v>
      </c>
      <c r="I6590" s="57" t="s">
        <v>3639</v>
      </c>
      <c r="J6590" s="57" t="s">
        <v>59</v>
      </c>
      <c r="K6590" s="58">
        <v>1.54</v>
      </c>
      <c r="L6590" s="57" t="s">
        <v>60</v>
      </c>
    </row>
    <row r="6591" spans="1:12">
      <c r="A6591" s="57" t="s">
        <v>11165</v>
      </c>
      <c r="B6591" s="57" t="s">
        <v>11166</v>
      </c>
      <c r="C6591" s="57" t="s">
        <v>11167</v>
      </c>
      <c r="D6591" s="57" t="s">
        <v>21327</v>
      </c>
      <c r="E6591" s="58" t="s">
        <v>8816</v>
      </c>
      <c r="F6591" s="57" t="s">
        <v>8816</v>
      </c>
      <c r="G6591" s="57">
        <v>95878</v>
      </c>
      <c r="H6591" s="57" t="s">
        <v>12178</v>
      </c>
      <c r="I6591" s="57" t="s">
        <v>3758</v>
      </c>
      <c r="J6591" s="57" t="s">
        <v>59</v>
      </c>
      <c r="K6591" s="58">
        <v>1.1200000000000001</v>
      </c>
      <c r="L6591" s="57" t="s">
        <v>60</v>
      </c>
    </row>
    <row r="6592" spans="1:12">
      <c r="A6592" s="57" t="s">
        <v>11165</v>
      </c>
      <c r="B6592" s="57" t="s">
        <v>11166</v>
      </c>
      <c r="C6592" s="57" t="s">
        <v>11167</v>
      </c>
      <c r="D6592" s="57" t="s">
        <v>21327</v>
      </c>
      <c r="E6592" s="58" t="s">
        <v>8816</v>
      </c>
      <c r="F6592" s="57" t="s">
        <v>8816</v>
      </c>
      <c r="G6592" s="57">
        <v>95879</v>
      </c>
      <c r="H6592" s="57" t="s">
        <v>12179</v>
      </c>
      <c r="I6592" s="57" t="s">
        <v>3758</v>
      </c>
      <c r="J6592" s="57" t="s">
        <v>59</v>
      </c>
      <c r="K6592" s="58">
        <v>1.21</v>
      </c>
      <c r="L6592" s="57" t="s">
        <v>60</v>
      </c>
    </row>
    <row r="6593" spans="1:12">
      <c r="A6593" s="57" t="s">
        <v>11165</v>
      </c>
      <c r="B6593" s="57" t="s">
        <v>11166</v>
      </c>
      <c r="C6593" s="57" t="s">
        <v>11167</v>
      </c>
      <c r="D6593" s="57" t="s">
        <v>21327</v>
      </c>
      <c r="E6593" s="58" t="s">
        <v>8816</v>
      </c>
      <c r="F6593" s="57" t="s">
        <v>8816</v>
      </c>
      <c r="G6593" s="57">
        <v>95880</v>
      </c>
      <c r="H6593" s="57" t="s">
        <v>12180</v>
      </c>
      <c r="I6593" s="57" t="s">
        <v>3758</v>
      </c>
      <c r="J6593" s="57" t="s">
        <v>59</v>
      </c>
      <c r="K6593" s="58">
        <v>1.04</v>
      </c>
      <c r="L6593" s="57" t="s">
        <v>60</v>
      </c>
    </row>
    <row r="6594" spans="1:12">
      <c r="A6594" s="57" t="s">
        <v>11165</v>
      </c>
      <c r="B6594" s="57" t="s">
        <v>11166</v>
      </c>
      <c r="C6594" s="57" t="s">
        <v>11167</v>
      </c>
      <c r="D6594" s="57" t="s">
        <v>21327</v>
      </c>
      <c r="E6594" s="58" t="s">
        <v>8816</v>
      </c>
      <c r="F6594" s="57" t="s">
        <v>8816</v>
      </c>
      <c r="G6594" s="57">
        <v>97912</v>
      </c>
      <c r="H6594" s="57" t="s">
        <v>12181</v>
      </c>
      <c r="I6594" s="57" t="s">
        <v>3639</v>
      </c>
      <c r="J6594" s="57" t="s">
        <v>59</v>
      </c>
      <c r="K6594" s="58">
        <v>2.98</v>
      </c>
      <c r="L6594" s="57" t="s">
        <v>60</v>
      </c>
    </row>
    <row r="6595" spans="1:12">
      <c r="A6595" s="57" t="s">
        <v>11165</v>
      </c>
      <c r="B6595" s="57" t="s">
        <v>11166</v>
      </c>
      <c r="C6595" s="57" t="s">
        <v>11167</v>
      </c>
      <c r="D6595" s="57" t="s">
        <v>21327</v>
      </c>
      <c r="E6595" s="58" t="s">
        <v>8816</v>
      </c>
      <c r="F6595" s="57" t="s">
        <v>8816</v>
      </c>
      <c r="G6595" s="57">
        <v>97913</v>
      </c>
      <c r="H6595" s="57" t="s">
        <v>12182</v>
      </c>
      <c r="I6595" s="57" t="s">
        <v>3639</v>
      </c>
      <c r="J6595" s="57" t="s">
        <v>59</v>
      </c>
      <c r="K6595" s="58">
        <v>2.58</v>
      </c>
      <c r="L6595" s="57" t="s">
        <v>60</v>
      </c>
    </row>
    <row r="6596" spans="1:12">
      <c r="A6596" s="57" t="s">
        <v>11165</v>
      </c>
      <c r="B6596" s="57" t="s">
        <v>11166</v>
      </c>
      <c r="C6596" s="57" t="s">
        <v>11167</v>
      </c>
      <c r="D6596" s="57" t="s">
        <v>21327</v>
      </c>
      <c r="E6596" s="58" t="s">
        <v>8816</v>
      </c>
      <c r="F6596" s="57" t="s">
        <v>8816</v>
      </c>
      <c r="G6596" s="57">
        <v>97914</v>
      </c>
      <c r="H6596" s="57" t="s">
        <v>12183</v>
      </c>
      <c r="I6596" s="57" t="s">
        <v>3639</v>
      </c>
      <c r="J6596" s="57" t="s">
        <v>59</v>
      </c>
      <c r="K6596" s="58">
        <v>2.37</v>
      </c>
      <c r="L6596" s="57" t="s">
        <v>60</v>
      </c>
    </row>
    <row r="6597" spans="1:12">
      <c r="A6597" s="57" t="s">
        <v>11165</v>
      </c>
      <c r="B6597" s="57" t="s">
        <v>11166</v>
      </c>
      <c r="C6597" s="57" t="s">
        <v>11167</v>
      </c>
      <c r="D6597" s="57" t="s">
        <v>21327</v>
      </c>
      <c r="E6597" s="58" t="s">
        <v>8816</v>
      </c>
      <c r="F6597" s="57" t="s">
        <v>8816</v>
      </c>
      <c r="G6597" s="57">
        <v>97915</v>
      </c>
      <c r="H6597" s="57" t="s">
        <v>12184</v>
      </c>
      <c r="I6597" s="57" t="s">
        <v>3639</v>
      </c>
      <c r="J6597" s="57" t="s">
        <v>59</v>
      </c>
      <c r="K6597" s="58">
        <v>0.95</v>
      </c>
      <c r="L6597" s="57" t="s">
        <v>60</v>
      </c>
    </row>
    <row r="6598" spans="1:12">
      <c r="A6598" s="57" t="s">
        <v>11165</v>
      </c>
      <c r="B6598" s="57" t="s">
        <v>11166</v>
      </c>
      <c r="C6598" s="57" t="s">
        <v>11167</v>
      </c>
      <c r="D6598" s="57" t="s">
        <v>21327</v>
      </c>
      <c r="E6598" s="58" t="s">
        <v>8816</v>
      </c>
      <c r="F6598" s="57" t="s">
        <v>8816</v>
      </c>
      <c r="G6598" s="57">
        <v>100937</v>
      </c>
      <c r="H6598" s="57" t="s">
        <v>12185</v>
      </c>
      <c r="I6598" s="57" t="s">
        <v>3639</v>
      </c>
      <c r="J6598" s="57" t="s">
        <v>59</v>
      </c>
      <c r="K6598" s="58">
        <v>7.12</v>
      </c>
      <c r="L6598" s="57" t="s">
        <v>60</v>
      </c>
    </row>
    <row r="6599" spans="1:12">
      <c r="A6599" s="57" t="s">
        <v>11165</v>
      </c>
      <c r="B6599" s="57" t="s">
        <v>11166</v>
      </c>
      <c r="C6599" s="57" t="s">
        <v>11167</v>
      </c>
      <c r="D6599" s="57" t="s">
        <v>21327</v>
      </c>
      <c r="E6599" s="58" t="s">
        <v>8816</v>
      </c>
      <c r="F6599" s="57" t="s">
        <v>8816</v>
      </c>
      <c r="G6599" s="57">
        <v>100938</v>
      </c>
      <c r="H6599" s="57" t="s">
        <v>12186</v>
      </c>
      <c r="I6599" s="57" t="s">
        <v>3639</v>
      </c>
      <c r="J6599" s="57" t="s">
        <v>59</v>
      </c>
      <c r="K6599" s="58">
        <v>5.04</v>
      </c>
      <c r="L6599" s="57" t="s">
        <v>60</v>
      </c>
    </row>
    <row r="6600" spans="1:12">
      <c r="A6600" s="57" t="s">
        <v>11165</v>
      </c>
      <c r="B6600" s="57" t="s">
        <v>11166</v>
      </c>
      <c r="C6600" s="57" t="s">
        <v>11167</v>
      </c>
      <c r="D6600" s="57" t="s">
        <v>21327</v>
      </c>
      <c r="E6600" s="58" t="s">
        <v>8816</v>
      </c>
      <c r="F6600" s="57" t="s">
        <v>8816</v>
      </c>
      <c r="G6600" s="57">
        <v>100939</v>
      </c>
      <c r="H6600" s="57" t="s">
        <v>12187</v>
      </c>
      <c r="I6600" s="57" t="s">
        <v>3639</v>
      </c>
      <c r="J6600" s="57" t="s">
        <v>59</v>
      </c>
      <c r="K6600" s="58">
        <v>5.45</v>
      </c>
      <c r="L6600" s="57" t="s">
        <v>60</v>
      </c>
    </row>
    <row r="6601" spans="1:12">
      <c r="A6601" s="57" t="s">
        <v>11165</v>
      </c>
      <c r="B6601" s="57" t="s">
        <v>11166</v>
      </c>
      <c r="C6601" s="57" t="s">
        <v>11167</v>
      </c>
      <c r="D6601" s="57" t="s">
        <v>21327</v>
      </c>
      <c r="E6601" s="58" t="s">
        <v>8816</v>
      </c>
      <c r="F6601" s="57" t="s">
        <v>8816</v>
      </c>
      <c r="G6601" s="57">
        <v>100940</v>
      </c>
      <c r="H6601" s="57" t="s">
        <v>12188</v>
      </c>
      <c r="I6601" s="57" t="s">
        <v>3639</v>
      </c>
      <c r="J6601" s="57" t="s">
        <v>59</v>
      </c>
      <c r="K6601" s="58">
        <v>4.68</v>
      </c>
      <c r="L6601" s="57" t="s">
        <v>60</v>
      </c>
    </row>
    <row r="6602" spans="1:12">
      <c r="A6602" s="57" t="s">
        <v>11165</v>
      </c>
      <c r="B6602" s="57" t="s">
        <v>11166</v>
      </c>
      <c r="C6602" s="57" t="s">
        <v>11167</v>
      </c>
      <c r="D6602" s="57" t="s">
        <v>21327</v>
      </c>
      <c r="E6602" s="58" t="s">
        <v>8816</v>
      </c>
      <c r="F6602" s="57" t="s">
        <v>8816</v>
      </c>
      <c r="G6602" s="57">
        <v>100941</v>
      </c>
      <c r="H6602" s="57" t="s">
        <v>12189</v>
      </c>
      <c r="I6602" s="57" t="s">
        <v>3758</v>
      </c>
      <c r="J6602" s="57" t="s">
        <v>59</v>
      </c>
      <c r="K6602" s="58">
        <v>4.74</v>
      </c>
      <c r="L6602" s="57" t="s">
        <v>60</v>
      </c>
    </row>
    <row r="6603" spans="1:12">
      <c r="A6603" s="57" t="s">
        <v>11165</v>
      </c>
      <c r="B6603" s="57" t="s">
        <v>11166</v>
      </c>
      <c r="C6603" s="57" t="s">
        <v>11167</v>
      </c>
      <c r="D6603" s="57" t="s">
        <v>21327</v>
      </c>
      <c r="E6603" s="58" t="s">
        <v>8816</v>
      </c>
      <c r="F6603" s="57" t="s">
        <v>8816</v>
      </c>
      <c r="G6603" s="57">
        <v>100942</v>
      </c>
      <c r="H6603" s="57" t="s">
        <v>12190</v>
      </c>
      <c r="I6603" s="57" t="s">
        <v>3758</v>
      </c>
      <c r="J6603" s="57" t="s">
        <v>59</v>
      </c>
      <c r="K6603" s="58">
        <v>3.35</v>
      </c>
      <c r="L6603" s="57" t="s">
        <v>60</v>
      </c>
    </row>
    <row r="6604" spans="1:12">
      <c r="A6604" s="57" t="s">
        <v>11165</v>
      </c>
      <c r="B6604" s="57" t="s">
        <v>11166</v>
      </c>
      <c r="C6604" s="57" t="s">
        <v>11167</v>
      </c>
      <c r="D6604" s="57" t="s">
        <v>21327</v>
      </c>
      <c r="E6604" s="58" t="s">
        <v>8816</v>
      </c>
      <c r="F6604" s="57" t="s">
        <v>8816</v>
      </c>
      <c r="G6604" s="57">
        <v>100943</v>
      </c>
      <c r="H6604" s="57" t="s">
        <v>12191</v>
      </c>
      <c r="I6604" s="57" t="s">
        <v>3758</v>
      </c>
      <c r="J6604" s="57" t="s">
        <v>59</v>
      </c>
      <c r="K6604" s="58">
        <v>3.62</v>
      </c>
      <c r="L6604" s="57" t="s">
        <v>60</v>
      </c>
    </row>
    <row r="6605" spans="1:12">
      <c r="A6605" s="57" t="s">
        <v>11165</v>
      </c>
      <c r="B6605" s="57" t="s">
        <v>11166</v>
      </c>
      <c r="C6605" s="57" t="s">
        <v>11167</v>
      </c>
      <c r="D6605" s="57" t="s">
        <v>21327</v>
      </c>
      <c r="E6605" s="58" t="s">
        <v>8816</v>
      </c>
      <c r="F6605" s="57" t="s">
        <v>8816</v>
      </c>
      <c r="G6605" s="57">
        <v>100944</v>
      </c>
      <c r="H6605" s="57" t="s">
        <v>12192</v>
      </c>
      <c r="I6605" s="57" t="s">
        <v>3758</v>
      </c>
      <c r="J6605" s="57" t="s">
        <v>59</v>
      </c>
      <c r="K6605" s="58">
        <v>3.13</v>
      </c>
      <c r="L6605" s="57" t="s">
        <v>60</v>
      </c>
    </row>
    <row r="6606" spans="1:12">
      <c r="A6606" s="57" t="s">
        <v>11165</v>
      </c>
      <c r="B6606" s="57" t="s">
        <v>11166</v>
      </c>
      <c r="C6606" s="57" t="s">
        <v>11167</v>
      </c>
      <c r="D6606" s="57" t="s">
        <v>21327</v>
      </c>
      <c r="E6606" s="58" t="s">
        <v>8816</v>
      </c>
      <c r="F6606" s="57" t="s">
        <v>8816</v>
      </c>
      <c r="G6606" s="57">
        <v>100945</v>
      </c>
      <c r="H6606" s="57" t="s">
        <v>12193</v>
      </c>
      <c r="I6606" s="57" t="s">
        <v>3758</v>
      </c>
      <c r="J6606" s="57" t="s">
        <v>59</v>
      </c>
      <c r="K6606" s="58">
        <v>2.21</v>
      </c>
      <c r="L6606" s="57" t="s">
        <v>60</v>
      </c>
    </row>
    <row r="6607" spans="1:12">
      <c r="A6607" s="57" t="s">
        <v>11165</v>
      </c>
      <c r="B6607" s="57" t="s">
        <v>11166</v>
      </c>
      <c r="C6607" s="57" t="s">
        <v>11167</v>
      </c>
      <c r="D6607" s="57" t="s">
        <v>21327</v>
      </c>
      <c r="E6607" s="58" t="s">
        <v>8816</v>
      </c>
      <c r="F6607" s="57" t="s">
        <v>8816</v>
      </c>
      <c r="G6607" s="57">
        <v>100946</v>
      </c>
      <c r="H6607" s="57" t="s">
        <v>12194</v>
      </c>
      <c r="I6607" s="57" t="s">
        <v>3758</v>
      </c>
      <c r="J6607" s="57" t="s">
        <v>59</v>
      </c>
      <c r="K6607" s="58">
        <v>1.9</v>
      </c>
      <c r="L6607" s="57" t="s">
        <v>60</v>
      </c>
    </row>
    <row r="6608" spans="1:12">
      <c r="A6608" s="57" t="s">
        <v>11165</v>
      </c>
      <c r="B6608" s="57" t="s">
        <v>11166</v>
      </c>
      <c r="C6608" s="57" t="s">
        <v>11167</v>
      </c>
      <c r="D6608" s="57" t="s">
        <v>21327</v>
      </c>
      <c r="E6608" s="58" t="s">
        <v>8816</v>
      </c>
      <c r="F6608" s="57" t="s">
        <v>8816</v>
      </c>
      <c r="G6608" s="57">
        <v>100947</v>
      </c>
      <c r="H6608" s="57" t="s">
        <v>12195</v>
      </c>
      <c r="I6608" s="57" t="s">
        <v>3758</v>
      </c>
      <c r="J6608" s="57" t="s">
        <v>59</v>
      </c>
      <c r="K6608" s="58">
        <v>1.75</v>
      </c>
      <c r="L6608" s="57" t="s">
        <v>60</v>
      </c>
    </row>
    <row r="6609" spans="1:12">
      <c r="A6609" s="57" t="s">
        <v>11165</v>
      </c>
      <c r="B6609" s="57" t="s">
        <v>11166</v>
      </c>
      <c r="C6609" s="57" t="s">
        <v>11167</v>
      </c>
      <c r="D6609" s="57" t="s">
        <v>21327</v>
      </c>
      <c r="E6609" s="58" t="s">
        <v>8816</v>
      </c>
      <c r="F6609" s="57" t="s">
        <v>8816</v>
      </c>
      <c r="G6609" s="57">
        <v>100948</v>
      </c>
      <c r="H6609" s="57" t="s">
        <v>12196</v>
      </c>
      <c r="I6609" s="57" t="s">
        <v>3758</v>
      </c>
      <c r="J6609" s="57" t="s">
        <v>59</v>
      </c>
      <c r="K6609" s="58">
        <v>0.69</v>
      </c>
      <c r="L6609" s="57" t="s">
        <v>60</v>
      </c>
    </row>
    <row r="6610" spans="1:12">
      <c r="A6610" s="57" t="s">
        <v>11165</v>
      </c>
      <c r="B6610" s="57" t="s">
        <v>11166</v>
      </c>
      <c r="C6610" s="57" t="s">
        <v>11167</v>
      </c>
      <c r="D6610" s="57" t="s">
        <v>21327</v>
      </c>
      <c r="E6610" s="58" t="s">
        <v>8816</v>
      </c>
      <c r="F6610" s="57" t="s">
        <v>8816</v>
      </c>
      <c r="G6610" s="57">
        <v>100949</v>
      </c>
      <c r="H6610" s="57" t="s">
        <v>12197</v>
      </c>
      <c r="I6610" s="57" t="s">
        <v>3758</v>
      </c>
      <c r="J6610" s="57" t="s">
        <v>59</v>
      </c>
      <c r="K6610" s="58">
        <v>5.26</v>
      </c>
      <c r="L6610" s="57" t="s">
        <v>60</v>
      </c>
    </row>
    <row r="6611" spans="1:12">
      <c r="A6611" s="57" t="s">
        <v>11165</v>
      </c>
      <c r="B6611" s="57" t="s">
        <v>11166</v>
      </c>
      <c r="C6611" s="57" t="s">
        <v>11167</v>
      </c>
      <c r="D6611" s="57" t="s">
        <v>21327</v>
      </c>
      <c r="E6611" s="58" t="s">
        <v>8816</v>
      </c>
      <c r="F6611" s="57" t="s">
        <v>8816</v>
      </c>
      <c r="G6611" s="57">
        <v>100950</v>
      </c>
      <c r="H6611" s="57" t="s">
        <v>12198</v>
      </c>
      <c r="I6611" s="57" t="s">
        <v>3758</v>
      </c>
      <c r="J6611" s="57" t="s">
        <v>191</v>
      </c>
      <c r="K6611" s="58">
        <v>2.85</v>
      </c>
      <c r="L6611" s="57" t="s">
        <v>60</v>
      </c>
    </row>
    <row r="6612" spans="1:12">
      <c r="A6612" s="57" t="s">
        <v>11165</v>
      </c>
      <c r="B6612" s="57" t="s">
        <v>11166</v>
      </c>
      <c r="C6612" s="57" t="s">
        <v>11167</v>
      </c>
      <c r="D6612" s="57" t="s">
        <v>21327</v>
      </c>
      <c r="E6612" s="58" t="s">
        <v>8816</v>
      </c>
      <c r="F6612" s="57" t="s">
        <v>8816</v>
      </c>
      <c r="G6612" s="57">
        <v>100951</v>
      </c>
      <c r="H6612" s="57" t="s">
        <v>12199</v>
      </c>
      <c r="I6612" s="57" t="s">
        <v>3758</v>
      </c>
      <c r="J6612" s="57" t="s">
        <v>191</v>
      </c>
      <c r="K6612" s="58">
        <v>2.46</v>
      </c>
      <c r="L6612" s="57" t="s">
        <v>60</v>
      </c>
    </row>
    <row r="6613" spans="1:12">
      <c r="A6613" s="57" t="s">
        <v>11165</v>
      </c>
      <c r="B6613" s="57" t="s">
        <v>11166</v>
      </c>
      <c r="C6613" s="57" t="s">
        <v>11167</v>
      </c>
      <c r="D6613" s="57" t="s">
        <v>21327</v>
      </c>
      <c r="E6613" s="58" t="s">
        <v>8816</v>
      </c>
      <c r="F6613" s="57" t="s">
        <v>8816</v>
      </c>
      <c r="G6613" s="57">
        <v>100952</v>
      </c>
      <c r="H6613" s="57" t="s">
        <v>12200</v>
      </c>
      <c r="I6613" s="57" t="s">
        <v>3758</v>
      </c>
      <c r="J6613" s="57" t="s">
        <v>191</v>
      </c>
      <c r="K6613" s="58">
        <v>2.27</v>
      </c>
      <c r="L6613" s="57" t="s">
        <v>60</v>
      </c>
    </row>
    <row r="6614" spans="1:12">
      <c r="A6614" s="57" t="s">
        <v>11165</v>
      </c>
      <c r="B6614" s="57" t="s">
        <v>11166</v>
      </c>
      <c r="C6614" s="57" t="s">
        <v>11167</v>
      </c>
      <c r="D6614" s="57" t="s">
        <v>21327</v>
      </c>
      <c r="E6614" s="58" t="s">
        <v>8816</v>
      </c>
      <c r="F6614" s="57" t="s">
        <v>8816</v>
      </c>
      <c r="G6614" s="57">
        <v>100953</v>
      </c>
      <c r="H6614" s="57" t="s">
        <v>12201</v>
      </c>
      <c r="I6614" s="57" t="s">
        <v>3758</v>
      </c>
      <c r="J6614" s="57" t="s">
        <v>191</v>
      </c>
      <c r="K6614" s="58">
        <v>0.9</v>
      </c>
      <c r="L6614" s="57" t="s">
        <v>60</v>
      </c>
    </row>
    <row r="6615" spans="1:12">
      <c r="A6615" s="57" t="s">
        <v>11165</v>
      </c>
      <c r="B6615" s="57" t="s">
        <v>11166</v>
      </c>
      <c r="C6615" s="57" t="s">
        <v>11167</v>
      </c>
      <c r="D6615" s="57" t="s">
        <v>21327</v>
      </c>
      <c r="E6615" s="58" t="s">
        <v>8816</v>
      </c>
      <c r="F6615" s="57" t="s">
        <v>8816</v>
      </c>
      <c r="G6615" s="57">
        <v>100954</v>
      </c>
      <c r="H6615" s="57" t="s">
        <v>12202</v>
      </c>
      <c r="I6615" s="57" t="s">
        <v>3758</v>
      </c>
      <c r="J6615" s="57" t="s">
        <v>191</v>
      </c>
      <c r="K6615" s="58">
        <v>6.79</v>
      </c>
      <c r="L6615" s="57" t="s">
        <v>60</v>
      </c>
    </row>
    <row r="6616" spans="1:12">
      <c r="A6616" s="57" t="s">
        <v>11165</v>
      </c>
      <c r="B6616" s="57" t="s">
        <v>11166</v>
      </c>
      <c r="C6616" s="57" t="s">
        <v>11167</v>
      </c>
      <c r="D6616" s="57" t="s">
        <v>21327</v>
      </c>
      <c r="E6616" s="58" t="s">
        <v>8816</v>
      </c>
      <c r="F6616" s="57" t="s">
        <v>8816</v>
      </c>
      <c r="G6616" s="57">
        <v>100955</v>
      </c>
      <c r="H6616" s="57" t="s">
        <v>12203</v>
      </c>
      <c r="I6616" s="57" t="s">
        <v>3639</v>
      </c>
      <c r="J6616" s="57" t="s">
        <v>191</v>
      </c>
      <c r="K6616" s="58">
        <v>4.2</v>
      </c>
      <c r="L6616" s="57" t="s">
        <v>60</v>
      </c>
    </row>
    <row r="6617" spans="1:12">
      <c r="A6617" s="57" t="s">
        <v>11165</v>
      </c>
      <c r="B6617" s="57" t="s">
        <v>11166</v>
      </c>
      <c r="C6617" s="57" t="s">
        <v>11167</v>
      </c>
      <c r="D6617" s="57" t="s">
        <v>21327</v>
      </c>
      <c r="E6617" s="58" t="s">
        <v>8816</v>
      </c>
      <c r="F6617" s="57" t="s">
        <v>8816</v>
      </c>
      <c r="G6617" s="57">
        <v>100956</v>
      </c>
      <c r="H6617" s="57" t="s">
        <v>12204</v>
      </c>
      <c r="I6617" s="57" t="s">
        <v>3639</v>
      </c>
      <c r="J6617" s="57" t="s">
        <v>191</v>
      </c>
      <c r="K6617" s="58">
        <v>3.64</v>
      </c>
      <c r="L6617" s="57" t="s">
        <v>60</v>
      </c>
    </row>
    <row r="6618" spans="1:12">
      <c r="A6618" s="57" t="s">
        <v>11165</v>
      </c>
      <c r="B6618" s="57" t="s">
        <v>11166</v>
      </c>
      <c r="C6618" s="57" t="s">
        <v>11167</v>
      </c>
      <c r="D6618" s="57" t="s">
        <v>21327</v>
      </c>
      <c r="E6618" s="58" t="s">
        <v>8816</v>
      </c>
      <c r="F6618" s="57" t="s">
        <v>8816</v>
      </c>
      <c r="G6618" s="57">
        <v>100957</v>
      </c>
      <c r="H6618" s="57" t="s">
        <v>12205</v>
      </c>
      <c r="I6618" s="57" t="s">
        <v>3639</v>
      </c>
      <c r="J6618" s="57" t="s">
        <v>191</v>
      </c>
      <c r="K6618" s="58">
        <v>3.33</v>
      </c>
      <c r="L6618" s="57" t="s">
        <v>60</v>
      </c>
    </row>
    <row r="6619" spans="1:12">
      <c r="A6619" s="57" t="s">
        <v>11165</v>
      </c>
      <c r="B6619" s="57" t="s">
        <v>11166</v>
      </c>
      <c r="C6619" s="57" t="s">
        <v>11167</v>
      </c>
      <c r="D6619" s="57" t="s">
        <v>21327</v>
      </c>
      <c r="E6619" s="58" t="s">
        <v>8816</v>
      </c>
      <c r="F6619" s="57" t="s">
        <v>8816</v>
      </c>
      <c r="G6619" s="57">
        <v>100958</v>
      </c>
      <c r="H6619" s="57" t="s">
        <v>12206</v>
      </c>
      <c r="I6619" s="57" t="s">
        <v>3639</v>
      </c>
      <c r="J6619" s="57" t="s">
        <v>191</v>
      </c>
      <c r="K6619" s="58">
        <v>1.34</v>
      </c>
      <c r="L6619" s="57" t="s">
        <v>60</v>
      </c>
    </row>
    <row r="6620" spans="1:12">
      <c r="A6620" s="57" t="s">
        <v>11165</v>
      </c>
      <c r="B6620" s="57" t="s">
        <v>11166</v>
      </c>
      <c r="C6620" s="57" t="s">
        <v>11167</v>
      </c>
      <c r="D6620" s="57" t="s">
        <v>21327</v>
      </c>
      <c r="E6620" s="58" t="s">
        <v>8816</v>
      </c>
      <c r="F6620" s="57" t="s">
        <v>8816</v>
      </c>
      <c r="G6620" s="57">
        <v>100959</v>
      </c>
      <c r="H6620" s="57" t="s">
        <v>12207</v>
      </c>
      <c r="I6620" s="57" t="s">
        <v>3639</v>
      </c>
      <c r="J6620" s="57" t="s">
        <v>191</v>
      </c>
      <c r="K6620" s="58">
        <v>10.02</v>
      </c>
      <c r="L6620" s="57" t="s">
        <v>60</v>
      </c>
    </row>
    <row r="6621" spans="1:12">
      <c r="A6621" s="57" t="s">
        <v>11165</v>
      </c>
      <c r="B6621" s="57" t="s">
        <v>11166</v>
      </c>
      <c r="C6621" s="57" t="s">
        <v>11167</v>
      </c>
      <c r="D6621" s="57" t="s">
        <v>21327</v>
      </c>
      <c r="E6621" s="58" t="s">
        <v>8816</v>
      </c>
      <c r="F6621" s="57" t="s">
        <v>8816</v>
      </c>
      <c r="G6621" s="57">
        <v>100960</v>
      </c>
      <c r="H6621" s="57" t="s">
        <v>12208</v>
      </c>
      <c r="I6621" s="57" t="s">
        <v>3639</v>
      </c>
      <c r="J6621" s="57" t="s">
        <v>191</v>
      </c>
      <c r="K6621" s="58">
        <v>3.03</v>
      </c>
      <c r="L6621" s="57" t="s">
        <v>60</v>
      </c>
    </row>
    <row r="6622" spans="1:12">
      <c r="A6622" s="57" t="s">
        <v>11165</v>
      </c>
      <c r="B6622" s="57" t="s">
        <v>11166</v>
      </c>
      <c r="C6622" s="57" t="s">
        <v>11167</v>
      </c>
      <c r="D6622" s="57" t="s">
        <v>21327</v>
      </c>
      <c r="E6622" s="58" t="s">
        <v>8816</v>
      </c>
      <c r="F6622" s="57" t="s">
        <v>8816</v>
      </c>
      <c r="G6622" s="57">
        <v>100961</v>
      </c>
      <c r="H6622" s="57" t="s">
        <v>12209</v>
      </c>
      <c r="I6622" s="57" t="s">
        <v>3639</v>
      </c>
      <c r="J6622" s="57" t="s">
        <v>191</v>
      </c>
      <c r="K6622" s="58">
        <v>2.62</v>
      </c>
      <c r="L6622" s="57" t="s">
        <v>60</v>
      </c>
    </row>
    <row r="6623" spans="1:12">
      <c r="A6623" s="57" t="s">
        <v>11165</v>
      </c>
      <c r="B6623" s="57" t="s">
        <v>11166</v>
      </c>
      <c r="C6623" s="57" t="s">
        <v>11167</v>
      </c>
      <c r="D6623" s="57" t="s">
        <v>21327</v>
      </c>
      <c r="E6623" s="58" t="s">
        <v>8816</v>
      </c>
      <c r="F6623" s="57" t="s">
        <v>8816</v>
      </c>
      <c r="G6623" s="57">
        <v>100962</v>
      </c>
      <c r="H6623" s="57" t="s">
        <v>12210</v>
      </c>
      <c r="I6623" s="57" t="s">
        <v>3639</v>
      </c>
      <c r="J6623" s="57" t="s">
        <v>191</v>
      </c>
      <c r="K6623" s="58">
        <v>2.4</v>
      </c>
      <c r="L6623" s="57" t="s">
        <v>60</v>
      </c>
    </row>
    <row r="6624" spans="1:12">
      <c r="A6624" s="57" t="s">
        <v>11165</v>
      </c>
      <c r="B6624" s="57" t="s">
        <v>11166</v>
      </c>
      <c r="C6624" s="57" t="s">
        <v>11167</v>
      </c>
      <c r="D6624" s="57" t="s">
        <v>21327</v>
      </c>
      <c r="E6624" s="58" t="s">
        <v>8816</v>
      </c>
      <c r="F6624" s="57" t="s">
        <v>8816</v>
      </c>
      <c r="G6624" s="57">
        <v>100963</v>
      </c>
      <c r="H6624" s="57" t="s">
        <v>12211</v>
      </c>
      <c r="I6624" s="57" t="s">
        <v>3639</v>
      </c>
      <c r="J6624" s="57" t="s">
        <v>191</v>
      </c>
      <c r="K6624" s="58">
        <v>0.95</v>
      </c>
      <c r="L6624" s="57" t="s">
        <v>60</v>
      </c>
    </row>
    <row r="6625" spans="1:12">
      <c r="A6625" s="57" t="s">
        <v>11165</v>
      </c>
      <c r="B6625" s="57" t="s">
        <v>11166</v>
      </c>
      <c r="C6625" s="57" t="s">
        <v>11167</v>
      </c>
      <c r="D6625" s="57" t="s">
        <v>21327</v>
      </c>
      <c r="E6625" s="58" t="s">
        <v>8816</v>
      </c>
      <c r="F6625" s="57" t="s">
        <v>8816</v>
      </c>
      <c r="G6625" s="57">
        <v>100964</v>
      </c>
      <c r="H6625" s="57" t="s">
        <v>12212</v>
      </c>
      <c r="I6625" s="57" t="s">
        <v>3639</v>
      </c>
      <c r="J6625" s="57" t="s">
        <v>191</v>
      </c>
      <c r="K6625" s="58">
        <v>7.29</v>
      </c>
      <c r="L6625" s="57" t="s">
        <v>60</v>
      </c>
    </row>
    <row r="6626" spans="1:12">
      <c r="A6626" s="57" t="s">
        <v>11165</v>
      </c>
      <c r="B6626" s="57" t="s">
        <v>11166</v>
      </c>
      <c r="C6626" s="57" t="s">
        <v>11167</v>
      </c>
      <c r="D6626" s="57" t="s">
        <v>21327</v>
      </c>
      <c r="E6626" s="58" t="s">
        <v>8816</v>
      </c>
      <c r="F6626" s="57" t="s">
        <v>8816</v>
      </c>
      <c r="G6626" s="57">
        <v>100973</v>
      </c>
      <c r="H6626" s="57" t="s">
        <v>12213</v>
      </c>
      <c r="I6626" s="57" t="s">
        <v>1283</v>
      </c>
      <c r="J6626" s="57" t="s">
        <v>59</v>
      </c>
      <c r="K6626" s="58">
        <v>7.35</v>
      </c>
      <c r="L6626" s="57" t="s">
        <v>60</v>
      </c>
    </row>
    <row r="6627" spans="1:12">
      <c r="A6627" s="57" t="s">
        <v>11165</v>
      </c>
      <c r="B6627" s="57" t="s">
        <v>11166</v>
      </c>
      <c r="C6627" s="57" t="s">
        <v>11167</v>
      </c>
      <c r="D6627" s="57" t="s">
        <v>21327</v>
      </c>
      <c r="E6627" s="58" t="s">
        <v>8816</v>
      </c>
      <c r="F6627" s="57" t="s">
        <v>8816</v>
      </c>
      <c r="G6627" s="57">
        <v>100974</v>
      </c>
      <c r="H6627" s="57" t="s">
        <v>12214</v>
      </c>
      <c r="I6627" s="57" t="s">
        <v>1283</v>
      </c>
      <c r="J6627" s="57" t="s">
        <v>59</v>
      </c>
      <c r="K6627" s="58">
        <v>6.35</v>
      </c>
      <c r="L6627" s="57" t="s">
        <v>60</v>
      </c>
    </row>
    <row r="6628" spans="1:12">
      <c r="A6628" s="57" t="s">
        <v>11165</v>
      </c>
      <c r="B6628" s="57" t="s">
        <v>11166</v>
      </c>
      <c r="C6628" s="57" t="s">
        <v>11167</v>
      </c>
      <c r="D6628" s="57" t="s">
        <v>21327</v>
      </c>
      <c r="E6628" s="58" t="s">
        <v>8816</v>
      </c>
      <c r="F6628" s="57" t="s">
        <v>8816</v>
      </c>
      <c r="G6628" s="57">
        <v>100975</v>
      </c>
      <c r="H6628" s="57" t="s">
        <v>12215</v>
      </c>
      <c r="I6628" s="57" t="s">
        <v>1283</v>
      </c>
      <c r="J6628" s="57" t="s">
        <v>59</v>
      </c>
      <c r="K6628" s="58">
        <v>7.34</v>
      </c>
      <c r="L6628" s="57" t="s">
        <v>60</v>
      </c>
    </row>
    <row r="6629" spans="1:12">
      <c r="A6629" s="57" t="s">
        <v>11165</v>
      </c>
      <c r="B6629" s="57" t="s">
        <v>11166</v>
      </c>
      <c r="C6629" s="57" t="s">
        <v>11168</v>
      </c>
      <c r="D6629" s="57" t="s">
        <v>21328</v>
      </c>
      <c r="E6629" s="58" t="s">
        <v>8816</v>
      </c>
      <c r="F6629" s="57" t="s">
        <v>8816</v>
      </c>
      <c r="G6629" s="57">
        <v>100965</v>
      </c>
      <c r="H6629" s="57" t="s">
        <v>12216</v>
      </c>
      <c r="I6629" s="57" t="s">
        <v>3758</v>
      </c>
      <c r="J6629" s="57" t="s">
        <v>191</v>
      </c>
      <c r="K6629" s="58">
        <v>1.53</v>
      </c>
      <c r="L6629" s="57" t="s">
        <v>60</v>
      </c>
    </row>
    <row r="6630" spans="1:12">
      <c r="A6630" s="57" t="s">
        <v>11165</v>
      </c>
      <c r="B6630" s="57" t="s">
        <v>11166</v>
      </c>
      <c r="C6630" s="57" t="s">
        <v>11168</v>
      </c>
      <c r="D6630" s="57" t="s">
        <v>21328</v>
      </c>
      <c r="E6630" s="58" t="s">
        <v>8816</v>
      </c>
      <c r="F6630" s="57" t="s">
        <v>8816</v>
      </c>
      <c r="G6630" s="57">
        <v>100966</v>
      </c>
      <c r="H6630" s="57" t="s">
        <v>12217</v>
      </c>
      <c r="I6630" s="57" t="s">
        <v>3758</v>
      </c>
      <c r="J6630" s="57" t="s">
        <v>191</v>
      </c>
      <c r="K6630" s="58">
        <v>1.31</v>
      </c>
      <c r="L6630" s="57" t="s">
        <v>60</v>
      </c>
    </row>
    <row r="6631" spans="1:12">
      <c r="A6631" s="57" t="s">
        <v>11165</v>
      </c>
      <c r="B6631" s="57" t="s">
        <v>11166</v>
      </c>
      <c r="C6631" s="57" t="s">
        <v>11168</v>
      </c>
      <c r="D6631" s="57" t="s">
        <v>21328</v>
      </c>
      <c r="E6631" s="58" t="s">
        <v>8816</v>
      </c>
      <c r="F6631" s="57" t="s">
        <v>8816</v>
      </c>
      <c r="G6631" s="57">
        <v>100969</v>
      </c>
      <c r="H6631" s="57" t="s">
        <v>12220</v>
      </c>
      <c r="I6631" s="57" t="s">
        <v>3758</v>
      </c>
      <c r="J6631" s="57" t="s">
        <v>191</v>
      </c>
      <c r="K6631" s="58">
        <v>2.0299999999999998</v>
      </c>
      <c r="L6631" s="57" t="s">
        <v>60</v>
      </c>
    </row>
    <row r="6632" spans="1:12">
      <c r="A6632" s="57" t="s">
        <v>11165</v>
      </c>
      <c r="B6632" s="57" t="s">
        <v>11166</v>
      </c>
      <c r="C6632" s="57" t="s">
        <v>11168</v>
      </c>
      <c r="D6632" s="57" t="s">
        <v>21328</v>
      </c>
      <c r="E6632" s="58" t="s">
        <v>8816</v>
      </c>
      <c r="F6632" s="57" t="s">
        <v>8816</v>
      </c>
      <c r="G6632" s="57">
        <v>100970</v>
      </c>
      <c r="H6632" s="57" t="s">
        <v>12221</v>
      </c>
      <c r="I6632" s="57" t="s">
        <v>3758</v>
      </c>
      <c r="J6632" s="57" t="s">
        <v>191</v>
      </c>
      <c r="K6632" s="58">
        <v>1.72</v>
      </c>
      <c r="L6632" s="57" t="s">
        <v>60</v>
      </c>
    </row>
    <row r="6633" spans="1:12">
      <c r="A6633" s="57" t="s">
        <v>11165</v>
      </c>
      <c r="B6633" s="57" t="s">
        <v>11166</v>
      </c>
      <c r="C6633" s="57" t="s">
        <v>11168</v>
      </c>
      <c r="D6633" s="57" t="s">
        <v>21328</v>
      </c>
      <c r="E6633" s="58" t="s">
        <v>8816</v>
      </c>
      <c r="F6633" s="57" t="s">
        <v>8816</v>
      </c>
      <c r="G6633" s="57">
        <v>102330</v>
      </c>
      <c r="H6633" s="57" t="s">
        <v>12218</v>
      </c>
      <c r="I6633" s="57" t="s">
        <v>3758</v>
      </c>
      <c r="J6633" s="57" t="s">
        <v>191</v>
      </c>
      <c r="K6633" s="58">
        <v>1.22</v>
      </c>
      <c r="L6633" s="57" t="s">
        <v>60</v>
      </c>
    </row>
    <row r="6634" spans="1:12">
      <c r="A6634" s="57" t="s">
        <v>11165</v>
      </c>
      <c r="B6634" s="57" t="s">
        <v>11166</v>
      </c>
      <c r="C6634" s="57" t="s">
        <v>11168</v>
      </c>
      <c r="D6634" s="57" t="s">
        <v>21328</v>
      </c>
      <c r="E6634" s="58" t="s">
        <v>8816</v>
      </c>
      <c r="F6634" s="57" t="s">
        <v>8816</v>
      </c>
      <c r="G6634" s="57">
        <v>102331</v>
      </c>
      <c r="H6634" s="57" t="s">
        <v>12219</v>
      </c>
      <c r="I6634" s="57" t="s">
        <v>3758</v>
      </c>
      <c r="J6634" s="57" t="s">
        <v>191</v>
      </c>
      <c r="K6634" s="58">
        <v>0.48</v>
      </c>
      <c r="L6634" s="57" t="s">
        <v>60</v>
      </c>
    </row>
    <row r="6635" spans="1:12">
      <c r="A6635" s="57" t="s">
        <v>11165</v>
      </c>
      <c r="B6635" s="57" t="s">
        <v>11166</v>
      </c>
      <c r="C6635" s="57" t="s">
        <v>11168</v>
      </c>
      <c r="D6635" s="57" t="s">
        <v>21328</v>
      </c>
      <c r="E6635" s="58" t="s">
        <v>8816</v>
      </c>
      <c r="F6635" s="57" t="s">
        <v>8816</v>
      </c>
      <c r="G6635" s="57">
        <v>102332</v>
      </c>
      <c r="H6635" s="57" t="s">
        <v>12222</v>
      </c>
      <c r="I6635" s="57" t="s">
        <v>3758</v>
      </c>
      <c r="J6635" s="57" t="s">
        <v>191</v>
      </c>
      <c r="K6635" s="58">
        <v>1.6</v>
      </c>
      <c r="L6635" s="57" t="s">
        <v>60</v>
      </c>
    </row>
    <row r="6636" spans="1:12">
      <c r="A6636" s="57" t="s">
        <v>11165</v>
      </c>
      <c r="B6636" s="57" t="s">
        <v>11166</v>
      </c>
      <c r="C6636" s="57" t="s">
        <v>11168</v>
      </c>
      <c r="D6636" s="57" t="s">
        <v>21328</v>
      </c>
      <c r="E6636" s="58" t="s">
        <v>8816</v>
      </c>
      <c r="F6636" s="57" t="s">
        <v>8816</v>
      </c>
      <c r="G6636" s="57">
        <v>102333</v>
      </c>
      <c r="H6636" s="57" t="s">
        <v>12223</v>
      </c>
      <c r="I6636" s="57" t="s">
        <v>3758</v>
      </c>
      <c r="J6636" s="57" t="s">
        <v>191</v>
      </c>
      <c r="K6636" s="58">
        <v>0.65</v>
      </c>
      <c r="L6636" s="57" t="s">
        <v>60</v>
      </c>
    </row>
    <row r="6637" spans="1:12">
      <c r="A6637" s="57" t="s">
        <v>11165</v>
      </c>
      <c r="B6637" s="57" t="s">
        <v>11166</v>
      </c>
      <c r="C6637" s="57" t="s">
        <v>12224</v>
      </c>
      <c r="D6637" s="57" t="s">
        <v>21329</v>
      </c>
      <c r="E6637" s="58" t="s">
        <v>8816</v>
      </c>
      <c r="F6637" s="57" t="s">
        <v>8816</v>
      </c>
      <c r="G6637" s="57">
        <v>101019</v>
      </c>
      <c r="H6637" s="57" t="s">
        <v>12225</v>
      </c>
      <c r="I6637" s="57" t="s">
        <v>3397</v>
      </c>
      <c r="J6637" s="57" t="s">
        <v>59</v>
      </c>
      <c r="K6637" s="58">
        <v>449.07</v>
      </c>
      <c r="L6637" s="57" t="s">
        <v>60</v>
      </c>
    </row>
    <row r="6638" spans="1:12">
      <c r="A6638" s="57" t="s">
        <v>11165</v>
      </c>
      <c r="B6638" s="57" t="s">
        <v>11166</v>
      </c>
      <c r="C6638" s="57" t="s">
        <v>12224</v>
      </c>
      <c r="D6638" s="57" t="s">
        <v>21329</v>
      </c>
      <c r="E6638" s="58" t="s">
        <v>8816</v>
      </c>
      <c r="F6638" s="57" t="s">
        <v>8816</v>
      </c>
      <c r="G6638" s="57">
        <v>101479</v>
      </c>
      <c r="H6638" s="57" t="s">
        <v>12226</v>
      </c>
      <c r="I6638" s="57" t="s">
        <v>3397</v>
      </c>
      <c r="J6638" s="57" t="s">
        <v>59</v>
      </c>
      <c r="K6638" s="58">
        <v>130.83000000000001</v>
      </c>
      <c r="L6638" s="57" t="s">
        <v>60</v>
      </c>
    </row>
    <row r="6639" spans="1:12">
      <c r="A6639" s="57" t="s">
        <v>11165</v>
      </c>
      <c r="B6639" s="57" t="s">
        <v>11166</v>
      </c>
      <c r="C6639" s="57" t="s">
        <v>12224</v>
      </c>
      <c r="D6639" s="57" t="s">
        <v>21329</v>
      </c>
      <c r="E6639" s="58" t="s">
        <v>8816</v>
      </c>
      <c r="F6639" s="57" t="s">
        <v>8816</v>
      </c>
      <c r="G6639" s="57">
        <v>102568</v>
      </c>
      <c r="H6639" s="57" t="s">
        <v>21715</v>
      </c>
      <c r="I6639" s="57" t="s">
        <v>3397</v>
      </c>
      <c r="J6639" s="57" t="s">
        <v>59</v>
      </c>
      <c r="K6639" s="58">
        <v>222.89</v>
      </c>
      <c r="L6639" s="57" t="s">
        <v>60</v>
      </c>
    </row>
    <row r="6640" spans="1:12">
      <c r="A6640" s="57" t="s">
        <v>11165</v>
      </c>
      <c r="B6640" s="57" t="s">
        <v>11166</v>
      </c>
      <c r="C6640" s="57" t="s">
        <v>12227</v>
      </c>
      <c r="D6640" s="57" t="s">
        <v>21330</v>
      </c>
      <c r="E6640" s="58" t="s">
        <v>8816</v>
      </c>
      <c r="F6640" s="57" t="s">
        <v>8816</v>
      </c>
      <c r="G6640" s="57">
        <v>100976</v>
      </c>
      <c r="H6640" s="57" t="s">
        <v>12228</v>
      </c>
      <c r="I6640" s="57" t="s">
        <v>1283</v>
      </c>
      <c r="J6640" s="57" t="s">
        <v>59</v>
      </c>
      <c r="K6640" s="58">
        <v>7.25</v>
      </c>
      <c r="L6640" s="57" t="s">
        <v>60</v>
      </c>
    </row>
    <row r="6641" spans="1:12">
      <c r="A6641" s="57" t="s">
        <v>11165</v>
      </c>
      <c r="B6641" s="57" t="s">
        <v>11166</v>
      </c>
      <c r="C6641" s="57" t="s">
        <v>12227</v>
      </c>
      <c r="D6641" s="57" t="s">
        <v>21330</v>
      </c>
      <c r="E6641" s="58" t="s">
        <v>8816</v>
      </c>
      <c r="F6641" s="57" t="s">
        <v>8816</v>
      </c>
      <c r="G6641" s="57">
        <v>100977</v>
      </c>
      <c r="H6641" s="57" t="s">
        <v>12229</v>
      </c>
      <c r="I6641" s="57" t="s">
        <v>1283</v>
      </c>
      <c r="J6641" s="57" t="s">
        <v>59</v>
      </c>
      <c r="K6641" s="58">
        <v>6.24</v>
      </c>
      <c r="L6641" s="57" t="s">
        <v>60</v>
      </c>
    </row>
    <row r="6642" spans="1:12">
      <c r="A6642" s="57" t="s">
        <v>11165</v>
      </c>
      <c r="B6642" s="57" t="s">
        <v>11166</v>
      </c>
      <c r="C6642" s="57" t="s">
        <v>12227</v>
      </c>
      <c r="D6642" s="57" t="s">
        <v>21330</v>
      </c>
      <c r="E6642" s="58" t="s">
        <v>8816</v>
      </c>
      <c r="F6642" s="57" t="s">
        <v>8816</v>
      </c>
      <c r="G6642" s="57">
        <v>100978</v>
      </c>
      <c r="H6642" s="57" t="s">
        <v>12230</v>
      </c>
      <c r="I6642" s="57" t="s">
        <v>1283</v>
      </c>
      <c r="J6642" s="57" t="s">
        <v>59</v>
      </c>
      <c r="K6642" s="58">
        <v>5.05</v>
      </c>
      <c r="L6642" s="57" t="s">
        <v>60</v>
      </c>
    </row>
    <row r="6643" spans="1:12">
      <c r="A6643" s="57" t="s">
        <v>11165</v>
      </c>
      <c r="B6643" s="57" t="s">
        <v>11166</v>
      </c>
      <c r="C6643" s="57" t="s">
        <v>12227</v>
      </c>
      <c r="D6643" s="57" t="s">
        <v>21330</v>
      </c>
      <c r="E6643" s="58" t="s">
        <v>8816</v>
      </c>
      <c r="F6643" s="57" t="s">
        <v>8816</v>
      </c>
      <c r="G6643" s="57">
        <v>100979</v>
      </c>
      <c r="H6643" s="57" t="s">
        <v>12231</v>
      </c>
      <c r="I6643" s="57" t="s">
        <v>1283</v>
      </c>
      <c r="J6643" s="57" t="s">
        <v>59</v>
      </c>
      <c r="K6643" s="58">
        <v>5.58</v>
      </c>
      <c r="L6643" s="57" t="s">
        <v>60</v>
      </c>
    </row>
    <row r="6644" spans="1:12">
      <c r="A6644" s="57" t="s">
        <v>11165</v>
      </c>
      <c r="B6644" s="57" t="s">
        <v>11166</v>
      </c>
      <c r="C6644" s="57" t="s">
        <v>12227</v>
      </c>
      <c r="D6644" s="57" t="s">
        <v>21330</v>
      </c>
      <c r="E6644" s="58" t="s">
        <v>8816</v>
      </c>
      <c r="F6644" s="57" t="s">
        <v>8816</v>
      </c>
      <c r="G6644" s="57">
        <v>100980</v>
      </c>
      <c r="H6644" s="57" t="s">
        <v>12232</v>
      </c>
      <c r="I6644" s="57" t="s">
        <v>1283</v>
      </c>
      <c r="J6644" s="57" t="s">
        <v>59</v>
      </c>
      <c r="K6644" s="58">
        <v>5.32</v>
      </c>
      <c r="L6644" s="57" t="s">
        <v>60</v>
      </c>
    </row>
    <row r="6645" spans="1:12">
      <c r="A6645" s="57" t="s">
        <v>11165</v>
      </c>
      <c r="B6645" s="57" t="s">
        <v>11166</v>
      </c>
      <c r="C6645" s="57" t="s">
        <v>12227</v>
      </c>
      <c r="D6645" s="57" t="s">
        <v>21330</v>
      </c>
      <c r="E6645" s="58" t="s">
        <v>8816</v>
      </c>
      <c r="F6645" s="57" t="s">
        <v>8816</v>
      </c>
      <c r="G6645" s="57">
        <v>100981</v>
      </c>
      <c r="H6645" s="57" t="s">
        <v>12233</v>
      </c>
      <c r="I6645" s="57" t="s">
        <v>1283</v>
      </c>
      <c r="J6645" s="57" t="s">
        <v>59</v>
      </c>
      <c r="K6645" s="58">
        <v>7.67</v>
      </c>
      <c r="L6645" s="57" t="s">
        <v>60</v>
      </c>
    </row>
    <row r="6646" spans="1:12">
      <c r="A6646" s="57" t="s">
        <v>11165</v>
      </c>
      <c r="B6646" s="57" t="s">
        <v>11166</v>
      </c>
      <c r="C6646" s="57" t="s">
        <v>12227</v>
      </c>
      <c r="D6646" s="57" t="s">
        <v>21330</v>
      </c>
      <c r="E6646" s="58" t="s">
        <v>8816</v>
      </c>
      <c r="F6646" s="57" t="s">
        <v>8816</v>
      </c>
      <c r="G6646" s="57">
        <v>100982</v>
      </c>
      <c r="H6646" s="57" t="s">
        <v>12234</v>
      </c>
      <c r="I6646" s="57" t="s">
        <v>1283</v>
      </c>
      <c r="J6646" s="57" t="s">
        <v>59</v>
      </c>
      <c r="K6646" s="58">
        <v>6.62</v>
      </c>
      <c r="L6646" s="57" t="s">
        <v>60</v>
      </c>
    </row>
    <row r="6647" spans="1:12">
      <c r="A6647" s="57" t="s">
        <v>11165</v>
      </c>
      <c r="B6647" s="57" t="s">
        <v>11166</v>
      </c>
      <c r="C6647" s="57" t="s">
        <v>12227</v>
      </c>
      <c r="D6647" s="57" t="s">
        <v>21330</v>
      </c>
      <c r="E6647" s="58" t="s">
        <v>8816</v>
      </c>
      <c r="F6647" s="57" t="s">
        <v>8816</v>
      </c>
      <c r="G6647" s="57">
        <v>100983</v>
      </c>
      <c r="H6647" s="57" t="s">
        <v>12235</v>
      </c>
      <c r="I6647" s="57" t="s">
        <v>1283</v>
      </c>
      <c r="J6647" s="57" t="s">
        <v>59</v>
      </c>
      <c r="K6647" s="58">
        <v>7.59</v>
      </c>
      <c r="L6647" s="57" t="s">
        <v>60</v>
      </c>
    </row>
    <row r="6648" spans="1:12">
      <c r="A6648" s="57" t="s">
        <v>11165</v>
      </c>
      <c r="B6648" s="57" t="s">
        <v>11166</v>
      </c>
      <c r="C6648" s="57" t="s">
        <v>12227</v>
      </c>
      <c r="D6648" s="57" t="s">
        <v>21330</v>
      </c>
      <c r="E6648" s="58" t="s">
        <v>8816</v>
      </c>
      <c r="F6648" s="57" t="s">
        <v>8816</v>
      </c>
      <c r="G6648" s="57">
        <v>100984</v>
      </c>
      <c r="H6648" s="57" t="s">
        <v>12236</v>
      </c>
      <c r="I6648" s="57" t="s">
        <v>1283</v>
      </c>
      <c r="J6648" s="57" t="s">
        <v>59</v>
      </c>
      <c r="K6648" s="58">
        <v>7.48</v>
      </c>
      <c r="L6648" s="57" t="s">
        <v>60</v>
      </c>
    </row>
    <row r="6649" spans="1:12">
      <c r="A6649" s="57" t="s">
        <v>11165</v>
      </c>
      <c r="B6649" s="57" t="s">
        <v>11166</v>
      </c>
      <c r="C6649" s="57" t="s">
        <v>12227</v>
      </c>
      <c r="D6649" s="57" t="s">
        <v>21330</v>
      </c>
      <c r="E6649" s="58" t="s">
        <v>8816</v>
      </c>
      <c r="F6649" s="57" t="s">
        <v>8816</v>
      </c>
      <c r="G6649" s="57">
        <v>100985</v>
      </c>
      <c r="H6649" s="57" t="s">
        <v>12237</v>
      </c>
      <c r="I6649" s="57" t="s">
        <v>1283</v>
      </c>
      <c r="J6649" s="57" t="s">
        <v>59</v>
      </c>
      <c r="K6649" s="58">
        <v>5.94</v>
      </c>
      <c r="L6649" s="57" t="s">
        <v>60</v>
      </c>
    </row>
    <row r="6650" spans="1:12">
      <c r="A6650" s="57" t="s">
        <v>11165</v>
      </c>
      <c r="B6650" s="57" t="s">
        <v>11166</v>
      </c>
      <c r="C6650" s="57" t="s">
        <v>12227</v>
      </c>
      <c r="D6650" s="57" t="s">
        <v>21330</v>
      </c>
      <c r="E6650" s="58" t="s">
        <v>8816</v>
      </c>
      <c r="F6650" s="57" t="s">
        <v>8816</v>
      </c>
      <c r="G6650" s="57">
        <v>100986</v>
      </c>
      <c r="H6650" s="57" t="s">
        <v>12238</v>
      </c>
      <c r="I6650" s="57" t="s">
        <v>1283</v>
      </c>
      <c r="J6650" s="57" t="s">
        <v>59</v>
      </c>
      <c r="K6650" s="58">
        <v>6.1</v>
      </c>
      <c r="L6650" s="57" t="s">
        <v>60</v>
      </c>
    </row>
    <row r="6651" spans="1:12">
      <c r="A6651" s="57" t="s">
        <v>11165</v>
      </c>
      <c r="B6651" s="57" t="s">
        <v>11166</v>
      </c>
      <c r="C6651" s="57" t="s">
        <v>12227</v>
      </c>
      <c r="D6651" s="57" t="s">
        <v>21330</v>
      </c>
      <c r="E6651" s="58" t="s">
        <v>8816</v>
      </c>
      <c r="F6651" s="57" t="s">
        <v>8816</v>
      </c>
      <c r="G6651" s="57">
        <v>100987</v>
      </c>
      <c r="H6651" s="57" t="s">
        <v>12239</v>
      </c>
      <c r="I6651" s="57" t="s">
        <v>1283</v>
      </c>
      <c r="J6651" s="57" t="s">
        <v>59</v>
      </c>
      <c r="K6651" s="58">
        <v>8.61</v>
      </c>
      <c r="L6651" s="57" t="s">
        <v>60</v>
      </c>
    </row>
    <row r="6652" spans="1:12">
      <c r="A6652" s="57" t="s">
        <v>11165</v>
      </c>
      <c r="B6652" s="57" t="s">
        <v>11166</v>
      </c>
      <c r="C6652" s="57" t="s">
        <v>12227</v>
      </c>
      <c r="D6652" s="57" t="s">
        <v>21330</v>
      </c>
      <c r="E6652" s="58" t="s">
        <v>8816</v>
      </c>
      <c r="F6652" s="57" t="s">
        <v>8816</v>
      </c>
      <c r="G6652" s="57">
        <v>100988</v>
      </c>
      <c r="H6652" s="57" t="s">
        <v>12240</v>
      </c>
      <c r="I6652" s="57" t="s">
        <v>1283</v>
      </c>
      <c r="J6652" s="57" t="s">
        <v>59</v>
      </c>
      <c r="K6652" s="58">
        <v>9.19</v>
      </c>
      <c r="L6652" s="57" t="s">
        <v>60</v>
      </c>
    </row>
    <row r="6653" spans="1:12">
      <c r="A6653" s="57" t="s">
        <v>11165</v>
      </c>
      <c r="B6653" s="57" t="s">
        <v>11166</v>
      </c>
      <c r="C6653" s="57" t="s">
        <v>12227</v>
      </c>
      <c r="D6653" s="57" t="s">
        <v>21330</v>
      </c>
      <c r="E6653" s="58" t="s">
        <v>8816</v>
      </c>
      <c r="F6653" s="57" t="s">
        <v>8816</v>
      </c>
      <c r="G6653" s="57">
        <v>100989</v>
      </c>
      <c r="H6653" s="57" t="s">
        <v>12241</v>
      </c>
      <c r="I6653" s="57" t="s">
        <v>3397</v>
      </c>
      <c r="J6653" s="57" t="s">
        <v>59</v>
      </c>
      <c r="K6653" s="58">
        <v>4.9000000000000004</v>
      </c>
      <c r="L6653" s="57" t="s">
        <v>60</v>
      </c>
    </row>
    <row r="6654" spans="1:12">
      <c r="A6654" s="57" t="s">
        <v>11165</v>
      </c>
      <c r="B6654" s="57" t="s">
        <v>11166</v>
      </c>
      <c r="C6654" s="57" t="s">
        <v>12227</v>
      </c>
      <c r="D6654" s="57" t="s">
        <v>21330</v>
      </c>
      <c r="E6654" s="58" t="s">
        <v>8816</v>
      </c>
      <c r="F6654" s="57" t="s">
        <v>8816</v>
      </c>
      <c r="G6654" s="57">
        <v>100990</v>
      </c>
      <c r="H6654" s="57" t="s">
        <v>12242</v>
      </c>
      <c r="I6654" s="57" t="s">
        <v>3397</v>
      </c>
      <c r="J6654" s="57" t="s">
        <v>59</v>
      </c>
      <c r="K6654" s="58">
        <v>4.22</v>
      </c>
      <c r="L6654" s="57" t="s">
        <v>60</v>
      </c>
    </row>
    <row r="6655" spans="1:12">
      <c r="A6655" s="57" t="s">
        <v>11165</v>
      </c>
      <c r="B6655" s="57" t="s">
        <v>11166</v>
      </c>
      <c r="C6655" s="57" t="s">
        <v>12227</v>
      </c>
      <c r="D6655" s="57" t="s">
        <v>21330</v>
      </c>
      <c r="E6655" s="58" t="s">
        <v>8816</v>
      </c>
      <c r="F6655" s="57" t="s">
        <v>8816</v>
      </c>
      <c r="G6655" s="57">
        <v>100991</v>
      </c>
      <c r="H6655" s="57" t="s">
        <v>12243</v>
      </c>
      <c r="I6655" s="57" t="s">
        <v>3397</v>
      </c>
      <c r="J6655" s="57" t="s">
        <v>59</v>
      </c>
      <c r="K6655" s="58">
        <v>4.91</v>
      </c>
      <c r="L6655" s="57" t="s">
        <v>60</v>
      </c>
    </row>
    <row r="6656" spans="1:12">
      <c r="A6656" s="57" t="s">
        <v>11165</v>
      </c>
      <c r="B6656" s="57" t="s">
        <v>11166</v>
      </c>
      <c r="C6656" s="57" t="s">
        <v>12227</v>
      </c>
      <c r="D6656" s="57" t="s">
        <v>21330</v>
      </c>
      <c r="E6656" s="58" t="s">
        <v>8816</v>
      </c>
      <c r="F6656" s="57" t="s">
        <v>8816</v>
      </c>
      <c r="G6656" s="57">
        <v>100992</v>
      </c>
      <c r="H6656" s="57" t="s">
        <v>12244</v>
      </c>
      <c r="I6656" s="57" t="s">
        <v>3397</v>
      </c>
      <c r="J6656" s="57" t="s">
        <v>59</v>
      </c>
      <c r="K6656" s="58">
        <v>4.83</v>
      </c>
      <c r="L6656" s="57" t="s">
        <v>60</v>
      </c>
    </row>
    <row r="6657" spans="1:12">
      <c r="A6657" s="57" t="s">
        <v>11165</v>
      </c>
      <c r="B6657" s="57" t="s">
        <v>11166</v>
      </c>
      <c r="C6657" s="57" t="s">
        <v>12227</v>
      </c>
      <c r="D6657" s="57" t="s">
        <v>21330</v>
      </c>
      <c r="E6657" s="58" t="s">
        <v>8816</v>
      </c>
      <c r="F6657" s="57" t="s">
        <v>8816</v>
      </c>
      <c r="G6657" s="57">
        <v>100993</v>
      </c>
      <c r="H6657" s="57" t="s">
        <v>12245</v>
      </c>
      <c r="I6657" s="57" t="s">
        <v>3397</v>
      </c>
      <c r="J6657" s="57" t="s">
        <v>59</v>
      </c>
      <c r="K6657" s="58">
        <v>4.16</v>
      </c>
      <c r="L6657" s="57" t="s">
        <v>60</v>
      </c>
    </row>
    <row r="6658" spans="1:12">
      <c r="A6658" s="57" t="s">
        <v>11165</v>
      </c>
      <c r="B6658" s="57" t="s">
        <v>11166</v>
      </c>
      <c r="C6658" s="57" t="s">
        <v>12227</v>
      </c>
      <c r="D6658" s="57" t="s">
        <v>21330</v>
      </c>
      <c r="E6658" s="58" t="s">
        <v>8816</v>
      </c>
      <c r="F6658" s="57" t="s">
        <v>8816</v>
      </c>
      <c r="G6658" s="57">
        <v>100994</v>
      </c>
      <c r="H6658" s="57" t="s">
        <v>12246</v>
      </c>
      <c r="I6658" s="57" t="s">
        <v>3397</v>
      </c>
      <c r="J6658" s="57" t="s">
        <v>59</v>
      </c>
      <c r="K6658" s="58">
        <v>3.37</v>
      </c>
      <c r="L6658" s="57" t="s">
        <v>60</v>
      </c>
    </row>
    <row r="6659" spans="1:12">
      <c r="A6659" s="57" t="s">
        <v>11165</v>
      </c>
      <c r="B6659" s="57" t="s">
        <v>11166</v>
      </c>
      <c r="C6659" s="57" t="s">
        <v>12227</v>
      </c>
      <c r="D6659" s="57" t="s">
        <v>21330</v>
      </c>
      <c r="E6659" s="58" t="s">
        <v>8816</v>
      </c>
      <c r="F6659" s="57" t="s">
        <v>8816</v>
      </c>
      <c r="G6659" s="57">
        <v>100995</v>
      </c>
      <c r="H6659" s="57" t="s">
        <v>12247</v>
      </c>
      <c r="I6659" s="57" t="s">
        <v>3397</v>
      </c>
      <c r="J6659" s="57" t="s">
        <v>59</v>
      </c>
      <c r="K6659" s="58">
        <v>3.73</v>
      </c>
      <c r="L6659" s="57" t="s">
        <v>60</v>
      </c>
    </row>
    <row r="6660" spans="1:12">
      <c r="A6660" s="57" t="s">
        <v>11165</v>
      </c>
      <c r="B6660" s="57" t="s">
        <v>11166</v>
      </c>
      <c r="C6660" s="57" t="s">
        <v>12227</v>
      </c>
      <c r="D6660" s="57" t="s">
        <v>21330</v>
      </c>
      <c r="E6660" s="58" t="s">
        <v>8816</v>
      </c>
      <c r="F6660" s="57" t="s">
        <v>8816</v>
      </c>
      <c r="G6660" s="57">
        <v>100996</v>
      </c>
      <c r="H6660" s="57" t="s">
        <v>12248</v>
      </c>
      <c r="I6660" s="57" t="s">
        <v>3397</v>
      </c>
      <c r="J6660" s="57" t="s">
        <v>59</v>
      </c>
      <c r="K6660" s="58">
        <v>3.54</v>
      </c>
      <c r="L6660" s="57" t="s">
        <v>60</v>
      </c>
    </row>
    <row r="6661" spans="1:12">
      <c r="A6661" s="57" t="s">
        <v>11165</v>
      </c>
      <c r="B6661" s="57" t="s">
        <v>11166</v>
      </c>
      <c r="C6661" s="57" t="s">
        <v>12227</v>
      </c>
      <c r="D6661" s="57" t="s">
        <v>21330</v>
      </c>
      <c r="E6661" s="58" t="s">
        <v>8816</v>
      </c>
      <c r="F6661" s="57" t="s">
        <v>8816</v>
      </c>
      <c r="G6661" s="57">
        <v>100997</v>
      </c>
      <c r="H6661" s="57" t="s">
        <v>12249</v>
      </c>
      <c r="I6661" s="57" t="s">
        <v>3397</v>
      </c>
      <c r="J6661" s="57" t="s">
        <v>59</v>
      </c>
      <c r="K6661" s="58">
        <v>5.1100000000000003</v>
      </c>
      <c r="L6661" s="57" t="s">
        <v>60</v>
      </c>
    </row>
    <row r="6662" spans="1:12">
      <c r="A6662" s="57" t="s">
        <v>11165</v>
      </c>
      <c r="B6662" s="57" t="s">
        <v>11166</v>
      </c>
      <c r="C6662" s="57" t="s">
        <v>12227</v>
      </c>
      <c r="D6662" s="57" t="s">
        <v>21330</v>
      </c>
      <c r="E6662" s="58" t="s">
        <v>8816</v>
      </c>
      <c r="F6662" s="57" t="s">
        <v>8816</v>
      </c>
      <c r="G6662" s="57">
        <v>100998</v>
      </c>
      <c r="H6662" s="57" t="s">
        <v>12250</v>
      </c>
      <c r="I6662" s="57" t="s">
        <v>3397</v>
      </c>
      <c r="J6662" s="57" t="s">
        <v>59</v>
      </c>
      <c r="K6662" s="58">
        <v>4.4000000000000004</v>
      </c>
      <c r="L6662" s="57" t="s">
        <v>60</v>
      </c>
    </row>
    <row r="6663" spans="1:12">
      <c r="A6663" s="57" t="s">
        <v>11165</v>
      </c>
      <c r="B6663" s="57" t="s">
        <v>11166</v>
      </c>
      <c r="C6663" s="57" t="s">
        <v>12227</v>
      </c>
      <c r="D6663" s="57" t="s">
        <v>21330</v>
      </c>
      <c r="E6663" s="58" t="s">
        <v>8816</v>
      </c>
      <c r="F6663" s="57" t="s">
        <v>8816</v>
      </c>
      <c r="G6663" s="57">
        <v>100999</v>
      </c>
      <c r="H6663" s="57" t="s">
        <v>12251</v>
      </c>
      <c r="I6663" s="57" t="s">
        <v>3397</v>
      </c>
      <c r="J6663" s="57" t="s">
        <v>59</v>
      </c>
      <c r="K6663" s="58">
        <v>5.08</v>
      </c>
      <c r="L6663" s="57" t="s">
        <v>60</v>
      </c>
    </row>
    <row r="6664" spans="1:12">
      <c r="A6664" s="57" t="s">
        <v>11165</v>
      </c>
      <c r="B6664" s="57" t="s">
        <v>11166</v>
      </c>
      <c r="C6664" s="57" t="s">
        <v>12227</v>
      </c>
      <c r="D6664" s="57" t="s">
        <v>21330</v>
      </c>
      <c r="E6664" s="58" t="s">
        <v>8816</v>
      </c>
      <c r="F6664" s="57" t="s">
        <v>8816</v>
      </c>
      <c r="G6664" s="57">
        <v>101000</v>
      </c>
      <c r="H6664" s="57" t="s">
        <v>12252</v>
      </c>
      <c r="I6664" s="57" t="s">
        <v>3397</v>
      </c>
      <c r="J6664" s="57" t="s">
        <v>59</v>
      </c>
      <c r="K6664" s="58">
        <v>4.99</v>
      </c>
      <c r="L6664" s="57" t="s">
        <v>60</v>
      </c>
    </row>
    <row r="6665" spans="1:12">
      <c r="A6665" s="57" t="s">
        <v>11165</v>
      </c>
      <c r="B6665" s="57" t="s">
        <v>11166</v>
      </c>
      <c r="C6665" s="57" t="s">
        <v>12227</v>
      </c>
      <c r="D6665" s="57" t="s">
        <v>21330</v>
      </c>
      <c r="E6665" s="58" t="s">
        <v>8816</v>
      </c>
      <c r="F6665" s="57" t="s">
        <v>8816</v>
      </c>
      <c r="G6665" s="57">
        <v>101001</v>
      </c>
      <c r="H6665" s="57" t="s">
        <v>12253</v>
      </c>
      <c r="I6665" s="57" t="s">
        <v>3397</v>
      </c>
      <c r="J6665" s="57" t="s">
        <v>59</v>
      </c>
      <c r="K6665" s="58">
        <v>3.96</v>
      </c>
      <c r="L6665" s="57" t="s">
        <v>60</v>
      </c>
    </row>
    <row r="6666" spans="1:12">
      <c r="A6666" s="57" t="s">
        <v>11165</v>
      </c>
      <c r="B6666" s="57" t="s">
        <v>11166</v>
      </c>
      <c r="C6666" s="57" t="s">
        <v>12227</v>
      </c>
      <c r="D6666" s="57" t="s">
        <v>21330</v>
      </c>
      <c r="E6666" s="58" t="s">
        <v>8816</v>
      </c>
      <c r="F6666" s="57" t="s">
        <v>8816</v>
      </c>
      <c r="G6666" s="57">
        <v>101002</v>
      </c>
      <c r="H6666" s="57" t="s">
        <v>12254</v>
      </c>
      <c r="I6666" s="57" t="s">
        <v>3397</v>
      </c>
      <c r="J6666" s="57" t="s">
        <v>59</v>
      </c>
      <c r="K6666" s="58">
        <v>4.0599999999999996</v>
      </c>
      <c r="L6666" s="57" t="s">
        <v>60</v>
      </c>
    </row>
    <row r="6667" spans="1:12">
      <c r="A6667" s="57" t="s">
        <v>11165</v>
      </c>
      <c r="B6667" s="57" t="s">
        <v>11166</v>
      </c>
      <c r="C6667" s="57" t="s">
        <v>12227</v>
      </c>
      <c r="D6667" s="57" t="s">
        <v>21330</v>
      </c>
      <c r="E6667" s="58" t="s">
        <v>8816</v>
      </c>
      <c r="F6667" s="57" t="s">
        <v>8816</v>
      </c>
      <c r="G6667" s="57">
        <v>101003</v>
      </c>
      <c r="H6667" s="57" t="s">
        <v>12255</v>
      </c>
      <c r="I6667" s="57" t="s">
        <v>3397</v>
      </c>
      <c r="J6667" s="57" t="s">
        <v>59</v>
      </c>
      <c r="K6667" s="58">
        <v>5.72</v>
      </c>
      <c r="L6667" s="57" t="s">
        <v>60</v>
      </c>
    </row>
    <row r="6668" spans="1:12">
      <c r="A6668" s="57" t="s">
        <v>11165</v>
      </c>
      <c r="B6668" s="57" t="s">
        <v>11166</v>
      </c>
      <c r="C6668" s="57" t="s">
        <v>12227</v>
      </c>
      <c r="D6668" s="57" t="s">
        <v>21330</v>
      </c>
      <c r="E6668" s="58" t="s">
        <v>8816</v>
      </c>
      <c r="F6668" s="57" t="s">
        <v>8816</v>
      </c>
      <c r="G6668" s="57">
        <v>101004</v>
      </c>
      <c r="H6668" s="57" t="s">
        <v>12256</v>
      </c>
      <c r="I6668" s="57" t="s">
        <v>3397</v>
      </c>
      <c r="J6668" s="57" t="s">
        <v>59</v>
      </c>
      <c r="K6668" s="58">
        <v>6.12</v>
      </c>
      <c r="L6668" s="57" t="s">
        <v>60</v>
      </c>
    </row>
    <row r="6669" spans="1:12">
      <c r="A6669" s="57" t="s">
        <v>11165</v>
      </c>
      <c r="B6669" s="57" t="s">
        <v>11166</v>
      </c>
      <c r="C6669" s="57" t="s">
        <v>12227</v>
      </c>
      <c r="D6669" s="57" t="s">
        <v>21330</v>
      </c>
      <c r="E6669" s="58" t="s">
        <v>8816</v>
      </c>
      <c r="F6669" s="57" t="s">
        <v>8816</v>
      </c>
      <c r="G6669" s="57">
        <v>101005</v>
      </c>
      <c r="H6669" s="57" t="s">
        <v>12257</v>
      </c>
      <c r="I6669" s="57" t="s">
        <v>1283</v>
      </c>
      <c r="J6669" s="57" t="s">
        <v>191</v>
      </c>
      <c r="K6669" s="58">
        <v>15.98</v>
      </c>
      <c r="L6669" s="57" t="s">
        <v>60</v>
      </c>
    </row>
    <row r="6670" spans="1:12">
      <c r="A6670" s="57" t="s">
        <v>11165</v>
      </c>
      <c r="B6670" s="57" t="s">
        <v>11166</v>
      </c>
      <c r="C6670" s="57" t="s">
        <v>12227</v>
      </c>
      <c r="D6670" s="57" t="s">
        <v>21330</v>
      </c>
      <c r="E6670" s="58" t="s">
        <v>8816</v>
      </c>
      <c r="F6670" s="57" t="s">
        <v>8816</v>
      </c>
      <c r="G6670" s="57">
        <v>101006</v>
      </c>
      <c r="H6670" s="57" t="s">
        <v>12258</v>
      </c>
      <c r="I6670" s="57" t="s">
        <v>1283</v>
      </c>
      <c r="J6670" s="57" t="s">
        <v>191</v>
      </c>
      <c r="K6670" s="58">
        <v>17.3</v>
      </c>
      <c r="L6670" s="57" t="s">
        <v>60</v>
      </c>
    </row>
    <row r="6671" spans="1:12">
      <c r="A6671" s="57" t="s">
        <v>11165</v>
      </c>
      <c r="B6671" s="57" t="s">
        <v>11166</v>
      </c>
      <c r="C6671" s="57" t="s">
        <v>12227</v>
      </c>
      <c r="D6671" s="57" t="s">
        <v>21330</v>
      </c>
      <c r="E6671" s="58" t="s">
        <v>8816</v>
      </c>
      <c r="F6671" s="57" t="s">
        <v>8816</v>
      </c>
      <c r="G6671" s="57">
        <v>101007</v>
      </c>
      <c r="H6671" s="57" t="s">
        <v>12259</v>
      </c>
      <c r="I6671" s="57" t="s">
        <v>1283</v>
      </c>
      <c r="J6671" s="57" t="s">
        <v>191</v>
      </c>
      <c r="K6671" s="58">
        <v>4.63</v>
      </c>
      <c r="L6671" s="57" t="s">
        <v>60</v>
      </c>
    </row>
    <row r="6672" spans="1:12">
      <c r="A6672" s="57" t="s">
        <v>11165</v>
      </c>
      <c r="B6672" s="57" t="s">
        <v>11166</v>
      </c>
      <c r="C6672" s="57" t="s">
        <v>12227</v>
      </c>
      <c r="D6672" s="57" t="s">
        <v>21330</v>
      </c>
      <c r="E6672" s="58" t="s">
        <v>8816</v>
      </c>
      <c r="F6672" s="57" t="s">
        <v>8816</v>
      </c>
      <c r="G6672" s="57">
        <v>101008</v>
      </c>
      <c r="H6672" s="57" t="s">
        <v>12260</v>
      </c>
      <c r="I6672" s="57" t="s">
        <v>1283</v>
      </c>
      <c r="J6672" s="57" t="s">
        <v>191</v>
      </c>
      <c r="K6672" s="58">
        <v>4.57</v>
      </c>
      <c r="L6672" s="57" t="s">
        <v>60</v>
      </c>
    </row>
    <row r="6673" spans="1:12">
      <c r="A6673" s="57" t="s">
        <v>11165</v>
      </c>
      <c r="B6673" s="57" t="s">
        <v>11166</v>
      </c>
      <c r="C6673" s="57" t="s">
        <v>12227</v>
      </c>
      <c r="D6673" s="57" t="s">
        <v>21330</v>
      </c>
      <c r="E6673" s="58" t="s">
        <v>8816</v>
      </c>
      <c r="F6673" s="57" t="s">
        <v>8816</v>
      </c>
      <c r="G6673" s="57">
        <v>101009</v>
      </c>
      <c r="H6673" s="57" t="s">
        <v>12261</v>
      </c>
      <c r="I6673" s="57" t="s">
        <v>3397</v>
      </c>
      <c r="J6673" s="57" t="s">
        <v>191</v>
      </c>
      <c r="K6673" s="58">
        <v>34.44</v>
      </c>
      <c r="L6673" s="57" t="s">
        <v>60</v>
      </c>
    </row>
    <row r="6674" spans="1:12">
      <c r="A6674" s="57" t="s">
        <v>11165</v>
      </c>
      <c r="B6674" s="57" t="s">
        <v>11166</v>
      </c>
      <c r="C6674" s="57" t="s">
        <v>12227</v>
      </c>
      <c r="D6674" s="57" t="s">
        <v>21330</v>
      </c>
      <c r="E6674" s="58" t="s">
        <v>8816</v>
      </c>
      <c r="F6674" s="57" t="s">
        <v>8816</v>
      </c>
      <c r="G6674" s="57">
        <v>101010</v>
      </c>
      <c r="H6674" s="57" t="s">
        <v>12262</v>
      </c>
      <c r="I6674" s="57" t="s">
        <v>3397</v>
      </c>
      <c r="J6674" s="57" t="s">
        <v>191</v>
      </c>
      <c r="K6674" s="58">
        <v>21.69</v>
      </c>
      <c r="L6674" s="57" t="s">
        <v>60</v>
      </c>
    </row>
    <row r="6675" spans="1:12">
      <c r="A6675" s="57" t="s">
        <v>11165</v>
      </c>
      <c r="B6675" s="57" t="s">
        <v>11166</v>
      </c>
      <c r="C6675" s="57" t="s">
        <v>12227</v>
      </c>
      <c r="D6675" s="57" t="s">
        <v>21330</v>
      </c>
      <c r="E6675" s="58" t="s">
        <v>8816</v>
      </c>
      <c r="F6675" s="57" t="s">
        <v>8816</v>
      </c>
      <c r="G6675" s="57">
        <v>101013</v>
      </c>
      <c r="H6675" s="57" t="s">
        <v>12263</v>
      </c>
      <c r="I6675" s="57" t="s">
        <v>3397</v>
      </c>
      <c r="J6675" s="57" t="s">
        <v>191</v>
      </c>
      <c r="K6675" s="58">
        <v>35.99</v>
      </c>
      <c r="L6675" s="57" t="s">
        <v>60</v>
      </c>
    </row>
    <row r="6676" spans="1:12">
      <c r="A6676" s="57" t="s">
        <v>11165</v>
      </c>
      <c r="B6676" s="57" t="s">
        <v>11166</v>
      </c>
      <c r="C6676" s="57" t="s">
        <v>12227</v>
      </c>
      <c r="D6676" s="57" t="s">
        <v>21330</v>
      </c>
      <c r="E6676" s="58" t="s">
        <v>8816</v>
      </c>
      <c r="F6676" s="57" t="s">
        <v>8816</v>
      </c>
      <c r="G6676" s="57">
        <v>101014</v>
      </c>
      <c r="H6676" s="57" t="s">
        <v>12264</v>
      </c>
      <c r="I6676" s="57" t="s">
        <v>3397</v>
      </c>
      <c r="J6676" s="57" t="s">
        <v>191</v>
      </c>
      <c r="K6676" s="58">
        <v>32.96</v>
      </c>
      <c r="L6676" s="57" t="s">
        <v>60</v>
      </c>
    </row>
    <row r="6677" spans="1:12">
      <c r="A6677" s="57" t="s">
        <v>11165</v>
      </c>
      <c r="B6677" s="57" t="s">
        <v>11166</v>
      </c>
      <c r="C6677" s="57" t="s">
        <v>12227</v>
      </c>
      <c r="D6677" s="57" t="s">
        <v>21330</v>
      </c>
      <c r="E6677" s="58" t="s">
        <v>8816</v>
      </c>
      <c r="F6677" s="57" t="s">
        <v>8816</v>
      </c>
      <c r="G6677" s="57">
        <v>101015</v>
      </c>
      <c r="H6677" s="57" t="s">
        <v>12265</v>
      </c>
      <c r="I6677" s="57" t="s">
        <v>3397</v>
      </c>
      <c r="J6677" s="57" t="s">
        <v>191</v>
      </c>
      <c r="K6677" s="58">
        <v>27.08</v>
      </c>
      <c r="L6677" s="57" t="s">
        <v>60</v>
      </c>
    </row>
    <row r="6678" spans="1:12">
      <c r="A6678" s="57" t="s">
        <v>11165</v>
      </c>
      <c r="B6678" s="57" t="s">
        <v>11166</v>
      </c>
      <c r="C6678" s="57" t="s">
        <v>12227</v>
      </c>
      <c r="D6678" s="57" t="s">
        <v>21330</v>
      </c>
      <c r="E6678" s="58" t="s">
        <v>8816</v>
      </c>
      <c r="F6678" s="57" t="s">
        <v>8816</v>
      </c>
      <c r="G6678" s="57">
        <v>101016</v>
      </c>
      <c r="H6678" s="57" t="s">
        <v>12266</v>
      </c>
      <c r="I6678" s="57" t="s">
        <v>3397</v>
      </c>
      <c r="J6678" s="57" t="s">
        <v>191</v>
      </c>
      <c r="K6678" s="58">
        <v>31.35</v>
      </c>
      <c r="L6678" s="57" t="s">
        <v>60</v>
      </c>
    </row>
    <row r="6679" spans="1:12">
      <c r="A6679" s="57" t="s">
        <v>11165</v>
      </c>
      <c r="B6679" s="57" t="s">
        <v>11166</v>
      </c>
      <c r="C6679" s="57" t="s">
        <v>12227</v>
      </c>
      <c r="D6679" s="57" t="s">
        <v>21330</v>
      </c>
      <c r="E6679" s="58" t="s">
        <v>8816</v>
      </c>
      <c r="F6679" s="57" t="s">
        <v>8816</v>
      </c>
      <c r="G6679" s="57">
        <v>101017</v>
      </c>
      <c r="H6679" s="57" t="s">
        <v>12267</v>
      </c>
      <c r="I6679" s="57" t="s">
        <v>3397</v>
      </c>
      <c r="J6679" s="57" t="s">
        <v>191</v>
      </c>
      <c r="K6679" s="58">
        <v>23.77</v>
      </c>
      <c r="L6679" s="57" t="s">
        <v>60</v>
      </c>
    </row>
    <row r="6680" spans="1:12">
      <c r="A6680" s="57" t="s">
        <v>11165</v>
      </c>
      <c r="B6680" s="57" t="s">
        <v>11166</v>
      </c>
      <c r="C6680" s="57" t="s">
        <v>12227</v>
      </c>
      <c r="D6680" s="57" t="s">
        <v>21330</v>
      </c>
      <c r="E6680" s="58" t="s">
        <v>8816</v>
      </c>
      <c r="F6680" s="57" t="s">
        <v>8816</v>
      </c>
      <c r="G6680" s="57">
        <v>101018</v>
      </c>
      <c r="H6680" s="57" t="s">
        <v>12268</v>
      </c>
      <c r="I6680" s="57" t="s">
        <v>3397</v>
      </c>
      <c r="J6680" s="57" t="s">
        <v>191</v>
      </c>
      <c r="K6680" s="58">
        <v>19.53</v>
      </c>
      <c r="L6680" s="57" t="s">
        <v>60</v>
      </c>
    </row>
    <row r="6681" spans="1:12">
      <c r="A6681" s="57" t="s">
        <v>11165</v>
      </c>
      <c r="B6681" s="57" t="s">
        <v>11166</v>
      </c>
      <c r="C6681" s="57" t="s">
        <v>12227</v>
      </c>
      <c r="D6681" s="57" t="s">
        <v>21330</v>
      </c>
      <c r="E6681" s="58" t="s">
        <v>8816</v>
      </c>
      <c r="F6681" s="57" t="s">
        <v>8816</v>
      </c>
      <c r="G6681" s="57">
        <v>101463</v>
      </c>
      <c r="H6681" s="57" t="s">
        <v>12269</v>
      </c>
      <c r="I6681" s="57" t="s">
        <v>3397</v>
      </c>
      <c r="J6681" s="57" t="s">
        <v>191</v>
      </c>
      <c r="K6681" s="58">
        <v>36.1</v>
      </c>
      <c r="L6681" s="57" t="s">
        <v>60</v>
      </c>
    </row>
    <row r="6682" spans="1:12">
      <c r="A6682" s="57" t="s">
        <v>11165</v>
      </c>
      <c r="B6682" s="57" t="s">
        <v>11166</v>
      </c>
      <c r="C6682" s="57" t="s">
        <v>12227</v>
      </c>
      <c r="D6682" s="57" t="s">
        <v>21330</v>
      </c>
      <c r="E6682" s="58" t="s">
        <v>8816</v>
      </c>
      <c r="F6682" s="57" t="s">
        <v>8816</v>
      </c>
      <c r="G6682" s="57">
        <v>101464</v>
      </c>
      <c r="H6682" s="57" t="s">
        <v>12270</v>
      </c>
      <c r="I6682" s="57" t="s">
        <v>3397</v>
      </c>
      <c r="J6682" s="57" t="s">
        <v>191</v>
      </c>
      <c r="K6682" s="58">
        <v>27.72</v>
      </c>
      <c r="L6682" s="57" t="s">
        <v>60</v>
      </c>
    </row>
    <row r="6683" spans="1:12">
      <c r="A6683" s="57" t="s">
        <v>11165</v>
      </c>
      <c r="B6683" s="57" t="s">
        <v>11166</v>
      </c>
      <c r="C6683" s="57" t="s">
        <v>12227</v>
      </c>
      <c r="D6683" s="57" t="s">
        <v>21330</v>
      </c>
      <c r="E6683" s="58" t="s">
        <v>8816</v>
      </c>
      <c r="F6683" s="57" t="s">
        <v>8816</v>
      </c>
      <c r="G6683" s="57">
        <v>101465</v>
      </c>
      <c r="H6683" s="57" t="s">
        <v>12271</v>
      </c>
      <c r="I6683" s="57" t="s">
        <v>3397</v>
      </c>
      <c r="J6683" s="57" t="s">
        <v>191</v>
      </c>
      <c r="K6683" s="58">
        <v>21.19</v>
      </c>
      <c r="L6683" s="57" t="s">
        <v>60</v>
      </c>
    </row>
    <row r="6684" spans="1:12">
      <c r="A6684" s="57" t="s">
        <v>11165</v>
      </c>
      <c r="B6684" s="57" t="s">
        <v>11166</v>
      </c>
      <c r="C6684" s="57" t="s">
        <v>12227</v>
      </c>
      <c r="D6684" s="57" t="s">
        <v>21330</v>
      </c>
      <c r="E6684" s="58" t="s">
        <v>8816</v>
      </c>
      <c r="F6684" s="57" t="s">
        <v>8816</v>
      </c>
      <c r="G6684" s="57">
        <v>101466</v>
      </c>
      <c r="H6684" s="57" t="s">
        <v>12272</v>
      </c>
      <c r="I6684" s="57" t="s">
        <v>3397</v>
      </c>
      <c r="J6684" s="57" t="s">
        <v>191</v>
      </c>
      <c r="K6684" s="58">
        <v>17.23</v>
      </c>
      <c r="L6684" s="57" t="s">
        <v>60</v>
      </c>
    </row>
    <row r="6685" spans="1:12">
      <c r="A6685" s="57" t="s">
        <v>11165</v>
      </c>
      <c r="B6685" s="57" t="s">
        <v>11166</v>
      </c>
      <c r="C6685" s="57" t="s">
        <v>12227</v>
      </c>
      <c r="D6685" s="57" t="s">
        <v>21330</v>
      </c>
      <c r="E6685" s="58" t="s">
        <v>8816</v>
      </c>
      <c r="F6685" s="57" t="s">
        <v>8816</v>
      </c>
      <c r="G6685" s="57">
        <v>101467</v>
      </c>
      <c r="H6685" s="57" t="s">
        <v>12273</v>
      </c>
      <c r="I6685" s="57" t="s">
        <v>3397</v>
      </c>
      <c r="J6685" s="57" t="s">
        <v>191</v>
      </c>
      <c r="K6685" s="58">
        <v>14.42</v>
      </c>
      <c r="L6685" s="57" t="s">
        <v>60</v>
      </c>
    </row>
    <row r="6686" spans="1:12">
      <c r="A6686" s="57" t="s">
        <v>11165</v>
      </c>
      <c r="B6686" s="57" t="s">
        <v>11166</v>
      </c>
      <c r="C6686" s="57" t="s">
        <v>12227</v>
      </c>
      <c r="D6686" s="57" t="s">
        <v>21330</v>
      </c>
      <c r="E6686" s="58" t="s">
        <v>8816</v>
      </c>
      <c r="F6686" s="57" t="s">
        <v>8816</v>
      </c>
      <c r="G6686" s="57">
        <v>101468</v>
      </c>
      <c r="H6686" s="57" t="s">
        <v>12274</v>
      </c>
      <c r="I6686" s="57" t="s">
        <v>3397</v>
      </c>
      <c r="J6686" s="57" t="s">
        <v>191</v>
      </c>
      <c r="K6686" s="58">
        <v>13.19</v>
      </c>
      <c r="L6686" s="57" t="s">
        <v>60</v>
      </c>
    </row>
    <row r="6687" spans="1:12">
      <c r="A6687" s="57" t="s">
        <v>11165</v>
      </c>
      <c r="B6687" s="57" t="s">
        <v>11166</v>
      </c>
      <c r="C6687" s="57" t="s">
        <v>12227</v>
      </c>
      <c r="D6687" s="57" t="s">
        <v>21330</v>
      </c>
      <c r="E6687" s="58" t="s">
        <v>8816</v>
      </c>
      <c r="F6687" s="57" t="s">
        <v>8816</v>
      </c>
      <c r="G6687" s="57">
        <v>101469</v>
      </c>
      <c r="H6687" s="57" t="s">
        <v>12275</v>
      </c>
      <c r="I6687" s="57" t="s">
        <v>3397</v>
      </c>
      <c r="J6687" s="57" t="s">
        <v>191</v>
      </c>
      <c r="K6687" s="58">
        <v>29.53</v>
      </c>
      <c r="L6687" s="57" t="s">
        <v>60</v>
      </c>
    </row>
    <row r="6688" spans="1:12">
      <c r="A6688" s="57" t="s">
        <v>11165</v>
      </c>
      <c r="B6688" s="57" t="s">
        <v>11166</v>
      </c>
      <c r="C6688" s="57" t="s">
        <v>12227</v>
      </c>
      <c r="D6688" s="57" t="s">
        <v>21330</v>
      </c>
      <c r="E6688" s="58" t="s">
        <v>8816</v>
      </c>
      <c r="F6688" s="57" t="s">
        <v>8816</v>
      </c>
      <c r="G6688" s="57">
        <v>101470</v>
      </c>
      <c r="H6688" s="57" t="s">
        <v>12276</v>
      </c>
      <c r="I6688" s="57" t="s">
        <v>3397</v>
      </c>
      <c r="J6688" s="57" t="s">
        <v>191</v>
      </c>
      <c r="K6688" s="58">
        <v>23.44</v>
      </c>
      <c r="L6688" s="57" t="s">
        <v>60</v>
      </c>
    </row>
    <row r="6689" spans="1:12">
      <c r="A6689" s="57" t="s">
        <v>11165</v>
      </c>
      <c r="B6689" s="57" t="s">
        <v>11166</v>
      </c>
      <c r="C6689" s="57" t="s">
        <v>12227</v>
      </c>
      <c r="D6689" s="57" t="s">
        <v>21330</v>
      </c>
      <c r="E6689" s="58" t="s">
        <v>8816</v>
      </c>
      <c r="F6689" s="57" t="s">
        <v>8816</v>
      </c>
      <c r="G6689" s="57">
        <v>101471</v>
      </c>
      <c r="H6689" s="57" t="s">
        <v>12277</v>
      </c>
      <c r="I6689" s="57" t="s">
        <v>3397</v>
      </c>
      <c r="J6689" s="57" t="s">
        <v>191</v>
      </c>
      <c r="K6689" s="58">
        <v>20.11</v>
      </c>
      <c r="L6689" s="57" t="s">
        <v>60</v>
      </c>
    </row>
    <row r="6690" spans="1:12">
      <c r="A6690" s="57" t="s">
        <v>11165</v>
      </c>
      <c r="B6690" s="57" t="s">
        <v>11166</v>
      </c>
      <c r="C6690" s="57" t="s">
        <v>12227</v>
      </c>
      <c r="D6690" s="57" t="s">
        <v>21330</v>
      </c>
      <c r="E6690" s="58" t="s">
        <v>8816</v>
      </c>
      <c r="F6690" s="57" t="s">
        <v>8816</v>
      </c>
      <c r="G6690" s="57">
        <v>101472</v>
      </c>
      <c r="H6690" s="57" t="s">
        <v>12278</v>
      </c>
      <c r="I6690" s="57" t="s">
        <v>3397</v>
      </c>
      <c r="J6690" s="57" t="s">
        <v>191</v>
      </c>
      <c r="K6690" s="58">
        <v>15.66</v>
      </c>
      <c r="L6690" s="57" t="s">
        <v>60</v>
      </c>
    </row>
    <row r="6691" spans="1:12">
      <c r="A6691" s="57" t="s">
        <v>11165</v>
      </c>
      <c r="B6691" s="57" t="s">
        <v>11166</v>
      </c>
      <c r="C6691" s="57" t="s">
        <v>12227</v>
      </c>
      <c r="D6691" s="57" t="s">
        <v>21330</v>
      </c>
      <c r="E6691" s="58" t="s">
        <v>8816</v>
      </c>
      <c r="F6691" s="57" t="s">
        <v>8816</v>
      </c>
      <c r="G6691" s="57">
        <v>101473</v>
      </c>
      <c r="H6691" s="57" t="s">
        <v>12279</v>
      </c>
      <c r="I6691" s="57" t="s">
        <v>3397</v>
      </c>
      <c r="J6691" s="57" t="s">
        <v>191</v>
      </c>
      <c r="K6691" s="58">
        <v>22.53</v>
      </c>
      <c r="L6691" s="57" t="s">
        <v>60</v>
      </c>
    </row>
    <row r="6692" spans="1:12">
      <c r="A6692" s="57" t="s">
        <v>11165</v>
      </c>
      <c r="B6692" s="57" t="s">
        <v>11166</v>
      </c>
      <c r="C6692" s="57" t="s">
        <v>12227</v>
      </c>
      <c r="D6692" s="57" t="s">
        <v>21330</v>
      </c>
      <c r="E6692" s="58" t="s">
        <v>8816</v>
      </c>
      <c r="F6692" s="57" t="s">
        <v>8816</v>
      </c>
      <c r="G6692" s="57">
        <v>101474</v>
      </c>
      <c r="H6692" s="57" t="s">
        <v>12280</v>
      </c>
      <c r="I6692" s="57" t="s">
        <v>3397</v>
      </c>
      <c r="J6692" s="57" t="s">
        <v>191</v>
      </c>
      <c r="K6692" s="58">
        <v>16.12</v>
      </c>
      <c r="L6692" s="57" t="s">
        <v>60</v>
      </c>
    </row>
    <row r="6693" spans="1:12">
      <c r="A6693" s="57" t="s">
        <v>11165</v>
      </c>
      <c r="B6693" s="57" t="s">
        <v>11166</v>
      </c>
      <c r="C6693" s="57" t="s">
        <v>12227</v>
      </c>
      <c r="D6693" s="57" t="s">
        <v>21330</v>
      </c>
      <c r="E6693" s="58" t="s">
        <v>8816</v>
      </c>
      <c r="F6693" s="57" t="s">
        <v>8816</v>
      </c>
      <c r="G6693" s="57">
        <v>101475</v>
      </c>
      <c r="H6693" s="57" t="s">
        <v>12281</v>
      </c>
      <c r="I6693" s="57" t="s">
        <v>3397</v>
      </c>
      <c r="J6693" s="57" t="s">
        <v>191</v>
      </c>
      <c r="K6693" s="58">
        <v>14.3</v>
      </c>
      <c r="L6693" s="57" t="s">
        <v>60</v>
      </c>
    </row>
    <row r="6694" spans="1:12">
      <c r="A6694" s="57" t="s">
        <v>11165</v>
      </c>
      <c r="B6694" s="57" t="s">
        <v>11166</v>
      </c>
      <c r="C6694" s="57" t="s">
        <v>12227</v>
      </c>
      <c r="D6694" s="57" t="s">
        <v>21330</v>
      </c>
      <c r="E6694" s="58" t="s">
        <v>8816</v>
      </c>
      <c r="F6694" s="57" t="s">
        <v>8816</v>
      </c>
      <c r="G6694" s="57">
        <v>101476</v>
      </c>
      <c r="H6694" s="57" t="s">
        <v>12282</v>
      </c>
      <c r="I6694" s="57" t="s">
        <v>3397</v>
      </c>
      <c r="J6694" s="57" t="s">
        <v>191</v>
      </c>
      <c r="K6694" s="58">
        <v>12.75</v>
      </c>
      <c r="L6694" s="57" t="s">
        <v>60</v>
      </c>
    </row>
    <row r="6695" spans="1:12">
      <c r="A6695" s="57" t="s">
        <v>11165</v>
      </c>
      <c r="B6695" s="57" t="s">
        <v>11166</v>
      </c>
      <c r="C6695" s="57" t="s">
        <v>12227</v>
      </c>
      <c r="D6695" s="57" t="s">
        <v>21330</v>
      </c>
      <c r="E6695" s="58" t="s">
        <v>8816</v>
      </c>
      <c r="F6695" s="57" t="s">
        <v>8816</v>
      </c>
      <c r="G6695" s="57">
        <v>101477</v>
      </c>
      <c r="H6695" s="57" t="s">
        <v>12283</v>
      </c>
      <c r="I6695" s="57" t="s">
        <v>3397</v>
      </c>
      <c r="J6695" s="57" t="s">
        <v>191</v>
      </c>
      <c r="K6695" s="58">
        <v>10.44</v>
      </c>
      <c r="L6695" s="57" t="s">
        <v>60</v>
      </c>
    </row>
    <row r="6696" spans="1:12">
      <c r="A6696" s="57" t="s">
        <v>11165</v>
      </c>
      <c r="B6696" s="57" t="s">
        <v>11166</v>
      </c>
      <c r="C6696" s="57" t="s">
        <v>12227</v>
      </c>
      <c r="D6696" s="57" t="s">
        <v>21330</v>
      </c>
      <c r="E6696" s="58" t="s">
        <v>8816</v>
      </c>
      <c r="F6696" s="57" t="s">
        <v>8816</v>
      </c>
      <c r="G6696" s="57">
        <v>101478</v>
      </c>
      <c r="H6696" s="57" t="s">
        <v>12284</v>
      </c>
      <c r="I6696" s="57" t="s">
        <v>3397</v>
      </c>
      <c r="J6696" s="57" t="s">
        <v>191</v>
      </c>
      <c r="K6696" s="58">
        <v>8.8800000000000008</v>
      </c>
      <c r="L6696" s="57" t="s">
        <v>60</v>
      </c>
    </row>
    <row r="6697" spans="1:12">
      <c r="A6697" s="57" t="s">
        <v>11165</v>
      </c>
      <c r="B6697" s="57" t="s">
        <v>11166</v>
      </c>
      <c r="C6697" s="57" t="s">
        <v>12227</v>
      </c>
      <c r="D6697" s="57" t="s">
        <v>21330</v>
      </c>
      <c r="E6697" s="58" t="s">
        <v>8816</v>
      </c>
      <c r="F6697" s="57" t="s">
        <v>8816</v>
      </c>
      <c r="G6697" s="57">
        <v>101480</v>
      </c>
      <c r="H6697" s="57" t="s">
        <v>12285</v>
      </c>
      <c r="I6697" s="57" t="s">
        <v>3397</v>
      </c>
      <c r="J6697" s="57" t="s">
        <v>191</v>
      </c>
      <c r="K6697" s="58">
        <v>52.82</v>
      </c>
      <c r="L6697" s="57" t="s">
        <v>60</v>
      </c>
    </row>
    <row r="6698" spans="1:12">
      <c r="A6698" s="57" t="s">
        <v>11165</v>
      </c>
      <c r="B6698" s="57" t="s">
        <v>11166</v>
      </c>
      <c r="C6698" s="57" t="s">
        <v>12227</v>
      </c>
      <c r="D6698" s="57" t="s">
        <v>21330</v>
      </c>
      <c r="E6698" s="58" t="s">
        <v>8816</v>
      </c>
      <c r="F6698" s="57" t="s">
        <v>8816</v>
      </c>
      <c r="G6698" s="57">
        <v>101481</v>
      </c>
      <c r="H6698" s="57" t="s">
        <v>12286</v>
      </c>
      <c r="I6698" s="57" t="s">
        <v>3397</v>
      </c>
      <c r="J6698" s="57" t="s">
        <v>191</v>
      </c>
      <c r="K6698" s="58">
        <v>38.159999999999997</v>
      </c>
      <c r="L6698" s="57" t="s">
        <v>60</v>
      </c>
    </row>
    <row r="6699" spans="1:12">
      <c r="A6699" s="57" t="s">
        <v>11165</v>
      </c>
      <c r="B6699" s="57" t="s">
        <v>11166</v>
      </c>
      <c r="C6699" s="57" t="s">
        <v>12227</v>
      </c>
      <c r="D6699" s="57" t="s">
        <v>21330</v>
      </c>
      <c r="E6699" s="58" t="s">
        <v>8816</v>
      </c>
      <c r="F6699" s="57" t="s">
        <v>8816</v>
      </c>
      <c r="G6699" s="57">
        <v>101482</v>
      </c>
      <c r="H6699" s="57" t="s">
        <v>23502</v>
      </c>
      <c r="I6699" s="57" t="s">
        <v>3397</v>
      </c>
      <c r="J6699" s="57" t="s">
        <v>191</v>
      </c>
      <c r="K6699" s="58">
        <v>28.51</v>
      </c>
      <c r="L6699" s="57" t="s">
        <v>60</v>
      </c>
    </row>
    <row r="6700" spans="1:12">
      <c r="A6700" s="57" t="s">
        <v>11165</v>
      </c>
      <c r="B6700" s="57" t="s">
        <v>11166</v>
      </c>
      <c r="C6700" s="57" t="s">
        <v>12227</v>
      </c>
      <c r="D6700" s="57" t="s">
        <v>21330</v>
      </c>
      <c r="E6700" s="58" t="s">
        <v>8816</v>
      </c>
      <c r="F6700" s="57" t="s">
        <v>8816</v>
      </c>
      <c r="G6700" s="57">
        <v>101483</v>
      </c>
      <c r="H6700" s="57" t="s">
        <v>12287</v>
      </c>
      <c r="I6700" s="57" t="s">
        <v>3397</v>
      </c>
      <c r="J6700" s="57" t="s">
        <v>191</v>
      </c>
      <c r="K6700" s="58">
        <v>29.6</v>
      </c>
      <c r="L6700" s="57" t="s">
        <v>60</v>
      </c>
    </row>
    <row r="6701" spans="1:12">
      <c r="A6701" s="57" t="s">
        <v>11165</v>
      </c>
      <c r="B6701" s="57" t="s">
        <v>11166</v>
      </c>
      <c r="C6701" s="57" t="s">
        <v>12227</v>
      </c>
      <c r="D6701" s="57" t="s">
        <v>21330</v>
      </c>
      <c r="E6701" s="58" t="s">
        <v>8816</v>
      </c>
      <c r="F6701" s="57" t="s">
        <v>8816</v>
      </c>
      <c r="G6701" s="57">
        <v>101484</v>
      </c>
      <c r="H6701" s="57" t="s">
        <v>12288</v>
      </c>
      <c r="I6701" s="57" t="s">
        <v>3397</v>
      </c>
      <c r="J6701" s="57" t="s">
        <v>191</v>
      </c>
      <c r="K6701" s="58">
        <v>153.38</v>
      </c>
      <c r="L6701" s="57" t="s">
        <v>60</v>
      </c>
    </row>
    <row r="6702" spans="1:12">
      <c r="A6702" s="57" t="s">
        <v>11165</v>
      </c>
      <c r="B6702" s="57" t="s">
        <v>11166</v>
      </c>
      <c r="C6702" s="57" t="s">
        <v>12227</v>
      </c>
      <c r="D6702" s="57" t="s">
        <v>21330</v>
      </c>
      <c r="E6702" s="58" t="s">
        <v>8816</v>
      </c>
      <c r="F6702" s="57" t="s">
        <v>8816</v>
      </c>
      <c r="G6702" s="57">
        <v>101485</v>
      </c>
      <c r="H6702" s="57" t="s">
        <v>12289</v>
      </c>
      <c r="I6702" s="57" t="s">
        <v>3397</v>
      </c>
      <c r="J6702" s="57" t="s">
        <v>191</v>
      </c>
      <c r="K6702" s="58">
        <v>117.73</v>
      </c>
      <c r="L6702" s="57" t="s">
        <v>60</v>
      </c>
    </row>
    <row r="6703" spans="1:12">
      <c r="A6703" s="57" t="s">
        <v>11165</v>
      </c>
      <c r="B6703" s="57" t="s">
        <v>11166</v>
      </c>
      <c r="C6703" s="57" t="s">
        <v>12227</v>
      </c>
      <c r="D6703" s="57" t="s">
        <v>21330</v>
      </c>
      <c r="E6703" s="58" t="s">
        <v>8816</v>
      </c>
      <c r="F6703" s="57" t="s">
        <v>8816</v>
      </c>
      <c r="G6703" s="57">
        <v>101486</v>
      </c>
      <c r="H6703" s="57" t="s">
        <v>12290</v>
      </c>
      <c r="I6703" s="57" t="s">
        <v>3397</v>
      </c>
      <c r="J6703" s="57" t="s">
        <v>191</v>
      </c>
      <c r="K6703" s="58">
        <v>106.06</v>
      </c>
      <c r="L6703" s="57" t="s">
        <v>60</v>
      </c>
    </row>
    <row r="6704" spans="1:12">
      <c r="A6704" s="57" t="s">
        <v>11165</v>
      </c>
      <c r="B6704" s="57" t="s">
        <v>11166</v>
      </c>
      <c r="C6704" s="57" t="s">
        <v>12227</v>
      </c>
      <c r="D6704" s="57" t="s">
        <v>21330</v>
      </c>
      <c r="E6704" s="58" t="s">
        <v>8816</v>
      </c>
      <c r="F6704" s="57" t="s">
        <v>8816</v>
      </c>
      <c r="G6704" s="57">
        <v>101487</v>
      </c>
      <c r="H6704" s="57" t="s">
        <v>12291</v>
      </c>
      <c r="I6704" s="57" t="s">
        <v>3397</v>
      </c>
      <c r="J6704" s="57" t="s">
        <v>191</v>
      </c>
      <c r="K6704" s="58">
        <v>77.66</v>
      </c>
      <c r="L6704" s="57" t="s">
        <v>60</v>
      </c>
    </row>
    <row r="6705" spans="1:12">
      <c r="A6705" s="57" t="s">
        <v>11165</v>
      </c>
      <c r="B6705" s="57" t="s">
        <v>11166</v>
      </c>
      <c r="C6705" s="57" t="s">
        <v>12227</v>
      </c>
      <c r="D6705" s="57" t="s">
        <v>21330</v>
      </c>
      <c r="E6705" s="58" t="s">
        <v>8816</v>
      </c>
      <c r="F6705" s="57" t="s">
        <v>8816</v>
      </c>
      <c r="G6705" s="57">
        <v>101488</v>
      </c>
      <c r="H6705" s="57" t="s">
        <v>12292</v>
      </c>
      <c r="I6705" s="57" t="s">
        <v>3397</v>
      </c>
      <c r="J6705" s="57" t="s">
        <v>191</v>
      </c>
      <c r="K6705" s="58">
        <v>67.19</v>
      </c>
      <c r="L6705" s="57" t="s">
        <v>60</v>
      </c>
    </row>
    <row r="6706" spans="1:12">
      <c r="A6706" s="57" t="s">
        <v>11169</v>
      </c>
      <c r="B6706" s="57" t="s">
        <v>11170</v>
      </c>
      <c r="C6706" s="57" t="s">
        <v>11171</v>
      </c>
      <c r="D6706" s="57" t="s">
        <v>21331</v>
      </c>
      <c r="E6706" s="58" t="s">
        <v>8816</v>
      </c>
      <c r="F6706" s="57" t="s">
        <v>8816</v>
      </c>
      <c r="G6706" s="57">
        <v>101188</v>
      </c>
      <c r="H6706" s="57" t="s">
        <v>11172</v>
      </c>
      <c r="I6706" s="57" t="s">
        <v>26</v>
      </c>
      <c r="J6706" s="57" t="s">
        <v>59</v>
      </c>
      <c r="K6706" s="58">
        <v>5.51</v>
      </c>
      <c r="L6706" s="57" t="s">
        <v>60</v>
      </c>
    </row>
    <row r="6707" spans="1:12">
      <c r="A6707" s="57" t="s">
        <v>11169</v>
      </c>
      <c r="B6707" s="57" t="s">
        <v>11170</v>
      </c>
      <c r="C6707" s="57" t="s">
        <v>11171</v>
      </c>
      <c r="D6707" s="57" t="s">
        <v>21331</v>
      </c>
      <c r="E6707" s="58" t="s">
        <v>8816</v>
      </c>
      <c r="F6707" s="57" t="s">
        <v>8816</v>
      </c>
      <c r="G6707" s="57">
        <v>101189</v>
      </c>
      <c r="H6707" s="57" t="s">
        <v>11173</v>
      </c>
      <c r="I6707" s="57" t="s">
        <v>26</v>
      </c>
      <c r="J6707" s="57" t="s">
        <v>59</v>
      </c>
      <c r="K6707" s="58">
        <v>68.97</v>
      </c>
      <c r="L6707" s="57" t="s">
        <v>60</v>
      </c>
    </row>
    <row r="6708" spans="1:12">
      <c r="A6708" s="57" t="s">
        <v>11169</v>
      </c>
      <c r="B6708" s="57" t="s">
        <v>11170</v>
      </c>
      <c r="C6708" s="57" t="s">
        <v>11171</v>
      </c>
      <c r="D6708" s="57" t="s">
        <v>21331</v>
      </c>
      <c r="E6708" s="58" t="s">
        <v>8816</v>
      </c>
      <c r="F6708" s="57" t="s">
        <v>8816</v>
      </c>
      <c r="G6708" s="57">
        <v>101190</v>
      </c>
      <c r="H6708" s="57" t="s">
        <v>11174</v>
      </c>
      <c r="I6708" s="57" t="s">
        <v>26</v>
      </c>
      <c r="J6708" s="57" t="s">
        <v>59</v>
      </c>
      <c r="K6708" s="58">
        <v>68.14</v>
      </c>
      <c r="L6708" s="57" t="s">
        <v>60</v>
      </c>
    </row>
    <row r="6709" spans="1:12">
      <c r="A6709" s="57" t="s">
        <v>11169</v>
      </c>
      <c r="B6709" s="57" t="s">
        <v>11170</v>
      </c>
      <c r="C6709" s="57" t="s">
        <v>11171</v>
      </c>
      <c r="D6709" s="57" t="s">
        <v>21331</v>
      </c>
      <c r="E6709" s="58" t="s">
        <v>8816</v>
      </c>
      <c r="F6709" s="57" t="s">
        <v>8816</v>
      </c>
      <c r="G6709" s="57">
        <v>101191</v>
      </c>
      <c r="H6709" s="57" t="s">
        <v>11175</v>
      </c>
      <c r="I6709" s="57" t="s">
        <v>26</v>
      </c>
      <c r="J6709" s="57" t="s">
        <v>59</v>
      </c>
      <c r="K6709" s="58">
        <v>68.55</v>
      </c>
      <c r="L6709" s="57" t="s">
        <v>60</v>
      </c>
    </row>
    <row r="6710" spans="1:12">
      <c r="A6710" s="57" t="s">
        <v>11169</v>
      </c>
      <c r="B6710" s="57" t="s">
        <v>11170</v>
      </c>
      <c r="C6710" s="57" t="s">
        <v>11171</v>
      </c>
      <c r="D6710" s="57" t="s">
        <v>21331</v>
      </c>
      <c r="E6710" s="58" t="s">
        <v>8816</v>
      </c>
      <c r="F6710" s="57" t="s">
        <v>8816</v>
      </c>
      <c r="G6710" s="57">
        <v>101192</v>
      </c>
      <c r="H6710" s="57" t="s">
        <v>11176</v>
      </c>
      <c r="I6710" s="57" t="s">
        <v>26</v>
      </c>
      <c r="J6710" s="57" t="s">
        <v>59</v>
      </c>
      <c r="K6710" s="58">
        <v>69.12</v>
      </c>
      <c r="L6710" s="57" t="s">
        <v>60</v>
      </c>
    </row>
    <row r="6711" spans="1:12">
      <c r="A6711" s="57" t="s">
        <v>11169</v>
      </c>
      <c r="B6711" s="57" t="s">
        <v>11170</v>
      </c>
      <c r="C6711" s="57" t="s">
        <v>11171</v>
      </c>
      <c r="D6711" s="57" t="s">
        <v>21331</v>
      </c>
      <c r="E6711" s="58" t="s">
        <v>8816</v>
      </c>
      <c r="F6711" s="57" t="s">
        <v>8816</v>
      </c>
      <c r="G6711" s="57">
        <v>101193</v>
      </c>
      <c r="H6711" s="57" t="s">
        <v>11177</v>
      </c>
      <c r="I6711" s="57" t="s">
        <v>26</v>
      </c>
      <c r="J6711" s="57" t="s">
        <v>59</v>
      </c>
      <c r="K6711" s="58">
        <v>61.34</v>
      </c>
      <c r="L6711" s="57" t="s">
        <v>60</v>
      </c>
    </row>
    <row r="6712" spans="1:12">
      <c r="A6712" s="57" t="s">
        <v>11169</v>
      </c>
      <c r="B6712" s="57" t="s">
        <v>11170</v>
      </c>
      <c r="C6712" s="57" t="s">
        <v>11171</v>
      </c>
      <c r="D6712" s="57" t="s">
        <v>21331</v>
      </c>
      <c r="E6712" s="58" t="s">
        <v>8816</v>
      </c>
      <c r="F6712" s="57" t="s">
        <v>8816</v>
      </c>
      <c r="G6712" s="57">
        <v>101194</v>
      </c>
      <c r="H6712" s="57" t="s">
        <v>11178</v>
      </c>
      <c r="I6712" s="57" t="s">
        <v>26</v>
      </c>
      <c r="J6712" s="57" t="s">
        <v>59</v>
      </c>
      <c r="K6712" s="58">
        <v>61.75</v>
      </c>
      <c r="L6712" s="57" t="s">
        <v>60</v>
      </c>
    </row>
    <row r="6713" spans="1:12">
      <c r="A6713" s="57" t="s">
        <v>11169</v>
      </c>
      <c r="B6713" s="57" t="s">
        <v>11170</v>
      </c>
      <c r="C6713" s="57" t="s">
        <v>11171</v>
      </c>
      <c r="D6713" s="57" t="s">
        <v>21331</v>
      </c>
      <c r="E6713" s="58" t="s">
        <v>8816</v>
      </c>
      <c r="F6713" s="57" t="s">
        <v>8816</v>
      </c>
      <c r="G6713" s="57">
        <v>101197</v>
      </c>
      <c r="H6713" s="57" t="s">
        <v>11179</v>
      </c>
      <c r="I6713" s="57" t="s">
        <v>26</v>
      </c>
      <c r="J6713" s="57" t="s">
        <v>59</v>
      </c>
      <c r="K6713" s="58">
        <v>120.7</v>
      </c>
      <c r="L6713" s="57" t="s">
        <v>60</v>
      </c>
    </row>
    <row r="6714" spans="1:12">
      <c r="A6714" s="57" t="s">
        <v>11169</v>
      </c>
      <c r="B6714" s="57" t="s">
        <v>11170</v>
      </c>
      <c r="C6714" s="57" t="s">
        <v>11171</v>
      </c>
      <c r="D6714" s="57" t="s">
        <v>21331</v>
      </c>
      <c r="E6714" s="58" t="s">
        <v>8816</v>
      </c>
      <c r="F6714" s="57" t="s">
        <v>8816</v>
      </c>
      <c r="G6714" s="57">
        <v>101198</v>
      </c>
      <c r="H6714" s="57" t="s">
        <v>11180</v>
      </c>
      <c r="I6714" s="57" t="s">
        <v>26</v>
      </c>
      <c r="J6714" s="57" t="s">
        <v>59</v>
      </c>
      <c r="K6714" s="58">
        <v>91.55</v>
      </c>
      <c r="L6714" s="57" t="s">
        <v>60</v>
      </c>
    </row>
    <row r="6715" spans="1:12">
      <c r="A6715" s="57" t="s">
        <v>11169</v>
      </c>
      <c r="B6715" s="57" t="s">
        <v>11170</v>
      </c>
      <c r="C6715" s="57" t="s">
        <v>11171</v>
      </c>
      <c r="D6715" s="57" t="s">
        <v>21331</v>
      </c>
      <c r="E6715" s="58" t="s">
        <v>8816</v>
      </c>
      <c r="F6715" s="57" t="s">
        <v>8816</v>
      </c>
      <c r="G6715" s="57">
        <v>101199</v>
      </c>
      <c r="H6715" s="57" t="s">
        <v>11181</v>
      </c>
      <c r="I6715" s="57" t="s">
        <v>26</v>
      </c>
      <c r="J6715" s="57" t="s">
        <v>59</v>
      </c>
      <c r="K6715" s="58">
        <v>92.58</v>
      </c>
      <c r="L6715" s="57" t="s">
        <v>60</v>
      </c>
    </row>
    <row r="6716" spans="1:12">
      <c r="A6716" s="57" t="s">
        <v>11169</v>
      </c>
      <c r="B6716" s="57" t="s">
        <v>11170</v>
      </c>
      <c r="C6716" s="57" t="s">
        <v>11171</v>
      </c>
      <c r="D6716" s="57" t="s">
        <v>21331</v>
      </c>
      <c r="E6716" s="58" t="s">
        <v>8816</v>
      </c>
      <c r="F6716" s="57" t="s">
        <v>8816</v>
      </c>
      <c r="G6716" s="57">
        <v>101200</v>
      </c>
      <c r="H6716" s="57" t="s">
        <v>11182</v>
      </c>
      <c r="I6716" s="57" t="s">
        <v>26</v>
      </c>
      <c r="J6716" s="57" t="s">
        <v>59</v>
      </c>
      <c r="K6716" s="58">
        <v>75.040000000000006</v>
      </c>
      <c r="L6716" s="57" t="s">
        <v>60</v>
      </c>
    </row>
    <row r="6717" spans="1:12">
      <c r="A6717" s="57" t="s">
        <v>11169</v>
      </c>
      <c r="B6717" s="57" t="s">
        <v>11170</v>
      </c>
      <c r="C6717" s="57" t="s">
        <v>11171</v>
      </c>
      <c r="D6717" s="57" t="s">
        <v>21331</v>
      </c>
      <c r="E6717" s="58" t="s">
        <v>8816</v>
      </c>
      <c r="F6717" s="57" t="s">
        <v>8816</v>
      </c>
      <c r="G6717" s="57">
        <v>101201</v>
      </c>
      <c r="H6717" s="57" t="s">
        <v>11183</v>
      </c>
      <c r="I6717" s="57" t="s">
        <v>26</v>
      </c>
      <c r="J6717" s="57" t="s">
        <v>59</v>
      </c>
      <c r="K6717" s="58">
        <v>87.87</v>
      </c>
      <c r="L6717" s="57" t="s">
        <v>60</v>
      </c>
    </row>
    <row r="6718" spans="1:12">
      <c r="A6718" s="57" t="s">
        <v>11169</v>
      </c>
      <c r="B6718" s="57" t="s">
        <v>11170</v>
      </c>
      <c r="C6718" s="57" t="s">
        <v>11171</v>
      </c>
      <c r="D6718" s="57" t="s">
        <v>21331</v>
      </c>
      <c r="E6718" s="58" t="s">
        <v>8816</v>
      </c>
      <c r="F6718" s="57" t="s">
        <v>8816</v>
      </c>
      <c r="G6718" s="57">
        <v>101202</v>
      </c>
      <c r="H6718" s="57" t="s">
        <v>11184</v>
      </c>
      <c r="I6718" s="57" t="s">
        <v>26</v>
      </c>
      <c r="J6718" s="57" t="s">
        <v>59</v>
      </c>
      <c r="K6718" s="58">
        <v>36.229999999999997</v>
      </c>
      <c r="L6718" s="57" t="s">
        <v>60</v>
      </c>
    </row>
    <row r="6719" spans="1:12">
      <c r="A6719" s="57" t="s">
        <v>11169</v>
      </c>
      <c r="B6719" s="57" t="s">
        <v>11170</v>
      </c>
      <c r="C6719" s="57" t="s">
        <v>11171</v>
      </c>
      <c r="D6719" s="57" t="s">
        <v>21331</v>
      </c>
      <c r="E6719" s="58" t="s">
        <v>8816</v>
      </c>
      <c r="F6719" s="57" t="s">
        <v>8816</v>
      </c>
      <c r="G6719" s="57">
        <v>101203</v>
      </c>
      <c r="H6719" s="57" t="s">
        <v>11185</v>
      </c>
      <c r="I6719" s="57" t="s">
        <v>26</v>
      </c>
      <c r="J6719" s="57" t="s">
        <v>59</v>
      </c>
      <c r="K6719" s="58">
        <v>35.19</v>
      </c>
      <c r="L6719" s="57" t="s">
        <v>60</v>
      </c>
    </row>
    <row r="6720" spans="1:12">
      <c r="A6720" s="57" t="s">
        <v>11169</v>
      </c>
      <c r="B6720" s="57" t="s">
        <v>11170</v>
      </c>
      <c r="C6720" s="57" t="s">
        <v>11171</v>
      </c>
      <c r="D6720" s="57" t="s">
        <v>21331</v>
      </c>
      <c r="E6720" s="58" t="s">
        <v>8816</v>
      </c>
      <c r="F6720" s="57" t="s">
        <v>8816</v>
      </c>
      <c r="G6720" s="57">
        <v>101204</v>
      </c>
      <c r="H6720" s="57" t="s">
        <v>11186</v>
      </c>
      <c r="I6720" s="57" t="s">
        <v>26</v>
      </c>
      <c r="J6720" s="57" t="s">
        <v>59</v>
      </c>
      <c r="K6720" s="58">
        <v>35.61</v>
      </c>
      <c r="L6720" s="57" t="s">
        <v>60</v>
      </c>
    </row>
    <row r="6721" spans="1:12">
      <c r="A6721" s="57" t="s">
        <v>11169</v>
      </c>
      <c r="B6721" s="57" t="s">
        <v>11170</v>
      </c>
      <c r="C6721" s="57" t="s">
        <v>11171</v>
      </c>
      <c r="D6721" s="57" t="s">
        <v>21331</v>
      </c>
      <c r="E6721" s="58" t="s">
        <v>8816</v>
      </c>
      <c r="F6721" s="57" t="s">
        <v>8816</v>
      </c>
      <c r="G6721" s="57">
        <v>101205</v>
      </c>
      <c r="H6721" s="57" t="s">
        <v>11187</v>
      </c>
      <c r="I6721" s="57" t="s">
        <v>26</v>
      </c>
      <c r="J6721" s="57" t="s">
        <v>59</v>
      </c>
      <c r="K6721" s="58">
        <v>36.229999999999997</v>
      </c>
      <c r="L6721" s="57" t="s">
        <v>60</v>
      </c>
    </row>
    <row r="6722" spans="1:12">
      <c r="A6722" s="57" t="s">
        <v>11169</v>
      </c>
      <c r="B6722" s="57" t="s">
        <v>11170</v>
      </c>
      <c r="C6722" s="57" t="s">
        <v>11188</v>
      </c>
      <c r="D6722" s="57" t="s">
        <v>21332</v>
      </c>
      <c r="E6722" s="58" t="s">
        <v>8816</v>
      </c>
      <c r="F6722" s="57" t="s">
        <v>8816</v>
      </c>
      <c r="G6722" s="57">
        <v>102362</v>
      </c>
      <c r="H6722" s="57" t="s">
        <v>21478</v>
      </c>
      <c r="I6722" s="57" t="s">
        <v>216</v>
      </c>
      <c r="J6722" s="57" t="s">
        <v>59</v>
      </c>
      <c r="K6722" s="58">
        <v>179.38</v>
      </c>
      <c r="L6722" s="57" t="s">
        <v>60</v>
      </c>
    </row>
    <row r="6723" spans="1:12">
      <c r="A6723" s="57" t="s">
        <v>11169</v>
      </c>
      <c r="B6723" s="57" t="s">
        <v>11170</v>
      </c>
      <c r="C6723" s="57" t="s">
        <v>11188</v>
      </c>
      <c r="D6723" s="57" t="s">
        <v>21332</v>
      </c>
      <c r="E6723" s="58" t="s">
        <v>8816</v>
      </c>
      <c r="F6723" s="57" t="s">
        <v>8816</v>
      </c>
      <c r="G6723" s="57">
        <v>102363</v>
      </c>
      <c r="H6723" s="57" t="s">
        <v>21479</v>
      </c>
      <c r="I6723" s="57" t="s">
        <v>216</v>
      </c>
      <c r="J6723" s="57" t="s">
        <v>59</v>
      </c>
      <c r="K6723" s="58">
        <v>192.06</v>
      </c>
      <c r="L6723" s="57" t="s">
        <v>60</v>
      </c>
    </row>
    <row r="6724" spans="1:12">
      <c r="A6724" s="57" t="s">
        <v>11169</v>
      </c>
      <c r="B6724" s="57" t="s">
        <v>11170</v>
      </c>
      <c r="C6724" s="57" t="s">
        <v>11188</v>
      </c>
      <c r="D6724" s="57" t="s">
        <v>21332</v>
      </c>
      <c r="E6724" s="58" t="s">
        <v>8816</v>
      </c>
      <c r="F6724" s="57" t="s">
        <v>8816</v>
      </c>
      <c r="G6724" s="57">
        <v>102364</v>
      </c>
      <c r="H6724" s="57" t="s">
        <v>21480</v>
      </c>
      <c r="I6724" s="57" t="s">
        <v>216</v>
      </c>
      <c r="J6724" s="57" t="s">
        <v>59</v>
      </c>
      <c r="K6724" s="58">
        <v>215.06</v>
      </c>
      <c r="L6724" s="57" t="s">
        <v>60</v>
      </c>
    </row>
    <row r="6725" spans="1:12">
      <c r="A6725" s="57" t="s">
        <v>11169</v>
      </c>
      <c r="B6725" s="57" t="s">
        <v>11170</v>
      </c>
      <c r="C6725" s="57" t="s">
        <v>11189</v>
      </c>
      <c r="D6725" s="57" t="s">
        <v>21333</v>
      </c>
      <c r="E6725" s="58" t="s">
        <v>8816</v>
      </c>
      <c r="F6725" s="57" t="s">
        <v>8816</v>
      </c>
      <c r="G6725" s="57">
        <v>98509</v>
      </c>
      <c r="H6725" s="57" t="s">
        <v>11190</v>
      </c>
      <c r="I6725" s="57" t="s">
        <v>25</v>
      </c>
      <c r="J6725" s="57" t="s">
        <v>59</v>
      </c>
      <c r="K6725" s="58">
        <v>46.77</v>
      </c>
      <c r="L6725" s="57" t="s">
        <v>60</v>
      </c>
    </row>
    <row r="6726" spans="1:12">
      <c r="A6726" s="57" t="s">
        <v>11169</v>
      </c>
      <c r="B6726" s="57" t="s">
        <v>11170</v>
      </c>
      <c r="C6726" s="57" t="s">
        <v>11189</v>
      </c>
      <c r="D6726" s="57" t="s">
        <v>21333</v>
      </c>
      <c r="E6726" s="58" t="s">
        <v>8816</v>
      </c>
      <c r="F6726" s="57" t="s">
        <v>8816</v>
      </c>
      <c r="G6726" s="57">
        <v>98510</v>
      </c>
      <c r="H6726" s="57" t="s">
        <v>11191</v>
      </c>
      <c r="I6726" s="57" t="s">
        <v>25</v>
      </c>
      <c r="J6726" s="57" t="s">
        <v>59</v>
      </c>
      <c r="K6726" s="58">
        <v>69.099999999999994</v>
      </c>
      <c r="L6726" s="57" t="s">
        <v>60</v>
      </c>
    </row>
    <row r="6727" spans="1:12">
      <c r="A6727" s="57" t="s">
        <v>11169</v>
      </c>
      <c r="B6727" s="57" t="s">
        <v>11170</v>
      </c>
      <c r="C6727" s="57" t="s">
        <v>11189</v>
      </c>
      <c r="D6727" s="57" t="s">
        <v>21333</v>
      </c>
      <c r="E6727" s="58" t="s">
        <v>8816</v>
      </c>
      <c r="F6727" s="57" t="s">
        <v>8816</v>
      </c>
      <c r="G6727" s="57">
        <v>98511</v>
      </c>
      <c r="H6727" s="57" t="s">
        <v>11192</v>
      </c>
      <c r="I6727" s="57" t="s">
        <v>25</v>
      </c>
      <c r="J6727" s="57" t="s">
        <v>59</v>
      </c>
      <c r="K6727" s="58">
        <v>131.99</v>
      </c>
      <c r="L6727" s="57" t="s">
        <v>60</v>
      </c>
    </row>
    <row r="6728" spans="1:12">
      <c r="A6728" s="57" t="s">
        <v>11169</v>
      </c>
      <c r="B6728" s="57" t="s">
        <v>11170</v>
      </c>
      <c r="C6728" s="57" t="s">
        <v>11189</v>
      </c>
      <c r="D6728" s="57" t="s">
        <v>21333</v>
      </c>
      <c r="E6728" s="58" t="s">
        <v>8816</v>
      </c>
      <c r="F6728" s="57" t="s">
        <v>8816</v>
      </c>
      <c r="G6728" s="57">
        <v>98516</v>
      </c>
      <c r="H6728" s="57" t="s">
        <v>11193</v>
      </c>
      <c r="I6728" s="57" t="s">
        <v>25</v>
      </c>
      <c r="J6728" s="57" t="s">
        <v>191</v>
      </c>
      <c r="K6728" s="58">
        <v>316.87</v>
      </c>
      <c r="L6728" s="57" t="s">
        <v>60</v>
      </c>
    </row>
    <row r="6729" spans="1:12">
      <c r="A6729" s="57" t="s">
        <v>11169</v>
      </c>
      <c r="B6729" s="57" t="s">
        <v>11170</v>
      </c>
      <c r="C6729" s="57" t="s">
        <v>11189</v>
      </c>
      <c r="D6729" s="57" t="s">
        <v>21333</v>
      </c>
      <c r="E6729" s="58" t="s">
        <v>8816</v>
      </c>
      <c r="F6729" s="57" t="s">
        <v>8816</v>
      </c>
      <c r="G6729" s="57">
        <v>98519</v>
      </c>
      <c r="H6729" s="57" t="s">
        <v>11194</v>
      </c>
      <c r="I6729" s="57" t="s">
        <v>216</v>
      </c>
      <c r="J6729" s="57" t="s">
        <v>59</v>
      </c>
      <c r="K6729" s="58">
        <v>1.65</v>
      </c>
      <c r="L6729" s="57" t="s">
        <v>60</v>
      </c>
    </row>
    <row r="6730" spans="1:12">
      <c r="A6730" s="57" t="s">
        <v>11169</v>
      </c>
      <c r="B6730" s="57" t="s">
        <v>11170</v>
      </c>
      <c r="C6730" s="57" t="s">
        <v>11189</v>
      </c>
      <c r="D6730" s="57" t="s">
        <v>21333</v>
      </c>
      <c r="E6730" s="58" t="s">
        <v>8816</v>
      </c>
      <c r="F6730" s="57" t="s">
        <v>8816</v>
      </c>
      <c r="G6730" s="57">
        <v>98520</v>
      </c>
      <c r="H6730" s="57" t="s">
        <v>11195</v>
      </c>
      <c r="I6730" s="57" t="s">
        <v>216</v>
      </c>
      <c r="J6730" s="57" t="s">
        <v>59</v>
      </c>
      <c r="K6730" s="58">
        <v>5.23</v>
      </c>
      <c r="L6730" s="57" t="s">
        <v>60</v>
      </c>
    </row>
    <row r="6731" spans="1:12">
      <c r="A6731" s="57" t="s">
        <v>11169</v>
      </c>
      <c r="B6731" s="57" t="s">
        <v>11170</v>
      </c>
      <c r="C6731" s="57" t="s">
        <v>11189</v>
      </c>
      <c r="D6731" s="57" t="s">
        <v>21333</v>
      </c>
      <c r="E6731" s="58" t="s">
        <v>8816</v>
      </c>
      <c r="F6731" s="57" t="s">
        <v>8816</v>
      </c>
      <c r="G6731" s="57">
        <v>98521</v>
      </c>
      <c r="H6731" s="57" t="s">
        <v>11196</v>
      </c>
      <c r="I6731" s="57" t="s">
        <v>216</v>
      </c>
      <c r="J6731" s="57" t="s">
        <v>59</v>
      </c>
      <c r="K6731" s="58">
        <v>0.3</v>
      </c>
      <c r="L6731" s="57" t="s">
        <v>60</v>
      </c>
    </row>
    <row r="6732" spans="1:12">
      <c r="A6732" s="57" t="s">
        <v>11169</v>
      </c>
      <c r="B6732" s="57" t="s">
        <v>11170</v>
      </c>
      <c r="C6732" s="57" t="s">
        <v>11189</v>
      </c>
      <c r="D6732" s="57" t="s">
        <v>21333</v>
      </c>
      <c r="E6732" s="58" t="s">
        <v>8816</v>
      </c>
      <c r="F6732" s="57" t="s">
        <v>8816</v>
      </c>
      <c r="G6732" s="57">
        <v>98522</v>
      </c>
      <c r="H6732" s="57" t="s">
        <v>11197</v>
      </c>
      <c r="I6732" s="57" t="s">
        <v>26</v>
      </c>
      <c r="J6732" s="57" t="s">
        <v>59</v>
      </c>
      <c r="K6732" s="58">
        <v>174.3</v>
      </c>
      <c r="L6732" s="57" t="s">
        <v>60</v>
      </c>
    </row>
    <row r="6733" spans="1:12">
      <c r="A6733" s="57" t="s">
        <v>11169</v>
      </c>
      <c r="B6733" s="57" t="s">
        <v>11170</v>
      </c>
      <c r="C6733" s="57" t="s">
        <v>11189</v>
      </c>
      <c r="D6733" s="57" t="s">
        <v>21333</v>
      </c>
      <c r="E6733" s="58" t="s">
        <v>8816</v>
      </c>
      <c r="F6733" s="57" t="s">
        <v>8816</v>
      </c>
      <c r="G6733" s="57">
        <v>98524</v>
      </c>
      <c r="H6733" s="57" t="s">
        <v>11198</v>
      </c>
      <c r="I6733" s="57" t="s">
        <v>216</v>
      </c>
      <c r="J6733" s="57" t="s">
        <v>59</v>
      </c>
      <c r="K6733" s="58">
        <v>2.66</v>
      </c>
      <c r="L6733" s="57" t="s">
        <v>60</v>
      </c>
    </row>
    <row r="6734" spans="1:12">
      <c r="A6734" s="57" t="s">
        <v>11169</v>
      </c>
      <c r="B6734" s="57" t="s">
        <v>11170</v>
      </c>
      <c r="C6734" s="57" t="s">
        <v>11199</v>
      </c>
      <c r="D6734" s="57" t="s">
        <v>21334</v>
      </c>
      <c r="E6734" s="58" t="s">
        <v>8816</v>
      </c>
      <c r="F6734" s="57" t="s">
        <v>8816</v>
      </c>
      <c r="G6734" s="57">
        <v>98503</v>
      </c>
      <c r="H6734" s="57" t="s">
        <v>11200</v>
      </c>
      <c r="I6734" s="57" t="s">
        <v>216</v>
      </c>
      <c r="J6734" s="57" t="s">
        <v>59</v>
      </c>
      <c r="K6734" s="58">
        <v>19.91</v>
      </c>
      <c r="L6734" s="57" t="s">
        <v>60</v>
      </c>
    </row>
    <row r="6735" spans="1:12">
      <c r="A6735" s="57" t="s">
        <v>11169</v>
      </c>
      <c r="B6735" s="57" t="s">
        <v>11170</v>
      </c>
      <c r="C6735" s="57" t="s">
        <v>11199</v>
      </c>
      <c r="D6735" s="57" t="s">
        <v>21334</v>
      </c>
      <c r="E6735" s="58" t="s">
        <v>8816</v>
      </c>
      <c r="F6735" s="57" t="s">
        <v>8816</v>
      </c>
      <c r="G6735" s="57">
        <v>98504</v>
      </c>
      <c r="H6735" s="57" t="s">
        <v>11201</v>
      </c>
      <c r="I6735" s="57" t="s">
        <v>216</v>
      </c>
      <c r="J6735" s="57" t="s">
        <v>59</v>
      </c>
      <c r="K6735" s="58">
        <v>12.45</v>
      </c>
      <c r="L6735" s="57" t="s">
        <v>60</v>
      </c>
    </row>
    <row r="6736" spans="1:12">
      <c r="A6736" s="57" t="s">
        <v>11169</v>
      </c>
      <c r="B6736" s="57" t="s">
        <v>11170</v>
      </c>
      <c r="C6736" s="57" t="s">
        <v>11199</v>
      </c>
      <c r="D6736" s="57" t="s">
        <v>21334</v>
      </c>
      <c r="E6736" s="58" t="s">
        <v>8816</v>
      </c>
      <c r="F6736" s="57" t="s">
        <v>8816</v>
      </c>
      <c r="G6736" s="57">
        <v>98505</v>
      </c>
      <c r="H6736" s="57" t="s">
        <v>11202</v>
      </c>
      <c r="I6736" s="57" t="s">
        <v>216</v>
      </c>
      <c r="J6736" s="57" t="s">
        <v>59</v>
      </c>
      <c r="K6736" s="58">
        <v>67.12</v>
      </c>
      <c r="L6736" s="57" t="s">
        <v>60</v>
      </c>
    </row>
    <row r="6737" spans="1:12">
      <c r="A6737" s="57" t="s">
        <v>11169</v>
      </c>
      <c r="B6737" s="57" t="s">
        <v>11170</v>
      </c>
      <c r="C6737" s="57" t="s">
        <v>29178</v>
      </c>
      <c r="D6737" s="57" t="s">
        <v>29179</v>
      </c>
      <c r="E6737" s="58" t="s">
        <v>8816</v>
      </c>
      <c r="F6737" s="57" t="s">
        <v>8816</v>
      </c>
      <c r="G6737" s="57">
        <v>103185</v>
      </c>
      <c r="H6737" s="57" t="s">
        <v>29180</v>
      </c>
      <c r="I6737" s="57" t="s">
        <v>25</v>
      </c>
      <c r="J6737" s="57" t="s">
        <v>191</v>
      </c>
      <c r="K6737" s="59">
        <v>6021.94</v>
      </c>
      <c r="L6737" s="57" t="s">
        <v>60</v>
      </c>
    </row>
    <row r="6738" spans="1:12">
      <c r="A6738" s="57" t="s">
        <v>11169</v>
      </c>
      <c r="B6738" s="57" t="s">
        <v>11170</v>
      </c>
      <c r="C6738" s="57" t="s">
        <v>29178</v>
      </c>
      <c r="D6738" s="57" t="s">
        <v>29179</v>
      </c>
      <c r="E6738" s="58" t="s">
        <v>8816</v>
      </c>
      <c r="F6738" s="57" t="s">
        <v>8816</v>
      </c>
      <c r="G6738" s="57">
        <v>103186</v>
      </c>
      <c r="H6738" s="57" t="s">
        <v>29181</v>
      </c>
      <c r="I6738" s="57" t="s">
        <v>25</v>
      </c>
      <c r="J6738" s="57" t="s">
        <v>191</v>
      </c>
      <c r="K6738" s="59">
        <v>6361.33</v>
      </c>
      <c r="L6738" s="57" t="s">
        <v>60</v>
      </c>
    </row>
    <row r="6739" spans="1:12">
      <c r="A6739" s="57" t="s">
        <v>11169</v>
      </c>
      <c r="B6739" s="57" t="s">
        <v>11170</v>
      </c>
      <c r="C6739" s="57" t="s">
        <v>29178</v>
      </c>
      <c r="D6739" s="57" t="s">
        <v>29179</v>
      </c>
      <c r="E6739" s="58" t="s">
        <v>8816</v>
      </c>
      <c r="F6739" s="57" t="s">
        <v>8816</v>
      </c>
      <c r="G6739" s="57">
        <v>103187</v>
      </c>
      <c r="H6739" s="57" t="s">
        <v>29182</v>
      </c>
      <c r="I6739" s="57" t="s">
        <v>25</v>
      </c>
      <c r="J6739" s="57" t="s">
        <v>191</v>
      </c>
      <c r="K6739" s="59">
        <v>4774.96</v>
      </c>
      <c r="L6739" s="57" t="s">
        <v>60</v>
      </c>
    </row>
    <row r="6740" spans="1:12">
      <c r="A6740" s="57" t="s">
        <v>11169</v>
      </c>
      <c r="B6740" s="57" t="s">
        <v>11170</v>
      </c>
      <c r="C6740" s="57" t="s">
        <v>29178</v>
      </c>
      <c r="D6740" s="57" t="s">
        <v>29179</v>
      </c>
      <c r="E6740" s="58" t="s">
        <v>8816</v>
      </c>
      <c r="F6740" s="57" t="s">
        <v>8816</v>
      </c>
      <c r="G6740" s="57">
        <v>103188</v>
      </c>
      <c r="H6740" s="57" t="s">
        <v>29183</v>
      </c>
      <c r="I6740" s="57" t="s">
        <v>25</v>
      </c>
      <c r="J6740" s="57" t="s">
        <v>191</v>
      </c>
      <c r="K6740" s="59">
        <v>5137.53</v>
      </c>
      <c r="L6740" s="57" t="s">
        <v>60</v>
      </c>
    </row>
    <row r="6741" spans="1:12">
      <c r="A6741" s="57" t="s">
        <v>11169</v>
      </c>
      <c r="B6741" s="57" t="s">
        <v>11170</v>
      </c>
      <c r="C6741" s="57" t="s">
        <v>29178</v>
      </c>
      <c r="D6741" s="57" t="s">
        <v>29179</v>
      </c>
      <c r="E6741" s="58" t="s">
        <v>8816</v>
      </c>
      <c r="F6741" s="57" t="s">
        <v>8816</v>
      </c>
      <c r="G6741" s="57">
        <v>103189</v>
      </c>
      <c r="H6741" s="57" t="s">
        <v>29184</v>
      </c>
      <c r="I6741" s="57" t="s">
        <v>25</v>
      </c>
      <c r="J6741" s="57" t="s">
        <v>191</v>
      </c>
      <c r="K6741" s="59">
        <v>2573.06</v>
      </c>
      <c r="L6741" s="57" t="s">
        <v>60</v>
      </c>
    </row>
    <row r="6742" spans="1:12">
      <c r="A6742" s="57" t="s">
        <v>11169</v>
      </c>
      <c r="B6742" s="57" t="s">
        <v>11170</v>
      </c>
      <c r="C6742" s="57" t="s">
        <v>29178</v>
      </c>
      <c r="D6742" s="57" t="s">
        <v>29179</v>
      </c>
      <c r="E6742" s="58" t="s">
        <v>8816</v>
      </c>
      <c r="F6742" s="57" t="s">
        <v>8816</v>
      </c>
      <c r="G6742" s="57">
        <v>103190</v>
      </c>
      <c r="H6742" s="57" t="s">
        <v>29185</v>
      </c>
      <c r="I6742" s="57" t="s">
        <v>25</v>
      </c>
      <c r="J6742" s="57" t="s">
        <v>191</v>
      </c>
      <c r="K6742" s="59">
        <v>3992</v>
      </c>
      <c r="L6742" s="57" t="s">
        <v>60</v>
      </c>
    </row>
    <row r="6743" spans="1:12">
      <c r="A6743" s="57" t="s">
        <v>11169</v>
      </c>
      <c r="B6743" s="57" t="s">
        <v>11170</v>
      </c>
      <c r="C6743" s="57" t="s">
        <v>29178</v>
      </c>
      <c r="D6743" s="57" t="s">
        <v>29179</v>
      </c>
      <c r="E6743" s="58" t="s">
        <v>8816</v>
      </c>
      <c r="F6743" s="57" t="s">
        <v>8816</v>
      </c>
      <c r="G6743" s="57">
        <v>103191</v>
      </c>
      <c r="H6743" s="57" t="s">
        <v>29186</v>
      </c>
      <c r="I6743" s="57" t="s">
        <v>25</v>
      </c>
      <c r="J6743" s="57" t="s">
        <v>191</v>
      </c>
      <c r="K6743" s="59">
        <v>2322.42</v>
      </c>
      <c r="L6743" s="57" t="s">
        <v>60</v>
      </c>
    </row>
    <row r="6744" spans="1:12">
      <c r="A6744" s="57" t="s">
        <v>11169</v>
      </c>
      <c r="B6744" s="57" t="s">
        <v>11170</v>
      </c>
      <c r="C6744" s="57" t="s">
        <v>29178</v>
      </c>
      <c r="D6744" s="57" t="s">
        <v>29179</v>
      </c>
      <c r="E6744" s="58" t="s">
        <v>8816</v>
      </c>
      <c r="F6744" s="57" t="s">
        <v>8816</v>
      </c>
      <c r="G6744" s="57">
        <v>103192</v>
      </c>
      <c r="H6744" s="57" t="s">
        <v>29187</v>
      </c>
      <c r="I6744" s="57" t="s">
        <v>25</v>
      </c>
      <c r="J6744" s="57" t="s">
        <v>191</v>
      </c>
      <c r="K6744" s="59">
        <v>2473.2800000000002</v>
      </c>
      <c r="L6744" s="57" t="s">
        <v>60</v>
      </c>
    </row>
    <row r="6745" spans="1:12">
      <c r="A6745" s="57" t="s">
        <v>11169</v>
      </c>
      <c r="B6745" s="57" t="s">
        <v>11170</v>
      </c>
      <c r="C6745" s="57" t="s">
        <v>29178</v>
      </c>
      <c r="D6745" s="57" t="s">
        <v>29179</v>
      </c>
      <c r="E6745" s="58" t="s">
        <v>8816</v>
      </c>
      <c r="F6745" s="57" t="s">
        <v>8816</v>
      </c>
      <c r="G6745" s="57">
        <v>103193</v>
      </c>
      <c r="H6745" s="57" t="s">
        <v>29188</v>
      </c>
      <c r="I6745" s="57" t="s">
        <v>25</v>
      </c>
      <c r="J6745" s="57" t="s">
        <v>191</v>
      </c>
      <c r="K6745" s="59">
        <v>1902.51</v>
      </c>
      <c r="L6745" s="57" t="s">
        <v>60</v>
      </c>
    </row>
    <row r="6746" spans="1:12">
      <c r="A6746" s="57" t="s">
        <v>11169</v>
      </c>
      <c r="B6746" s="57" t="s">
        <v>11170</v>
      </c>
      <c r="C6746" s="57" t="s">
        <v>29178</v>
      </c>
      <c r="D6746" s="57" t="s">
        <v>29179</v>
      </c>
      <c r="E6746" s="58" t="s">
        <v>8816</v>
      </c>
      <c r="F6746" s="57" t="s">
        <v>8816</v>
      </c>
      <c r="G6746" s="57">
        <v>103194</v>
      </c>
      <c r="H6746" s="57" t="s">
        <v>29189</v>
      </c>
      <c r="I6746" s="57" t="s">
        <v>25</v>
      </c>
      <c r="J6746" s="57" t="s">
        <v>191</v>
      </c>
      <c r="K6746" s="59">
        <v>2744.99</v>
      </c>
      <c r="L6746" s="57" t="s">
        <v>60</v>
      </c>
    </row>
    <row r="6747" spans="1:12">
      <c r="A6747" s="57" t="s">
        <v>11169</v>
      </c>
      <c r="B6747" s="57" t="s">
        <v>11170</v>
      </c>
      <c r="C6747" s="57" t="s">
        <v>29178</v>
      </c>
      <c r="D6747" s="57" t="s">
        <v>29179</v>
      </c>
      <c r="E6747" s="58" t="s">
        <v>8816</v>
      </c>
      <c r="F6747" s="57" t="s">
        <v>8816</v>
      </c>
      <c r="G6747" s="57">
        <v>103195</v>
      </c>
      <c r="H6747" s="57" t="s">
        <v>29190</v>
      </c>
      <c r="I6747" s="57" t="s">
        <v>25</v>
      </c>
      <c r="J6747" s="57" t="s">
        <v>191</v>
      </c>
      <c r="K6747" s="59">
        <v>2140.0500000000002</v>
      </c>
      <c r="L6747" s="57" t="s">
        <v>60</v>
      </c>
    </row>
    <row r="6748" spans="1:12">
      <c r="A6748" s="57" t="s">
        <v>11169</v>
      </c>
      <c r="B6748" s="57" t="s">
        <v>11170</v>
      </c>
      <c r="C6748" s="57" t="s">
        <v>29178</v>
      </c>
      <c r="D6748" s="57" t="s">
        <v>29179</v>
      </c>
      <c r="E6748" s="58" t="s">
        <v>8816</v>
      </c>
      <c r="F6748" s="57" t="s">
        <v>8816</v>
      </c>
      <c r="G6748" s="57">
        <v>103205</v>
      </c>
      <c r="H6748" s="57" t="s">
        <v>29191</v>
      </c>
      <c r="I6748" s="57" t="s">
        <v>25</v>
      </c>
      <c r="J6748" s="57" t="s">
        <v>191</v>
      </c>
      <c r="K6748" s="59">
        <v>4002.03</v>
      </c>
      <c r="L6748" s="57" t="s">
        <v>60</v>
      </c>
    </row>
    <row r="6749" spans="1:12">
      <c r="A6749" s="57" t="s">
        <v>11169</v>
      </c>
      <c r="B6749" s="57" t="s">
        <v>11170</v>
      </c>
      <c r="C6749" s="57" t="s">
        <v>29178</v>
      </c>
      <c r="D6749" s="57" t="s">
        <v>29179</v>
      </c>
      <c r="E6749" s="58" t="s">
        <v>8816</v>
      </c>
      <c r="F6749" s="57" t="s">
        <v>8816</v>
      </c>
      <c r="G6749" s="57">
        <v>103206</v>
      </c>
      <c r="H6749" s="57" t="s">
        <v>29192</v>
      </c>
      <c r="I6749" s="57" t="s">
        <v>25</v>
      </c>
      <c r="J6749" s="57" t="s">
        <v>191</v>
      </c>
      <c r="K6749" s="59">
        <v>2332.46</v>
      </c>
      <c r="L6749" s="57" t="s">
        <v>60</v>
      </c>
    </row>
    <row r="6750" spans="1:12">
      <c r="A6750" s="57" t="s">
        <v>11169</v>
      </c>
      <c r="B6750" s="57" t="s">
        <v>11170</v>
      </c>
      <c r="C6750" s="57" t="s">
        <v>29178</v>
      </c>
      <c r="D6750" s="57" t="s">
        <v>29179</v>
      </c>
      <c r="E6750" s="58" t="s">
        <v>8816</v>
      </c>
      <c r="F6750" s="57" t="s">
        <v>8816</v>
      </c>
      <c r="G6750" s="57">
        <v>103207</v>
      </c>
      <c r="H6750" s="57" t="s">
        <v>29193</v>
      </c>
      <c r="I6750" s="57" t="s">
        <v>25</v>
      </c>
      <c r="J6750" s="57" t="s">
        <v>191</v>
      </c>
      <c r="K6750" s="59">
        <v>2483.3200000000002</v>
      </c>
      <c r="L6750" s="57" t="s">
        <v>60</v>
      </c>
    </row>
    <row r="6751" spans="1:12">
      <c r="A6751" s="57" t="s">
        <v>11169</v>
      </c>
      <c r="B6751" s="57" t="s">
        <v>11170</v>
      </c>
      <c r="C6751" s="57" t="s">
        <v>29178</v>
      </c>
      <c r="D6751" s="57" t="s">
        <v>29179</v>
      </c>
      <c r="E6751" s="58" t="s">
        <v>8816</v>
      </c>
      <c r="F6751" s="57" t="s">
        <v>8816</v>
      </c>
      <c r="G6751" s="57">
        <v>103208</v>
      </c>
      <c r="H6751" s="57" t="s">
        <v>29194</v>
      </c>
      <c r="I6751" s="57" t="s">
        <v>25</v>
      </c>
      <c r="J6751" s="57" t="s">
        <v>191</v>
      </c>
      <c r="K6751" s="59">
        <v>1912.55</v>
      </c>
      <c r="L6751" s="57" t="s">
        <v>60</v>
      </c>
    </row>
    <row r="6752" spans="1:12">
      <c r="A6752" s="57" t="s">
        <v>11169</v>
      </c>
      <c r="B6752" s="57" t="s">
        <v>11170</v>
      </c>
      <c r="C6752" s="57" t="s">
        <v>29178</v>
      </c>
      <c r="D6752" s="57" t="s">
        <v>29179</v>
      </c>
      <c r="E6752" s="58" t="s">
        <v>8816</v>
      </c>
      <c r="F6752" s="57" t="s">
        <v>8816</v>
      </c>
      <c r="G6752" s="57">
        <v>103209</v>
      </c>
      <c r="H6752" s="57" t="s">
        <v>29195</v>
      </c>
      <c r="I6752" s="57" t="s">
        <v>25</v>
      </c>
      <c r="J6752" s="57" t="s">
        <v>191</v>
      </c>
      <c r="K6752" s="59">
        <v>2755.03</v>
      </c>
      <c r="L6752" s="57" t="s">
        <v>60</v>
      </c>
    </row>
    <row r="6753" spans="1:12">
      <c r="A6753" s="57" t="s">
        <v>11169</v>
      </c>
      <c r="B6753" s="57" t="s">
        <v>11170</v>
      </c>
      <c r="C6753" s="57" t="s">
        <v>29178</v>
      </c>
      <c r="D6753" s="57" t="s">
        <v>29179</v>
      </c>
      <c r="E6753" s="58" t="s">
        <v>8816</v>
      </c>
      <c r="F6753" s="57" t="s">
        <v>8816</v>
      </c>
      <c r="G6753" s="57">
        <v>103210</v>
      </c>
      <c r="H6753" s="57" t="s">
        <v>29196</v>
      </c>
      <c r="I6753" s="57" t="s">
        <v>25</v>
      </c>
      <c r="J6753" s="57" t="s">
        <v>191</v>
      </c>
      <c r="K6753" s="59">
        <v>2225</v>
      </c>
      <c r="L6753" s="57" t="s">
        <v>60</v>
      </c>
    </row>
    <row r="6754" spans="1:12">
      <c r="A6754" s="57" t="s">
        <v>11169</v>
      </c>
      <c r="B6754" s="57" t="s">
        <v>11170</v>
      </c>
      <c r="C6754" s="57" t="s">
        <v>29178</v>
      </c>
      <c r="D6754" s="57" t="s">
        <v>29179</v>
      </c>
      <c r="E6754" s="58" t="s">
        <v>8816</v>
      </c>
      <c r="F6754" s="57" t="s">
        <v>8816</v>
      </c>
      <c r="G6754" s="57">
        <v>103304</v>
      </c>
      <c r="H6754" s="57" t="s">
        <v>29197</v>
      </c>
      <c r="I6754" s="57" t="s">
        <v>25</v>
      </c>
      <c r="J6754" s="57" t="s">
        <v>191</v>
      </c>
      <c r="K6754" s="59">
        <v>1219.3</v>
      </c>
      <c r="L6754" s="57" t="s">
        <v>60</v>
      </c>
    </row>
    <row r="6755" spans="1:12">
      <c r="A6755" s="57" t="s">
        <v>11169</v>
      </c>
      <c r="B6755" s="57" t="s">
        <v>11170</v>
      </c>
      <c r="C6755" s="57" t="s">
        <v>29178</v>
      </c>
      <c r="D6755" s="57" t="s">
        <v>29179</v>
      </c>
      <c r="E6755" s="58" t="s">
        <v>8816</v>
      </c>
      <c r="F6755" s="57" t="s">
        <v>8816</v>
      </c>
      <c r="G6755" s="57">
        <v>103307</v>
      </c>
      <c r="H6755" s="57" t="s">
        <v>29198</v>
      </c>
      <c r="I6755" s="57" t="s">
        <v>25</v>
      </c>
      <c r="J6755" s="57" t="s">
        <v>191</v>
      </c>
      <c r="K6755" s="59">
        <v>1297.03</v>
      </c>
      <c r="L6755" s="57" t="s">
        <v>60</v>
      </c>
    </row>
    <row r="6756" spans="1:12">
      <c r="A6756" s="57" t="s">
        <v>11169</v>
      </c>
      <c r="B6756" s="57" t="s">
        <v>11170</v>
      </c>
      <c r="C6756" s="57" t="s">
        <v>29178</v>
      </c>
      <c r="D6756" s="57" t="s">
        <v>29179</v>
      </c>
      <c r="E6756" s="58" t="s">
        <v>8816</v>
      </c>
      <c r="F6756" s="57" t="s">
        <v>8816</v>
      </c>
      <c r="G6756" s="57">
        <v>103310</v>
      </c>
      <c r="H6756" s="57" t="s">
        <v>29199</v>
      </c>
      <c r="I6756" s="57" t="s">
        <v>25</v>
      </c>
      <c r="J6756" s="57" t="s">
        <v>191</v>
      </c>
      <c r="K6756" s="59">
        <v>1255.57</v>
      </c>
      <c r="L6756" s="57" t="s">
        <v>60</v>
      </c>
    </row>
    <row r="6757" spans="1:12">
      <c r="A6757" s="57" t="s">
        <v>11169</v>
      </c>
      <c r="B6757" s="57" t="s">
        <v>11170</v>
      </c>
      <c r="C6757" s="57" t="s">
        <v>29178</v>
      </c>
      <c r="D6757" s="57" t="s">
        <v>29179</v>
      </c>
      <c r="E6757" s="58" t="s">
        <v>8816</v>
      </c>
      <c r="F6757" s="57" t="s">
        <v>8816</v>
      </c>
      <c r="G6757" s="57">
        <v>103314</v>
      </c>
      <c r="H6757" s="57" t="s">
        <v>29200</v>
      </c>
      <c r="I6757" s="57" t="s">
        <v>216</v>
      </c>
      <c r="J6757" s="57" t="s">
        <v>59</v>
      </c>
      <c r="K6757" s="58">
        <v>441.37</v>
      </c>
      <c r="L6757" s="57" t="s">
        <v>60</v>
      </c>
    </row>
    <row r="6758" spans="1:12">
      <c r="A6758" s="57" t="s">
        <v>11169</v>
      </c>
      <c r="B6758" s="57" t="s">
        <v>11170</v>
      </c>
      <c r="C6758" s="57" t="s">
        <v>29178</v>
      </c>
      <c r="D6758" s="57" t="s">
        <v>29179</v>
      </c>
      <c r="E6758" s="58" t="s">
        <v>8816</v>
      </c>
      <c r="F6758" s="57" t="s">
        <v>8816</v>
      </c>
      <c r="G6758" s="57">
        <v>103315</v>
      </c>
      <c r="H6758" s="57" t="s">
        <v>29201</v>
      </c>
      <c r="I6758" s="57" t="s">
        <v>216</v>
      </c>
      <c r="J6758" s="57" t="s">
        <v>59</v>
      </c>
      <c r="K6758" s="58">
        <v>434.4</v>
      </c>
      <c r="L6758" s="57" t="s">
        <v>60</v>
      </c>
    </row>
    <row r="6759" spans="1:12">
      <c r="A6759" s="57" t="s">
        <v>11169</v>
      </c>
      <c r="B6759" s="57" t="s">
        <v>11170</v>
      </c>
      <c r="C6759" s="57" t="s">
        <v>11203</v>
      </c>
      <c r="D6759" s="57" t="s">
        <v>21335</v>
      </c>
      <c r="E6759" s="58" t="s">
        <v>8816</v>
      </c>
      <c r="F6759" s="57" t="s">
        <v>8816</v>
      </c>
      <c r="G6759" s="57">
        <v>98525</v>
      </c>
      <c r="H6759" s="57" t="s">
        <v>11204</v>
      </c>
      <c r="I6759" s="57" t="s">
        <v>216</v>
      </c>
      <c r="J6759" s="57" t="s">
        <v>59</v>
      </c>
      <c r="K6759" s="58">
        <v>0.35</v>
      </c>
      <c r="L6759" s="57" t="s">
        <v>60</v>
      </c>
    </row>
    <row r="6760" spans="1:12">
      <c r="A6760" s="57" t="s">
        <v>11169</v>
      </c>
      <c r="B6760" s="57" t="s">
        <v>11170</v>
      </c>
      <c r="C6760" s="57" t="s">
        <v>11203</v>
      </c>
      <c r="D6760" s="57" t="s">
        <v>21335</v>
      </c>
      <c r="E6760" s="58" t="s">
        <v>8816</v>
      </c>
      <c r="F6760" s="57" t="s">
        <v>8816</v>
      </c>
      <c r="G6760" s="57">
        <v>98526</v>
      </c>
      <c r="H6760" s="57" t="s">
        <v>11205</v>
      </c>
      <c r="I6760" s="57" t="s">
        <v>25</v>
      </c>
      <c r="J6760" s="57" t="s">
        <v>59</v>
      </c>
      <c r="K6760" s="58">
        <v>72.36</v>
      </c>
      <c r="L6760" s="57" t="s">
        <v>60</v>
      </c>
    </row>
    <row r="6761" spans="1:12">
      <c r="A6761" s="57" t="s">
        <v>11169</v>
      </c>
      <c r="B6761" s="57" t="s">
        <v>11170</v>
      </c>
      <c r="C6761" s="57" t="s">
        <v>11203</v>
      </c>
      <c r="D6761" s="57" t="s">
        <v>21335</v>
      </c>
      <c r="E6761" s="58" t="s">
        <v>8816</v>
      </c>
      <c r="F6761" s="57" t="s">
        <v>8816</v>
      </c>
      <c r="G6761" s="57">
        <v>98527</v>
      </c>
      <c r="H6761" s="57" t="s">
        <v>11206</v>
      </c>
      <c r="I6761" s="57" t="s">
        <v>25</v>
      </c>
      <c r="J6761" s="57" t="s">
        <v>59</v>
      </c>
      <c r="K6761" s="58">
        <v>155.80000000000001</v>
      </c>
      <c r="L6761" s="57" t="s">
        <v>60</v>
      </c>
    </row>
    <row r="6762" spans="1:12">
      <c r="A6762" s="57" t="s">
        <v>11169</v>
      </c>
      <c r="B6762" s="57" t="s">
        <v>11170</v>
      </c>
      <c r="C6762" s="57" t="s">
        <v>11203</v>
      </c>
      <c r="D6762" s="57" t="s">
        <v>21335</v>
      </c>
      <c r="E6762" s="58" t="s">
        <v>8816</v>
      </c>
      <c r="F6762" s="57" t="s">
        <v>8816</v>
      </c>
      <c r="G6762" s="57">
        <v>98528</v>
      </c>
      <c r="H6762" s="57" t="s">
        <v>11207</v>
      </c>
      <c r="I6762" s="57" t="s">
        <v>25</v>
      </c>
      <c r="J6762" s="57" t="s">
        <v>59</v>
      </c>
      <c r="K6762" s="58">
        <v>227.83</v>
      </c>
      <c r="L6762" s="57" t="s">
        <v>60</v>
      </c>
    </row>
    <row r="6763" spans="1:12">
      <c r="A6763" s="57" t="s">
        <v>11169</v>
      </c>
      <c r="B6763" s="57" t="s">
        <v>11170</v>
      </c>
      <c r="C6763" s="57" t="s">
        <v>11203</v>
      </c>
      <c r="D6763" s="57" t="s">
        <v>21335</v>
      </c>
      <c r="E6763" s="58" t="s">
        <v>8816</v>
      </c>
      <c r="F6763" s="57" t="s">
        <v>8816</v>
      </c>
      <c r="G6763" s="57">
        <v>98529</v>
      </c>
      <c r="H6763" s="57" t="s">
        <v>11208</v>
      </c>
      <c r="I6763" s="57" t="s">
        <v>25</v>
      </c>
      <c r="J6763" s="57" t="s">
        <v>59</v>
      </c>
      <c r="K6763" s="58">
        <v>57.57</v>
      </c>
      <c r="L6763" s="57" t="s">
        <v>60</v>
      </c>
    </row>
    <row r="6764" spans="1:12">
      <c r="A6764" s="57" t="s">
        <v>11169</v>
      </c>
      <c r="B6764" s="57" t="s">
        <v>11170</v>
      </c>
      <c r="C6764" s="57" t="s">
        <v>11203</v>
      </c>
      <c r="D6764" s="57" t="s">
        <v>21335</v>
      </c>
      <c r="E6764" s="58" t="s">
        <v>8816</v>
      </c>
      <c r="F6764" s="57" t="s">
        <v>8816</v>
      </c>
      <c r="G6764" s="57">
        <v>98530</v>
      </c>
      <c r="H6764" s="57" t="s">
        <v>11209</v>
      </c>
      <c r="I6764" s="57" t="s">
        <v>25</v>
      </c>
      <c r="J6764" s="57" t="s">
        <v>59</v>
      </c>
      <c r="K6764" s="58">
        <v>102.55</v>
      </c>
      <c r="L6764" s="57" t="s">
        <v>60</v>
      </c>
    </row>
    <row r="6765" spans="1:12">
      <c r="A6765" s="57" t="s">
        <v>11169</v>
      </c>
      <c r="B6765" s="57" t="s">
        <v>11170</v>
      </c>
      <c r="C6765" s="57" t="s">
        <v>11203</v>
      </c>
      <c r="D6765" s="57" t="s">
        <v>21335</v>
      </c>
      <c r="E6765" s="58" t="s">
        <v>8816</v>
      </c>
      <c r="F6765" s="57" t="s">
        <v>8816</v>
      </c>
      <c r="G6765" s="57">
        <v>98531</v>
      </c>
      <c r="H6765" s="57" t="s">
        <v>11210</v>
      </c>
      <c r="I6765" s="57" t="s">
        <v>25</v>
      </c>
      <c r="J6765" s="57" t="s">
        <v>191</v>
      </c>
      <c r="K6765" s="58">
        <v>235.46</v>
      </c>
      <c r="L6765" s="57" t="s">
        <v>60</v>
      </c>
    </row>
    <row r="6766" spans="1:12">
      <c r="A6766" s="57" t="s">
        <v>11169</v>
      </c>
      <c r="B6766" s="57" t="s">
        <v>11170</v>
      </c>
      <c r="C6766" s="57" t="s">
        <v>11203</v>
      </c>
      <c r="D6766" s="57" t="s">
        <v>21335</v>
      </c>
      <c r="E6766" s="58" t="s">
        <v>8816</v>
      </c>
      <c r="F6766" s="57" t="s">
        <v>8816</v>
      </c>
      <c r="G6766" s="57">
        <v>98532</v>
      </c>
      <c r="H6766" s="57" t="s">
        <v>11211</v>
      </c>
      <c r="I6766" s="57" t="s">
        <v>25</v>
      </c>
      <c r="J6766" s="57" t="s">
        <v>191</v>
      </c>
      <c r="K6766" s="58">
        <v>94.65</v>
      </c>
      <c r="L6766" s="57" t="s">
        <v>60</v>
      </c>
    </row>
    <row r="6767" spans="1:12">
      <c r="A6767" s="57" t="s">
        <v>11169</v>
      </c>
      <c r="B6767" s="57" t="s">
        <v>11170</v>
      </c>
      <c r="C6767" s="57" t="s">
        <v>11203</v>
      </c>
      <c r="D6767" s="57" t="s">
        <v>21335</v>
      </c>
      <c r="E6767" s="58" t="s">
        <v>8816</v>
      </c>
      <c r="F6767" s="57" t="s">
        <v>8816</v>
      </c>
      <c r="G6767" s="57">
        <v>98533</v>
      </c>
      <c r="H6767" s="57" t="s">
        <v>11212</v>
      </c>
      <c r="I6767" s="57" t="s">
        <v>25</v>
      </c>
      <c r="J6767" s="57" t="s">
        <v>191</v>
      </c>
      <c r="K6767" s="58">
        <v>254.62</v>
      </c>
      <c r="L6767" s="57" t="s">
        <v>60</v>
      </c>
    </row>
    <row r="6768" spans="1:12">
      <c r="A6768" s="57" t="s">
        <v>11169</v>
      </c>
      <c r="B6768" s="57" t="s">
        <v>11170</v>
      </c>
      <c r="C6768" s="57" t="s">
        <v>11203</v>
      </c>
      <c r="D6768" s="57" t="s">
        <v>21335</v>
      </c>
      <c r="E6768" s="58" t="s">
        <v>8816</v>
      </c>
      <c r="F6768" s="57" t="s">
        <v>8816</v>
      </c>
      <c r="G6768" s="57">
        <v>98534</v>
      </c>
      <c r="H6768" s="57" t="s">
        <v>11213</v>
      </c>
      <c r="I6768" s="57" t="s">
        <v>25</v>
      </c>
      <c r="J6768" s="57" t="s">
        <v>191</v>
      </c>
      <c r="K6768" s="58">
        <v>657.82</v>
      </c>
      <c r="L6768" s="57" t="s">
        <v>60</v>
      </c>
    </row>
    <row r="6769" spans="1:12">
      <c r="A6769" s="57" t="s">
        <v>11169</v>
      </c>
      <c r="B6769" s="57" t="s">
        <v>11170</v>
      </c>
      <c r="C6769" s="57" t="s">
        <v>11203</v>
      </c>
      <c r="D6769" s="57" t="s">
        <v>21335</v>
      </c>
      <c r="E6769" s="58" t="s">
        <v>8816</v>
      </c>
      <c r="F6769" s="57" t="s">
        <v>8816</v>
      </c>
      <c r="G6769" s="57">
        <v>98535</v>
      </c>
      <c r="H6769" s="57" t="s">
        <v>11214</v>
      </c>
      <c r="I6769" s="57" t="s">
        <v>25</v>
      </c>
      <c r="J6769" s="57" t="s">
        <v>191</v>
      </c>
      <c r="K6769" s="59">
        <v>1031.77</v>
      </c>
      <c r="L6769" s="57" t="s">
        <v>60</v>
      </c>
    </row>
    <row r="6770" spans="1:12">
      <c r="A6770" s="57" t="s">
        <v>10078</v>
      </c>
      <c r="B6770" s="57" t="s">
        <v>10819</v>
      </c>
      <c r="C6770" s="57" t="s">
        <v>11080</v>
      </c>
      <c r="D6770" s="57" t="s">
        <v>21323</v>
      </c>
      <c r="E6770" s="58" t="s">
        <v>8816</v>
      </c>
      <c r="F6770" s="57" t="s">
        <v>8816</v>
      </c>
      <c r="G6770" s="57">
        <v>88238</v>
      </c>
      <c r="H6770" s="57" t="s">
        <v>7291</v>
      </c>
      <c r="I6770" s="57" t="s">
        <v>542</v>
      </c>
      <c r="J6770" s="57" t="s">
        <v>59</v>
      </c>
      <c r="K6770" s="58">
        <v>17.059999999999999</v>
      </c>
      <c r="L6770" s="57" t="s">
        <v>11215</v>
      </c>
    </row>
    <row r="6771" spans="1:12">
      <c r="A6771" s="57" t="s">
        <v>10078</v>
      </c>
      <c r="B6771" s="57" t="s">
        <v>10819</v>
      </c>
      <c r="C6771" s="57" t="s">
        <v>11080</v>
      </c>
      <c r="D6771" s="57" t="s">
        <v>21323</v>
      </c>
      <c r="E6771" s="58" t="s">
        <v>8816</v>
      </c>
      <c r="F6771" s="57" t="s">
        <v>8816</v>
      </c>
      <c r="G6771" s="57">
        <v>88239</v>
      </c>
      <c r="H6771" s="57" t="s">
        <v>7297</v>
      </c>
      <c r="I6771" s="57" t="s">
        <v>542</v>
      </c>
      <c r="J6771" s="57" t="s">
        <v>59</v>
      </c>
      <c r="K6771" s="58">
        <v>18.43</v>
      </c>
      <c r="L6771" s="57" t="s">
        <v>11215</v>
      </c>
    </row>
    <row r="6772" spans="1:12">
      <c r="A6772" s="57" t="s">
        <v>10078</v>
      </c>
      <c r="B6772" s="57" t="s">
        <v>10819</v>
      </c>
      <c r="C6772" s="57" t="s">
        <v>11080</v>
      </c>
      <c r="D6772" s="57" t="s">
        <v>21323</v>
      </c>
      <c r="E6772" s="58" t="s">
        <v>8816</v>
      </c>
      <c r="F6772" s="57" t="s">
        <v>8816</v>
      </c>
      <c r="G6772" s="57">
        <v>88240</v>
      </c>
      <c r="H6772" s="57" t="s">
        <v>11216</v>
      </c>
      <c r="I6772" s="57" t="s">
        <v>542</v>
      </c>
      <c r="J6772" s="57" t="s">
        <v>59</v>
      </c>
      <c r="K6772" s="58">
        <v>16.82</v>
      </c>
      <c r="L6772" s="57" t="s">
        <v>11215</v>
      </c>
    </row>
    <row r="6773" spans="1:12">
      <c r="A6773" s="57" t="s">
        <v>10078</v>
      </c>
      <c r="B6773" s="57" t="s">
        <v>10819</v>
      </c>
      <c r="C6773" s="57" t="s">
        <v>11080</v>
      </c>
      <c r="D6773" s="57" t="s">
        <v>21323</v>
      </c>
      <c r="E6773" s="58" t="s">
        <v>8816</v>
      </c>
      <c r="F6773" s="57" t="s">
        <v>8816</v>
      </c>
      <c r="G6773" s="57">
        <v>88241</v>
      </c>
      <c r="H6773" s="57" t="s">
        <v>11217</v>
      </c>
      <c r="I6773" s="57" t="s">
        <v>542</v>
      </c>
      <c r="J6773" s="57" t="s">
        <v>59</v>
      </c>
      <c r="K6773" s="58">
        <v>18.510000000000002</v>
      </c>
      <c r="L6773" s="57" t="s">
        <v>11215</v>
      </c>
    </row>
    <row r="6774" spans="1:12">
      <c r="A6774" s="57" t="s">
        <v>10078</v>
      </c>
      <c r="B6774" s="57" t="s">
        <v>10819</v>
      </c>
      <c r="C6774" s="57" t="s">
        <v>11080</v>
      </c>
      <c r="D6774" s="57" t="s">
        <v>21323</v>
      </c>
      <c r="E6774" s="58" t="s">
        <v>8816</v>
      </c>
      <c r="F6774" s="57" t="s">
        <v>8816</v>
      </c>
      <c r="G6774" s="57">
        <v>88242</v>
      </c>
      <c r="H6774" s="57" t="s">
        <v>11218</v>
      </c>
      <c r="I6774" s="57" t="s">
        <v>542</v>
      </c>
      <c r="J6774" s="57" t="s">
        <v>59</v>
      </c>
      <c r="K6774" s="58">
        <v>17.09</v>
      </c>
      <c r="L6774" s="57" t="s">
        <v>11215</v>
      </c>
    </row>
    <row r="6775" spans="1:12">
      <c r="A6775" s="57" t="s">
        <v>10078</v>
      </c>
      <c r="B6775" s="57" t="s">
        <v>10819</v>
      </c>
      <c r="C6775" s="57" t="s">
        <v>11080</v>
      </c>
      <c r="D6775" s="57" t="s">
        <v>21323</v>
      </c>
      <c r="E6775" s="58" t="s">
        <v>8816</v>
      </c>
      <c r="F6775" s="57" t="s">
        <v>8816</v>
      </c>
      <c r="G6775" s="57">
        <v>88243</v>
      </c>
      <c r="H6775" s="57" t="s">
        <v>7309</v>
      </c>
      <c r="I6775" s="57" t="s">
        <v>542</v>
      </c>
      <c r="J6775" s="57" t="s">
        <v>59</v>
      </c>
      <c r="K6775" s="58">
        <v>18.52</v>
      </c>
      <c r="L6775" s="57" t="s">
        <v>11215</v>
      </c>
    </row>
    <row r="6776" spans="1:12">
      <c r="A6776" s="57" t="s">
        <v>10078</v>
      </c>
      <c r="B6776" s="57" t="s">
        <v>10819</v>
      </c>
      <c r="C6776" s="57" t="s">
        <v>11080</v>
      </c>
      <c r="D6776" s="57" t="s">
        <v>21323</v>
      </c>
      <c r="E6776" s="58" t="s">
        <v>8816</v>
      </c>
      <c r="F6776" s="57" t="s">
        <v>8816</v>
      </c>
      <c r="G6776" s="57">
        <v>88245</v>
      </c>
      <c r="H6776" s="57" t="s">
        <v>7314</v>
      </c>
      <c r="I6776" s="57" t="s">
        <v>542</v>
      </c>
      <c r="J6776" s="57" t="s">
        <v>59</v>
      </c>
      <c r="K6776" s="58">
        <v>22.96</v>
      </c>
      <c r="L6776" s="57" t="s">
        <v>11215</v>
      </c>
    </row>
    <row r="6777" spans="1:12">
      <c r="A6777" s="57" t="s">
        <v>10078</v>
      </c>
      <c r="B6777" s="57" t="s">
        <v>10819</v>
      </c>
      <c r="C6777" s="57" t="s">
        <v>11080</v>
      </c>
      <c r="D6777" s="57" t="s">
        <v>21323</v>
      </c>
      <c r="E6777" s="58" t="s">
        <v>8816</v>
      </c>
      <c r="F6777" s="57" t="s">
        <v>8816</v>
      </c>
      <c r="G6777" s="57">
        <v>88246</v>
      </c>
      <c r="H6777" s="57" t="s">
        <v>11219</v>
      </c>
      <c r="I6777" s="57" t="s">
        <v>542</v>
      </c>
      <c r="J6777" s="57" t="s">
        <v>59</v>
      </c>
      <c r="K6777" s="58">
        <v>21.42</v>
      </c>
      <c r="L6777" s="57" t="s">
        <v>11215</v>
      </c>
    </row>
    <row r="6778" spans="1:12">
      <c r="A6778" s="57" t="s">
        <v>10078</v>
      </c>
      <c r="B6778" s="57" t="s">
        <v>10819</v>
      </c>
      <c r="C6778" s="57" t="s">
        <v>11080</v>
      </c>
      <c r="D6778" s="57" t="s">
        <v>21323</v>
      </c>
      <c r="E6778" s="58" t="s">
        <v>8816</v>
      </c>
      <c r="F6778" s="57" t="s">
        <v>8816</v>
      </c>
      <c r="G6778" s="57">
        <v>88247</v>
      </c>
      <c r="H6778" s="57" t="s">
        <v>11220</v>
      </c>
      <c r="I6778" s="57" t="s">
        <v>542</v>
      </c>
      <c r="J6778" s="57" t="s">
        <v>59</v>
      </c>
      <c r="K6778" s="58">
        <v>17.850000000000001</v>
      </c>
      <c r="L6778" s="57" t="s">
        <v>11215</v>
      </c>
    </row>
    <row r="6779" spans="1:12">
      <c r="A6779" s="57" t="s">
        <v>10078</v>
      </c>
      <c r="B6779" s="57" t="s">
        <v>10819</v>
      </c>
      <c r="C6779" s="57" t="s">
        <v>11080</v>
      </c>
      <c r="D6779" s="57" t="s">
        <v>21323</v>
      </c>
      <c r="E6779" s="58" t="s">
        <v>8816</v>
      </c>
      <c r="F6779" s="57" t="s">
        <v>8816</v>
      </c>
      <c r="G6779" s="57">
        <v>88248</v>
      </c>
      <c r="H6779" s="57" t="s">
        <v>11221</v>
      </c>
      <c r="I6779" s="57" t="s">
        <v>542</v>
      </c>
      <c r="J6779" s="57" t="s">
        <v>59</v>
      </c>
      <c r="K6779" s="58">
        <v>18.010000000000002</v>
      </c>
      <c r="L6779" s="57" t="s">
        <v>11215</v>
      </c>
    </row>
    <row r="6780" spans="1:12">
      <c r="A6780" s="57" t="s">
        <v>10078</v>
      </c>
      <c r="B6780" s="57" t="s">
        <v>10819</v>
      </c>
      <c r="C6780" s="57" t="s">
        <v>11080</v>
      </c>
      <c r="D6780" s="57" t="s">
        <v>21323</v>
      </c>
      <c r="E6780" s="58" t="s">
        <v>8816</v>
      </c>
      <c r="F6780" s="57" t="s">
        <v>8816</v>
      </c>
      <c r="G6780" s="57">
        <v>88249</v>
      </c>
      <c r="H6780" s="57" t="s">
        <v>11222</v>
      </c>
      <c r="I6780" s="57" t="s">
        <v>542</v>
      </c>
      <c r="J6780" s="57" t="s">
        <v>59</v>
      </c>
      <c r="K6780" s="58">
        <v>24.12</v>
      </c>
      <c r="L6780" s="57" t="s">
        <v>11215</v>
      </c>
    </row>
    <row r="6781" spans="1:12">
      <c r="A6781" s="57" t="s">
        <v>10078</v>
      </c>
      <c r="B6781" s="57" t="s">
        <v>10819</v>
      </c>
      <c r="C6781" s="57" t="s">
        <v>11080</v>
      </c>
      <c r="D6781" s="57" t="s">
        <v>21323</v>
      </c>
      <c r="E6781" s="58" t="s">
        <v>8816</v>
      </c>
      <c r="F6781" s="57" t="s">
        <v>8816</v>
      </c>
      <c r="G6781" s="57">
        <v>88250</v>
      </c>
      <c r="H6781" s="57" t="s">
        <v>11223</v>
      </c>
      <c r="I6781" s="57" t="s">
        <v>542</v>
      </c>
      <c r="J6781" s="57" t="s">
        <v>59</v>
      </c>
      <c r="K6781" s="58">
        <v>17.93</v>
      </c>
      <c r="L6781" s="57" t="s">
        <v>11215</v>
      </c>
    </row>
    <row r="6782" spans="1:12">
      <c r="A6782" s="57" t="s">
        <v>10078</v>
      </c>
      <c r="B6782" s="57" t="s">
        <v>10819</v>
      </c>
      <c r="C6782" s="57" t="s">
        <v>11080</v>
      </c>
      <c r="D6782" s="57" t="s">
        <v>21323</v>
      </c>
      <c r="E6782" s="58" t="s">
        <v>8816</v>
      </c>
      <c r="F6782" s="57" t="s">
        <v>8816</v>
      </c>
      <c r="G6782" s="57">
        <v>88251</v>
      </c>
      <c r="H6782" s="57" t="s">
        <v>11224</v>
      </c>
      <c r="I6782" s="57" t="s">
        <v>542</v>
      </c>
      <c r="J6782" s="57" t="s">
        <v>59</v>
      </c>
      <c r="K6782" s="58">
        <v>18.510000000000002</v>
      </c>
      <c r="L6782" s="57" t="s">
        <v>11215</v>
      </c>
    </row>
    <row r="6783" spans="1:12">
      <c r="A6783" s="57" t="s">
        <v>10078</v>
      </c>
      <c r="B6783" s="57" t="s">
        <v>10819</v>
      </c>
      <c r="C6783" s="57" t="s">
        <v>11080</v>
      </c>
      <c r="D6783" s="57" t="s">
        <v>21323</v>
      </c>
      <c r="E6783" s="58" t="s">
        <v>8816</v>
      </c>
      <c r="F6783" s="57" t="s">
        <v>8816</v>
      </c>
      <c r="G6783" s="57">
        <v>88252</v>
      </c>
      <c r="H6783" s="57" t="s">
        <v>11225</v>
      </c>
      <c r="I6783" s="57" t="s">
        <v>542</v>
      </c>
      <c r="J6783" s="57" t="s">
        <v>59</v>
      </c>
      <c r="K6783" s="58">
        <v>16.72</v>
      </c>
      <c r="L6783" s="57" t="s">
        <v>11215</v>
      </c>
    </row>
    <row r="6784" spans="1:12">
      <c r="A6784" s="57" t="s">
        <v>10078</v>
      </c>
      <c r="B6784" s="57" t="s">
        <v>10819</v>
      </c>
      <c r="C6784" s="57" t="s">
        <v>11080</v>
      </c>
      <c r="D6784" s="57" t="s">
        <v>21323</v>
      </c>
      <c r="E6784" s="58" t="s">
        <v>8816</v>
      </c>
      <c r="F6784" s="57" t="s">
        <v>8816</v>
      </c>
      <c r="G6784" s="57">
        <v>88253</v>
      </c>
      <c r="H6784" s="57" t="s">
        <v>11226</v>
      </c>
      <c r="I6784" s="57" t="s">
        <v>542</v>
      </c>
      <c r="J6784" s="57" t="s">
        <v>59</v>
      </c>
      <c r="K6784" s="58">
        <v>16.13</v>
      </c>
      <c r="L6784" s="57" t="s">
        <v>11215</v>
      </c>
    </row>
    <row r="6785" spans="1:12">
      <c r="A6785" s="57" t="s">
        <v>10078</v>
      </c>
      <c r="B6785" s="57" t="s">
        <v>10819</v>
      </c>
      <c r="C6785" s="57" t="s">
        <v>11080</v>
      </c>
      <c r="D6785" s="57" t="s">
        <v>21323</v>
      </c>
      <c r="E6785" s="58" t="s">
        <v>8816</v>
      </c>
      <c r="F6785" s="57" t="s">
        <v>8816</v>
      </c>
      <c r="G6785" s="57">
        <v>88255</v>
      </c>
      <c r="H6785" s="57" t="s">
        <v>11227</v>
      </c>
      <c r="I6785" s="57" t="s">
        <v>542</v>
      </c>
      <c r="J6785" s="57" t="s">
        <v>59</v>
      </c>
      <c r="K6785" s="58">
        <v>31.03</v>
      </c>
      <c r="L6785" s="57" t="s">
        <v>11215</v>
      </c>
    </row>
    <row r="6786" spans="1:12">
      <c r="A6786" s="57" t="s">
        <v>10078</v>
      </c>
      <c r="B6786" s="57" t="s">
        <v>10819</v>
      </c>
      <c r="C6786" s="57" t="s">
        <v>11080</v>
      </c>
      <c r="D6786" s="57" t="s">
        <v>21323</v>
      </c>
      <c r="E6786" s="58" t="s">
        <v>8816</v>
      </c>
      <c r="F6786" s="57" t="s">
        <v>8816</v>
      </c>
      <c r="G6786" s="57">
        <v>88256</v>
      </c>
      <c r="H6786" s="57" t="s">
        <v>11228</v>
      </c>
      <c r="I6786" s="57" t="s">
        <v>542</v>
      </c>
      <c r="J6786" s="57" t="s">
        <v>59</v>
      </c>
      <c r="K6786" s="58">
        <v>24.54</v>
      </c>
      <c r="L6786" s="57" t="s">
        <v>11215</v>
      </c>
    </row>
    <row r="6787" spans="1:12">
      <c r="A6787" s="57" t="s">
        <v>10078</v>
      </c>
      <c r="B6787" s="57" t="s">
        <v>10819</v>
      </c>
      <c r="C6787" s="57" t="s">
        <v>11080</v>
      </c>
      <c r="D6787" s="57" t="s">
        <v>21323</v>
      </c>
      <c r="E6787" s="58" t="s">
        <v>8816</v>
      </c>
      <c r="F6787" s="57" t="s">
        <v>8816</v>
      </c>
      <c r="G6787" s="57">
        <v>88257</v>
      </c>
      <c r="H6787" s="57" t="s">
        <v>11229</v>
      </c>
      <c r="I6787" s="57" t="s">
        <v>542</v>
      </c>
      <c r="J6787" s="57" t="s">
        <v>59</v>
      </c>
      <c r="K6787" s="58">
        <v>18.260000000000002</v>
      </c>
      <c r="L6787" s="57" t="s">
        <v>11215</v>
      </c>
    </row>
    <row r="6788" spans="1:12">
      <c r="A6788" s="57" t="s">
        <v>10078</v>
      </c>
      <c r="B6788" s="57" t="s">
        <v>10819</v>
      </c>
      <c r="C6788" s="57" t="s">
        <v>11080</v>
      </c>
      <c r="D6788" s="57" t="s">
        <v>21323</v>
      </c>
      <c r="E6788" s="58" t="s">
        <v>8816</v>
      </c>
      <c r="F6788" s="57" t="s">
        <v>8816</v>
      </c>
      <c r="G6788" s="57">
        <v>88258</v>
      </c>
      <c r="H6788" s="57" t="s">
        <v>11230</v>
      </c>
      <c r="I6788" s="57" t="s">
        <v>542</v>
      </c>
      <c r="J6788" s="57" t="s">
        <v>59</v>
      </c>
      <c r="K6788" s="58">
        <v>16.920000000000002</v>
      </c>
      <c r="L6788" s="57" t="s">
        <v>11215</v>
      </c>
    </row>
    <row r="6789" spans="1:12">
      <c r="A6789" s="57" t="s">
        <v>10078</v>
      </c>
      <c r="B6789" s="57" t="s">
        <v>10819</v>
      </c>
      <c r="C6789" s="57" t="s">
        <v>11080</v>
      </c>
      <c r="D6789" s="57" t="s">
        <v>21323</v>
      </c>
      <c r="E6789" s="58" t="s">
        <v>8816</v>
      </c>
      <c r="F6789" s="57" t="s">
        <v>8816</v>
      </c>
      <c r="G6789" s="57">
        <v>88260</v>
      </c>
      <c r="H6789" s="57" t="s">
        <v>7323</v>
      </c>
      <c r="I6789" s="57" t="s">
        <v>542</v>
      </c>
      <c r="J6789" s="57" t="s">
        <v>59</v>
      </c>
      <c r="K6789" s="58">
        <v>17.78</v>
      </c>
      <c r="L6789" s="57" t="s">
        <v>11215</v>
      </c>
    </row>
    <row r="6790" spans="1:12">
      <c r="A6790" s="57" t="s">
        <v>10078</v>
      </c>
      <c r="B6790" s="57" t="s">
        <v>10819</v>
      </c>
      <c r="C6790" s="57" t="s">
        <v>11080</v>
      </c>
      <c r="D6790" s="57" t="s">
        <v>21323</v>
      </c>
      <c r="E6790" s="58" t="s">
        <v>8816</v>
      </c>
      <c r="F6790" s="57" t="s">
        <v>8816</v>
      </c>
      <c r="G6790" s="57">
        <v>88261</v>
      </c>
      <c r="H6790" s="57" t="s">
        <v>7326</v>
      </c>
      <c r="I6790" s="57" t="s">
        <v>542</v>
      </c>
      <c r="J6790" s="57" t="s">
        <v>59</v>
      </c>
      <c r="K6790" s="58">
        <v>25.76</v>
      </c>
      <c r="L6790" s="57" t="s">
        <v>11215</v>
      </c>
    </row>
    <row r="6791" spans="1:12">
      <c r="A6791" s="57" t="s">
        <v>10078</v>
      </c>
      <c r="B6791" s="57" t="s">
        <v>10819</v>
      </c>
      <c r="C6791" s="57" t="s">
        <v>11080</v>
      </c>
      <c r="D6791" s="57" t="s">
        <v>21323</v>
      </c>
      <c r="E6791" s="58" t="s">
        <v>8816</v>
      </c>
      <c r="F6791" s="57" t="s">
        <v>8816</v>
      </c>
      <c r="G6791" s="57">
        <v>88262</v>
      </c>
      <c r="H6791" s="57" t="s">
        <v>11231</v>
      </c>
      <c r="I6791" s="57" t="s">
        <v>542</v>
      </c>
      <c r="J6791" s="57" t="s">
        <v>254</v>
      </c>
      <c r="K6791" s="58">
        <v>22.84</v>
      </c>
      <c r="L6791" s="57" t="s">
        <v>11215</v>
      </c>
    </row>
    <row r="6792" spans="1:12">
      <c r="A6792" s="57" t="s">
        <v>10078</v>
      </c>
      <c r="B6792" s="57" t="s">
        <v>10819</v>
      </c>
      <c r="C6792" s="57" t="s">
        <v>11080</v>
      </c>
      <c r="D6792" s="57" t="s">
        <v>21323</v>
      </c>
      <c r="E6792" s="58" t="s">
        <v>8816</v>
      </c>
      <c r="F6792" s="57" t="s">
        <v>8816</v>
      </c>
      <c r="G6792" s="57">
        <v>88263</v>
      </c>
      <c r="H6792" s="57" t="s">
        <v>11232</v>
      </c>
      <c r="I6792" s="57" t="s">
        <v>542</v>
      </c>
      <c r="J6792" s="57" t="s">
        <v>59</v>
      </c>
      <c r="K6792" s="58">
        <v>17.260000000000002</v>
      </c>
      <c r="L6792" s="57" t="s">
        <v>11215</v>
      </c>
    </row>
    <row r="6793" spans="1:12">
      <c r="A6793" s="57" t="s">
        <v>10078</v>
      </c>
      <c r="B6793" s="57" t="s">
        <v>10819</v>
      </c>
      <c r="C6793" s="57" t="s">
        <v>11080</v>
      </c>
      <c r="D6793" s="57" t="s">
        <v>21323</v>
      </c>
      <c r="E6793" s="58" t="s">
        <v>8816</v>
      </c>
      <c r="F6793" s="57" t="s">
        <v>8816</v>
      </c>
      <c r="G6793" s="57">
        <v>88264</v>
      </c>
      <c r="H6793" s="57" t="s">
        <v>7332</v>
      </c>
      <c r="I6793" s="57" t="s">
        <v>542</v>
      </c>
      <c r="J6793" s="57" t="s">
        <v>254</v>
      </c>
      <c r="K6793" s="58">
        <v>23.36</v>
      </c>
      <c r="L6793" s="57" t="s">
        <v>11215</v>
      </c>
    </row>
    <row r="6794" spans="1:12">
      <c r="A6794" s="57" t="s">
        <v>10078</v>
      </c>
      <c r="B6794" s="57" t="s">
        <v>10819</v>
      </c>
      <c r="C6794" s="57" t="s">
        <v>11080</v>
      </c>
      <c r="D6794" s="57" t="s">
        <v>21323</v>
      </c>
      <c r="E6794" s="58" t="s">
        <v>8816</v>
      </c>
      <c r="F6794" s="57" t="s">
        <v>8816</v>
      </c>
      <c r="G6794" s="57">
        <v>88265</v>
      </c>
      <c r="H6794" s="57" t="s">
        <v>11233</v>
      </c>
      <c r="I6794" s="57" t="s">
        <v>542</v>
      </c>
      <c r="J6794" s="57" t="s">
        <v>59</v>
      </c>
      <c r="K6794" s="58">
        <v>23.47</v>
      </c>
      <c r="L6794" s="57" t="s">
        <v>11215</v>
      </c>
    </row>
    <row r="6795" spans="1:12">
      <c r="A6795" s="57" t="s">
        <v>10078</v>
      </c>
      <c r="B6795" s="57" t="s">
        <v>10819</v>
      </c>
      <c r="C6795" s="57" t="s">
        <v>11080</v>
      </c>
      <c r="D6795" s="57" t="s">
        <v>21323</v>
      </c>
      <c r="E6795" s="58" t="s">
        <v>8816</v>
      </c>
      <c r="F6795" s="57" t="s">
        <v>8816</v>
      </c>
      <c r="G6795" s="57">
        <v>88266</v>
      </c>
      <c r="H6795" s="57" t="s">
        <v>11234</v>
      </c>
      <c r="I6795" s="57" t="s">
        <v>542</v>
      </c>
      <c r="J6795" s="57" t="s">
        <v>59</v>
      </c>
      <c r="K6795" s="58">
        <v>25.93</v>
      </c>
      <c r="L6795" s="57" t="s">
        <v>11215</v>
      </c>
    </row>
    <row r="6796" spans="1:12">
      <c r="A6796" s="57" t="s">
        <v>10078</v>
      </c>
      <c r="B6796" s="57" t="s">
        <v>10819</v>
      </c>
      <c r="C6796" s="57" t="s">
        <v>11080</v>
      </c>
      <c r="D6796" s="57" t="s">
        <v>21323</v>
      </c>
      <c r="E6796" s="58" t="s">
        <v>8816</v>
      </c>
      <c r="F6796" s="57" t="s">
        <v>8816</v>
      </c>
      <c r="G6796" s="57">
        <v>88267</v>
      </c>
      <c r="H6796" s="57" t="s">
        <v>11235</v>
      </c>
      <c r="I6796" s="57" t="s">
        <v>542</v>
      </c>
      <c r="J6796" s="57" t="s">
        <v>254</v>
      </c>
      <c r="K6796" s="58">
        <v>22.49</v>
      </c>
      <c r="L6796" s="57" t="s">
        <v>11215</v>
      </c>
    </row>
    <row r="6797" spans="1:12">
      <c r="A6797" s="57" t="s">
        <v>10078</v>
      </c>
      <c r="B6797" s="57" t="s">
        <v>10819</v>
      </c>
      <c r="C6797" s="57" t="s">
        <v>11080</v>
      </c>
      <c r="D6797" s="57" t="s">
        <v>21323</v>
      </c>
      <c r="E6797" s="58" t="s">
        <v>8816</v>
      </c>
      <c r="F6797" s="57" t="s">
        <v>8816</v>
      </c>
      <c r="G6797" s="57">
        <v>88269</v>
      </c>
      <c r="H6797" s="57" t="s">
        <v>7338</v>
      </c>
      <c r="I6797" s="57" t="s">
        <v>542</v>
      </c>
      <c r="J6797" s="57" t="s">
        <v>59</v>
      </c>
      <c r="K6797" s="58">
        <v>23.49</v>
      </c>
      <c r="L6797" s="57" t="s">
        <v>11215</v>
      </c>
    </row>
    <row r="6798" spans="1:12">
      <c r="A6798" s="57" t="s">
        <v>10078</v>
      </c>
      <c r="B6798" s="57" t="s">
        <v>10819</v>
      </c>
      <c r="C6798" s="57" t="s">
        <v>11080</v>
      </c>
      <c r="D6798" s="57" t="s">
        <v>21323</v>
      </c>
      <c r="E6798" s="58" t="s">
        <v>8816</v>
      </c>
      <c r="F6798" s="57" t="s">
        <v>8816</v>
      </c>
      <c r="G6798" s="57">
        <v>88270</v>
      </c>
      <c r="H6798" s="57" t="s">
        <v>7343</v>
      </c>
      <c r="I6798" s="57" t="s">
        <v>542</v>
      </c>
      <c r="J6798" s="57" t="s">
        <v>59</v>
      </c>
      <c r="K6798" s="58">
        <v>23.1</v>
      </c>
      <c r="L6798" s="57" t="s">
        <v>11215</v>
      </c>
    </row>
    <row r="6799" spans="1:12">
      <c r="A6799" s="57" t="s">
        <v>10078</v>
      </c>
      <c r="B6799" s="57" t="s">
        <v>10819</v>
      </c>
      <c r="C6799" s="57" t="s">
        <v>11080</v>
      </c>
      <c r="D6799" s="57" t="s">
        <v>21323</v>
      </c>
      <c r="E6799" s="58" t="s">
        <v>8816</v>
      </c>
      <c r="F6799" s="57" t="s">
        <v>8816</v>
      </c>
      <c r="G6799" s="57">
        <v>88272</v>
      </c>
      <c r="H6799" s="57" t="s">
        <v>11236</v>
      </c>
      <c r="I6799" s="57" t="s">
        <v>542</v>
      </c>
      <c r="J6799" s="57" t="s">
        <v>59</v>
      </c>
      <c r="K6799" s="58">
        <v>22.17</v>
      </c>
      <c r="L6799" s="57" t="s">
        <v>11215</v>
      </c>
    </row>
    <row r="6800" spans="1:12">
      <c r="A6800" s="57" t="s">
        <v>10078</v>
      </c>
      <c r="B6800" s="57" t="s">
        <v>10819</v>
      </c>
      <c r="C6800" s="57" t="s">
        <v>11080</v>
      </c>
      <c r="D6800" s="57" t="s">
        <v>21323</v>
      </c>
      <c r="E6800" s="58" t="s">
        <v>8816</v>
      </c>
      <c r="F6800" s="57" t="s">
        <v>8816</v>
      </c>
      <c r="G6800" s="57">
        <v>88273</v>
      </c>
      <c r="H6800" s="57" t="s">
        <v>7352</v>
      </c>
      <c r="I6800" s="57" t="s">
        <v>542</v>
      </c>
      <c r="J6800" s="57" t="s">
        <v>59</v>
      </c>
      <c r="K6800" s="58">
        <v>22.91</v>
      </c>
      <c r="L6800" s="57" t="s">
        <v>11215</v>
      </c>
    </row>
    <row r="6801" spans="1:12">
      <c r="A6801" s="57" t="s">
        <v>10078</v>
      </c>
      <c r="B6801" s="57" t="s">
        <v>10819</v>
      </c>
      <c r="C6801" s="57" t="s">
        <v>11080</v>
      </c>
      <c r="D6801" s="57" t="s">
        <v>21323</v>
      </c>
      <c r="E6801" s="58" t="s">
        <v>8816</v>
      </c>
      <c r="F6801" s="57" t="s">
        <v>8816</v>
      </c>
      <c r="G6801" s="57">
        <v>88274</v>
      </c>
      <c r="H6801" s="57" t="s">
        <v>11237</v>
      </c>
      <c r="I6801" s="57" t="s">
        <v>542</v>
      </c>
      <c r="J6801" s="57" t="s">
        <v>59</v>
      </c>
      <c r="K6801" s="58">
        <v>24.07</v>
      </c>
      <c r="L6801" s="57" t="s">
        <v>11215</v>
      </c>
    </row>
    <row r="6802" spans="1:12">
      <c r="A6802" s="57" t="s">
        <v>10078</v>
      </c>
      <c r="B6802" s="57" t="s">
        <v>10819</v>
      </c>
      <c r="C6802" s="57" t="s">
        <v>11080</v>
      </c>
      <c r="D6802" s="57" t="s">
        <v>21323</v>
      </c>
      <c r="E6802" s="58" t="s">
        <v>8816</v>
      </c>
      <c r="F6802" s="57" t="s">
        <v>8816</v>
      </c>
      <c r="G6802" s="57">
        <v>88275</v>
      </c>
      <c r="H6802" s="57" t="s">
        <v>11238</v>
      </c>
      <c r="I6802" s="57" t="s">
        <v>542</v>
      </c>
      <c r="J6802" s="57" t="s">
        <v>59</v>
      </c>
      <c r="K6802" s="58">
        <v>28.42</v>
      </c>
      <c r="L6802" s="57" t="s">
        <v>11215</v>
      </c>
    </row>
    <row r="6803" spans="1:12">
      <c r="A6803" s="57" t="s">
        <v>10078</v>
      </c>
      <c r="B6803" s="57" t="s">
        <v>10819</v>
      </c>
      <c r="C6803" s="57" t="s">
        <v>11080</v>
      </c>
      <c r="D6803" s="57" t="s">
        <v>21323</v>
      </c>
      <c r="E6803" s="58" t="s">
        <v>8816</v>
      </c>
      <c r="F6803" s="57" t="s">
        <v>8816</v>
      </c>
      <c r="G6803" s="57">
        <v>88277</v>
      </c>
      <c r="H6803" s="57" t="s">
        <v>11239</v>
      </c>
      <c r="I6803" s="57" t="s">
        <v>542</v>
      </c>
      <c r="J6803" s="57" t="s">
        <v>59</v>
      </c>
      <c r="K6803" s="58">
        <v>23.5</v>
      </c>
      <c r="L6803" s="57" t="s">
        <v>11215</v>
      </c>
    </row>
    <row r="6804" spans="1:12">
      <c r="A6804" s="57" t="s">
        <v>10078</v>
      </c>
      <c r="B6804" s="57" t="s">
        <v>10819</v>
      </c>
      <c r="C6804" s="57" t="s">
        <v>11080</v>
      </c>
      <c r="D6804" s="57" t="s">
        <v>21323</v>
      </c>
      <c r="E6804" s="58" t="s">
        <v>8816</v>
      </c>
      <c r="F6804" s="57" t="s">
        <v>8816</v>
      </c>
      <c r="G6804" s="57">
        <v>88278</v>
      </c>
      <c r="H6804" s="57" t="s">
        <v>11240</v>
      </c>
      <c r="I6804" s="57" t="s">
        <v>542</v>
      </c>
      <c r="J6804" s="57" t="s">
        <v>59</v>
      </c>
      <c r="K6804" s="58">
        <v>21.41</v>
      </c>
      <c r="L6804" s="57" t="s">
        <v>11215</v>
      </c>
    </row>
    <row r="6805" spans="1:12">
      <c r="A6805" s="57" t="s">
        <v>10078</v>
      </c>
      <c r="B6805" s="57" t="s">
        <v>10819</v>
      </c>
      <c r="C6805" s="57" t="s">
        <v>11080</v>
      </c>
      <c r="D6805" s="57" t="s">
        <v>21323</v>
      </c>
      <c r="E6805" s="58" t="s">
        <v>8816</v>
      </c>
      <c r="F6805" s="57" t="s">
        <v>8816</v>
      </c>
      <c r="G6805" s="57">
        <v>88279</v>
      </c>
      <c r="H6805" s="57" t="s">
        <v>11241</v>
      </c>
      <c r="I6805" s="57" t="s">
        <v>542</v>
      </c>
      <c r="J6805" s="57" t="s">
        <v>59</v>
      </c>
      <c r="K6805" s="58">
        <v>24.96</v>
      </c>
      <c r="L6805" s="57" t="s">
        <v>11215</v>
      </c>
    </row>
    <row r="6806" spans="1:12">
      <c r="A6806" s="57" t="s">
        <v>10078</v>
      </c>
      <c r="B6806" s="57" t="s">
        <v>10819</v>
      </c>
      <c r="C6806" s="57" t="s">
        <v>11080</v>
      </c>
      <c r="D6806" s="57" t="s">
        <v>21323</v>
      </c>
      <c r="E6806" s="58" t="s">
        <v>8816</v>
      </c>
      <c r="F6806" s="57" t="s">
        <v>8816</v>
      </c>
      <c r="G6806" s="57">
        <v>88281</v>
      </c>
      <c r="H6806" s="57" t="s">
        <v>11242</v>
      </c>
      <c r="I6806" s="57" t="s">
        <v>542</v>
      </c>
      <c r="J6806" s="57" t="s">
        <v>59</v>
      </c>
      <c r="K6806" s="58">
        <v>20.64</v>
      </c>
      <c r="L6806" s="57" t="s">
        <v>11215</v>
      </c>
    </row>
    <row r="6807" spans="1:12">
      <c r="A6807" s="57" t="s">
        <v>10078</v>
      </c>
      <c r="B6807" s="57" t="s">
        <v>10819</v>
      </c>
      <c r="C6807" s="57" t="s">
        <v>11080</v>
      </c>
      <c r="D6807" s="57" t="s">
        <v>21323</v>
      </c>
      <c r="E6807" s="58" t="s">
        <v>8816</v>
      </c>
      <c r="F6807" s="57" t="s">
        <v>8816</v>
      </c>
      <c r="G6807" s="57">
        <v>88282</v>
      </c>
      <c r="H6807" s="57" t="s">
        <v>11243</v>
      </c>
      <c r="I6807" s="57" t="s">
        <v>542</v>
      </c>
      <c r="J6807" s="57" t="s">
        <v>59</v>
      </c>
      <c r="K6807" s="58">
        <v>21.64</v>
      </c>
      <c r="L6807" s="57" t="s">
        <v>11215</v>
      </c>
    </row>
    <row r="6808" spans="1:12">
      <c r="A6808" s="57" t="s">
        <v>10078</v>
      </c>
      <c r="B6808" s="57" t="s">
        <v>10819</v>
      </c>
      <c r="C6808" s="57" t="s">
        <v>11080</v>
      </c>
      <c r="D6808" s="57" t="s">
        <v>21323</v>
      </c>
      <c r="E6808" s="58" t="s">
        <v>8816</v>
      </c>
      <c r="F6808" s="57" t="s">
        <v>8816</v>
      </c>
      <c r="G6808" s="57">
        <v>88283</v>
      </c>
      <c r="H6808" s="57" t="s">
        <v>11244</v>
      </c>
      <c r="I6808" s="57" t="s">
        <v>542</v>
      </c>
      <c r="J6808" s="57" t="s">
        <v>59</v>
      </c>
      <c r="K6808" s="58">
        <v>27.62</v>
      </c>
      <c r="L6808" s="57" t="s">
        <v>11215</v>
      </c>
    </row>
    <row r="6809" spans="1:12">
      <c r="A6809" s="57" t="s">
        <v>10078</v>
      </c>
      <c r="B6809" s="57" t="s">
        <v>10819</v>
      </c>
      <c r="C6809" s="57" t="s">
        <v>11080</v>
      </c>
      <c r="D6809" s="57" t="s">
        <v>21323</v>
      </c>
      <c r="E6809" s="58" t="s">
        <v>8816</v>
      </c>
      <c r="F6809" s="57" t="s">
        <v>8816</v>
      </c>
      <c r="G6809" s="57">
        <v>88284</v>
      </c>
      <c r="H6809" s="57" t="s">
        <v>11245</v>
      </c>
      <c r="I6809" s="57" t="s">
        <v>542</v>
      </c>
      <c r="J6809" s="57" t="s">
        <v>59</v>
      </c>
      <c r="K6809" s="58">
        <v>19.93</v>
      </c>
      <c r="L6809" s="57" t="s">
        <v>11215</v>
      </c>
    </row>
    <row r="6810" spans="1:12">
      <c r="A6810" s="57" t="s">
        <v>10078</v>
      </c>
      <c r="B6810" s="57" t="s">
        <v>10819</v>
      </c>
      <c r="C6810" s="57" t="s">
        <v>11080</v>
      </c>
      <c r="D6810" s="57" t="s">
        <v>21323</v>
      </c>
      <c r="E6810" s="58" t="s">
        <v>8816</v>
      </c>
      <c r="F6810" s="57" t="s">
        <v>8816</v>
      </c>
      <c r="G6810" s="57">
        <v>88285</v>
      </c>
      <c r="H6810" s="57" t="s">
        <v>11246</v>
      </c>
      <c r="I6810" s="57" t="s">
        <v>542</v>
      </c>
      <c r="J6810" s="57" t="s">
        <v>59</v>
      </c>
      <c r="K6810" s="58">
        <v>24.85</v>
      </c>
      <c r="L6810" s="57" t="s">
        <v>11215</v>
      </c>
    </row>
    <row r="6811" spans="1:12">
      <c r="A6811" s="57" t="s">
        <v>10078</v>
      </c>
      <c r="B6811" s="57" t="s">
        <v>10819</v>
      </c>
      <c r="C6811" s="57" t="s">
        <v>11080</v>
      </c>
      <c r="D6811" s="57" t="s">
        <v>21323</v>
      </c>
      <c r="E6811" s="58" t="s">
        <v>8816</v>
      </c>
      <c r="F6811" s="57" t="s">
        <v>8816</v>
      </c>
      <c r="G6811" s="57">
        <v>88286</v>
      </c>
      <c r="H6811" s="57" t="s">
        <v>11247</v>
      </c>
      <c r="I6811" s="57" t="s">
        <v>542</v>
      </c>
      <c r="J6811" s="57" t="s">
        <v>59</v>
      </c>
      <c r="K6811" s="58">
        <v>22.37</v>
      </c>
      <c r="L6811" s="57" t="s">
        <v>11215</v>
      </c>
    </row>
    <row r="6812" spans="1:12">
      <c r="A6812" s="57" t="s">
        <v>10078</v>
      </c>
      <c r="B6812" s="57" t="s">
        <v>10819</v>
      </c>
      <c r="C6812" s="57" t="s">
        <v>11080</v>
      </c>
      <c r="D6812" s="57" t="s">
        <v>21323</v>
      </c>
      <c r="E6812" s="58" t="s">
        <v>8816</v>
      </c>
      <c r="F6812" s="57" t="s">
        <v>8816</v>
      </c>
      <c r="G6812" s="57">
        <v>88288</v>
      </c>
      <c r="H6812" s="57" t="s">
        <v>11248</v>
      </c>
      <c r="I6812" s="57" t="s">
        <v>542</v>
      </c>
      <c r="J6812" s="57" t="s">
        <v>59</v>
      </c>
      <c r="K6812" s="58">
        <v>19.920000000000002</v>
      </c>
      <c r="L6812" s="57" t="s">
        <v>11215</v>
      </c>
    </row>
    <row r="6813" spans="1:12">
      <c r="A6813" s="57" t="s">
        <v>10078</v>
      </c>
      <c r="B6813" s="57" t="s">
        <v>10819</v>
      </c>
      <c r="C6813" s="57" t="s">
        <v>11080</v>
      </c>
      <c r="D6813" s="57" t="s">
        <v>21323</v>
      </c>
      <c r="E6813" s="58" t="s">
        <v>8816</v>
      </c>
      <c r="F6813" s="57" t="s">
        <v>8816</v>
      </c>
      <c r="G6813" s="57">
        <v>88291</v>
      </c>
      <c r="H6813" s="57" t="s">
        <v>11249</v>
      </c>
      <c r="I6813" s="57" t="s">
        <v>542</v>
      </c>
      <c r="J6813" s="57" t="s">
        <v>59</v>
      </c>
      <c r="K6813" s="58">
        <v>19.93</v>
      </c>
      <c r="L6813" s="57" t="s">
        <v>11215</v>
      </c>
    </row>
    <row r="6814" spans="1:12">
      <c r="A6814" s="57" t="s">
        <v>10078</v>
      </c>
      <c r="B6814" s="57" t="s">
        <v>10819</v>
      </c>
      <c r="C6814" s="57" t="s">
        <v>11080</v>
      </c>
      <c r="D6814" s="57" t="s">
        <v>21323</v>
      </c>
      <c r="E6814" s="58" t="s">
        <v>8816</v>
      </c>
      <c r="F6814" s="57" t="s">
        <v>8816</v>
      </c>
      <c r="G6814" s="57">
        <v>88292</v>
      </c>
      <c r="H6814" s="57" t="s">
        <v>11250</v>
      </c>
      <c r="I6814" s="57" t="s">
        <v>542</v>
      </c>
      <c r="J6814" s="57" t="s">
        <v>59</v>
      </c>
      <c r="K6814" s="58">
        <v>21.03</v>
      </c>
      <c r="L6814" s="57" t="s">
        <v>11215</v>
      </c>
    </row>
    <row r="6815" spans="1:12">
      <c r="A6815" s="57" t="s">
        <v>10078</v>
      </c>
      <c r="B6815" s="57" t="s">
        <v>10819</v>
      </c>
      <c r="C6815" s="57" t="s">
        <v>11080</v>
      </c>
      <c r="D6815" s="57" t="s">
        <v>21323</v>
      </c>
      <c r="E6815" s="58" t="s">
        <v>8816</v>
      </c>
      <c r="F6815" s="57" t="s">
        <v>8816</v>
      </c>
      <c r="G6815" s="57">
        <v>88293</v>
      </c>
      <c r="H6815" s="57" t="s">
        <v>11251</v>
      </c>
      <c r="I6815" s="57" t="s">
        <v>542</v>
      </c>
      <c r="J6815" s="57" t="s">
        <v>59</v>
      </c>
      <c r="K6815" s="58">
        <v>23.66</v>
      </c>
      <c r="L6815" s="57" t="s">
        <v>11215</v>
      </c>
    </row>
    <row r="6816" spans="1:12">
      <c r="A6816" s="57" t="s">
        <v>10078</v>
      </c>
      <c r="B6816" s="57" t="s">
        <v>10819</v>
      </c>
      <c r="C6816" s="57" t="s">
        <v>11080</v>
      </c>
      <c r="D6816" s="57" t="s">
        <v>21323</v>
      </c>
      <c r="E6816" s="58" t="s">
        <v>8816</v>
      </c>
      <c r="F6816" s="57" t="s">
        <v>8816</v>
      </c>
      <c r="G6816" s="57">
        <v>88294</v>
      </c>
      <c r="H6816" s="57" t="s">
        <v>11252</v>
      </c>
      <c r="I6816" s="57" t="s">
        <v>542</v>
      </c>
      <c r="J6816" s="57" t="s">
        <v>254</v>
      </c>
      <c r="K6816" s="58">
        <v>25.62</v>
      </c>
      <c r="L6816" s="57" t="s">
        <v>11215</v>
      </c>
    </row>
    <row r="6817" spans="1:12">
      <c r="A6817" s="57" t="s">
        <v>10078</v>
      </c>
      <c r="B6817" s="57" t="s">
        <v>10819</v>
      </c>
      <c r="C6817" s="57" t="s">
        <v>11080</v>
      </c>
      <c r="D6817" s="57" t="s">
        <v>21323</v>
      </c>
      <c r="E6817" s="58" t="s">
        <v>8816</v>
      </c>
      <c r="F6817" s="57" t="s">
        <v>8816</v>
      </c>
      <c r="G6817" s="57">
        <v>88295</v>
      </c>
      <c r="H6817" s="57" t="s">
        <v>11253</v>
      </c>
      <c r="I6817" s="57" t="s">
        <v>542</v>
      </c>
      <c r="J6817" s="57" t="s">
        <v>59</v>
      </c>
      <c r="K6817" s="58">
        <v>21.48</v>
      </c>
      <c r="L6817" s="57" t="s">
        <v>11215</v>
      </c>
    </row>
    <row r="6818" spans="1:12">
      <c r="A6818" s="57" t="s">
        <v>10078</v>
      </c>
      <c r="B6818" s="57" t="s">
        <v>10819</v>
      </c>
      <c r="C6818" s="57" t="s">
        <v>11080</v>
      </c>
      <c r="D6818" s="57" t="s">
        <v>21323</v>
      </c>
      <c r="E6818" s="58" t="s">
        <v>8816</v>
      </c>
      <c r="F6818" s="57" t="s">
        <v>8816</v>
      </c>
      <c r="G6818" s="57">
        <v>88296</v>
      </c>
      <c r="H6818" s="57" t="s">
        <v>11254</v>
      </c>
      <c r="I6818" s="57" t="s">
        <v>542</v>
      </c>
      <c r="J6818" s="57" t="s">
        <v>59</v>
      </c>
      <c r="K6818" s="58">
        <v>20.29</v>
      </c>
      <c r="L6818" s="57" t="s">
        <v>11215</v>
      </c>
    </row>
    <row r="6819" spans="1:12">
      <c r="A6819" s="57" t="s">
        <v>10078</v>
      </c>
      <c r="B6819" s="57" t="s">
        <v>10819</v>
      </c>
      <c r="C6819" s="57" t="s">
        <v>11080</v>
      </c>
      <c r="D6819" s="57" t="s">
        <v>21323</v>
      </c>
      <c r="E6819" s="58" t="s">
        <v>8816</v>
      </c>
      <c r="F6819" s="57" t="s">
        <v>8816</v>
      </c>
      <c r="G6819" s="57">
        <v>88297</v>
      </c>
      <c r="H6819" s="57" t="s">
        <v>11255</v>
      </c>
      <c r="I6819" s="57" t="s">
        <v>542</v>
      </c>
      <c r="J6819" s="57" t="s">
        <v>59</v>
      </c>
      <c r="K6819" s="58">
        <v>22.41</v>
      </c>
      <c r="L6819" s="57" t="s">
        <v>11215</v>
      </c>
    </row>
    <row r="6820" spans="1:12">
      <c r="A6820" s="57" t="s">
        <v>10078</v>
      </c>
      <c r="B6820" s="57" t="s">
        <v>10819</v>
      </c>
      <c r="C6820" s="57" t="s">
        <v>11080</v>
      </c>
      <c r="D6820" s="57" t="s">
        <v>21323</v>
      </c>
      <c r="E6820" s="58" t="s">
        <v>8816</v>
      </c>
      <c r="F6820" s="57" t="s">
        <v>8816</v>
      </c>
      <c r="G6820" s="57">
        <v>88298</v>
      </c>
      <c r="H6820" s="57" t="s">
        <v>11256</v>
      </c>
      <c r="I6820" s="57" t="s">
        <v>542</v>
      </c>
      <c r="J6820" s="57" t="s">
        <v>59</v>
      </c>
      <c r="K6820" s="58">
        <v>19.22</v>
      </c>
      <c r="L6820" s="57" t="s">
        <v>11215</v>
      </c>
    </row>
    <row r="6821" spans="1:12">
      <c r="A6821" s="57" t="s">
        <v>10078</v>
      </c>
      <c r="B6821" s="57" t="s">
        <v>10819</v>
      </c>
      <c r="C6821" s="57" t="s">
        <v>11080</v>
      </c>
      <c r="D6821" s="57" t="s">
        <v>21323</v>
      </c>
      <c r="E6821" s="58" t="s">
        <v>8816</v>
      </c>
      <c r="F6821" s="57" t="s">
        <v>8816</v>
      </c>
      <c r="G6821" s="57">
        <v>88299</v>
      </c>
      <c r="H6821" s="57" t="s">
        <v>11257</v>
      </c>
      <c r="I6821" s="57" t="s">
        <v>542</v>
      </c>
      <c r="J6821" s="57" t="s">
        <v>59</v>
      </c>
      <c r="K6821" s="58">
        <v>24</v>
      </c>
      <c r="L6821" s="57" t="s">
        <v>11215</v>
      </c>
    </row>
    <row r="6822" spans="1:12">
      <c r="A6822" s="57" t="s">
        <v>10078</v>
      </c>
      <c r="B6822" s="57" t="s">
        <v>10819</v>
      </c>
      <c r="C6822" s="57" t="s">
        <v>11080</v>
      </c>
      <c r="D6822" s="57" t="s">
        <v>21323</v>
      </c>
      <c r="E6822" s="58" t="s">
        <v>8816</v>
      </c>
      <c r="F6822" s="57" t="s">
        <v>8816</v>
      </c>
      <c r="G6822" s="57">
        <v>88300</v>
      </c>
      <c r="H6822" s="57" t="s">
        <v>11258</v>
      </c>
      <c r="I6822" s="57" t="s">
        <v>542</v>
      </c>
      <c r="J6822" s="57" t="s">
        <v>59</v>
      </c>
      <c r="K6822" s="58">
        <v>28.57</v>
      </c>
      <c r="L6822" s="57" t="s">
        <v>11215</v>
      </c>
    </row>
    <row r="6823" spans="1:12">
      <c r="A6823" s="57" t="s">
        <v>10078</v>
      </c>
      <c r="B6823" s="57" t="s">
        <v>10819</v>
      </c>
      <c r="C6823" s="57" t="s">
        <v>11080</v>
      </c>
      <c r="D6823" s="57" t="s">
        <v>21323</v>
      </c>
      <c r="E6823" s="58" t="s">
        <v>8816</v>
      </c>
      <c r="F6823" s="57" t="s">
        <v>8816</v>
      </c>
      <c r="G6823" s="57">
        <v>88301</v>
      </c>
      <c r="H6823" s="57" t="s">
        <v>11259</v>
      </c>
      <c r="I6823" s="57" t="s">
        <v>542</v>
      </c>
      <c r="J6823" s="57" t="s">
        <v>59</v>
      </c>
      <c r="K6823" s="58">
        <v>25.47</v>
      </c>
      <c r="L6823" s="57" t="s">
        <v>11215</v>
      </c>
    </row>
    <row r="6824" spans="1:12">
      <c r="A6824" s="57" t="s">
        <v>10078</v>
      </c>
      <c r="B6824" s="57" t="s">
        <v>10819</v>
      </c>
      <c r="C6824" s="57" t="s">
        <v>11080</v>
      </c>
      <c r="D6824" s="57" t="s">
        <v>21323</v>
      </c>
      <c r="E6824" s="58" t="s">
        <v>8816</v>
      </c>
      <c r="F6824" s="57" t="s">
        <v>8816</v>
      </c>
      <c r="G6824" s="57">
        <v>88302</v>
      </c>
      <c r="H6824" s="57" t="s">
        <v>11260</v>
      </c>
      <c r="I6824" s="57" t="s">
        <v>542</v>
      </c>
      <c r="J6824" s="57" t="s">
        <v>59</v>
      </c>
      <c r="K6824" s="58">
        <v>24.65</v>
      </c>
      <c r="L6824" s="57" t="s">
        <v>11215</v>
      </c>
    </row>
    <row r="6825" spans="1:12">
      <c r="A6825" s="57" t="s">
        <v>10078</v>
      </c>
      <c r="B6825" s="57" t="s">
        <v>10819</v>
      </c>
      <c r="C6825" s="57" t="s">
        <v>11080</v>
      </c>
      <c r="D6825" s="57" t="s">
        <v>21323</v>
      </c>
      <c r="E6825" s="58" t="s">
        <v>8816</v>
      </c>
      <c r="F6825" s="57" t="s">
        <v>8816</v>
      </c>
      <c r="G6825" s="57">
        <v>88303</v>
      </c>
      <c r="H6825" s="57" t="s">
        <v>11261</v>
      </c>
      <c r="I6825" s="57" t="s">
        <v>542</v>
      </c>
      <c r="J6825" s="57" t="s">
        <v>59</v>
      </c>
      <c r="K6825" s="58">
        <v>19.84</v>
      </c>
      <c r="L6825" s="57" t="s">
        <v>11215</v>
      </c>
    </row>
    <row r="6826" spans="1:12">
      <c r="A6826" s="57" t="s">
        <v>10078</v>
      </c>
      <c r="B6826" s="57" t="s">
        <v>10819</v>
      </c>
      <c r="C6826" s="57" t="s">
        <v>11080</v>
      </c>
      <c r="D6826" s="57" t="s">
        <v>21323</v>
      </c>
      <c r="E6826" s="58" t="s">
        <v>8816</v>
      </c>
      <c r="F6826" s="57" t="s">
        <v>8816</v>
      </c>
      <c r="G6826" s="57">
        <v>88304</v>
      </c>
      <c r="H6826" s="57" t="s">
        <v>11262</v>
      </c>
      <c r="I6826" s="57" t="s">
        <v>542</v>
      </c>
      <c r="J6826" s="57" t="s">
        <v>59</v>
      </c>
      <c r="K6826" s="58">
        <v>21.7</v>
      </c>
      <c r="L6826" s="57" t="s">
        <v>11215</v>
      </c>
    </row>
    <row r="6827" spans="1:12">
      <c r="A6827" s="57" t="s">
        <v>10078</v>
      </c>
      <c r="B6827" s="57" t="s">
        <v>10819</v>
      </c>
      <c r="C6827" s="57" t="s">
        <v>11080</v>
      </c>
      <c r="D6827" s="57" t="s">
        <v>21323</v>
      </c>
      <c r="E6827" s="58" t="s">
        <v>8816</v>
      </c>
      <c r="F6827" s="57" t="s">
        <v>8816</v>
      </c>
      <c r="G6827" s="57">
        <v>88306</v>
      </c>
      <c r="H6827" s="57" t="s">
        <v>11263</v>
      </c>
      <c r="I6827" s="57" t="s">
        <v>542</v>
      </c>
      <c r="J6827" s="57" t="s">
        <v>59</v>
      </c>
      <c r="K6827" s="58">
        <v>23.32</v>
      </c>
      <c r="L6827" s="57" t="s">
        <v>11215</v>
      </c>
    </row>
    <row r="6828" spans="1:12">
      <c r="A6828" s="57" t="s">
        <v>10078</v>
      </c>
      <c r="B6828" s="57" t="s">
        <v>10819</v>
      </c>
      <c r="C6828" s="57" t="s">
        <v>11080</v>
      </c>
      <c r="D6828" s="57" t="s">
        <v>21323</v>
      </c>
      <c r="E6828" s="58" t="s">
        <v>8816</v>
      </c>
      <c r="F6828" s="57" t="s">
        <v>8816</v>
      </c>
      <c r="G6828" s="57">
        <v>88307</v>
      </c>
      <c r="H6828" s="57" t="s">
        <v>11264</v>
      </c>
      <c r="I6828" s="57" t="s">
        <v>542</v>
      </c>
      <c r="J6828" s="57" t="s">
        <v>59</v>
      </c>
      <c r="K6828" s="58">
        <v>25.99</v>
      </c>
      <c r="L6828" s="57" t="s">
        <v>11215</v>
      </c>
    </row>
    <row r="6829" spans="1:12">
      <c r="A6829" s="57" t="s">
        <v>10078</v>
      </c>
      <c r="B6829" s="57" t="s">
        <v>10819</v>
      </c>
      <c r="C6829" s="57" t="s">
        <v>11080</v>
      </c>
      <c r="D6829" s="57" t="s">
        <v>21323</v>
      </c>
      <c r="E6829" s="58" t="s">
        <v>8816</v>
      </c>
      <c r="F6829" s="57" t="s">
        <v>8816</v>
      </c>
      <c r="G6829" s="57">
        <v>88308</v>
      </c>
      <c r="H6829" s="57" t="s">
        <v>11265</v>
      </c>
      <c r="I6829" s="57" t="s">
        <v>542</v>
      </c>
      <c r="J6829" s="57" t="s">
        <v>59</v>
      </c>
      <c r="K6829" s="58">
        <v>23.01</v>
      </c>
      <c r="L6829" s="57" t="s">
        <v>11215</v>
      </c>
    </row>
    <row r="6830" spans="1:12">
      <c r="A6830" s="57" t="s">
        <v>10078</v>
      </c>
      <c r="B6830" s="57" t="s">
        <v>10819</v>
      </c>
      <c r="C6830" s="57" t="s">
        <v>11080</v>
      </c>
      <c r="D6830" s="57" t="s">
        <v>21323</v>
      </c>
      <c r="E6830" s="58" t="s">
        <v>8816</v>
      </c>
      <c r="F6830" s="57" t="s">
        <v>8816</v>
      </c>
      <c r="G6830" s="57">
        <v>88309</v>
      </c>
      <c r="H6830" s="57" t="s">
        <v>7360</v>
      </c>
      <c r="I6830" s="57" t="s">
        <v>542</v>
      </c>
      <c r="J6830" s="57" t="s">
        <v>254</v>
      </c>
      <c r="K6830" s="58">
        <v>23.1</v>
      </c>
      <c r="L6830" s="57" t="s">
        <v>11215</v>
      </c>
    </row>
    <row r="6831" spans="1:12">
      <c r="A6831" s="57" t="s">
        <v>10078</v>
      </c>
      <c r="B6831" s="57" t="s">
        <v>10819</v>
      </c>
      <c r="C6831" s="57" t="s">
        <v>11080</v>
      </c>
      <c r="D6831" s="57" t="s">
        <v>21323</v>
      </c>
      <c r="E6831" s="58" t="s">
        <v>8816</v>
      </c>
      <c r="F6831" s="57" t="s">
        <v>8816</v>
      </c>
      <c r="G6831" s="57">
        <v>88310</v>
      </c>
      <c r="H6831" s="57" t="s">
        <v>7363</v>
      </c>
      <c r="I6831" s="57" t="s">
        <v>542</v>
      </c>
      <c r="J6831" s="57" t="s">
        <v>254</v>
      </c>
      <c r="K6831" s="58">
        <v>24.16</v>
      </c>
      <c r="L6831" s="57" t="s">
        <v>11215</v>
      </c>
    </row>
    <row r="6832" spans="1:12">
      <c r="A6832" s="57" t="s">
        <v>10078</v>
      </c>
      <c r="B6832" s="57" t="s">
        <v>10819</v>
      </c>
      <c r="C6832" s="57" t="s">
        <v>11080</v>
      </c>
      <c r="D6832" s="57" t="s">
        <v>21323</v>
      </c>
      <c r="E6832" s="58" t="s">
        <v>8816</v>
      </c>
      <c r="F6832" s="57" t="s">
        <v>8816</v>
      </c>
      <c r="G6832" s="57">
        <v>88311</v>
      </c>
      <c r="H6832" s="57" t="s">
        <v>11266</v>
      </c>
      <c r="I6832" s="57" t="s">
        <v>542</v>
      </c>
      <c r="J6832" s="57" t="s">
        <v>59</v>
      </c>
      <c r="K6832" s="58">
        <v>23.61</v>
      </c>
      <c r="L6832" s="57" t="s">
        <v>11215</v>
      </c>
    </row>
    <row r="6833" spans="1:12">
      <c r="A6833" s="57" t="s">
        <v>10078</v>
      </c>
      <c r="B6833" s="57" t="s">
        <v>10819</v>
      </c>
      <c r="C6833" s="57" t="s">
        <v>11080</v>
      </c>
      <c r="D6833" s="57" t="s">
        <v>21323</v>
      </c>
      <c r="E6833" s="58" t="s">
        <v>8816</v>
      </c>
      <c r="F6833" s="57" t="s">
        <v>8816</v>
      </c>
      <c r="G6833" s="57">
        <v>88312</v>
      </c>
      <c r="H6833" s="57" t="s">
        <v>11267</v>
      </c>
      <c r="I6833" s="57" t="s">
        <v>542</v>
      </c>
      <c r="J6833" s="57" t="s">
        <v>59</v>
      </c>
      <c r="K6833" s="58">
        <v>24.16</v>
      </c>
      <c r="L6833" s="57" t="s">
        <v>11215</v>
      </c>
    </row>
    <row r="6834" spans="1:12">
      <c r="A6834" s="57" t="s">
        <v>10078</v>
      </c>
      <c r="B6834" s="57" t="s">
        <v>10819</v>
      </c>
      <c r="C6834" s="57" t="s">
        <v>11080</v>
      </c>
      <c r="D6834" s="57" t="s">
        <v>21323</v>
      </c>
      <c r="E6834" s="58" t="s">
        <v>8816</v>
      </c>
      <c r="F6834" s="57" t="s">
        <v>8816</v>
      </c>
      <c r="G6834" s="57">
        <v>88313</v>
      </c>
      <c r="H6834" s="57" t="s">
        <v>7366</v>
      </c>
      <c r="I6834" s="57" t="s">
        <v>542</v>
      </c>
      <c r="J6834" s="57" t="s">
        <v>59</v>
      </c>
      <c r="K6834" s="58">
        <v>20.350000000000001</v>
      </c>
      <c r="L6834" s="57" t="s">
        <v>11215</v>
      </c>
    </row>
    <row r="6835" spans="1:12">
      <c r="A6835" s="57" t="s">
        <v>10078</v>
      </c>
      <c r="B6835" s="57" t="s">
        <v>10819</v>
      </c>
      <c r="C6835" s="57" t="s">
        <v>11080</v>
      </c>
      <c r="D6835" s="57" t="s">
        <v>21323</v>
      </c>
      <c r="E6835" s="58" t="s">
        <v>8816</v>
      </c>
      <c r="F6835" s="57" t="s">
        <v>8816</v>
      </c>
      <c r="G6835" s="57">
        <v>88314</v>
      </c>
      <c r="H6835" s="57" t="s">
        <v>7371</v>
      </c>
      <c r="I6835" s="57" t="s">
        <v>542</v>
      </c>
      <c r="J6835" s="57" t="s">
        <v>59</v>
      </c>
      <c r="K6835" s="58">
        <v>17.850000000000001</v>
      </c>
      <c r="L6835" s="57" t="s">
        <v>11215</v>
      </c>
    </row>
    <row r="6836" spans="1:12">
      <c r="A6836" s="57" t="s">
        <v>10078</v>
      </c>
      <c r="B6836" s="57" t="s">
        <v>10819</v>
      </c>
      <c r="C6836" s="57" t="s">
        <v>11080</v>
      </c>
      <c r="D6836" s="57" t="s">
        <v>21323</v>
      </c>
      <c r="E6836" s="58" t="s">
        <v>8816</v>
      </c>
      <c r="F6836" s="57" t="s">
        <v>8816</v>
      </c>
      <c r="G6836" s="57">
        <v>88315</v>
      </c>
      <c r="H6836" s="57" t="s">
        <v>7376</v>
      </c>
      <c r="I6836" s="57" t="s">
        <v>542</v>
      </c>
      <c r="J6836" s="57" t="s">
        <v>59</v>
      </c>
      <c r="K6836" s="58">
        <v>22.96</v>
      </c>
      <c r="L6836" s="57" t="s">
        <v>11215</v>
      </c>
    </row>
    <row r="6837" spans="1:12">
      <c r="A6837" s="57" t="s">
        <v>10078</v>
      </c>
      <c r="B6837" s="57" t="s">
        <v>10819</v>
      </c>
      <c r="C6837" s="57" t="s">
        <v>11080</v>
      </c>
      <c r="D6837" s="57" t="s">
        <v>21323</v>
      </c>
      <c r="E6837" s="58" t="s">
        <v>8816</v>
      </c>
      <c r="F6837" s="57" t="s">
        <v>8816</v>
      </c>
      <c r="G6837" s="57">
        <v>88316</v>
      </c>
      <c r="H6837" s="57" t="s">
        <v>7379</v>
      </c>
      <c r="I6837" s="57" t="s">
        <v>542</v>
      </c>
      <c r="J6837" s="57" t="s">
        <v>254</v>
      </c>
      <c r="K6837" s="58">
        <v>16.809999999999999</v>
      </c>
      <c r="L6837" s="57" t="s">
        <v>11215</v>
      </c>
    </row>
    <row r="6838" spans="1:12">
      <c r="A6838" s="57" t="s">
        <v>10078</v>
      </c>
      <c r="B6838" s="57" t="s">
        <v>10819</v>
      </c>
      <c r="C6838" s="57" t="s">
        <v>11080</v>
      </c>
      <c r="D6838" s="57" t="s">
        <v>21323</v>
      </c>
      <c r="E6838" s="58" t="s">
        <v>8816</v>
      </c>
      <c r="F6838" s="57" t="s">
        <v>8816</v>
      </c>
      <c r="G6838" s="57">
        <v>88317</v>
      </c>
      <c r="H6838" s="57" t="s">
        <v>11268</v>
      </c>
      <c r="I6838" s="57" t="s">
        <v>542</v>
      </c>
      <c r="J6838" s="57" t="s">
        <v>254</v>
      </c>
      <c r="K6838" s="58">
        <v>24.44</v>
      </c>
      <c r="L6838" s="57" t="s">
        <v>11215</v>
      </c>
    </row>
    <row r="6839" spans="1:12">
      <c r="A6839" s="57" t="s">
        <v>10078</v>
      </c>
      <c r="B6839" s="57" t="s">
        <v>10819</v>
      </c>
      <c r="C6839" s="57" t="s">
        <v>11080</v>
      </c>
      <c r="D6839" s="57" t="s">
        <v>21323</v>
      </c>
      <c r="E6839" s="58" t="s">
        <v>8816</v>
      </c>
      <c r="F6839" s="57" t="s">
        <v>8816</v>
      </c>
      <c r="G6839" s="57">
        <v>88318</v>
      </c>
      <c r="H6839" s="57" t="s">
        <v>11269</v>
      </c>
      <c r="I6839" s="57" t="s">
        <v>542</v>
      </c>
      <c r="J6839" s="57" t="s">
        <v>59</v>
      </c>
      <c r="K6839" s="58">
        <v>27.97</v>
      </c>
      <c r="L6839" s="57" t="s">
        <v>11215</v>
      </c>
    </row>
    <row r="6840" spans="1:12">
      <c r="A6840" s="57" t="s">
        <v>10078</v>
      </c>
      <c r="B6840" s="57" t="s">
        <v>10819</v>
      </c>
      <c r="C6840" s="57" t="s">
        <v>11080</v>
      </c>
      <c r="D6840" s="57" t="s">
        <v>21323</v>
      </c>
      <c r="E6840" s="58" t="s">
        <v>8816</v>
      </c>
      <c r="F6840" s="57" t="s">
        <v>8816</v>
      </c>
      <c r="G6840" s="57">
        <v>88320</v>
      </c>
      <c r="H6840" s="57" t="s">
        <v>11270</v>
      </c>
      <c r="I6840" s="57" t="s">
        <v>542</v>
      </c>
      <c r="J6840" s="57" t="s">
        <v>59</v>
      </c>
      <c r="K6840" s="58">
        <v>22.84</v>
      </c>
      <c r="L6840" s="57" t="s">
        <v>11215</v>
      </c>
    </row>
    <row r="6841" spans="1:12">
      <c r="A6841" s="57" t="s">
        <v>10078</v>
      </c>
      <c r="B6841" s="57" t="s">
        <v>10819</v>
      </c>
      <c r="C6841" s="57" t="s">
        <v>11080</v>
      </c>
      <c r="D6841" s="57" t="s">
        <v>21323</v>
      </c>
      <c r="E6841" s="58" t="s">
        <v>8816</v>
      </c>
      <c r="F6841" s="57" t="s">
        <v>8816</v>
      </c>
      <c r="G6841" s="57">
        <v>88321</v>
      </c>
      <c r="H6841" s="57" t="s">
        <v>11271</v>
      </c>
      <c r="I6841" s="57" t="s">
        <v>542</v>
      </c>
      <c r="J6841" s="57" t="s">
        <v>59</v>
      </c>
      <c r="K6841" s="58">
        <v>29.65</v>
      </c>
      <c r="L6841" s="57" t="s">
        <v>11215</v>
      </c>
    </row>
    <row r="6842" spans="1:12">
      <c r="A6842" s="57" t="s">
        <v>10078</v>
      </c>
      <c r="B6842" s="57" t="s">
        <v>10819</v>
      </c>
      <c r="C6842" s="57" t="s">
        <v>11080</v>
      </c>
      <c r="D6842" s="57" t="s">
        <v>21323</v>
      </c>
      <c r="E6842" s="58" t="s">
        <v>8816</v>
      </c>
      <c r="F6842" s="57" t="s">
        <v>8816</v>
      </c>
      <c r="G6842" s="57">
        <v>88322</v>
      </c>
      <c r="H6842" s="57" t="s">
        <v>11272</v>
      </c>
      <c r="I6842" s="57" t="s">
        <v>542</v>
      </c>
      <c r="J6842" s="57" t="s">
        <v>59</v>
      </c>
      <c r="K6842" s="58">
        <v>31.69</v>
      </c>
      <c r="L6842" s="57" t="s">
        <v>11215</v>
      </c>
    </row>
    <row r="6843" spans="1:12">
      <c r="A6843" s="57" t="s">
        <v>10078</v>
      </c>
      <c r="B6843" s="57" t="s">
        <v>10819</v>
      </c>
      <c r="C6843" s="57" t="s">
        <v>11080</v>
      </c>
      <c r="D6843" s="57" t="s">
        <v>21323</v>
      </c>
      <c r="E6843" s="58" t="s">
        <v>8816</v>
      </c>
      <c r="F6843" s="57" t="s">
        <v>8816</v>
      </c>
      <c r="G6843" s="57">
        <v>88323</v>
      </c>
      <c r="H6843" s="57" t="s">
        <v>7385</v>
      </c>
      <c r="I6843" s="57" t="s">
        <v>542</v>
      </c>
      <c r="J6843" s="57" t="s">
        <v>59</v>
      </c>
      <c r="K6843" s="58">
        <v>22.63</v>
      </c>
      <c r="L6843" s="57" t="s">
        <v>11215</v>
      </c>
    </row>
    <row r="6844" spans="1:12">
      <c r="A6844" s="57" t="s">
        <v>10078</v>
      </c>
      <c r="B6844" s="57" t="s">
        <v>10819</v>
      </c>
      <c r="C6844" s="57" t="s">
        <v>11080</v>
      </c>
      <c r="D6844" s="57" t="s">
        <v>21323</v>
      </c>
      <c r="E6844" s="58" t="s">
        <v>8816</v>
      </c>
      <c r="F6844" s="57" t="s">
        <v>8816</v>
      </c>
      <c r="G6844" s="57">
        <v>88324</v>
      </c>
      <c r="H6844" s="57" t="s">
        <v>11273</v>
      </c>
      <c r="I6844" s="57" t="s">
        <v>542</v>
      </c>
      <c r="J6844" s="57" t="s">
        <v>59</v>
      </c>
      <c r="K6844" s="58">
        <v>23.36</v>
      </c>
      <c r="L6844" s="57" t="s">
        <v>11215</v>
      </c>
    </row>
    <row r="6845" spans="1:12">
      <c r="A6845" s="57" t="s">
        <v>10078</v>
      </c>
      <c r="B6845" s="57" t="s">
        <v>10819</v>
      </c>
      <c r="C6845" s="57" t="s">
        <v>11080</v>
      </c>
      <c r="D6845" s="57" t="s">
        <v>21323</v>
      </c>
      <c r="E6845" s="58" t="s">
        <v>8816</v>
      </c>
      <c r="F6845" s="57" t="s">
        <v>8816</v>
      </c>
      <c r="G6845" s="57">
        <v>88325</v>
      </c>
      <c r="H6845" s="57" t="s">
        <v>7387</v>
      </c>
      <c r="I6845" s="57" t="s">
        <v>542</v>
      </c>
      <c r="J6845" s="57" t="s">
        <v>59</v>
      </c>
      <c r="K6845" s="58">
        <v>18.57</v>
      </c>
      <c r="L6845" s="57" t="s">
        <v>11215</v>
      </c>
    </row>
    <row r="6846" spans="1:12">
      <c r="A6846" s="57" t="s">
        <v>10078</v>
      </c>
      <c r="B6846" s="57" t="s">
        <v>10819</v>
      </c>
      <c r="C6846" s="57" t="s">
        <v>11080</v>
      </c>
      <c r="D6846" s="57" t="s">
        <v>21323</v>
      </c>
      <c r="E6846" s="58" t="s">
        <v>8816</v>
      </c>
      <c r="F6846" s="57" t="s">
        <v>8816</v>
      </c>
      <c r="G6846" s="57">
        <v>88326</v>
      </c>
      <c r="H6846" s="57" t="s">
        <v>11274</v>
      </c>
      <c r="I6846" s="57" t="s">
        <v>542</v>
      </c>
      <c r="J6846" s="57" t="s">
        <v>59</v>
      </c>
      <c r="K6846" s="58">
        <v>21.6</v>
      </c>
      <c r="L6846" s="57" t="s">
        <v>11215</v>
      </c>
    </row>
    <row r="6847" spans="1:12">
      <c r="A6847" s="57" t="s">
        <v>10078</v>
      </c>
      <c r="B6847" s="57" t="s">
        <v>10819</v>
      </c>
      <c r="C6847" s="57" t="s">
        <v>11080</v>
      </c>
      <c r="D6847" s="57" t="s">
        <v>21323</v>
      </c>
      <c r="E6847" s="58" t="s">
        <v>8816</v>
      </c>
      <c r="F6847" s="57" t="s">
        <v>8816</v>
      </c>
      <c r="G6847" s="57">
        <v>88377</v>
      </c>
      <c r="H6847" s="57" t="s">
        <v>11275</v>
      </c>
      <c r="I6847" s="57" t="s">
        <v>542</v>
      </c>
      <c r="J6847" s="57" t="s">
        <v>59</v>
      </c>
      <c r="K6847" s="58">
        <v>19.37</v>
      </c>
      <c r="L6847" s="57" t="s">
        <v>11215</v>
      </c>
    </row>
    <row r="6848" spans="1:12">
      <c r="A6848" s="57" t="s">
        <v>10078</v>
      </c>
      <c r="B6848" s="57" t="s">
        <v>10819</v>
      </c>
      <c r="C6848" s="57" t="s">
        <v>11080</v>
      </c>
      <c r="D6848" s="57" t="s">
        <v>21323</v>
      </c>
      <c r="E6848" s="58" t="s">
        <v>8816</v>
      </c>
      <c r="F6848" s="57" t="s">
        <v>8816</v>
      </c>
      <c r="G6848" s="57">
        <v>88441</v>
      </c>
      <c r="H6848" s="57" t="s">
        <v>7346</v>
      </c>
      <c r="I6848" s="57" t="s">
        <v>542</v>
      </c>
      <c r="J6848" s="57" t="s">
        <v>59</v>
      </c>
      <c r="K6848" s="58">
        <v>20.47</v>
      </c>
      <c r="L6848" s="57" t="s">
        <v>11215</v>
      </c>
    </row>
    <row r="6849" spans="1:12">
      <c r="A6849" s="57" t="s">
        <v>10078</v>
      </c>
      <c r="B6849" s="57" t="s">
        <v>10819</v>
      </c>
      <c r="C6849" s="57" t="s">
        <v>11080</v>
      </c>
      <c r="D6849" s="57" t="s">
        <v>21323</v>
      </c>
      <c r="E6849" s="58" t="s">
        <v>8816</v>
      </c>
      <c r="F6849" s="57" t="s">
        <v>8816</v>
      </c>
      <c r="G6849" s="57">
        <v>88597</v>
      </c>
      <c r="H6849" s="57" t="s">
        <v>11276</v>
      </c>
      <c r="I6849" s="57" t="s">
        <v>542</v>
      </c>
      <c r="J6849" s="57" t="s">
        <v>59</v>
      </c>
      <c r="K6849" s="58">
        <v>60.19</v>
      </c>
      <c r="L6849" s="57" t="s">
        <v>11215</v>
      </c>
    </row>
    <row r="6850" spans="1:12">
      <c r="A6850" s="57" t="s">
        <v>10078</v>
      </c>
      <c r="B6850" s="57" t="s">
        <v>10819</v>
      </c>
      <c r="C6850" s="57" t="s">
        <v>11080</v>
      </c>
      <c r="D6850" s="57" t="s">
        <v>21323</v>
      </c>
      <c r="E6850" s="58" t="s">
        <v>8816</v>
      </c>
      <c r="F6850" s="57" t="s">
        <v>8816</v>
      </c>
      <c r="G6850" s="57">
        <v>90766</v>
      </c>
      <c r="H6850" s="57" t="s">
        <v>11277</v>
      </c>
      <c r="I6850" s="57" t="s">
        <v>542</v>
      </c>
      <c r="J6850" s="57" t="s">
        <v>254</v>
      </c>
      <c r="K6850" s="58">
        <v>19.600000000000001</v>
      </c>
      <c r="L6850" s="57" t="s">
        <v>11215</v>
      </c>
    </row>
    <row r="6851" spans="1:12">
      <c r="A6851" s="57" t="s">
        <v>10078</v>
      </c>
      <c r="B6851" s="57" t="s">
        <v>10819</v>
      </c>
      <c r="C6851" s="57" t="s">
        <v>11080</v>
      </c>
      <c r="D6851" s="57" t="s">
        <v>21323</v>
      </c>
      <c r="E6851" s="58" t="s">
        <v>8816</v>
      </c>
      <c r="F6851" s="57" t="s">
        <v>8816</v>
      </c>
      <c r="G6851" s="57">
        <v>90767</v>
      </c>
      <c r="H6851" s="57" t="s">
        <v>11278</v>
      </c>
      <c r="I6851" s="57" t="s">
        <v>542</v>
      </c>
      <c r="J6851" s="57" t="s">
        <v>59</v>
      </c>
      <c r="K6851" s="58">
        <v>19.399999999999999</v>
      </c>
      <c r="L6851" s="57" t="s">
        <v>11215</v>
      </c>
    </row>
    <row r="6852" spans="1:12">
      <c r="A6852" s="57" t="s">
        <v>10078</v>
      </c>
      <c r="B6852" s="57" t="s">
        <v>10819</v>
      </c>
      <c r="C6852" s="57" t="s">
        <v>11080</v>
      </c>
      <c r="D6852" s="57" t="s">
        <v>21323</v>
      </c>
      <c r="E6852" s="58" t="s">
        <v>8816</v>
      </c>
      <c r="F6852" s="57" t="s">
        <v>8816</v>
      </c>
      <c r="G6852" s="57">
        <v>90768</v>
      </c>
      <c r="H6852" s="57" t="s">
        <v>11279</v>
      </c>
      <c r="I6852" s="57" t="s">
        <v>542</v>
      </c>
      <c r="J6852" s="57" t="s">
        <v>59</v>
      </c>
      <c r="K6852" s="58">
        <v>72.260000000000005</v>
      </c>
      <c r="L6852" s="57" t="s">
        <v>11215</v>
      </c>
    </row>
    <row r="6853" spans="1:12">
      <c r="A6853" s="57" t="s">
        <v>10078</v>
      </c>
      <c r="B6853" s="57" t="s">
        <v>10819</v>
      </c>
      <c r="C6853" s="57" t="s">
        <v>11080</v>
      </c>
      <c r="D6853" s="57" t="s">
        <v>21323</v>
      </c>
      <c r="E6853" s="58" t="s">
        <v>8816</v>
      </c>
      <c r="F6853" s="57" t="s">
        <v>8816</v>
      </c>
      <c r="G6853" s="57">
        <v>90769</v>
      </c>
      <c r="H6853" s="57" t="s">
        <v>11280</v>
      </c>
      <c r="I6853" s="57" t="s">
        <v>542</v>
      </c>
      <c r="J6853" s="57" t="s">
        <v>59</v>
      </c>
      <c r="K6853" s="58">
        <v>102</v>
      </c>
      <c r="L6853" s="57" t="s">
        <v>11215</v>
      </c>
    </row>
    <row r="6854" spans="1:12">
      <c r="A6854" s="57" t="s">
        <v>10078</v>
      </c>
      <c r="B6854" s="57" t="s">
        <v>10819</v>
      </c>
      <c r="C6854" s="57" t="s">
        <v>11080</v>
      </c>
      <c r="D6854" s="57" t="s">
        <v>21323</v>
      </c>
      <c r="E6854" s="58" t="s">
        <v>8816</v>
      </c>
      <c r="F6854" s="57" t="s">
        <v>8816</v>
      </c>
      <c r="G6854" s="57">
        <v>90770</v>
      </c>
      <c r="H6854" s="57" t="s">
        <v>11281</v>
      </c>
      <c r="I6854" s="57" t="s">
        <v>542</v>
      </c>
      <c r="J6854" s="57" t="s">
        <v>59</v>
      </c>
      <c r="K6854" s="58">
        <v>134.37</v>
      </c>
      <c r="L6854" s="57" t="s">
        <v>11215</v>
      </c>
    </row>
    <row r="6855" spans="1:12">
      <c r="A6855" s="57" t="s">
        <v>10078</v>
      </c>
      <c r="B6855" s="57" t="s">
        <v>10819</v>
      </c>
      <c r="C6855" s="57" t="s">
        <v>11080</v>
      </c>
      <c r="D6855" s="57" t="s">
        <v>21323</v>
      </c>
      <c r="E6855" s="58" t="s">
        <v>8816</v>
      </c>
      <c r="F6855" s="57" t="s">
        <v>8816</v>
      </c>
      <c r="G6855" s="57">
        <v>90771</v>
      </c>
      <c r="H6855" s="57" t="s">
        <v>11282</v>
      </c>
      <c r="I6855" s="57" t="s">
        <v>542</v>
      </c>
      <c r="J6855" s="57" t="s">
        <v>59</v>
      </c>
      <c r="K6855" s="58">
        <v>53.17</v>
      </c>
      <c r="L6855" s="57" t="s">
        <v>11215</v>
      </c>
    </row>
    <row r="6856" spans="1:12">
      <c r="A6856" s="57" t="s">
        <v>10078</v>
      </c>
      <c r="B6856" s="57" t="s">
        <v>10819</v>
      </c>
      <c r="C6856" s="57" t="s">
        <v>11080</v>
      </c>
      <c r="D6856" s="57" t="s">
        <v>21323</v>
      </c>
      <c r="E6856" s="58" t="s">
        <v>8816</v>
      </c>
      <c r="F6856" s="57" t="s">
        <v>8816</v>
      </c>
      <c r="G6856" s="57">
        <v>90772</v>
      </c>
      <c r="H6856" s="57" t="s">
        <v>11283</v>
      </c>
      <c r="I6856" s="57" t="s">
        <v>542</v>
      </c>
      <c r="J6856" s="57" t="s">
        <v>59</v>
      </c>
      <c r="K6856" s="58">
        <v>17.09</v>
      </c>
      <c r="L6856" s="57" t="s">
        <v>11215</v>
      </c>
    </row>
    <row r="6857" spans="1:12">
      <c r="A6857" s="57" t="s">
        <v>10078</v>
      </c>
      <c r="B6857" s="57" t="s">
        <v>10819</v>
      </c>
      <c r="C6857" s="57" t="s">
        <v>11080</v>
      </c>
      <c r="D6857" s="57" t="s">
        <v>21323</v>
      </c>
      <c r="E6857" s="58" t="s">
        <v>8816</v>
      </c>
      <c r="F6857" s="57" t="s">
        <v>8816</v>
      </c>
      <c r="G6857" s="57">
        <v>90773</v>
      </c>
      <c r="H6857" s="57" t="s">
        <v>11284</v>
      </c>
      <c r="I6857" s="57" t="s">
        <v>542</v>
      </c>
      <c r="J6857" s="57" t="s">
        <v>59</v>
      </c>
      <c r="K6857" s="58">
        <v>43.95</v>
      </c>
      <c r="L6857" s="57" t="s">
        <v>11215</v>
      </c>
    </row>
    <row r="6858" spans="1:12">
      <c r="A6858" s="57" t="s">
        <v>10078</v>
      </c>
      <c r="B6858" s="57" t="s">
        <v>10819</v>
      </c>
      <c r="C6858" s="57" t="s">
        <v>11080</v>
      </c>
      <c r="D6858" s="57" t="s">
        <v>21323</v>
      </c>
      <c r="E6858" s="58" t="s">
        <v>8816</v>
      </c>
      <c r="F6858" s="57" t="s">
        <v>8816</v>
      </c>
      <c r="G6858" s="57">
        <v>90775</v>
      </c>
      <c r="H6858" s="57" t="s">
        <v>11285</v>
      </c>
      <c r="I6858" s="57" t="s">
        <v>542</v>
      </c>
      <c r="J6858" s="57" t="s">
        <v>59</v>
      </c>
      <c r="K6858" s="58">
        <v>59.61</v>
      </c>
      <c r="L6858" s="57" t="s">
        <v>11215</v>
      </c>
    </row>
    <row r="6859" spans="1:12">
      <c r="A6859" s="57" t="s">
        <v>10078</v>
      </c>
      <c r="B6859" s="57" t="s">
        <v>10819</v>
      </c>
      <c r="C6859" s="57" t="s">
        <v>11080</v>
      </c>
      <c r="D6859" s="57" t="s">
        <v>21323</v>
      </c>
      <c r="E6859" s="58" t="s">
        <v>8816</v>
      </c>
      <c r="F6859" s="57" t="s">
        <v>8816</v>
      </c>
      <c r="G6859" s="57">
        <v>90776</v>
      </c>
      <c r="H6859" s="57" t="s">
        <v>11286</v>
      </c>
      <c r="I6859" s="57" t="s">
        <v>542</v>
      </c>
      <c r="J6859" s="57" t="s">
        <v>254</v>
      </c>
      <c r="K6859" s="58">
        <v>35.229999999999997</v>
      </c>
      <c r="L6859" s="57" t="s">
        <v>11215</v>
      </c>
    </row>
    <row r="6860" spans="1:12">
      <c r="A6860" s="57" t="s">
        <v>10078</v>
      </c>
      <c r="B6860" s="57" t="s">
        <v>10819</v>
      </c>
      <c r="C6860" s="57" t="s">
        <v>11080</v>
      </c>
      <c r="D6860" s="57" t="s">
        <v>21323</v>
      </c>
      <c r="E6860" s="58" t="s">
        <v>8816</v>
      </c>
      <c r="F6860" s="57" t="s">
        <v>8816</v>
      </c>
      <c r="G6860" s="57">
        <v>90777</v>
      </c>
      <c r="H6860" s="57" t="s">
        <v>11287</v>
      </c>
      <c r="I6860" s="57" t="s">
        <v>542</v>
      </c>
      <c r="J6860" s="57" t="s">
        <v>254</v>
      </c>
      <c r="K6860" s="58">
        <v>98</v>
      </c>
      <c r="L6860" s="57" t="s">
        <v>11215</v>
      </c>
    </row>
    <row r="6861" spans="1:12">
      <c r="A6861" s="57" t="s">
        <v>10078</v>
      </c>
      <c r="B6861" s="57" t="s">
        <v>10819</v>
      </c>
      <c r="C6861" s="57" t="s">
        <v>11080</v>
      </c>
      <c r="D6861" s="57" t="s">
        <v>21323</v>
      </c>
      <c r="E6861" s="58" t="s">
        <v>8816</v>
      </c>
      <c r="F6861" s="57" t="s">
        <v>8816</v>
      </c>
      <c r="G6861" s="57">
        <v>90778</v>
      </c>
      <c r="H6861" s="57" t="s">
        <v>11288</v>
      </c>
      <c r="I6861" s="57" t="s">
        <v>542</v>
      </c>
      <c r="J6861" s="57" t="s">
        <v>59</v>
      </c>
      <c r="K6861" s="58">
        <v>111.33</v>
      </c>
      <c r="L6861" s="57" t="s">
        <v>11215</v>
      </c>
    </row>
    <row r="6862" spans="1:12">
      <c r="A6862" s="57" t="s">
        <v>10078</v>
      </c>
      <c r="B6862" s="57" t="s">
        <v>10819</v>
      </c>
      <c r="C6862" s="57" t="s">
        <v>11080</v>
      </c>
      <c r="D6862" s="57" t="s">
        <v>21323</v>
      </c>
      <c r="E6862" s="58" t="s">
        <v>8816</v>
      </c>
      <c r="F6862" s="57" t="s">
        <v>8816</v>
      </c>
      <c r="G6862" s="57">
        <v>90779</v>
      </c>
      <c r="H6862" s="57" t="s">
        <v>11289</v>
      </c>
      <c r="I6862" s="57" t="s">
        <v>542</v>
      </c>
      <c r="J6862" s="57" t="s">
        <v>59</v>
      </c>
      <c r="K6862" s="58">
        <v>151.61000000000001</v>
      </c>
      <c r="L6862" s="57" t="s">
        <v>11215</v>
      </c>
    </row>
    <row r="6863" spans="1:12">
      <c r="A6863" s="57" t="s">
        <v>10078</v>
      </c>
      <c r="B6863" s="57" t="s">
        <v>10819</v>
      </c>
      <c r="C6863" s="57" t="s">
        <v>11080</v>
      </c>
      <c r="D6863" s="57" t="s">
        <v>21323</v>
      </c>
      <c r="E6863" s="58" t="s">
        <v>8816</v>
      </c>
      <c r="F6863" s="57" t="s">
        <v>8816</v>
      </c>
      <c r="G6863" s="57">
        <v>90780</v>
      </c>
      <c r="H6863" s="57" t="s">
        <v>11290</v>
      </c>
      <c r="I6863" s="57" t="s">
        <v>542</v>
      </c>
      <c r="J6863" s="57" t="s">
        <v>59</v>
      </c>
      <c r="K6863" s="58">
        <v>52.39</v>
      </c>
      <c r="L6863" s="57" t="s">
        <v>11215</v>
      </c>
    </row>
    <row r="6864" spans="1:12">
      <c r="A6864" s="57" t="s">
        <v>10078</v>
      </c>
      <c r="B6864" s="57" t="s">
        <v>10819</v>
      </c>
      <c r="C6864" s="57" t="s">
        <v>11080</v>
      </c>
      <c r="D6864" s="57" t="s">
        <v>21323</v>
      </c>
      <c r="E6864" s="58" t="s">
        <v>8816</v>
      </c>
      <c r="F6864" s="57" t="s">
        <v>8816</v>
      </c>
      <c r="G6864" s="57">
        <v>90781</v>
      </c>
      <c r="H6864" s="57" t="s">
        <v>11291</v>
      </c>
      <c r="I6864" s="57" t="s">
        <v>542</v>
      </c>
      <c r="J6864" s="57" t="s">
        <v>254</v>
      </c>
      <c r="K6864" s="58">
        <v>37.25</v>
      </c>
      <c r="L6864" s="57" t="s">
        <v>11215</v>
      </c>
    </row>
    <row r="6865" spans="1:12">
      <c r="A6865" s="57" t="s">
        <v>10078</v>
      </c>
      <c r="B6865" s="57" t="s">
        <v>10819</v>
      </c>
      <c r="C6865" s="57" t="s">
        <v>11080</v>
      </c>
      <c r="D6865" s="57" t="s">
        <v>21323</v>
      </c>
      <c r="E6865" s="58" t="s">
        <v>8816</v>
      </c>
      <c r="F6865" s="57" t="s">
        <v>8816</v>
      </c>
      <c r="G6865" s="57">
        <v>91677</v>
      </c>
      <c r="H6865" s="57" t="s">
        <v>11292</v>
      </c>
      <c r="I6865" s="57" t="s">
        <v>542</v>
      </c>
      <c r="J6865" s="57" t="s">
        <v>59</v>
      </c>
      <c r="K6865" s="58">
        <v>99.6</v>
      </c>
      <c r="L6865" s="57" t="s">
        <v>11215</v>
      </c>
    </row>
    <row r="6866" spans="1:12">
      <c r="A6866" s="57" t="s">
        <v>10078</v>
      </c>
      <c r="B6866" s="57" t="s">
        <v>10819</v>
      </c>
      <c r="C6866" s="57" t="s">
        <v>11080</v>
      </c>
      <c r="D6866" s="57" t="s">
        <v>21323</v>
      </c>
      <c r="E6866" s="58" t="s">
        <v>8816</v>
      </c>
      <c r="F6866" s="57" t="s">
        <v>8816</v>
      </c>
      <c r="G6866" s="57">
        <v>91678</v>
      </c>
      <c r="H6866" s="57" t="s">
        <v>11293</v>
      </c>
      <c r="I6866" s="57" t="s">
        <v>542</v>
      </c>
      <c r="J6866" s="57" t="s">
        <v>59</v>
      </c>
      <c r="K6866" s="58">
        <v>76.510000000000005</v>
      </c>
      <c r="L6866" s="57" t="s">
        <v>11215</v>
      </c>
    </row>
    <row r="6867" spans="1:12">
      <c r="A6867" s="57" t="s">
        <v>10078</v>
      </c>
      <c r="B6867" s="57" t="s">
        <v>10819</v>
      </c>
      <c r="C6867" s="57" t="s">
        <v>11080</v>
      </c>
      <c r="D6867" s="57" t="s">
        <v>21323</v>
      </c>
      <c r="E6867" s="58" t="s">
        <v>8816</v>
      </c>
      <c r="F6867" s="57" t="s">
        <v>8816</v>
      </c>
      <c r="G6867" s="57">
        <v>93558</v>
      </c>
      <c r="H6867" s="57" t="s">
        <v>11294</v>
      </c>
      <c r="I6867" s="57" t="s">
        <v>11295</v>
      </c>
      <c r="J6867" s="57" t="s">
        <v>59</v>
      </c>
      <c r="K6867" s="59">
        <v>3876.11</v>
      </c>
      <c r="L6867" s="57" t="s">
        <v>11215</v>
      </c>
    </row>
    <row r="6868" spans="1:12">
      <c r="A6868" s="57" t="s">
        <v>10078</v>
      </c>
      <c r="B6868" s="57" t="s">
        <v>10819</v>
      </c>
      <c r="C6868" s="57" t="s">
        <v>11080</v>
      </c>
      <c r="D6868" s="57" t="s">
        <v>21323</v>
      </c>
      <c r="E6868" s="58" t="s">
        <v>8816</v>
      </c>
      <c r="F6868" s="57" t="s">
        <v>8816</v>
      </c>
      <c r="G6868" s="57">
        <v>93559</v>
      </c>
      <c r="H6868" s="57" t="s">
        <v>11276</v>
      </c>
      <c r="I6868" s="57" t="s">
        <v>11295</v>
      </c>
      <c r="J6868" s="57" t="s">
        <v>59</v>
      </c>
      <c r="K6868" s="59">
        <v>10673.54</v>
      </c>
      <c r="L6868" s="57" t="s">
        <v>11215</v>
      </c>
    </row>
    <row r="6869" spans="1:12">
      <c r="A6869" s="57" t="s">
        <v>10078</v>
      </c>
      <c r="B6869" s="57" t="s">
        <v>10819</v>
      </c>
      <c r="C6869" s="57" t="s">
        <v>11080</v>
      </c>
      <c r="D6869" s="57" t="s">
        <v>21323</v>
      </c>
      <c r="E6869" s="58" t="s">
        <v>8816</v>
      </c>
      <c r="F6869" s="57" t="s">
        <v>8816</v>
      </c>
      <c r="G6869" s="57">
        <v>93560</v>
      </c>
      <c r="H6869" s="57" t="s">
        <v>11284</v>
      </c>
      <c r="I6869" s="57" t="s">
        <v>11295</v>
      </c>
      <c r="J6869" s="57" t="s">
        <v>59</v>
      </c>
      <c r="K6869" s="59">
        <v>7798.53</v>
      </c>
      <c r="L6869" s="57" t="s">
        <v>11215</v>
      </c>
    </row>
    <row r="6870" spans="1:12">
      <c r="A6870" s="57" t="s">
        <v>10078</v>
      </c>
      <c r="B6870" s="57" t="s">
        <v>10819</v>
      </c>
      <c r="C6870" s="57" t="s">
        <v>11080</v>
      </c>
      <c r="D6870" s="57" t="s">
        <v>21323</v>
      </c>
      <c r="E6870" s="58" t="s">
        <v>8816</v>
      </c>
      <c r="F6870" s="57" t="s">
        <v>8816</v>
      </c>
      <c r="G6870" s="57">
        <v>93561</v>
      </c>
      <c r="H6870" s="57" t="s">
        <v>11285</v>
      </c>
      <c r="I6870" s="57" t="s">
        <v>11295</v>
      </c>
      <c r="J6870" s="57" t="s">
        <v>59</v>
      </c>
      <c r="K6870" s="59">
        <v>10566.76</v>
      </c>
      <c r="L6870" s="57" t="s">
        <v>11215</v>
      </c>
    </row>
    <row r="6871" spans="1:12">
      <c r="A6871" s="57" t="s">
        <v>10078</v>
      </c>
      <c r="B6871" s="57" t="s">
        <v>10819</v>
      </c>
      <c r="C6871" s="57" t="s">
        <v>11080</v>
      </c>
      <c r="D6871" s="57" t="s">
        <v>21323</v>
      </c>
      <c r="E6871" s="58" t="s">
        <v>8816</v>
      </c>
      <c r="F6871" s="57" t="s">
        <v>8816</v>
      </c>
      <c r="G6871" s="57">
        <v>93562</v>
      </c>
      <c r="H6871" s="57" t="s">
        <v>11282</v>
      </c>
      <c r="I6871" s="57" t="s">
        <v>11295</v>
      </c>
      <c r="J6871" s="57" t="s">
        <v>59</v>
      </c>
      <c r="K6871" s="59">
        <v>9428.0400000000009</v>
      </c>
      <c r="L6871" s="57" t="s">
        <v>11215</v>
      </c>
    </row>
    <row r="6872" spans="1:12">
      <c r="A6872" s="57" t="s">
        <v>10078</v>
      </c>
      <c r="B6872" s="57" t="s">
        <v>10819</v>
      </c>
      <c r="C6872" s="57" t="s">
        <v>11080</v>
      </c>
      <c r="D6872" s="57" t="s">
        <v>21323</v>
      </c>
      <c r="E6872" s="58" t="s">
        <v>8816</v>
      </c>
      <c r="F6872" s="57" t="s">
        <v>8816</v>
      </c>
      <c r="G6872" s="57">
        <v>93563</v>
      </c>
      <c r="H6872" s="57" t="s">
        <v>11277</v>
      </c>
      <c r="I6872" s="57" t="s">
        <v>11295</v>
      </c>
      <c r="J6872" s="57" t="s">
        <v>59</v>
      </c>
      <c r="K6872" s="59">
        <v>3488.24</v>
      </c>
      <c r="L6872" s="57" t="s">
        <v>11215</v>
      </c>
    </row>
    <row r="6873" spans="1:12">
      <c r="A6873" s="57" t="s">
        <v>10078</v>
      </c>
      <c r="B6873" s="57" t="s">
        <v>10819</v>
      </c>
      <c r="C6873" s="57" t="s">
        <v>11080</v>
      </c>
      <c r="D6873" s="57" t="s">
        <v>21323</v>
      </c>
      <c r="E6873" s="58" t="s">
        <v>8816</v>
      </c>
      <c r="F6873" s="57" t="s">
        <v>8816</v>
      </c>
      <c r="G6873" s="57">
        <v>93564</v>
      </c>
      <c r="H6873" s="57" t="s">
        <v>11278</v>
      </c>
      <c r="I6873" s="57" t="s">
        <v>11295</v>
      </c>
      <c r="J6873" s="57" t="s">
        <v>59</v>
      </c>
      <c r="K6873" s="59">
        <v>3443.39</v>
      </c>
      <c r="L6873" s="57" t="s">
        <v>11215</v>
      </c>
    </row>
    <row r="6874" spans="1:12">
      <c r="A6874" s="57" t="s">
        <v>10078</v>
      </c>
      <c r="B6874" s="57" t="s">
        <v>10819</v>
      </c>
      <c r="C6874" s="57" t="s">
        <v>11080</v>
      </c>
      <c r="D6874" s="57" t="s">
        <v>21323</v>
      </c>
      <c r="E6874" s="58" t="s">
        <v>8816</v>
      </c>
      <c r="F6874" s="57" t="s">
        <v>8816</v>
      </c>
      <c r="G6874" s="57">
        <v>93565</v>
      </c>
      <c r="H6874" s="57" t="s">
        <v>11287</v>
      </c>
      <c r="I6874" s="57" t="s">
        <v>11295</v>
      </c>
      <c r="J6874" s="57" t="s">
        <v>59</v>
      </c>
      <c r="K6874" s="59">
        <v>17326.21</v>
      </c>
      <c r="L6874" s="57" t="s">
        <v>11215</v>
      </c>
    </row>
    <row r="6875" spans="1:12">
      <c r="A6875" s="57" t="s">
        <v>10078</v>
      </c>
      <c r="B6875" s="57" t="s">
        <v>10819</v>
      </c>
      <c r="C6875" s="57" t="s">
        <v>11080</v>
      </c>
      <c r="D6875" s="57" t="s">
        <v>21323</v>
      </c>
      <c r="E6875" s="58" t="s">
        <v>8816</v>
      </c>
      <c r="F6875" s="57" t="s">
        <v>8816</v>
      </c>
      <c r="G6875" s="57">
        <v>93566</v>
      </c>
      <c r="H6875" s="57" t="s">
        <v>11283</v>
      </c>
      <c r="I6875" s="57" t="s">
        <v>11295</v>
      </c>
      <c r="J6875" s="57" t="s">
        <v>59</v>
      </c>
      <c r="K6875" s="59">
        <v>3045.36</v>
      </c>
      <c r="L6875" s="57" t="s">
        <v>11215</v>
      </c>
    </row>
    <row r="6876" spans="1:12">
      <c r="A6876" s="57" t="s">
        <v>10078</v>
      </c>
      <c r="B6876" s="57" t="s">
        <v>10819</v>
      </c>
      <c r="C6876" s="57" t="s">
        <v>11080</v>
      </c>
      <c r="D6876" s="57" t="s">
        <v>21323</v>
      </c>
      <c r="E6876" s="58" t="s">
        <v>8816</v>
      </c>
      <c r="F6876" s="57" t="s">
        <v>8816</v>
      </c>
      <c r="G6876" s="57">
        <v>93567</v>
      </c>
      <c r="H6876" s="57" t="s">
        <v>11288</v>
      </c>
      <c r="I6876" s="57" t="s">
        <v>11295</v>
      </c>
      <c r="J6876" s="57" t="s">
        <v>59</v>
      </c>
      <c r="K6876" s="59">
        <v>19680.759999999998</v>
      </c>
      <c r="L6876" s="57" t="s">
        <v>11215</v>
      </c>
    </row>
    <row r="6877" spans="1:12">
      <c r="A6877" s="57" t="s">
        <v>10078</v>
      </c>
      <c r="B6877" s="57" t="s">
        <v>10819</v>
      </c>
      <c r="C6877" s="57" t="s">
        <v>11080</v>
      </c>
      <c r="D6877" s="57" t="s">
        <v>21323</v>
      </c>
      <c r="E6877" s="58" t="s">
        <v>8816</v>
      </c>
      <c r="F6877" s="57" t="s">
        <v>8816</v>
      </c>
      <c r="G6877" s="57">
        <v>93568</v>
      </c>
      <c r="H6877" s="57" t="s">
        <v>11289</v>
      </c>
      <c r="I6877" s="57" t="s">
        <v>11295</v>
      </c>
      <c r="J6877" s="57" t="s">
        <v>59</v>
      </c>
      <c r="K6877" s="59">
        <v>26796.82</v>
      </c>
      <c r="L6877" s="57" t="s">
        <v>11215</v>
      </c>
    </row>
    <row r="6878" spans="1:12">
      <c r="A6878" s="57" t="s">
        <v>10078</v>
      </c>
      <c r="B6878" s="57" t="s">
        <v>10819</v>
      </c>
      <c r="C6878" s="57" t="s">
        <v>11080</v>
      </c>
      <c r="D6878" s="57" t="s">
        <v>21323</v>
      </c>
      <c r="E6878" s="58" t="s">
        <v>8816</v>
      </c>
      <c r="F6878" s="57" t="s">
        <v>8816</v>
      </c>
      <c r="G6878" s="57">
        <v>93569</v>
      </c>
      <c r="H6878" s="57" t="s">
        <v>11296</v>
      </c>
      <c r="I6878" s="57" t="s">
        <v>11295</v>
      </c>
      <c r="J6878" s="57" t="s">
        <v>59</v>
      </c>
      <c r="K6878" s="59">
        <v>12797.51</v>
      </c>
      <c r="L6878" s="57" t="s">
        <v>11215</v>
      </c>
    </row>
    <row r="6879" spans="1:12">
      <c r="A6879" s="57" t="s">
        <v>10078</v>
      </c>
      <c r="B6879" s="57" t="s">
        <v>10819</v>
      </c>
      <c r="C6879" s="57" t="s">
        <v>11080</v>
      </c>
      <c r="D6879" s="57" t="s">
        <v>21323</v>
      </c>
      <c r="E6879" s="58" t="s">
        <v>8816</v>
      </c>
      <c r="F6879" s="57" t="s">
        <v>8816</v>
      </c>
      <c r="G6879" s="57">
        <v>93570</v>
      </c>
      <c r="H6879" s="57" t="s">
        <v>11297</v>
      </c>
      <c r="I6879" s="57" t="s">
        <v>11295</v>
      </c>
      <c r="J6879" s="57" t="s">
        <v>59</v>
      </c>
      <c r="K6879" s="59">
        <v>18056.04</v>
      </c>
      <c r="L6879" s="57" t="s">
        <v>11215</v>
      </c>
    </row>
    <row r="6880" spans="1:12">
      <c r="A6880" s="57" t="s">
        <v>10078</v>
      </c>
      <c r="B6880" s="57" t="s">
        <v>10819</v>
      </c>
      <c r="C6880" s="57" t="s">
        <v>11080</v>
      </c>
      <c r="D6880" s="57" t="s">
        <v>21323</v>
      </c>
      <c r="E6880" s="58" t="s">
        <v>8816</v>
      </c>
      <c r="F6880" s="57" t="s">
        <v>8816</v>
      </c>
      <c r="G6880" s="57">
        <v>93571</v>
      </c>
      <c r="H6880" s="57" t="s">
        <v>11298</v>
      </c>
      <c r="I6880" s="57" t="s">
        <v>11295</v>
      </c>
      <c r="J6880" s="57" t="s">
        <v>59</v>
      </c>
      <c r="K6880" s="59">
        <v>23778.43</v>
      </c>
      <c r="L6880" s="57" t="s">
        <v>11215</v>
      </c>
    </row>
    <row r="6881" spans="1:12">
      <c r="A6881" s="57" t="s">
        <v>10078</v>
      </c>
      <c r="B6881" s="57" t="s">
        <v>10819</v>
      </c>
      <c r="C6881" s="57" t="s">
        <v>11080</v>
      </c>
      <c r="D6881" s="57" t="s">
        <v>21323</v>
      </c>
      <c r="E6881" s="58" t="s">
        <v>8816</v>
      </c>
      <c r="F6881" s="57" t="s">
        <v>8816</v>
      </c>
      <c r="G6881" s="57">
        <v>93572</v>
      </c>
      <c r="H6881" s="57" t="s">
        <v>11299</v>
      </c>
      <c r="I6881" s="57" t="s">
        <v>11295</v>
      </c>
      <c r="J6881" s="57" t="s">
        <v>59</v>
      </c>
      <c r="K6881" s="59">
        <v>6238.91</v>
      </c>
      <c r="L6881" s="57" t="s">
        <v>11215</v>
      </c>
    </row>
    <row r="6882" spans="1:12">
      <c r="A6882" s="57" t="s">
        <v>10078</v>
      </c>
      <c r="B6882" s="57" t="s">
        <v>10819</v>
      </c>
      <c r="C6882" s="57" t="s">
        <v>11080</v>
      </c>
      <c r="D6882" s="57" t="s">
        <v>21323</v>
      </c>
      <c r="E6882" s="58" t="s">
        <v>8816</v>
      </c>
      <c r="F6882" s="57" t="s">
        <v>8816</v>
      </c>
      <c r="G6882" s="57">
        <v>94295</v>
      </c>
      <c r="H6882" s="57" t="s">
        <v>11290</v>
      </c>
      <c r="I6882" s="57" t="s">
        <v>11295</v>
      </c>
      <c r="J6882" s="57" t="s">
        <v>59</v>
      </c>
      <c r="K6882" s="59">
        <v>9269.42</v>
      </c>
      <c r="L6882" s="57" t="s">
        <v>11215</v>
      </c>
    </row>
    <row r="6883" spans="1:12">
      <c r="A6883" s="57" t="s">
        <v>10078</v>
      </c>
      <c r="B6883" s="57" t="s">
        <v>10819</v>
      </c>
      <c r="C6883" s="57" t="s">
        <v>11080</v>
      </c>
      <c r="D6883" s="57" t="s">
        <v>21323</v>
      </c>
      <c r="E6883" s="58" t="s">
        <v>8816</v>
      </c>
      <c r="F6883" s="57" t="s">
        <v>8816</v>
      </c>
      <c r="G6883" s="57">
        <v>94296</v>
      </c>
      <c r="H6883" s="57" t="s">
        <v>11291</v>
      </c>
      <c r="I6883" s="57" t="s">
        <v>11295</v>
      </c>
      <c r="J6883" s="57" t="s">
        <v>59</v>
      </c>
      <c r="K6883" s="59">
        <v>6607.13</v>
      </c>
      <c r="L6883" s="57" t="s">
        <v>11215</v>
      </c>
    </row>
    <row r="6884" spans="1:12">
      <c r="A6884" s="57" t="s">
        <v>10078</v>
      </c>
      <c r="B6884" s="57" t="s">
        <v>10819</v>
      </c>
      <c r="C6884" s="57" t="s">
        <v>11080</v>
      </c>
      <c r="D6884" s="57" t="s">
        <v>21323</v>
      </c>
      <c r="E6884" s="58" t="s">
        <v>8816</v>
      </c>
      <c r="F6884" s="57" t="s">
        <v>8816</v>
      </c>
      <c r="G6884" s="57">
        <v>95308</v>
      </c>
      <c r="H6884" s="57" t="s">
        <v>11300</v>
      </c>
      <c r="I6884" s="57" t="s">
        <v>542</v>
      </c>
      <c r="J6884" s="57" t="s">
        <v>59</v>
      </c>
      <c r="K6884" s="58">
        <v>0.11</v>
      </c>
      <c r="L6884" s="57" t="s">
        <v>11215</v>
      </c>
    </row>
    <row r="6885" spans="1:12">
      <c r="A6885" s="57" t="s">
        <v>10078</v>
      </c>
      <c r="B6885" s="57" t="s">
        <v>10819</v>
      </c>
      <c r="C6885" s="57" t="s">
        <v>11080</v>
      </c>
      <c r="D6885" s="57" t="s">
        <v>21323</v>
      </c>
      <c r="E6885" s="58" t="s">
        <v>8816</v>
      </c>
      <c r="F6885" s="57" t="s">
        <v>8816</v>
      </c>
      <c r="G6885" s="57">
        <v>95309</v>
      </c>
      <c r="H6885" s="57" t="s">
        <v>11301</v>
      </c>
      <c r="I6885" s="57" t="s">
        <v>542</v>
      </c>
      <c r="J6885" s="57" t="s">
        <v>59</v>
      </c>
      <c r="K6885" s="58">
        <v>0.16</v>
      </c>
      <c r="L6885" s="57" t="s">
        <v>11215</v>
      </c>
    </row>
    <row r="6886" spans="1:12">
      <c r="A6886" s="57" t="s">
        <v>10078</v>
      </c>
      <c r="B6886" s="57" t="s">
        <v>10819</v>
      </c>
      <c r="C6886" s="57" t="s">
        <v>11080</v>
      </c>
      <c r="D6886" s="57" t="s">
        <v>21323</v>
      </c>
      <c r="E6886" s="58" t="s">
        <v>8816</v>
      </c>
      <c r="F6886" s="57" t="s">
        <v>8816</v>
      </c>
      <c r="G6886" s="57">
        <v>95310</v>
      </c>
      <c r="H6886" s="57" t="s">
        <v>11302</v>
      </c>
      <c r="I6886" s="57" t="s">
        <v>542</v>
      </c>
      <c r="J6886" s="57" t="s">
        <v>59</v>
      </c>
      <c r="K6886" s="58">
        <v>0.12</v>
      </c>
      <c r="L6886" s="57" t="s">
        <v>11215</v>
      </c>
    </row>
    <row r="6887" spans="1:12">
      <c r="A6887" s="57" t="s">
        <v>10078</v>
      </c>
      <c r="B6887" s="57" t="s">
        <v>10819</v>
      </c>
      <c r="C6887" s="57" t="s">
        <v>11080</v>
      </c>
      <c r="D6887" s="57" t="s">
        <v>21323</v>
      </c>
      <c r="E6887" s="58" t="s">
        <v>8816</v>
      </c>
      <c r="F6887" s="57" t="s">
        <v>8816</v>
      </c>
      <c r="G6887" s="57">
        <v>95311</v>
      </c>
      <c r="H6887" s="57" t="s">
        <v>11303</v>
      </c>
      <c r="I6887" s="57" t="s">
        <v>542</v>
      </c>
      <c r="J6887" s="57" t="s">
        <v>59</v>
      </c>
      <c r="K6887" s="58">
        <v>0.12</v>
      </c>
      <c r="L6887" s="57" t="s">
        <v>11215</v>
      </c>
    </row>
    <row r="6888" spans="1:12">
      <c r="A6888" s="57" t="s">
        <v>10078</v>
      </c>
      <c r="B6888" s="57" t="s">
        <v>10819</v>
      </c>
      <c r="C6888" s="57" t="s">
        <v>11080</v>
      </c>
      <c r="D6888" s="57" t="s">
        <v>21323</v>
      </c>
      <c r="E6888" s="58" t="s">
        <v>8816</v>
      </c>
      <c r="F6888" s="57" t="s">
        <v>8816</v>
      </c>
      <c r="G6888" s="57">
        <v>95312</v>
      </c>
      <c r="H6888" s="57" t="s">
        <v>11304</v>
      </c>
      <c r="I6888" s="57" t="s">
        <v>542</v>
      </c>
      <c r="J6888" s="57" t="s">
        <v>59</v>
      </c>
      <c r="K6888" s="58">
        <v>0.14000000000000001</v>
      </c>
      <c r="L6888" s="57" t="s">
        <v>11215</v>
      </c>
    </row>
    <row r="6889" spans="1:12">
      <c r="A6889" s="57" t="s">
        <v>10078</v>
      </c>
      <c r="B6889" s="57" t="s">
        <v>10819</v>
      </c>
      <c r="C6889" s="57" t="s">
        <v>11080</v>
      </c>
      <c r="D6889" s="57" t="s">
        <v>21323</v>
      </c>
      <c r="E6889" s="58" t="s">
        <v>8816</v>
      </c>
      <c r="F6889" s="57" t="s">
        <v>8816</v>
      </c>
      <c r="G6889" s="57">
        <v>95313</v>
      </c>
      <c r="H6889" s="57" t="s">
        <v>11305</v>
      </c>
      <c r="I6889" s="57" t="s">
        <v>542</v>
      </c>
      <c r="J6889" s="57" t="s">
        <v>59</v>
      </c>
      <c r="K6889" s="58">
        <v>0.12</v>
      </c>
      <c r="L6889" s="57" t="s">
        <v>11215</v>
      </c>
    </row>
    <row r="6890" spans="1:12">
      <c r="A6890" s="57" t="s">
        <v>10078</v>
      </c>
      <c r="B6890" s="57" t="s">
        <v>10819</v>
      </c>
      <c r="C6890" s="57" t="s">
        <v>11080</v>
      </c>
      <c r="D6890" s="57" t="s">
        <v>21323</v>
      </c>
      <c r="E6890" s="58" t="s">
        <v>8816</v>
      </c>
      <c r="F6890" s="57" t="s">
        <v>8816</v>
      </c>
      <c r="G6890" s="57">
        <v>95314</v>
      </c>
      <c r="H6890" s="57" t="s">
        <v>11306</v>
      </c>
      <c r="I6890" s="57" t="s">
        <v>542</v>
      </c>
      <c r="J6890" s="57" t="s">
        <v>59</v>
      </c>
      <c r="K6890" s="58">
        <v>0.16</v>
      </c>
      <c r="L6890" s="57" t="s">
        <v>11215</v>
      </c>
    </row>
    <row r="6891" spans="1:12">
      <c r="A6891" s="57" t="s">
        <v>10078</v>
      </c>
      <c r="B6891" s="57" t="s">
        <v>10819</v>
      </c>
      <c r="C6891" s="57" t="s">
        <v>11080</v>
      </c>
      <c r="D6891" s="57" t="s">
        <v>21323</v>
      </c>
      <c r="E6891" s="58" t="s">
        <v>8816</v>
      </c>
      <c r="F6891" s="57" t="s">
        <v>8816</v>
      </c>
      <c r="G6891" s="57">
        <v>95315</v>
      </c>
      <c r="H6891" s="57" t="s">
        <v>11307</v>
      </c>
      <c r="I6891" s="57" t="s">
        <v>542</v>
      </c>
      <c r="J6891" s="57" t="s">
        <v>59</v>
      </c>
      <c r="K6891" s="58">
        <v>0.2</v>
      </c>
      <c r="L6891" s="57" t="s">
        <v>11215</v>
      </c>
    </row>
    <row r="6892" spans="1:12">
      <c r="A6892" s="57" t="s">
        <v>10078</v>
      </c>
      <c r="B6892" s="57" t="s">
        <v>10819</v>
      </c>
      <c r="C6892" s="57" t="s">
        <v>11080</v>
      </c>
      <c r="D6892" s="57" t="s">
        <v>21323</v>
      </c>
      <c r="E6892" s="58" t="s">
        <v>8816</v>
      </c>
      <c r="F6892" s="57" t="s">
        <v>8816</v>
      </c>
      <c r="G6892" s="57">
        <v>95316</v>
      </c>
      <c r="H6892" s="57" t="s">
        <v>11308</v>
      </c>
      <c r="I6892" s="57" t="s">
        <v>542</v>
      </c>
      <c r="J6892" s="57" t="s">
        <v>59</v>
      </c>
      <c r="K6892" s="58">
        <v>0.37</v>
      </c>
      <c r="L6892" s="57" t="s">
        <v>11215</v>
      </c>
    </row>
    <row r="6893" spans="1:12">
      <c r="A6893" s="57" t="s">
        <v>10078</v>
      </c>
      <c r="B6893" s="57" t="s">
        <v>10819</v>
      </c>
      <c r="C6893" s="57" t="s">
        <v>11080</v>
      </c>
      <c r="D6893" s="57" t="s">
        <v>21323</v>
      </c>
      <c r="E6893" s="58" t="s">
        <v>8816</v>
      </c>
      <c r="F6893" s="57" t="s">
        <v>8816</v>
      </c>
      <c r="G6893" s="57">
        <v>95317</v>
      </c>
      <c r="H6893" s="57" t="s">
        <v>11309</v>
      </c>
      <c r="I6893" s="57" t="s">
        <v>542</v>
      </c>
      <c r="J6893" s="57" t="s">
        <v>59</v>
      </c>
      <c r="K6893" s="58">
        <v>0.19</v>
      </c>
      <c r="L6893" s="57" t="s">
        <v>11215</v>
      </c>
    </row>
    <row r="6894" spans="1:12">
      <c r="A6894" s="57" t="s">
        <v>10078</v>
      </c>
      <c r="B6894" s="57" t="s">
        <v>10819</v>
      </c>
      <c r="C6894" s="57" t="s">
        <v>11080</v>
      </c>
      <c r="D6894" s="57" t="s">
        <v>21323</v>
      </c>
      <c r="E6894" s="58" t="s">
        <v>8816</v>
      </c>
      <c r="F6894" s="57" t="s">
        <v>8816</v>
      </c>
      <c r="G6894" s="57">
        <v>95318</v>
      </c>
      <c r="H6894" s="57" t="s">
        <v>11310</v>
      </c>
      <c r="I6894" s="57" t="s">
        <v>542</v>
      </c>
      <c r="J6894" s="57" t="s">
        <v>59</v>
      </c>
      <c r="K6894" s="58">
        <v>0.14000000000000001</v>
      </c>
      <c r="L6894" s="57" t="s">
        <v>11215</v>
      </c>
    </row>
    <row r="6895" spans="1:12">
      <c r="A6895" s="57" t="s">
        <v>10078</v>
      </c>
      <c r="B6895" s="57" t="s">
        <v>10819</v>
      </c>
      <c r="C6895" s="57" t="s">
        <v>11080</v>
      </c>
      <c r="D6895" s="57" t="s">
        <v>21323</v>
      </c>
      <c r="E6895" s="58" t="s">
        <v>8816</v>
      </c>
      <c r="F6895" s="57" t="s">
        <v>8816</v>
      </c>
      <c r="G6895" s="57">
        <v>95319</v>
      </c>
      <c r="H6895" s="57" t="s">
        <v>11311</v>
      </c>
      <c r="I6895" s="57" t="s">
        <v>542</v>
      </c>
      <c r="J6895" s="57" t="s">
        <v>59</v>
      </c>
      <c r="K6895" s="58">
        <v>0.13</v>
      </c>
      <c r="L6895" s="57" t="s">
        <v>11215</v>
      </c>
    </row>
    <row r="6896" spans="1:12">
      <c r="A6896" s="57" t="s">
        <v>10078</v>
      </c>
      <c r="B6896" s="57" t="s">
        <v>10819</v>
      </c>
      <c r="C6896" s="57" t="s">
        <v>11080</v>
      </c>
      <c r="D6896" s="57" t="s">
        <v>21323</v>
      </c>
      <c r="E6896" s="58" t="s">
        <v>8816</v>
      </c>
      <c r="F6896" s="57" t="s">
        <v>8816</v>
      </c>
      <c r="G6896" s="57">
        <v>95320</v>
      </c>
      <c r="H6896" s="57" t="s">
        <v>11312</v>
      </c>
      <c r="I6896" s="57" t="s">
        <v>542</v>
      </c>
      <c r="J6896" s="57" t="s">
        <v>59</v>
      </c>
      <c r="K6896" s="58">
        <v>0.12</v>
      </c>
      <c r="L6896" s="57" t="s">
        <v>11215</v>
      </c>
    </row>
    <row r="6897" spans="1:12">
      <c r="A6897" s="57" t="s">
        <v>10078</v>
      </c>
      <c r="B6897" s="57" t="s">
        <v>10819</v>
      </c>
      <c r="C6897" s="57" t="s">
        <v>11080</v>
      </c>
      <c r="D6897" s="57" t="s">
        <v>21323</v>
      </c>
      <c r="E6897" s="58" t="s">
        <v>8816</v>
      </c>
      <c r="F6897" s="57" t="s">
        <v>8816</v>
      </c>
      <c r="G6897" s="57">
        <v>95321</v>
      </c>
      <c r="H6897" s="57" t="s">
        <v>11313</v>
      </c>
      <c r="I6897" s="57" t="s">
        <v>542</v>
      </c>
      <c r="J6897" s="57" t="s">
        <v>59</v>
      </c>
      <c r="K6897" s="58">
        <v>0.11</v>
      </c>
      <c r="L6897" s="57" t="s">
        <v>11215</v>
      </c>
    </row>
    <row r="6898" spans="1:12">
      <c r="A6898" s="57" t="s">
        <v>10078</v>
      </c>
      <c r="B6898" s="57" t="s">
        <v>10819</v>
      </c>
      <c r="C6898" s="57" t="s">
        <v>11080</v>
      </c>
      <c r="D6898" s="57" t="s">
        <v>21323</v>
      </c>
      <c r="E6898" s="58" t="s">
        <v>8816</v>
      </c>
      <c r="F6898" s="57" t="s">
        <v>8816</v>
      </c>
      <c r="G6898" s="57">
        <v>95322</v>
      </c>
      <c r="H6898" s="57" t="s">
        <v>11314</v>
      </c>
      <c r="I6898" s="57" t="s">
        <v>542</v>
      </c>
      <c r="J6898" s="57" t="s">
        <v>59</v>
      </c>
      <c r="K6898" s="58">
        <v>0.09</v>
      </c>
      <c r="L6898" s="57" t="s">
        <v>11215</v>
      </c>
    </row>
    <row r="6899" spans="1:12">
      <c r="A6899" s="57" t="s">
        <v>10078</v>
      </c>
      <c r="B6899" s="57" t="s">
        <v>10819</v>
      </c>
      <c r="C6899" s="57" t="s">
        <v>11080</v>
      </c>
      <c r="D6899" s="57" t="s">
        <v>21323</v>
      </c>
      <c r="E6899" s="58" t="s">
        <v>8816</v>
      </c>
      <c r="F6899" s="57" t="s">
        <v>8816</v>
      </c>
      <c r="G6899" s="57">
        <v>95323</v>
      </c>
      <c r="H6899" s="57" t="s">
        <v>11315</v>
      </c>
      <c r="I6899" s="57" t="s">
        <v>542</v>
      </c>
      <c r="J6899" s="57" t="s">
        <v>59</v>
      </c>
      <c r="K6899" s="58">
        <v>0.19</v>
      </c>
      <c r="L6899" s="57" t="s">
        <v>11215</v>
      </c>
    </row>
    <row r="6900" spans="1:12">
      <c r="A6900" s="57" t="s">
        <v>10078</v>
      </c>
      <c r="B6900" s="57" t="s">
        <v>10819</v>
      </c>
      <c r="C6900" s="57" t="s">
        <v>11080</v>
      </c>
      <c r="D6900" s="57" t="s">
        <v>21323</v>
      </c>
      <c r="E6900" s="58" t="s">
        <v>8816</v>
      </c>
      <c r="F6900" s="57" t="s">
        <v>8816</v>
      </c>
      <c r="G6900" s="57">
        <v>95324</v>
      </c>
      <c r="H6900" s="57" t="s">
        <v>11316</v>
      </c>
      <c r="I6900" s="57" t="s">
        <v>542</v>
      </c>
      <c r="J6900" s="57" t="s">
        <v>59</v>
      </c>
      <c r="K6900" s="58">
        <v>0.23</v>
      </c>
      <c r="L6900" s="57" t="s">
        <v>11215</v>
      </c>
    </row>
    <row r="6901" spans="1:12">
      <c r="A6901" s="57" t="s">
        <v>10078</v>
      </c>
      <c r="B6901" s="57" t="s">
        <v>10819</v>
      </c>
      <c r="C6901" s="57" t="s">
        <v>11080</v>
      </c>
      <c r="D6901" s="57" t="s">
        <v>21323</v>
      </c>
      <c r="E6901" s="58" t="s">
        <v>8816</v>
      </c>
      <c r="F6901" s="57" t="s">
        <v>8816</v>
      </c>
      <c r="G6901" s="57">
        <v>95325</v>
      </c>
      <c r="H6901" s="57" t="s">
        <v>11317</v>
      </c>
      <c r="I6901" s="57" t="s">
        <v>542</v>
      </c>
      <c r="J6901" s="57" t="s">
        <v>59</v>
      </c>
      <c r="K6901" s="58">
        <v>0.2</v>
      </c>
      <c r="L6901" s="57" t="s">
        <v>11215</v>
      </c>
    </row>
    <row r="6902" spans="1:12">
      <c r="A6902" s="57" t="s">
        <v>10078</v>
      </c>
      <c r="B6902" s="57" t="s">
        <v>10819</v>
      </c>
      <c r="C6902" s="57" t="s">
        <v>11080</v>
      </c>
      <c r="D6902" s="57" t="s">
        <v>21323</v>
      </c>
      <c r="E6902" s="58" t="s">
        <v>8816</v>
      </c>
      <c r="F6902" s="57" t="s">
        <v>8816</v>
      </c>
      <c r="G6902" s="57">
        <v>95326</v>
      </c>
      <c r="H6902" s="57" t="s">
        <v>11318</v>
      </c>
      <c r="I6902" s="57" t="s">
        <v>542</v>
      </c>
      <c r="J6902" s="57" t="s">
        <v>59</v>
      </c>
      <c r="K6902" s="58">
        <v>0.06</v>
      </c>
      <c r="L6902" s="57" t="s">
        <v>11215</v>
      </c>
    </row>
    <row r="6903" spans="1:12">
      <c r="A6903" s="57" t="s">
        <v>10078</v>
      </c>
      <c r="B6903" s="57" t="s">
        <v>10819</v>
      </c>
      <c r="C6903" s="57" t="s">
        <v>11080</v>
      </c>
      <c r="D6903" s="57" t="s">
        <v>21323</v>
      </c>
      <c r="E6903" s="58" t="s">
        <v>8816</v>
      </c>
      <c r="F6903" s="57" t="s">
        <v>8816</v>
      </c>
      <c r="G6903" s="57">
        <v>95328</v>
      </c>
      <c r="H6903" s="57" t="s">
        <v>11319</v>
      </c>
      <c r="I6903" s="57" t="s">
        <v>542</v>
      </c>
      <c r="J6903" s="57" t="s">
        <v>59</v>
      </c>
      <c r="K6903" s="58">
        <v>0.12</v>
      </c>
      <c r="L6903" s="57" t="s">
        <v>11215</v>
      </c>
    </row>
    <row r="6904" spans="1:12">
      <c r="A6904" s="57" t="s">
        <v>10078</v>
      </c>
      <c r="B6904" s="57" t="s">
        <v>10819</v>
      </c>
      <c r="C6904" s="57" t="s">
        <v>11080</v>
      </c>
      <c r="D6904" s="57" t="s">
        <v>21323</v>
      </c>
      <c r="E6904" s="58" t="s">
        <v>8816</v>
      </c>
      <c r="F6904" s="57" t="s">
        <v>8816</v>
      </c>
      <c r="G6904" s="57">
        <v>95329</v>
      </c>
      <c r="H6904" s="57" t="s">
        <v>11320</v>
      </c>
      <c r="I6904" s="57" t="s">
        <v>542</v>
      </c>
      <c r="J6904" s="57" t="s">
        <v>59</v>
      </c>
      <c r="K6904" s="58">
        <v>0.24</v>
      </c>
      <c r="L6904" s="57" t="s">
        <v>11215</v>
      </c>
    </row>
    <row r="6905" spans="1:12">
      <c r="A6905" s="57" t="s">
        <v>10078</v>
      </c>
      <c r="B6905" s="57" t="s">
        <v>10819</v>
      </c>
      <c r="C6905" s="57" t="s">
        <v>11080</v>
      </c>
      <c r="D6905" s="57" t="s">
        <v>21323</v>
      </c>
      <c r="E6905" s="58" t="s">
        <v>8816</v>
      </c>
      <c r="F6905" s="57" t="s">
        <v>8816</v>
      </c>
      <c r="G6905" s="57">
        <v>95330</v>
      </c>
      <c r="H6905" s="57" t="s">
        <v>11321</v>
      </c>
      <c r="I6905" s="57" t="s">
        <v>542</v>
      </c>
      <c r="J6905" s="57" t="s">
        <v>254</v>
      </c>
      <c r="K6905" s="58">
        <v>0.16</v>
      </c>
      <c r="L6905" s="57" t="s">
        <v>11215</v>
      </c>
    </row>
    <row r="6906" spans="1:12">
      <c r="A6906" s="57" t="s">
        <v>10078</v>
      </c>
      <c r="B6906" s="57" t="s">
        <v>10819</v>
      </c>
      <c r="C6906" s="57" t="s">
        <v>11080</v>
      </c>
      <c r="D6906" s="57" t="s">
        <v>21323</v>
      </c>
      <c r="E6906" s="58" t="s">
        <v>8816</v>
      </c>
      <c r="F6906" s="57" t="s">
        <v>8816</v>
      </c>
      <c r="G6906" s="57">
        <v>95331</v>
      </c>
      <c r="H6906" s="57" t="s">
        <v>11322</v>
      </c>
      <c r="I6906" s="57" t="s">
        <v>542</v>
      </c>
      <c r="J6906" s="57" t="s">
        <v>59</v>
      </c>
      <c r="K6906" s="58">
        <v>0.12</v>
      </c>
      <c r="L6906" s="57" t="s">
        <v>11215</v>
      </c>
    </row>
    <row r="6907" spans="1:12">
      <c r="A6907" s="57" t="s">
        <v>10078</v>
      </c>
      <c r="B6907" s="57" t="s">
        <v>10819</v>
      </c>
      <c r="C6907" s="57" t="s">
        <v>11080</v>
      </c>
      <c r="D6907" s="57" t="s">
        <v>21323</v>
      </c>
      <c r="E6907" s="58" t="s">
        <v>8816</v>
      </c>
      <c r="F6907" s="57" t="s">
        <v>8816</v>
      </c>
      <c r="G6907" s="57">
        <v>95332</v>
      </c>
      <c r="H6907" s="57" t="s">
        <v>11323</v>
      </c>
      <c r="I6907" s="57" t="s">
        <v>542</v>
      </c>
      <c r="J6907" s="57" t="s">
        <v>254</v>
      </c>
      <c r="K6907" s="58">
        <v>0.54</v>
      </c>
      <c r="L6907" s="57" t="s">
        <v>11215</v>
      </c>
    </row>
    <row r="6908" spans="1:12">
      <c r="A6908" s="57" t="s">
        <v>10078</v>
      </c>
      <c r="B6908" s="57" t="s">
        <v>10819</v>
      </c>
      <c r="C6908" s="57" t="s">
        <v>11080</v>
      </c>
      <c r="D6908" s="57" t="s">
        <v>21323</v>
      </c>
      <c r="E6908" s="58" t="s">
        <v>8816</v>
      </c>
      <c r="F6908" s="57" t="s">
        <v>8816</v>
      </c>
      <c r="G6908" s="57">
        <v>95333</v>
      </c>
      <c r="H6908" s="57" t="s">
        <v>11324</v>
      </c>
      <c r="I6908" s="57" t="s">
        <v>542</v>
      </c>
      <c r="J6908" s="57" t="s">
        <v>59</v>
      </c>
      <c r="K6908" s="58">
        <v>0.54</v>
      </c>
      <c r="L6908" s="57" t="s">
        <v>11215</v>
      </c>
    </row>
    <row r="6909" spans="1:12">
      <c r="A6909" s="57" t="s">
        <v>10078</v>
      </c>
      <c r="B6909" s="57" t="s">
        <v>10819</v>
      </c>
      <c r="C6909" s="57" t="s">
        <v>11080</v>
      </c>
      <c r="D6909" s="57" t="s">
        <v>21323</v>
      </c>
      <c r="E6909" s="58" t="s">
        <v>8816</v>
      </c>
      <c r="F6909" s="57" t="s">
        <v>8816</v>
      </c>
      <c r="G6909" s="57">
        <v>95334</v>
      </c>
      <c r="H6909" s="57" t="s">
        <v>11325</v>
      </c>
      <c r="I6909" s="57" t="s">
        <v>542</v>
      </c>
      <c r="J6909" s="57" t="s">
        <v>59</v>
      </c>
      <c r="K6909" s="58">
        <v>0.51</v>
      </c>
      <c r="L6909" s="57" t="s">
        <v>11215</v>
      </c>
    </row>
    <row r="6910" spans="1:12">
      <c r="A6910" s="57" t="s">
        <v>10078</v>
      </c>
      <c r="B6910" s="57" t="s">
        <v>10819</v>
      </c>
      <c r="C6910" s="57" t="s">
        <v>11080</v>
      </c>
      <c r="D6910" s="57" t="s">
        <v>21323</v>
      </c>
      <c r="E6910" s="58" t="s">
        <v>8816</v>
      </c>
      <c r="F6910" s="57" t="s">
        <v>8816</v>
      </c>
      <c r="G6910" s="57">
        <v>95335</v>
      </c>
      <c r="H6910" s="57" t="s">
        <v>11326</v>
      </c>
      <c r="I6910" s="57" t="s">
        <v>542</v>
      </c>
      <c r="J6910" s="57" t="s">
        <v>254</v>
      </c>
      <c r="K6910" s="58">
        <v>0.26</v>
      </c>
      <c r="L6910" s="57" t="s">
        <v>11215</v>
      </c>
    </row>
    <row r="6911" spans="1:12">
      <c r="A6911" s="57" t="s">
        <v>10078</v>
      </c>
      <c r="B6911" s="57" t="s">
        <v>10819</v>
      </c>
      <c r="C6911" s="57" t="s">
        <v>11080</v>
      </c>
      <c r="D6911" s="57" t="s">
        <v>21323</v>
      </c>
      <c r="E6911" s="58" t="s">
        <v>8816</v>
      </c>
      <c r="F6911" s="57" t="s">
        <v>8816</v>
      </c>
      <c r="G6911" s="57">
        <v>95337</v>
      </c>
      <c r="H6911" s="57" t="s">
        <v>11327</v>
      </c>
      <c r="I6911" s="57" t="s">
        <v>542</v>
      </c>
      <c r="J6911" s="57" t="s">
        <v>59</v>
      </c>
      <c r="K6911" s="58">
        <v>0.17</v>
      </c>
      <c r="L6911" s="57" t="s">
        <v>11215</v>
      </c>
    </row>
    <row r="6912" spans="1:12">
      <c r="A6912" s="57" t="s">
        <v>10078</v>
      </c>
      <c r="B6912" s="57" t="s">
        <v>10819</v>
      </c>
      <c r="C6912" s="57" t="s">
        <v>11080</v>
      </c>
      <c r="D6912" s="57" t="s">
        <v>21323</v>
      </c>
      <c r="E6912" s="58" t="s">
        <v>8816</v>
      </c>
      <c r="F6912" s="57" t="s">
        <v>8816</v>
      </c>
      <c r="G6912" s="57">
        <v>95338</v>
      </c>
      <c r="H6912" s="57" t="s">
        <v>11328</v>
      </c>
      <c r="I6912" s="57" t="s">
        <v>542</v>
      </c>
      <c r="J6912" s="57" t="s">
        <v>59</v>
      </c>
      <c r="K6912" s="58">
        <v>0.3</v>
      </c>
      <c r="L6912" s="57" t="s">
        <v>11215</v>
      </c>
    </row>
    <row r="6913" spans="1:12">
      <c r="A6913" s="57" t="s">
        <v>10078</v>
      </c>
      <c r="B6913" s="57" t="s">
        <v>10819</v>
      </c>
      <c r="C6913" s="57" t="s">
        <v>11080</v>
      </c>
      <c r="D6913" s="57" t="s">
        <v>21323</v>
      </c>
      <c r="E6913" s="58" t="s">
        <v>8816</v>
      </c>
      <c r="F6913" s="57" t="s">
        <v>8816</v>
      </c>
      <c r="G6913" s="57">
        <v>95339</v>
      </c>
      <c r="H6913" s="57" t="s">
        <v>11329</v>
      </c>
      <c r="I6913" s="57" t="s">
        <v>542</v>
      </c>
      <c r="J6913" s="57" t="s">
        <v>59</v>
      </c>
      <c r="K6913" s="58">
        <v>0.23</v>
      </c>
      <c r="L6913" s="57" t="s">
        <v>11215</v>
      </c>
    </row>
    <row r="6914" spans="1:12">
      <c r="A6914" s="57" t="s">
        <v>10078</v>
      </c>
      <c r="B6914" s="57" t="s">
        <v>10819</v>
      </c>
      <c r="C6914" s="57" t="s">
        <v>11080</v>
      </c>
      <c r="D6914" s="57" t="s">
        <v>21323</v>
      </c>
      <c r="E6914" s="58" t="s">
        <v>8816</v>
      </c>
      <c r="F6914" s="57" t="s">
        <v>8816</v>
      </c>
      <c r="G6914" s="57">
        <v>95340</v>
      </c>
      <c r="H6914" s="57" t="s">
        <v>11330</v>
      </c>
      <c r="I6914" s="57" t="s">
        <v>542</v>
      </c>
      <c r="J6914" s="57" t="s">
        <v>59</v>
      </c>
      <c r="K6914" s="58">
        <v>0.21</v>
      </c>
      <c r="L6914" s="57" t="s">
        <v>11215</v>
      </c>
    </row>
    <row r="6915" spans="1:12">
      <c r="A6915" s="57" t="s">
        <v>10078</v>
      </c>
      <c r="B6915" s="57" t="s">
        <v>10819</v>
      </c>
      <c r="C6915" s="57" t="s">
        <v>11080</v>
      </c>
      <c r="D6915" s="57" t="s">
        <v>21323</v>
      </c>
      <c r="E6915" s="58" t="s">
        <v>8816</v>
      </c>
      <c r="F6915" s="57" t="s">
        <v>8816</v>
      </c>
      <c r="G6915" s="57">
        <v>95341</v>
      </c>
      <c r="H6915" s="57" t="s">
        <v>11331</v>
      </c>
      <c r="I6915" s="57" t="s">
        <v>542</v>
      </c>
      <c r="J6915" s="57" t="s">
        <v>59</v>
      </c>
      <c r="K6915" s="58">
        <v>0.22</v>
      </c>
      <c r="L6915" s="57" t="s">
        <v>11215</v>
      </c>
    </row>
    <row r="6916" spans="1:12">
      <c r="A6916" s="57" t="s">
        <v>10078</v>
      </c>
      <c r="B6916" s="57" t="s">
        <v>10819</v>
      </c>
      <c r="C6916" s="57" t="s">
        <v>11080</v>
      </c>
      <c r="D6916" s="57" t="s">
        <v>21323</v>
      </c>
      <c r="E6916" s="58" t="s">
        <v>8816</v>
      </c>
      <c r="F6916" s="57" t="s">
        <v>8816</v>
      </c>
      <c r="G6916" s="57">
        <v>95342</v>
      </c>
      <c r="H6916" s="57" t="s">
        <v>11332</v>
      </c>
      <c r="I6916" s="57" t="s">
        <v>542</v>
      </c>
      <c r="J6916" s="57" t="s">
        <v>59</v>
      </c>
      <c r="K6916" s="58">
        <v>0.14000000000000001</v>
      </c>
      <c r="L6916" s="57" t="s">
        <v>11215</v>
      </c>
    </row>
    <row r="6917" spans="1:12">
      <c r="A6917" s="57" t="s">
        <v>10078</v>
      </c>
      <c r="B6917" s="57" t="s">
        <v>10819</v>
      </c>
      <c r="C6917" s="57" t="s">
        <v>11080</v>
      </c>
      <c r="D6917" s="57" t="s">
        <v>21323</v>
      </c>
      <c r="E6917" s="58" t="s">
        <v>8816</v>
      </c>
      <c r="F6917" s="57" t="s">
        <v>8816</v>
      </c>
      <c r="G6917" s="57">
        <v>95343</v>
      </c>
      <c r="H6917" s="57" t="s">
        <v>11333</v>
      </c>
      <c r="I6917" s="57" t="s">
        <v>542</v>
      </c>
      <c r="J6917" s="57" t="s">
        <v>59</v>
      </c>
      <c r="K6917" s="58">
        <v>0.23</v>
      </c>
      <c r="L6917" s="57" t="s">
        <v>11215</v>
      </c>
    </row>
    <row r="6918" spans="1:12">
      <c r="A6918" s="57" t="s">
        <v>10078</v>
      </c>
      <c r="B6918" s="57" t="s">
        <v>10819</v>
      </c>
      <c r="C6918" s="57" t="s">
        <v>11080</v>
      </c>
      <c r="D6918" s="57" t="s">
        <v>21323</v>
      </c>
      <c r="E6918" s="58" t="s">
        <v>8816</v>
      </c>
      <c r="F6918" s="57" t="s">
        <v>8816</v>
      </c>
      <c r="G6918" s="57">
        <v>95344</v>
      </c>
      <c r="H6918" s="57" t="s">
        <v>11334</v>
      </c>
      <c r="I6918" s="57" t="s">
        <v>542</v>
      </c>
      <c r="J6918" s="57" t="s">
        <v>59</v>
      </c>
      <c r="K6918" s="58">
        <v>0.16</v>
      </c>
      <c r="L6918" s="57" t="s">
        <v>11215</v>
      </c>
    </row>
    <row r="6919" spans="1:12">
      <c r="A6919" s="57" t="s">
        <v>10078</v>
      </c>
      <c r="B6919" s="57" t="s">
        <v>10819</v>
      </c>
      <c r="C6919" s="57" t="s">
        <v>11080</v>
      </c>
      <c r="D6919" s="57" t="s">
        <v>21323</v>
      </c>
      <c r="E6919" s="58" t="s">
        <v>8816</v>
      </c>
      <c r="F6919" s="57" t="s">
        <v>8816</v>
      </c>
      <c r="G6919" s="57">
        <v>95345</v>
      </c>
      <c r="H6919" s="57" t="s">
        <v>11335</v>
      </c>
      <c r="I6919" s="57" t="s">
        <v>542</v>
      </c>
      <c r="J6919" s="57" t="s">
        <v>59</v>
      </c>
      <c r="K6919" s="58">
        <v>0.48</v>
      </c>
      <c r="L6919" s="57" t="s">
        <v>11215</v>
      </c>
    </row>
    <row r="6920" spans="1:12">
      <c r="A6920" s="57" t="s">
        <v>10078</v>
      </c>
      <c r="B6920" s="57" t="s">
        <v>10819</v>
      </c>
      <c r="C6920" s="57" t="s">
        <v>11080</v>
      </c>
      <c r="D6920" s="57" t="s">
        <v>21323</v>
      </c>
      <c r="E6920" s="58" t="s">
        <v>8816</v>
      </c>
      <c r="F6920" s="57" t="s">
        <v>8816</v>
      </c>
      <c r="G6920" s="57">
        <v>95346</v>
      </c>
      <c r="H6920" s="57" t="s">
        <v>11336</v>
      </c>
      <c r="I6920" s="57" t="s">
        <v>542</v>
      </c>
      <c r="J6920" s="57" t="s">
        <v>59</v>
      </c>
      <c r="K6920" s="58">
        <v>0.06</v>
      </c>
      <c r="L6920" s="57" t="s">
        <v>11215</v>
      </c>
    </row>
    <row r="6921" spans="1:12">
      <c r="A6921" s="57" t="s">
        <v>10078</v>
      </c>
      <c r="B6921" s="57" t="s">
        <v>10819</v>
      </c>
      <c r="C6921" s="57" t="s">
        <v>11080</v>
      </c>
      <c r="D6921" s="57" t="s">
        <v>21323</v>
      </c>
      <c r="E6921" s="58" t="s">
        <v>8816</v>
      </c>
      <c r="F6921" s="57" t="s">
        <v>8816</v>
      </c>
      <c r="G6921" s="57">
        <v>95347</v>
      </c>
      <c r="H6921" s="57" t="s">
        <v>11337</v>
      </c>
      <c r="I6921" s="57" t="s">
        <v>542</v>
      </c>
      <c r="J6921" s="57" t="s">
        <v>59</v>
      </c>
      <c r="K6921" s="58">
        <v>7.0000000000000007E-2</v>
      </c>
      <c r="L6921" s="57" t="s">
        <v>11215</v>
      </c>
    </row>
    <row r="6922" spans="1:12">
      <c r="A6922" s="57" t="s">
        <v>10078</v>
      </c>
      <c r="B6922" s="57" t="s">
        <v>10819</v>
      </c>
      <c r="C6922" s="57" t="s">
        <v>11080</v>
      </c>
      <c r="D6922" s="57" t="s">
        <v>21323</v>
      </c>
      <c r="E6922" s="58" t="s">
        <v>8816</v>
      </c>
      <c r="F6922" s="57" t="s">
        <v>8816</v>
      </c>
      <c r="G6922" s="57">
        <v>95348</v>
      </c>
      <c r="H6922" s="57" t="s">
        <v>11338</v>
      </c>
      <c r="I6922" s="57" t="s">
        <v>542</v>
      </c>
      <c r="J6922" s="57" t="s">
        <v>59</v>
      </c>
      <c r="K6922" s="58">
        <v>0.09</v>
      </c>
      <c r="L6922" s="57" t="s">
        <v>11215</v>
      </c>
    </row>
    <row r="6923" spans="1:12">
      <c r="A6923" s="57" t="s">
        <v>10078</v>
      </c>
      <c r="B6923" s="57" t="s">
        <v>10819</v>
      </c>
      <c r="C6923" s="57" t="s">
        <v>11080</v>
      </c>
      <c r="D6923" s="57" t="s">
        <v>21323</v>
      </c>
      <c r="E6923" s="58" t="s">
        <v>8816</v>
      </c>
      <c r="F6923" s="57" t="s">
        <v>8816</v>
      </c>
      <c r="G6923" s="57">
        <v>95349</v>
      </c>
      <c r="H6923" s="57" t="s">
        <v>11339</v>
      </c>
      <c r="I6923" s="57" t="s">
        <v>542</v>
      </c>
      <c r="J6923" s="57" t="s">
        <v>59</v>
      </c>
      <c r="K6923" s="58">
        <v>0.06</v>
      </c>
      <c r="L6923" s="57" t="s">
        <v>11215</v>
      </c>
    </row>
    <row r="6924" spans="1:12">
      <c r="A6924" s="57" t="s">
        <v>10078</v>
      </c>
      <c r="B6924" s="57" t="s">
        <v>10819</v>
      </c>
      <c r="C6924" s="57" t="s">
        <v>11080</v>
      </c>
      <c r="D6924" s="57" t="s">
        <v>21323</v>
      </c>
      <c r="E6924" s="58" t="s">
        <v>8816</v>
      </c>
      <c r="F6924" s="57" t="s">
        <v>8816</v>
      </c>
      <c r="G6924" s="57">
        <v>95350</v>
      </c>
      <c r="H6924" s="57" t="s">
        <v>11340</v>
      </c>
      <c r="I6924" s="57" t="s">
        <v>542</v>
      </c>
      <c r="J6924" s="57" t="s">
        <v>59</v>
      </c>
      <c r="K6924" s="58">
        <v>0.08</v>
      </c>
      <c r="L6924" s="57" t="s">
        <v>11215</v>
      </c>
    </row>
    <row r="6925" spans="1:12">
      <c r="A6925" s="57" t="s">
        <v>10078</v>
      </c>
      <c r="B6925" s="57" t="s">
        <v>10819</v>
      </c>
      <c r="C6925" s="57" t="s">
        <v>11080</v>
      </c>
      <c r="D6925" s="57" t="s">
        <v>21323</v>
      </c>
      <c r="E6925" s="58" t="s">
        <v>8816</v>
      </c>
      <c r="F6925" s="57" t="s">
        <v>8816</v>
      </c>
      <c r="G6925" s="57">
        <v>95351</v>
      </c>
      <c r="H6925" s="57" t="s">
        <v>11341</v>
      </c>
      <c r="I6925" s="57" t="s">
        <v>542</v>
      </c>
      <c r="J6925" s="57" t="s">
        <v>59</v>
      </c>
      <c r="K6925" s="58">
        <v>0.24</v>
      </c>
      <c r="L6925" s="57" t="s">
        <v>11215</v>
      </c>
    </row>
    <row r="6926" spans="1:12">
      <c r="A6926" s="57" t="s">
        <v>10078</v>
      </c>
      <c r="B6926" s="57" t="s">
        <v>10819</v>
      </c>
      <c r="C6926" s="57" t="s">
        <v>11080</v>
      </c>
      <c r="D6926" s="57" t="s">
        <v>21323</v>
      </c>
      <c r="E6926" s="58" t="s">
        <v>8816</v>
      </c>
      <c r="F6926" s="57" t="s">
        <v>8816</v>
      </c>
      <c r="G6926" s="57">
        <v>95352</v>
      </c>
      <c r="H6926" s="57" t="s">
        <v>11342</v>
      </c>
      <c r="I6926" s="57" t="s">
        <v>542</v>
      </c>
      <c r="J6926" s="57" t="s">
        <v>59</v>
      </c>
      <c r="K6926" s="58">
        <v>0.12</v>
      </c>
      <c r="L6926" s="57" t="s">
        <v>11215</v>
      </c>
    </row>
    <row r="6927" spans="1:12">
      <c r="A6927" s="57" t="s">
        <v>10078</v>
      </c>
      <c r="B6927" s="57" t="s">
        <v>10819</v>
      </c>
      <c r="C6927" s="57" t="s">
        <v>11080</v>
      </c>
      <c r="D6927" s="57" t="s">
        <v>21323</v>
      </c>
      <c r="E6927" s="58" t="s">
        <v>8816</v>
      </c>
      <c r="F6927" s="57" t="s">
        <v>8816</v>
      </c>
      <c r="G6927" s="57">
        <v>95354</v>
      </c>
      <c r="H6927" s="57" t="s">
        <v>11343</v>
      </c>
      <c r="I6927" s="57" t="s">
        <v>542</v>
      </c>
      <c r="J6927" s="57" t="s">
        <v>59</v>
      </c>
      <c r="K6927" s="58">
        <v>0.1</v>
      </c>
      <c r="L6927" s="57" t="s">
        <v>11215</v>
      </c>
    </row>
    <row r="6928" spans="1:12">
      <c r="A6928" s="57" t="s">
        <v>10078</v>
      </c>
      <c r="B6928" s="57" t="s">
        <v>10819</v>
      </c>
      <c r="C6928" s="57" t="s">
        <v>11080</v>
      </c>
      <c r="D6928" s="57" t="s">
        <v>21323</v>
      </c>
      <c r="E6928" s="58" t="s">
        <v>8816</v>
      </c>
      <c r="F6928" s="57" t="s">
        <v>8816</v>
      </c>
      <c r="G6928" s="57">
        <v>95355</v>
      </c>
      <c r="H6928" s="57" t="s">
        <v>11344</v>
      </c>
      <c r="I6928" s="57" t="s">
        <v>542</v>
      </c>
      <c r="J6928" s="57" t="s">
        <v>59</v>
      </c>
      <c r="K6928" s="58">
        <v>0.11</v>
      </c>
      <c r="L6928" s="57" t="s">
        <v>11215</v>
      </c>
    </row>
    <row r="6929" spans="1:12">
      <c r="A6929" s="57" t="s">
        <v>10078</v>
      </c>
      <c r="B6929" s="57" t="s">
        <v>10819</v>
      </c>
      <c r="C6929" s="57" t="s">
        <v>11080</v>
      </c>
      <c r="D6929" s="57" t="s">
        <v>21323</v>
      </c>
      <c r="E6929" s="58" t="s">
        <v>8816</v>
      </c>
      <c r="F6929" s="57" t="s">
        <v>8816</v>
      </c>
      <c r="G6929" s="57">
        <v>95356</v>
      </c>
      <c r="H6929" s="57" t="s">
        <v>11345</v>
      </c>
      <c r="I6929" s="57" t="s">
        <v>542</v>
      </c>
      <c r="J6929" s="57" t="s">
        <v>59</v>
      </c>
      <c r="K6929" s="58">
        <v>0.13</v>
      </c>
      <c r="L6929" s="57" t="s">
        <v>11215</v>
      </c>
    </row>
    <row r="6930" spans="1:12">
      <c r="A6930" s="57" t="s">
        <v>10078</v>
      </c>
      <c r="B6930" s="57" t="s">
        <v>10819</v>
      </c>
      <c r="C6930" s="57" t="s">
        <v>11080</v>
      </c>
      <c r="D6930" s="57" t="s">
        <v>21323</v>
      </c>
      <c r="E6930" s="58" t="s">
        <v>8816</v>
      </c>
      <c r="F6930" s="57" t="s">
        <v>8816</v>
      </c>
      <c r="G6930" s="57">
        <v>95357</v>
      </c>
      <c r="H6930" s="57" t="s">
        <v>11346</v>
      </c>
      <c r="I6930" s="57" t="s">
        <v>542</v>
      </c>
      <c r="J6930" s="57" t="s">
        <v>254</v>
      </c>
      <c r="K6930" s="58">
        <v>0.2</v>
      </c>
      <c r="L6930" s="57" t="s">
        <v>11215</v>
      </c>
    </row>
    <row r="6931" spans="1:12">
      <c r="A6931" s="57" t="s">
        <v>10078</v>
      </c>
      <c r="B6931" s="57" t="s">
        <v>10819</v>
      </c>
      <c r="C6931" s="57" t="s">
        <v>11080</v>
      </c>
      <c r="D6931" s="57" t="s">
        <v>21323</v>
      </c>
      <c r="E6931" s="58" t="s">
        <v>8816</v>
      </c>
      <c r="F6931" s="57" t="s">
        <v>8816</v>
      </c>
      <c r="G6931" s="57">
        <v>95358</v>
      </c>
      <c r="H6931" s="57" t="s">
        <v>11347</v>
      </c>
      <c r="I6931" s="57" t="s">
        <v>542</v>
      </c>
      <c r="J6931" s="57" t="s">
        <v>59</v>
      </c>
      <c r="K6931" s="58">
        <v>0.23</v>
      </c>
      <c r="L6931" s="57" t="s">
        <v>11215</v>
      </c>
    </row>
    <row r="6932" spans="1:12">
      <c r="A6932" s="57" t="s">
        <v>10078</v>
      </c>
      <c r="B6932" s="57" t="s">
        <v>10819</v>
      </c>
      <c r="C6932" s="57" t="s">
        <v>11080</v>
      </c>
      <c r="D6932" s="57" t="s">
        <v>21323</v>
      </c>
      <c r="E6932" s="58" t="s">
        <v>8816</v>
      </c>
      <c r="F6932" s="57" t="s">
        <v>8816</v>
      </c>
      <c r="G6932" s="57">
        <v>95359</v>
      </c>
      <c r="H6932" s="57" t="s">
        <v>11348</v>
      </c>
      <c r="I6932" s="57" t="s">
        <v>542</v>
      </c>
      <c r="J6932" s="57" t="s">
        <v>59</v>
      </c>
      <c r="K6932" s="58">
        <v>0.21</v>
      </c>
      <c r="L6932" s="57" t="s">
        <v>11215</v>
      </c>
    </row>
    <row r="6933" spans="1:12">
      <c r="A6933" s="57" t="s">
        <v>10078</v>
      </c>
      <c r="B6933" s="57" t="s">
        <v>10819</v>
      </c>
      <c r="C6933" s="57" t="s">
        <v>11080</v>
      </c>
      <c r="D6933" s="57" t="s">
        <v>21323</v>
      </c>
      <c r="E6933" s="58" t="s">
        <v>8816</v>
      </c>
      <c r="F6933" s="57" t="s">
        <v>8816</v>
      </c>
      <c r="G6933" s="57">
        <v>95360</v>
      </c>
      <c r="H6933" s="57" t="s">
        <v>11349</v>
      </c>
      <c r="I6933" s="57" t="s">
        <v>542</v>
      </c>
      <c r="J6933" s="57" t="s">
        <v>59</v>
      </c>
      <c r="K6933" s="58">
        <v>0.17</v>
      </c>
      <c r="L6933" s="57" t="s">
        <v>11215</v>
      </c>
    </row>
    <row r="6934" spans="1:12">
      <c r="A6934" s="57" t="s">
        <v>10078</v>
      </c>
      <c r="B6934" s="57" t="s">
        <v>10819</v>
      </c>
      <c r="C6934" s="57" t="s">
        <v>11080</v>
      </c>
      <c r="D6934" s="57" t="s">
        <v>21323</v>
      </c>
      <c r="E6934" s="58" t="s">
        <v>8816</v>
      </c>
      <c r="F6934" s="57" t="s">
        <v>8816</v>
      </c>
      <c r="G6934" s="57">
        <v>95361</v>
      </c>
      <c r="H6934" s="57" t="s">
        <v>11350</v>
      </c>
      <c r="I6934" s="57" t="s">
        <v>542</v>
      </c>
      <c r="J6934" s="57" t="s">
        <v>59</v>
      </c>
      <c r="K6934" s="58">
        <v>0.1</v>
      </c>
      <c r="L6934" s="57" t="s">
        <v>11215</v>
      </c>
    </row>
    <row r="6935" spans="1:12">
      <c r="A6935" s="57" t="s">
        <v>10078</v>
      </c>
      <c r="B6935" s="57" t="s">
        <v>10819</v>
      </c>
      <c r="C6935" s="57" t="s">
        <v>11080</v>
      </c>
      <c r="D6935" s="57" t="s">
        <v>21323</v>
      </c>
      <c r="E6935" s="58" t="s">
        <v>8816</v>
      </c>
      <c r="F6935" s="57" t="s">
        <v>8816</v>
      </c>
      <c r="G6935" s="57">
        <v>95362</v>
      </c>
      <c r="H6935" s="57" t="s">
        <v>11351</v>
      </c>
      <c r="I6935" s="57" t="s">
        <v>542</v>
      </c>
      <c r="J6935" s="57" t="s">
        <v>59</v>
      </c>
      <c r="K6935" s="58">
        <v>0.13</v>
      </c>
      <c r="L6935" s="57" t="s">
        <v>11215</v>
      </c>
    </row>
    <row r="6936" spans="1:12">
      <c r="A6936" s="57" t="s">
        <v>10078</v>
      </c>
      <c r="B6936" s="57" t="s">
        <v>10819</v>
      </c>
      <c r="C6936" s="57" t="s">
        <v>11080</v>
      </c>
      <c r="D6936" s="57" t="s">
        <v>21323</v>
      </c>
      <c r="E6936" s="58" t="s">
        <v>8816</v>
      </c>
      <c r="F6936" s="57" t="s">
        <v>8816</v>
      </c>
      <c r="G6936" s="57">
        <v>95363</v>
      </c>
      <c r="H6936" s="57" t="s">
        <v>11352</v>
      </c>
      <c r="I6936" s="57" t="s">
        <v>542</v>
      </c>
      <c r="J6936" s="57" t="s">
        <v>59</v>
      </c>
      <c r="K6936" s="58">
        <v>0.16</v>
      </c>
      <c r="L6936" s="57" t="s">
        <v>11215</v>
      </c>
    </row>
    <row r="6937" spans="1:12">
      <c r="A6937" s="57" t="s">
        <v>10078</v>
      </c>
      <c r="B6937" s="57" t="s">
        <v>10819</v>
      </c>
      <c r="C6937" s="57" t="s">
        <v>11080</v>
      </c>
      <c r="D6937" s="57" t="s">
        <v>21323</v>
      </c>
      <c r="E6937" s="58" t="s">
        <v>8816</v>
      </c>
      <c r="F6937" s="57" t="s">
        <v>8816</v>
      </c>
      <c r="G6937" s="57">
        <v>95364</v>
      </c>
      <c r="H6937" s="57" t="s">
        <v>11353</v>
      </c>
      <c r="I6937" s="57" t="s">
        <v>542</v>
      </c>
      <c r="J6937" s="57" t="s">
        <v>59</v>
      </c>
      <c r="K6937" s="58">
        <v>0.14000000000000001</v>
      </c>
      <c r="L6937" s="57" t="s">
        <v>11215</v>
      </c>
    </row>
    <row r="6938" spans="1:12">
      <c r="A6938" s="57" t="s">
        <v>10078</v>
      </c>
      <c r="B6938" s="57" t="s">
        <v>10819</v>
      </c>
      <c r="C6938" s="57" t="s">
        <v>11080</v>
      </c>
      <c r="D6938" s="57" t="s">
        <v>21323</v>
      </c>
      <c r="E6938" s="58" t="s">
        <v>8816</v>
      </c>
      <c r="F6938" s="57" t="s">
        <v>8816</v>
      </c>
      <c r="G6938" s="57">
        <v>95365</v>
      </c>
      <c r="H6938" s="57" t="s">
        <v>11354</v>
      </c>
      <c r="I6938" s="57" t="s">
        <v>542</v>
      </c>
      <c r="J6938" s="57" t="s">
        <v>59</v>
      </c>
      <c r="K6938" s="58">
        <v>0.13</v>
      </c>
      <c r="L6938" s="57" t="s">
        <v>11215</v>
      </c>
    </row>
    <row r="6939" spans="1:12">
      <c r="A6939" s="57" t="s">
        <v>10078</v>
      </c>
      <c r="B6939" s="57" t="s">
        <v>10819</v>
      </c>
      <c r="C6939" s="57" t="s">
        <v>11080</v>
      </c>
      <c r="D6939" s="57" t="s">
        <v>21323</v>
      </c>
      <c r="E6939" s="58" t="s">
        <v>8816</v>
      </c>
      <c r="F6939" s="57" t="s">
        <v>8816</v>
      </c>
      <c r="G6939" s="57">
        <v>95366</v>
      </c>
      <c r="H6939" s="57" t="s">
        <v>11355</v>
      </c>
      <c r="I6939" s="57" t="s">
        <v>542</v>
      </c>
      <c r="J6939" s="57" t="s">
        <v>59</v>
      </c>
      <c r="K6939" s="58">
        <v>0.1</v>
      </c>
      <c r="L6939" s="57" t="s">
        <v>11215</v>
      </c>
    </row>
    <row r="6940" spans="1:12">
      <c r="A6940" s="57" t="s">
        <v>10078</v>
      </c>
      <c r="B6940" s="57" t="s">
        <v>10819</v>
      </c>
      <c r="C6940" s="57" t="s">
        <v>11080</v>
      </c>
      <c r="D6940" s="57" t="s">
        <v>21323</v>
      </c>
      <c r="E6940" s="58" t="s">
        <v>8816</v>
      </c>
      <c r="F6940" s="57" t="s">
        <v>8816</v>
      </c>
      <c r="G6940" s="57">
        <v>95367</v>
      </c>
      <c r="H6940" s="57" t="s">
        <v>11356</v>
      </c>
      <c r="I6940" s="57" t="s">
        <v>542</v>
      </c>
      <c r="J6940" s="57" t="s">
        <v>59</v>
      </c>
      <c r="K6940" s="58">
        <v>0.11</v>
      </c>
      <c r="L6940" s="57" t="s">
        <v>11215</v>
      </c>
    </row>
    <row r="6941" spans="1:12">
      <c r="A6941" s="57" t="s">
        <v>10078</v>
      </c>
      <c r="B6941" s="57" t="s">
        <v>10819</v>
      </c>
      <c r="C6941" s="57" t="s">
        <v>11080</v>
      </c>
      <c r="D6941" s="57" t="s">
        <v>21323</v>
      </c>
      <c r="E6941" s="58" t="s">
        <v>8816</v>
      </c>
      <c r="F6941" s="57" t="s">
        <v>8816</v>
      </c>
      <c r="G6941" s="57">
        <v>95368</v>
      </c>
      <c r="H6941" s="57" t="s">
        <v>11357</v>
      </c>
      <c r="I6941" s="57" t="s">
        <v>542</v>
      </c>
      <c r="J6941" s="57" t="s">
        <v>59</v>
      </c>
      <c r="K6941" s="58">
        <v>0.18</v>
      </c>
      <c r="L6941" s="57" t="s">
        <v>11215</v>
      </c>
    </row>
    <row r="6942" spans="1:12">
      <c r="A6942" s="57" t="s">
        <v>10078</v>
      </c>
      <c r="B6942" s="57" t="s">
        <v>10819</v>
      </c>
      <c r="C6942" s="57" t="s">
        <v>11080</v>
      </c>
      <c r="D6942" s="57" t="s">
        <v>21323</v>
      </c>
      <c r="E6942" s="58" t="s">
        <v>8816</v>
      </c>
      <c r="F6942" s="57" t="s">
        <v>8816</v>
      </c>
      <c r="G6942" s="57">
        <v>95369</v>
      </c>
      <c r="H6942" s="57" t="s">
        <v>11358</v>
      </c>
      <c r="I6942" s="57" t="s">
        <v>542</v>
      </c>
      <c r="J6942" s="57" t="s">
        <v>59</v>
      </c>
      <c r="K6942" s="58">
        <v>0.14000000000000001</v>
      </c>
      <c r="L6942" s="57" t="s">
        <v>11215</v>
      </c>
    </row>
    <row r="6943" spans="1:12">
      <c r="A6943" s="57" t="s">
        <v>10078</v>
      </c>
      <c r="B6943" s="57" t="s">
        <v>10819</v>
      </c>
      <c r="C6943" s="57" t="s">
        <v>11080</v>
      </c>
      <c r="D6943" s="57" t="s">
        <v>21323</v>
      </c>
      <c r="E6943" s="58" t="s">
        <v>8816</v>
      </c>
      <c r="F6943" s="57" t="s">
        <v>8816</v>
      </c>
      <c r="G6943" s="57">
        <v>95370</v>
      </c>
      <c r="H6943" s="57" t="s">
        <v>11359</v>
      </c>
      <c r="I6943" s="57" t="s">
        <v>542</v>
      </c>
      <c r="J6943" s="57" t="s">
        <v>59</v>
      </c>
      <c r="K6943" s="58">
        <v>0.21</v>
      </c>
      <c r="L6943" s="57" t="s">
        <v>11215</v>
      </c>
    </row>
    <row r="6944" spans="1:12">
      <c r="A6944" s="57" t="s">
        <v>10078</v>
      </c>
      <c r="B6944" s="57" t="s">
        <v>10819</v>
      </c>
      <c r="C6944" s="57" t="s">
        <v>11080</v>
      </c>
      <c r="D6944" s="57" t="s">
        <v>21323</v>
      </c>
      <c r="E6944" s="58" t="s">
        <v>8816</v>
      </c>
      <c r="F6944" s="57" t="s">
        <v>8816</v>
      </c>
      <c r="G6944" s="57">
        <v>95371</v>
      </c>
      <c r="H6944" s="57" t="s">
        <v>11360</v>
      </c>
      <c r="I6944" s="57" t="s">
        <v>542</v>
      </c>
      <c r="J6944" s="57" t="s">
        <v>254</v>
      </c>
      <c r="K6944" s="58">
        <v>0.3</v>
      </c>
      <c r="L6944" s="57" t="s">
        <v>11215</v>
      </c>
    </row>
    <row r="6945" spans="1:12">
      <c r="A6945" s="57" t="s">
        <v>10078</v>
      </c>
      <c r="B6945" s="57" t="s">
        <v>10819</v>
      </c>
      <c r="C6945" s="57" t="s">
        <v>11080</v>
      </c>
      <c r="D6945" s="57" t="s">
        <v>21323</v>
      </c>
      <c r="E6945" s="58" t="s">
        <v>8816</v>
      </c>
      <c r="F6945" s="57" t="s">
        <v>8816</v>
      </c>
      <c r="G6945" s="57">
        <v>95372</v>
      </c>
      <c r="H6945" s="57" t="s">
        <v>11361</v>
      </c>
      <c r="I6945" s="57" t="s">
        <v>542</v>
      </c>
      <c r="J6945" s="57" t="s">
        <v>254</v>
      </c>
      <c r="K6945" s="58">
        <v>0.21</v>
      </c>
      <c r="L6945" s="57" t="s">
        <v>11215</v>
      </c>
    </row>
    <row r="6946" spans="1:12">
      <c r="A6946" s="57" t="s">
        <v>10078</v>
      </c>
      <c r="B6946" s="57" t="s">
        <v>10819</v>
      </c>
      <c r="C6946" s="57" t="s">
        <v>11080</v>
      </c>
      <c r="D6946" s="57" t="s">
        <v>21323</v>
      </c>
      <c r="E6946" s="58" t="s">
        <v>8816</v>
      </c>
      <c r="F6946" s="57" t="s">
        <v>8816</v>
      </c>
      <c r="G6946" s="57">
        <v>95373</v>
      </c>
      <c r="H6946" s="57" t="s">
        <v>11362</v>
      </c>
      <c r="I6946" s="57" t="s">
        <v>542</v>
      </c>
      <c r="J6946" s="57" t="s">
        <v>59</v>
      </c>
      <c r="K6946" s="58">
        <v>0.2</v>
      </c>
      <c r="L6946" s="57" t="s">
        <v>11215</v>
      </c>
    </row>
    <row r="6947" spans="1:12">
      <c r="A6947" s="57" t="s">
        <v>10078</v>
      </c>
      <c r="B6947" s="57" t="s">
        <v>10819</v>
      </c>
      <c r="C6947" s="57" t="s">
        <v>11080</v>
      </c>
      <c r="D6947" s="57" t="s">
        <v>21323</v>
      </c>
      <c r="E6947" s="58" t="s">
        <v>8816</v>
      </c>
      <c r="F6947" s="57" t="s">
        <v>8816</v>
      </c>
      <c r="G6947" s="57">
        <v>95374</v>
      </c>
      <c r="H6947" s="57" t="s">
        <v>11363</v>
      </c>
      <c r="I6947" s="57" t="s">
        <v>542</v>
      </c>
      <c r="J6947" s="57" t="s">
        <v>59</v>
      </c>
      <c r="K6947" s="58">
        <v>0.21</v>
      </c>
      <c r="L6947" s="57" t="s">
        <v>11215</v>
      </c>
    </row>
    <row r="6948" spans="1:12">
      <c r="A6948" s="57" t="s">
        <v>10078</v>
      </c>
      <c r="B6948" s="57" t="s">
        <v>10819</v>
      </c>
      <c r="C6948" s="57" t="s">
        <v>11080</v>
      </c>
      <c r="D6948" s="57" t="s">
        <v>21323</v>
      </c>
      <c r="E6948" s="58" t="s">
        <v>8816</v>
      </c>
      <c r="F6948" s="57" t="s">
        <v>8816</v>
      </c>
      <c r="G6948" s="57">
        <v>95375</v>
      </c>
      <c r="H6948" s="57" t="s">
        <v>11364</v>
      </c>
      <c r="I6948" s="57" t="s">
        <v>542</v>
      </c>
      <c r="J6948" s="57" t="s">
        <v>59</v>
      </c>
      <c r="K6948" s="58">
        <v>0.27</v>
      </c>
      <c r="L6948" s="57" t="s">
        <v>11215</v>
      </c>
    </row>
    <row r="6949" spans="1:12">
      <c r="A6949" s="57" t="s">
        <v>10078</v>
      </c>
      <c r="B6949" s="57" t="s">
        <v>10819</v>
      </c>
      <c r="C6949" s="57" t="s">
        <v>11080</v>
      </c>
      <c r="D6949" s="57" t="s">
        <v>21323</v>
      </c>
      <c r="E6949" s="58" t="s">
        <v>8816</v>
      </c>
      <c r="F6949" s="57" t="s">
        <v>8816</v>
      </c>
      <c r="G6949" s="57">
        <v>95376</v>
      </c>
      <c r="H6949" s="57" t="s">
        <v>11365</v>
      </c>
      <c r="I6949" s="57" t="s">
        <v>542</v>
      </c>
      <c r="J6949" s="57" t="s">
        <v>59</v>
      </c>
      <c r="K6949" s="58">
        <v>0.05</v>
      </c>
      <c r="L6949" s="57" t="s">
        <v>11215</v>
      </c>
    </row>
    <row r="6950" spans="1:12">
      <c r="A6950" s="57" t="s">
        <v>10078</v>
      </c>
      <c r="B6950" s="57" t="s">
        <v>10819</v>
      </c>
      <c r="C6950" s="57" t="s">
        <v>11080</v>
      </c>
      <c r="D6950" s="57" t="s">
        <v>21323</v>
      </c>
      <c r="E6950" s="58" t="s">
        <v>8816</v>
      </c>
      <c r="F6950" s="57" t="s">
        <v>8816</v>
      </c>
      <c r="G6950" s="57">
        <v>95377</v>
      </c>
      <c r="H6950" s="57" t="s">
        <v>11366</v>
      </c>
      <c r="I6950" s="57" t="s">
        <v>542</v>
      </c>
      <c r="J6950" s="57" t="s">
        <v>59</v>
      </c>
      <c r="K6950" s="58">
        <v>0.16</v>
      </c>
      <c r="L6950" s="57" t="s">
        <v>11215</v>
      </c>
    </row>
    <row r="6951" spans="1:12">
      <c r="A6951" s="57" t="s">
        <v>10078</v>
      </c>
      <c r="B6951" s="57" t="s">
        <v>10819</v>
      </c>
      <c r="C6951" s="57" t="s">
        <v>11080</v>
      </c>
      <c r="D6951" s="57" t="s">
        <v>21323</v>
      </c>
      <c r="E6951" s="58" t="s">
        <v>8816</v>
      </c>
      <c r="F6951" s="57" t="s">
        <v>8816</v>
      </c>
      <c r="G6951" s="57">
        <v>95378</v>
      </c>
      <c r="H6951" s="57" t="s">
        <v>11367</v>
      </c>
      <c r="I6951" s="57" t="s">
        <v>542</v>
      </c>
      <c r="J6951" s="57" t="s">
        <v>254</v>
      </c>
      <c r="K6951" s="58">
        <v>0.2</v>
      </c>
      <c r="L6951" s="57" t="s">
        <v>11215</v>
      </c>
    </row>
    <row r="6952" spans="1:12">
      <c r="A6952" s="57" t="s">
        <v>10078</v>
      </c>
      <c r="B6952" s="57" t="s">
        <v>10819</v>
      </c>
      <c r="C6952" s="57" t="s">
        <v>11080</v>
      </c>
      <c r="D6952" s="57" t="s">
        <v>21323</v>
      </c>
      <c r="E6952" s="58" t="s">
        <v>8816</v>
      </c>
      <c r="F6952" s="57" t="s">
        <v>8816</v>
      </c>
      <c r="G6952" s="57">
        <v>95379</v>
      </c>
      <c r="H6952" s="57" t="s">
        <v>11368</v>
      </c>
      <c r="I6952" s="57" t="s">
        <v>542</v>
      </c>
      <c r="J6952" s="57" t="s">
        <v>254</v>
      </c>
      <c r="K6952" s="58">
        <v>0.17</v>
      </c>
      <c r="L6952" s="57" t="s">
        <v>11215</v>
      </c>
    </row>
    <row r="6953" spans="1:12">
      <c r="A6953" s="57" t="s">
        <v>10078</v>
      </c>
      <c r="B6953" s="57" t="s">
        <v>10819</v>
      </c>
      <c r="C6953" s="57" t="s">
        <v>11080</v>
      </c>
      <c r="D6953" s="57" t="s">
        <v>21323</v>
      </c>
      <c r="E6953" s="58" t="s">
        <v>8816</v>
      </c>
      <c r="F6953" s="57" t="s">
        <v>8816</v>
      </c>
      <c r="G6953" s="57">
        <v>95380</v>
      </c>
      <c r="H6953" s="57" t="s">
        <v>11369</v>
      </c>
      <c r="I6953" s="57" t="s">
        <v>542</v>
      </c>
      <c r="J6953" s="57" t="s">
        <v>59</v>
      </c>
      <c r="K6953" s="58">
        <v>0.2</v>
      </c>
      <c r="L6953" s="57" t="s">
        <v>11215</v>
      </c>
    </row>
    <row r="6954" spans="1:12">
      <c r="A6954" s="57" t="s">
        <v>10078</v>
      </c>
      <c r="B6954" s="57" t="s">
        <v>10819</v>
      </c>
      <c r="C6954" s="57" t="s">
        <v>11080</v>
      </c>
      <c r="D6954" s="57" t="s">
        <v>21323</v>
      </c>
      <c r="E6954" s="58" t="s">
        <v>8816</v>
      </c>
      <c r="F6954" s="57" t="s">
        <v>8816</v>
      </c>
      <c r="G6954" s="57">
        <v>95382</v>
      </c>
      <c r="H6954" s="57" t="s">
        <v>11370</v>
      </c>
      <c r="I6954" s="57" t="s">
        <v>542</v>
      </c>
      <c r="J6954" s="57" t="s">
        <v>59</v>
      </c>
      <c r="K6954" s="58">
        <v>0.16</v>
      </c>
      <c r="L6954" s="57" t="s">
        <v>11215</v>
      </c>
    </row>
    <row r="6955" spans="1:12">
      <c r="A6955" s="57" t="s">
        <v>10078</v>
      </c>
      <c r="B6955" s="57" t="s">
        <v>10819</v>
      </c>
      <c r="C6955" s="57" t="s">
        <v>11080</v>
      </c>
      <c r="D6955" s="57" t="s">
        <v>21323</v>
      </c>
      <c r="E6955" s="58" t="s">
        <v>8816</v>
      </c>
      <c r="F6955" s="57" t="s">
        <v>8816</v>
      </c>
      <c r="G6955" s="57">
        <v>95383</v>
      </c>
      <c r="H6955" s="57" t="s">
        <v>11371</v>
      </c>
      <c r="I6955" s="57" t="s">
        <v>542</v>
      </c>
      <c r="J6955" s="57" t="s">
        <v>59</v>
      </c>
      <c r="K6955" s="58">
        <v>0.18</v>
      </c>
      <c r="L6955" s="57" t="s">
        <v>11215</v>
      </c>
    </row>
    <row r="6956" spans="1:12">
      <c r="A6956" s="57" t="s">
        <v>10078</v>
      </c>
      <c r="B6956" s="57" t="s">
        <v>10819</v>
      </c>
      <c r="C6956" s="57" t="s">
        <v>11080</v>
      </c>
      <c r="D6956" s="57" t="s">
        <v>21323</v>
      </c>
      <c r="E6956" s="58" t="s">
        <v>8816</v>
      </c>
      <c r="F6956" s="57" t="s">
        <v>8816</v>
      </c>
      <c r="G6956" s="57">
        <v>95384</v>
      </c>
      <c r="H6956" s="57" t="s">
        <v>11372</v>
      </c>
      <c r="I6956" s="57" t="s">
        <v>542</v>
      </c>
      <c r="J6956" s="57" t="s">
        <v>59</v>
      </c>
      <c r="K6956" s="58">
        <v>0.27</v>
      </c>
      <c r="L6956" s="57" t="s">
        <v>11215</v>
      </c>
    </row>
    <row r="6957" spans="1:12">
      <c r="A6957" s="57" t="s">
        <v>10078</v>
      </c>
      <c r="B6957" s="57" t="s">
        <v>10819</v>
      </c>
      <c r="C6957" s="57" t="s">
        <v>11080</v>
      </c>
      <c r="D6957" s="57" t="s">
        <v>21323</v>
      </c>
      <c r="E6957" s="58" t="s">
        <v>8816</v>
      </c>
      <c r="F6957" s="57" t="s">
        <v>8816</v>
      </c>
      <c r="G6957" s="57">
        <v>95385</v>
      </c>
      <c r="H6957" s="57" t="s">
        <v>11373</v>
      </c>
      <c r="I6957" s="57" t="s">
        <v>542</v>
      </c>
      <c r="J6957" s="57" t="s">
        <v>59</v>
      </c>
      <c r="K6957" s="58">
        <v>0.16</v>
      </c>
      <c r="L6957" s="57" t="s">
        <v>11215</v>
      </c>
    </row>
    <row r="6958" spans="1:12">
      <c r="A6958" s="57" t="s">
        <v>10078</v>
      </c>
      <c r="B6958" s="57" t="s">
        <v>10819</v>
      </c>
      <c r="C6958" s="57" t="s">
        <v>11080</v>
      </c>
      <c r="D6958" s="57" t="s">
        <v>21323</v>
      </c>
      <c r="E6958" s="58" t="s">
        <v>8816</v>
      </c>
      <c r="F6958" s="57" t="s">
        <v>8816</v>
      </c>
      <c r="G6958" s="57">
        <v>95386</v>
      </c>
      <c r="H6958" s="57" t="s">
        <v>11374</v>
      </c>
      <c r="I6958" s="57" t="s">
        <v>542</v>
      </c>
      <c r="J6958" s="57" t="s">
        <v>59</v>
      </c>
      <c r="K6958" s="58">
        <v>0.18</v>
      </c>
      <c r="L6958" s="57" t="s">
        <v>11215</v>
      </c>
    </row>
    <row r="6959" spans="1:12">
      <c r="A6959" s="57" t="s">
        <v>10078</v>
      </c>
      <c r="B6959" s="57" t="s">
        <v>10819</v>
      </c>
      <c r="C6959" s="57" t="s">
        <v>11080</v>
      </c>
      <c r="D6959" s="57" t="s">
        <v>21323</v>
      </c>
      <c r="E6959" s="58" t="s">
        <v>8816</v>
      </c>
      <c r="F6959" s="57" t="s">
        <v>8816</v>
      </c>
      <c r="G6959" s="57">
        <v>95387</v>
      </c>
      <c r="H6959" s="57" t="s">
        <v>11375</v>
      </c>
      <c r="I6959" s="57" t="s">
        <v>542</v>
      </c>
      <c r="J6959" s="57" t="s">
        <v>59</v>
      </c>
      <c r="K6959" s="58">
        <v>0.16</v>
      </c>
      <c r="L6959" s="57" t="s">
        <v>11215</v>
      </c>
    </row>
    <row r="6960" spans="1:12">
      <c r="A6960" s="57" t="s">
        <v>10078</v>
      </c>
      <c r="B6960" s="57" t="s">
        <v>10819</v>
      </c>
      <c r="C6960" s="57" t="s">
        <v>11080</v>
      </c>
      <c r="D6960" s="57" t="s">
        <v>21323</v>
      </c>
      <c r="E6960" s="58" t="s">
        <v>8816</v>
      </c>
      <c r="F6960" s="57" t="s">
        <v>8816</v>
      </c>
      <c r="G6960" s="57">
        <v>95388</v>
      </c>
      <c r="H6960" s="57" t="s">
        <v>11376</v>
      </c>
      <c r="I6960" s="57" t="s">
        <v>542</v>
      </c>
      <c r="J6960" s="57" t="s">
        <v>59</v>
      </c>
      <c r="K6960" s="58">
        <v>0.06</v>
      </c>
      <c r="L6960" s="57" t="s">
        <v>11215</v>
      </c>
    </row>
    <row r="6961" spans="1:12">
      <c r="A6961" s="57" t="s">
        <v>10078</v>
      </c>
      <c r="B6961" s="57" t="s">
        <v>10819</v>
      </c>
      <c r="C6961" s="57" t="s">
        <v>11080</v>
      </c>
      <c r="D6961" s="57" t="s">
        <v>21323</v>
      </c>
      <c r="E6961" s="58" t="s">
        <v>8816</v>
      </c>
      <c r="F6961" s="57" t="s">
        <v>8816</v>
      </c>
      <c r="G6961" s="57">
        <v>95389</v>
      </c>
      <c r="H6961" s="57" t="s">
        <v>11377</v>
      </c>
      <c r="I6961" s="57" t="s">
        <v>542</v>
      </c>
      <c r="J6961" s="57" t="s">
        <v>59</v>
      </c>
      <c r="K6961" s="58">
        <v>0.1</v>
      </c>
      <c r="L6961" s="57" t="s">
        <v>11215</v>
      </c>
    </row>
    <row r="6962" spans="1:12">
      <c r="A6962" s="57" t="s">
        <v>10078</v>
      </c>
      <c r="B6962" s="57" t="s">
        <v>10819</v>
      </c>
      <c r="C6962" s="57" t="s">
        <v>11080</v>
      </c>
      <c r="D6962" s="57" t="s">
        <v>21323</v>
      </c>
      <c r="E6962" s="58" t="s">
        <v>8816</v>
      </c>
      <c r="F6962" s="57" t="s">
        <v>8816</v>
      </c>
      <c r="G6962" s="57">
        <v>95390</v>
      </c>
      <c r="H6962" s="57" t="s">
        <v>11378</v>
      </c>
      <c r="I6962" s="57" t="s">
        <v>542</v>
      </c>
      <c r="J6962" s="57" t="s">
        <v>59</v>
      </c>
      <c r="K6962" s="58">
        <v>0.06</v>
      </c>
      <c r="L6962" s="57" t="s">
        <v>11215</v>
      </c>
    </row>
    <row r="6963" spans="1:12">
      <c r="A6963" s="57" t="s">
        <v>10078</v>
      </c>
      <c r="B6963" s="57" t="s">
        <v>10819</v>
      </c>
      <c r="C6963" s="57" t="s">
        <v>11080</v>
      </c>
      <c r="D6963" s="57" t="s">
        <v>21323</v>
      </c>
      <c r="E6963" s="58" t="s">
        <v>8816</v>
      </c>
      <c r="F6963" s="57" t="s">
        <v>8816</v>
      </c>
      <c r="G6963" s="57">
        <v>95391</v>
      </c>
      <c r="H6963" s="57" t="s">
        <v>11379</v>
      </c>
      <c r="I6963" s="57" t="s">
        <v>542</v>
      </c>
      <c r="J6963" s="57" t="s">
        <v>59</v>
      </c>
      <c r="K6963" s="58">
        <v>0.23</v>
      </c>
      <c r="L6963" s="57" t="s">
        <v>11215</v>
      </c>
    </row>
    <row r="6964" spans="1:12">
      <c r="A6964" s="57" t="s">
        <v>10078</v>
      </c>
      <c r="B6964" s="57" t="s">
        <v>10819</v>
      </c>
      <c r="C6964" s="57" t="s">
        <v>11080</v>
      </c>
      <c r="D6964" s="57" t="s">
        <v>21323</v>
      </c>
      <c r="E6964" s="58" t="s">
        <v>8816</v>
      </c>
      <c r="F6964" s="57" t="s">
        <v>8816</v>
      </c>
      <c r="G6964" s="57">
        <v>95392</v>
      </c>
      <c r="H6964" s="57" t="s">
        <v>11380</v>
      </c>
      <c r="I6964" s="57" t="s">
        <v>542</v>
      </c>
      <c r="J6964" s="57" t="s">
        <v>254</v>
      </c>
      <c r="K6964" s="58">
        <v>7.0000000000000007E-2</v>
      </c>
      <c r="L6964" s="57" t="s">
        <v>11215</v>
      </c>
    </row>
    <row r="6965" spans="1:12">
      <c r="A6965" s="57" t="s">
        <v>10078</v>
      </c>
      <c r="B6965" s="57" t="s">
        <v>10819</v>
      </c>
      <c r="C6965" s="57" t="s">
        <v>11080</v>
      </c>
      <c r="D6965" s="57" t="s">
        <v>21323</v>
      </c>
      <c r="E6965" s="58" t="s">
        <v>8816</v>
      </c>
      <c r="F6965" s="57" t="s">
        <v>8816</v>
      </c>
      <c r="G6965" s="57">
        <v>95393</v>
      </c>
      <c r="H6965" s="57" t="s">
        <v>11381</v>
      </c>
      <c r="I6965" s="57" t="s">
        <v>542</v>
      </c>
      <c r="J6965" s="57" t="s">
        <v>59</v>
      </c>
      <c r="K6965" s="58">
        <v>0.3</v>
      </c>
      <c r="L6965" s="57" t="s">
        <v>11215</v>
      </c>
    </row>
    <row r="6966" spans="1:12">
      <c r="A6966" s="57" t="s">
        <v>10078</v>
      </c>
      <c r="B6966" s="57" t="s">
        <v>10819</v>
      </c>
      <c r="C6966" s="57" t="s">
        <v>11080</v>
      </c>
      <c r="D6966" s="57" t="s">
        <v>21323</v>
      </c>
      <c r="E6966" s="58" t="s">
        <v>8816</v>
      </c>
      <c r="F6966" s="57" t="s">
        <v>8816</v>
      </c>
      <c r="G6966" s="57">
        <v>95394</v>
      </c>
      <c r="H6966" s="57" t="s">
        <v>11382</v>
      </c>
      <c r="I6966" s="57" t="s">
        <v>542</v>
      </c>
      <c r="J6966" s="57" t="s">
        <v>59</v>
      </c>
      <c r="K6966" s="58">
        <v>0.47</v>
      </c>
      <c r="L6966" s="57" t="s">
        <v>11215</v>
      </c>
    </row>
    <row r="6967" spans="1:12">
      <c r="A6967" s="57" t="s">
        <v>10078</v>
      </c>
      <c r="B6967" s="57" t="s">
        <v>10819</v>
      </c>
      <c r="C6967" s="57" t="s">
        <v>11080</v>
      </c>
      <c r="D6967" s="57" t="s">
        <v>21323</v>
      </c>
      <c r="E6967" s="58" t="s">
        <v>8816</v>
      </c>
      <c r="F6967" s="57" t="s">
        <v>8816</v>
      </c>
      <c r="G6967" s="57">
        <v>95395</v>
      </c>
      <c r="H6967" s="57" t="s">
        <v>11383</v>
      </c>
      <c r="I6967" s="57" t="s">
        <v>542</v>
      </c>
      <c r="J6967" s="57" t="s">
        <v>59</v>
      </c>
      <c r="K6967" s="58">
        <v>0.66</v>
      </c>
      <c r="L6967" s="57" t="s">
        <v>11215</v>
      </c>
    </row>
    <row r="6968" spans="1:12">
      <c r="A6968" s="57" t="s">
        <v>10078</v>
      </c>
      <c r="B6968" s="57" t="s">
        <v>10819</v>
      </c>
      <c r="C6968" s="57" t="s">
        <v>11080</v>
      </c>
      <c r="D6968" s="57" t="s">
        <v>21323</v>
      </c>
      <c r="E6968" s="58" t="s">
        <v>8816</v>
      </c>
      <c r="F6968" s="57" t="s">
        <v>8816</v>
      </c>
      <c r="G6968" s="57">
        <v>95396</v>
      </c>
      <c r="H6968" s="57" t="s">
        <v>11384</v>
      </c>
      <c r="I6968" s="57" t="s">
        <v>542</v>
      </c>
      <c r="J6968" s="57" t="s">
        <v>59</v>
      </c>
      <c r="K6968" s="58">
        <v>0.88</v>
      </c>
      <c r="L6968" s="57" t="s">
        <v>11215</v>
      </c>
    </row>
    <row r="6969" spans="1:12">
      <c r="A6969" s="57" t="s">
        <v>10078</v>
      </c>
      <c r="B6969" s="57" t="s">
        <v>10819</v>
      </c>
      <c r="C6969" s="57" t="s">
        <v>11080</v>
      </c>
      <c r="D6969" s="57" t="s">
        <v>21323</v>
      </c>
      <c r="E6969" s="58" t="s">
        <v>8816</v>
      </c>
      <c r="F6969" s="57" t="s">
        <v>8816</v>
      </c>
      <c r="G6969" s="57">
        <v>95397</v>
      </c>
      <c r="H6969" s="57" t="s">
        <v>11385</v>
      </c>
      <c r="I6969" s="57" t="s">
        <v>542</v>
      </c>
      <c r="J6969" s="57" t="s">
        <v>59</v>
      </c>
      <c r="K6969" s="58">
        <v>0.21</v>
      </c>
      <c r="L6969" s="57" t="s">
        <v>11215</v>
      </c>
    </row>
    <row r="6970" spans="1:12">
      <c r="A6970" s="57" t="s">
        <v>10078</v>
      </c>
      <c r="B6970" s="57" t="s">
        <v>10819</v>
      </c>
      <c r="C6970" s="57" t="s">
        <v>11080</v>
      </c>
      <c r="D6970" s="57" t="s">
        <v>21323</v>
      </c>
      <c r="E6970" s="58" t="s">
        <v>8816</v>
      </c>
      <c r="F6970" s="57" t="s">
        <v>8816</v>
      </c>
      <c r="G6970" s="57">
        <v>95398</v>
      </c>
      <c r="H6970" s="57" t="s">
        <v>11386</v>
      </c>
      <c r="I6970" s="57" t="s">
        <v>542</v>
      </c>
      <c r="J6970" s="57" t="s">
        <v>59</v>
      </c>
      <c r="K6970" s="58">
        <v>0.06</v>
      </c>
      <c r="L6970" s="57" t="s">
        <v>11215</v>
      </c>
    </row>
    <row r="6971" spans="1:12">
      <c r="A6971" s="57" t="s">
        <v>10078</v>
      </c>
      <c r="B6971" s="57" t="s">
        <v>10819</v>
      </c>
      <c r="C6971" s="57" t="s">
        <v>11080</v>
      </c>
      <c r="D6971" s="57" t="s">
        <v>21323</v>
      </c>
      <c r="E6971" s="58" t="s">
        <v>8816</v>
      </c>
      <c r="F6971" s="57" t="s">
        <v>8816</v>
      </c>
      <c r="G6971" s="57">
        <v>95399</v>
      </c>
      <c r="H6971" s="57" t="s">
        <v>11387</v>
      </c>
      <c r="I6971" s="57" t="s">
        <v>542</v>
      </c>
      <c r="J6971" s="57" t="s">
        <v>59</v>
      </c>
      <c r="K6971" s="58">
        <v>0.17</v>
      </c>
      <c r="L6971" s="57" t="s">
        <v>11215</v>
      </c>
    </row>
    <row r="6972" spans="1:12">
      <c r="A6972" s="57" t="s">
        <v>10078</v>
      </c>
      <c r="B6972" s="57" t="s">
        <v>10819</v>
      </c>
      <c r="C6972" s="57" t="s">
        <v>11080</v>
      </c>
      <c r="D6972" s="57" t="s">
        <v>21323</v>
      </c>
      <c r="E6972" s="58" t="s">
        <v>8816</v>
      </c>
      <c r="F6972" s="57" t="s">
        <v>8816</v>
      </c>
      <c r="G6972" s="57">
        <v>95400</v>
      </c>
      <c r="H6972" s="57" t="s">
        <v>11388</v>
      </c>
      <c r="I6972" s="57" t="s">
        <v>542</v>
      </c>
      <c r="J6972" s="57" t="s">
        <v>59</v>
      </c>
      <c r="K6972" s="58">
        <v>0.23</v>
      </c>
      <c r="L6972" s="57" t="s">
        <v>11215</v>
      </c>
    </row>
    <row r="6973" spans="1:12">
      <c r="A6973" s="57" t="s">
        <v>10078</v>
      </c>
      <c r="B6973" s="57" t="s">
        <v>10819</v>
      </c>
      <c r="C6973" s="57" t="s">
        <v>11080</v>
      </c>
      <c r="D6973" s="57" t="s">
        <v>21323</v>
      </c>
      <c r="E6973" s="58" t="s">
        <v>8816</v>
      </c>
      <c r="F6973" s="57" t="s">
        <v>8816</v>
      </c>
      <c r="G6973" s="57">
        <v>95401</v>
      </c>
      <c r="H6973" s="57" t="s">
        <v>11389</v>
      </c>
      <c r="I6973" s="57" t="s">
        <v>542</v>
      </c>
      <c r="J6973" s="57" t="s">
        <v>254</v>
      </c>
      <c r="K6973" s="58">
        <v>0.56000000000000005</v>
      </c>
      <c r="L6973" s="57" t="s">
        <v>11215</v>
      </c>
    </row>
    <row r="6974" spans="1:12">
      <c r="A6974" s="57" t="s">
        <v>10078</v>
      </c>
      <c r="B6974" s="57" t="s">
        <v>10819</v>
      </c>
      <c r="C6974" s="57" t="s">
        <v>11080</v>
      </c>
      <c r="D6974" s="57" t="s">
        <v>21323</v>
      </c>
      <c r="E6974" s="58" t="s">
        <v>8816</v>
      </c>
      <c r="F6974" s="57" t="s">
        <v>8816</v>
      </c>
      <c r="G6974" s="57">
        <v>95402</v>
      </c>
      <c r="H6974" s="57" t="s">
        <v>11390</v>
      </c>
      <c r="I6974" s="57" t="s">
        <v>542</v>
      </c>
      <c r="J6974" s="57" t="s">
        <v>254</v>
      </c>
      <c r="K6974" s="58">
        <v>1.1399999999999999</v>
      </c>
      <c r="L6974" s="57" t="s">
        <v>11215</v>
      </c>
    </row>
    <row r="6975" spans="1:12">
      <c r="A6975" s="57" t="s">
        <v>10078</v>
      </c>
      <c r="B6975" s="57" t="s">
        <v>10819</v>
      </c>
      <c r="C6975" s="57" t="s">
        <v>11080</v>
      </c>
      <c r="D6975" s="57" t="s">
        <v>21323</v>
      </c>
      <c r="E6975" s="58" t="s">
        <v>8816</v>
      </c>
      <c r="F6975" s="57" t="s">
        <v>8816</v>
      </c>
      <c r="G6975" s="57">
        <v>95403</v>
      </c>
      <c r="H6975" s="57" t="s">
        <v>11391</v>
      </c>
      <c r="I6975" s="57" t="s">
        <v>542</v>
      </c>
      <c r="J6975" s="57" t="s">
        <v>59</v>
      </c>
      <c r="K6975" s="58">
        <v>1.3</v>
      </c>
      <c r="L6975" s="57" t="s">
        <v>11215</v>
      </c>
    </row>
    <row r="6976" spans="1:12">
      <c r="A6976" s="57" t="s">
        <v>10078</v>
      </c>
      <c r="B6976" s="57" t="s">
        <v>10819</v>
      </c>
      <c r="C6976" s="57" t="s">
        <v>11080</v>
      </c>
      <c r="D6976" s="57" t="s">
        <v>21323</v>
      </c>
      <c r="E6976" s="58" t="s">
        <v>8816</v>
      </c>
      <c r="F6976" s="57" t="s">
        <v>8816</v>
      </c>
      <c r="G6976" s="57">
        <v>95404</v>
      </c>
      <c r="H6976" s="57" t="s">
        <v>11392</v>
      </c>
      <c r="I6976" s="57" t="s">
        <v>542</v>
      </c>
      <c r="J6976" s="57" t="s">
        <v>59</v>
      </c>
      <c r="K6976" s="58">
        <v>1.77</v>
      </c>
      <c r="L6976" s="57" t="s">
        <v>11215</v>
      </c>
    </row>
    <row r="6977" spans="1:12">
      <c r="A6977" s="57" t="s">
        <v>10078</v>
      </c>
      <c r="B6977" s="57" t="s">
        <v>10819</v>
      </c>
      <c r="C6977" s="57" t="s">
        <v>11080</v>
      </c>
      <c r="D6977" s="57" t="s">
        <v>21323</v>
      </c>
      <c r="E6977" s="58" t="s">
        <v>8816</v>
      </c>
      <c r="F6977" s="57" t="s">
        <v>8816</v>
      </c>
      <c r="G6977" s="57">
        <v>95405</v>
      </c>
      <c r="H6977" s="57" t="s">
        <v>11393</v>
      </c>
      <c r="I6977" s="57" t="s">
        <v>542</v>
      </c>
      <c r="J6977" s="57" t="s">
        <v>59</v>
      </c>
      <c r="K6977" s="58">
        <v>0.85</v>
      </c>
      <c r="L6977" s="57" t="s">
        <v>11215</v>
      </c>
    </row>
    <row r="6978" spans="1:12">
      <c r="A6978" s="57" t="s">
        <v>10078</v>
      </c>
      <c r="B6978" s="57" t="s">
        <v>10819</v>
      </c>
      <c r="C6978" s="57" t="s">
        <v>11080</v>
      </c>
      <c r="D6978" s="57" t="s">
        <v>21323</v>
      </c>
      <c r="E6978" s="58" t="s">
        <v>8816</v>
      </c>
      <c r="F6978" s="57" t="s">
        <v>8816</v>
      </c>
      <c r="G6978" s="57">
        <v>95406</v>
      </c>
      <c r="H6978" s="57" t="s">
        <v>11394</v>
      </c>
      <c r="I6978" s="57" t="s">
        <v>542</v>
      </c>
      <c r="J6978" s="57" t="s">
        <v>254</v>
      </c>
      <c r="K6978" s="58">
        <v>0.23</v>
      </c>
      <c r="L6978" s="57" t="s">
        <v>11215</v>
      </c>
    </row>
    <row r="6979" spans="1:12">
      <c r="A6979" s="57" t="s">
        <v>10078</v>
      </c>
      <c r="B6979" s="57" t="s">
        <v>10819</v>
      </c>
      <c r="C6979" s="57" t="s">
        <v>11080</v>
      </c>
      <c r="D6979" s="57" t="s">
        <v>21323</v>
      </c>
      <c r="E6979" s="58" t="s">
        <v>8816</v>
      </c>
      <c r="F6979" s="57" t="s">
        <v>8816</v>
      </c>
      <c r="G6979" s="57">
        <v>95407</v>
      </c>
      <c r="H6979" s="57" t="s">
        <v>11395</v>
      </c>
      <c r="I6979" s="57" t="s">
        <v>542</v>
      </c>
      <c r="J6979" s="57" t="s">
        <v>59</v>
      </c>
      <c r="K6979" s="58">
        <v>2.63</v>
      </c>
      <c r="L6979" s="57" t="s">
        <v>11215</v>
      </c>
    </row>
    <row r="6980" spans="1:12">
      <c r="A6980" s="57" t="s">
        <v>10078</v>
      </c>
      <c r="B6980" s="57" t="s">
        <v>10819</v>
      </c>
      <c r="C6980" s="57" t="s">
        <v>11080</v>
      </c>
      <c r="D6980" s="57" t="s">
        <v>21323</v>
      </c>
      <c r="E6980" s="58" t="s">
        <v>8816</v>
      </c>
      <c r="F6980" s="57" t="s">
        <v>8816</v>
      </c>
      <c r="G6980" s="57">
        <v>95408</v>
      </c>
      <c r="H6980" s="57" t="s">
        <v>11396</v>
      </c>
      <c r="I6980" s="57" t="s">
        <v>11295</v>
      </c>
      <c r="J6980" s="57" t="s">
        <v>59</v>
      </c>
      <c r="K6980" s="58">
        <v>9.75</v>
      </c>
      <c r="L6980" s="57" t="s">
        <v>11215</v>
      </c>
    </row>
    <row r="6981" spans="1:12">
      <c r="A6981" s="57" t="s">
        <v>10078</v>
      </c>
      <c r="B6981" s="57" t="s">
        <v>10819</v>
      </c>
      <c r="C6981" s="57" t="s">
        <v>11080</v>
      </c>
      <c r="D6981" s="57" t="s">
        <v>21323</v>
      </c>
      <c r="E6981" s="58" t="s">
        <v>8816</v>
      </c>
      <c r="F6981" s="57" t="s">
        <v>8816</v>
      </c>
      <c r="G6981" s="57">
        <v>95409</v>
      </c>
      <c r="H6981" s="57" t="s">
        <v>11397</v>
      </c>
      <c r="I6981" s="57" t="s">
        <v>11295</v>
      </c>
      <c r="J6981" s="57" t="s">
        <v>59</v>
      </c>
      <c r="K6981" s="58">
        <v>32.07</v>
      </c>
      <c r="L6981" s="57" t="s">
        <v>11215</v>
      </c>
    </row>
    <row r="6982" spans="1:12">
      <c r="A6982" s="57" t="s">
        <v>10078</v>
      </c>
      <c r="B6982" s="57" t="s">
        <v>10819</v>
      </c>
      <c r="C6982" s="57" t="s">
        <v>11080</v>
      </c>
      <c r="D6982" s="57" t="s">
        <v>21323</v>
      </c>
      <c r="E6982" s="58" t="s">
        <v>8816</v>
      </c>
      <c r="F6982" s="57" t="s">
        <v>8816</v>
      </c>
      <c r="G6982" s="57">
        <v>95410</v>
      </c>
      <c r="H6982" s="57" t="s">
        <v>11398</v>
      </c>
      <c r="I6982" s="57" t="s">
        <v>11295</v>
      </c>
      <c r="J6982" s="57" t="s">
        <v>59</v>
      </c>
      <c r="K6982" s="58">
        <v>23.19</v>
      </c>
      <c r="L6982" s="57" t="s">
        <v>11215</v>
      </c>
    </row>
    <row r="6983" spans="1:12">
      <c r="A6983" s="57" t="s">
        <v>10078</v>
      </c>
      <c r="B6983" s="57" t="s">
        <v>10819</v>
      </c>
      <c r="C6983" s="57" t="s">
        <v>11080</v>
      </c>
      <c r="D6983" s="57" t="s">
        <v>21323</v>
      </c>
      <c r="E6983" s="58" t="s">
        <v>8816</v>
      </c>
      <c r="F6983" s="57" t="s">
        <v>8816</v>
      </c>
      <c r="G6983" s="57">
        <v>95411</v>
      </c>
      <c r="H6983" s="57" t="s">
        <v>11399</v>
      </c>
      <c r="I6983" s="57" t="s">
        <v>11295</v>
      </c>
      <c r="J6983" s="57" t="s">
        <v>59</v>
      </c>
      <c r="K6983" s="58">
        <v>31.74</v>
      </c>
      <c r="L6983" s="57" t="s">
        <v>11215</v>
      </c>
    </row>
    <row r="6984" spans="1:12">
      <c r="A6984" s="57" t="s">
        <v>10078</v>
      </c>
      <c r="B6984" s="57" t="s">
        <v>10819</v>
      </c>
      <c r="C6984" s="57" t="s">
        <v>11080</v>
      </c>
      <c r="D6984" s="57" t="s">
        <v>21323</v>
      </c>
      <c r="E6984" s="58" t="s">
        <v>8816</v>
      </c>
      <c r="F6984" s="57" t="s">
        <v>8816</v>
      </c>
      <c r="G6984" s="57">
        <v>95412</v>
      </c>
      <c r="H6984" s="57" t="s">
        <v>11400</v>
      </c>
      <c r="I6984" s="57" t="s">
        <v>11295</v>
      </c>
      <c r="J6984" s="57" t="s">
        <v>59</v>
      </c>
      <c r="K6984" s="58">
        <v>28.22</v>
      </c>
      <c r="L6984" s="57" t="s">
        <v>11215</v>
      </c>
    </row>
    <row r="6985" spans="1:12">
      <c r="A6985" s="57" t="s">
        <v>10078</v>
      </c>
      <c r="B6985" s="57" t="s">
        <v>10819</v>
      </c>
      <c r="C6985" s="57" t="s">
        <v>11080</v>
      </c>
      <c r="D6985" s="57" t="s">
        <v>21323</v>
      </c>
      <c r="E6985" s="58" t="s">
        <v>8816</v>
      </c>
      <c r="F6985" s="57" t="s">
        <v>8816</v>
      </c>
      <c r="G6985" s="57">
        <v>95413</v>
      </c>
      <c r="H6985" s="57" t="s">
        <v>11401</v>
      </c>
      <c r="I6985" s="57" t="s">
        <v>11295</v>
      </c>
      <c r="J6985" s="57" t="s">
        <v>59</v>
      </c>
      <c r="K6985" s="58">
        <v>9.84</v>
      </c>
      <c r="L6985" s="57" t="s">
        <v>11215</v>
      </c>
    </row>
    <row r="6986" spans="1:12">
      <c r="A6986" s="57" t="s">
        <v>10078</v>
      </c>
      <c r="B6986" s="57" t="s">
        <v>10819</v>
      </c>
      <c r="C6986" s="57" t="s">
        <v>11080</v>
      </c>
      <c r="D6986" s="57" t="s">
        <v>21323</v>
      </c>
      <c r="E6986" s="58" t="s">
        <v>8816</v>
      </c>
      <c r="F6986" s="57" t="s">
        <v>8816</v>
      </c>
      <c r="G6986" s="57">
        <v>95414</v>
      </c>
      <c r="H6986" s="57" t="s">
        <v>11402</v>
      </c>
      <c r="I6986" s="57" t="s">
        <v>11295</v>
      </c>
      <c r="J6986" s="57" t="s">
        <v>59</v>
      </c>
      <c r="K6986" s="58">
        <v>40.590000000000003</v>
      </c>
      <c r="L6986" s="57" t="s">
        <v>11215</v>
      </c>
    </row>
    <row r="6987" spans="1:12">
      <c r="A6987" s="57" t="s">
        <v>10078</v>
      </c>
      <c r="B6987" s="57" t="s">
        <v>10819</v>
      </c>
      <c r="C6987" s="57" t="s">
        <v>11080</v>
      </c>
      <c r="D6987" s="57" t="s">
        <v>21323</v>
      </c>
      <c r="E6987" s="58" t="s">
        <v>8816</v>
      </c>
      <c r="F6987" s="57" t="s">
        <v>8816</v>
      </c>
      <c r="G6987" s="57">
        <v>95415</v>
      </c>
      <c r="H6987" s="57" t="s">
        <v>11403</v>
      </c>
      <c r="I6987" s="57" t="s">
        <v>11295</v>
      </c>
      <c r="J6987" s="57" t="s">
        <v>59</v>
      </c>
      <c r="K6987" s="58">
        <v>153.63</v>
      </c>
      <c r="L6987" s="57" t="s">
        <v>11215</v>
      </c>
    </row>
    <row r="6988" spans="1:12">
      <c r="A6988" s="57" t="s">
        <v>10078</v>
      </c>
      <c r="B6988" s="57" t="s">
        <v>10819</v>
      </c>
      <c r="C6988" s="57" t="s">
        <v>11080</v>
      </c>
      <c r="D6988" s="57" t="s">
        <v>21323</v>
      </c>
      <c r="E6988" s="58" t="s">
        <v>8816</v>
      </c>
      <c r="F6988" s="57" t="s">
        <v>8816</v>
      </c>
      <c r="G6988" s="57">
        <v>95416</v>
      </c>
      <c r="H6988" s="57" t="s">
        <v>11404</v>
      </c>
      <c r="I6988" s="57" t="s">
        <v>11295</v>
      </c>
      <c r="J6988" s="57" t="s">
        <v>59</v>
      </c>
      <c r="K6988" s="58">
        <v>8.4700000000000006</v>
      </c>
      <c r="L6988" s="57" t="s">
        <v>11215</v>
      </c>
    </row>
    <row r="6989" spans="1:12">
      <c r="A6989" s="57" t="s">
        <v>10078</v>
      </c>
      <c r="B6989" s="57" t="s">
        <v>10819</v>
      </c>
      <c r="C6989" s="57" t="s">
        <v>11080</v>
      </c>
      <c r="D6989" s="57" t="s">
        <v>21323</v>
      </c>
      <c r="E6989" s="58" t="s">
        <v>8816</v>
      </c>
      <c r="F6989" s="57" t="s">
        <v>8816</v>
      </c>
      <c r="G6989" s="57">
        <v>95417</v>
      </c>
      <c r="H6989" s="57" t="s">
        <v>11405</v>
      </c>
      <c r="I6989" s="57" t="s">
        <v>11295</v>
      </c>
      <c r="J6989" s="57" t="s">
        <v>59</v>
      </c>
      <c r="K6989" s="58">
        <v>174.86</v>
      </c>
      <c r="L6989" s="57" t="s">
        <v>11215</v>
      </c>
    </row>
    <row r="6990" spans="1:12">
      <c r="A6990" s="57" t="s">
        <v>10078</v>
      </c>
      <c r="B6990" s="57" t="s">
        <v>10819</v>
      </c>
      <c r="C6990" s="57" t="s">
        <v>11080</v>
      </c>
      <c r="D6990" s="57" t="s">
        <v>21323</v>
      </c>
      <c r="E6990" s="58" t="s">
        <v>8816</v>
      </c>
      <c r="F6990" s="57" t="s">
        <v>8816</v>
      </c>
      <c r="G6990" s="57">
        <v>95418</v>
      </c>
      <c r="H6990" s="57" t="s">
        <v>11406</v>
      </c>
      <c r="I6990" s="57" t="s">
        <v>11295</v>
      </c>
      <c r="J6990" s="57" t="s">
        <v>59</v>
      </c>
      <c r="K6990" s="58">
        <v>239.04</v>
      </c>
      <c r="L6990" s="57" t="s">
        <v>11215</v>
      </c>
    </row>
    <row r="6991" spans="1:12">
      <c r="A6991" s="57" t="s">
        <v>10078</v>
      </c>
      <c r="B6991" s="57" t="s">
        <v>10819</v>
      </c>
      <c r="C6991" s="57" t="s">
        <v>11080</v>
      </c>
      <c r="D6991" s="57" t="s">
        <v>21323</v>
      </c>
      <c r="E6991" s="58" t="s">
        <v>8816</v>
      </c>
      <c r="F6991" s="57" t="s">
        <v>8816</v>
      </c>
      <c r="G6991" s="57">
        <v>95419</v>
      </c>
      <c r="H6991" s="57" t="s">
        <v>11407</v>
      </c>
      <c r="I6991" s="57" t="s">
        <v>11295</v>
      </c>
      <c r="J6991" s="57" t="s">
        <v>59</v>
      </c>
      <c r="K6991" s="58">
        <v>63.46</v>
      </c>
      <c r="L6991" s="57" t="s">
        <v>11215</v>
      </c>
    </row>
    <row r="6992" spans="1:12">
      <c r="A6992" s="57" t="s">
        <v>10078</v>
      </c>
      <c r="B6992" s="57" t="s">
        <v>10819</v>
      </c>
      <c r="C6992" s="57" t="s">
        <v>11080</v>
      </c>
      <c r="D6992" s="57" t="s">
        <v>21323</v>
      </c>
      <c r="E6992" s="58" t="s">
        <v>8816</v>
      </c>
      <c r="F6992" s="57" t="s">
        <v>8816</v>
      </c>
      <c r="G6992" s="57">
        <v>95420</v>
      </c>
      <c r="H6992" s="57" t="s">
        <v>11408</v>
      </c>
      <c r="I6992" s="57" t="s">
        <v>11295</v>
      </c>
      <c r="J6992" s="57" t="s">
        <v>59</v>
      </c>
      <c r="K6992" s="58">
        <v>90.14</v>
      </c>
      <c r="L6992" s="57" t="s">
        <v>11215</v>
      </c>
    </row>
    <row r="6993" spans="1:12">
      <c r="A6993" s="57" t="s">
        <v>10078</v>
      </c>
      <c r="B6993" s="57" t="s">
        <v>10819</v>
      </c>
      <c r="C6993" s="57" t="s">
        <v>11080</v>
      </c>
      <c r="D6993" s="57" t="s">
        <v>21323</v>
      </c>
      <c r="E6993" s="58" t="s">
        <v>8816</v>
      </c>
      <c r="F6993" s="57" t="s">
        <v>8816</v>
      </c>
      <c r="G6993" s="57">
        <v>95421</v>
      </c>
      <c r="H6993" s="57" t="s">
        <v>11409</v>
      </c>
      <c r="I6993" s="57" t="s">
        <v>11295</v>
      </c>
      <c r="J6993" s="57" t="s">
        <v>59</v>
      </c>
      <c r="K6993" s="58">
        <v>119.18</v>
      </c>
      <c r="L6993" s="57" t="s">
        <v>11215</v>
      </c>
    </row>
    <row r="6994" spans="1:12">
      <c r="A6994" s="57" t="s">
        <v>10078</v>
      </c>
      <c r="B6994" s="57" t="s">
        <v>10819</v>
      </c>
      <c r="C6994" s="57" t="s">
        <v>11080</v>
      </c>
      <c r="D6994" s="57" t="s">
        <v>21323</v>
      </c>
      <c r="E6994" s="58" t="s">
        <v>8816</v>
      </c>
      <c r="F6994" s="57" t="s">
        <v>8816</v>
      </c>
      <c r="G6994" s="57">
        <v>95422</v>
      </c>
      <c r="H6994" s="57" t="s">
        <v>11410</v>
      </c>
      <c r="I6994" s="57" t="s">
        <v>11295</v>
      </c>
      <c r="J6994" s="57" t="s">
        <v>59</v>
      </c>
      <c r="K6994" s="58">
        <v>75.680000000000007</v>
      </c>
      <c r="L6994" s="57" t="s">
        <v>11215</v>
      </c>
    </row>
    <row r="6995" spans="1:12">
      <c r="A6995" s="57" t="s">
        <v>10078</v>
      </c>
      <c r="B6995" s="57" t="s">
        <v>10819</v>
      </c>
      <c r="C6995" s="57" t="s">
        <v>11080</v>
      </c>
      <c r="D6995" s="57" t="s">
        <v>21323</v>
      </c>
      <c r="E6995" s="58" t="s">
        <v>8816</v>
      </c>
      <c r="F6995" s="57" t="s">
        <v>8816</v>
      </c>
      <c r="G6995" s="57">
        <v>95423</v>
      </c>
      <c r="H6995" s="57" t="s">
        <v>11411</v>
      </c>
      <c r="I6995" s="57" t="s">
        <v>11295</v>
      </c>
      <c r="J6995" s="57" t="s">
        <v>59</v>
      </c>
      <c r="K6995" s="58">
        <v>114.87</v>
      </c>
      <c r="L6995" s="57" t="s">
        <v>11215</v>
      </c>
    </row>
    <row r="6996" spans="1:12">
      <c r="A6996" s="57" t="s">
        <v>10078</v>
      </c>
      <c r="B6996" s="57" t="s">
        <v>10819</v>
      </c>
      <c r="C6996" s="57" t="s">
        <v>11080</v>
      </c>
      <c r="D6996" s="57" t="s">
        <v>21323</v>
      </c>
      <c r="E6996" s="58" t="s">
        <v>8816</v>
      </c>
      <c r="F6996" s="57" t="s">
        <v>8816</v>
      </c>
      <c r="G6996" s="57">
        <v>95424</v>
      </c>
      <c r="H6996" s="57" t="s">
        <v>11412</v>
      </c>
      <c r="I6996" s="57" t="s">
        <v>11295</v>
      </c>
      <c r="J6996" s="57" t="s">
        <v>59</v>
      </c>
      <c r="K6996" s="58">
        <v>32.03</v>
      </c>
      <c r="L6996" s="57" t="s">
        <v>11215</v>
      </c>
    </row>
    <row r="6997" spans="1:12">
      <c r="A6997" s="57" t="s">
        <v>10078</v>
      </c>
      <c r="B6997" s="57" t="s">
        <v>10819</v>
      </c>
      <c r="C6997" s="57" t="s">
        <v>11080</v>
      </c>
      <c r="D6997" s="57" t="s">
        <v>21323</v>
      </c>
      <c r="E6997" s="58" t="s">
        <v>8816</v>
      </c>
      <c r="F6997" s="57" t="s">
        <v>8816</v>
      </c>
      <c r="G6997" s="57">
        <v>100288</v>
      </c>
      <c r="H6997" s="57" t="s">
        <v>11413</v>
      </c>
      <c r="I6997" s="57" t="s">
        <v>542</v>
      </c>
      <c r="J6997" s="57" t="s">
        <v>59</v>
      </c>
      <c r="K6997" s="58">
        <v>0.04</v>
      </c>
      <c r="L6997" s="57" t="s">
        <v>11215</v>
      </c>
    </row>
    <row r="6998" spans="1:12">
      <c r="A6998" s="57" t="s">
        <v>10078</v>
      </c>
      <c r="B6998" s="57" t="s">
        <v>10819</v>
      </c>
      <c r="C6998" s="57" t="s">
        <v>11080</v>
      </c>
      <c r="D6998" s="57" t="s">
        <v>21323</v>
      </c>
      <c r="E6998" s="58" t="s">
        <v>8816</v>
      </c>
      <c r="F6998" s="57" t="s">
        <v>8816</v>
      </c>
      <c r="G6998" s="57">
        <v>100289</v>
      </c>
      <c r="H6998" s="57" t="s">
        <v>11414</v>
      </c>
      <c r="I6998" s="57" t="s">
        <v>542</v>
      </c>
      <c r="J6998" s="57" t="s">
        <v>59</v>
      </c>
      <c r="K6998" s="58">
        <v>16.7</v>
      </c>
      <c r="L6998" s="57" t="s">
        <v>11215</v>
      </c>
    </row>
    <row r="6999" spans="1:12">
      <c r="A6999" s="57" t="s">
        <v>10078</v>
      </c>
      <c r="B6999" s="57" t="s">
        <v>10819</v>
      </c>
      <c r="C6999" s="57" t="s">
        <v>11080</v>
      </c>
      <c r="D6999" s="57" t="s">
        <v>21323</v>
      </c>
      <c r="E6999" s="58" t="s">
        <v>8816</v>
      </c>
      <c r="F6999" s="57" t="s">
        <v>8816</v>
      </c>
      <c r="G6999" s="57">
        <v>100290</v>
      </c>
      <c r="H6999" s="57" t="s">
        <v>11415</v>
      </c>
      <c r="I6999" s="57" t="s">
        <v>542</v>
      </c>
      <c r="J6999" s="57" t="s">
        <v>59</v>
      </c>
      <c r="K6999" s="58">
        <v>0.05</v>
      </c>
      <c r="L6999" s="57" t="s">
        <v>11215</v>
      </c>
    </row>
    <row r="7000" spans="1:12">
      <c r="A7000" s="57" t="s">
        <v>10078</v>
      </c>
      <c r="B7000" s="57" t="s">
        <v>10819</v>
      </c>
      <c r="C7000" s="57" t="s">
        <v>11080</v>
      </c>
      <c r="D7000" s="57" t="s">
        <v>21323</v>
      </c>
      <c r="E7000" s="58" t="s">
        <v>8816</v>
      </c>
      <c r="F7000" s="57" t="s">
        <v>8816</v>
      </c>
      <c r="G7000" s="57">
        <v>100291</v>
      </c>
      <c r="H7000" s="57" t="s">
        <v>11416</v>
      </c>
      <c r="I7000" s="57" t="s">
        <v>542</v>
      </c>
      <c r="J7000" s="57" t="s">
        <v>59</v>
      </c>
      <c r="K7000" s="58">
        <v>0.16</v>
      </c>
      <c r="L7000" s="57" t="s">
        <v>11215</v>
      </c>
    </row>
    <row r="7001" spans="1:12">
      <c r="A7001" s="57" t="s">
        <v>10078</v>
      </c>
      <c r="B7001" s="57" t="s">
        <v>10819</v>
      </c>
      <c r="C7001" s="57" t="s">
        <v>11080</v>
      </c>
      <c r="D7001" s="57" t="s">
        <v>21323</v>
      </c>
      <c r="E7001" s="58" t="s">
        <v>8816</v>
      </c>
      <c r="F7001" s="57" t="s">
        <v>8816</v>
      </c>
      <c r="G7001" s="57">
        <v>100292</v>
      </c>
      <c r="H7001" s="57" t="s">
        <v>11417</v>
      </c>
      <c r="I7001" s="57" t="s">
        <v>542</v>
      </c>
      <c r="J7001" s="57" t="s">
        <v>59</v>
      </c>
      <c r="K7001" s="58">
        <v>0.56999999999999995</v>
      </c>
      <c r="L7001" s="57" t="s">
        <v>11215</v>
      </c>
    </row>
    <row r="7002" spans="1:12">
      <c r="A7002" s="57" t="s">
        <v>10078</v>
      </c>
      <c r="B7002" s="57" t="s">
        <v>10819</v>
      </c>
      <c r="C7002" s="57" t="s">
        <v>11080</v>
      </c>
      <c r="D7002" s="57" t="s">
        <v>21323</v>
      </c>
      <c r="E7002" s="58" t="s">
        <v>8816</v>
      </c>
      <c r="F7002" s="57" t="s">
        <v>8816</v>
      </c>
      <c r="G7002" s="57">
        <v>100293</v>
      </c>
      <c r="H7002" s="57" t="s">
        <v>11418</v>
      </c>
      <c r="I7002" s="57" t="s">
        <v>542</v>
      </c>
      <c r="J7002" s="57" t="s">
        <v>59</v>
      </c>
      <c r="K7002" s="58">
        <v>0.14000000000000001</v>
      </c>
      <c r="L7002" s="57" t="s">
        <v>11215</v>
      </c>
    </row>
    <row r="7003" spans="1:12">
      <c r="A7003" s="57" t="s">
        <v>10078</v>
      </c>
      <c r="B7003" s="57" t="s">
        <v>10819</v>
      </c>
      <c r="C7003" s="57" t="s">
        <v>11080</v>
      </c>
      <c r="D7003" s="57" t="s">
        <v>21323</v>
      </c>
      <c r="E7003" s="58" t="s">
        <v>8816</v>
      </c>
      <c r="F7003" s="57" t="s">
        <v>8816</v>
      </c>
      <c r="G7003" s="57">
        <v>100294</v>
      </c>
      <c r="H7003" s="57" t="s">
        <v>11419</v>
      </c>
      <c r="I7003" s="57" t="s">
        <v>542</v>
      </c>
      <c r="J7003" s="57" t="s">
        <v>59</v>
      </c>
      <c r="K7003" s="58">
        <v>0.28999999999999998</v>
      </c>
      <c r="L7003" s="57" t="s">
        <v>11215</v>
      </c>
    </row>
    <row r="7004" spans="1:12">
      <c r="A7004" s="57" t="s">
        <v>10078</v>
      </c>
      <c r="B7004" s="57" t="s">
        <v>10819</v>
      </c>
      <c r="C7004" s="57" t="s">
        <v>11080</v>
      </c>
      <c r="D7004" s="57" t="s">
        <v>21323</v>
      </c>
      <c r="E7004" s="58" t="s">
        <v>8816</v>
      </c>
      <c r="F7004" s="57" t="s">
        <v>8816</v>
      </c>
      <c r="G7004" s="57">
        <v>100295</v>
      </c>
      <c r="H7004" s="57" t="s">
        <v>11420</v>
      </c>
      <c r="I7004" s="57" t="s">
        <v>542</v>
      </c>
      <c r="J7004" s="57" t="s">
        <v>59</v>
      </c>
      <c r="K7004" s="58">
        <v>0.4</v>
      </c>
      <c r="L7004" s="57" t="s">
        <v>11215</v>
      </c>
    </row>
    <row r="7005" spans="1:12">
      <c r="A7005" s="57" t="s">
        <v>10078</v>
      </c>
      <c r="B7005" s="57" t="s">
        <v>10819</v>
      </c>
      <c r="C7005" s="57" t="s">
        <v>11080</v>
      </c>
      <c r="D7005" s="57" t="s">
        <v>21323</v>
      </c>
      <c r="E7005" s="58" t="s">
        <v>8816</v>
      </c>
      <c r="F7005" s="57" t="s">
        <v>8816</v>
      </c>
      <c r="G7005" s="57">
        <v>100296</v>
      </c>
      <c r="H7005" s="57" t="s">
        <v>11421</v>
      </c>
      <c r="I7005" s="57" t="s">
        <v>542</v>
      </c>
      <c r="J7005" s="57" t="s">
        <v>59</v>
      </c>
      <c r="K7005" s="58">
        <v>0.9</v>
      </c>
      <c r="L7005" s="57" t="s">
        <v>11215</v>
      </c>
    </row>
    <row r="7006" spans="1:12">
      <c r="A7006" s="57" t="s">
        <v>10078</v>
      </c>
      <c r="B7006" s="57" t="s">
        <v>10819</v>
      </c>
      <c r="C7006" s="57" t="s">
        <v>11080</v>
      </c>
      <c r="D7006" s="57" t="s">
        <v>21323</v>
      </c>
      <c r="E7006" s="58" t="s">
        <v>8816</v>
      </c>
      <c r="F7006" s="57" t="s">
        <v>8816</v>
      </c>
      <c r="G7006" s="57">
        <v>100297</v>
      </c>
      <c r="H7006" s="57" t="s">
        <v>11422</v>
      </c>
      <c r="I7006" s="57" t="s">
        <v>542</v>
      </c>
      <c r="J7006" s="57" t="s">
        <v>59</v>
      </c>
      <c r="K7006" s="58">
        <v>1.02</v>
      </c>
      <c r="L7006" s="57" t="s">
        <v>11215</v>
      </c>
    </row>
    <row r="7007" spans="1:12">
      <c r="A7007" s="57" t="s">
        <v>10078</v>
      </c>
      <c r="B7007" s="57" t="s">
        <v>10819</v>
      </c>
      <c r="C7007" s="57" t="s">
        <v>11080</v>
      </c>
      <c r="D7007" s="57" t="s">
        <v>21323</v>
      </c>
      <c r="E7007" s="58" t="s">
        <v>8816</v>
      </c>
      <c r="F7007" s="57" t="s">
        <v>8816</v>
      </c>
      <c r="G7007" s="57">
        <v>100298</v>
      </c>
      <c r="H7007" s="57" t="s">
        <v>11423</v>
      </c>
      <c r="I7007" s="57" t="s">
        <v>542</v>
      </c>
      <c r="J7007" s="57" t="s">
        <v>59</v>
      </c>
      <c r="K7007" s="58">
        <v>0.42</v>
      </c>
      <c r="L7007" s="57" t="s">
        <v>11215</v>
      </c>
    </row>
    <row r="7008" spans="1:12">
      <c r="A7008" s="57" t="s">
        <v>10078</v>
      </c>
      <c r="B7008" s="57" t="s">
        <v>10819</v>
      </c>
      <c r="C7008" s="57" t="s">
        <v>11080</v>
      </c>
      <c r="D7008" s="57" t="s">
        <v>21323</v>
      </c>
      <c r="E7008" s="58" t="s">
        <v>8816</v>
      </c>
      <c r="F7008" s="57" t="s">
        <v>8816</v>
      </c>
      <c r="G7008" s="57">
        <v>100299</v>
      </c>
      <c r="H7008" s="57" t="s">
        <v>11424</v>
      </c>
      <c r="I7008" s="57" t="s">
        <v>542</v>
      </c>
      <c r="J7008" s="57" t="s">
        <v>59</v>
      </c>
      <c r="K7008" s="58">
        <v>0.38</v>
      </c>
      <c r="L7008" s="57" t="s">
        <v>11215</v>
      </c>
    </row>
    <row r="7009" spans="1:12">
      <c r="A7009" s="57" t="s">
        <v>10078</v>
      </c>
      <c r="B7009" s="57" t="s">
        <v>10819</v>
      </c>
      <c r="C7009" s="57" t="s">
        <v>11080</v>
      </c>
      <c r="D7009" s="57" t="s">
        <v>21323</v>
      </c>
      <c r="E7009" s="58" t="s">
        <v>8816</v>
      </c>
      <c r="F7009" s="57" t="s">
        <v>8816</v>
      </c>
      <c r="G7009" s="57">
        <v>100300</v>
      </c>
      <c r="H7009" s="57" t="s">
        <v>11425</v>
      </c>
      <c r="I7009" s="57" t="s">
        <v>542</v>
      </c>
      <c r="J7009" s="57" t="s">
        <v>59</v>
      </c>
      <c r="K7009" s="58">
        <v>15.38</v>
      </c>
      <c r="L7009" s="57" t="s">
        <v>11215</v>
      </c>
    </row>
    <row r="7010" spans="1:12">
      <c r="A7010" s="57" t="s">
        <v>10078</v>
      </c>
      <c r="B7010" s="57" t="s">
        <v>10819</v>
      </c>
      <c r="C7010" s="57" t="s">
        <v>11080</v>
      </c>
      <c r="D7010" s="57" t="s">
        <v>21323</v>
      </c>
      <c r="E7010" s="58" t="s">
        <v>8816</v>
      </c>
      <c r="F7010" s="57" t="s">
        <v>8816</v>
      </c>
      <c r="G7010" s="57">
        <v>100301</v>
      </c>
      <c r="H7010" s="57" t="s">
        <v>7303</v>
      </c>
      <c r="I7010" s="57" t="s">
        <v>542</v>
      </c>
      <c r="J7010" s="57" t="s">
        <v>59</v>
      </c>
      <c r="K7010" s="58">
        <v>19.7</v>
      </c>
      <c r="L7010" s="57" t="s">
        <v>11215</v>
      </c>
    </row>
    <row r="7011" spans="1:12">
      <c r="A7011" s="57" t="s">
        <v>10078</v>
      </c>
      <c r="B7011" s="57" t="s">
        <v>10819</v>
      </c>
      <c r="C7011" s="57" t="s">
        <v>11080</v>
      </c>
      <c r="D7011" s="57" t="s">
        <v>21323</v>
      </c>
      <c r="E7011" s="58" t="s">
        <v>8816</v>
      </c>
      <c r="F7011" s="57" t="s">
        <v>8816</v>
      </c>
      <c r="G7011" s="57">
        <v>100302</v>
      </c>
      <c r="H7011" s="57" t="s">
        <v>11426</v>
      </c>
      <c r="I7011" s="57" t="s">
        <v>542</v>
      </c>
      <c r="J7011" s="57" t="s">
        <v>59</v>
      </c>
      <c r="K7011" s="58">
        <v>141.83000000000001</v>
      </c>
      <c r="L7011" s="57" t="s">
        <v>11215</v>
      </c>
    </row>
    <row r="7012" spans="1:12">
      <c r="A7012" s="57" t="s">
        <v>10078</v>
      </c>
      <c r="B7012" s="57" t="s">
        <v>10819</v>
      </c>
      <c r="C7012" s="57" t="s">
        <v>11080</v>
      </c>
      <c r="D7012" s="57" t="s">
        <v>21323</v>
      </c>
      <c r="E7012" s="58" t="s">
        <v>8816</v>
      </c>
      <c r="F7012" s="57" t="s">
        <v>8816</v>
      </c>
      <c r="G7012" s="57">
        <v>100303</v>
      </c>
      <c r="H7012" s="57" t="s">
        <v>11427</v>
      </c>
      <c r="I7012" s="57" t="s">
        <v>542</v>
      </c>
      <c r="J7012" s="57" t="s">
        <v>59</v>
      </c>
      <c r="K7012" s="58">
        <v>17.09</v>
      </c>
      <c r="L7012" s="57" t="s">
        <v>11215</v>
      </c>
    </row>
    <row r="7013" spans="1:12">
      <c r="A7013" s="57" t="s">
        <v>10078</v>
      </c>
      <c r="B7013" s="57" t="s">
        <v>10819</v>
      </c>
      <c r="C7013" s="57" t="s">
        <v>11080</v>
      </c>
      <c r="D7013" s="57" t="s">
        <v>21323</v>
      </c>
      <c r="E7013" s="58" t="s">
        <v>8816</v>
      </c>
      <c r="F7013" s="57" t="s">
        <v>8816</v>
      </c>
      <c r="G7013" s="57">
        <v>100304</v>
      </c>
      <c r="H7013" s="57" t="s">
        <v>11428</v>
      </c>
      <c r="I7013" s="57" t="s">
        <v>542</v>
      </c>
      <c r="J7013" s="57" t="s">
        <v>59</v>
      </c>
      <c r="K7013" s="58">
        <v>74.819999999999993</v>
      </c>
      <c r="L7013" s="57" t="s">
        <v>11215</v>
      </c>
    </row>
    <row r="7014" spans="1:12">
      <c r="A7014" s="57" t="s">
        <v>10078</v>
      </c>
      <c r="B7014" s="57" t="s">
        <v>10819</v>
      </c>
      <c r="C7014" s="57" t="s">
        <v>11080</v>
      </c>
      <c r="D7014" s="57" t="s">
        <v>21323</v>
      </c>
      <c r="E7014" s="58" t="s">
        <v>8816</v>
      </c>
      <c r="F7014" s="57" t="s">
        <v>8816</v>
      </c>
      <c r="G7014" s="57">
        <v>100305</v>
      </c>
      <c r="H7014" s="57" t="s">
        <v>11429</v>
      </c>
      <c r="I7014" s="57" t="s">
        <v>542</v>
      </c>
      <c r="J7014" s="57" t="s">
        <v>59</v>
      </c>
      <c r="K7014" s="58">
        <v>99.14</v>
      </c>
      <c r="L7014" s="57" t="s">
        <v>11215</v>
      </c>
    </row>
    <row r="7015" spans="1:12">
      <c r="A7015" s="57" t="s">
        <v>10078</v>
      </c>
      <c r="B7015" s="57" t="s">
        <v>10819</v>
      </c>
      <c r="C7015" s="57" t="s">
        <v>11080</v>
      </c>
      <c r="D7015" s="57" t="s">
        <v>21323</v>
      </c>
      <c r="E7015" s="58" t="s">
        <v>8816</v>
      </c>
      <c r="F7015" s="57" t="s">
        <v>8816</v>
      </c>
      <c r="G7015" s="57">
        <v>100306</v>
      </c>
      <c r="H7015" s="57" t="s">
        <v>11430</v>
      </c>
      <c r="I7015" s="57" t="s">
        <v>542</v>
      </c>
      <c r="J7015" s="57" t="s">
        <v>59</v>
      </c>
      <c r="K7015" s="58">
        <v>111.66</v>
      </c>
      <c r="L7015" s="57" t="s">
        <v>11215</v>
      </c>
    </row>
    <row r="7016" spans="1:12">
      <c r="A7016" s="57" t="s">
        <v>10078</v>
      </c>
      <c r="B7016" s="57" t="s">
        <v>10819</v>
      </c>
      <c r="C7016" s="57" t="s">
        <v>11080</v>
      </c>
      <c r="D7016" s="57" t="s">
        <v>21323</v>
      </c>
      <c r="E7016" s="58" t="s">
        <v>8816</v>
      </c>
      <c r="F7016" s="57" t="s">
        <v>8816</v>
      </c>
      <c r="G7016" s="57">
        <v>100307</v>
      </c>
      <c r="H7016" s="57" t="s">
        <v>11431</v>
      </c>
      <c r="I7016" s="57" t="s">
        <v>542</v>
      </c>
      <c r="J7016" s="57" t="s">
        <v>59</v>
      </c>
      <c r="K7016" s="58">
        <v>21.54</v>
      </c>
      <c r="L7016" s="57" t="s">
        <v>11215</v>
      </c>
    </row>
    <row r="7017" spans="1:12">
      <c r="A7017" s="57" t="s">
        <v>10078</v>
      </c>
      <c r="B7017" s="57" t="s">
        <v>10819</v>
      </c>
      <c r="C7017" s="57" t="s">
        <v>11080</v>
      </c>
      <c r="D7017" s="57" t="s">
        <v>21323</v>
      </c>
      <c r="E7017" s="58" t="s">
        <v>8816</v>
      </c>
      <c r="F7017" s="57" t="s">
        <v>8816</v>
      </c>
      <c r="G7017" s="57">
        <v>100308</v>
      </c>
      <c r="H7017" s="57" t="s">
        <v>11432</v>
      </c>
      <c r="I7017" s="57" t="s">
        <v>542</v>
      </c>
      <c r="J7017" s="57" t="s">
        <v>59</v>
      </c>
      <c r="K7017" s="58">
        <v>24.08</v>
      </c>
      <c r="L7017" s="57" t="s">
        <v>11215</v>
      </c>
    </row>
    <row r="7018" spans="1:12">
      <c r="A7018" s="57" t="s">
        <v>10078</v>
      </c>
      <c r="B7018" s="57" t="s">
        <v>10819</v>
      </c>
      <c r="C7018" s="57" t="s">
        <v>11080</v>
      </c>
      <c r="D7018" s="57" t="s">
        <v>21323</v>
      </c>
      <c r="E7018" s="58" t="s">
        <v>8816</v>
      </c>
      <c r="F7018" s="57" t="s">
        <v>8816</v>
      </c>
      <c r="G7018" s="57">
        <v>100309</v>
      </c>
      <c r="H7018" s="57" t="s">
        <v>11440</v>
      </c>
      <c r="I7018" s="57" t="s">
        <v>542</v>
      </c>
      <c r="J7018" s="57" t="s">
        <v>59</v>
      </c>
      <c r="K7018" s="58">
        <v>28.65</v>
      </c>
      <c r="L7018" s="57" t="s">
        <v>11215</v>
      </c>
    </row>
    <row r="7019" spans="1:12">
      <c r="A7019" s="57" t="s">
        <v>10078</v>
      </c>
      <c r="B7019" s="57" t="s">
        <v>10819</v>
      </c>
      <c r="C7019" s="57" t="s">
        <v>11080</v>
      </c>
      <c r="D7019" s="57" t="s">
        <v>21323</v>
      </c>
      <c r="E7019" s="58" t="s">
        <v>8816</v>
      </c>
      <c r="F7019" s="57" t="s">
        <v>8816</v>
      </c>
      <c r="G7019" s="57">
        <v>100310</v>
      </c>
      <c r="H7019" s="57" t="s">
        <v>11433</v>
      </c>
      <c r="I7019" s="57" t="s">
        <v>11295</v>
      </c>
      <c r="J7019" s="57" t="s">
        <v>59</v>
      </c>
      <c r="K7019" s="58">
        <v>7.54</v>
      </c>
      <c r="L7019" s="57" t="s">
        <v>11215</v>
      </c>
    </row>
    <row r="7020" spans="1:12">
      <c r="A7020" s="57" t="s">
        <v>10078</v>
      </c>
      <c r="B7020" s="57" t="s">
        <v>10819</v>
      </c>
      <c r="C7020" s="57" t="s">
        <v>11080</v>
      </c>
      <c r="D7020" s="57" t="s">
        <v>21323</v>
      </c>
      <c r="E7020" s="58" t="s">
        <v>8816</v>
      </c>
      <c r="F7020" s="57" t="s">
        <v>8816</v>
      </c>
      <c r="G7020" s="57">
        <v>100311</v>
      </c>
      <c r="H7020" s="57" t="s">
        <v>11434</v>
      </c>
      <c r="I7020" s="57" t="s">
        <v>11295</v>
      </c>
      <c r="J7020" s="57" t="s">
        <v>59</v>
      </c>
      <c r="K7020" s="58">
        <v>76.72</v>
      </c>
      <c r="L7020" s="57" t="s">
        <v>11215</v>
      </c>
    </row>
    <row r="7021" spans="1:12">
      <c r="A7021" s="57" t="s">
        <v>10078</v>
      </c>
      <c r="B7021" s="57" t="s">
        <v>10819</v>
      </c>
      <c r="C7021" s="57" t="s">
        <v>11080</v>
      </c>
      <c r="D7021" s="57" t="s">
        <v>21323</v>
      </c>
      <c r="E7021" s="58" t="s">
        <v>8816</v>
      </c>
      <c r="F7021" s="57" t="s">
        <v>8816</v>
      </c>
      <c r="G7021" s="57">
        <v>100312</v>
      </c>
      <c r="H7021" s="57" t="s">
        <v>11435</v>
      </c>
      <c r="I7021" s="57" t="s">
        <v>11295</v>
      </c>
      <c r="J7021" s="57" t="s">
        <v>59</v>
      </c>
      <c r="K7021" s="58">
        <v>104.73</v>
      </c>
      <c r="L7021" s="57" t="s">
        <v>11215</v>
      </c>
    </row>
    <row r="7022" spans="1:12">
      <c r="A7022" s="57" t="s">
        <v>10078</v>
      </c>
      <c r="B7022" s="57" t="s">
        <v>10819</v>
      </c>
      <c r="C7022" s="57" t="s">
        <v>11080</v>
      </c>
      <c r="D7022" s="57" t="s">
        <v>21323</v>
      </c>
      <c r="E7022" s="58" t="s">
        <v>8816</v>
      </c>
      <c r="F7022" s="57" t="s">
        <v>8816</v>
      </c>
      <c r="G7022" s="57">
        <v>100313</v>
      </c>
      <c r="H7022" s="57" t="s">
        <v>11436</v>
      </c>
      <c r="I7022" s="57" t="s">
        <v>11295</v>
      </c>
      <c r="J7022" s="57" t="s">
        <v>59</v>
      </c>
      <c r="K7022" s="58">
        <v>121.61</v>
      </c>
      <c r="L7022" s="57" t="s">
        <v>11215</v>
      </c>
    </row>
    <row r="7023" spans="1:12">
      <c r="A7023" s="57" t="s">
        <v>10078</v>
      </c>
      <c r="B7023" s="57" t="s">
        <v>10819</v>
      </c>
      <c r="C7023" s="57" t="s">
        <v>11080</v>
      </c>
      <c r="D7023" s="57" t="s">
        <v>21323</v>
      </c>
      <c r="E7023" s="58" t="s">
        <v>8816</v>
      </c>
      <c r="F7023" s="57" t="s">
        <v>8816</v>
      </c>
      <c r="G7023" s="57">
        <v>100314</v>
      </c>
      <c r="H7023" s="57" t="s">
        <v>11437</v>
      </c>
      <c r="I7023" s="57" t="s">
        <v>11295</v>
      </c>
      <c r="J7023" s="57" t="s">
        <v>59</v>
      </c>
      <c r="K7023" s="58">
        <v>137.19999999999999</v>
      </c>
      <c r="L7023" s="57" t="s">
        <v>11215</v>
      </c>
    </row>
    <row r="7024" spans="1:12">
      <c r="A7024" s="57" t="s">
        <v>10078</v>
      </c>
      <c r="B7024" s="57" t="s">
        <v>10819</v>
      </c>
      <c r="C7024" s="57" t="s">
        <v>11080</v>
      </c>
      <c r="D7024" s="57" t="s">
        <v>21323</v>
      </c>
      <c r="E7024" s="58" t="s">
        <v>8816</v>
      </c>
      <c r="F7024" s="57" t="s">
        <v>8816</v>
      </c>
      <c r="G7024" s="57">
        <v>100315</v>
      </c>
      <c r="H7024" s="57" t="s">
        <v>11438</v>
      </c>
      <c r="I7024" s="57" t="s">
        <v>11295</v>
      </c>
      <c r="J7024" s="57" t="s">
        <v>59</v>
      </c>
      <c r="K7024" s="58">
        <v>52.43</v>
      </c>
      <c r="L7024" s="57" t="s">
        <v>11215</v>
      </c>
    </row>
    <row r="7025" spans="1:12">
      <c r="A7025" s="57" t="s">
        <v>10078</v>
      </c>
      <c r="B7025" s="57" t="s">
        <v>10819</v>
      </c>
      <c r="C7025" s="57" t="s">
        <v>11080</v>
      </c>
      <c r="D7025" s="57" t="s">
        <v>21323</v>
      </c>
      <c r="E7025" s="58" t="s">
        <v>8816</v>
      </c>
      <c r="F7025" s="57" t="s">
        <v>8816</v>
      </c>
      <c r="G7025" s="57">
        <v>100316</v>
      </c>
      <c r="H7025" s="57" t="s">
        <v>11425</v>
      </c>
      <c r="I7025" s="57" t="s">
        <v>11295</v>
      </c>
      <c r="J7025" s="57" t="s">
        <v>59</v>
      </c>
      <c r="K7025" s="59">
        <v>2743.86</v>
      </c>
      <c r="L7025" s="57" t="s">
        <v>11215</v>
      </c>
    </row>
    <row r="7026" spans="1:12">
      <c r="A7026" s="57" t="s">
        <v>10078</v>
      </c>
      <c r="B7026" s="57" t="s">
        <v>10819</v>
      </c>
      <c r="C7026" s="57" t="s">
        <v>11080</v>
      </c>
      <c r="D7026" s="57" t="s">
        <v>21323</v>
      </c>
      <c r="E7026" s="58" t="s">
        <v>8816</v>
      </c>
      <c r="F7026" s="57" t="s">
        <v>8816</v>
      </c>
      <c r="G7026" s="57">
        <v>100317</v>
      </c>
      <c r="H7026" s="57" t="s">
        <v>11439</v>
      </c>
      <c r="I7026" s="57" t="s">
        <v>11295</v>
      </c>
      <c r="J7026" s="57" t="s">
        <v>59</v>
      </c>
      <c r="K7026" s="59">
        <v>25115.24</v>
      </c>
      <c r="L7026" s="57" t="s">
        <v>11215</v>
      </c>
    </row>
    <row r="7027" spans="1:12">
      <c r="A7027" s="57" t="s">
        <v>10078</v>
      </c>
      <c r="B7027" s="57" t="s">
        <v>10819</v>
      </c>
      <c r="C7027" s="57" t="s">
        <v>11080</v>
      </c>
      <c r="D7027" s="57" t="s">
        <v>21323</v>
      </c>
      <c r="E7027" s="58" t="s">
        <v>8816</v>
      </c>
      <c r="F7027" s="57" t="s">
        <v>8816</v>
      </c>
      <c r="G7027" s="57">
        <v>100318</v>
      </c>
      <c r="H7027" s="57" t="s">
        <v>11428</v>
      </c>
      <c r="I7027" s="57" t="s">
        <v>11295</v>
      </c>
      <c r="J7027" s="57" t="s">
        <v>59</v>
      </c>
      <c r="K7027" s="59">
        <v>13324.69</v>
      </c>
      <c r="L7027" s="57" t="s">
        <v>11215</v>
      </c>
    </row>
    <row r="7028" spans="1:12">
      <c r="A7028" s="57" t="s">
        <v>10078</v>
      </c>
      <c r="B7028" s="57" t="s">
        <v>10819</v>
      </c>
      <c r="C7028" s="57" t="s">
        <v>11080</v>
      </c>
      <c r="D7028" s="57" t="s">
        <v>21323</v>
      </c>
      <c r="E7028" s="58" t="s">
        <v>8816</v>
      </c>
      <c r="F7028" s="57" t="s">
        <v>8816</v>
      </c>
      <c r="G7028" s="57">
        <v>100319</v>
      </c>
      <c r="H7028" s="57" t="s">
        <v>11429</v>
      </c>
      <c r="I7028" s="57" t="s">
        <v>11295</v>
      </c>
      <c r="J7028" s="57" t="s">
        <v>59</v>
      </c>
      <c r="K7028" s="59">
        <v>17540.47</v>
      </c>
      <c r="L7028" s="57" t="s">
        <v>11215</v>
      </c>
    </row>
    <row r="7029" spans="1:12">
      <c r="A7029" s="57" t="s">
        <v>10078</v>
      </c>
      <c r="B7029" s="57" t="s">
        <v>10819</v>
      </c>
      <c r="C7029" s="57" t="s">
        <v>11080</v>
      </c>
      <c r="D7029" s="57" t="s">
        <v>21323</v>
      </c>
      <c r="E7029" s="58" t="s">
        <v>8816</v>
      </c>
      <c r="F7029" s="57" t="s">
        <v>8816</v>
      </c>
      <c r="G7029" s="57">
        <v>100320</v>
      </c>
      <c r="H7029" s="57" t="s">
        <v>11430</v>
      </c>
      <c r="I7029" s="57" t="s">
        <v>11295</v>
      </c>
      <c r="J7029" s="57" t="s">
        <v>59</v>
      </c>
      <c r="K7029" s="59">
        <v>19751.990000000002</v>
      </c>
      <c r="L7029" s="57" t="s">
        <v>11215</v>
      </c>
    </row>
    <row r="7030" spans="1:12">
      <c r="A7030" s="57" t="s">
        <v>10078</v>
      </c>
      <c r="B7030" s="57" t="s">
        <v>10819</v>
      </c>
      <c r="C7030" s="57" t="s">
        <v>11080</v>
      </c>
      <c r="D7030" s="57" t="s">
        <v>21323</v>
      </c>
      <c r="E7030" s="58" t="s">
        <v>8816</v>
      </c>
      <c r="F7030" s="57" t="s">
        <v>8816</v>
      </c>
      <c r="G7030" s="57">
        <v>100321</v>
      </c>
      <c r="H7030" s="57" t="s">
        <v>11440</v>
      </c>
      <c r="I7030" s="57" t="s">
        <v>11295</v>
      </c>
      <c r="J7030" s="57" t="s">
        <v>59</v>
      </c>
      <c r="K7030" s="59">
        <v>5080.34</v>
      </c>
      <c r="L7030" s="57" t="s">
        <v>11215</v>
      </c>
    </row>
    <row r="7031" spans="1:12">
      <c r="A7031" s="57" t="s">
        <v>10078</v>
      </c>
      <c r="B7031" s="57" t="s">
        <v>10819</v>
      </c>
      <c r="C7031" s="57" t="s">
        <v>11080</v>
      </c>
      <c r="D7031" s="57" t="s">
        <v>21323</v>
      </c>
      <c r="E7031" s="58" t="s">
        <v>8816</v>
      </c>
      <c r="F7031" s="57" t="s">
        <v>8816</v>
      </c>
      <c r="G7031" s="57">
        <v>100533</v>
      </c>
      <c r="H7031" s="57" t="s">
        <v>11441</v>
      </c>
      <c r="I7031" s="57" t="s">
        <v>542</v>
      </c>
      <c r="J7031" s="57" t="s">
        <v>59</v>
      </c>
      <c r="K7031" s="58">
        <v>35.869999999999997</v>
      </c>
      <c r="L7031" s="57" t="s">
        <v>11215</v>
      </c>
    </row>
    <row r="7032" spans="1:12">
      <c r="A7032" s="57" t="s">
        <v>10078</v>
      </c>
      <c r="B7032" s="57" t="s">
        <v>10819</v>
      </c>
      <c r="C7032" s="57" t="s">
        <v>11080</v>
      </c>
      <c r="D7032" s="57" t="s">
        <v>21323</v>
      </c>
      <c r="E7032" s="58" t="s">
        <v>8816</v>
      </c>
      <c r="F7032" s="57" t="s">
        <v>8816</v>
      </c>
      <c r="G7032" s="57">
        <v>100534</v>
      </c>
      <c r="H7032" s="57" t="s">
        <v>11441</v>
      </c>
      <c r="I7032" s="57" t="s">
        <v>11295</v>
      </c>
      <c r="J7032" s="57" t="s">
        <v>59</v>
      </c>
      <c r="K7032" s="59">
        <v>6361.44</v>
      </c>
      <c r="L7032" s="57" t="s">
        <v>11215</v>
      </c>
    </row>
    <row r="7033" spans="1:12">
      <c r="A7033" s="57" t="s">
        <v>10078</v>
      </c>
      <c r="B7033" s="57" t="s">
        <v>10819</v>
      </c>
      <c r="C7033" s="57" t="s">
        <v>11080</v>
      </c>
      <c r="D7033" s="57" t="s">
        <v>21323</v>
      </c>
      <c r="E7033" s="58" t="s">
        <v>8816</v>
      </c>
      <c r="F7033" s="57" t="s">
        <v>8816</v>
      </c>
      <c r="G7033" s="57">
        <v>100535</v>
      </c>
      <c r="H7033" s="57" t="s">
        <v>11442</v>
      </c>
      <c r="I7033" s="57" t="s">
        <v>542</v>
      </c>
      <c r="J7033" s="57" t="s">
        <v>59</v>
      </c>
      <c r="K7033" s="58">
        <v>0.49</v>
      </c>
      <c r="L7033" s="57" t="s">
        <v>11215</v>
      </c>
    </row>
    <row r="7034" spans="1:12">
      <c r="A7034" s="57" t="s">
        <v>10078</v>
      </c>
      <c r="B7034" s="57" t="s">
        <v>10819</v>
      </c>
      <c r="C7034" s="57" t="s">
        <v>11080</v>
      </c>
      <c r="D7034" s="57" t="s">
        <v>21323</v>
      </c>
      <c r="E7034" s="58" t="s">
        <v>8816</v>
      </c>
      <c r="F7034" s="57" t="s">
        <v>8816</v>
      </c>
      <c r="G7034" s="57">
        <v>100536</v>
      </c>
      <c r="H7034" s="57" t="s">
        <v>11443</v>
      </c>
      <c r="I7034" s="57" t="s">
        <v>11295</v>
      </c>
      <c r="J7034" s="57" t="s">
        <v>59</v>
      </c>
      <c r="K7034" s="58">
        <v>66.5</v>
      </c>
      <c r="L7034" s="57" t="s">
        <v>11215</v>
      </c>
    </row>
    <row r="7035" spans="1:12">
      <c r="A7035" s="57" t="s">
        <v>10078</v>
      </c>
      <c r="B7035" s="57" t="s">
        <v>10819</v>
      </c>
      <c r="C7035" s="57" t="s">
        <v>11080</v>
      </c>
      <c r="D7035" s="57" t="s">
        <v>21323</v>
      </c>
      <c r="E7035" s="58" t="s">
        <v>8816</v>
      </c>
      <c r="F7035" s="57" t="s">
        <v>8816</v>
      </c>
      <c r="G7035" s="57">
        <v>101284</v>
      </c>
      <c r="H7035" s="57" t="s">
        <v>11448</v>
      </c>
      <c r="I7035" s="57" t="s">
        <v>542</v>
      </c>
      <c r="J7035" s="57" t="s">
        <v>59</v>
      </c>
      <c r="K7035" s="58">
        <v>1.4</v>
      </c>
      <c r="L7035" s="57" t="s">
        <v>11215</v>
      </c>
    </row>
    <row r="7036" spans="1:12">
      <c r="A7036" s="57" t="s">
        <v>10078</v>
      </c>
      <c r="B7036" s="57" t="s">
        <v>10819</v>
      </c>
      <c r="C7036" s="57" t="s">
        <v>11080</v>
      </c>
      <c r="D7036" s="57" t="s">
        <v>21323</v>
      </c>
      <c r="E7036" s="58" t="s">
        <v>8816</v>
      </c>
      <c r="F7036" s="57" t="s">
        <v>8816</v>
      </c>
      <c r="G7036" s="57">
        <v>101285</v>
      </c>
      <c r="H7036" s="57" t="s">
        <v>11449</v>
      </c>
      <c r="I7036" s="57" t="s">
        <v>542</v>
      </c>
      <c r="J7036" s="57" t="s">
        <v>59</v>
      </c>
      <c r="K7036" s="58">
        <v>0.3</v>
      </c>
      <c r="L7036" s="57" t="s">
        <v>11215</v>
      </c>
    </row>
    <row r="7037" spans="1:12">
      <c r="A7037" s="57" t="s">
        <v>10078</v>
      </c>
      <c r="B7037" s="57" t="s">
        <v>10819</v>
      </c>
      <c r="C7037" s="57" t="s">
        <v>11080</v>
      </c>
      <c r="D7037" s="57" t="s">
        <v>21323</v>
      </c>
      <c r="E7037" s="58" t="s">
        <v>8816</v>
      </c>
      <c r="F7037" s="57" t="s">
        <v>8816</v>
      </c>
      <c r="G7037" s="57">
        <v>101286</v>
      </c>
      <c r="H7037" s="57" t="s">
        <v>11450</v>
      </c>
      <c r="I7037" s="57" t="s">
        <v>11295</v>
      </c>
      <c r="J7037" s="57" t="s">
        <v>59</v>
      </c>
      <c r="K7037" s="58">
        <v>15.18</v>
      </c>
      <c r="L7037" s="57" t="s">
        <v>11215</v>
      </c>
    </row>
    <row r="7038" spans="1:12">
      <c r="A7038" s="57" t="s">
        <v>10078</v>
      </c>
      <c r="B7038" s="57" t="s">
        <v>10819</v>
      </c>
      <c r="C7038" s="57" t="s">
        <v>11080</v>
      </c>
      <c r="D7038" s="57" t="s">
        <v>21323</v>
      </c>
      <c r="E7038" s="58" t="s">
        <v>8816</v>
      </c>
      <c r="F7038" s="57" t="s">
        <v>8816</v>
      </c>
      <c r="G7038" s="57">
        <v>101287</v>
      </c>
      <c r="H7038" s="57" t="s">
        <v>11451</v>
      </c>
      <c r="I7038" s="57" t="s">
        <v>11295</v>
      </c>
      <c r="J7038" s="57" t="s">
        <v>59</v>
      </c>
      <c r="K7038" s="58">
        <v>51.58</v>
      </c>
      <c r="L7038" s="57" t="s">
        <v>11215</v>
      </c>
    </row>
    <row r="7039" spans="1:12">
      <c r="A7039" s="57" t="s">
        <v>10078</v>
      </c>
      <c r="B7039" s="57" t="s">
        <v>10819</v>
      </c>
      <c r="C7039" s="57" t="s">
        <v>11080</v>
      </c>
      <c r="D7039" s="57" t="s">
        <v>21323</v>
      </c>
      <c r="E7039" s="58" t="s">
        <v>8816</v>
      </c>
      <c r="F7039" s="57" t="s">
        <v>8816</v>
      </c>
      <c r="G7039" s="57">
        <v>101288</v>
      </c>
      <c r="H7039" s="57" t="s">
        <v>11452</v>
      </c>
      <c r="I7039" s="57" t="s">
        <v>11295</v>
      </c>
      <c r="J7039" s="57" t="s">
        <v>59</v>
      </c>
      <c r="K7039" s="58">
        <v>16.22</v>
      </c>
      <c r="L7039" s="57" t="s">
        <v>11215</v>
      </c>
    </row>
    <row r="7040" spans="1:12">
      <c r="A7040" s="57" t="s">
        <v>10078</v>
      </c>
      <c r="B7040" s="57" t="s">
        <v>10819</v>
      </c>
      <c r="C7040" s="57" t="s">
        <v>11080</v>
      </c>
      <c r="D7040" s="57" t="s">
        <v>21323</v>
      </c>
      <c r="E7040" s="58" t="s">
        <v>8816</v>
      </c>
      <c r="F7040" s="57" t="s">
        <v>8816</v>
      </c>
      <c r="G7040" s="57">
        <v>101289</v>
      </c>
      <c r="H7040" s="57" t="s">
        <v>11453</v>
      </c>
      <c r="I7040" s="57" t="s">
        <v>11295</v>
      </c>
      <c r="J7040" s="57" t="s">
        <v>59</v>
      </c>
      <c r="K7040" s="58">
        <v>16.989999999999998</v>
      </c>
      <c r="L7040" s="57" t="s">
        <v>11215</v>
      </c>
    </row>
    <row r="7041" spans="1:12">
      <c r="A7041" s="57" t="s">
        <v>10078</v>
      </c>
      <c r="B7041" s="57" t="s">
        <v>10819</v>
      </c>
      <c r="C7041" s="57" t="s">
        <v>11080</v>
      </c>
      <c r="D7041" s="57" t="s">
        <v>21323</v>
      </c>
      <c r="E7041" s="58" t="s">
        <v>8816</v>
      </c>
      <c r="F7041" s="57" t="s">
        <v>8816</v>
      </c>
      <c r="G7041" s="57">
        <v>101290</v>
      </c>
      <c r="H7041" s="57" t="s">
        <v>11454</v>
      </c>
      <c r="I7041" s="57" t="s">
        <v>11295</v>
      </c>
      <c r="J7041" s="57" t="s">
        <v>59</v>
      </c>
      <c r="K7041" s="58">
        <v>21.77</v>
      </c>
      <c r="L7041" s="57" t="s">
        <v>11215</v>
      </c>
    </row>
    <row r="7042" spans="1:12">
      <c r="A7042" s="57" t="s">
        <v>10078</v>
      </c>
      <c r="B7042" s="57" t="s">
        <v>10819</v>
      </c>
      <c r="C7042" s="57" t="s">
        <v>11080</v>
      </c>
      <c r="D7042" s="57" t="s">
        <v>21323</v>
      </c>
      <c r="E7042" s="58" t="s">
        <v>8816</v>
      </c>
      <c r="F7042" s="57" t="s">
        <v>8816</v>
      </c>
      <c r="G7042" s="57">
        <v>101291</v>
      </c>
      <c r="H7042" s="57" t="s">
        <v>11455</v>
      </c>
      <c r="I7042" s="57" t="s">
        <v>11295</v>
      </c>
      <c r="J7042" s="57" t="s">
        <v>59</v>
      </c>
      <c r="K7042" s="58">
        <v>16.989999999999998</v>
      </c>
      <c r="L7042" s="57" t="s">
        <v>11215</v>
      </c>
    </row>
    <row r="7043" spans="1:12">
      <c r="A7043" s="57" t="s">
        <v>10078</v>
      </c>
      <c r="B7043" s="57" t="s">
        <v>10819</v>
      </c>
      <c r="C7043" s="57" t="s">
        <v>11080</v>
      </c>
      <c r="D7043" s="57" t="s">
        <v>21323</v>
      </c>
      <c r="E7043" s="58" t="s">
        <v>8816</v>
      </c>
      <c r="F7043" s="57" t="s">
        <v>8816</v>
      </c>
      <c r="G7043" s="57">
        <v>101292</v>
      </c>
      <c r="H7043" s="57" t="s">
        <v>11456</v>
      </c>
      <c r="I7043" s="57" t="s">
        <v>11295</v>
      </c>
      <c r="J7043" s="57" t="s">
        <v>59</v>
      </c>
      <c r="K7043" s="58">
        <v>17.170000000000002</v>
      </c>
      <c r="L7043" s="57" t="s">
        <v>11215</v>
      </c>
    </row>
    <row r="7044" spans="1:12">
      <c r="A7044" s="57" t="s">
        <v>10078</v>
      </c>
      <c r="B7044" s="57" t="s">
        <v>10819</v>
      </c>
      <c r="C7044" s="57" t="s">
        <v>11080</v>
      </c>
      <c r="D7044" s="57" t="s">
        <v>21323</v>
      </c>
      <c r="E7044" s="58" t="s">
        <v>8816</v>
      </c>
      <c r="F7044" s="57" t="s">
        <v>8816</v>
      </c>
      <c r="G7044" s="57">
        <v>101293</v>
      </c>
      <c r="H7044" s="57" t="s">
        <v>11457</v>
      </c>
      <c r="I7044" s="57" t="s">
        <v>11295</v>
      </c>
      <c r="J7044" s="57" t="s">
        <v>59</v>
      </c>
      <c r="K7044" s="58">
        <v>22.53</v>
      </c>
      <c r="L7044" s="57" t="s">
        <v>11215</v>
      </c>
    </row>
    <row r="7045" spans="1:12">
      <c r="A7045" s="57" t="s">
        <v>10078</v>
      </c>
      <c r="B7045" s="57" t="s">
        <v>10819</v>
      </c>
      <c r="C7045" s="57" t="s">
        <v>11080</v>
      </c>
      <c r="D7045" s="57" t="s">
        <v>21323</v>
      </c>
      <c r="E7045" s="58" t="s">
        <v>8816</v>
      </c>
      <c r="F7045" s="57" t="s">
        <v>8816</v>
      </c>
      <c r="G7045" s="57">
        <v>101294</v>
      </c>
      <c r="H7045" s="57" t="s">
        <v>11458</v>
      </c>
      <c r="I7045" s="57" t="s">
        <v>11295</v>
      </c>
      <c r="J7045" s="57" t="s">
        <v>59</v>
      </c>
      <c r="K7045" s="58">
        <v>28.08</v>
      </c>
      <c r="L7045" s="57" t="s">
        <v>11215</v>
      </c>
    </row>
    <row r="7046" spans="1:12">
      <c r="A7046" s="57" t="s">
        <v>10078</v>
      </c>
      <c r="B7046" s="57" t="s">
        <v>10819</v>
      </c>
      <c r="C7046" s="57" t="s">
        <v>11080</v>
      </c>
      <c r="D7046" s="57" t="s">
        <v>21323</v>
      </c>
      <c r="E7046" s="58" t="s">
        <v>8816</v>
      </c>
      <c r="F7046" s="57" t="s">
        <v>8816</v>
      </c>
      <c r="G7046" s="57">
        <v>101295</v>
      </c>
      <c r="H7046" s="57" t="s">
        <v>11459</v>
      </c>
      <c r="I7046" s="57" t="s">
        <v>11295</v>
      </c>
      <c r="J7046" s="57" t="s">
        <v>59</v>
      </c>
      <c r="K7046" s="58">
        <v>19.45</v>
      </c>
      <c r="L7046" s="57" t="s">
        <v>11215</v>
      </c>
    </row>
    <row r="7047" spans="1:12">
      <c r="A7047" s="57" t="s">
        <v>10078</v>
      </c>
      <c r="B7047" s="57" t="s">
        <v>10819</v>
      </c>
      <c r="C7047" s="57" t="s">
        <v>11080</v>
      </c>
      <c r="D7047" s="57" t="s">
        <v>21323</v>
      </c>
      <c r="E7047" s="58" t="s">
        <v>8816</v>
      </c>
      <c r="F7047" s="57" t="s">
        <v>8816</v>
      </c>
      <c r="G7047" s="57">
        <v>101296</v>
      </c>
      <c r="H7047" s="57" t="s">
        <v>11460</v>
      </c>
      <c r="I7047" s="57" t="s">
        <v>11295</v>
      </c>
      <c r="J7047" s="57" t="s">
        <v>59</v>
      </c>
      <c r="K7047" s="58">
        <v>26.56</v>
      </c>
      <c r="L7047" s="57" t="s">
        <v>11215</v>
      </c>
    </row>
    <row r="7048" spans="1:12">
      <c r="A7048" s="57" t="s">
        <v>10078</v>
      </c>
      <c r="B7048" s="57" t="s">
        <v>10819</v>
      </c>
      <c r="C7048" s="57" t="s">
        <v>11080</v>
      </c>
      <c r="D7048" s="57" t="s">
        <v>21323</v>
      </c>
      <c r="E7048" s="58" t="s">
        <v>8816</v>
      </c>
      <c r="F7048" s="57" t="s">
        <v>8816</v>
      </c>
      <c r="G7048" s="57">
        <v>101297</v>
      </c>
      <c r="H7048" s="57" t="s">
        <v>11461</v>
      </c>
      <c r="I7048" s="57" t="s">
        <v>11295</v>
      </c>
      <c r="J7048" s="57" t="s">
        <v>59</v>
      </c>
      <c r="K7048" s="58">
        <v>20.22</v>
      </c>
      <c r="L7048" s="57" t="s">
        <v>11215</v>
      </c>
    </row>
    <row r="7049" spans="1:12">
      <c r="A7049" s="57" t="s">
        <v>10078</v>
      </c>
      <c r="B7049" s="57" t="s">
        <v>10819</v>
      </c>
      <c r="C7049" s="57" t="s">
        <v>11080</v>
      </c>
      <c r="D7049" s="57" t="s">
        <v>21323</v>
      </c>
      <c r="E7049" s="58" t="s">
        <v>8816</v>
      </c>
      <c r="F7049" s="57" t="s">
        <v>8816</v>
      </c>
      <c r="G7049" s="57">
        <v>101298</v>
      </c>
      <c r="H7049" s="57" t="s">
        <v>11462</v>
      </c>
      <c r="I7049" s="57" t="s">
        <v>11295</v>
      </c>
      <c r="J7049" s="57" t="s">
        <v>59</v>
      </c>
      <c r="K7049" s="58">
        <v>17.61</v>
      </c>
      <c r="L7049" s="57" t="s">
        <v>11215</v>
      </c>
    </row>
    <row r="7050" spans="1:12">
      <c r="A7050" s="57" t="s">
        <v>10078</v>
      </c>
      <c r="B7050" s="57" t="s">
        <v>10819</v>
      </c>
      <c r="C7050" s="57" t="s">
        <v>11080</v>
      </c>
      <c r="D7050" s="57" t="s">
        <v>21323</v>
      </c>
      <c r="E7050" s="58" t="s">
        <v>8816</v>
      </c>
      <c r="F7050" s="57" t="s">
        <v>8816</v>
      </c>
      <c r="G7050" s="57">
        <v>101299</v>
      </c>
      <c r="H7050" s="57" t="s">
        <v>11463</v>
      </c>
      <c r="I7050" s="57" t="s">
        <v>11295</v>
      </c>
      <c r="J7050" s="57" t="s">
        <v>59</v>
      </c>
      <c r="K7050" s="58">
        <v>19.45</v>
      </c>
      <c r="L7050" s="57" t="s">
        <v>11215</v>
      </c>
    </row>
    <row r="7051" spans="1:12">
      <c r="A7051" s="57" t="s">
        <v>10078</v>
      </c>
      <c r="B7051" s="57" t="s">
        <v>10819</v>
      </c>
      <c r="C7051" s="57" t="s">
        <v>11080</v>
      </c>
      <c r="D7051" s="57" t="s">
        <v>21323</v>
      </c>
      <c r="E7051" s="58" t="s">
        <v>8816</v>
      </c>
      <c r="F7051" s="57" t="s">
        <v>8816</v>
      </c>
      <c r="G7051" s="57">
        <v>101300</v>
      </c>
      <c r="H7051" s="57" t="s">
        <v>11464</v>
      </c>
      <c r="I7051" s="57" t="s">
        <v>11295</v>
      </c>
      <c r="J7051" s="57" t="s">
        <v>59</v>
      </c>
      <c r="K7051" s="58">
        <v>14.9</v>
      </c>
      <c r="L7051" s="57" t="s">
        <v>11215</v>
      </c>
    </row>
    <row r="7052" spans="1:12">
      <c r="A7052" s="57" t="s">
        <v>10078</v>
      </c>
      <c r="B7052" s="57" t="s">
        <v>10819</v>
      </c>
      <c r="C7052" s="57" t="s">
        <v>11080</v>
      </c>
      <c r="D7052" s="57" t="s">
        <v>21323</v>
      </c>
      <c r="E7052" s="58" t="s">
        <v>8816</v>
      </c>
      <c r="F7052" s="57" t="s">
        <v>8816</v>
      </c>
      <c r="G7052" s="57">
        <v>101301</v>
      </c>
      <c r="H7052" s="57" t="s">
        <v>11465</v>
      </c>
      <c r="I7052" s="57" t="s">
        <v>11295</v>
      </c>
      <c r="J7052" s="57" t="s">
        <v>59</v>
      </c>
      <c r="K7052" s="58">
        <v>13.08</v>
      </c>
      <c r="L7052" s="57" t="s">
        <v>11215</v>
      </c>
    </row>
    <row r="7053" spans="1:12">
      <c r="A7053" s="57" t="s">
        <v>10078</v>
      </c>
      <c r="B7053" s="57" t="s">
        <v>10819</v>
      </c>
      <c r="C7053" s="57" t="s">
        <v>11080</v>
      </c>
      <c r="D7053" s="57" t="s">
        <v>21323</v>
      </c>
      <c r="E7053" s="58" t="s">
        <v>8816</v>
      </c>
      <c r="F7053" s="57" t="s">
        <v>8816</v>
      </c>
      <c r="G7053" s="57">
        <v>101302</v>
      </c>
      <c r="H7053" s="57" t="s">
        <v>11466</v>
      </c>
      <c r="I7053" s="57" t="s">
        <v>11295</v>
      </c>
      <c r="J7053" s="57" t="s">
        <v>59</v>
      </c>
      <c r="K7053" s="58">
        <v>26.47</v>
      </c>
      <c r="L7053" s="57" t="s">
        <v>11215</v>
      </c>
    </row>
    <row r="7054" spans="1:12">
      <c r="A7054" s="57" t="s">
        <v>10078</v>
      </c>
      <c r="B7054" s="57" t="s">
        <v>10819</v>
      </c>
      <c r="C7054" s="57" t="s">
        <v>11080</v>
      </c>
      <c r="D7054" s="57" t="s">
        <v>21323</v>
      </c>
      <c r="E7054" s="58" t="s">
        <v>8816</v>
      </c>
      <c r="F7054" s="57" t="s">
        <v>8816</v>
      </c>
      <c r="G7054" s="57">
        <v>101303</v>
      </c>
      <c r="H7054" s="57" t="s">
        <v>11467</v>
      </c>
      <c r="I7054" s="57" t="s">
        <v>11295</v>
      </c>
      <c r="J7054" s="57" t="s">
        <v>59</v>
      </c>
      <c r="K7054" s="58">
        <v>54.96</v>
      </c>
      <c r="L7054" s="57" t="s">
        <v>11215</v>
      </c>
    </row>
    <row r="7055" spans="1:12">
      <c r="A7055" s="57" t="s">
        <v>10078</v>
      </c>
      <c r="B7055" s="57" t="s">
        <v>10819</v>
      </c>
      <c r="C7055" s="57" t="s">
        <v>11080</v>
      </c>
      <c r="D7055" s="57" t="s">
        <v>21323</v>
      </c>
      <c r="E7055" s="58" t="s">
        <v>8816</v>
      </c>
      <c r="F7055" s="57" t="s">
        <v>8816</v>
      </c>
      <c r="G7055" s="57">
        <v>101304</v>
      </c>
      <c r="H7055" s="57" t="s">
        <v>11468</v>
      </c>
      <c r="I7055" s="57" t="s">
        <v>11295</v>
      </c>
      <c r="J7055" s="57" t="s">
        <v>59</v>
      </c>
      <c r="K7055" s="58">
        <v>31.32</v>
      </c>
      <c r="L7055" s="57" t="s">
        <v>11215</v>
      </c>
    </row>
    <row r="7056" spans="1:12">
      <c r="A7056" s="57" t="s">
        <v>10078</v>
      </c>
      <c r="B7056" s="57" t="s">
        <v>10819</v>
      </c>
      <c r="C7056" s="57" t="s">
        <v>11080</v>
      </c>
      <c r="D7056" s="57" t="s">
        <v>21323</v>
      </c>
      <c r="E7056" s="58" t="s">
        <v>8816</v>
      </c>
      <c r="F7056" s="57" t="s">
        <v>8816</v>
      </c>
      <c r="G7056" s="57">
        <v>101305</v>
      </c>
      <c r="H7056" s="57" t="s">
        <v>11469</v>
      </c>
      <c r="I7056" s="57" t="s">
        <v>11295</v>
      </c>
      <c r="J7056" s="57" t="s">
        <v>59</v>
      </c>
      <c r="K7056" s="58">
        <v>28.02</v>
      </c>
      <c r="L7056" s="57" t="s">
        <v>11215</v>
      </c>
    </row>
    <row r="7057" spans="1:12">
      <c r="A7057" s="57" t="s">
        <v>10078</v>
      </c>
      <c r="B7057" s="57" t="s">
        <v>10819</v>
      </c>
      <c r="C7057" s="57" t="s">
        <v>11080</v>
      </c>
      <c r="D7057" s="57" t="s">
        <v>21323</v>
      </c>
      <c r="E7057" s="58" t="s">
        <v>8816</v>
      </c>
      <c r="F7057" s="57" t="s">
        <v>8816</v>
      </c>
      <c r="G7057" s="57">
        <v>101307</v>
      </c>
      <c r="H7057" s="57" t="s">
        <v>11470</v>
      </c>
      <c r="I7057" s="57" t="s">
        <v>11295</v>
      </c>
      <c r="J7057" s="57" t="s">
        <v>59</v>
      </c>
      <c r="K7057" s="58">
        <v>16.09</v>
      </c>
      <c r="L7057" s="57" t="s">
        <v>11215</v>
      </c>
    </row>
    <row r="7058" spans="1:12">
      <c r="A7058" s="57" t="s">
        <v>10078</v>
      </c>
      <c r="B7058" s="57" t="s">
        <v>10819</v>
      </c>
      <c r="C7058" s="57" t="s">
        <v>11080</v>
      </c>
      <c r="D7058" s="57" t="s">
        <v>21323</v>
      </c>
      <c r="E7058" s="58" t="s">
        <v>8816</v>
      </c>
      <c r="F7058" s="57" t="s">
        <v>8816</v>
      </c>
      <c r="G7058" s="57">
        <v>101308</v>
      </c>
      <c r="H7058" s="57" t="s">
        <v>11471</v>
      </c>
      <c r="I7058" s="57" t="s">
        <v>11295</v>
      </c>
      <c r="J7058" s="57" t="s">
        <v>59</v>
      </c>
      <c r="K7058" s="58">
        <v>21.92</v>
      </c>
      <c r="L7058" s="57" t="s">
        <v>11215</v>
      </c>
    </row>
    <row r="7059" spans="1:12">
      <c r="A7059" s="57" t="s">
        <v>10078</v>
      </c>
      <c r="B7059" s="57" t="s">
        <v>10819</v>
      </c>
      <c r="C7059" s="57" t="s">
        <v>11080</v>
      </c>
      <c r="D7059" s="57" t="s">
        <v>21323</v>
      </c>
      <c r="E7059" s="58" t="s">
        <v>8816</v>
      </c>
      <c r="F7059" s="57" t="s">
        <v>8816</v>
      </c>
      <c r="G7059" s="57">
        <v>101309</v>
      </c>
      <c r="H7059" s="57" t="s">
        <v>11472</v>
      </c>
      <c r="I7059" s="57" t="s">
        <v>11295</v>
      </c>
      <c r="J7059" s="57" t="s">
        <v>59</v>
      </c>
      <c r="K7059" s="58">
        <v>21.77</v>
      </c>
      <c r="L7059" s="57" t="s">
        <v>11215</v>
      </c>
    </row>
    <row r="7060" spans="1:12">
      <c r="A7060" s="57" t="s">
        <v>10078</v>
      </c>
      <c r="B7060" s="57" t="s">
        <v>10819</v>
      </c>
      <c r="C7060" s="57" t="s">
        <v>11080</v>
      </c>
      <c r="D7060" s="57" t="s">
        <v>21323</v>
      </c>
      <c r="E7060" s="58" t="s">
        <v>8816</v>
      </c>
      <c r="F7060" s="57" t="s">
        <v>8816</v>
      </c>
      <c r="G7060" s="57">
        <v>101310</v>
      </c>
      <c r="H7060" s="57" t="s">
        <v>11473</v>
      </c>
      <c r="I7060" s="57" t="s">
        <v>11295</v>
      </c>
      <c r="J7060" s="57" t="s">
        <v>59</v>
      </c>
      <c r="K7060" s="58">
        <v>33.49</v>
      </c>
      <c r="L7060" s="57" t="s">
        <v>11215</v>
      </c>
    </row>
    <row r="7061" spans="1:12">
      <c r="A7061" s="57" t="s">
        <v>10078</v>
      </c>
      <c r="B7061" s="57" t="s">
        <v>10819</v>
      </c>
      <c r="C7061" s="57" t="s">
        <v>11080</v>
      </c>
      <c r="D7061" s="57" t="s">
        <v>21323</v>
      </c>
      <c r="E7061" s="58" t="s">
        <v>8816</v>
      </c>
      <c r="F7061" s="57" t="s">
        <v>8816</v>
      </c>
      <c r="G7061" s="57">
        <v>101311</v>
      </c>
      <c r="H7061" s="57" t="s">
        <v>11474</v>
      </c>
      <c r="I7061" s="57" t="s">
        <v>11295</v>
      </c>
      <c r="J7061" s="57" t="s">
        <v>59</v>
      </c>
      <c r="K7061" s="58">
        <v>22.53</v>
      </c>
      <c r="L7061" s="57" t="s">
        <v>11215</v>
      </c>
    </row>
    <row r="7062" spans="1:12">
      <c r="A7062" s="57" t="s">
        <v>10078</v>
      </c>
      <c r="B7062" s="57" t="s">
        <v>10819</v>
      </c>
      <c r="C7062" s="57" t="s">
        <v>11080</v>
      </c>
      <c r="D7062" s="57" t="s">
        <v>21323</v>
      </c>
      <c r="E7062" s="58" t="s">
        <v>8816</v>
      </c>
      <c r="F7062" s="57" t="s">
        <v>8816</v>
      </c>
      <c r="G7062" s="57">
        <v>101312</v>
      </c>
      <c r="H7062" s="57" t="s">
        <v>11475</v>
      </c>
      <c r="I7062" s="57" t="s">
        <v>11295</v>
      </c>
      <c r="J7062" s="57" t="s">
        <v>59</v>
      </c>
      <c r="K7062" s="58">
        <v>16.75</v>
      </c>
      <c r="L7062" s="57" t="s">
        <v>11215</v>
      </c>
    </row>
    <row r="7063" spans="1:12">
      <c r="A7063" s="57" t="s">
        <v>10078</v>
      </c>
      <c r="B7063" s="57" t="s">
        <v>10819</v>
      </c>
      <c r="C7063" s="57" t="s">
        <v>11080</v>
      </c>
      <c r="D7063" s="57" t="s">
        <v>21323</v>
      </c>
      <c r="E7063" s="58" t="s">
        <v>8816</v>
      </c>
      <c r="F7063" s="57" t="s">
        <v>8816</v>
      </c>
      <c r="G7063" s="57">
        <v>101313</v>
      </c>
      <c r="H7063" s="57" t="s">
        <v>11476</v>
      </c>
      <c r="I7063" s="57" t="s">
        <v>11295</v>
      </c>
      <c r="J7063" s="57" t="s">
        <v>59</v>
      </c>
      <c r="K7063" s="58">
        <v>73.33</v>
      </c>
      <c r="L7063" s="57" t="s">
        <v>11215</v>
      </c>
    </row>
    <row r="7064" spans="1:12">
      <c r="A7064" s="57" t="s">
        <v>10078</v>
      </c>
      <c r="B7064" s="57" t="s">
        <v>10819</v>
      </c>
      <c r="C7064" s="57" t="s">
        <v>11080</v>
      </c>
      <c r="D7064" s="57" t="s">
        <v>21323</v>
      </c>
      <c r="E7064" s="58" t="s">
        <v>8816</v>
      </c>
      <c r="F7064" s="57" t="s">
        <v>8816</v>
      </c>
      <c r="G7064" s="57">
        <v>101314</v>
      </c>
      <c r="H7064" s="57" t="s">
        <v>11477</v>
      </c>
      <c r="I7064" s="57" t="s">
        <v>11295</v>
      </c>
      <c r="J7064" s="57" t="s">
        <v>59</v>
      </c>
      <c r="K7064" s="58">
        <v>73.83</v>
      </c>
      <c r="L7064" s="57" t="s">
        <v>11215</v>
      </c>
    </row>
    <row r="7065" spans="1:12">
      <c r="A7065" s="57" t="s">
        <v>10078</v>
      </c>
      <c r="B7065" s="57" t="s">
        <v>10819</v>
      </c>
      <c r="C7065" s="57" t="s">
        <v>11080</v>
      </c>
      <c r="D7065" s="57" t="s">
        <v>21323</v>
      </c>
      <c r="E7065" s="58" t="s">
        <v>8816</v>
      </c>
      <c r="F7065" s="57" t="s">
        <v>8816</v>
      </c>
      <c r="G7065" s="57">
        <v>101315</v>
      </c>
      <c r="H7065" s="57" t="s">
        <v>11478</v>
      </c>
      <c r="I7065" s="57" t="s">
        <v>11295</v>
      </c>
      <c r="J7065" s="57" t="s">
        <v>59</v>
      </c>
      <c r="K7065" s="58">
        <v>69.47</v>
      </c>
      <c r="L7065" s="57" t="s">
        <v>11215</v>
      </c>
    </row>
    <row r="7066" spans="1:12">
      <c r="A7066" s="57" t="s">
        <v>10078</v>
      </c>
      <c r="B7066" s="57" t="s">
        <v>10819</v>
      </c>
      <c r="C7066" s="57" t="s">
        <v>11080</v>
      </c>
      <c r="D7066" s="57" t="s">
        <v>21323</v>
      </c>
      <c r="E7066" s="58" t="s">
        <v>8816</v>
      </c>
      <c r="F7066" s="57" t="s">
        <v>8816</v>
      </c>
      <c r="G7066" s="57">
        <v>101316</v>
      </c>
      <c r="H7066" s="57" t="s">
        <v>11479</v>
      </c>
      <c r="I7066" s="57" t="s">
        <v>11295</v>
      </c>
      <c r="J7066" s="57" t="s">
        <v>59</v>
      </c>
      <c r="K7066" s="58">
        <v>35.229999999999997</v>
      </c>
      <c r="L7066" s="57" t="s">
        <v>11215</v>
      </c>
    </row>
    <row r="7067" spans="1:12">
      <c r="A7067" s="57" t="s">
        <v>10078</v>
      </c>
      <c r="B7067" s="57" t="s">
        <v>10819</v>
      </c>
      <c r="C7067" s="57" t="s">
        <v>11080</v>
      </c>
      <c r="D7067" s="57" t="s">
        <v>21323</v>
      </c>
      <c r="E7067" s="58" t="s">
        <v>8816</v>
      </c>
      <c r="F7067" s="57" t="s">
        <v>8816</v>
      </c>
      <c r="G7067" s="57">
        <v>101317</v>
      </c>
      <c r="H7067" s="57" t="s">
        <v>11480</v>
      </c>
      <c r="I7067" s="57" t="s">
        <v>11295</v>
      </c>
      <c r="J7067" s="57" t="s">
        <v>59</v>
      </c>
      <c r="K7067" s="58">
        <v>188.03</v>
      </c>
      <c r="L7067" s="57" t="s">
        <v>11215</v>
      </c>
    </row>
    <row r="7068" spans="1:12">
      <c r="A7068" s="57" t="s">
        <v>10078</v>
      </c>
      <c r="B7068" s="57" t="s">
        <v>10819</v>
      </c>
      <c r="C7068" s="57" t="s">
        <v>11080</v>
      </c>
      <c r="D7068" s="57" t="s">
        <v>21323</v>
      </c>
      <c r="E7068" s="58" t="s">
        <v>8816</v>
      </c>
      <c r="F7068" s="57" t="s">
        <v>8816</v>
      </c>
      <c r="G7068" s="57">
        <v>101318</v>
      </c>
      <c r="H7068" s="57" t="s">
        <v>11481</v>
      </c>
      <c r="I7068" s="57" t="s">
        <v>11295</v>
      </c>
      <c r="J7068" s="57" t="s">
        <v>59</v>
      </c>
      <c r="K7068" s="58">
        <v>355.01</v>
      </c>
      <c r="L7068" s="57" t="s">
        <v>11215</v>
      </c>
    </row>
    <row r="7069" spans="1:12">
      <c r="A7069" s="57" t="s">
        <v>10078</v>
      </c>
      <c r="B7069" s="57" t="s">
        <v>10819</v>
      </c>
      <c r="C7069" s="57" t="s">
        <v>11080</v>
      </c>
      <c r="D7069" s="57" t="s">
        <v>21323</v>
      </c>
      <c r="E7069" s="58" t="s">
        <v>8816</v>
      </c>
      <c r="F7069" s="57" t="s">
        <v>8816</v>
      </c>
      <c r="G7069" s="57">
        <v>101319</v>
      </c>
      <c r="H7069" s="57" t="s">
        <v>11482</v>
      </c>
      <c r="I7069" s="57" t="s">
        <v>11295</v>
      </c>
      <c r="J7069" s="57" t="s">
        <v>59</v>
      </c>
      <c r="K7069" s="58">
        <v>41</v>
      </c>
      <c r="L7069" s="57" t="s">
        <v>11215</v>
      </c>
    </row>
    <row r="7070" spans="1:12">
      <c r="A7070" s="57" t="s">
        <v>10078</v>
      </c>
      <c r="B7070" s="57" t="s">
        <v>10819</v>
      </c>
      <c r="C7070" s="57" t="s">
        <v>11080</v>
      </c>
      <c r="D7070" s="57" t="s">
        <v>21323</v>
      </c>
      <c r="E7070" s="58" t="s">
        <v>8816</v>
      </c>
      <c r="F7070" s="57" t="s">
        <v>8816</v>
      </c>
      <c r="G7070" s="57">
        <v>101320</v>
      </c>
      <c r="H7070" s="57" t="s">
        <v>11483</v>
      </c>
      <c r="I7070" s="57" t="s">
        <v>11295</v>
      </c>
      <c r="J7070" s="57" t="s">
        <v>59</v>
      </c>
      <c r="K7070" s="58">
        <v>17.690000000000001</v>
      </c>
      <c r="L7070" s="57" t="s">
        <v>11215</v>
      </c>
    </row>
    <row r="7071" spans="1:12">
      <c r="A7071" s="57" t="s">
        <v>10078</v>
      </c>
      <c r="B7071" s="57" t="s">
        <v>10819</v>
      </c>
      <c r="C7071" s="57" t="s">
        <v>11080</v>
      </c>
      <c r="D7071" s="57" t="s">
        <v>21323</v>
      </c>
      <c r="E7071" s="58" t="s">
        <v>8816</v>
      </c>
      <c r="F7071" s="57" t="s">
        <v>8816</v>
      </c>
      <c r="G7071" s="57">
        <v>101322</v>
      </c>
      <c r="H7071" s="57" t="s">
        <v>11484</v>
      </c>
      <c r="I7071" s="57" t="s">
        <v>11295</v>
      </c>
      <c r="J7071" s="57" t="s">
        <v>59</v>
      </c>
      <c r="K7071" s="58">
        <v>23.21</v>
      </c>
      <c r="L7071" s="57" t="s">
        <v>11215</v>
      </c>
    </row>
    <row r="7072" spans="1:12">
      <c r="A7072" s="57" t="s">
        <v>10078</v>
      </c>
      <c r="B7072" s="57" t="s">
        <v>10819</v>
      </c>
      <c r="C7072" s="57" t="s">
        <v>11080</v>
      </c>
      <c r="D7072" s="57" t="s">
        <v>21323</v>
      </c>
      <c r="E7072" s="58" t="s">
        <v>8816</v>
      </c>
      <c r="F7072" s="57" t="s">
        <v>8816</v>
      </c>
      <c r="G7072" s="57">
        <v>101323</v>
      </c>
      <c r="H7072" s="57" t="s">
        <v>11485</v>
      </c>
      <c r="I7072" s="57" t="s">
        <v>11295</v>
      </c>
      <c r="J7072" s="57" t="s">
        <v>59</v>
      </c>
      <c r="K7072" s="58">
        <v>41.58</v>
      </c>
      <c r="L7072" s="57" t="s">
        <v>11215</v>
      </c>
    </row>
    <row r="7073" spans="1:12">
      <c r="A7073" s="57" t="s">
        <v>10078</v>
      </c>
      <c r="B7073" s="57" t="s">
        <v>10819</v>
      </c>
      <c r="C7073" s="57" t="s">
        <v>11080</v>
      </c>
      <c r="D7073" s="57" t="s">
        <v>21323</v>
      </c>
      <c r="E7073" s="58" t="s">
        <v>8816</v>
      </c>
      <c r="F7073" s="57" t="s">
        <v>8816</v>
      </c>
      <c r="G7073" s="57">
        <v>101324</v>
      </c>
      <c r="H7073" s="57" t="s">
        <v>11486</v>
      </c>
      <c r="I7073" s="57" t="s">
        <v>11295</v>
      </c>
      <c r="J7073" s="57" t="s">
        <v>59</v>
      </c>
      <c r="K7073" s="58">
        <v>9.1999999999999993</v>
      </c>
      <c r="L7073" s="57" t="s">
        <v>11215</v>
      </c>
    </row>
    <row r="7074" spans="1:12">
      <c r="A7074" s="57" t="s">
        <v>10078</v>
      </c>
      <c r="B7074" s="57" t="s">
        <v>10819</v>
      </c>
      <c r="C7074" s="57" t="s">
        <v>11080</v>
      </c>
      <c r="D7074" s="57" t="s">
        <v>21323</v>
      </c>
      <c r="E7074" s="58" t="s">
        <v>8816</v>
      </c>
      <c r="F7074" s="57" t="s">
        <v>8816</v>
      </c>
      <c r="G7074" s="57">
        <v>101325</v>
      </c>
      <c r="H7074" s="57" t="s">
        <v>11487</v>
      </c>
      <c r="I7074" s="57" t="s">
        <v>11295</v>
      </c>
      <c r="J7074" s="57" t="s">
        <v>59</v>
      </c>
      <c r="K7074" s="58">
        <v>31.35</v>
      </c>
      <c r="L7074" s="57" t="s">
        <v>11215</v>
      </c>
    </row>
    <row r="7075" spans="1:12">
      <c r="A7075" s="57" t="s">
        <v>10078</v>
      </c>
      <c r="B7075" s="57" t="s">
        <v>10819</v>
      </c>
      <c r="C7075" s="57" t="s">
        <v>11080</v>
      </c>
      <c r="D7075" s="57" t="s">
        <v>21323</v>
      </c>
      <c r="E7075" s="58" t="s">
        <v>8816</v>
      </c>
      <c r="F7075" s="57" t="s">
        <v>8816</v>
      </c>
      <c r="G7075" s="57">
        <v>101326</v>
      </c>
      <c r="H7075" s="57" t="s">
        <v>11488</v>
      </c>
      <c r="I7075" s="57" t="s">
        <v>11295</v>
      </c>
      <c r="J7075" s="57" t="s">
        <v>59</v>
      </c>
      <c r="K7075" s="58">
        <v>8.5299999999999994</v>
      </c>
      <c r="L7075" s="57" t="s">
        <v>11215</v>
      </c>
    </row>
    <row r="7076" spans="1:12">
      <c r="A7076" s="57" t="s">
        <v>10078</v>
      </c>
      <c r="B7076" s="57" t="s">
        <v>10819</v>
      </c>
      <c r="C7076" s="57" t="s">
        <v>11080</v>
      </c>
      <c r="D7076" s="57" t="s">
        <v>21323</v>
      </c>
      <c r="E7076" s="58" t="s">
        <v>8816</v>
      </c>
      <c r="F7076" s="57" t="s">
        <v>8816</v>
      </c>
      <c r="G7076" s="57">
        <v>101327</v>
      </c>
      <c r="H7076" s="57" t="s">
        <v>11489</v>
      </c>
      <c r="I7076" s="57" t="s">
        <v>11295</v>
      </c>
      <c r="J7076" s="57" t="s">
        <v>59</v>
      </c>
      <c r="K7076" s="58">
        <v>8.3800000000000008</v>
      </c>
      <c r="L7076" s="57" t="s">
        <v>11215</v>
      </c>
    </row>
    <row r="7077" spans="1:12">
      <c r="A7077" s="57" t="s">
        <v>10078</v>
      </c>
      <c r="B7077" s="57" t="s">
        <v>10819</v>
      </c>
      <c r="C7077" s="57" t="s">
        <v>11080</v>
      </c>
      <c r="D7077" s="57" t="s">
        <v>21323</v>
      </c>
      <c r="E7077" s="58" t="s">
        <v>8816</v>
      </c>
      <c r="F7077" s="57" t="s">
        <v>8816</v>
      </c>
      <c r="G7077" s="57">
        <v>101328</v>
      </c>
      <c r="H7077" s="57" t="s">
        <v>11490</v>
      </c>
      <c r="I7077" s="57" t="s">
        <v>11295</v>
      </c>
      <c r="J7077" s="57" t="s">
        <v>59</v>
      </c>
      <c r="K7077" s="58">
        <v>13.03</v>
      </c>
      <c r="L7077" s="57" t="s">
        <v>11215</v>
      </c>
    </row>
    <row r="7078" spans="1:12">
      <c r="A7078" s="57" t="s">
        <v>10078</v>
      </c>
      <c r="B7078" s="57" t="s">
        <v>10819</v>
      </c>
      <c r="C7078" s="57" t="s">
        <v>11080</v>
      </c>
      <c r="D7078" s="57" t="s">
        <v>21323</v>
      </c>
      <c r="E7078" s="58" t="s">
        <v>8816</v>
      </c>
      <c r="F7078" s="57" t="s">
        <v>8816</v>
      </c>
      <c r="G7078" s="57">
        <v>101329</v>
      </c>
      <c r="H7078" s="57" t="s">
        <v>11491</v>
      </c>
      <c r="I7078" s="57" t="s">
        <v>11295</v>
      </c>
      <c r="J7078" s="57" t="s">
        <v>59</v>
      </c>
      <c r="K7078" s="58">
        <v>31.96</v>
      </c>
      <c r="L7078" s="57" t="s">
        <v>11215</v>
      </c>
    </row>
    <row r="7079" spans="1:12">
      <c r="A7079" s="57" t="s">
        <v>10078</v>
      </c>
      <c r="B7079" s="57" t="s">
        <v>10819</v>
      </c>
      <c r="C7079" s="57" t="s">
        <v>11080</v>
      </c>
      <c r="D7079" s="57" t="s">
        <v>21323</v>
      </c>
      <c r="E7079" s="58" t="s">
        <v>8816</v>
      </c>
      <c r="F7079" s="57" t="s">
        <v>8816</v>
      </c>
      <c r="G7079" s="57">
        <v>101330</v>
      </c>
      <c r="H7079" s="57" t="s">
        <v>11492</v>
      </c>
      <c r="I7079" s="57" t="s">
        <v>11295</v>
      </c>
      <c r="J7079" s="57" t="s">
        <v>59</v>
      </c>
      <c r="K7079" s="58">
        <v>28.92</v>
      </c>
      <c r="L7079" s="57" t="s">
        <v>11215</v>
      </c>
    </row>
    <row r="7080" spans="1:12">
      <c r="A7080" s="57" t="s">
        <v>10078</v>
      </c>
      <c r="B7080" s="57" t="s">
        <v>10819</v>
      </c>
      <c r="C7080" s="57" t="s">
        <v>11080</v>
      </c>
      <c r="D7080" s="57" t="s">
        <v>21323</v>
      </c>
      <c r="E7080" s="58" t="s">
        <v>8816</v>
      </c>
      <c r="F7080" s="57" t="s">
        <v>8816</v>
      </c>
      <c r="G7080" s="57">
        <v>101331</v>
      </c>
      <c r="H7080" s="57" t="s">
        <v>11493</v>
      </c>
      <c r="I7080" s="57" t="s">
        <v>11295</v>
      </c>
      <c r="J7080" s="57" t="s">
        <v>59</v>
      </c>
      <c r="K7080" s="58">
        <v>30.61</v>
      </c>
      <c r="L7080" s="57" t="s">
        <v>11215</v>
      </c>
    </row>
    <row r="7081" spans="1:12">
      <c r="A7081" s="57" t="s">
        <v>10078</v>
      </c>
      <c r="B7081" s="57" t="s">
        <v>10819</v>
      </c>
      <c r="C7081" s="57" t="s">
        <v>11080</v>
      </c>
      <c r="D7081" s="57" t="s">
        <v>21323</v>
      </c>
      <c r="E7081" s="58" t="s">
        <v>8816</v>
      </c>
      <c r="F7081" s="57" t="s">
        <v>8816</v>
      </c>
      <c r="G7081" s="57">
        <v>101332</v>
      </c>
      <c r="H7081" s="57" t="s">
        <v>11494</v>
      </c>
      <c r="I7081" s="57" t="s">
        <v>11295</v>
      </c>
      <c r="J7081" s="57" t="s">
        <v>59</v>
      </c>
      <c r="K7081" s="58">
        <v>8.82</v>
      </c>
      <c r="L7081" s="57" t="s">
        <v>11215</v>
      </c>
    </row>
    <row r="7082" spans="1:12">
      <c r="A7082" s="57" t="s">
        <v>10078</v>
      </c>
      <c r="B7082" s="57" t="s">
        <v>10819</v>
      </c>
      <c r="C7082" s="57" t="s">
        <v>11080</v>
      </c>
      <c r="D7082" s="57" t="s">
        <v>21323</v>
      </c>
      <c r="E7082" s="58" t="s">
        <v>8816</v>
      </c>
      <c r="F7082" s="57" t="s">
        <v>8816</v>
      </c>
      <c r="G7082" s="57">
        <v>101333</v>
      </c>
      <c r="H7082" s="57" t="s">
        <v>11495</v>
      </c>
      <c r="I7082" s="57" t="s">
        <v>11295</v>
      </c>
      <c r="J7082" s="57" t="s">
        <v>59</v>
      </c>
      <c r="K7082" s="58">
        <v>22.11</v>
      </c>
      <c r="L7082" s="57" t="s">
        <v>11215</v>
      </c>
    </row>
    <row r="7083" spans="1:12">
      <c r="A7083" s="57" t="s">
        <v>10078</v>
      </c>
      <c r="B7083" s="57" t="s">
        <v>10819</v>
      </c>
      <c r="C7083" s="57" t="s">
        <v>11080</v>
      </c>
      <c r="D7083" s="57" t="s">
        <v>21323</v>
      </c>
      <c r="E7083" s="58" t="s">
        <v>8816</v>
      </c>
      <c r="F7083" s="57" t="s">
        <v>8816</v>
      </c>
      <c r="G7083" s="57">
        <v>101334</v>
      </c>
      <c r="H7083" s="57" t="s">
        <v>11496</v>
      </c>
      <c r="I7083" s="57" t="s">
        <v>11295</v>
      </c>
      <c r="J7083" s="57" t="s">
        <v>59</v>
      </c>
      <c r="K7083" s="58">
        <v>56.84</v>
      </c>
      <c r="L7083" s="57" t="s">
        <v>11215</v>
      </c>
    </row>
    <row r="7084" spans="1:12">
      <c r="A7084" s="57" t="s">
        <v>10078</v>
      </c>
      <c r="B7084" s="57" t="s">
        <v>10819</v>
      </c>
      <c r="C7084" s="57" t="s">
        <v>11080</v>
      </c>
      <c r="D7084" s="57" t="s">
        <v>21323</v>
      </c>
      <c r="E7084" s="58" t="s">
        <v>8816</v>
      </c>
      <c r="F7084" s="57" t="s">
        <v>8816</v>
      </c>
      <c r="G7084" s="57">
        <v>101335</v>
      </c>
      <c r="H7084" s="57" t="s">
        <v>11497</v>
      </c>
      <c r="I7084" s="57" t="s">
        <v>11295</v>
      </c>
      <c r="J7084" s="57" t="s">
        <v>59</v>
      </c>
      <c r="K7084" s="58">
        <v>11.5</v>
      </c>
      <c r="L7084" s="57" t="s">
        <v>11215</v>
      </c>
    </row>
    <row r="7085" spans="1:12">
      <c r="A7085" s="57" t="s">
        <v>10078</v>
      </c>
      <c r="B7085" s="57" t="s">
        <v>10819</v>
      </c>
      <c r="C7085" s="57" t="s">
        <v>11080</v>
      </c>
      <c r="D7085" s="57" t="s">
        <v>21323</v>
      </c>
      <c r="E7085" s="58" t="s">
        <v>8816</v>
      </c>
      <c r="F7085" s="57" t="s">
        <v>8816</v>
      </c>
      <c r="G7085" s="57">
        <v>101336</v>
      </c>
      <c r="H7085" s="57" t="s">
        <v>11498</v>
      </c>
      <c r="I7085" s="57" t="s">
        <v>11295</v>
      </c>
      <c r="J7085" s="57" t="s">
        <v>59</v>
      </c>
      <c r="K7085" s="58">
        <v>32.79</v>
      </c>
      <c r="L7085" s="57" t="s">
        <v>11215</v>
      </c>
    </row>
    <row r="7086" spans="1:12">
      <c r="A7086" s="57" t="s">
        <v>10078</v>
      </c>
      <c r="B7086" s="57" t="s">
        <v>10819</v>
      </c>
      <c r="C7086" s="57" t="s">
        <v>11080</v>
      </c>
      <c r="D7086" s="57" t="s">
        <v>21323</v>
      </c>
      <c r="E7086" s="58" t="s">
        <v>8816</v>
      </c>
      <c r="F7086" s="57" t="s">
        <v>8816</v>
      </c>
      <c r="G7086" s="57">
        <v>101337</v>
      </c>
      <c r="H7086" s="57" t="s">
        <v>11499</v>
      </c>
      <c r="I7086" s="57" t="s">
        <v>11295</v>
      </c>
      <c r="J7086" s="57" t="s">
        <v>59</v>
      </c>
      <c r="K7086" s="58">
        <v>16.48</v>
      </c>
      <c r="L7086" s="57" t="s">
        <v>11215</v>
      </c>
    </row>
    <row r="7087" spans="1:12">
      <c r="A7087" s="57" t="s">
        <v>10078</v>
      </c>
      <c r="B7087" s="57" t="s">
        <v>10819</v>
      </c>
      <c r="C7087" s="57" t="s">
        <v>11080</v>
      </c>
      <c r="D7087" s="57" t="s">
        <v>21323</v>
      </c>
      <c r="E7087" s="58" t="s">
        <v>8816</v>
      </c>
      <c r="F7087" s="57" t="s">
        <v>8816</v>
      </c>
      <c r="G7087" s="57">
        <v>101338</v>
      </c>
      <c r="H7087" s="57" t="s">
        <v>11500</v>
      </c>
      <c r="I7087" s="57" t="s">
        <v>11295</v>
      </c>
      <c r="J7087" s="57" t="s">
        <v>59</v>
      </c>
      <c r="K7087" s="58">
        <v>19.899999999999999</v>
      </c>
      <c r="L7087" s="57" t="s">
        <v>11215</v>
      </c>
    </row>
    <row r="7088" spans="1:12">
      <c r="A7088" s="57" t="s">
        <v>10078</v>
      </c>
      <c r="B7088" s="57" t="s">
        <v>10819</v>
      </c>
      <c r="C7088" s="57" t="s">
        <v>11080</v>
      </c>
      <c r="D7088" s="57" t="s">
        <v>21323</v>
      </c>
      <c r="E7088" s="58" t="s">
        <v>8816</v>
      </c>
      <c r="F7088" s="57" t="s">
        <v>8816</v>
      </c>
      <c r="G7088" s="57">
        <v>101339</v>
      </c>
      <c r="H7088" s="57" t="s">
        <v>11501</v>
      </c>
      <c r="I7088" s="57" t="s">
        <v>11295</v>
      </c>
      <c r="J7088" s="57" t="s">
        <v>59</v>
      </c>
      <c r="K7088" s="58">
        <v>14.47</v>
      </c>
      <c r="L7088" s="57" t="s">
        <v>11215</v>
      </c>
    </row>
    <row r="7089" spans="1:12">
      <c r="A7089" s="57" t="s">
        <v>10078</v>
      </c>
      <c r="B7089" s="57" t="s">
        <v>10819</v>
      </c>
      <c r="C7089" s="57" t="s">
        <v>11080</v>
      </c>
      <c r="D7089" s="57" t="s">
        <v>21323</v>
      </c>
      <c r="E7089" s="58" t="s">
        <v>8816</v>
      </c>
      <c r="F7089" s="57" t="s">
        <v>8816</v>
      </c>
      <c r="G7089" s="57">
        <v>101340</v>
      </c>
      <c r="H7089" s="57" t="s">
        <v>11502</v>
      </c>
      <c r="I7089" s="57" t="s">
        <v>11295</v>
      </c>
      <c r="J7089" s="57" t="s">
        <v>59</v>
      </c>
      <c r="K7089" s="58">
        <v>13.96</v>
      </c>
      <c r="L7089" s="57" t="s">
        <v>11215</v>
      </c>
    </row>
    <row r="7090" spans="1:12">
      <c r="A7090" s="57" t="s">
        <v>10078</v>
      </c>
      <c r="B7090" s="57" t="s">
        <v>10819</v>
      </c>
      <c r="C7090" s="57" t="s">
        <v>11080</v>
      </c>
      <c r="D7090" s="57" t="s">
        <v>21323</v>
      </c>
      <c r="E7090" s="58" t="s">
        <v>8816</v>
      </c>
      <c r="F7090" s="57" t="s">
        <v>8816</v>
      </c>
      <c r="G7090" s="57">
        <v>101341</v>
      </c>
      <c r="H7090" s="57" t="s">
        <v>11503</v>
      </c>
      <c r="I7090" s="57" t="s">
        <v>11295</v>
      </c>
      <c r="J7090" s="57" t="s">
        <v>59</v>
      </c>
      <c r="K7090" s="58">
        <v>15.46</v>
      </c>
      <c r="L7090" s="57" t="s">
        <v>11215</v>
      </c>
    </row>
    <row r="7091" spans="1:12">
      <c r="A7091" s="57" t="s">
        <v>10078</v>
      </c>
      <c r="B7091" s="57" t="s">
        <v>10819</v>
      </c>
      <c r="C7091" s="57" t="s">
        <v>11080</v>
      </c>
      <c r="D7091" s="57" t="s">
        <v>21323</v>
      </c>
      <c r="E7091" s="58" t="s">
        <v>8816</v>
      </c>
      <c r="F7091" s="57" t="s">
        <v>8816</v>
      </c>
      <c r="G7091" s="57">
        <v>101342</v>
      </c>
      <c r="H7091" s="57" t="s">
        <v>11504</v>
      </c>
      <c r="I7091" s="57" t="s">
        <v>11295</v>
      </c>
      <c r="J7091" s="57" t="s">
        <v>59</v>
      </c>
      <c r="K7091" s="58">
        <v>17.809999999999999</v>
      </c>
      <c r="L7091" s="57" t="s">
        <v>11215</v>
      </c>
    </row>
    <row r="7092" spans="1:12">
      <c r="A7092" s="57" t="s">
        <v>10078</v>
      </c>
      <c r="B7092" s="57" t="s">
        <v>10819</v>
      </c>
      <c r="C7092" s="57" t="s">
        <v>11080</v>
      </c>
      <c r="D7092" s="57" t="s">
        <v>21323</v>
      </c>
      <c r="E7092" s="58" t="s">
        <v>8816</v>
      </c>
      <c r="F7092" s="57" t="s">
        <v>8816</v>
      </c>
      <c r="G7092" s="57">
        <v>101343</v>
      </c>
      <c r="H7092" s="57" t="s">
        <v>11505</v>
      </c>
      <c r="I7092" s="57" t="s">
        <v>11295</v>
      </c>
      <c r="J7092" s="57" t="s">
        <v>59</v>
      </c>
      <c r="K7092" s="58">
        <v>27.16</v>
      </c>
      <c r="L7092" s="57" t="s">
        <v>11215</v>
      </c>
    </row>
    <row r="7093" spans="1:12">
      <c r="A7093" s="57" t="s">
        <v>10078</v>
      </c>
      <c r="B7093" s="57" t="s">
        <v>10819</v>
      </c>
      <c r="C7093" s="57" t="s">
        <v>11080</v>
      </c>
      <c r="D7093" s="57" t="s">
        <v>21323</v>
      </c>
      <c r="E7093" s="58" t="s">
        <v>8816</v>
      </c>
      <c r="F7093" s="57" t="s">
        <v>8816</v>
      </c>
      <c r="G7093" s="57">
        <v>101344</v>
      </c>
      <c r="H7093" s="57" t="s">
        <v>11506</v>
      </c>
      <c r="I7093" s="57" t="s">
        <v>11295</v>
      </c>
      <c r="J7093" s="57" t="s">
        <v>59</v>
      </c>
      <c r="K7093" s="58">
        <v>31.19</v>
      </c>
      <c r="L7093" s="57" t="s">
        <v>11215</v>
      </c>
    </row>
    <row r="7094" spans="1:12">
      <c r="A7094" s="57" t="s">
        <v>10078</v>
      </c>
      <c r="B7094" s="57" t="s">
        <v>10819</v>
      </c>
      <c r="C7094" s="57" t="s">
        <v>11080</v>
      </c>
      <c r="D7094" s="57" t="s">
        <v>21323</v>
      </c>
      <c r="E7094" s="58" t="s">
        <v>8816</v>
      </c>
      <c r="F7094" s="57" t="s">
        <v>8816</v>
      </c>
      <c r="G7094" s="57">
        <v>101345</v>
      </c>
      <c r="H7094" s="57" t="s">
        <v>11507</v>
      </c>
      <c r="I7094" s="57" t="s">
        <v>11295</v>
      </c>
      <c r="J7094" s="57" t="s">
        <v>59</v>
      </c>
      <c r="K7094" s="58">
        <v>29.11</v>
      </c>
      <c r="L7094" s="57" t="s">
        <v>11215</v>
      </c>
    </row>
    <row r="7095" spans="1:12">
      <c r="A7095" s="57" t="s">
        <v>10078</v>
      </c>
      <c r="B7095" s="57" t="s">
        <v>10819</v>
      </c>
      <c r="C7095" s="57" t="s">
        <v>11080</v>
      </c>
      <c r="D7095" s="57" t="s">
        <v>21323</v>
      </c>
      <c r="E7095" s="58" t="s">
        <v>8816</v>
      </c>
      <c r="F7095" s="57" t="s">
        <v>8816</v>
      </c>
      <c r="G7095" s="57">
        <v>101346</v>
      </c>
      <c r="H7095" s="57" t="s">
        <v>11508</v>
      </c>
      <c r="I7095" s="57" t="s">
        <v>11295</v>
      </c>
      <c r="J7095" s="57" t="s">
        <v>59</v>
      </c>
      <c r="K7095" s="58">
        <v>24.32</v>
      </c>
      <c r="L7095" s="57" t="s">
        <v>11215</v>
      </c>
    </row>
    <row r="7096" spans="1:12">
      <c r="A7096" s="57" t="s">
        <v>10078</v>
      </c>
      <c r="B7096" s="57" t="s">
        <v>10819</v>
      </c>
      <c r="C7096" s="57" t="s">
        <v>11080</v>
      </c>
      <c r="D7096" s="57" t="s">
        <v>21323</v>
      </c>
      <c r="E7096" s="58" t="s">
        <v>8816</v>
      </c>
      <c r="F7096" s="57" t="s">
        <v>8816</v>
      </c>
      <c r="G7096" s="57">
        <v>101347</v>
      </c>
      <c r="H7096" s="57" t="s">
        <v>11509</v>
      </c>
      <c r="I7096" s="57" t="s">
        <v>11295</v>
      </c>
      <c r="J7096" s="57" t="s">
        <v>59</v>
      </c>
      <c r="K7096" s="58">
        <v>23.17</v>
      </c>
      <c r="L7096" s="57" t="s">
        <v>11215</v>
      </c>
    </row>
    <row r="7097" spans="1:12">
      <c r="A7097" s="57" t="s">
        <v>10078</v>
      </c>
      <c r="B7097" s="57" t="s">
        <v>10819</v>
      </c>
      <c r="C7097" s="57" t="s">
        <v>11080</v>
      </c>
      <c r="D7097" s="57" t="s">
        <v>21323</v>
      </c>
      <c r="E7097" s="58" t="s">
        <v>8816</v>
      </c>
      <c r="F7097" s="57" t="s">
        <v>8816</v>
      </c>
      <c r="G7097" s="57">
        <v>101348</v>
      </c>
      <c r="H7097" s="57" t="s">
        <v>11510</v>
      </c>
      <c r="I7097" s="57" t="s">
        <v>11295</v>
      </c>
      <c r="J7097" s="57" t="s">
        <v>59</v>
      </c>
      <c r="K7097" s="58">
        <v>13.82</v>
      </c>
      <c r="L7097" s="57" t="s">
        <v>11215</v>
      </c>
    </row>
    <row r="7098" spans="1:12">
      <c r="A7098" s="57" t="s">
        <v>10078</v>
      </c>
      <c r="B7098" s="57" t="s">
        <v>10819</v>
      </c>
      <c r="C7098" s="57" t="s">
        <v>11080</v>
      </c>
      <c r="D7098" s="57" t="s">
        <v>21323</v>
      </c>
      <c r="E7098" s="58" t="s">
        <v>8816</v>
      </c>
      <c r="F7098" s="57" t="s">
        <v>8816</v>
      </c>
      <c r="G7098" s="57">
        <v>101349</v>
      </c>
      <c r="H7098" s="57" t="s">
        <v>11511</v>
      </c>
      <c r="I7098" s="57" t="s">
        <v>11295</v>
      </c>
      <c r="J7098" s="57" t="s">
        <v>59</v>
      </c>
      <c r="K7098" s="58">
        <v>18.11</v>
      </c>
      <c r="L7098" s="57" t="s">
        <v>11215</v>
      </c>
    </row>
    <row r="7099" spans="1:12">
      <c r="A7099" s="57" t="s">
        <v>10078</v>
      </c>
      <c r="B7099" s="57" t="s">
        <v>10819</v>
      </c>
      <c r="C7099" s="57" t="s">
        <v>11080</v>
      </c>
      <c r="D7099" s="57" t="s">
        <v>21323</v>
      </c>
      <c r="E7099" s="58" t="s">
        <v>8816</v>
      </c>
      <c r="F7099" s="57" t="s">
        <v>8816</v>
      </c>
      <c r="G7099" s="57">
        <v>101350</v>
      </c>
      <c r="H7099" s="57" t="s">
        <v>11512</v>
      </c>
      <c r="I7099" s="57" t="s">
        <v>11295</v>
      </c>
      <c r="J7099" s="57" t="s">
        <v>59</v>
      </c>
      <c r="K7099" s="58">
        <v>22.22</v>
      </c>
      <c r="L7099" s="57" t="s">
        <v>11215</v>
      </c>
    </row>
    <row r="7100" spans="1:12">
      <c r="A7100" s="57" t="s">
        <v>10078</v>
      </c>
      <c r="B7100" s="57" t="s">
        <v>10819</v>
      </c>
      <c r="C7100" s="57" t="s">
        <v>11080</v>
      </c>
      <c r="D7100" s="57" t="s">
        <v>21323</v>
      </c>
      <c r="E7100" s="58" t="s">
        <v>8816</v>
      </c>
      <c r="F7100" s="57" t="s">
        <v>8816</v>
      </c>
      <c r="G7100" s="57">
        <v>101351</v>
      </c>
      <c r="H7100" s="57" t="s">
        <v>11513</v>
      </c>
      <c r="I7100" s="57" t="s">
        <v>11295</v>
      </c>
      <c r="J7100" s="57" t="s">
        <v>59</v>
      </c>
      <c r="K7100" s="58">
        <v>19.43</v>
      </c>
      <c r="L7100" s="57" t="s">
        <v>11215</v>
      </c>
    </row>
    <row r="7101" spans="1:12">
      <c r="A7101" s="57" t="s">
        <v>10078</v>
      </c>
      <c r="B7101" s="57" t="s">
        <v>10819</v>
      </c>
      <c r="C7101" s="57" t="s">
        <v>11080</v>
      </c>
      <c r="D7101" s="57" t="s">
        <v>21323</v>
      </c>
      <c r="E7101" s="58" t="s">
        <v>8816</v>
      </c>
      <c r="F7101" s="57" t="s">
        <v>8816</v>
      </c>
      <c r="G7101" s="57">
        <v>101352</v>
      </c>
      <c r="H7101" s="57" t="s">
        <v>11514</v>
      </c>
      <c r="I7101" s="57" t="s">
        <v>11295</v>
      </c>
      <c r="J7101" s="57" t="s">
        <v>59</v>
      </c>
      <c r="K7101" s="58">
        <v>18.7</v>
      </c>
      <c r="L7101" s="57" t="s">
        <v>11215</v>
      </c>
    </row>
    <row r="7102" spans="1:12">
      <c r="A7102" s="57" t="s">
        <v>10078</v>
      </c>
      <c r="B7102" s="57" t="s">
        <v>10819</v>
      </c>
      <c r="C7102" s="57" t="s">
        <v>11080</v>
      </c>
      <c r="D7102" s="57" t="s">
        <v>21323</v>
      </c>
      <c r="E7102" s="58" t="s">
        <v>8816</v>
      </c>
      <c r="F7102" s="57" t="s">
        <v>8816</v>
      </c>
      <c r="G7102" s="57">
        <v>101353</v>
      </c>
      <c r="H7102" s="57" t="s">
        <v>11515</v>
      </c>
      <c r="I7102" s="57" t="s">
        <v>11295</v>
      </c>
      <c r="J7102" s="57" t="s">
        <v>59</v>
      </c>
      <c r="K7102" s="58">
        <v>14.39</v>
      </c>
      <c r="L7102" s="57" t="s">
        <v>11215</v>
      </c>
    </row>
    <row r="7103" spans="1:12">
      <c r="A7103" s="57" t="s">
        <v>10078</v>
      </c>
      <c r="B7103" s="57" t="s">
        <v>10819</v>
      </c>
      <c r="C7103" s="57" t="s">
        <v>11080</v>
      </c>
      <c r="D7103" s="57" t="s">
        <v>21323</v>
      </c>
      <c r="E7103" s="58" t="s">
        <v>8816</v>
      </c>
      <c r="F7103" s="57" t="s">
        <v>8816</v>
      </c>
      <c r="G7103" s="57">
        <v>101354</v>
      </c>
      <c r="H7103" s="57" t="s">
        <v>11516</v>
      </c>
      <c r="I7103" s="57" t="s">
        <v>11295</v>
      </c>
      <c r="J7103" s="57" t="s">
        <v>59</v>
      </c>
      <c r="K7103" s="58">
        <v>24.36</v>
      </c>
      <c r="L7103" s="57" t="s">
        <v>11215</v>
      </c>
    </row>
    <row r="7104" spans="1:12">
      <c r="A7104" s="57" t="s">
        <v>10078</v>
      </c>
      <c r="B7104" s="57" t="s">
        <v>10819</v>
      </c>
      <c r="C7104" s="57" t="s">
        <v>11080</v>
      </c>
      <c r="D7104" s="57" t="s">
        <v>21323</v>
      </c>
      <c r="E7104" s="58" t="s">
        <v>8816</v>
      </c>
      <c r="F7104" s="57" t="s">
        <v>8816</v>
      </c>
      <c r="G7104" s="57">
        <v>101355</v>
      </c>
      <c r="H7104" s="57" t="s">
        <v>11517</v>
      </c>
      <c r="I7104" s="57" t="s">
        <v>11295</v>
      </c>
      <c r="J7104" s="57" t="s">
        <v>59</v>
      </c>
      <c r="K7104" s="58">
        <v>16.059999999999999</v>
      </c>
      <c r="L7104" s="57" t="s">
        <v>11215</v>
      </c>
    </row>
    <row r="7105" spans="1:12">
      <c r="A7105" s="57" t="s">
        <v>10078</v>
      </c>
      <c r="B7105" s="57" t="s">
        <v>10819</v>
      </c>
      <c r="C7105" s="57" t="s">
        <v>11080</v>
      </c>
      <c r="D7105" s="57" t="s">
        <v>21323</v>
      </c>
      <c r="E7105" s="58" t="s">
        <v>8816</v>
      </c>
      <c r="F7105" s="57" t="s">
        <v>8816</v>
      </c>
      <c r="G7105" s="57">
        <v>101356</v>
      </c>
      <c r="H7105" s="57" t="s">
        <v>11518</v>
      </c>
      <c r="I7105" s="57" t="s">
        <v>11295</v>
      </c>
      <c r="J7105" s="57" t="s">
        <v>59</v>
      </c>
      <c r="K7105" s="58">
        <v>28.89</v>
      </c>
      <c r="L7105" s="57" t="s">
        <v>11215</v>
      </c>
    </row>
    <row r="7106" spans="1:12">
      <c r="A7106" s="57" t="s">
        <v>10078</v>
      </c>
      <c r="B7106" s="57" t="s">
        <v>10819</v>
      </c>
      <c r="C7106" s="57" t="s">
        <v>11080</v>
      </c>
      <c r="D7106" s="57" t="s">
        <v>21323</v>
      </c>
      <c r="E7106" s="58" t="s">
        <v>8816</v>
      </c>
      <c r="F7106" s="57" t="s">
        <v>8816</v>
      </c>
      <c r="G7106" s="57">
        <v>101357</v>
      </c>
      <c r="H7106" s="57" t="s">
        <v>11519</v>
      </c>
      <c r="I7106" s="57" t="s">
        <v>11295</v>
      </c>
      <c r="J7106" s="57" t="s">
        <v>59</v>
      </c>
      <c r="K7106" s="58">
        <v>41.58</v>
      </c>
      <c r="L7106" s="57" t="s">
        <v>11215</v>
      </c>
    </row>
    <row r="7107" spans="1:12">
      <c r="A7107" s="57" t="s">
        <v>10078</v>
      </c>
      <c r="B7107" s="57" t="s">
        <v>10819</v>
      </c>
      <c r="C7107" s="57" t="s">
        <v>11080</v>
      </c>
      <c r="D7107" s="57" t="s">
        <v>21323</v>
      </c>
      <c r="E7107" s="58" t="s">
        <v>8816</v>
      </c>
      <c r="F7107" s="57" t="s">
        <v>8816</v>
      </c>
      <c r="G7107" s="57">
        <v>101358</v>
      </c>
      <c r="H7107" s="57" t="s">
        <v>11520</v>
      </c>
      <c r="I7107" s="57" t="s">
        <v>11295</v>
      </c>
      <c r="J7107" s="57" t="s">
        <v>59</v>
      </c>
      <c r="K7107" s="58">
        <v>28.88</v>
      </c>
      <c r="L7107" s="57" t="s">
        <v>11215</v>
      </c>
    </row>
    <row r="7108" spans="1:12">
      <c r="A7108" s="57" t="s">
        <v>10078</v>
      </c>
      <c r="B7108" s="57" t="s">
        <v>10819</v>
      </c>
      <c r="C7108" s="57" t="s">
        <v>11080</v>
      </c>
      <c r="D7108" s="57" t="s">
        <v>21323</v>
      </c>
      <c r="E7108" s="58" t="s">
        <v>8816</v>
      </c>
      <c r="F7108" s="57" t="s">
        <v>8816</v>
      </c>
      <c r="G7108" s="57">
        <v>101359</v>
      </c>
      <c r="H7108" s="57" t="s">
        <v>11521</v>
      </c>
      <c r="I7108" s="57" t="s">
        <v>11295</v>
      </c>
      <c r="J7108" s="57" t="s">
        <v>59</v>
      </c>
      <c r="K7108" s="58">
        <v>28.05</v>
      </c>
      <c r="L7108" s="57" t="s">
        <v>11215</v>
      </c>
    </row>
    <row r="7109" spans="1:12">
      <c r="A7109" s="57" t="s">
        <v>10078</v>
      </c>
      <c r="B7109" s="57" t="s">
        <v>10819</v>
      </c>
      <c r="C7109" s="57" t="s">
        <v>11080</v>
      </c>
      <c r="D7109" s="57" t="s">
        <v>21323</v>
      </c>
      <c r="E7109" s="58" t="s">
        <v>8816</v>
      </c>
      <c r="F7109" s="57" t="s">
        <v>8816</v>
      </c>
      <c r="G7109" s="57">
        <v>101360</v>
      </c>
      <c r="H7109" s="57" t="s">
        <v>11522</v>
      </c>
      <c r="I7109" s="57" t="s">
        <v>11295</v>
      </c>
      <c r="J7109" s="57" t="s">
        <v>59</v>
      </c>
      <c r="K7109" s="58">
        <v>28.88</v>
      </c>
      <c r="L7109" s="57" t="s">
        <v>11215</v>
      </c>
    </row>
    <row r="7110" spans="1:12">
      <c r="A7110" s="57" t="s">
        <v>10078</v>
      </c>
      <c r="B7110" s="57" t="s">
        <v>10819</v>
      </c>
      <c r="C7110" s="57" t="s">
        <v>11080</v>
      </c>
      <c r="D7110" s="57" t="s">
        <v>21323</v>
      </c>
      <c r="E7110" s="58" t="s">
        <v>8816</v>
      </c>
      <c r="F7110" s="57" t="s">
        <v>8816</v>
      </c>
      <c r="G7110" s="57">
        <v>101361</v>
      </c>
      <c r="H7110" s="57" t="s">
        <v>11523</v>
      </c>
      <c r="I7110" s="57" t="s">
        <v>11295</v>
      </c>
      <c r="J7110" s="57" t="s">
        <v>59</v>
      </c>
      <c r="K7110" s="58">
        <v>37.75</v>
      </c>
      <c r="L7110" s="57" t="s">
        <v>11215</v>
      </c>
    </row>
    <row r="7111" spans="1:12">
      <c r="A7111" s="57" t="s">
        <v>10078</v>
      </c>
      <c r="B7111" s="57" t="s">
        <v>10819</v>
      </c>
      <c r="C7111" s="57" t="s">
        <v>11080</v>
      </c>
      <c r="D7111" s="57" t="s">
        <v>21323</v>
      </c>
      <c r="E7111" s="58" t="s">
        <v>8816</v>
      </c>
      <c r="F7111" s="57" t="s">
        <v>8816</v>
      </c>
      <c r="G7111" s="57">
        <v>101362</v>
      </c>
      <c r="H7111" s="57" t="s">
        <v>11524</v>
      </c>
      <c r="I7111" s="57" t="s">
        <v>11295</v>
      </c>
      <c r="J7111" s="57" t="s">
        <v>59</v>
      </c>
      <c r="K7111" s="58">
        <v>7.69</v>
      </c>
      <c r="L7111" s="57" t="s">
        <v>11215</v>
      </c>
    </row>
    <row r="7112" spans="1:12">
      <c r="A7112" s="57" t="s">
        <v>10078</v>
      </c>
      <c r="B7112" s="57" t="s">
        <v>10819</v>
      </c>
      <c r="C7112" s="57" t="s">
        <v>11080</v>
      </c>
      <c r="D7112" s="57" t="s">
        <v>21323</v>
      </c>
      <c r="E7112" s="58" t="s">
        <v>8816</v>
      </c>
      <c r="F7112" s="57" t="s">
        <v>8816</v>
      </c>
      <c r="G7112" s="57">
        <v>101363</v>
      </c>
      <c r="H7112" s="57" t="s">
        <v>11525</v>
      </c>
      <c r="I7112" s="57" t="s">
        <v>11295</v>
      </c>
      <c r="J7112" s="57" t="s">
        <v>59</v>
      </c>
      <c r="K7112" s="58">
        <v>22.53</v>
      </c>
      <c r="L7112" s="57" t="s">
        <v>11215</v>
      </c>
    </row>
    <row r="7113" spans="1:12">
      <c r="A7113" s="57" t="s">
        <v>10078</v>
      </c>
      <c r="B7113" s="57" t="s">
        <v>10819</v>
      </c>
      <c r="C7113" s="57" t="s">
        <v>11080</v>
      </c>
      <c r="D7113" s="57" t="s">
        <v>21323</v>
      </c>
      <c r="E7113" s="58" t="s">
        <v>8816</v>
      </c>
      <c r="F7113" s="57" t="s">
        <v>8816</v>
      </c>
      <c r="G7113" s="57">
        <v>101364</v>
      </c>
      <c r="H7113" s="57" t="s">
        <v>11526</v>
      </c>
      <c r="I7113" s="57" t="s">
        <v>11295</v>
      </c>
      <c r="J7113" s="57" t="s">
        <v>59</v>
      </c>
      <c r="K7113" s="58">
        <v>27.5</v>
      </c>
      <c r="L7113" s="57" t="s">
        <v>11215</v>
      </c>
    </row>
    <row r="7114" spans="1:12">
      <c r="A7114" s="57" t="s">
        <v>10078</v>
      </c>
      <c r="B7114" s="57" t="s">
        <v>10819</v>
      </c>
      <c r="C7114" s="57" t="s">
        <v>11080</v>
      </c>
      <c r="D7114" s="57" t="s">
        <v>21323</v>
      </c>
      <c r="E7114" s="58" t="s">
        <v>8816</v>
      </c>
      <c r="F7114" s="57" t="s">
        <v>8816</v>
      </c>
      <c r="G7114" s="57">
        <v>101365</v>
      </c>
      <c r="H7114" s="57" t="s">
        <v>11527</v>
      </c>
      <c r="I7114" s="57" t="s">
        <v>11295</v>
      </c>
      <c r="J7114" s="57" t="s">
        <v>59</v>
      </c>
      <c r="K7114" s="58">
        <v>23.35</v>
      </c>
      <c r="L7114" s="57" t="s">
        <v>11215</v>
      </c>
    </row>
    <row r="7115" spans="1:12">
      <c r="A7115" s="57" t="s">
        <v>10078</v>
      </c>
      <c r="B7115" s="57" t="s">
        <v>10819</v>
      </c>
      <c r="C7115" s="57" t="s">
        <v>11080</v>
      </c>
      <c r="D7115" s="57" t="s">
        <v>21323</v>
      </c>
      <c r="E7115" s="58" t="s">
        <v>8816</v>
      </c>
      <c r="F7115" s="57" t="s">
        <v>8816</v>
      </c>
      <c r="G7115" s="57">
        <v>101366</v>
      </c>
      <c r="H7115" s="57" t="s">
        <v>11528</v>
      </c>
      <c r="I7115" s="57" t="s">
        <v>11295</v>
      </c>
      <c r="J7115" s="57" t="s">
        <v>59</v>
      </c>
      <c r="K7115" s="58">
        <v>27.78</v>
      </c>
      <c r="L7115" s="57" t="s">
        <v>11215</v>
      </c>
    </row>
    <row r="7116" spans="1:12">
      <c r="A7116" s="57" t="s">
        <v>10078</v>
      </c>
      <c r="B7116" s="57" t="s">
        <v>10819</v>
      </c>
      <c r="C7116" s="57" t="s">
        <v>11080</v>
      </c>
      <c r="D7116" s="57" t="s">
        <v>21323</v>
      </c>
      <c r="E7116" s="58" t="s">
        <v>8816</v>
      </c>
      <c r="F7116" s="57" t="s">
        <v>8816</v>
      </c>
      <c r="G7116" s="57">
        <v>101367</v>
      </c>
      <c r="H7116" s="57" t="s">
        <v>11529</v>
      </c>
      <c r="I7116" s="57" t="s">
        <v>11295</v>
      </c>
      <c r="J7116" s="57" t="s">
        <v>59</v>
      </c>
      <c r="K7116" s="58">
        <v>22.53</v>
      </c>
      <c r="L7116" s="57" t="s">
        <v>11215</v>
      </c>
    </row>
    <row r="7117" spans="1:12">
      <c r="A7117" s="57" t="s">
        <v>10078</v>
      </c>
      <c r="B7117" s="57" t="s">
        <v>10819</v>
      </c>
      <c r="C7117" s="57" t="s">
        <v>11080</v>
      </c>
      <c r="D7117" s="57" t="s">
        <v>21323</v>
      </c>
      <c r="E7117" s="58" t="s">
        <v>8816</v>
      </c>
      <c r="F7117" s="57" t="s">
        <v>8816</v>
      </c>
      <c r="G7117" s="57">
        <v>101368</v>
      </c>
      <c r="H7117" s="57" t="s">
        <v>11530</v>
      </c>
      <c r="I7117" s="57" t="s">
        <v>11295</v>
      </c>
      <c r="J7117" s="57" t="s">
        <v>59</v>
      </c>
      <c r="K7117" s="58">
        <v>25.18</v>
      </c>
      <c r="L7117" s="57" t="s">
        <v>11215</v>
      </c>
    </row>
    <row r="7118" spans="1:12">
      <c r="A7118" s="57" t="s">
        <v>10078</v>
      </c>
      <c r="B7118" s="57" t="s">
        <v>10819</v>
      </c>
      <c r="C7118" s="57" t="s">
        <v>11080</v>
      </c>
      <c r="D7118" s="57" t="s">
        <v>21323</v>
      </c>
      <c r="E7118" s="58" t="s">
        <v>8816</v>
      </c>
      <c r="F7118" s="57" t="s">
        <v>8816</v>
      </c>
      <c r="G7118" s="57">
        <v>101369</v>
      </c>
      <c r="H7118" s="57" t="s">
        <v>11531</v>
      </c>
      <c r="I7118" s="57" t="s">
        <v>11295</v>
      </c>
      <c r="J7118" s="57" t="s">
        <v>59</v>
      </c>
      <c r="K7118" s="58">
        <v>37.450000000000003</v>
      </c>
      <c r="L7118" s="57" t="s">
        <v>11215</v>
      </c>
    </row>
    <row r="7119" spans="1:12">
      <c r="A7119" s="57" t="s">
        <v>10078</v>
      </c>
      <c r="B7119" s="57" t="s">
        <v>10819</v>
      </c>
      <c r="C7119" s="57" t="s">
        <v>11080</v>
      </c>
      <c r="D7119" s="57" t="s">
        <v>21323</v>
      </c>
      <c r="E7119" s="58" t="s">
        <v>8816</v>
      </c>
      <c r="F7119" s="57" t="s">
        <v>8816</v>
      </c>
      <c r="G7119" s="57">
        <v>101370</v>
      </c>
      <c r="H7119" s="57" t="s">
        <v>11532</v>
      </c>
      <c r="I7119" s="57" t="s">
        <v>11295</v>
      </c>
      <c r="J7119" s="57" t="s">
        <v>59</v>
      </c>
      <c r="K7119" s="58">
        <v>22.27</v>
      </c>
      <c r="L7119" s="57" t="s">
        <v>11215</v>
      </c>
    </row>
    <row r="7120" spans="1:12">
      <c r="A7120" s="57" t="s">
        <v>10078</v>
      </c>
      <c r="B7120" s="57" t="s">
        <v>10819</v>
      </c>
      <c r="C7120" s="57" t="s">
        <v>11080</v>
      </c>
      <c r="D7120" s="57" t="s">
        <v>21323</v>
      </c>
      <c r="E7120" s="58" t="s">
        <v>8816</v>
      </c>
      <c r="F7120" s="57" t="s">
        <v>8816</v>
      </c>
      <c r="G7120" s="57">
        <v>101371</v>
      </c>
      <c r="H7120" s="57" t="s">
        <v>11533</v>
      </c>
      <c r="I7120" s="57" t="s">
        <v>11295</v>
      </c>
      <c r="J7120" s="57" t="s">
        <v>59</v>
      </c>
      <c r="K7120" s="58">
        <v>21.82</v>
      </c>
      <c r="L7120" s="57" t="s">
        <v>11215</v>
      </c>
    </row>
    <row r="7121" spans="1:12">
      <c r="A7121" s="57" t="s">
        <v>10078</v>
      </c>
      <c r="B7121" s="57" t="s">
        <v>10819</v>
      </c>
      <c r="C7121" s="57" t="s">
        <v>11080</v>
      </c>
      <c r="D7121" s="57" t="s">
        <v>21323</v>
      </c>
      <c r="E7121" s="58" t="s">
        <v>8816</v>
      </c>
      <c r="F7121" s="57" t="s">
        <v>8816</v>
      </c>
      <c r="G7121" s="57">
        <v>101372</v>
      </c>
      <c r="H7121" s="57" t="s">
        <v>11534</v>
      </c>
      <c r="I7121" s="57" t="s">
        <v>11295</v>
      </c>
      <c r="J7121" s="57" t="s">
        <v>59</v>
      </c>
      <c r="K7121" s="58">
        <v>6.53</v>
      </c>
      <c r="L7121" s="57" t="s">
        <v>11215</v>
      </c>
    </row>
    <row r="7122" spans="1:12">
      <c r="A7122" s="57" t="s">
        <v>10078</v>
      </c>
      <c r="B7122" s="57" t="s">
        <v>10819</v>
      </c>
      <c r="C7122" s="57" t="s">
        <v>11080</v>
      </c>
      <c r="D7122" s="57" t="s">
        <v>21323</v>
      </c>
      <c r="E7122" s="58" t="s">
        <v>8816</v>
      </c>
      <c r="F7122" s="57" t="s">
        <v>8816</v>
      </c>
      <c r="G7122" s="57">
        <v>101373</v>
      </c>
      <c r="H7122" s="57" t="s">
        <v>11535</v>
      </c>
      <c r="I7122" s="57" t="s">
        <v>542</v>
      </c>
      <c r="J7122" s="57" t="s">
        <v>59</v>
      </c>
      <c r="K7122" s="58">
        <v>152.47</v>
      </c>
      <c r="L7122" s="57" t="s">
        <v>11215</v>
      </c>
    </row>
    <row r="7123" spans="1:12">
      <c r="A7123" s="57" t="s">
        <v>10078</v>
      </c>
      <c r="B7123" s="57" t="s">
        <v>10819</v>
      </c>
      <c r="C7123" s="57" t="s">
        <v>11080</v>
      </c>
      <c r="D7123" s="57" t="s">
        <v>21323</v>
      </c>
      <c r="E7123" s="58" t="s">
        <v>8816</v>
      </c>
      <c r="F7123" s="57" t="s">
        <v>8816</v>
      </c>
      <c r="G7123" s="57">
        <v>101374</v>
      </c>
      <c r="H7123" s="57" t="s">
        <v>7291</v>
      </c>
      <c r="I7123" s="57" t="s">
        <v>11295</v>
      </c>
      <c r="J7123" s="57" t="s">
        <v>59</v>
      </c>
      <c r="K7123" s="59">
        <v>3073.09</v>
      </c>
      <c r="L7123" s="57" t="s">
        <v>11215</v>
      </c>
    </row>
    <row r="7124" spans="1:12">
      <c r="A7124" s="57" t="s">
        <v>10078</v>
      </c>
      <c r="B7124" s="57" t="s">
        <v>10819</v>
      </c>
      <c r="C7124" s="57" t="s">
        <v>11080</v>
      </c>
      <c r="D7124" s="57" t="s">
        <v>21323</v>
      </c>
      <c r="E7124" s="58" t="s">
        <v>8816</v>
      </c>
      <c r="F7124" s="57" t="s">
        <v>8816</v>
      </c>
      <c r="G7124" s="57">
        <v>101375</v>
      </c>
      <c r="H7124" s="57" t="s">
        <v>7300</v>
      </c>
      <c r="I7124" s="57" t="s">
        <v>11295</v>
      </c>
      <c r="J7124" s="57" t="s">
        <v>59</v>
      </c>
      <c r="K7124" s="59">
        <v>3208.8</v>
      </c>
      <c r="L7124" s="57" t="s">
        <v>11215</v>
      </c>
    </row>
    <row r="7125" spans="1:12">
      <c r="A7125" s="57" t="s">
        <v>10078</v>
      </c>
      <c r="B7125" s="57" t="s">
        <v>10819</v>
      </c>
      <c r="C7125" s="57" t="s">
        <v>11080</v>
      </c>
      <c r="D7125" s="57" t="s">
        <v>21323</v>
      </c>
      <c r="E7125" s="58" t="s">
        <v>8816</v>
      </c>
      <c r="F7125" s="57" t="s">
        <v>8816</v>
      </c>
      <c r="G7125" s="57">
        <v>101376</v>
      </c>
      <c r="H7125" s="57" t="s">
        <v>11536</v>
      </c>
      <c r="I7125" s="57" t="s">
        <v>11295</v>
      </c>
      <c r="J7125" s="57" t="s">
        <v>59</v>
      </c>
      <c r="K7125" s="59">
        <v>3020.74</v>
      </c>
      <c r="L7125" s="57" t="s">
        <v>11215</v>
      </c>
    </row>
    <row r="7126" spans="1:12">
      <c r="A7126" s="57" t="s">
        <v>10078</v>
      </c>
      <c r="B7126" s="57" t="s">
        <v>10819</v>
      </c>
      <c r="C7126" s="57" t="s">
        <v>11080</v>
      </c>
      <c r="D7126" s="57" t="s">
        <v>21323</v>
      </c>
      <c r="E7126" s="58" t="s">
        <v>8816</v>
      </c>
      <c r="F7126" s="57" t="s">
        <v>8816</v>
      </c>
      <c r="G7126" s="57">
        <v>101377</v>
      </c>
      <c r="H7126" s="57" t="s">
        <v>11217</v>
      </c>
      <c r="I7126" s="57" t="s">
        <v>11295</v>
      </c>
      <c r="J7126" s="57" t="s">
        <v>59</v>
      </c>
      <c r="K7126" s="59">
        <v>3329.89</v>
      </c>
      <c r="L7126" s="57" t="s">
        <v>11215</v>
      </c>
    </row>
    <row r="7127" spans="1:12">
      <c r="A7127" s="57" t="s">
        <v>10078</v>
      </c>
      <c r="B7127" s="57" t="s">
        <v>10819</v>
      </c>
      <c r="C7127" s="57" t="s">
        <v>11080</v>
      </c>
      <c r="D7127" s="57" t="s">
        <v>21323</v>
      </c>
      <c r="E7127" s="58" t="s">
        <v>8816</v>
      </c>
      <c r="F7127" s="57" t="s">
        <v>8816</v>
      </c>
      <c r="G7127" s="57">
        <v>101378</v>
      </c>
      <c r="H7127" s="57" t="s">
        <v>7303</v>
      </c>
      <c r="I7127" s="57" t="s">
        <v>11295</v>
      </c>
      <c r="J7127" s="57" t="s">
        <v>59</v>
      </c>
      <c r="K7127" s="59">
        <v>3552.52</v>
      </c>
      <c r="L7127" s="57" t="s">
        <v>11215</v>
      </c>
    </row>
    <row r="7128" spans="1:12">
      <c r="A7128" s="57" t="s">
        <v>10078</v>
      </c>
      <c r="B7128" s="57" t="s">
        <v>10819</v>
      </c>
      <c r="C7128" s="57" t="s">
        <v>11080</v>
      </c>
      <c r="D7128" s="57" t="s">
        <v>21323</v>
      </c>
      <c r="E7128" s="58" t="s">
        <v>8816</v>
      </c>
      <c r="F7128" s="57" t="s">
        <v>8816</v>
      </c>
      <c r="G7128" s="57">
        <v>101379</v>
      </c>
      <c r="H7128" s="57" t="s">
        <v>11537</v>
      </c>
      <c r="I7128" s="57" t="s">
        <v>11295</v>
      </c>
      <c r="J7128" s="57" t="s">
        <v>59</v>
      </c>
      <c r="K7128" s="59">
        <v>3329.89</v>
      </c>
      <c r="L7128" s="57" t="s">
        <v>11215</v>
      </c>
    </row>
    <row r="7129" spans="1:12">
      <c r="A7129" s="57" t="s">
        <v>10078</v>
      </c>
      <c r="B7129" s="57" t="s">
        <v>10819</v>
      </c>
      <c r="C7129" s="57" t="s">
        <v>11080</v>
      </c>
      <c r="D7129" s="57" t="s">
        <v>21323</v>
      </c>
      <c r="E7129" s="58" t="s">
        <v>8816</v>
      </c>
      <c r="F7129" s="57" t="s">
        <v>8816</v>
      </c>
      <c r="G7129" s="57">
        <v>101380</v>
      </c>
      <c r="H7129" s="57" t="s">
        <v>7309</v>
      </c>
      <c r="I7129" s="57" t="s">
        <v>11295</v>
      </c>
      <c r="J7129" s="57" t="s">
        <v>59</v>
      </c>
      <c r="K7129" s="59">
        <v>3334.98</v>
      </c>
      <c r="L7129" s="57" t="s">
        <v>11215</v>
      </c>
    </row>
    <row r="7130" spans="1:12">
      <c r="A7130" s="57" t="s">
        <v>10078</v>
      </c>
      <c r="B7130" s="57" t="s">
        <v>10819</v>
      </c>
      <c r="C7130" s="57" t="s">
        <v>11080</v>
      </c>
      <c r="D7130" s="57" t="s">
        <v>21323</v>
      </c>
      <c r="E7130" s="58" t="s">
        <v>8816</v>
      </c>
      <c r="F7130" s="57" t="s">
        <v>8816</v>
      </c>
      <c r="G7130" s="57">
        <v>101381</v>
      </c>
      <c r="H7130" s="57" t="s">
        <v>7314</v>
      </c>
      <c r="I7130" s="57" t="s">
        <v>11295</v>
      </c>
      <c r="J7130" s="57" t="s">
        <v>59</v>
      </c>
      <c r="K7130" s="59">
        <v>4116.72</v>
      </c>
      <c r="L7130" s="57" t="s">
        <v>11215</v>
      </c>
    </row>
    <row r="7131" spans="1:12">
      <c r="A7131" s="57" t="s">
        <v>10078</v>
      </c>
      <c r="B7131" s="57" t="s">
        <v>10819</v>
      </c>
      <c r="C7131" s="57" t="s">
        <v>11080</v>
      </c>
      <c r="D7131" s="57" t="s">
        <v>21323</v>
      </c>
      <c r="E7131" s="58" t="s">
        <v>8816</v>
      </c>
      <c r="F7131" s="57" t="s">
        <v>8816</v>
      </c>
      <c r="G7131" s="57">
        <v>101382</v>
      </c>
      <c r="H7131" s="57" t="s">
        <v>11538</v>
      </c>
      <c r="I7131" s="57" t="s">
        <v>11295</v>
      </c>
      <c r="J7131" s="57" t="s">
        <v>59</v>
      </c>
      <c r="K7131" s="59">
        <v>3833.13</v>
      </c>
      <c r="L7131" s="57" t="s">
        <v>11215</v>
      </c>
    </row>
    <row r="7132" spans="1:12">
      <c r="A7132" s="57" t="s">
        <v>10078</v>
      </c>
      <c r="B7132" s="57" t="s">
        <v>10819</v>
      </c>
      <c r="C7132" s="57" t="s">
        <v>11080</v>
      </c>
      <c r="D7132" s="57" t="s">
        <v>21323</v>
      </c>
      <c r="E7132" s="58" t="s">
        <v>8816</v>
      </c>
      <c r="F7132" s="57" t="s">
        <v>8816</v>
      </c>
      <c r="G7132" s="57">
        <v>101383</v>
      </c>
      <c r="H7132" s="57" t="s">
        <v>11427</v>
      </c>
      <c r="I7132" s="57" t="s">
        <v>11295</v>
      </c>
      <c r="J7132" s="57" t="s">
        <v>59</v>
      </c>
      <c r="K7132" s="59">
        <v>3077.36</v>
      </c>
      <c r="L7132" s="57" t="s">
        <v>11215</v>
      </c>
    </row>
    <row r="7133" spans="1:12">
      <c r="A7133" s="57" t="s">
        <v>10078</v>
      </c>
      <c r="B7133" s="57" t="s">
        <v>10819</v>
      </c>
      <c r="C7133" s="57" t="s">
        <v>11080</v>
      </c>
      <c r="D7133" s="57" t="s">
        <v>21323</v>
      </c>
      <c r="E7133" s="58" t="s">
        <v>8816</v>
      </c>
      <c r="F7133" s="57" t="s">
        <v>8816</v>
      </c>
      <c r="G7133" s="57">
        <v>101384</v>
      </c>
      <c r="H7133" s="57" t="s">
        <v>11221</v>
      </c>
      <c r="I7133" s="57" t="s">
        <v>11295</v>
      </c>
      <c r="J7133" s="57" t="s">
        <v>59</v>
      </c>
      <c r="K7133" s="59">
        <v>3233.43</v>
      </c>
      <c r="L7133" s="57" t="s">
        <v>11215</v>
      </c>
    </row>
    <row r="7134" spans="1:12">
      <c r="A7134" s="57" t="s">
        <v>10078</v>
      </c>
      <c r="B7134" s="57" t="s">
        <v>10819</v>
      </c>
      <c r="C7134" s="57" t="s">
        <v>11080</v>
      </c>
      <c r="D7134" s="57" t="s">
        <v>21323</v>
      </c>
      <c r="E7134" s="58" t="s">
        <v>8816</v>
      </c>
      <c r="F7134" s="57" t="s">
        <v>8816</v>
      </c>
      <c r="G7134" s="57">
        <v>101385</v>
      </c>
      <c r="H7134" s="57" t="s">
        <v>11539</v>
      </c>
      <c r="I7134" s="57" t="s">
        <v>11295</v>
      </c>
      <c r="J7134" s="57" t="s">
        <v>59</v>
      </c>
      <c r="K7134" s="59">
        <v>4290.0200000000004</v>
      </c>
      <c r="L7134" s="57" t="s">
        <v>11215</v>
      </c>
    </row>
    <row r="7135" spans="1:12">
      <c r="A7135" s="57" t="s">
        <v>10078</v>
      </c>
      <c r="B7135" s="57" t="s">
        <v>10819</v>
      </c>
      <c r="C7135" s="57" t="s">
        <v>11080</v>
      </c>
      <c r="D7135" s="57" t="s">
        <v>21323</v>
      </c>
      <c r="E7135" s="58" t="s">
        <v>8816</v>
      </c>
      <c r="F7135" s="57" t="s">
        <v>8816</v>
      </c>
      <c r="G7135" s="57">
        <v>101386</v>
      </c>
      <c r="H7135" s="57" t="s">
        <v>11223</v>
      </c>
      <c r="I7135" s="57" t="s">
        <v>11295</v>
      </c>
      <c r="J7135" s="57" t="s">
        <v>59</v>
      </c>
      <c r="K7135" s="59">
        <v>3217.14</v>
      </c>
      <c r="L7135" s="57" t="s">
        <v>11215</v>
      </c>
    </row>
    <row r="7136" spans="1:12">
      <c r="A7136" s="57" t="s">
        <v>10078</v>
      </c>
      <c r="B7136" s="57" t="s">
        <v>10819</v>
      </c>
      <c r="C7136" s="57" t="s">
        <v>11080</v>
      </c>
      <c r="D7136" s="57" t="s">
        <v>21323</v>
      </c>
      <c r="E7136" s="58" t="s">
        <v>8816</v>
      </c>
      <c r="F7136" s="57" t="s">
        <v>8816</v>
      </c>
      <c r="G7136" s="57">
        <v>101387</v>
      </c>
      <c r="H7136" s="57" t="s">
        <v>11540</v>
      </c>
      <c r="I7136" s="57" t="s">
        <v>11295</v>
      </c>
      <c r="J7136" s="57" t="s">
        <v>59</v>
      </c>
      <c r="K7136" s="59">
        <v>3077.36</v>
      </c>
      <c r="L7136" s="57" t="s">
        <v>11215</v>
      </c>
    </row>
    <row r="7137" spans="1:12">
      <c r="A7137" s="57" t="s">
        <v>10078</v>
      </c>
      <c r="B7137" s="57" t="s">
        <v>10819</v>
      </c>
      <c r="C7137" s="57" t="s">
        <v>11080</v>
      </c>
      <c r="D7137" s="57" t="s">
        <v>21323</v>
      </c>
      <c r="E7137" s="58" t="s">
        <v>8816</v>
      </c>
      <c r="F7137" s="57" t="s">
        <v>8816</v>
      </c>
      <c r="G7137" s="57">
        <v>101388</v>
      </c>
      <c r="H7137" s="57" t="s">
        <v>11225</v>
      </c>
      <c r="I7137" s="57" t="s">
        <v>11295</v>
      </c>
      <c r="J7137" s="57" t="s">
        <v>59</v>
      </c>
      <c r="K7137" s="59">
        <v>3012.91</v>
      </c>
      <c r="L7137" s="57" t="s">
        <v>11215</v>
      </c>
    </row>
    <row r="7138" spans="1:12">
      <c r="A7138" s="57" t="s">
        <v>10078</v>
      </c>
      <c r="B7138" s="57" t="s">
        <v>10819</v>
      </c>
      <c r="C7138" s="57" t="s">
        <v>11080</v>
      </c>
      <c r="D7138" s="57" t="s">
        <v>21323</v>
      </c>
      <c r="E7138" s="58" t="s">
        <v>8816</v>
      </c>
      <c r="F7138" s="57" t="s">
        <v>8816</v>
      </c>
      <c r="G7138" s="57">
        <v>101389</v>
      </c>
      <c r="H7138" s="57" t="s">
        <v>11226</v>
      </c>
      <c r="I7138" s="57" t="s">
        <v>11295</v>
      </c>
      <c r="J7138" s="57" t="s">
        <v>59</v>
      </c>
      <c r="K7138" s="59">
        <v>2873.11</v>
      </c>
      <c r="L7138" s="57" t="s">
        <v>11215</v>
      </c>
    </row>
    <row r="7139" spans="1:12">
      <c r="A7139" s="57" t="s">
        <v>10078</v>
      </c>
      <c r="B7139" s="57" t="s">
        <v>10819</v>
      </c>
      <c r="C7139" s="57" t="s">
        <v>11080</v>
      </c>
      <c r="D7139" s="57" t="s">
        <v>21323</v>
      </c>
      <c r="E7139" s="58" t="s">
        <v>8816</v>
      </c>
      <c r="F7139" s="57" t="s">
        <v>8816</v>
      </c>
      <c r="G7139" s="57">
        <v>101390</v>
      </c>
      <c r="H7139" s="57" t="s">
        <v>11541</v>
      </c>
      <c r="I7139" s="57" t="s">
        <v>11295</v>
      </c>
      <c r="J7139" s="57" t="s">
        <v>59</v>
      </c>
      <c r="K7139" s="59">
        <v>5507.34</v>
      </c>
      <c r="L7139" s="57" t="s">
        <v>11215</v>
      </c>
    </row>
    <row r="7140" spans="1:12">
      <c r="A7140" s="57" t="s">
        <v>10078</v>
      </c>
      <c r="B7140" s="57" t="s">
        <v>10819</v>
      </c>
      <c r="C7140" s="57" t="s">
        <v>11080</v>
      </c>
      <c r="D7140" s="57" t="s">
        <v>21323</v>
      </c>
      <c r="E7140" s="58" t="s">
        <v>8816</v>
      </c>
      <c r="F7140" s="57" t="s">
        <v>8816</v>
      </c>
      <c r="G7140" s="57">
        <v>101391</v>
      </c>
      <c r="H7140" s="57" t="s">
        <v>11542</v>
      </c>
      <c r="I7140" s="57" t="s">
        <v>11295</v>
      </c>
      <c r="J7140" s="57" t="s">
        <v>59</v>
      </c>
      <c r="K7140" s="59">
        <v>4393.3</v>
      </c>
      <c r="L7140" s="57" t="s">
        <v>11215</v>
      </c>
    </row>
    <row r="7141" spans="1:12">
      <c r="A7141" s="57" t="s">
        <v>10078</v>
      </c>
      <c r="B7141" s="57" t="s">
        <v>10819</v>
      </c>
      <c r="C7141" s="57" t="s">
        <v>11080</v>
      </c>
      <c r="D7141" s="57" t="s">
        <v>21323</v>
      </c>
      <c r="E7141" s="58" t="s">
        <v>8816</v>
      </c>
      <c r="F7141" s="57" t="s">
        <v>8816</v>
      </c>
      <c r="G7141" s="57">
        <v>101392</v>
      </c>
      <c r="H7141" s="57" t="s">
        <v>11543</v>
      </c>
      <c r="I7141" s="57" t="s">
        <v>11295</v>
      </c>
      <c r="J7141" s="57" t="s">
        <v>59</v>
      </c>
      <c r="K7141" s="59">
        <v>3271.3</v>
      </c>
      <c r="L7141" s="57" t="s">
        <v>11215</v>
      </c>
    </row>
    <row r="7142" spans="1:12">
      <c r="A7142" s="57" t="s">
        <v>10078</v>
      </c>
      <c r="B7142" s="57" t="s">
        <v>10819</v>
      </c>
      <c r="C7142" s="57" t="s">
        <v>11080</v>
      </c>
      <c r="D7142" s="57" t="s">
        <v>21323</v>
      </c>
      <c r="E7142" s="58" t="s">
        <v>8816</v>
      </c>
      <c r="F7142" s="57" t="s">
        <v>8816</v>
      </c>
      <c r="G7142" s="57">
        <v>101394</v>
      </c>
      <c r="H7142" s="57" t="s">
        <v>7323</v>
      </c>
      <c r="I7142" s="57" t="s">
        <v>11295</v>
      </c>
      <c r="J7142" s="57" t="s">
        <v>59</v>
      </c>
      <c r="K7142" s="59">
        <v>3202.97</v>
      </c>
      <c r="L7142" s="57" t="s">
        <v>11215</v>
      </c>
    </row>
    <row r="7143" spans="1:12">
      <c r="A7143" s="57" t="s">
        <v>10078</v>
      </c>
      <c r="B7143" s="57" t="s">
        <v>10819</v>
      </c>
      <c r="C7143" s="57" t="s">
        <v>11080</v>
      </c>
      <c r="D7143" s="57" t="s">
        <v>21323</v>
      </c>
      <c r="E7143" s="58" t="s">
        <v>8816</v>
      </c>
      <c r="F7143" s="57" t="s">
        <v>8816</v>
      </c>
      <c r="G7143" s="57">
        <v>101395</v>
      </c>
      <c r="H7143" s="57" t="s">
        <v>11544</v>
      </c>
      <c r="I7143" s="57" t="s">
        <v>11295</v>
      </c>
      <c r="J7143" s="57" t="s">
        <v>59</v>
      </c>
      <c r="K7143" s="59">
        <v>3312.91</v>
      </c>
      <c r="L7143" s="57" t="s">
        <v>11215</v>
      </c>
    </row>
    <row r="7144" spans="1:12">
      <c r="A7144" s="57" t="s">
        <v>10078</v>
      </c>
      <c r="B7144" s="57" t="s">
        <v>10819</v>
      </c>
      <c r="C7144" s="57" t="s">
        <v>11080</v>
      </c>
      <c r="D7144" s="57" t="s">
        <v>21323</v>
      </c>
      <c r="E7144" s="58" t="s">
        <v>8816</v>
      </c>
      <c r="F7144" s="57" t="s">
        <v>8816</v>
      </c>
      <c r="G7144" s="57">
        <v>101396</v>
      </c>
      <c r="H7144" s="57" t="s">
        <v>11545</v>
      </c>
      <c r="I7144" s="57" t="s">
        <v>11295</v>
      </c>
      <c r="J7144" s="57" t="s">
        <v>59</v>
      </c>
      <c r="K7144" s="59">
        <v>4612.62</v>
      </c>
      <c r="L7144" s="57" t="s">
        <v>11215</v>
      </c>
    </row>
    <row r="7145" spans="1:12">
      <c r="A7145" s="57" t="s">
        <v>10078</v>
      </c>
      <c r="B7145" s="57" t="s">
        <v>10819</v>
      </c>
      <c r="C7145" s="57" t="s">
        <v>11080</v>
      </c>
      <c r="D7145" s="57" t="s">
        <v>21323</v>
      </c>
      <c r="E7145" s="58" t="s">
        <v>8816</v>
      </c>
      <c r="F7145" s="57" t="s">
        <v>8816</v>
      </c>
      <c r="G7145" s="57">
        <v>101397</v>
      </c>
      <c r="H7145" s="57" t="s">
        <v>11231</v>
      </c>
      <c r="I7145" s="57" t="s">
        <v>11295</v>
      </c>
      <c r="J7145" s="57" t="s">
        <v>59</v>
      </c>
      <c r="K7145" s="59">
        <v>4094.96</v>
      </c>
      <c r="L7145" s="57" t="s">
        <v>11215</v>
      </c>
    </row>
    <row r="7146" spans="1:12">
      <c r="A7146" s="57" t="s">
        <v>10078</v>
      </c>
      <c r="B7146" s="57" t="s">
        <v>10819</v>
      </c>
      <c r="C7146" s="57" t="s">
        <v>11080</v>
      </c>
      <c r="D7146" s="57" t="s">
        <v>21323</v>
      </c>
      <c r="E7146" s="58" t="s">
        <v>8816</v>
      </c>
      <c r="F7146" s="57" t="s">
        <v>8816</v>
      </c>
      <c r="G7146" s="57">
        <v>101398</v>
      </c>
      <c r="H7146" s="57" t="s">
        <v>11546</v>
      </c>
      <c r="I7146" s="57" t="s">
        <v>11295</v>
      </c>
      <c r="J7146" s="57" t="s">
        <v>59</v>
      </c>
      <c r="K7146" s="59">
        <v>3095.43</v>
      </c>
      <c r="L7146" s="57" t="s">
        <v>11215</v>
      </c>
    </row>
    <row r="7147" spans="1:12">
      <c r="A7147" s="57" t="s">
        <v>10078</v>
      </c>
      <c r="B7147" s="57" t="s">
        <v>10819</v>
      </c>
      <c r="C7147" s="57" t="s">
        <v>11080</v>
      </c>
      <c r="D7147" s="57" t="s">
        <v>21323</v>
      </c>
      <c r="E7147" s="58" t="s">
        <v>8816</v>
      </c>
      <c r="F7147" s="57" t="s">
        <v>8816</v>
      </c>
      <c r="G7147" s="57">
        <v>101399</v>
      </c>
      <c r="H7147" s="57" t="s">
        <v>7332</v>
      </c>
      <c r="I7147" s="57" t="s">
        <v>11295</v>
      </c>
      <c r="J7147" s="57" t="s">
        <v>59</v>
      </c>
      <c r="K7147" s="59">
        <v>4172.01</v>
      </c>
      <c r="L7147" s="57" t="s">
        <v>11215</v>
      </c>
    </row>
    <row r="7148" spans="1:12">
      <c r="A7148" s="57" t="s">
        <v>10078</v>
      </c>
      <c r="B7148" s="57" t="s">
        <v>10819</v>
      </c>
      <c r="C7148" s="57" t="s">
        <v>11080</v>
      </c>
      <c r="D7148" s="57" t="s">
        <v>21323</v>
      </c>
      <c r="E7148" s="58" t="s">
        <v>8816</v>
      </c>
      <c r="F7148" s="57" t="s">
        <v>8816</v>
      </c>
      <c r="G7148" s="57">
        <v>101400</v>
      </c>
      <c r="H7148" s="57" t="s">
        <v>11547</v>
      </c>
      <c r="I7148" s="57" t="s">
        <v>11295</v>
      </c>
      <c r="J7148" s="57" t="s">
        <v>59</v>
      </c>
      <c r="K7148" s="59">
        <v>4194.04</v>
      </c>
      <c r="L7148" s="57" t="s">
        <v>11215</v>
      </c>
    </row>
    <row r="7149" spans="1:12">
      <c r="A7149" s="57" t="s">
        <v>10078</v>
      </c>
      <c r="B7149" s="57" t="s">
        <v>10819</v>
      </c>
      <c r="C7149" s="57" t="s">
        <v>11080</v>
      </c>
      <c r="D7149" s="57" t="s">
        <v>21323</v>
      </c>
      <c r="E7149" s="58" t="s">
        <v>8816</v>
      </c>
      <c r="F7149" s="57" t="s">
        <v>8816</v>
      </c>
      <c r="G7149" s="57">
        <v>101401</v>
      </c>
      <c r="H7149" s="57" t="s">
        <v>11234</v>
      </c>
      <c r="I7149" s="57" t="s">
        <v>11295</v>
      </c>
      <c r="J7149" s="57" t="s">
        <v>59</v>
      </c>
      <c r="K7149" s="59">
        <v>4631.1099999999997</v>
      </c>
      <c r="L7149" s="57" t="s">
        <v>11215</v>
      </c>
    </row>
    <row r="7150" spans="1:12">
      <c r="A7150" s="57" t="s">
        <v>10078</v>
      </c>
      <c r="B7150" s="57" t="s">
        <v>10819</v>
      </c>
      <c r="C7150" s="57" t="s">
        <v>11080</v>
      </c>
      <c r="D7150" s="57" t="s">
        <v>21323</v>
      </c>
      <c r="E7150" s="58" t="s">
        <v>8816</v>
      </c>
      <c r="F7150" s="57" t="s">
        <v>8816</v>
      </c>
      <c r="G7150" s="57">
        <v>101402</v>
      </c>
      <c r="H7150" s="57" t="s">
        <v>11235</v>
      </c>
      <c r="I7150" s="57" t="s">
        <v>11295</v>
      </c>
      <c r="J7150" s="57" t="s">
        <v>59</v>
      </c>
      <c r="K7150" s="59">
        <v>4023.39</v>
      </c>
      <c r="L7150" s="57" t="s">
        <v>11215</v>
      </c>
    </row>
    <row r="7151" spans="1:12">
      <c r="A7151" s="57" t="s">
        <v>10078</v>
      </c>
      <c r="B7151" s="57" t="s">
        <v>10819</v>
      </c>
      <c r="C7151" s="57" t="s">
        <v>11080</v>
      </c>
      <c r="D7151" s="57" t="s">
        <v>21323</v>
      </c>
      <c r="E7151" s="58" t="s">
        <v>8816</v>
      </c>
      <c r="F7151" s="57" t="s">
        <v>8816</v>
      </c>
      <c r="G7151" s="57">
        <v>101403</v>
      </c>
      <c r="H7151" s="57" t="s">
        <v>11535</v>
      </c>
      <c r="I7151" s="57" t="s">
        <v>11295</v>
      </c>
      <c r="J7151" s="57" t="s">
        <v>59</v>
      </c>
      <c r="K7151" s="59">
        <v>26960.98</v>
      </c>
      <c r="L7151" s="57" t="s">
        <v>11215</v>
      </c>
    </row>
    <row r="7152" spans="1:12">
      <c r="A7152" s="57" t="s">
        <v>10078</v>
      </c>
      <c r="B7152" s="57" t="s">
        <v>10819</v>
      </c>
      <c r="C7152" s="57" t="s">
        <v>11080</v>
      </c>
      <c r="D7152" s="57" t="s">
        <v>21323</v>
      </c>
      <c r="E7152" s="58" t="s">
        <v>8816</v>
      </c>
      <c r="F7152" s="57" t="s">
        <v>8816</v>
      </c>
      <c r="G7152" s="57">
        <v>101404</v>
      </c>
      <c r="H7152" s="57" t="s">
        <v>11292</v>
      </c>
      <c r="I7152" s="57" t="s">
        <v>11295</v>
      </c>
      <c r="J7152" s="57" t="s">
        <v>59</v>
      </c>
      <c r="K7152" s="59">
        <v>17550.150000000001</v>
      </c>
      <c r="L7152" s="57" t="s">
        <v>11215</v>
      </c>
    </row>
    <row r="7153" spans="1:12">
      <c r="A7153" s="57" t="s">
        <v>10078</v>
      </c>
      <c r="B7153" s="57" t="s">
        <v>10819</v>
      </c>
      <c r="C7153" s="57" t="s">
        <v>11080</v>
      </c>
      <c r="D7153" s="57" t="s">
        <v>21323</v>
      </c>
      <c r="E7153" s="58" t="s">
        <v>8816</v>
      </c>
      <c r="F7153" s="57" t="s">
        <v>8816</v>
      </c>
      <c r="G7153" s="57">
        <v>101405</v>
      </c>
      <c r="H7153" s="57" t="s">
        <v>11293</v>
      </c>
      <c r="I7153" s="57" t="s">
        <v>11295</v>
      </c>
      <c r="J7153" s="57" t="s">
        <v>59</v>
      </c>
      <c r="K7153" s="59">
        <v>13557.09</v>
      </c>
      <c r="L7153" s="57" t="s">
        <v>11215</v>
      </c>
    </row>
    <row r="7154" spans="1:12">
      <c r="A7154" s="57" t="s">
        <v>10078</v>
      </c>
      <c r="B7154" s="57" t="s">
        <v>10819</v>
      </c>
      <c r="C7154" s="57" t="s">
        <v>11080</v>
      </c>
      <c r="D7154" s="57" t="s">
        <v>21323</v>
      </c>
      <c r="E7154" s="58" t="s">
        <v>8816</v>
      </c>
      <c r="F7154" s="57" t="s">
        <v>8816</v>
      </c>
      <c r="G7154" s="57">
        <v>101407</v>
      </c>
      <c r="H7154" s="57" t="s">
        <v>7338</v>
      </c>
      <c r="I7154" s="57" t="s">
        <v>11295</v>
      </c>
      <c r="J7154" s="57" t="s">
        <v>59</v>
      </c>
      <c r="K7154" s="59">
        <v>4211.96</v>
      </c>
      <c r="L7154" s="57" t="s">
        <v>11215</v>
      </c>
    </row>
    <row r="7155" spans="1:12">
      <c r="A7155" s="57" t="s">
        <v>10078</v>
      </c>
      <c r="B7155" s="57" t="s">
        <v>10819</v>
      </c>
      <c r="C7155" s="57" t="s">
        <v>11080</v>
      </c>
      <c r="D7155" s="57" t="s">
        <v>21323</v>
      </c>
      <c r="E7155" s="58" t="s">
        <v>8816</v>
      </c>
      <c r="F7155" s="57" t="s">
        <v>8816</v>
      </c>
      <c r="G7155" s="57">
        <v>101408</v>
      </c>
      <c r="H7155" s="57" t="s">
        <v>7343</v>
      </c>
      <c r="I7155" s="57" t="s">
        <v>11295</v>
      </c>
      <c r="J7155" s="57" t="s">
        <v>59</v>
      </c>
      <c r="K7155" s="59">
        <v>4135.7700000000004</v>
      </c>
      <c r="L7155" s="57" t="s">
        <v>11215</v>
      </c>
    </row>
    <row r="7156" spans="1:12">
      <c r="A7156" s="57" t="s">
        <v>10078</v>
      </c>
      <c r="B7156" s="57" t="s">
        <v>10819</v>
      </c>
      <c r="C7156" s="57" t="s">
        <v>11080</v>
      </c>
      <c r="D7156" s="57" t="s">
        <v>21323</v>
      </c>
      <c r="E7156" s="58" t="s">
        <v>8816</v>
      </c>
      <c r="F7156" s="57" t="s">
        <v>8816</v>
      </c>
      <c r="G7156" s="57">
        <v>101409</v>
      </c>
      <c r="H7156" s="57" t="s">
        <v>11548</v>
      </c>
      <c r="I7156" s="57" t="s">
        <v>11295</v>
      </c>
      <c r="J7156" s="57" t="s">
        <v>59</v>
      </c>
      <c r="K7156" s="59">
        <v>4196.22</v>
      </c>
      <c r="L7156" s="57" t="s">
        <v>11215</v>
      </c>
    </row>
    <row r="7157" spans="1:12">
      <c r="A7157" s="57" t="s">
        <v>10078</v>
      </c>
      <c r="B7157" s="57" t="s">
        <v>10819</v>
      </c>
      <c r="C7157" s="57" t="s">
        <v>11080</v>
      </c>
      <c r="D7157" s="57" t="s">
        <v>21323</v>
      </c>
      <c r="E7157" s="58" t="s">
        <v>8816</v>
      </c>
      <c r="F7157" s="57" t="s">
        <v>8816</v>
      </c>
      <c r="G7157" s="57">
        <v>101410</v>
      </c>
      <c r="H7157" s="57" t="s">
        <v>7346</v>
      </c>
      <c r="I7157" s="57" t="s">
        <v>11295</v>
      </c>
      <c r="J7157" s="57" t="s">
        <v>59</v>
      </c>
      <c r="K7157" s="59">
        <v>3682.86</v>
      </c>
      <c r="L7157" s="57" t="s">
        <v>11215</v>
      </c>
    </row>
    <row r="7158" spans="1:12">
      <c r="A7158" s="57" t="s">
        <v>10078</v>
      </c>
      <c r="B7158" s="57" t="s">
        <v>10819</v>
      </c>
      <c r="C7158" s="57" t="s">
        <v>11080</v>
      </c>
      <c r="D7158" s="57" t="s">
        <v>21323</v>
      </c>
      <c r="E7158" s="58" t="s">
        <v>8816</v>
      </c>
      <c r="F7158" s="57" t="s">
        <v>8816</v>
      </c>
      <c r="G7158" s="57">
        <v>101411</v>
      </c>
      <c r="H7158" s="57" t="s">
        <v>11549</v>
      </c>
      <c r="I7158" s="57" t="s">
        <v>11295</v>
      </c>
      <c r="J7158" s="57" t="s">
        <v>59</v>
      </c>
      <c r="K7158" s="59">
        <v>3017.79</v>
      </c>
      <c r="L7158" s="57" t="s">
        <v>11215</v>
      </c>
    </row>
    <row r="7159" spans="1:12">
      <c r="A7159" s="57" t="s">
        <v>10078</v>
      </c>
      <c r="B7159" s="57" t="s">
        <v>10819</v>
      </c>
      <c r="C7159" s="57" t="s">
        <v>11080</v>
      </c>
      <c r="D7159" s="57" t="s">
        <v>21323</v>
      </c>
      <c r="E7159" s="58" t="s">
        <v>8816</v>
      </c>
      <c r="F7159" s="57" t="s">
        <v>8816</v>
      </c>
      <c r="G7159" s="57">
        <v>101412</v>
      </c>
      <c r="H7159" s="57" t="s">
        <v>11550</v>
      </c>
      <c r="I7159" s="57" t="s">
        <v>11295</v>
      </c>
      <c r="J7159" s="57" t="s">
        <v>59</v>
      </c>
      <c r="K7159" s="59">
        <v>3986.2</v>
      </c>
      <c r="L7159" s="57" t="s">
        <v>11215</v>
      </c>
    </row>
    <row r="7160" spans="1:12">
      <c r="A7160" s="57" t="s">
        <v>10078</v>
      </c>
      <c r="B7160" s="57" t="s">
        <v>10819</v>
      </c>
      <c r="C7160" s="57" t="s">
        <v>11080</v>
      </c>
      <c r="D7160" s="57" t="s">
        <v>21323</v>
      </c>
      <c r="E7160" s="58" t="s">
        <v>8816</v>
      </c>
      <c r="F7160" s="57" t="s">
        <v>8816</v>
      </c>
      <c r="G7160" s="57">
        <v>101413</v>
      </c>
      <c r="H7160" s="57" t="s">
        <v>7352</v>
      </c>
      <c r="I7160" s="57" t="s">
        <v>11295</v>
      </c>
      <c r="J7160" s="57" t="s">
        <v>59</v>
      </c>
      <c r="K7160" s="59">
        <v>4105.45</v>
      </c>
      <c r="L7160" s="57" t="s">
        <v>11215</v>
      </c>
    </row>
    <row r="7161" spans="1:12">
      <c r="A7161" s="57" t="s">
        <v>10078</v>
      </c>
      <c r="B7161" s="57" t="s">
        <v>10819</v>
      </c>
      <c r="C7161" s="57" t="s">
        <v>11080</v>
      </c>
      <c r="D7161" s="57" t="s">
        <v>21323</v>
      </c>
      <c r="E7161" s="58" t="s">
        <v>8816</v>
      </c>
      <c r="F7161" s="57" t="s">
        <v>8816</v>
      </c>
      <c r="G7161" s="57">
        <v>101414</v>
      </c>
      <c r="H7161" s="57" t="s">
        <v>11551</v>
      </c>
      <c r="I7161" s="57" t="s">
        <v>11295</v>
      </c>
      <c r="J7161" s="57" t="s">
        <v>59</v>
      </c>
      <c r="K7161" s="59">
        <v>4314.6899999999996</v>
      </c>
      <c r="L7161" s="57" t="s">
        <v>11215</v>
      </c>
    </row>
    <row r="7162" spans="1:12">
      <c r="A7162" s="57" t="s">
        <v>10078</v>
      </c>
      <c r="B7162" s="57" t="s">
        <v>10819</v>
      </c>
      <c r="C7162" s="57" t="s">
        <v>11080</v>
      </c>
      <c r="D7162" s="57" t="s">
        <v>21323</v>
      </c>
      <c r="E7162" s="58" t="s">
        <v>8816</v>
      </c>
      <c r="F7162" s="57" t="s">
        <v>8816</v>
      </c>
      <c r="G7162" s="57">
        <v>101415</v>
      </c>
      <c r="H7162" s="57" t="s">
        <v>11552</v>
      </c>
      <c r="I7162" s="57" t="s">
        <v>11295</v>
      </c>
      <c r="J7162" s="57" t="s">
        <v>59</v>
      </c>
      <c r="K7162" s="59">
        <v>5077.24</v>
      </c>
      <c r="L7162" s="57" t="s">
        <v>11215</v>
      </c>
    </row>
    <row r="7163" spans="1:12">
      <c r="A7163" s="57" t="s">
        <v>10078</v>
      </c>
      <c r="B7163" s="57" t="s">
        <v>10819</v>
      </c>
      <c r="C7163" s="57" t="s">
        <v>11080</v>
      </c>
      <c r="D7163" s="57" t="s">
        <v>21323</v>
      </c>
      <c r="E7163" s="58" t="s">
        <v>8816</v>
      </c>
      <c r="F7163" s="57" t="s">
        <v>8816</v>
      </c>
      <c r="G7163" s="57">
        <v>101416</v>
      </c>
      <c r="H7163" s="57" t="s">
        <v>11432</v>
      </c>
      <c r="I7163" s="57" t="s">
        <v>11295</v>
      </c>
      <c r="J7163" s="57" t="s">
        <v>59</v>
      </c>
      <c r="K7163" s="59">
        <v>4305.41</v>
      </c>
      <c r="L7163" s="57" t="s">
        <v>11215</v>
      </c>
    </row>
    <row r="7164" spans="1:12">
      <c r="A7164" s="57" t="s">
        <v>10078</v>
      </c>
      <c r="B7164" s="57" t="s">
        <v>10819</v>
      </c>
      <c r="C7164" s="57" t="s">
        <v>11080</v>
      </c>
      <c r="D7164" s="57" t="s">
        <v>21323</v>
      </c>
      <c r="E7164" s="58" t="s">
        <v>8816</v>
      </c>
      <c r="F7164" s="57" t="s">
        <v>8816</v>
      </c>
      <c r="G7164" s="57">
        <v>101417</v>
      </c>
      <c r="H7164" s="57" t="s">
        <v>11553</v>
      </c>
      <c r="I7164" s="57" t="s">
        <v>11295</v>
      </c>
      <c r="J7164" s="57" t="s">
        <v>59</v>
      </c>
      <c r="K7164" s="59">
        <v>3857.02</v>
      </c>
      <c r="L7164" s="57" t="s">
        <v>11215</v>
      </c>
    </row>
    <row r="7165" spans="1:12">
      <c r="A7165" s="57" t="s">
        <v>10078</v>
      </c>
      <c r="B7165" s="57" t="s">
        <v>10819</v>
      </c>
      <c r="C7165" s="57" t="s">
        <v>11080</v>
      </c>
      <c r="D7165" s="57" t="s">
        <v>21323</v>
      </c>
      <c r="E7165" s="58" t="s">
        <v>8816</v>
      </c>
      <c r="F7165" s="57" t="s">
        <v>8816</v>
      </c>
      <c r="G7165" s="57">
        <v>101418</v>
      </c>
      <c r="H7165" s="57" t="s">
        <v>11554</v>
      </c>
      <c r="I7165" s="57" t="s">
        <v>11295</v>
      </c>
      <c r="J7165" s="57" t="s">
        <v>59</v>
      </c>
      <c r="K7165" s="59">
        <v>3829.01</v>
      </c>
      <c r="L7165" s="57" t="s">
        <v>11215</v>
      </c>
    </row>
    <row r="7166" spans="1:12">
      <c r="A7166" s="57" t="s">
        <v>10078</v>
      </c>
      <c r="B7166" s="57" t="s">
        <v>10819</v>
      </c>
      <c r="C7166" s="57" t="s">
        <v>11080</v>
      </c>
      <c r="D7166" s="57" t="s">
        <v>21323</v>
      </c>
      <c r="E7166" s="58" t="s">
        <v>8816</v>
      </c>
      <c r="F7166" s="57" t="s">
        <v>8816</v>
      </c>
      <c r="G7166" s="57">
        <v>101419</v>
      </c>
      <c r="H7166" s="57" t="s">
        <v>11555</v>
      </c>
      <c r="I7166" s="57" t="s">
        <v>11295</v>
      </c>
      <c r="J7166" s="57" t="s">
        <v>59</v>
      </c>
      <c r="K7166" s="59">
        <v>4411.78</v>
      </c>
      <c r="L7166" s="57" t="s">
        <v>11215</v>
      </c>
    </row>
    <row r="7167" spans="1:12">
      <c r="A7167" s="57" t="s">
        <v>10078</v>
      </c>
      <c r="B7167" s="57" t="s">
        <v>10819</v>
      </c>
      <c r="C7167" s="57" t="s">
        <v>11080</v>
      </c>
      <c r="D7167" s="57" t="s">
        <v>21323</v>
      </c>
      <c r="E7167" s="58" t="s">
        <v>8816</v>
      </c>
      <c r="F7167" s="57" t="s">
        <v>8816</v>
      </c>
      <c r="G7167" s="57">
        <v>101420</v>
      </c>
      <c r="H7167" s="57" t="s">
        <v>11556</v>
      </c>
      <c r="I7167" s="57" t="s">
        <v>11295</v>
      </c>
      <c r="J7167" s="57" t="s">
        <v>59</v>
      </c>
      <c r="K7167" s="59">
        <v>3696.94</v>
      </c>
      <c r="L7167" s="57" t="s">
        <v>11215</v>
      </c>
    </row>
    <row r="7168" spans="1:12">
      <c r="A7168" s="57" t="s">
        <v>10078</v>
      </c>
      <c r="B7168" s="57" t="s">
        <v>10819</v>
      </c>
      <c r="C7168" s="57" t="s">
        <v>11080</v>
      </c>
      <c r="D7168" s="57" t="s">
        <v>21323</v>
      </c>
      <c r="E7168" s="58" t="s">
        <v>8816</v>
      </c>
      <c r="F7168" s="57" t="s">
        <v>8816</v>
      </c>
      <c r="G7168" s="57">
        <v>101421</v>
      </c>
      <c r="H7168" s="57" t="s">
        <v>11557</v>
      </c>
      <c r="I7168" s="57" t="s">
        <v>11295</v>
      </c>
      <c r="J7168" s="57" t="s">
        <v>59</v>
      </c>
      <c r="K7168" s="59">
        <v>4935.1899999999996</v>
      </c>
      <c r="L7168" s="57" t="s">
        <v>11215</v>
      </c>
    </row>
    <row r="7169" spans="1:12">
      <c r="A7169" s="57" t="s">
        <v>10078</v>
      </c>
      <c r="B7169" s="57" t="s">
        <v>10819</v>
      </c>
      <c r="C7169" s="57" t="s">
        <v>11080</v>
      </c>
      <c r="D7169" s="57" t="s">
        <v>21323</v>
      </c>
      <c r="E7169" s="58" t="s">
        <v>8816</v>
      </c>
      <c r="F7169" s="57" t="s">
        <v>8816</v>
      </c>
      <c r="G7169" s="57">
        <v>101422</v>
      </c>
      <c r="H7169" s="57" t="s">
        <v>11558</v>
      </c>
      <c r="I7169" s="57" t="s">
        <v>11295</v>
      </c>
      <c r="J7169" s="57" t="s">
        <v>59</v>
      </c>
      <c r="K7169" s="59">
        <v>3574.35</v>
      </c>
      <c r="L7169" s="57" t="s">
        <v>11215</v>
      </c>
    </row>
    <row r="7170" spans="1:12">
      <c r="A7170" s="57" t="s">
        <v>10078</v>
      </c>
      <c r="B7170" s="57" t="s">
        <v>10819</v>
      </c>
      <c r="C7170" s="57" t="s">
        <v>11080</v>
      </c>
      <c r="D7170" s="57" t="s">
        <v>21323</v>
      </c>
      <c r="E7170" s="58" t="s">
        <v>8816</v>
      </c>
      <c r="F7170" s="57" t="s">
        <v>8816</v>
      </c>
      <c r="G7170" s="57">
        <v>101423</v>
      </c>
      <c r="H7170" s="57" t="s">
        <v>11559</v>
      </c>
      <c r="I7170" s="57" t="s">
        <v>11295</v>
      </c>
      <c r="J7170" s="57" t="s">
        <v>59</v>
      </c>
      <c r="K7170" s="59">
        <v>4443.1400000000003</v>
      </c>
      <c r="L7170" s="57" t="s">
        <v>11215</v>
      </c>
    </row>
    <row r="7171" spans="1:12">
      <c r="A7171" s="57" t="s">
        <v>10078</v>
      </c>
      <c r="B7171" s="57" t="s">
        <v>10819</v>
      </c>
      <c r="C7171" s="57" t="s">
        <v>11080</v>
      </c>
      <c r="D7171" s="57" t="s">
        <v>21323</v>
      </c>
      <c r="E7171" s="58" t="s">
        <v>8816</v>
      </c>
      <c r="F7171" s="57" t="s">
        <v>8816</v>
      </c>
      <c r="G7171" s="57">
        <v>101424</v>
      </c>
      <c r="H7171" s="57" t="s">
        <v>11560</v>
      </c>
      <c r="I7171" s="57" t="s">
        <v>11295</v>
      </c>
      <c r="J7171" s="57" t="s">
        <v>59</v>
      </c>
      <c r="K7171" s="59">
        <v>3998.51</v>
      </c>
      <c r="L7171" s="57" t="s">
        <v>11215</v>
      </c>
    </row>
    <row r="7172" spans="1:12">
      <c r="A7172" s="57" t="s">
        <v>10078</v>
      </c>
      <c r="B7172" s="57" t="s">
        <v>10819</v>
      </c>
      <c r="C7172" s="57" t="s">
        <v>11080</v>
      </c>
      <c r="D7172" s="57" t="s">
        <v>21323</v>
      </c>
      <c r="E7172" s="58" t="s">
        <v>8816</v>
      </c>
      <c r="F7172" s="57" t="s">
        <v>8816</v>
      </c>
      <c r="G7172" s="57">
        <v>101425</v>
      </c>
      <c r="H7172" s="57" t="s">
        <v>11561</v>
      </c>
      <c r="I7172" s="57" t="s">
        <v>11295</v>
      </c>
      <c r="J7172" s="57" t="s">
        <v>59</v>
      </c>
      <c r="K7172" s="59">
        <v>3542.89</v>
      </c>
      <c r="L7172" s="57" t="s">
        <v>11215</v>
      </c>
    </row>
    <row r="7173" spans="1:12">
      <c r="A7173" s="57" t="s">
        <v>10078</v>
      </c>
      <c r="B7173" s="57" t="s">
        <v>10819</v>
      </c>
      <c r="C7173" s="57" t="s">
        <v>11080</v>
      </c>
      <c r="D7173" s="57" t="s">
        <v>21323</v>
      </c>
      <c r="E7173" s="58" t="s">
        <v>8816</v>
      </c>
      <c r="F7173" s="57" t="s">
        <v>8816</v>
      </c>
      <c r="G7173" s="57">
        <v>101426</v>
      </c>
      <c r="H7173" s="57" t="s">
        <v>11562</v>
      </c>
      <c r="I7173" s="57" t="s">
        <v>11295</v>
      </c>
      <c r="J7173" s="57" t="s">
        <v>59</v>
      </c>
      <c r="K7173" s="59">
        <v>4641.97</v>
      </c>
      <c r="L7173" s="57" t="s">
        <v>11215</v>
      </c>
    </row>
    <row r="7174" spans="1:12">
      <c r="A7174" s="57" t="s">
        <v>10078</v>
      </c>
      <c r="B7174" s="57" t="s">
        <v>10819</v>
      </c>
      <c r="C7174" s="57" t="s">
        <v>11080</v>
      </c>
      <c r="D7174" s="57" t="s">
        <v>21323</v>
      </c>
      <c r="E7174" s="58" t="s">
        <v>8816</v>
      </c>
      <c r="F7174" s="57" t="s">
        <v>8816</v>
      </c>
      <c r="G7174" s="57">
        <v>101427</v>
      </c>
      <c r="H7174" s="57" t="s">
        <v>11249</v>
      </c>
      <c r="I7174" s="57" t="s">
        <v>11295</v>
      </c>
      <c r="J7174" s="57" t="s">
        <v>59</v>
      </c>
      <c r="K7174" s="59">
        <v>3571.21</v>
      </c>
      <c r="L7174" s="57" t="s">
        <v>11215</v>
      </c>
    </row>
    <row r="7175" spans="1:12">
      <c r="A7175" s="57" t="s">
        <v>10078</v>
      </c>
      <c r="B7175" s="57" t="s">
        <v>10819</v>
      </c>
      <c r="C7175" s="57" t="s">
        <v>11080</v>
      </c>
      <c r="D7175" s="57" t="s">
        <v>21323</v>
      </c>
      <c r="E7175" s="58" t="s">
        <v>8816</v>
      </c>
      <c r="F7175" s="57" t="s">
        <v>8816</v>
      </c>
      <c r="G7175" s="57">
        <v>101428</v>
      </c>
      <c r="H7175" s="57" t="s">
        <v>7357</v>
      </c>
      <c r="I7175" s="57" t="s">
        <v>11295</v>
      </c>
      <c r="J7175" s="57" t="s">
        <v>59</v>
      </c>
      <c r="K7175" s="59">
        <v>3471.48</v>
      </c>
      <c r="L7175" s="57" t="s">
        <v>11215</v>
      </c>
    </row>
    <row r="7176" spans="1:12">
      <c r="A7176" s="57" t="s">
        <v>10078</v>
      </c>
      <c r="B7176" s="57" t="s">
        <v>10819</v>
      </c>
      <c r="C7176" s="57" t="s">
        <v>11080</v>
      </c>
      <c r="D7176" s="57" t="s">
        <v>21323</v>
      </c>
      <c r="E7176" s="58" t="s">
        <v>8816</v>
      </c>
      <c r="F7176" s="57" t="s">
        <v>8816</v>
      </c>
      <c r="G7176" s="57">
        <v>101429</v>
      </c>
      <c r="H7176" s="57" t="s">
        <v>11563</v>
      </c>
      <c r="I7176" s="57" t="s">
        <v>11295</v>
      </c>
      <c r="J7176" s="57" t="s">
        <v>59</v>
      </c>
      <c r="K7176" s="59">
        <v>3766.79</v>
      </c>
      <c r="L7176" s="57" t="s">
        <v>11215</v>
      </c>
    </row>
    <row r="7177" spans="1:12">
      <c r="A7177" s="57" t="s">
        <v>10078</v>
      </c>
      <c r="B7177" s="57" t="s">
        <v>10819</v>
      </c>
      <c r="C7177" s="57" t="s">
        <v>11080</v>
      </c>
      <c r="D7177" s="57" t="s">
        <v>21323</v>
      </c>
      <c r="E7177" s="58" t="s">
        <v>8816</v>
      </c>
      <c r="F7177" s="57" t="s">
        <v>8816</v>
      </c>
      <c r="G7177" s="57">
        <v>101430</v>
      </c>
      <c r="H7177" s="57" t="s">
        <v>11564</v>
      </c>
      <c r="I7177" s="57" t="s">
        <v>11295</v>
      </c>
      <c r="J7177" s="57" t="s">
        <v>59</v>
      </c>
      <c r="K7177" s="59">
        <v>4229.4799999999996</v>
      </c>
      <c r="L7177" s="57" t="s">
        <v>11215</v>
      </c>
    </row>
    <row r="7178" spans="1:12">
      <c r="A7178" s="57" t="s">
        <v>10078</v>
      </c>
      <c r="B7178" s="57" t="s">
        <v>10819</v>
      </c>
      <c r="C7178" s="57" t="s">
        <v>11080</v>
      </c>
      <c r="D7178" s="57" t="s">
        <v>21323</v>
      </c>
      <c r="E7178" s="58" t="s">
        <v>8816</v>
      </c>
      <c r="F7178" s="57" t="s">
        <v>8816</v>
      </c>
      <c r="G7178" s="57">
        <v>101431</v>
      </c>
      <c r="H7178" s="57" t="s">
        <v>11252</v>
      </c>
      <c r="I7178" s="57" t="s">
        <v>11295</v>
      </c>
      <c r="J7178" s="57" t="s">
        <v>59</v>
      </c>
      <c r="K7178" s="59">
        <v>4572.25</v>
      </c>
      <c r="L7178" s="57" t="s">
        <v>11215</v>
      </c>
    </row>
    <row r="7179" spans="1:12">
      <c r="A7179" s="57" t="s">
        <v>10078</v>
      </c>
      <c r="B7179" s="57" t="s">
        <v>10819</v>
      </c>
      <c r="C7179" s="57" t="s">
        <v>11080</v>
      </c>
      <c r="D7179" s="57" t="s">
        <v>21323</v>
      </c>
      <c r="E7179" s="58" t="s">
        <v>8816</v>
      </c>
      <c r="F7179" s="57" t="s">
        <v>8816</v>
      </c>
      <c r="G7179" s="57">
        <v>101432</v>
      </c>
      <c r="H7179" s="57" t="s">
        <v>11565</v>
      </c>
      <c r="I7179" s="57" t="s">
        <v>11295</v>
      </c>
      <c r="J7179" s="57" t="s">
        <v>59</v>
      </c>
      <c r="K7179" s="59">
        <v>3838.28</v>
      </c>
      <c r="L7179" s="57" t="s">
        <v>11215</v>
      </c>
    </row>
    <row r="7180" spans="1:12">
      <c r="A7180" s="57" t="s">
        <v>10078</v>
      </c>
      <c r="B7180" s="57" t="s">
        <v>10819</v>
      </c>
      <c r="C7180" s="57" t="s">
        <v>11080</v>
      </c>
      <c r="D7180" s="57" t="s">
        <v>21323</v>
      </c>
      <c r="E7180" s="58" t="s">
        <v>8816</v>
      </c>
      <c r="F7180" s="57" t="s">
        <v>8816</v>
      </c>
      <c r="G7180" s="57">
        <v>101433</v>
      </c>
      <c r="H7180" s="57" t="s">
        <v>11254</v>
      </c>
      <c r="I7180" s="57" t="s">
        <v>11295</v>
      </c>
      <c r="J7180" s="57" t="s">
        <v>59</v>
      </c>
      <c r="K7180" s="59">
        <v>3630.32</v>
      </c>
      <c r="L7180" s="57" t="s">
        <v>11215</v>
      </c>
    </row>
    <row r="7181" spans="1:12">
      <c r="A7181" s="57" t="s">
        <v>10078</v>
      </c>
      <c r="B7181" s="57" t="s">
        <v>10819</v>
      </c>
      <c r="C7181" s="57" t="s">
        <v>11080</v>
      </c>
      <c r="D7181" s="57" t="s">
        <v>21323</v>
      </c>
      <c r="E7181" s="58" t="s">
        <v>8816</v>
      </c>
      <c r="F7181" s="57" t="s">
        <v>8816</v>
      </c>
      <c r="G7181" s="57">
        <v>101434</v>
      </c>
      <c r="H7181" s="57" t="s">
        <v>11566</v>
      </c>
      <c r="I7181" s="57" t="s">
        <v>11295</v>
      </c>
      <c r="J7181" s="57" t="s">
        <v>59</v>
      </c>
      <c r="K7181" s="59">
        <v>4168.5200000000004</v>
      </c>
      <c r="L7181" s="57" t="s">
        <v>11215</v>
      </c>
    </row>
    <row r="7182" spans="1:12">
      <c r="A7182" s="57" t="s">
        <v>10078</v>
      </c>
      <c r="B7182" s="57" t="s">
        <v>10819</v>
      </c>
      <c r="C7182" s="57" t="s">
        <v>11080</v>
      </c>
      <c r="D7182" s="57" t="s">
        <v>21323</v>
      </c>
      <c r="E7182" s="58" t="s">
        <v>8816</v>
      </c>
      <c r="F7182" s="57" t="s">
        <v>8816</v>
      </c>
      <c r="G7182" s="57">
        <v>101435</v>
      </c>
      <c r="H7182" s="57" t="s">
        <v>11567</v>
      </c>
      <c r="I7182" s="57" t="s">
        <v>11295</v>
      </c>
      <c r="J7182" s="57" t="s">
        <v>59</v>
      </c>
      <c r="K7182" s="59">
        <v>4006.13</v>
      </c>
      <c r="L7182" s="57" t="s">
        <v>11215</v>
      </c>
    </row>
    <row r="7183" spans="1:12">
      <c r="A7183" s="57" t="s">
        <v>10078</v>
      </c>
      <c r="B7183" s="57" t="s">
        <v>10819</v>
      </c>
      <c r="C7183" s="57" t="s">
        <v>11080</v>
      </c>
      <c r="D7183" s="57" t="s">
        <v>21323</v>
      </c>
      <c r="E7183" s="58" t="s">
        <v>8816</v>
      </c>
      <c r="F7183" s="57" t="s">
        <v>8816</v>
      </c>
      <c r="G7183" s="57">
        <v>101436</v>
      </c>
      <c r="H7183" s="57" t="s">
        <v>11256</v>
      </c>
      <c r="I7183" s="57" t="s">
        <v>11295</v>
      </c>
      <c r="J7183" s="57" t="s">
        <v>59</v>
      </c>
      <c r="K7183" s="59">
        <v>3443.46</v>
      </c>
      <c r="L7183" s="57" t="s">
        <v>11215</v>
      </c>
    </row>
    <row r="7184" spans="1:12">
      <c r="A7184" s="57" t="s">
        <v>10078</v>
      </c>
      <c r="B7184" s="57" t="s">
        <v>10819</v>
      </c>
      <c r="C7184" s="57" t="s">
        <v>11080</v>
      </c>
      <c r="D7184" s="57" t="s">
        <v>21323</v>
      </c>
      <c r="E7184" s="58" t="s">
        <v>8816</v>
      </c>
      <c r="F7184" s="57" t="s">
        <v>8816</v>
      </c>
      <c r="G7184" s="57">
        <v>101437</v>
      </c>
      <c r="H7184" s="57" t="s">
        <v>11568</v>
      </c>
      <c r="I7184" s="57" t="s">
        <v>11295</v>
      </c>
      <c r="J7184" s="57" t="s">
        <v>59</v>
      </c>
      <c r="K7184" s="59">
        <v>4289.32</v>
      </c>
      <c r="L7184" s="57" t="s">
        <v>11215</v>
      </c>
    </row>
    <row r="7185" spans="1:12">
      <c r="A7185" s="57" t="s">
        <v>10078</v>
      </c>
      <c r="B7185" s="57" t="s">
        <v>10819</v>
      </c>
      <c r="C7185" s="57" t="s">
        <v>11080</v>
      </c>
      <c r="D7185" s="57" t="s">
        <v>21323</v>
      </c>
      <c r="E7185" s="58" t="s">
        <v>8816</v>
      </c>
      <c r="F7185" s="57" t="s">
        <v>8816</v>
      </c>
      <c r="G7185" s="57">
        <v>101438</v>
      </c>
      <c r="H7185" s="57" t="s">
        <v>11258</v>
      </c>
      <c r="I7185" s="57" t="s">
        <v>11295</v>
      </c>
      <c r="J7185" s="57" t="s">
        <v>59</v>
      </c>
      <c r="K7185" s="59">
        <v>5099.18</v>
      </c>
      <c r="L7185" s="57" t="s">
        <v>11215</v>
      </c>
    </row>
    <row r="7186" spans="1:12">
      <c r="A7186" s="57" t="s">
        <v>10078</v>
      </c>
      <c r="B7186" s="57" t="s">
        <v>10819</v>
      </c>
      <c r="C7186" s="57" t="s">
        <v>11080</v>
      </c>
      <c r="D7186" s="57" t="s">
        <v>21323</v>
      </c>
      <c r="E7186" s="58" t="s">
        <v>8816</v>
      </c>
      <c r="F7186" s="57" t="s">
        <v>8816</v>
      </c>
      <c r="G7186" s="57">
        <v>101439</v>
      </c>
      <c r="H7186" s="57" t="s">
        <v>11259</v>
      </c>
      <c r="I7186" s="57" t="s">
        <v>11295</v>
      </c>
      <c r="J7186" s="57" t="s">
        <v>59</v>
      </c>
      <c r="K7186" s="59">
        <v>4549.8599999999997</v>
      </c>
      <c r="L7186" s="57" t="s">
        <v>11215</v>
      </c>
    </row>
    <row r="7187" spans="1:12">
      <c r="A7187" s="57" t="s">
        <v>10078</v>
      </c>
      <c r="B7187" s="57" t="s">
        <v>10819</v>
      </c>
      <c r="C7187" s="57" t="s">
        <v>11080</v>
      </c>
      <c r="D7187" s="57" t="s">
        <v>21323</v>
      </c>
      <c r="E7187" s="58" t="s">
        <v>8816</v>
      </c>
      <c r="F7187" s="57" t="s">
        <v>8816</v>
      </c>
      <c r="G7187" s="57">
        <v>101440</v>
      </c>
      <c r="H7187" s="57" t="s">
        <v>11569</v>
      </c>
      <c r="I7187" s="57" t="s">
        <v>11295</v>
      </c>
      <c r="J7187" s="57" t="s">
        <v>59</v>
      </c>
      <c r="K7187" s="59">
        <v>4405.01</v>
      </c>
      <c r="L7187" s="57" t="s">
        <v>11215</v>
      </c>
    </row>
    <row r="7188" spans="1:12">
      <c r="A7188" s="57" t="s">
        <v>10078</v>
      </c>
      <c r="B7188" s="57" t="s">
        <v>10819</v>
      </c>
      <c r="C7188" s="57" t="s">
        <v>11080</v>
      </c>
      <c r="D7188" s="57" t="s">
        <v>21323</v>
      </c>
      <c r="E7188" s="58" t="s">
        <v>8816</v>
      </c>
      <c r="F7188" s="57" t="s">
        <v>8816</v>
      </c>
      <c r="G7188" s="57">
        <v>101441</v>
      </c>
      <c r="H7188" s="57" t="s">
        <v>11261</v>
      </c>
      <c r="I7188" s="57" t="s">
        <v>11295</v>
      </c>
      <c r="J7188" s="57" t="s">
        <v>59</v>
      </c>
      <c r="K7188" s="59">
        <v>3554.76</v>
      </c>
      <c r="L7188" s="57" t="s">
        <v>11215</v>
      </c>
    </row>
    <row r="7189" spans="1:12">
      <c r="A7189" s="57" t="s">
        <v>10078</v>
      </c>
      <c r="B7189" s="57" t="s">
        <v>10819</v>
      </c>
      <c r="C7189" s="57" t="s">
        <v>11080</v>
      </c>
      <c r="D7189" s="57" t="s">
        <v>21323</v>
      </c>
      <c r="E7189" s="58" t="s">
        <v>8816</v>
      </c>
      <c r="F7189" s="57" t="s">
        <v>8816</v>
      </c>
      <c r="G7189" s="57">
        <v>101442</v>
      </c>
      <c r="H7189" s="57" t="s">
        <v>11570</v>
      </c>
      <c r="I7189" s="57" t="s">
        <v>11295</v>
      </c>
      <c r="J7189" s="57" t="s">
        <v>59</v>
      </c>
      <c r="K7189" s="59">
        <v>4174.6099999999997</v>
      </c>
      <c r="L7189" s="57" t="s">
        <v>11215</v>
      </c>
    </row>
    <row r="7190" spans="1:12">
      <c r="A7190" s="57" t="s">
        <v>10078</v>
      </c>
      <c r="B7190" s="57" t="s">
        <v>10819</v>
      </c>
      <c r="C7190" s="57" t="s">
        <v>11080</v>
      </c>
      <c r="D7190" s="57" t="s">
        <v>21323</v>
      </c>
      <c r="E7190" s="58" t="s">
        <v>8816</v>
      </c>
      <c r="F7190" s="57" t="s">
        <v>8816</v>
      </c>
      <c r="G7190" s="57">
        <v>101443</v>
      </c>
      <c r="H7190" s="57" t="s">
        <v>11262</v>
      </c>
      <c r="I7190" s="57" t="s">
        <v>11295</v>
      </c>
      <c r="J7190" s="57" t="s">
        <v>59</v>
      </c>
      <c r="K7190" s="59">
        <v>3884.39</v>
      </c>
      <c r="L7190" s="57" t="s">
        <v>11215</v>
      </c>
    </row>
    <row r="7191" spans="1:12">
      <c r="A7191" s="57" t="s">
        <v>10078</v>
      </c>
      <c r="B7191" s="57" t="s">
        <v>10819</v>
      </c>
      <c r="C7191" s="57" t="s">
        <v>11080</v>
      </c>
      <c r="D7191" s="57" t="s">
        <v>21323</v>
      </c>
      <c r="E7191" s="58" t="s">
        <v>8816</v>
      </c>
      <c r="F7191" s="57" t="s">
        <v>8816</v>
      </c>
      <c r="G7191" s="57">
        <v>101444</v>
      </c>
      <c r="H7191" s="57" t="s">
        <v>11265</v>
      </c>
      <c r="I7191" s="57" t="s">
        <v>11295</v>
      </c>
      <c r="J7191" s="57" t="s">
        <v>59</v>
      </c>
      <c r="K7191" s="59">
        <v>4123.53</v>
      </c>
      <c r="L7191" s="57" t="s">
        <v>11215</v>
      </c>
    </row>
    <row r="7192" spans="1:12">
      <c r="A7192" s="57" t="s">
        <v>10078</v>
      </c>
      <c r="B7192" s="57" t="s">
        <v>10819</v>
      </c>
      <c r="C7192" s="57" t="s">
        <v>11080</v>
      </c>
      <c r="D7192" s="57" t="s">
        <v>21323</v>
      </c>
      <c r="E7192" s="58" t="s">
        <v>8816</v>
      </c>
      <c r="F7192" s="57" t="s">
        <v>8816</v>
      </c>
      <c r="G7192" s="57">
        <v>101445</v>
      </c>
      <c r="H7192" s="57" t="s">
        <v>7360</v>
      </c>
      <c r="I7192" s="57" t="s">
        <v>11295</v>
      </c>
      <c r="J7192" s="57" t="s">
        <v>59</v>
      </c>
      <c r="K7192" s="59">
        <v>4135.7700000000004</v>
      </c>
      <c r="L7192" s="57" t="s">
        <v>11215</v>
      </c>
    </row>
    <row r="7193" spans="1:12">
      <c r="A7193" s="57" t="s">
        <v>10078</v>
      </c>
      <c r="B7193" s="57" t="s">
        <v>10819</v>
      </c>
      <c r="C7193" s="57" t="s">
        <v>11080</v>
      </c>
      <c r="D7193" s="57" t="s">
        <v>21323</v>
      </c>
      <c r="E7193" s="58" t="s">
        <v>8816</v>
      </c>
      <c r="F7193" s="57" t="s">
        <v>8816</v>
      </c>
      <c r="G7193" s="57">
        <v>101446</v>
      </c>
      <c r="H7193" s="57" t="s">
        <v>7363</v>
      </c>
      <c r="I7193" s="57" t="s">
        <v>11295</v>
      </c>
      <c r="J7193" s="57" t="s">
        <v>59</v>
      </c>
      <c r="K7193" s="59">
        <v>4340.92</v>
      </c>
      <c r="L7193" s="57" t="s">
        <v>11215</v>
      </c>
    </row>
    <row r="7194" spans="1:12">
      <c r="A7194" s="57" t="s">
        <v>10078</v>
      </c>
      <c r="B7194" s="57" t="s">
        <v>10819</v>
      </c>
      <c r="C7194" s="57" t="s">
        <v>11080</v>
      </c>
      <c r="D7194" s="57" t="s">
        <v>21323</v>
      </c>
      <c r="E7194" s="58" t="s">
        <v>8816</v>
      </c>
      <c r="F7194" s="57" t="s">
        <v>8816</v>
      </c>
      <c r="G7194" s="57">
        <v>101447</v>
      </c>
      <c r="H7194" s="57" t="s">
        <v>11266</v>
      </c>
      <c r="I7194" s="57" t="s">
        <v>11295</v>
      </c>
      <c r="J7194" s="57" t="s">
        <v>59</v>
      </c>
      <c r="K7194" s="59">
        <v>4248.24</v>
      </c>
      <c r="L7194" s="57" t="s">
        <v>11215</v>
      </c>
    </row>
    <row r="7195" spans="1:12">
      <c r="A7195" s="57" t="s">
        <v>10078</v>
      </c>
      <c r="B7195" s="57" t="s">
        <v>10819</v>
      </c>
      <c r="C7195" s="57" t="s">
        <v>11080</v>
      </c>
      <c r="D7195" s="57" t="s">
        <v>21323</v>
      </c>
      <c r="E7195" s="58" t="s">
        <v>8816</v>
      </c>
      <c r="F7195" s="57" t="s">
        <v>8816</v>
      </c>
      <c r="G7195" s="57">
        <v>101448</v>
      </c>
      <c r="H7195" s="57" t="s">
        <v>11267</v>
      </c>
      <c r="I7195" s="57" t="s">
        <v>11295</v>
      </c>
      <c r="J7195" s="57" t="s">
        <v>59</v>
      </c>
      <c r="K7195" s="59">
        <v>4340.92</v>
      </c>
      <c r="L7195" s="57" t="s">
        <v>11215</v>
      </c>
    </row>
    <row r="7196" spans="1:12">
      <c r="A7196" s="57" t="s">
        <v>10078</v>
      </c>
      <c r="B7196" s="57" t="s">
        <v>10819</v>
      </c>
      <c r="C7196" s="57" t="s">
        <v>11080</v>
      </c>
      <c r="D7196" s="57" t="s">
        <v>21323</v>
      </c>
      <c r="E7196" s="58" t="s">
        <v>8816</v>
      </c>
      <c r="F7196" s="57" t="s">
        <v>8816</v>
      </c>
      <c r="G7196" s="57">
        <v>101449</v>
      </c>
      <c r="H7196" s="57" t="s">
        <v>11571</v>
      </c>
      <c r="I7196" s="57" t="s">
        <v>11295</v>
      </c>
      <c r="J7196" s="57" t="s">
        <v>59</v>
      </c>
      <c r="K7196" s="59">
        <v>3638.96</v>
      </c>
      <c r="L7196" s="57" t="s">
        <v>11215</v>
      </c>
    </row>
    <row r="7197" spans="1:12">
      <c r="A7197" s="57" t="s">
        <v>10078</v>
      </c>
      <c r="B7197" s="57" t="s">
        <v>10819</v>
      </c>
      <c r="C7197" s="57" t="s">
        <v>11080</v>
      </c>
      <c r="D7197" s="57" t="s">
        <v>21323</v>
      </c>
      <c r="E7197" s="58" t="s">
        <v>8816</v>
      </c>
      <c r="F7197" s="57" t="s">
        <v>8816</v>
      </c>
      <c r="G7197" s="57">
        <v>101450</v>
      </c>
      <c r="H7197" s="57" t="s">
        <v>7371</v>
      </c>
      <c r="I7197" s="57" t="s">
        <v>11295</v>
      </c>
      <c r="J7197" s="57" t="s">
        <v>59</v>
      </c>
      <c r="K7197" s="59">
        <v>3207.22</v>
      </c>
      <c r="L7197" s="57" t="s">
        <v>11215</v>
      </c>
    </row>
    <row r="7198" spans="1:12">
      <c r="A7198" s="57" t="s">
        <v>10078</v>
      </c>
      <c r="B7198" s="57" t="s">
        <v>10819</v>
      </c>
      <c r="C7198" s="57" t="s">
        <v>11080</v>
      </c>
      <c r="D7198" s="57" t="s">
        <v>21323</v>
      </c>
      <c r="E7198" s="58" t="s">
        <v>8816</v>
      </c>
      <c r="F7198" s="57" t="s">
        <v>8816</v>
      </c>
      <c r="G7198" s="57">
        <v>101451</v>
      </c>
      <c r="H7198" s="57" t="s">
        <v>7376</v>
      </c>
      <c r="I7198" s="57" t="s">
        <v>11295</v>
      </c>
      <c r="J7198" s="57" t="s">
        <v>59</v>
      </c>
      <c r="K7198" s="59">
        <v>4116.72</v>
      </c>
      <c r="L7198" s="57" t="s">
        <v>11215</v>
      </c>
    </row>
    <row r="7199" spans="1:12">
      <c r="A7199" s="57" t="s">
        <v>10078</v>
      </c>
      <c r="B7199" s="57" t="s">
        <v>10819</v>
      </c>
      <c r="C7199" s="57" t="s">
        <v>11080</v>
      </c>
      <c r="D7199" s="57" t="s">
        <v>21323</v>
      </c>
      <c r="E7199" s="58" t="s">
        <v>8816</v>
      </c>
      <c r="F7199" s="57" t="s">
        <v>8816</v>
      </c>
      <c r="G7199" s="57">
        <v>101452</v>
      </c>
      <c r="H7199" s="57" t="s">
        <v>11572</v>
      </c>
      <c r="I7199" s="57" t="s">
        <v>11295</v>
      </c>
      <c r="J7199" s="57" t="s">
        <v>59</v>
      </c>
      <c r="K7199" s="59">
        <v>3025.51</v>
      </c>
      <c r="L7199" s="57" t="s">
        <v>11215</v>
      </c>
    </row>
    <row r="7200" spans="1:12">
      <c r="A7200" s="57" t="s">
        <v>10078</v>
      </c>
      <c r="B7200" s="57" t="s">
        <v>10819</v>
      </c>
      <c r="C7200" s="57" t="s">
        <v>11080</v>
      </c>
      <c r="D7200" s="57" t="s">
        <v>21323</v>
      </c>
      <c r="E7200" s="58" t="s">
        <v>8816</v>
      </c>
      <c r="F7200" s="57" t="s">
        <v>8816</v>
      </c>
      <c r="G7200" s="57">
        <v>101453</v>
      </c>
      <c r="H7200" s="57" t="s">
        <v>11268</v>
      </c>
      <c r="I7200" s="57" t="s">
        <v>11295</v>
      </c>
      <c r="J7200" s="57" t="s">
        <v>59</v>
      </c>
      <c r="K7200" s="59">
        <v>4386.74</v>
      </c>
      <c r="L7200" s="57" t="s">
        <v>11215</v>
      </c>
    </row>
    <row r="7201" spans="1:12">
      <c r="A7201" s="57" t="s">
        <v>10078</v>
      </c>
      <c r="B7201" s="57" t="s">
        <v>10819</v>
      </c>
      <c r="C7201" s="57" t="s">
        <v>11080</v>
      </c>
      <c r="D7201" s="57" t="s">
        <v>21323</v>
      </c>
      <c r="E7201" s="58" t="s">
        <v>8816</v>
      </c>
      <c r="F7201" s="57" t="s">
        <v>8816</v>
      </c>
      <c r="G7201" s="57">
        <v>101454</v>
      </c>
      <c r="H7201" s="57" t="s">
        <v>11573</v>
      </c>
      <c r="I7201" s="57" t="s">
        <v>11295</v>
      </c>
      <c r="J7201" s="57" t="s">
        <v>59</v>
      </c>
      <c r="K7201" s="59">
        <v>5015.07</v>
      </c>
      <c r="L7201" s="57" t="s">
        <v>11215</v>
      </c>
    </row>
    <row r="7202" spans="1:12">
      <c r="A7202" s="57" t="s">
        <v>10078</v>
      </c>
      <c r="B7202" s="57" t="s">
        <v>10819</v>
      </c>
      <c r="C7202" s="57" t="s">
        <v>11080</v>
      </c>
      <c r="D7202" s="57" t="s">
        <v>21323</v>
      </c>
      <c r="E7202" s="58" t="s">
        <v>8816</v>
      </c>
      <c r="F7202" s="57" t="s">
        <v>8816</v>
      </c>
      <c r="G7202" s="57">
        <v>101455</v>
      </c>
      <c r="H7202" s="57" t="s">
        <v>11270</v>
      </c>
      <c r="I7202" s="57" t="s">
        <v>11295</v>
      </c>
      <c r="J7202" s="57" t="s">
        <v>59</v>
      </c>
      <c r="K7202" s="59">
        <v>4094.96</v>
      </c>
      <c r="L7202" s="57" t="s">
        <v>11215</v>
      </c>
    </row>
    <row r="7203" spans="1:12">
      <c r="A7203" s="57" t="s">
        <v>10078</v>
      </c>
      <c r="B7203" s="57" t="s">
        <v>10819</v>
      </c>
      <c r="C7203" s="57" t="s">
        <v>11080</v>
      </c>
      <c r="D7203" s="57" t="s">
        <v>21323</v>
      </c>
      <c r="E7203" s="58" t="s">
        <v>8816</v>
      </c>
      <c r="F7203" s="57" t="s">
        <v>8816</v>
      </c>
      <c r="G7203" s="57">
        <v>101456</v>
      </c>
      <c r="H7203" s="57" t="s">
        <v>11574</v>
      </c>
      <c r="I7203" s="57" t="s">
        <v>11295</v>
      </c>
      <c r="J7203" s="57" t="s">
        <v>59</v>
      </c>
      <c r="K7203" s="59">
        <v>5267.82</v>
      </c>
      <c r="L7203" s="57" t="s">
        <v>11215</v>
      </c>
    </row>
    <row r="7204" spans="1:12">
      <c r="A7204" s="57" t="s">
        <v>10078</v>
      </c>
      <c r="B7204" s="57" t="s">
        <v>10819</v>
      </c>
      <c r="C7204" s="57" t="s">
        <v>11080</v>
      </c>
      <c r="D7204" s="57" t="s">
        <v>21323</v>
      </c>
      <c r="E7204" s="58" t="s">
        <v>8816</v>
      </c>
      <c r="F7204" s="57" t="s">
        <v>8816</v>
      </c>
      <c r="G7204" s="57">
        <v>101457</v>
      </c>
      <c r="H7204" s="57" t="s">
        <v>11575</v>
      </c>
      <c r="I7204" s="57" t="s">
        <v>11295</v>
      </c>
      <c r="J7204" s="57" t="s">
        <v>59</v>
      </c>
      <c r="K7204" s="59">
        <v>6032.11</v>
      </c>
      <c r="L7204" s="57" t="s">
        <v>11215</v>
      </c>
    </row>
    <row r="7205" spans="1:12">
      <c r="A7205" s="57" t="s">
        <v>10078</v>
      </c>
      <c r="B7205" s="57" t="s">
        <v>10819</v>
      </c>
      <c r="C7205" s="57" t="s">
        <v>11080</v>
      </c>
      <c r="D7205" s="57" t="s">
        <v>21323</v>
      </c>
      <c r="E7205" s="58" t="s">
        <v>8816</v>
      </c>
      <c r="F7205" s="57" t="s">
        <v>8816</v>
      </c>
      <c r="G7205" s="57">
        <v>101458</v>
      </c>
      <c r="H7205" s="57" t="s">
        <v>11576</v>
      </c>
      <c r="I7205" s="57" t="s">
        <v>11295</v>
      </c>
      <c r="J7205" s="57" t="s">
        <v>59</v>
      </c>
      <c r="K7205" s="59">
        <v>4056.95</v>
      </c>
      <c r="L7205" s="57" t="s">
        <v>11215</v>
      </c>
    </row>
    <row r="7206" spans="1:12">
      <c r="A7206" s="57" t="s">
        <v>10078</v>
      </c>
      <c r="B7206" s="57" t="s">
        <v>10819</v>
      </c>
      <c r="C7206" s="57" t="s">
        <v>11080</v>
      </c>
      <c r="D7206" s="57" t="s">
        <v>21323</v>
      </c>
      <c r="E7206" s="58" t="s">
        <v>8816</v>
      </c>
      <c r="F7206" s="57" t="s">
        <v>8816</v>
      </c>
      <c r="G7206" s="57">
        <v>101459</v>
      </c>
      <c r="H7206" s="57" t="s">
        <v>7387</v>
      </c>
      <c r="I7206" s="57" t="s">
        <v>11295</v>
      </c>
      <c r="J7206" s="57" t="s">
        <v>59</v>
      </c>
      <c r="K7206" s="59">
        <v>3339.7</v>
      </c>
      <c r="L7206" s="57" t="s">
        <v>11215</v>
      </c>
    </row>
    <row r="7207" spans="1:12">
      <c r="A7207" s="57" t="s">
        <v>10078</v>
      </c>
      <c r="B7207" s="57" t="s">
        <v>10819</v>
      </c>
      <c r="C7207" s="57" t="s">
        <v>11080</v>
      </c>
      <c r="D7207" s="57" t="s">
        <v>21323</v>
      </c>
      <c r="E7207" s="58" t="s">
        <v>8816</v>
      </c>
      <c r="F7207" s="57" t="s">
        <v>8816</v>
      </c>
      <c r="G7207" s="57">
        <v>101460</v>
      </c>
      <c r="H7207" s="57" t="s">
        <v>11414</v>
      </c>
      <c r="I7207" s="57" t="s">
        <v>11295</v>
      </c>
      <c r="J7207" s="57" t="s">
        <v>59</v>
      </c>
      <c r="K7207" s="59">
        <v>3012.77</v>
      </c>
      <c r="L7207" s="57" t="s">
        <v>11215</v>
      </c>
    </row>
  </sheetData>
  <mergeCells count="3">
    <mergeCell ref="A1:M1"/>
    <mergeCell ref="A2:M2"/>
    <mergeCell ref="A3:M3"/>
  </mergeCells>
  <phoneticPr fontId="19" type="noConversion"/>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Roman,Normal"&amp;12&amp;A</oddHeader>
    <oddFooter>&amp;C&amp;"Times New Roman,Normal"&amp;12Página &amp;P</oddFooter>
  </headerFooter>
</worksheet>
</file>

<file path=xl/worksheets/sheet4.xml><?xml version="1.0" encoding="utf-8"?>
<worksheet xmlns="http://schemas.openxmlformats.org/spreadsheetml/2006/main" xmlns:r="http://schemas.openxmlformats.org/officeDocument/2006/relationships">
  <sheetPr codeName="Planilha5"/>
  <dimension ref="A1:E5212"/>
  <sheetViews>
    <sheetView topLeftCell="CJW13" zoomScale="95" zoomScaleNormal="95" workbookViewId="0">
      <selection activeCell="E8" sqref="E8:E5210"/>
    </sheetView>
  </sheetViews>
  <sheetFormatPr defaultRowHeight="15"/>
  <cols>
    <col min="1" max="1" width="10.5703125" style="70" customWidth="1"/>
    <col min="2" max="2" width="78.140625" style="70" customWidth="1"/>
    <col min="3" max="3" width="21.140625" style="70" customWidth="1"/>
    <col min="4" max="4" width="18.7109375" style="70" customWidth="1"/>
    <col min="5" max="5" width="22.28515625" style="70" customWidth="1"/>
    <col min="6" max="256" width="9.140625" style="70"/>
    <col min="257" max="257" width="10.5703125" style="70" customWidth="1"/>
    <col min="258" max="258" width="78.140625" style="70" customWidth="1"/>
    <col min="259" max="259" width="21.140625" style="70" customWidth="1"/>
    <col min="260" max="260" width="18.7109375" style="70" customWidth="1"/>
    <col min="261" max="261" width="22.28515625" style="70" customWidth="1"/>
    <col min="262" max="512" width="9.140625" style="70"/>
    <col min="513" max="513" width="10.5703125" style="70" customWidth="1"/>
    <col min="514" max="514" width="78.140625" style="70" customWidth="1"/>
    <col min="515" max="515" width="21.140625" style="70" customWidth="1"/>
    <col min="516" max="516" width="18.7109375" style="70" customWidth="1"/>
    <col min="517" max="517" width="22.28515625" style="70" customWidth="1"/>
    <col min="518" max="768" width="9.140625" style="70"/>
    <col min="769" max="769" width="10.5703125" style="70" customWidth="1"/>
    <col min="770" max="770" width="78.140625" style="70" customWidth="1"/>
    <col min="771" max="771" width="21.140625" style="70" customWidth="1"/>
    <col min="772" max="772" width="18.7109375" style="70" customWidth="1"/>
    <col min="773" max="773" width="22.28515625" style="70" customWidth="1"/>
    <col min="774" max="1024" width="9.140625" style="70"/>
    <col min="1025" max="1025" width="10.5703125" style="70" customWidth="1"/>
    <col min="1026" max="1026" width="78.140625" style="70" customWidth="1"/>
    <col min="1027" max="1027" width="21.140625" style="70" customWidth="1"/>
    <col min="1028" max="1028" width="18.7109375" style="70" customWidth="1"/>
    <col min="1029" max="1029" width="22.28515625" style="70" customWidth="1"/>
    <col min="1030" max="1280" width="9.140625" style="70"/>
    <col min="1281" max="1281" width="10.5703125" style="70" customWidth="1"/>
    <col min="1282" max="1282" width="78.140625" style="70" customWidth="1"/>
    <col min="1283" max="1283" width="21.140625" style="70" customWidth="1"/>
    <col min="1284" max="1284" width="18.7109375" style="70" customWidth="1"/>
    <col min="1285" max="1285" width="22.28515625" style="70" customWidth="1"/>
    <col min="1286" max="1536" width="9.140625" style="70"/>
    <col min="1537" max="1537" width="10.5703125" style="70" customWidth="1"/>
    <col min="1538" max="1538" width="78.140625" style="70" customWidth="1"/>
    <col min="1539" max="1539" width="21.140625" style="70" customWidth="1"/>
    <col min="1540" max="1540" width="18.7109375" style="70" customWidth="1"/>
    <col min="1541" max="1541" width="22.28515625" style="70" customWidth="1"/>
    <col min="1542" max="1792" width="9.140625" style="70"/>
    <col min="1793" max="1793" width="10.5703125" style="70" customWidth="1"/>
    <col min="1794" max="1794" width="78.140625" style="70" customWidth="1"/>
    <col min="1795" max="1795" width="21.140625" style="70" customWidth="1"/>
    <col min="1796" max="1796" width="18.7109375" style="70" customWidth="1"/>
    <col min="1797" max="1797" width="22.28515625" style="70" customWidth="1"/>
    <col min="1798" max="2048" width="9.140625" style="70"/>
    <col min="2049" max="2049" width="10.5703125" style="70" customWidth="1"/>
    <col min="2050" max="2050" width="78.140625" style="70" customWidth="1"/>
    <col min="2051" max="2051" width="21.140625" style="70" customWidth="1"/>
    <col min="2052" max="2052" width="18.7109375" style="70" customWidth="1"/>
    <col min="2053" max="2053" width="22.28515625" style="70" customWidth="1"/>
    <col min="2054" max="2304" width="9.140625" style="70"/>
    <col min="2305" max="2305" width="10.5703125" style="70" customWidth="1"/>
    <col min="2306" max="2306" width="78.140625" style="70" customWidth="1"/>
    <col min="2307" max="2307" width="21.140625" style="70" customWidth="1"/>
    <col min="2308" max="2308" width="18.7109375" style="70" customWidth="1"/>
    <col min="2309" max="2309" width="22.28515625" style="70" customWidth="1"/>
    <col min="2310" max="2560" width="9.140625" style="70"/>
    <col min="2561" max="2561" width="10.5703125" style="70" customWidth="1"/>
    <col min="2562" max="2562" width="78.140625" style="70" customWidth="1"/>
    <col min="2563" max="2563" width="21.140625" style="70" customWidth="1"/>
    <col min="2564" max="2564" width="18.7109375" style="70" customWidth="1"/>
    <col min="2565" max="2565" width="22.28515625" style="70" customWidth="1"/>
    <col min="2566" max="2816" width="9.140625" style="70"/>
    <col min="2817" max="2817" width="10.5703125" style="70" customWidth="1"/>
    <col min="2818" max="2818" width="78.140625" style="70" customWidth="1"/>
    <col min="2819" max="2819" width="21.140625" style="70" customWidth="1"/>
    <col min="2820" max="2820" width="18.7109375" style="70" customWidth="1"/>
    <col min="2821" max="2821" width="22.28515625" style="70" customWidth="1"/>
    <col min="2822" max="3072" width="9.140625" style="70"/>
    <col min="3073" max="3073" width="10.5703125" style="70" customWidth="1"/>
    <col min="3074" max="3074" width="78.140625" style="70" customWidth="1"/>
    <col min="3075" max="3075" width="21.140625" style="70" customWidth="1"/>
    <col min="3076" max="3076" width="18.7109375" style="70" customWidth="1"/>
    <col min="3077" max="3077" width="22.28515625" style="70" customWidth="1"/>
    <col min="3078" max="3328" width="9.140625" style="70"/>
    <col min="3329" max="3329" width="10.5703125" style="70" customWidth="1"/>
    <col min="3330" max="3330" width="78.140625" style="70" customWidth="1"/>
    <col min="3331" max="3331" width="21.140625" style="70" customWidth="1"/>
    <col min="3332" max="3332" width="18.7109375" style="70" customWidth="1"/>
    <col min="3333" max="3333" width="22.28515625" style="70" customWidth="1"/>
    <col min="3334" max="3584" width="9.140625" style="70"/>
    <col min="3585" max="3585" width="10.5703125" style="70" customWidth="1"/>
    <col min="3586" max="3586" width="78.140625" style="70" customWidth="1"/>
    <col min="3587" max="3587" width="21.140625" style="70" customWidth="1"/>
    <col min="3588" max="3588" width="18.7109375" style="70" customWidth="1"/>
    <col min="3589" max="3589" width="22.28515625" style="70" customWidth="1"/>
    <col min="3590" max="3840" width="9.140625" style="70"/>
    <col min="3841" max="3841" width="10.5703125" style="70" customWidth="1"/>
    <col min="3842" max="3842" width="78.140625" style="70" customWidth="1"/>
    <col min="3843" max="3843" width="21.140625" style="70" customWidth="1"/>
    <col min="3844" max="3844" width="18.7109375" style="70" customWidth="1"/>
    <col min="3845" max="3845" width="22.28515625" style="70" customWidth="1"/>
    <col min="3846" max="4096" width="9.140625" style="70"/>
    <col min="4097" max="4097" width="10.5703125" style="70" customWidth="1"/>
    <col min="4098" max="4098" width="78.140625" style="70" customWidth="1"/>
    <col min="4099" max="4099" width="21.140625" style="70" customWidth="1"/>
    <col min="4100" max="4100" width="18.7109375" style="70" customWidth="1"/>
    <col min="4101" max="4101" width="22.28515625" style="70" customWidth="1"/>
    <col min="4102" max="4352" width="9.140625" style="70"/>
    <col min="4353" max="4353" width="10.5703125" style="70" customWidth="1"/>
    <col min="4354" max="4354" width="78.140625" style="70" customWidth="1"/>
    <col min="4355" max="4355" width="21.140625" style="70" customWidth="1"/>
    <col min="4356" max="4356" width="18.7109375" style="70" customWidth="1"/>
    <col min="4357" max="4357" width="22.28515625" style="70" customWidth="1"/>
    <col min="4358" max="4608" width="9.140625" style="70"/>
    <col min="4609" max="4609" width="10.5703125" style="70" customWidth="1"/>
    <col min="4610" max="4610" width="78.140625" style="70" customWidth="1"/>
    <col min="4611" max="4611" width="21.140625" style="70" customWidth="1"/>
    <col min="4612" max="4612" width="18.7109375" style="70" customWidth="1"/>
    <col min="4613" max="4613" width="22.28515625" style="70" customWidth="1"/>
    <col min="4614" max="4864" width="9.140625" style="70"/>
    <col min="4865" max="4865" width="10.5703125" style="70" customWidth="1"/>
    <col min="4866" max="4866" width="78.140625" style="70" customWidth="1"/>
    <col min="4867" max="4867" width="21.140625" style="70" customWidth="1"/>
    <col min="4868" max="4868" width="18.7109375" style="70" customWidth="1"/>
    <col min="4869" max="4869" width="22.28515625" style="70" customWidth="1"/>
    <col min="4870" max="5120" width="9.140625" style="70"/>
    <col min="5121" max="5121" width="10.5703125" style="70" customWidth="1"/>
    <col min="5122" max="5122" width="78.140625" style="70" customWidth="1"/>
    <col min="5123" max="5123" width="21.140625" style="70" customWidth="1"/>
    <col min="5124" max="5124" width="18.7109375" style="70" customWidth="1"/>
    <col min="5125" max="5125" width="22.28515625" style="70" customWidth="1"/>
    <col min="5126" max="5376" width="9.140625" style="70"/>
    <col min="5377" max="5377" width="10.5703125" style="70" customWidth="1"/>
    <col min="5378" max="5378" width="78.140625" style="70" customWidth="1"/>
    <col min="5379" max="5379" width="21.140625" style="70" customWidth="1"/>
    <col min="5380" max="5380" width="18.7109375" style="70" customWidth="1"/>
    <col min="5381" max="5381" width="22.28515625" style="70" customWidth="1"/>
    <col min="5382" max="5632" width="9.140625" style="70"/>
    <col min="5633" max="5633" width="10.5703125" style="70" customWidth="1"/>
    <col min="5634" max="5634" width="78.140625" style="70" customWidth="1"/>
    <col min="5635" max="5635" width="21.140625" style="70" customWidth="1"/>
    <col min="5636" max="5636" width="18.7109375" style="70" customWidth="1"/>
    <col min="5637" max="5637" width="22.28515625" style="70" customWidth="1"/>
    <col min="5638" max="5888" width="9.140625" style="70"/>
    <col min="5889" max="5889" width="10.5703125" style="70" customWidth="1"/>
    <col min="5890" max="5890" width="78.140625" style="70" customWidth="1"/>
    <col min="5891" max="5891" width="21.140625" style="70" customWidth="1"/>
    <col min="5892" max="5892" width="18.7109375" style="70" customWidth="1"/>
    <col min="5893" max="5893" width="22.28515625" style="70" customWidth="1"/>
    <col min="5894" max="6144" width="9.140625" style="70"/>
    <col min="6145" max="6145" width="10.5703125" style="70" customWidth="1"/>
    <col min="6146" max="6146" width="78.140625" style="70" customWidth="1"/>
    <col min="6147" max="6147" width="21.140625" style="70" customWidth="1"/>
    <col min="6148" max="6148" width="18.7109375" style="70" customWidth="1"/>
    <col min="6149" max="6149" width="22.28515625" style="70" customWidth="1"/>
    <col min="6150" max="6400" width="9.140625" style="70"/>
    <col min="6401" max="6401" width="10.5703125" style="70" customWidth="1"/>
    <col min="6402" max="6402" width="78.140625" style="70" customWidth="1"/>
    <col min="6403" max="6403" width="21.140625" style="70" customWidth="1"/>
    <col min="6404" max="6404" width="18.7109375" style="70" customWidth="1"/>
    <col min="6405" max="6405" width="22.28515625" style="70" customWidth="1"/>
    <col min="6406" max="6656" width="9.140625" style="70"/>
    <col min="6657" max="6657" width="10.5703125" style="70" customWidth="1"/>
    <col min="6658" max="6658" width="78.140625" style="70" customWidth="1"/>
    <col min="6659" max="6659" width="21.140625" style="70" customWidth="1"/>
    <col min="6660" max="6660" width="18.7109375" style="70" customWidth="1"/>
    <col min="6661" max="6661" width="22.28515625" style="70" customWidth="1"/>
    <col min="6662" max="6912" width="9.140625" style="70"/>
    <col min="6913" max="6913" width="10.5703125" style="70" customWidth="1"/>
    <col min="6914" max="6914" width="78.140625" style="70" customWidth="1"/>
    <col min="6915" max="6915" width="21.140625" style="70" customWidth="1"/>
    <col min="6916" max="6916" width="18.7109375" style="70" customWidth="1"/>
    <col min="6917" max="6917" width="22.28515625" style="70" customWidth="1"/>
    <col min="6918" max="7168" width="9.140625" style="70"/>
    <col min="7169" max="7169" width="10.5703125" style="70" customWidth="1"/>
    <col min="7170" max="7170" width="78.140625" style="70" customWidth="1"/>
    <col min="7171" max="7171" width="21.140625" style="70" customWidth="1"/>
    <col min="7172" max="7172" width="18.7109375" style="70" customWidth="1"/>
    <col min="7173" max="7173" width="22.28515625" style="70" customWidth="1"/>
    <col min="7174" max="7424" width="9.140625" style="70"/>
    <col min="7425" max="7425" width="10.5703125" style="70" customWidth="1"/>
    <col min="7426" max="7426" width="78.140625" style="70" customWidth="1"/>
    <col min="7427" max="7427" width="21.140625" style="70" customWidth="1"/>
    <col min="7428" max="7428" width="18.7109375" style="70" customWidth="1"/>
    <col min="7429" max="7429" width="22.28515625" style="70" customWidth="1"/>
    <col min="7430" max="7680" width="9.140625" style="70"/>
    <col min="7681" max="7681" width="10.5703125" style="70" customWidth="1"/>
    <col min="7682" max="7682" width="78.140625" style="70" customWidth="1"/>
    <col min="7683" max="7683" width="21.140625" style="70" customWidth="1"/>
    <col min="7684" max="7684" width="18.7109375" style="70" customWidth="1"/>
    <col min="7685" max="7685" width="22.28515625" style="70" customWidth="1"/>
    <col min="7686" max="7936" width="9.140625" style="70"/>
    <col min="7937" max="7937" width="10.5703125" style="70" customWidth="1"/>
    <col min="7938" max="7938" width="78.140625" style="70" customWidth="1"/>
    <col min="7939" max="7939" width="21.140625" style="70" customWidth="1"/>
    <col min="7940" max="7940" width="18.7109375" style="70" customWidth="1"/>
    <col min="7941" max="7941" width="22.28515625" style="70" customWidth="1"/>
    <col min="7942" max="8192" width="9.140625" style="70"/>
    <col min="8193" max="8193" width="10.5703125" style="70" customWidth="1"/>
    <col min="8194" max="8194" width="78.140625" style="70" customWidth="1"/>
    <col min="8195" max="8195" width="21.140625" style="70" customWidth="1"/>
    <col min="8196" max="8196" width="18.7109375" style="70" customWidth="1"/>
    <col min="8197" max="8197" width="22.28515625" style="70" customWidth="1"/>
    <col min="8198" max="8448" width="9.140625" style="70"/>
    <col min="8449" max="8449" width="10.5703125" style="70" customWidth="1"/>
    <col min="8450" max="8450" width="78.140625" style="70" customWidth="1"/>
    <col min="8451" max="8451" width="21.140625" style="70" customWidth="1"/>
    <col min="8452" max="8452" width="18.7109375" style="70" customWidth="1"/>
    <col min="8453" max="8453" width="22.28515625" style="70" customWidth="1"/>
    <col min="8454" max="8704" width="9.140625" style="70"/>
    <col min="8705" max="8705" width="10.5703125" style="70" customWidth="1"/>
    <col min="8706" max="8706" width="78.140625" style="70" customWidth="1"/>
    <col min="8707" max="8707" width="21.140625" style="70" customWidth="1"/>
    <col min="8708" max="8708" width="18.7109375" style="70" customWidth="1"/>
    <col min="8709" max="8709" width="22.28515625" style="70" customWidth="1"/>
    <col min="8710" max="8960" width="9.140625" style="70"/>
    <col min="8961" max="8961" width="10.5703125" style="70" customWidth="1"/>
    <col min="8962" max="8962" width="78.140625" style="70" customWidth="1"/>
    <col min="8963" max="8963" width="21.140625" style="70" customWidth="1"/>
    <col min="8964" max="8964" width="18.7109375" style="70" customWidth="1"/>
    <col min="8965" max="8965" width="22.28515625" style="70" customWidth="1"/>
    <col min="8966" max="9216" width="9.140625" style="70"/>
    <col min="9217" max="9217" width="10.5703125" style="70" customWidth="1"/>
    <col min="9218" max="9218" width="78.140625" style="70" customWidth="1"/>
    <col min="9219" max="9219" width="21.140625" style="70" customWidth="1"/>
    <col min="9220" max="9220" width="18.7109375" style="70" customWidth="1"/>
    <col min="9221" max="9221" width="22.28515625" style="70" customWidth="1"/>
    <col min="9222" max="9472" width="9.140625" style="70"/>
    <col min="9473" max="9473" width="10.5703125" style="70" customWidth="1"/>
    <col min="9474" max="9474" width="78.140625" style="70" customWidth="1"/>
    <col min="9475" max="9475" width="21.140625" style="70" customWidth="1"/>
    <col min="9476" max="9476" width="18.7109375" style="70" customWidth="1"/>
    <col min="9477" max="9477" width="22.28515625" style="70" customWidth="1"/>
    <col min="9478" max="9728" width="9.140625" style="70"/>
    <col min="9729" max="9729" width="10.5703125" style="70" customWidth="1"/>
    <col min="9730" max="9730" width="78.140625" style="70" customWidth="1"/>
    <col min="9731" max="9731" width="21.140625" style="70" customWidth="1"/>
    <col min="9732" max="9732" width="18.7109375" style="70" customWidth="1"/>
    <col min="9733" max="9733" width="22.28515625" style="70" customWidth="1"/>
    <col min="9734" max="9984" width="9.140625" style="70"/>
    <col min="9985" max="9985" width="10.5703125" style="70" customWidth="1"/>
    <col min="9986" max="9986" width="78.140625" style="70" customWidth="1"/>
    <col min="9987" max="9987" width="21.140625" style="70" customWidth="1"/>
    <col min="9988" max="9988" width="18.7109375" style="70" customWidth="1"/>
    <col min="9989" max="9989" width="22.28515625" style="70" customWidth="1"/>
    <col min="9990" max="10240" width="9.140625" style="70"/>
    <col min="10241" max="10241" width="10.5703125" style="70" customWidth="1"/>
    <col min="10242" max="10242" width="78.140625" style="70" customWidth="1"/>
    <col min="10243" max="10243" width="21.140625" style="70" customWidth="1"/>
    <col min="10244" max="10244" width="18.7109375" style="70" customWidth="1"/>
    <col min="10245" max="10245" width="22.28515625" style="70" customWidth="1"/>
    <col min="10246" max="10496" width="9.140625" style="70"/>
    <col min="10497" max="10497" width="10.5703125" style="70" customWidth="1"/>
    <col min="10498" max="10498" width="78.140625" style="70" customWidth="1"/>
    <col min="10499" max="10499" width="21.140625" style="70" customWidth="1"/>
    <col min="10500" max="10500" width="18.7109375" style="70" customWidth="1"/>
    <col min="10501" max="10501" width="22.28515625" style="70" customWidth="1"/>
    <col min="10502" max="10752" width="9.140625" style="70"/>
    <col min="10753" max="10753" width="10.5703125" style="70" customWidth="1"/>
    <col min="10754" max="10754" width="78.140625" style="70" customWidth="1"/>
    <col min="10755" max="10755" width="21.140625" style="70" customWidth="1"/>
    <col min="10756" max="10756" width="18.7109375" style="70" customWidth="1"/>
    <col min="10757" max="10757" width="22.28515625" style="70" customWidth="1"/>
    <col min="10758" max="11008" width="9.140625" style="70"/>
    <col min="11009" max="11009" width="10.5703125" style="70" customWidth="1"/>
    <col min="11010" max="11010" width="78.140625" style="70" customWidth="1"/>
    <col min="11011" max="11011" width="21.140625" style="70" customWidth="1"/>
    <col min="11012" max="11012" width="18.7109375" style="70" customWidth="1"/>
    <col min="11013" max="11013" width="22.28515625" style="70" customWidth="1"/>
    <col min="11014" max="11264" width="9.140625" style="70"/>
    <col min="11265" max="11265" width="10.5703125" style="70" customWidth="1"/>
    <col min="11266" max="11266" width="78.140625" style="70" customWidth="1"/>
    <col min="11267" max="11267" width="21.140625" style="70" customWidth="1"/>
    <col min="11268" max="11268" width="18.7109375" style="70" customWidth="1"/>
    <col min="11269" max="11269" width="22.28515625" style="70" customWidth="1"/>
    <col min="11270" max="11520" width="9.140625" style="70"/>
    <col min="11521" max="11521" width="10.5703125" style="70" customWidth="1"/>
    <col min="11522" max="11522" width="78.140625" style="70" customWidth="1"/>
    <col min="11523" max="11523" width="21.140625" style="70" customWidth="1"/>
    <col min="11524" max="11524" width="18.7109375" style="70" customWidth="1"/>
    <col min="11525" max="11525" width="22.28515625" style="70" customWidth="1"/>
    <col min="11526" max="11776" width="9.140625" style="70"/>
    <col min="11777" max="11777" width="10.5703125" style="70" customWidth="1"/>
    <col min="11778" max="11778" width="78.140625" style="70" customWidth="1"/>
    <col min="11779" max="11779" width="21.140625" style="70" customWidth="1"/>
    <col min="11780" max="11780" width="18.7109375" style="70" customWidth="1"/>
    <col min="11781" max="11781" width="22.28515625" style="70" customWidth="1"/>
    <col min="11782" max="12032" width="9.140625" style="70"/>
    <col min="12033" max="12033" width="10.5703125" style="70" customWidth="1"/>
    <col min="12034" max="12034" width="78.140625" style="70" customWidth="1"/>
    <col min="12035" max="12035" width="21.140625" style="70" customWidth="1"/>
    <col min="12036" max="12036" width="18.7109375" style="70" customWidth="1"/>
    <col min="12037" max="12037" width="22.28515625" style="70" customWidth="1"/>
    <col min="12038" max="12288" width="9.140625" style="70"/>
    <col min="12289" max="12289" width="10.5703125" style="70" customWidth="1"/>
    <col min="12290" max="12290" width="78.140625" style="70" customWidth="1"/>
    <col min="12291" max="12291" width="21.140625" style="70" customWidth="1"/>
    <col min="12292" max="12292" width="18.7109375" style="70" customWidth="1"/>
    <col min="12293" max="12293" width="22.28515625" style="70" customWidth="1"/>
    <col min="12294" max="12544" width="9.140625" style="70"/>
    <col min="12545" max="12545" width="10.5703125" style="70" customWidth="1"/>
    <col min="12546" max="12546" width="78.140625" style="70" customWidth="1"/>
    <col min="12547" max="12547" width="21.140625" style="70" customWidth="1"/>
    <col min="12548" max="12548" width="18.7109375" style="70" customWidth="1"/>
    <col min="12549" max="12549" width="22.28515625" style="70" customWidth="1"/>
    <col min="12550" max="12800" width="9.140625" style="70"/>
    <col min="12801" max="12801" width="10.5703125" style="70" customWidth="1"/>
    <col min="12802" max="12802" width="78.140625" style="70" customWidth="1"/>
    <col min="12803" max="12803" width="21.140625" style="70" customWidth="1"/>
    <col min="12804" max="12804" width="18.7109375" style="70" customWidth="1"/>
    <col min="12805" max="12805" width="22.28515625" style="70" customWidth="1"/>
    <col min="12806" max="13056" width="9.140625" style="70"/>
    <col min="13057" max="13057" width="10.5703125" style="70" customWidth="1"/>
    <col min="13058" max="13058" width="78.140625" style="70" customWidth="1"/>
    <col min="13059" max="13059" width="21.140625" style="70" customWidth="1"/>
    <col min="13060" max="13060" width="18.7109375" style="70" customWidth="1"/>
    <col min="13061" max="13061" width="22.28515625" style="70" customWidth="1"/>
    <col min="13062" max="13312" width="9.140625" style="70"/>
    <col min="13313" max="13313" width="10.5703125" style="70" customWidth="1"/>
    <col min="13314" max="13314" width="78.140625" style="70" customWidth="1"/>
    <col min="13315" max="13315" width="21.140625" style="70" customWidth="1"/>
    <col min="13316" max="13316" width="18.7109375" style="70" customWidth="1"/>
    <col min="13317" max="13317" width="22.28515625" style="70" customWidth="1"/>
    <col min="13318" max="13568" width="9.140625" style="70"/>
    <col min="13569" max="13569" width="10.5703125" style="70" customWidth="1"/>
    <col min="13570" max="13570" width="78.140625" style="70" customWidth="1"/>
    <col min="13571" max="13571" width="21.140625" style="70" customWidth="1"/>
    <col min="13572" max="13572" width="18.7109375" style="70" customWidth="1"/>
    <col min="13573" max="13573" width="22.28515625" style="70" customWidth="1"/>
    <col min="13574" max="13824" width="9.140625" style="70"/>
    <col min="13825" max="13825" width="10.5703125" style="70" customWidth="1"/>
    <col min="13826" max="13826" width="78.140625" style="70" customWidth="1"/>
    <col min="13827" max="13827" width="21.140625" style="70" customWidth="1"/>
    <col min="13828" max="13828" width="18.7109375" style="70" customWidth="1"/>
    <col min="13829" max="13829" width="22.28515625" style="70" customWidth="1"/>
    <col min="13830" max="14080" width="9.140625" style="70"/>
    <col min="14081" max="14081" width="10.5703125" style="70" customWidth="1"/>
    <col min="14082" max="14082" width="78.140625" style="70" customWidth="1"/>
    <col min="14083" max="14083" width="21.140625" style="70" customWidth="1"/>
    <col min="14084" max="14084" width="18.7109375" style="70" customWidth="1"/>
    <col min="14085" max="14085" width="22.28515625" style="70" customWidth="1"/>
    <col min="14086" max="14336" width="9.140625" style="70"/>
    <col min="14337" max="14337" width="10.5703125" style="70" customWidth="1"/>
    <col min="14338" max="14338" width="78.140625" style="70" customWidth="1"/>
    <col min="14339" max="14339" width="21.140625" style="70" customWidth="1"/>
    <col min="14340" max="14340" width="18.7109375" style="70" customWidth="1"/>
    <col min="14341" max="14341" width="22.28515625" style="70" customWidth="1"/>
    <col min="14342" max="14592" width="9.140625" style="70"/>
    <col min="14593" max="14593" width="10.5703125" style="70" customWidth="1"/>
    <col min="14594" max="14594" width="78.140625" style="70" customWidth="1"/>
    <col min="14595" max="14595" width="21.140625" style="70" customWidth="1"/>
    <col min="14596" max="14596" width="18.7109375" style="70" customWidth="1"/>
    <col min="14597" max="14597" width="22.28515625" style="70" customWidth="1"/>
    <col min="14598" max="14848" width="9.140625" style="70"/>
    <col min="14849" max="14849" width="10.5703125" style="70" customWidth="1"/>
    <col min="14850" max="14850" width="78.140625" style="70" customWidth="1"/>
    <col min="14851" max="14851" width="21.140625" style="70" customWidth="1"/>
    <col min="14852" max="14852" width="18.7109375" style="70" customWidth="1"/>
    <col min="14853" max="14853" width="22.28515625" style="70" customWidth="1"/>
    <col min="14854" max="15104" width="9.140625" style="70"/>
    <col min="15105" max="15105" width="10.5703125" style="70" customWidth="1"/>
    <col min="15106" max="15106" width="78.140625" style="70" customWidth="1"/>
    <col min="15107" max="15107" width="21.140625" style="70" customWidth="1"/>
    <col min="15108" max="15108" width="18.7109375" style="70" customWidth="1"/>
    <col min="15109" max="15109" width="22.28515625" style="70" customWidth="1"/>
    <col min="15110" max="15360" width="9.140625" style="70"/>
    <col min="15361" max="15361" width="10.5703125" style="70" customWidth="1"/>
    <col min="15362" max="15362" width="78.140625" style="70" customWidth="1"/>
    <col min="15363" max="15363" width="21.140625" style="70" customWidth="1"/>
    <col min="15364" max="15364" width="18.7109375" style="70" customWidth="1"/>
    <col min="15365" max="15365" width="22.28515625" style="70" customWidth="1"/>
    <col min="15366" max="15616" width="9.140625" style="70"/>
    <col min="15617" max="15617" width="10.5703125" style="70" customWidth="1"/>
    <col min="15618" max="15618" width="78.140625" style="70" customWidth="1"/>
    <col min="15619" max="15619" width="21.140625" style="70" customWidth="1"/>
    <col min="15620" max="15620" width="18.7109375" style="70" customWidth="1"/>
    <col min="15621" max="15621" width="22.28515625" style="70" customWidth="1"/>
    <col min="15622" max="15872" width="9.140625" style="70"/>
    <col min="15873" max="15873" width="10.5703125" style="70" customWidth="1"/>
    <col min="15874" max="15874" width="78.140625" style="70" customWidth="1"/>
    <col min="15875" max="15875" width="21.140625" style="70" customWidth="1"/>
    <col min="15876" max="15876" width="18.7109375" style="70" customWidth="1"/>
    <col min="15877" max="15877" width="22.28515625" style="70" customWidth="1"/>
    <col min="15878" max="16128" width="9.140625" style="70"/>
    <col min="16129" max="16129" width="10.5703125" style="70" customWidth="1"/>
    <col min="16130" max="16130" width="78.140625" style="70" customWidth="1"/>
    <col min="16131" max="16131" width="21.140625" style="70" customWidth="1"/>
    <col min="16132" max="16132" width="18.7109375" style="70" customWidth="1"/>
    <col min="16133" max="16133" width="22.28515625" style="70" customWidth="1"/>
    <col min="16134" max="16384" width="9.140625" style="70"/>
  </cols>
  <sheetData>
    <row r="1" spans="1:5">
      <c r="A1" s="70" t="s">
        <v>23503</v>
      </c>
    </row>
    <row r="2" spans="1:5">
      <c r="A2" s="70" t="s">
        <v>8816</v>
      </c>
    </row>
    <row r="3" spans="1:5">
      <c r="A3" s="70" t="s">
        <v>28531</v>
      </c>
    </row>
    <row r="4" spans="1:5">
      <c r="A4" s="70" t="s">
        <v>2200</v>
      </c>
    </row>
    <row r="5" spans="1:5">
      <c r="A5" s="70" t="s">
        <v>28532</v>
      </c>
    </row>
    <row r="6" spans="1:5">
      <c r="A6" s="70" t="s">
        <v>8816</v>
      </c>
    </row>
    <row r="7" spans="1:5">
      <c r="A7" s="70" t="s">
        <v>2201</v>
      </c>
      <c r="B7" s="70" t="s">
        <v>2202</v>
      </c>
      <c r="C7" s="70" t="s">
        <v>51</v>
      </c>
      <c r="D7" s="70" t="s">
        <v>2203</v>
      </c>
      <c r="E7" s="70" t="s">
        <v>23504</v>
      </c>
    </row>
    <row r="8" spans="1:5">
      <c r="A8" s="70">
        <v>2418</v>
      </c>
      <c r="B8" s="70" t="s">
        <v>23505</v>
      </c>
      <c r="C8" s="70" t="s">
        <v>2204</v>
      </c>
      <c r="D8" s="70" t="s">
        <v>2207</v>
      </c>
      <c r="E8" s="6">
        <v>7.72</v>
      </c>
    </row>
    <row r="9" spans="1:5">
      <c r="A9" s="70">
        <v>3378</v>
      </c>
      <c r="B9" s="70" t="s">
        <v>23506</v>
      </c>
      <c r="C9" s="70" t="s">
        <v>2204</v>
      </c>
      <c r="D9" s="70" t="s">
        <v>2209</v>
      </c>
      <c r="E9" s="6">
        <v>121.21</v>
      </c>
    </row>
    <row r="10" spans="1:5">
      <c r="A10" s="70">
        <v>3380</v>
      </c>
      <c r="B10" s="70" t="s">
        <v>23507</v>
      </c>
      <c r="C10" s="70" t="s">
        <v>2204</v>
      </c>
      <c r="D10" s="70" t="s">
        <v>2209</v>
      </c>
      <c r="E10" s="6">
        <v>84.85</v>
      </c>
    </row>
    <row r="11" spans="1:5">
      <c r="A11" s="70">
        <v>3379</v>
      </c>
      <c r="B11" s="70" t="s">
        <v>23508</v>
      </c>
      <c r="C11" s="70" t="s">
        <v>2204</v>
      </c>
      <c r="D11" s="70" t="s">
        <v>2209</v>
      </c>
      <c r="E11" s="6">
        <v>81.92</v>
      </c>
    </row>
    <row r="12" spans="1:5">
      <c r="A12" s="70">
        <v>615</v>
      </c>
      <c r="B12" s="70" t="s">
        <v>23509</v>
      </c>
      <c r="C12" s="70" t="s">
        <v>2206</v>
      </c>
      <c r="D12" s="70" t="s">
        <v>2209</v>
      </c>
      <c r="E12" s="6">
        <v>561.08000000000004</v>
      </c>
    </row>
    <row r="13" spans="1:5">
      <c r="A13" s="70">
        <v>606</v>
      </c>
      <c r="B13" s="70" t="s">
        <v>23510</v>
      </c>
      <c r="C13" s="70" t="s">
        <v>2206</v>
      </c>
      <c r="D13" s="70" t="s">
        <v>2209</v>
      </c>
      <c r="E13" s="6">
        <v>881.39</v>
      </c>
    </row>
    <row r="14" spans="1:5">
      <c r="A14" s="70">
        <v>13382</v>
      </c>
      <c r="B14" s="70" t="s">
        <v>23511</v>
      </c>
      <c r="C14" s="70" t="s">
        <v>2204</v>
      </c>
      <c r="D14" s="70" t="s">
        <v>2209</v>
      </c>
      <c r="E14" s="6">
        <v>587.27</v>
      </c>
    </row>
    <row r="15" spans="1:5">
      <c r="A15" s="70">
        <v>11199</v>
      </c>
      <c r="B15" s="70" t="s">
        <v>23512</v>
      </c>
      <c r="C15" s="70" t="s">
        <v>2204</v>
      </c>
      <c r="D15" s="70" t="s">
        <v>2209</v>
      </c>
      <c r="E15" s="15">
        <v>1264.72</v>
      </c>
    </row>
    <row r="16" spans="1:5">
      <c r="A16" s="70">
        <v>21136</v>
      </c>
      <c r="B16" s="70" t="s">
        <v>23513</v>
      </c>
      <c r="C16" s="70" t="s">
        <v>2211</v>
      </c>
      <c r="D16" s="70" t="s">
        <v>2209</v>
      </c>
      <c r="E16" s="6">
        <v>15.25</v>
      </c>
    </row>
    <row r="17" spans="1:5">
      <c r="A17" s="70">
        <v>21128</v>
      </c>
      <c r="B17" s="70" t="s">
        <v>23514</v>
      </c>
      <c r="C17" s="70" t="s">
        <v>2211</v>
      </c>
      <c r="D17" s="70" t="s">
        <v>2209</v>
      </c>
      <c r="E17" s="6">
        <v>11.8</v>
      </c>
    </row>
    <row r="18" spans="1:5">
      <c r="A18" s="70">
        <v>21130</v>
      </c>
      <c r="B18" s="70" t="s">
        <v>23515</v>
      </c>
      <c r="C18" s="70" t="s">
        <v>2211</v>
      </c>
      <c r="D18" s="70" t="s">
        <v>2209</v>
      </c>
      <c r="E18" s="6">
        <v>29.8</v>
      </c>
    </row>
    <row r="19" spans="1:5">
      <c r="A19" s="70">
        <v>21135</v>
      </c>
      <c r="B19" s="70" t="s">
        <v>23516</v>
      </c>
      <c r="C19" s="70" t="s">
        <v>2211</v>
      </c>
      <c r="D19" s="70" t="s">
        <v>2209</v>
      </c>
      <c r="E19" s="6">
        <v>29.34</v>
      </c>
    </row>
    <row r="20" spans="1:5">
      <c r="A20" s="70">
        <v>38605</v>
      </c>
      <c r="B20" s="70" t="s">
        <v>23517</v>
      </c>
      <c r="C20" s="70" t="s">
        <v>2204</v>
      </c>
      <c r="D20" s="70" t="s">
        <v>2205</v>
      </c>
      <c r="E20" s="6">
        <v>81.91</v>
      </c>
    </row>
    <row r="21" spans="1:5">
      <c r="A21" s="70">
        <v>11270</v>
      </c>
      <c r="B21" s="70" t="s">
        <v>23518</v>
      </c>
      <c r="C21" s="70" t="s">
        <v>2204</v>
      </c>
      <c r="D21" s="70" t="s">
        <v>2205</v>
      </c>
      <c r="E21" s="6">
        <v>3.37</v>
      </c>
    </row>
    <row r="22" spans="1:5">
      <c r="A22" s="70">
        <v>412</v>
      </c>
      <c r="B22" s="70" t="s">
        <v>23519</v>
      </c>
      <c r="C22" s="70" t="s">
        <v>2204</v>
      </c>
      <c r="D22" s="70" t="s">
        <v>2205</v>
      </c>
      <c r="E22" s="6">
        <v>0.92</v>
      </c>
    </row>
    <row r="23" spans="1:5">
      <c r="A23" s="70">
        <v>414</v>
      </c>
      <c r="B23" s="70" t="s">
        <v>23520</v>
      </c>
      <c r="C23" s="70" t="s">
        <v>2204</v>
      </c>
      <c r="D23" s="70" t="s">
        <v>2205</v>
      </c>
      <c r="E23" s="6">
        <v>0.05</v>
      </c>
    </row>
    <row r="24" spans="1:5">
      <c r="A24" s="70">
        <v>410</v>
      </c>
      <c r="B24" s="70" t="s">
        <v>23521</v>
      </c>
      <c r="C24" s="70" t="s">
        <v>2204</v>
      </c>
      <c r="D24" s="70" t="s">
        <v>2205</v>
      </c>
      <c r="E24" s="6">
        <v>0.14000000000000001</v>
      </c>
    </row>
    <row r="25" spans="1:5">
      <c r="A25" s="70">
        <v>411</v>
      </c>
      <c r="B25" s="70" t="s">
        <v>23522</v>
      </c>
      <c r="C25" s="70" t="s">
        <v>2204</v>
      </c>
      <c r="D25" s="70" t="s">
        <v>2207</v>
      </c>
      <c r="E25" s="6">
        <v>0.18</v>
      </c>
    </row>
    <row r="26" spans="1:5">
      <c r="A26" s="70">
        <v>408</v>
      </c>
      <c r="B26" s="70" t="s">
        <v>23523</v>
      </c>
      <c r="C26" s="70" t="s">
        <v>2204</v>
      </c>
      <c r="D26" s="70" t="s">
        <v>2205</v>
      </c>
      <c r="E26" s="6">
        <v>0.89</v>
      </c>
    </row>
    <row r="27" spans="1:5">
      <c r="A27" s="70">
        <v>39131</v>
      </c>
      <c r="B27" s="70" t="s">
        <v>23524</v>
      </c>
      <c r="C27" s="70" t="s">
        <v>2204</v>
      </c>
      <c r="D27" s="70" t="s">
        <v>2205</v>
      </c>
      <c r="E27" s="6">
        <v>3.23</v>
      </c>
    </row>
    <row r="28" spans="1:5">
      <c r="A28" s="70">
        <v>394</v>
      </c>
      <c r="B28" s="70" t="s">
        <v>23525</v>
      </c>
      <c r="C28" s="70" t="s">
        <v>2204</v>
      </c>
      <c r="D28" s="70" t="s">
        <v>2205</v>
      </c>
      <c r="E28" s="6">
        <v>3.27</v>
      </c>
    </row>
    <row r="29" spans="1:5">
      <c r="A29" s="70">
        <v>39130</v>
      </c>
      <c r="B29" s="70" t="s">
        <v>23526</v>
      </c>
      <c r="C29" s="70" t="s">
        <v>2204</v>
      </c>
      <c r="D29" s="70" t="s">
        <v>2205</v>
      </c>
      <c r="E29" s="6">
        <v>2.95</v>
      </c>
    </row>
    <row r="30" spans="1:5">
      <c r="A30" s="70">
        <v>395</v>
      </c>
      <c r="B30" s="70" t="s">
        <v>23527</v>
      </c>
      <c r="C30" s="70" t="s">
        <v>2204</v>
      </c>
      <c r="D30" s="70" t="s">
        <v>2205</v>
      </c>
      <c r="E30" s="6">
        <v>3.15</v>
      </c>
    </row>
    <row r="31" spans="1:5">
      <c r="A31" s="70">
        <v>39127</v>
      </c>
      <c r="B31" s="70" t="s">
        <v>23528</v>
      </c>
      <c r="C31" s="70" t="s">
        <v>2204</v>
      </c>
      <c r="D31" s="70" t="s">
        <v>2205</v>
      </c>
      <c r="E31" s="6">
        <v>1.55</v>
      </c>
    </row>
    <row r="32" spans="1:5">
      <c r="A32" s="70">
        <v>392</v>
      </c>
      <c r="B32" s="70" t="s">
        <v>23529</v>
      </c>
      <c r="C32" s="70" t="s">
        <v>2204</v>
      </c>
      <c r="D32" s="70" t="s">
        <v>2205</v>
      </c>
      <c r="E32" s="6">
        <v>1.59</v>
      </c>
    </row>
    <row r="33" spans="1:5">
      <c r="A33" s="70">
        <v>39129</v>
      </c>
      <c r="B33" s="70" t="s">
        <v>23530</v>
      </c>
      <c r="C33" s="70" t="s">
        <v>2204</v>
      </c>
      <c r="D33" s="70" t="s">
        <v>2205</v>
      </c>
      <c r="E33" s="6">
        <v>1.81</v>
      </c>
    </row>
    <row r="34" spans="1:5">
      <c r="A34" s="70">
        <v>393</v>
      </c>
      <c r="B34" s="70" t="s">
        <v>23531</v>
      </c>
      <c r="C34" s="70" t="s">
        <v>2204</v>
      </c>
      <c r="D34" s="70" t="s">
        <v>2207</v>
      </c>
      <c r="E34" s="6">
        <v>1.9</v>
      </c>
    </row>
    <row r="35" spans="1:5">
      <c r="A35" s="70">
        <v>39133</v>
      </c>
      <c r="B35" s="70" t="s">
        <v>23532</v>
      </c>
      <c r="C35" s="70" t="s">
        <v>2204</v>
      </c>
      <c r="D35" s="70" t="s">
        <v>2205</v>
      </c>
      <c r="E35" s="6">
        <v>4.24</v>
      </c>
    </row>
    <row r="36" spans="1:5">
      <c r="A36" s="70">
        <v>397</v>
      </c>
      <c r="B36" s="70" t="s">
        <v>23533</v>
      </c>
      <c r="C36" s="70" t="s">
        <v>2204</v>
      </c>
      <c r="D36" s="70" t="s">
        <v>2205</v>
      </c>
      <c r="E36" s="6">
        <v>4.68</v>
      </c>
    </row>
    <row r="37" spans="1:5">
      <c r="A37" s="70">
        <v>39132</v>
      </c>
      <c r="B37" s="70" t="s">
        <v>23534</v>
      </c>
      <c r="C37" s="70" t="s">
        <v>2204</v>
      </c>
      <c r="D37" s="70" t="s">
        <v>2205</v>
      </c>
      <c r="E37" s="6">
        <v>3.39</v>
      </c>
    </row>
    <row r="38" spans="1:5">
      <c r="A38" s="70">
        <v>396</v>
      </c>
      <c r="B38" s="70" t="s">
        <v>23535</v>
      </c>
      <c r="C38" s="70" t="s">
        <v>2204</v>
      </c>
      <c r="D38" s="70" t="s">
        <v>2205</v>
      </c>
      <c r="E38" s="6">
        <v>3.63</v>
      </c>
    </row>
    <row r="39" spans="1:5">
      <c r="A39" s="70">
        <v>39135</v>
      </c>
      <c r="B39" s="70" t="s">
        <v>23536</v>
      </c>
      <c r="C39" s="70" t="s">
        <v>2204</v>
      </c>
      <c r="D39" s="70" t="s">
        <v>2205</v>
      </c>
      <c r="E39" s="6">
        <v>6.79</v>
      </c>
    </row>
    <row r="40" spans="1:5">
      <c r="A40" s="70">
        <v>39128</v>
      </c>
      <c r="B40" s="70" t="s">
        <v>23537</v>
      </c>
      <c r="C40" s="70" t="s">
        <v>2204</v>
      </c>
      <c r="D40" s="70" t="s">
        <v>2205</v>
      </c>
      <c r="E40" s="6">
        <v>1.69</v>
      </c>
    </row>
    <row r="41" spans="1:5">
      <c r="A41" s="70">
        <v>400</v>
      </c>
      <c r="B41" s="70" t="s">
        <v>23538</v>
      </c>
      <c r="C41" s="70" t="s">
        <v>2204</v>
      </c>
      <c r="D41" s="70" t="s">
        <v>2205</v>
      </c>
      <c r="E41" s="6">
        <v>1.65</v>
      </c>
    </row>
    <row r="42" spans="1:5">
      <c r="A42" s="70">
        <v>39125</v>
      </c>
      <c r="B42" s="70" t="s">
        <v>23539</v>
      </c>
      <c r="C42" s="70" t="s">
        <v>2204</v>
      </c>
      <c r="D42" s="70" t="s">
        <v>2205</v>
      </c>
      <c r="E42" s="6">
        <v>1.69</v>
      </c>
    </row>
    <row r="43" spans="1:5">
      <c r="A43" s="70">
        <v>39134</v>
      </c>
      <c r="B43" s="70" t="s">
        <v>23540</v>
      </c>
      <c r="C43" s="70" t="s">
        <v>2204</v>
      </c>
      <c r="D43" s="70" t="s">
        <v>2205</v>
      </c>
      <c r="E43" s="6">
        <v>5.65</v>
      </c>
    </row>
    <row r="44" spans="1:5">
      <c r="A44" s="70">
        <v>398</v>
      </c>
      <c r="B44" s="70" t="s">
        <v>23541</v>
      </c>
      <c r="C44" s="70" t="s">
        <v>2204</v>
      </c>
      <c r="D44" s="70" t="s">
        <v>2205</v>
      </c>
      <c r="E44" s="6">
        <v>5.21</v>
      </c>
    </row>
    <row r="45" spans="1:5">
      <c r="A45" s="70">
        <v>39126</v>
      </c>
      <c r="B45" s="70" t="s">
        <v>23542</v>
      </c>
      <c r="C45" s="70" t="s">
        <v>2204</v>
      </c>
      <c r="D45" s="70" t="s">
        <v>2205</v>
      </c>
      <c r="E45" s="6">
        <v>7.64</v>
      </c>
    </row>
    <row r="46" spans="1:5">
      <c r="A46" s="70">
        <v>399</v>
      </c>
      <c r="B46" s="70" t="s">
        <v>23543</v>
      </c>
      <c r="C46" s="70" t="s">
        <v>2204</v>
      </c>
      <c r="D46" s="70" t="s">
        <v>2205</v>
      </c>
      <c r="E46" s="6">
        <v>6.73</v>
      </c>
    </row>
    <row r="47" spans="1:5">
      <c r="A47" s="70">
        <v>39158</v>
      </c>
      <c r="B47" s="70" t="s">
        <v>23544</v>
      </c>
      <c r="C47" s="70" t="s">
        <v>2204</v>
      </c>
      <c r="D47" s="70" t="s">
        <v>2205</v>
      </c>
      <c r="E47" s="6">
        <v>18.07</v>
      </c>
    </row>
    <row r="48" spans="1:5">
      <c r="A48" s="70">
        <v>39141</v>
      </c>
      <c r="B48" s="70" t="s">
        <v>23545</v>
      </c>
      <c r="C48" s="70" t="s">
        <v>2204</v>
      </c>
      <c r="D48" s="70" t="s">
        <v>2205</v>
      </c>
      <c r="E48" s="6">
        <v>1.31</v>
      </c>
    </row>
    <row r="49" spans="1:5">
      <c r="A49" s="70">
        <v>39140</v>
      </c>
      <c r="B49" s="70" t="s">
        <v>23546</v>
      </c>
      <c r="C49" s="70" t="s">
        <v>2204</v>
      </c>
      <c r="D49" s="70" t="s">
        <v>2205</v>
      </c>
      <c r="E49" s="6">
        <v>1.19</v>
      </c>
    </row>
    <row r="50" spans="1:5">
      <c r="A50" s="70">
        <v>39137</v>
      </c>
      <c r="B50" s="70" t="s">
        <v>23547</v>
      </c>
      <c r="C50" s="70" t="s">
        <v>2204</v>
      </c>
      <c r="D50" s="70" t="s">
        <v>2205</v>
      </c>
      <c r="E50" s="6">
        <v>0.68</v>
      </c>
    </row>
    <row r="51" spans="1:5">
      <c r="A51" s="70">
        <v>39139</v>
      </c>
      <c r="B51" s="70" t="s">
        <v>23548</v>
      </c>
      <c r="C51" s="70" t="s">
        <v>2204</v>
      </c>
      <c r="D51" s="70" t="s">
        <v>2205</v>
      </c>
      <c r="E51" s="6">
        <v>0.99</v>
      </c>
    </row>
    <row r="52" spans="1:5">
      <c r="A52" s="70">
        <v>39143</v>
      </c>
      <c r="B52" s="70" t="s">
        <v>23549</v>
      </c>
      <c r="C52" s="70" t="s">
        <v>2204</v>
      </c>
      <c r="D52" s="70" t="s">
        <v>2205</v>
      </c>
      <c r="E52" s="6">
        <v>2.7</v>
      </c>
    </row>
    <row r="53" spans="1:5">
      <c r="A53" s="70">
        <v>39142</v>
      </c>
      <c r="B53" s="70" t="s">
        <v>23550</v>
      </c>
      <c r="C53" s="70" t="s">
        <v>2204</v>
      </c>
      <c r="D53" s="70" t="s">
        <v>2205</v>
      </c>
      <c r="E53" s="6">
        <v>1.94</v>
      </c>
    </row>
    <row r="54" spans="1:5">
      <c r="A54" s="70">
        <v>39138</v>
      </c>
      <c r="B54" s="70" t="s">
        <v>23551</v>
      </c>
      <c r="C54" s="70" t="s">
        <v>2204</v>
      </c>
      <c r="D54" s="70" t="s">
        <v>2205</v>
      </c>
      <c r="E54" s="6">
        <v>0.72</v>
      </c>
    </row>
    <row r="55" spans="1:5">
      <c r="A55" s="70">
        <v>39136</v>
      </c>
      <c r="B55" s="70" t="s">
        <v>23552</v>
      </c>
      <c r="C55" s="70" t="s">
        <v>2204</v>
      </c>
      <c r="D55" s="70" t="s">
        <v>2205</v>
      </c>
      <c r="E55" s="6">
        <v>0.48</v>
      </c>
    </row>
    <row r="56" spans="1:5">
      <c r="A56" s="70">
        <v>39144</v>
      </c>
      <c r="B56" s="70" t="s">
        <v>23553</v>
      </c>
      <c r="C56" s="70" t="s">
        <v>2204</v>
      </c>
      <c r="D56" s="70" t="s">
        <v>2205</v>
      </c>
      <c r="E56" s="6">
        <v>3.15</v>
      </c>
    </row>
    <row r="57" spans="1:5">
      <c r="A57" s="70">
        <v>39145</v>
      </c>
      <c r="B57" s="70" t="s">
        <v>23554</v>
      </c>
      <c r="C57" s="70" t="s">
        <v>2204</v>
      </c>
      <c r="D57" s="70" t="s">
        <v>2205</v>
      </c>
      <c r="E57" s="6">
        <v>5.19</v>
      </c>
    </row>
    <row r="58" spans="1:5">
      <c r="A58" s="70">
        <v>12615</v>
      </c>
      <c r="B58" s="70" t="s">
        <v>23555</v>
      </c>
      <c r="C58" s="70" t="s">
        <v>2204</v>
      </c>
      <c r="D58" s="70" t="s">
        <v>2209</v>
      </c>
      <c r="E58" s="6">
        <v>4.46</v>
      </c>
    </row>
    <row r="59" spans="1:5">
      <c r="A59" s="70">
        <v>11927</v>
      </c>
      <c r="B59" s="70" t="s">
        <v>23556</v>
      </c>
      <c r="C59" s="70" t="s">
        <v>2204</v>
      </c>
      <c r="D59" s="70" t="s">
        <v>2205</v>
      </c>
      <c r="E59" s="6">
        <v>10.06</v>
      </c>
    </row>
    <row r="60" spans="1:5">
      <c r="A60" s="70">
        <v>11928</v>
      </c>
      <c r="B60" s="70" t="s">
        <v>23557</v>
      </c>
      <c r="C60" s="70" t="s">
        <v>2204</v>
      </c>
      <c r="D60" s="70" t="s">
        <v>2205</v>
      </c>
      <c r="E60" s="6">
        <v>11.53</v>
      </c>
    </row>
    <row r="61" spans="1:5">
      <c r="A61" s="70">
        <v>11929</v>
      </c>
      <c r="B61" s="70" t="s">
        <v>23558</v>
      </c>
      <c r="C61" s="70" t="s">
        <v>2204</v>
      </c>
      <c r="D61" s="70" t="s">
        <v>2205</v>
      </c>
      <c r="E61" s="6">
        <v>17.829999999999998</v>
      </c>
    </row>
    <row r="62" spans="1:5">
      <c r="A62" s="70">
        <v>36801</v>
      </c>
      <c r="B62" s="70" t="s">
        <v>28533</v>
      </c>
      <c r="C62" s="70" t="s">
        <v>2204</v>
      </c>
      <c r="D62" s="70" t="s">
        <v>2205</v>
      </c>
      <c r="E62" s="6">
        <v>28.76</v>
      </c>
    </row>
    <row r="63" spans="1:5">
      <c r="A63" s="70">
        <v>36246</v>
      </c>
      <c r="B63" s="70" t="s">
        <v>23559</v>
      </c>
      <c r="C63" s="70" t="s">
        <v>2211</v>
      </c>
      <c r="D63" s="70" t="s">
        <v>2205</v>
      </c>
      <c r="E63" s="6">
        <v>4.74</v>
      </c>
    </row>
    <row r="64" spans="1:5">
      <c r="A64" s="70">
        <v>37600</v>
      </c>
      <c r="B64" s="70" t="s">
        <v>23560</v>
      </c>
      <c r="C64" s="70" t="s">
        <v>2204</v>
      </c>
      <c r="D64" s="70" t="s">
        <v>2209</v>
      </c>
      <c r="E64" s="6">
        <v>123.71</v>
      </c>
    </row>
    <row r="65" spans="1:5">
      <c r="A65" s="70">
        <v>37599</v>
      </c>
      <c r="B65" s="70" t="s">
        <v>23561</v>
      </c>
      <c r="C65" s="70" t="s">
        <v>2204</v>
      </c>
      <c r="D65" s="70" t="s">
        <v>2209</v>
      </c>
      <c r="E65" s="6">
        <v>115.15</v>
      </c>
    </row>
    <row r="66" spans="1:5">
      <c r="A66" s="70">
        <v>1</v>
      </c>
      <c r="B66" s="70" t="s">
        <v>28534</v>
      </c>
      <c r="C66" s="70" t="s">
        <v>2213</v>
      </c>
      <c r="D66" s="70" t="s">
        <v>2207</v>
      </c>
      <c r="E66" s="6">
        <v>79.3</v>
      </c>
    </row>
    <row r="67" spans="1:5">
      <c r="A67" s="70">
        <v>3</v>
      </c>
      <c r="B67" s="70" t="s">
        <v>23562</v>
      </c>
      <c r="C67" s="70" t="s">
        <v>2212</v>
      </c>
      <c r="D67" s="70" t="s">
        <v>2205</v>
      </c>
      <c r="E67" s="6">
        <v>14.08</v>
      </c>
    </row>
    <row r="68" spans="1:5">
      <c r="A68" s="70">
        <v>43054</v>
      </c>
      <c r="B68" s="70" t="s">
        <v>23563</v>
      </c>
      <c r="C68" s="70" t="s">
        <v>2213</v>
      </c>
      <c r="D68" s="70" t="s">
        <v>2205</v>
      </c>
      <c r="E68" s="6">
        <v>9.98</v>
      </c>
    </row>
    <row r="69" spans="1:5">
      <c r="A69" s="70">
        <v>42402</v>
      </c>
      <c r="B69" s="70" t="s">
        <v>23564</v>
      </c>
      <c r="C69" s="70" t="s">
        <v>2213</v>
      </c>
      <c r="D69" s="70" t="s">
        <v>2205</v>
      </c>
      <c r="E69" s="6">
        <v>9.5399999999999991</v>
      </c>
    </row>
    <row r="70" spans="1:5">
      <c r="A70" s="70">
        <v>42403</v>
      </c>
      <c r="B70" s="70" t="s">
        <v>23565</v>
      </c>
      <c r="C70" s="70" t="s">
        <v>2213</v>
      </c>
      <c r="D70" s="70" t="s">
        <v>2205</v>
      </c>
      <c r="E70" s="6">
        <v>12.24</v>
      </c>
    </row>
    <row r="71" spans="1:5">
      <c r="A71" s="70">
        <v>42404</v>
      </c>
      <c r="B71" s="70" t="s">
        <v>23566</v>
      </c>
      <c r="C71" s="70" t="s">
        <v>2213</v>
      </c>
      <c r="D71" s="70" t="s">
        <v>2205</v>
      </c>
      <c r="E71" s="6">
        <v>12.17</v>
      </c>
    </row>
    <row r="72" spans="1:5">
      <c r="A72" s="70">
        <v>42405</v>
      </c>
      <c r="B72" s="70" t="s">
        <v>23567</v>
      </c>
      <c r="C72" s="70" t="s">
        <v>2213</v>
      </c>
      <c r="D72" s="70" t="s">
        <v>2205</v>
      </c>
      <c r="E72" s="6">
        <v>12.97</v>
      </c>
    </row>
    <row r="73" spans="1:5">
      <c r="A73" s="70">
        <v>34341</v>
      </c>
      <c r="B73" s="70" t="s">
        <v>23568</v>
      </c>
      <c r="C73" s="70" t="s">
        <v>2213</v>
      </c>
      <c r="D73" s="70" t="s">
        <v>2205</v>
      </c>
      <c r="E73" s="6">
        <v>11.25</v>
      </c>
    </row>
    <row r="74" spans="1:5">
      <c r="A74" s="70">
        <v>43053</v>
      </c>
      <c r="B74" s="70" t="s">
        <v>23569</v>
      </c>
      <c r="C74" s="70" t="s">
        <v>2213</v>
      </c>
      <c r="D74" s="70" t="s">
        <v>2205</v>
      </c>
      <c r="E74" s="6">
        <v>8.92</v>
      </c>
    </row>
    <row r="75" spans="1:5">
      <c r="A75" s="70">
        <v>43058</v>
      </c>
      <c r="B75" s="70" t="s">
        <v>23570</v>
      </c>
      <c r="C75" s="70" t="s">
        <v>2213</v>
      </c>
      <c r="D75" s="70" t="s">
        <v>2205</v>
      </c>
      <c r="E75" s="6">
        <v>9.25</v>
      </c>
    </row>
    <row r="76" spans="1:5">
      <c r="A76" s="70">
        <v>34</v>
      </c>
      <c r="B76" s="70" t="s">
        <v>11577</v>
      </c>
      <c r="C76" s="70" t="s">
        <v>2213</v>
      </c>
      <c r="D76" s="70" t="s">
        <v>2205</v>
      </c>
      <c r="E76" s="6">
        <v>9.2899999999999991</v>
      </c>
    </row>
    <row r="77" spans="1:5">
      <c r="A77" s="70">
        <v>43055</v>
      </c>
      <c r="B77" s="70" t="s">
        <v>23571</v>
      </c>
      <c r="C77" s="70" t="s">
        <v>2213</v>
      </c>
      <c r="D77" s="70" t="s">
        <v>2207</v>
      </c>
      <c r="E77" s="6">
        <v>8.0500000000000007</v>
      </c>
    </row>
    <row r="78" spans="1:5">
      <c r="A78" s="70">
        <v>43056</v>
      </c>
      <c r="B78" s="70" t="s">
        <v>23572</v>
      </c>
      <c r="C78" s="70" t="s">
        <v>2213</v>
      </c>
      <c r="D78" s="70" t="s">
        <v>2205</v>
      </c>
      <c r="E78" s="6">
        <v>9.2799999999999994</v>
      </c>
    </row>
    <row r="79" spans="1:5">
      <c r="A79" s="70">
        <v>43057</v>
      </c>
      <c r="B79" s="70" t="s">
        <v>11578</v>
      </c>
      <c r="C79" s="70" t="s">
        <v>2213</v>
      </c>
      <c r="D79" s="70" t="s">
        <v>2205</v>
      </c>
      <c r="E79" s="6">
        <v>10.199999999999999</v>
      </c>
    </row>
    <row r="80" spans="1:5">
      <c r="A80" s="70">
        <v>34449</v>
      </c>
      <c r="B80" s="70" t="s">
        <v>23573</v>
      </c>
      <c r="C80" s="70" t="s">
        <v>2213</v>
      </c>
      <c r="D80" s="70" t="s">
        <v>2205</v>
      </c>
      <c r="E80" s="6">
        <v>10.9</v>
      </c>
    </row>
    <row r="81" spans="1:5">
      <c r="A81" s="70">
        <v>32</v>
      </c>
      <c r="B81" s="70" t="s">
        <v>11579</v>
      </c>
      <c r="C81" s="70" t="s">
        <v>2213</v>
      </c>
      <c r="D81" s="70" t="s">
        <v>2205</v>
      </c>
      <c r="E81" s="6">
        <v>9.8000000000000007</v>
      </c>
    </row>
    <row r="82" spans="1:5">
      <c r="A82" s="70">
        <v>33</v>
      </c>
      <c r="B82" s="70" t="s">
        <v>11580</v>
      </c>
      <c r="C82" s="70" t="s">
        <v>2213</v>
      </c>
      <c r="D82" s="70" t="s">
        <v>2205</v>
      </c>
      <c r="E82" s="6">
        <v>9.86</v>
      </c>
    </row>
    <row r="83" spans="1:5">
      <c r="A83" s="70">
        <v>43061</v>
      </c>
      <c r="B83" s="70" t="s">
        <v>23574</v>
      </c>
      <c r="C83" s="70" t="s">
        <v>2213</v>
      </c>
      <c r="D83" s="70" t="s">
        <v>2205</v>
      </c>
      <c r="E83" s="6">
        <v>9.2100000000000009</v>
      </c>
    </row>
    <row r="84" spans="1:5">
      <c r="A84" s="70">
        <v>43059</v>
      </c>
      <c r="B84" s="70" t="s">
        <v>23575</v>
      </c>
      <c r="C84" s="70" t="s">
        <v>2213</v>
      </c>
      <c r="D84" s="70" t="s">
        <v>2205</v>
      </c>
      <c r="E84" s="6">
        <v>8.7899999999999991</v>
      </c>
    </row>
    <row r="85" spans="1:5">
      <c r="A85" s="70">
        <v>43062</v>
      </c>
      <c r="B85" s="70" t="s">
        <v>23576</v>
      </c>
      <c r="C85" s="70" t="s">
        <v>2213</v>
      </c>
      <c r="D85" s="70" t="s">
        <v>2205</v>
      </c>
      <c r="E85" s="6">
        <v>9.75</v>
      </c>
    </row>
    <row r="86" spans="1:5">
      <c r="A86" s="70">
        <v>43060</v>
      </c>
      <c r="B86" s="70" t="s">
        <v>23577</v>
      </c>
      <c r="C86" s="70" t="s">
        <v>2213</v>
      </c>
      <c r="D86" s="70" t="s">
        <v>2205</v>
      </c>
      <c r="E86" s="6">
        <v>7.66</v>
      </c>
    </row>
    <row r="87" spans="1:5">
      <c r="A87" s="70">
        <v>20063</v>
      </c>
      <c r="B87" s="70" t="s">
        <v>23578</v>
      </c>
      <c r="C87" s="70" t="s">
        <v>2204</v>
      </c>
      <c r="D87" s="70" t="s">
        <v>2209</v>
      </c>
      <c r="E87" s="6">
        <v>4.4400000000000004</v>
      </c>
    </row>
    <row r="88" spans="1:5">
      <c r="A88" s="70">
        <v>40410</v>
      </c>
      <c r="B88" s="70" t="s">
        <v>23579</v>
      </c>
      <c r="C88" s="70" t="s">
        <v>2204</v>
      </c>
      <c r="D88" s="70" t="s">
        <v>2209</v>
      </c>
      <c r="E88" s="6">
        <v>31.27</v>
      </c>
    </row>
    <row r="89" spans="1:5">
      <c r="A89" s="70">
        <v>40411</v>
      </c>
      <c r="B89" s="70" t="s">
        <v>23580</v>
      </c>
      <c r="C89" s="70" t="s">
        <v>2204</v>
      </c>
      <c r="D89" s="70" t="s">
        <v>2209</v>
      </c>
      <c r="E89" s="6">
        <v>33.93</v>
      </c>
    </row>
    <row r="90" spans="1:5">
      <c r="A90" s="70">
        <v>40412</v>
      </c>
      <c r="B90" s="70" t="s">
        <v>23581</v>
      </c>
      <c r="C90" s="70" t="s">
        <v>2204</v>
      </c>
      <c r="D90" s="70" t="s">
        <v>2209</v>
      </c>
      <c r="E90" s="6">
        <v>38.090000000000003</v>
      </c>
    </row>
    <row r="91" spans="1:5">
      <c r="A91" s="70">
        <v>38838</v>
      </c>
      <c r="B91" s="70" t="s">
        <v>23582</v>
      </c>
      <c r="C91" s="70" t="s">
        <v>2204</v>
      </c>
      <c r="D91" s="70" t="s">
        <v>2209</v>
      </c>
      <c r="E91" s="6">
        <v>11.14</v>
      </c>
    </row>
    <row r="92" spans="1:5">
      <c r="A92" s="70">
        <v>38839</v>
      </c>
      <c r="B92" s="70" t="s">
        <v>23583</v>
      </c>
      <c r="C92" s="70" t="s">
        <v>2204</v>
      </c>
      <c r="D92" s="70" t="s">
        <v>2209</v>
      </c>
      <c r="E92" s="6">
        <v>13.11</v>
      </c>
    </row>
    <row r="93" spans="1:5">
      <c r="A93" s="70">
        <v>55</v>
      </c>
      <c r="B93" s="70" t="s">
        <v>23584</v>
      </c>
      <c r="C93" s="70" t="s">
        <v>2204</v>
      </c>
      <c r="D93" s="70" t="s">
        <v>2209</v>
      </c>
      <c r="E93" s="6">
        <v>5</v>
      </c>
    </row>
    <row r="94" spans="1:5">
      <c r="A94" s="70">
        <v>61</v>
      </c>
      <c r="B94" s="70" t="s">
        <v>23585</v>
      </c>
      <c r="C94" s="70" t="s">
        <v>2204</v>
      </c>
      <c r="D94" s="70" t="s">
        <v>2209</v>
      </c>
      <c r="E94" s="6">
        <v>4.7300000000000004</v>
      </c>
    </row>
    <row r="95" spans="1:5">
      <c r="A95" s="70">
        <v>62</v>
      </c>
      <c r="B95" s="70" t="s">
        <v>23586</v>
      </c>
      <c r="C95" s="70" t="s">
        <v>2204</v>
      </c>
      <c r="D95" s="70" t="s">
        <v>2209</v>
      </c>
      <c r="E95" s="6">
        <v>9.8000000000000007</v>
      </c>
    </row>
    <row r="96" spans="1:5">
      <c r="A96" s="70">
        <v>77</v>
      </c>
      <c r="B96" s="70" t="s">
        <v>23587</v>
      </c>
      <c r="C96" s="70" t="s">
        <v>2204</v>
      </c>
      <c r="D96" s="70" t="s">
        <v>2205</v>
      </c>
      <c r="E96" s="6">
        <v>1.68</v>
      </c>
    </row>
    <row r="97" spans="1:5">
      <c r="A97" s="70">
        <v>76</v>
      </c>
      <c r="B97" s="70" t="s">
        <v>23588</v>
      </c>
      <c r="C97" s="70" t="s">
        <v>2204</v>
      </c>
      <c r="D97" s="70" t="s">
        <v>2205</v>
      </c>
      <c r="E97" s="6">
        <v>1.71</v>
      </c>
    </row>
    <row r="98" spans="1:5">
      <c r="A98" s="70">
        <v>67</v>
      </c>
      <c r="B98" s="70" t="s">
        <v>23589</v>
      </c>
      <c r="C98" s="70" t="s">
        <v>2204</v>
      </c>
      <c r="D98" s="70" t="s">
        <v>2205</v>
      </c>
      <c r="E98" s="6">
        <v>16.489999999999998</v>
      </c>
    </row>
    <row r="99" spans="1:5">
      <c r="A99" s="70">
        <v>71</v>
      </c>
      <c r="B99" s="70" t="s">
        <v>23590</v>
      </c>
      <c r="C99" s="70" t="s">
        <v>2204</v>
      </c>
      <c r="D99" s="70" t="s">
        <v>2205</v>
      </c>
      <c r="E99" s="6">
        <v>30.3</v>
      </c>
    </row>
    <row r="100" spans="1:5">
      <c r="A100" s="70">
        <v>73</v>
      </c>
      <c r="B100" s="70" t="s">
        <v>23591</v>
      </c>
      <c r="C100" s="70" t="s">
        <v>2204</v>
      </c>
      <c r="D100" s="70" t="s">
        <v>2205</v>
      </c>
      <c r="E100" s="6">
        <v>22.62</v>
      </c>
    </row>
    <row r="101" spans="1:5">
      <c r="A101" s="70">
        <v>103</v>
      </c>
      <c r="B101" s="70" t="s">
        <v>23592</v>
      </c>
      <c r="C101" s="70" t="s">
        <v>2204</v>
      </c>
      <c r="D101" s="70" t="s">
        <v>2205</v>
      </c>
      <c r="E101" s="6">
        <v>67.290000000000006</v>
      </c>
    </row>
    <row r="102" spans="1:5">
      <c r="A102" s="70">
        <v>107</v>
      </c>
      <c r="B102" s="70" t="s">
        <v>23593</v>
      </c>
      <c r="C102" s="70" t="s">
        <v>2204</v>
      </c>
      <c r="D102" s="70" t="s">
        <v>2205</v>
      </c>
      <c r="E102" s="6">
        <v>1.05</v>
      </c>
    </row>
    <row r="103" spans="1:5">
      <c r="A103" s="70">
        <v>65</v>
      </c>
      <c r="B103" s="70" t="s">
        <v>23594</v>
      </c>
      <c r="C103" s="70" t="s">
        <v>2204</v>
      </c>
      <c r="D103" s="70" t="s">
        <v>2205</v>
      </c>
      <c r="E103" s="6">
        <v>1.3</v>
      </c>
    </row>
    <row r="104" spans="1:5">
      <c r="A104" s="70">
        <v>108</v>
      </c>
      <c r="B104" s="70" t="s">
        <v>23595</v>
      </c>
      <c r="C104" s="70" t="s">
        <v>2204</v>
      </c>
      <c r="D104" s="70" t="s">
        <v>2205</v>
      </c>
      <c r="E104" s="6">
        <v>2.69</v>
      </c>
    </row>
    <row r="105" spans="1:5">
      <c r="A105" s="70">
        <v>110</v>
      </c>
      <c r="B105" s="70" t="s">
        <v>23596</v>
      </c>
      <c r="C105" s="70" t="s">
        <v>2204</v>
      </c>
      <c r="D105" s="70" t="s">
        <v>2205</v>
      </c>
      <c r="E105" s="6">
        <v>10.39</v>
      </c>
    </row>
    <row r="106" spans="1:5">
      <c r="A106" s="70">
        <v>109</v>
      </c>
      <c r="B106" s="70" t="s">
        <v>23597</v>
      </c>
      <c r="C106" s="70" t="s">
        <v>2204</v>
      </c>
      <c r="D106" s="70" t="s">
        <v>2205</v>
      </c>
      <c r="E106" s="6">
        <v>5.12</v>
      </c>
    </row>
    <row r="107" spans="1:5">
      <c r="A107" s="70">
        <v>111</v>
      </c>
      <c r="B107" s="70" t="s">
        <v>23598</v>
      </c>
      <c r="C107" s="70" t="s">
        <v>2204</v>
      </c>
      <c r="D107" s="70" t="s">
        <v>2205</v>
      </c>
      <c r="E107" s="6">
        <v>11.98</v>
      </c>
    </row>
    <row r="108" spans="1:5">
      <c r="A108" s="70">
        <v>112</v>
      </c>
      <c r="B108" s="70" t="s">
        <v>23599</v>
      </c>
      <c r="C108" s="70" t="s">
        <v>2204</v>
      </c>
      <c r="D108" s="70" t="s">
        <v>2205</v>
      </c>
      <c r="E108" s="6">
        <v>6.52</v>
      </c>
    </row>
    <row r="109" spans="1:5">
      <c r="A109" s="70">
        <v>113</v>
      </c>
      <c r="B109" s="70" t="s">
        <v>23600</v>
      </c>
      <c r="C109" s="70" t="s">
        <v>2204</v>
      </c>
      <c r="D109" s="70" t="s">
        <v>2205</v>
      </c>
      <c r="E109" s="6">
        <v>17.7</v>
      </c>
    </row>
    <row r="110" spans="1:5">
      <c r="A110" s="70">
        <v>104</v>
      </c>
      <c r="B110" s="70" t="s">
        <v>23601</v>
      </c>
      <c r="C110" s="70" t="s">
        <v>2204</v>
      </c>
      <c r="D110" s="70" t="s">
        <v>2205</v>
      </c>
      <c r="E110" s="6">
        <v>25.74</v>
      </c>
    </row>
    <row r="111" spans="1:5">
      <c r="A111" s="70">
        <v>102</v>
      </c>
      <c r="B111" s="70" t="s">
        <v>23602</v>
      </c>
      <c r="C111" s="70" t="s">
        <v>2204</v>
      </c>
      <c r="D111" s="70" t="s">
        <v>2205</v>
      </c>
      <c r="E111" s="6">
        <v>42.26</v>
      </c>
    </row>
    <row r="112" spans="1:5">
      <c r="A112" s="70">
        <v>95</v>
      </c>
      <c r="B112" s="70" t="s">
        <v>23603</v>
      </c>
      <c r="C112" s="70" t="s">
        <v>2204</v>
      </c>
      <c r="D112" s="70" t="s">
        <v>2205</v>
      </c>
      <c r="E112" s="6">
        <v>14.31</v>
      </c>
    </row>
    <row r="113" spans="1:5">
      <c r="A113" s="70">
        <v>96</v>
      </c>
      <c r="B113" s="70" t="s">
        <v>23604</v>
      </c>
      <c r="C113" s="70" t="s">
        <v>2204</v>
      </c>
      <c r="D113" s="70" t="s">
        <v>2205</v>
      </c>
      <c r="E113" s="6">
        <v>16.45</v>
      </c>
    </row>
    <row r="114" spans="1:5">
      <c r="A114" s="70">
        <v>97</v>
      </c>
      <c r="B114" s="70" t="s">
        <v>23605</v>
      </c>
      <c r="C114" s="70" t="s">
        <v>2204</v>
      </c>
      <c r="D114" s="70" t="s">
        <v>2205</v>
      </c>
      <c r="E114" s="6">
        <v>21.36</v>
      </c>
    </row>
    <row r="115" spans="1:5">
      <c r="A115" s="70">
        <v>98</v>
      </c>
      <c r="B115" s="70" t="s">
        <v>23606</v>
      </c>
      <c r="C115" s="70" t="s">
        <v>2204</v>
      </c>
      <c r="D115" s="70" t="s">
        <v>2205</v>
      </c>
      <c r="E115" s="6">
        <v>28.79</v>
      </c>
    </row>
    <row r="116" spans="1:5">
      <c r="A116" s="70">
        <v>99</v>
      </c>
      <c r="B116" s="70" t="s">
        <v>23607</v>
      </c>
      <c r="C116" s="70" t="s">
        <v>2204</v>
      </c>
      <c r="D116" s="70" t="s">
        <v>2205</v>
      </c>
      <c r="E116" s="6">
        <v>34.92</v>
      </c>
    </row>
    <row r="117" spans="1:5">
      <c r="A117" s="70">
        <v>100</v>
      </c>
      <c r="B117" s="70" t="s">
        <v>23608</v>
      </c>
      <c r="C117" s="70" t="s">
        <v>2204</v>
      </c>
      <c r="D117" s="70" t="s">
        <v>2205</v>
      </c>
      <c r="E117" s="6">
        <v>48.71</v>
      </c>
    </row>
    <row r="118" spans="1:5">
      <c r="A118" s="70">
        <v>75</v>
      </c>
      <c r="B118" s="70" t="s">
        <v>23609</v>
      </c>
      <c r="C118" s="70" t="s">
        <v>2204</v>
      </c>
      <c r="D118" s="70" t="s">
        <v>2205</v>
      </c>
      <c r="E118" s="6">
        <v>507.7</v>
      </c>
    </row>
    <row r="119" spans="1:5">
      <c r="A119" s="70">
        <v>114</v>
      </c>
      <c r="B119" s="70" t="s">
        <v>23610</v>
      </c>
      <c r="C119" s="70" t="s">
        <v>2204</v>
      </c>
      <c r="D119" s="70" t="s">
        <v>2205</v>
      </c>
      <c r="E119" s="6">
        <v>18.5</v>
      </c>
    </row>
    <row r="120" spans="1:5">
      <c r="A120" s="70">
        <v>68</v>
      </c>
      <c r="B120" s="70" t="s">
        <v>23611</v>
      </c>
      <c r="C120" s="70" t="s">
        <v>2204</v>
      </c>
      <c r="D120" s="70" t="s">
        <v>2205</v>
      </c>
      <c r="E120" s="6">
        <v>28.29</v>
      </c>
    </row>
    <row r="121" spans="1:5">
      <c r="A121" s="70">
        <v>86</v>
      </c>
      <c r="B121" s="70" t="s">
        <v>23612</v>
      </c>
      <c r="C121" s="70" t="s">
        <v>2204</v>
      </c>
      <c r="D121" s="70" t="s">
        <v>2205</v>
      </c>
      <c r="E121" s="6">
        <v>52.59</v>
      </c>
    </row>
    <row r="122" spans="1:5">
      <c r="A122" s="70">
        <v>66</v>
      </c>
      <c r="B122" s="70" t="s">
        <v>23613</v>
      </c>
      <c r="C122" s="70" t="s">
        <v>2204</v>
      </c>
      <c r="D122" s="70" t="s">
        <v>2205</v>
      </c>
      <c r="E122" s="6">
        <v>52.78</v>
      </c>
    </row>
    <row r="123" spans="1:5">
      <c r="A123" s="70">
        <v>69</v>
      </c>
      <c r="B123" s="70" t="s">
        <v>23614</v>
      </c>
      <c r="C123" s="70" t="s">
        <v>2204</v>
      </c>
      <c r="D123" s="70" t="s">
        <v>2205</v>
      </c>
      <c r="E123" s="6">
        <v>80.67</v>
      </c>
    </row>
    <row r="124" spans="1:5">
      <c r="A124" s="70">
        <v>83</v>
      </c>
      <c r="B124" s="70" t="s">
        <v>23615</v>
      </c>
      <c r="C124" s="70" t="s">
        <v>2204</v>
      </c>
      <c r="D124" s="70" t="s">
        <v>2205</v>
      </c>
      <c r="E124" s="6">
        <v>257.66000000000003</v>
      </c>
    </row>
    <row r="125" spans="1:5">
      <c r="A125" s="70">
        <v>74</v>
      </c>
      <c r="B125" s="70" t="s">
        <v>23616</v>
      </c>
      <c r="C125" s="70" t="s">
        <v>2204</v>
      </c>
      <c r="D125" s="70" t="s">
        <v>2205</v>
      </c>
      <c r="E125" s="6">
        <v>359.71</v>
      </c>
    </row>
    <row r="126" spans="1:5">
      <c r="A126" s="70">
        <v>106</v>
      </c>
      <c r="B126" s="70" t="s">
        <v>23617</v>
      </c>
      <c r="C126" s="70" t="s">
        <v>2204</v>
      </c>
      <c r="D126" s="70" t="s">
        <v>2205</v>
      </c>
      <c r="E126" s="6">
        <v>546.46</v>
      </c>
    </row>
    <row r="127" spans="1:5">
      <c r="A127" s="70">
        <v>87</v>
      </c>
      <c r="B127" s="70" t="s">
        <v>23618</v>
      </c>
      <c r="C127" s="70" t="s">
        <v>2204</v>
      </c>
      <c r="D127" s="70" t="s">
        <v>2205</v>
      </c>
      <c r="E127" s="6">
        <v>25.98</v>
      </c>
    </row>
    <row r="128" spans="1:5">
      <c r="A128" s="70">
        <v>88</v>
      </c>
      <c r="B128" s="70" t="s">
        <v>23619</v>
      </c>
      <c r="C128" s="70" t="s">
        <v>2204</v>
      </c>
      <c r="D128" s="70" t="s">
        <v>2205</v>
      </c>
      <c r="E128" s="6">
        <v>28.99</v>
      </c>
    </row>
    <row r="129" spans="1:5">
      <c r="A129" s="70">
        <v>89</v>
      </c>
      <c r="B129" s="70" t="s">
        <v>23620</v>
      </c>
      <c r="C129" s="70" t="s">
        <v>2204</v>
      </c>
      <c r="D129" s="70" t="s">
        <v>2205</v>
      </c>
      <c r="E129" s="6">
        <v>42.86</v>
      </c>
    </row>
    <row r="130" spans="1:5">
      <c r="A130" s="70">
        <v>90</v>
      </c>
      <c r="B130" s="70" t="s">
        <v>23621</v>
      </c>
      <c r="C130" s="70" t="s">
        <v>2204</v>
      </c>
      <c r="D130" s="70" t="s">
        <v>2205</v>
      </c>
      <c r="E130" s="6">
        <v>49.11</v>
      </c>
    </row>
    <row r="131" spans="1:5">
      <c r="A131" s="70">
        <v>81</v>
      </c>
      <c r="B131" s="70" t="s">
        <v>23622</v>
      </c>
      <c r="C131" s="70" t="s">
        <v>2204</v>
      </c>
      <c r="D131" s="70" t="s">
        <v>2205</v>
      </c>
      <c r="E131" s="6">
        <v>83.99</v>
      </c>
    </row>
    <row r="132" spans="1:5">
      <c r="A132" s="70">
        <v>82</v>
      </c>
      <c r="B132" s="70" t="s">
        <v>23623</v>
      </c>
      <c r="C132" s="70" t="s">
        <v>2204</v>
      </c>
      <c r="D132" s="70" t="s">
        <v>2205</v>
      </c>
      <c r="E132" s="6">
        <v>326.06</v>
      </c>
    </row>
    <row r="133" spans="1:5">
      <c r="A133" s="70">
        <v>105</v>
      </c>
      <c r="B133" s="70" t="s">
        <v>23624</v>
      </c>
      <c r="C133" s="70" t="s">
        <v>2204</v>
      </c>
      <c r="D133" s="70" t="s">
        <v>2205</v>
      </c>
      <c r="E133" s="6">
        <v>381.73</v>
      </c>
    </row>
    <row r="134" spans="1:5">
      <c r="A134" s="70">
        <v>60</v>
      </c>
      <c r="B134" s="70" t="s">
        <v>23625</v>
      </c>
      <c r="C134" s="70" t="s">
        <v>2204</v>
      </c>
      <c r="D134" s="70" t="s">
        <v>2209</v>
      </c>
      <c r="E134" s="6">
        <v>6.49</v>
      </c>
    </row>
    <row r="135" spans="1:5">
      <c r="A135" s="70">
        <v>72</v>
      </c>
      <c r="B135" s="70" t="s">
        <v>23626</v>
      </c>
      <c r="C135" s="70" t="s">
        <v>2204</v>
      </c>
      <c r="D135" s="70" t="s">
        <v>2205</v>
      </c>
      <c r="E135" s="6">
        <v>51.35</v>
      </c>
    </row>
    <row r="136" spans="1:5">
      <c r="A136" s="70">
        <v>70</v>
      </c>
      <c r="B136" s="70" t="s">
        <v>23627</v>
      </c>
      <c r="C136" s="70" t="s">
        <v>2204</v>
      </c>
      <c r="D136" s="70" t="s">
        <v>2205</v>
      </c>
      <c r="E136" s="6">
        <v>42.94</v>
      </c>
    </row>
    <row r="137" spans="1:5">
      <c r="A137" s="70">
        <v>85</v>
      </c>
      <c r="B137" s="70" t="s">
        <v>23628</v>
      </c>
      <c r="C137" s="70" t="s">
        <v>2204</v>
      </c>
      <c r="D137" s="70" t="s">
        <v>2205</v>
      </c>
      <c r="E137" s="6">
        <v>62.32</v>
      </c>
    </row>
    <row r="138" spans="1:5">
      <c r="A138" s="70">
        <v>84</v>
      </c>
      <c r="B138" s="70" t="s">
        <v>23629</v>
      </c>
      <c r="C138" s="70" t="s">
        <v>2204</v>
      </c>
      <c r="D138" s="70" t="s">
        <v>2205</v>
      </c>
      <c r="E138" s="6">
        <v>0.72</v>
      </c>
    </row>
    <row r="139" spans="1:5">
      <c r="A139" s="70">
        <v>37997</v>
      </c>
      <c r="B139" s="70" t="s">
        <v>23630</v>
      </c>
      <c r="C139" s="70" t="s">
        <v>2204</v>
      </c>
      <c r="D139" s="70" t="s">
        <v>2209</v>
      </c>
      <c r="E139" s="6">
        <v>5.65</v>
      </c>
    </row>
    <row r="140" spans="1:5">
      <c r="A140" s="70">
        <v>37998</v>
      </c>
      <c r="B140" s="70" t="s">
        <v>23631</v>
      </c>
      <c r="C140" s="70" t="s">
        <v>2204</v>
      </c>
      <c r="D140" s="70" t="s">
        <v>2209</v>
      </c>
      <c r="E140" s="6">
        <v>5.85</v>
      </c>
    </row>
    <row r="141" spans="1:5">
      <c r="A141" s="70">
        <v>10899</v>
      </c>
      <c r="B141" s="70" t="s">
        <v>23632</v>
      </c>
      <c r="C141" s="70" t="s">
        <v>2204</v>
      </c>
      <c r="D141" s="70" t="s">
        <v>2205</v>
      </c>
      <c r="E141" s="6">
        <v>73.59</v>
      </c>
    </row>
    <row r="142" spans="1:5">
      <c r="A142" s="70">
        <v>10900</v>
      </c>
      <c r="B142" s="70" t="s">
        <v>23633</v>
      </c>
      <c r="C142" s="70" t="s">
        <v>2204</v>
      </c>
      <c r="D142" s="70" t="s">
        <v>2205</v>
      </c>
      <c r="E142" s="6">
        <v>57.59</v>
      </c>
    </row>
    <row r="143" spans="1:5">
      <c r="A143" s="70">
        <v>46</v>
      </c>
      <c r="B143" s="70" t="s">
        <v>23634</v>
      </c>
      <c r="C143" s="70" t="s">
        <v>2204</v>
      </c>
      <c r="D143" s="70" t="s">
        <v>2209</v>
      </c>
      <c r="E143" s="6">
        <v>58.46</v>
      </c>
    </row>
    <row r="144" spans="1:5">
      <c r="A144" s="70">
        <v>51</v>
      </c>
      <c r="B144" s="70" t="s">
        <v>23635</v>
      </c>
      <c r="C144" s="70" t="s">
        <v>2204</v>
      </c>
      <c r="D144" s="70" t="s">
        <v>2209</v>
      </c>
      <c r="E144" s="6">
        <v>161.27000000000001</v>
      </c>
    </row>
    <row r="145" spans="1:5">
      <c r="A145" s="70">
        <v>12863</v>
      </c>
      <c r="B145" s="70" t="s">
        <v>23636</v>
      </c>
      <c r="C145" s="70" t="s">
        <v>2204</v>
      </c>
      <c r="D145" s="70" t="s">
        <v>2209</v>
      </c>
      <c r="E145" s="6">
        <v>37.14</v>
      </c>
    </row>
    <row r="146" spans="1:5">
      <c r="A146" s="70">
        <v>50</v>
      </c>
      <c r="B146" s="70" t="s">
        <v>23637</v>
      </c>
      <c r="C146" s="70" t="s">
        <v>2204</v>
      </c>
      <c r="D146" s="70" t="s">
        <v>2209</v>
      </c>
      <c r="E146" s="6">
        <v>84.21</v>
      </c>
    </row>
    <row r="147" spans="1:5">
      <c r="A147" s="70">
        <v>47</v>
      </c>
      <c r="B147" s="70" t="s">
        <v>23638</v>
      </c>
      <c r="C147" s="70" t="s">
        <v>2204</v>
      </c>
      <c r="D147" s="70" t="s">
        <v>2209</v>
      </c>
      <c r="E147" s="6">
        <v>99.95</v>
      </c>
    </row>
    <row r="148" spans="1:5">
      <c r="A148" s="70">
        <v>48</v>
      </c>
      <c r="B148" s="70" t="s">
        <v>23639</v>
      </c>
      <c r="C148" s="70" t="s">
        <v>2204</v>
      </c>
      <c r="D148" s="70" t="s">
        <v>2209</v>
      </c>
      <c r="E148" s="6">
        <v>26.07</v>
      </c>
    </row>
    <row r="149" spans="1:5">
      <c r="A149" s="70">
        <v>52</v>
      </c>
      <c r="B149" s="70" t="s">
        <v>23640</v>
      </c>
      <c r="C149" s="70" t="s">
        <v>2204</v>
      </c>
      <c r="D149" s="70" t="s">
        <v>2209</v>
      </c>
      <c r="E149" s="6">
        <v>19.809999999999999</v>
      </c>
    </row>
    <row r="150" spans="1:5">
      <c r="A150" s="70">
        <v>43</v>
      </c>
      <c r="B150" s="70" t="s">
        <v>23641</v>
      </c>
      <c r="C150" s="70" t="s">
        <v>2204</v>
      </c>
      <c r="D150" s="70" t="s">
        <v>2209</v>
      </c>
      <c r="E150" s="6">
        <v>66.849999999999994</v>
      </c>
    </row>
    <row r="151" spans="1:5">
      <c r="A151" s="70">
        <v>39719</v>
      </c>
      <c r="B151" s="70" t="s">
        <v>23642</v>
      </c>
      <c r="C151" s="70" t="s">
        <v>2212</v>
      </c>
      <c r="D151" s="70" t="s">
        <v>2205</v>
      </c>
      <c r="E151" s="6">
        <v>144.11000000000001</v>
      </c>
    </row>
    <row r="152" spans="1:5">
      <c r="A152" s="70">
        <v>3410</v>
      </c>
      <c r="B152" s="70" t="s">
        <v>23643</v>
      </c>
      <c r="C152" s="70" t="s">
        <v>2213</v>
      </c>
      <c r="D152" s="70" t="s">
        <v>2205</v>
      </c>
      <c r="E152" s="6">
        <v>32.409999999999997</v>
      </c>
    </row>
    <row r="153" spans="1:5">
      <c r="A153" s="70">
        <v>4791</v>
      </c>
      <c r="B153" s="70" t="s">
        <v>23644</v>
      </c>
      <c r="C153" s="70" t="s">
        <v>2213</v>
      </c>
      <c r="D153" s="70" t="s">
        <v>2205</v>
      </c>
      <c r="E153" s="6">
        <v>41.87</v>
      </c>
    </row>
    <row r="154" spans="1:5">
      <c r="A154" s="70">
        <v>157</v>
      </c>
      <c r="B154" s="70" t="s">
        <v>23645</v>
      </c>
      <c r="C154" s="70" t="s">
        <v>2213</v>
      </c>
      <c r="D154" s="70" t="s">
        <v>2205</v>
      </c>
      <c r="E154" s="6">
        <v>107.82</v>
      </c>
    </row>
    <row r="155" spans="1:5">
      <c r="A155" s="70">
        <v>156</v>
      </c>
      <c r="B155" s="70" t="s">
        <v>23646</v>
      </c>
      <c r="C155" s="70" t="s">
        <v>2213</v>
      </c>
      <c r="D155" s="70" t="s">
        <v>2205</v>
      </c>
      <c r="E155" s="6">
        <v>38.39</v>
      </c>
    </row>
    <row r="156" spans="1:5">
      <c r="A156" s="70">
        <v>131</v>
      </c>
      <c r="B156" s="70" t="s">
        <v>23647</v>
      </c>
      <c r="C156" s="70" t="s">
        <v>2213</v>
      </c>
      <c r="D156" s="70" t="s">
        <v>2205</v>
      </c>
      <c r="E156" s="6">
        <v>32.83</v>
      </c>
    </row>
    <row r="157" spans="1:5">
      <c r="A157" s="70">
        <v>21114</v>
      </c>
      <c r="B157" s="70" t="s">
        <v>23648</v>
      </c>
      <c r="C157" s="70" t="s">
        <v>2204</v>
      </c>
      <c r="D157" s="70" t="s">
        <v>2205</v>
      </c>
      <c r="E157" s="6">
        <v>28.4</v>
      </c>
    </row>
    <row r="158" spans="1:5">
      <c r="A158" s="70">
        <v>119</v>
      </c>
      <c r="B158" s="70" t="s">
        <v>23649</v>
      </c>
      <c r="C158" s="70" t="s">
        <v>2204</v>
      </c>
      <c r="D158" s="70" t="s">
        <v>2207</v>
      </c>
      <c r="E158" s="6">
        <v>7.2</v>
      </c>
    </row>
    <row r="159" spans="1:5">
      <c r="A159" s="70">
        <v>122</v>
      </c>
      <c r="B159" s="70" t="s">
        <v>23650</v>
      </c>
      <c r="C159" s="70" t="s">
        <v>2204</v>
      </c>
      <c r="D159" s="70" t="s">
        <v>2205</v>
      </c>
      <c r="E159" s="6">
        <v>55.4</v>
      </c>
    </row>
    <row r="160" spans="1:5">
      <c r="A160" s="70">
        <v>20080</v>
      </c>
      <c r="B160" s="70" t="s">
        <v>23651</v>
      </c>
      <c r="C160" s="70" t="s">
        <v>2204</v>
      </c>
      <c r="D160" s="70" t="s">
        <v>2205</v>
      </c>
      <c r="E160" s="6">
        <v>18.079999999999998</v>
      </c>
    </row>
    <row r="161" spans="1:5">
      <c r="A161" s="70">
        <v>124</v>
      </c>
      <c r="B161" s="70" t="s">
        <v>23652</v>
      </c>
      <c r="C161" s="70" t="s">
        <v>2212</v>
      </c>
      <c r="D161" s="70" t="s">
        <v>2205</v>
      </c>
      <c r="E161" s="6">
        <v>12.66</v>
      </c>
    </row>
    <row r="162" spans="1:5">
      <c r="A162" s="70">
        <v>7334</v>
      </c>
      <c r="B162" s="70" t="s">
        <v>23653</v>
      </c>
      <c r="C162" s="70" t="s">
        <v>2212</v>
      </c>
      <c r="D162" s="70" t="s">
        <v>2205</v>
      </c>
      <c r="E162" s="6">
        <v>13.45</v>
      </c>
    </row>
    <row r="163" spans="1:5">
      <c r="A163" s="70">
        <v>123</v>
      </c>
      <c r="B163" s="70" t="s">
        <v>23654</v>
      </c>
      <c r="C163" s="70" t="s">
        <v>2212</v>
      </c>
      <c r="D163" s="70" t="s">
        <v>2207</v>
      </c>
      <c r="E163" s="6">
        <v>5.18</v>
      </c>
    </row>
    <row r="164" spans="1:5">
      <c r="A164" s="70">
        <v>127</v>
      </c>
      <c r="B164" s="70" t="s">
        <v>23655</v>
      </c>
      <c r="C164" s="70" t="s">
        <v>2212</v>
      </c>
      <c r="D164" s="70" t="s">
        <v>2205</v>
      </c>
      <c r="E164" s="6">
        <v>12.36</v>
      </c>
    </row>
    <row r="165" spans="1:5">
      <c r="A165" s="70">
        <v>41373</v>
      </c>
      <c r="B165" s="70" t="s">
        <v>23656</v>
      </c>
      <c r="C165" s="70" t="s">
        <v>2212</v>
      </c>
      <c r="D165" s="70" t="s">
        <v>2205</v>
      </c>
      <c r="E165" s="6">
        <v>17.23</v>
      </c>
    </row>
    <row r="166" spans="1:5">
      <c r="A166" s="70">
        <v>133</v>
      </c>
      <c r="B166" s="70" t="s">
        <v>23657</v>
      </c>
      <c r="C166" s="70" t="s">
        <v>2212</v>
      </c>
      <c r="D166" s="70" t="s">
        <v>2205</v>
      </c>
      <c r="E166" s="6">
        <v>5.13</v>
      </c>
    </row>
    <row r="167" spans="1:5">
      <c r="A167" s="70">
        <v>43617</v>
      </c>
      <c r="B167" s="70" t="s">
        <v>23658</v>
      </c>
      <c r="C167" s="70" t="s">
        <v>2212</v>
      </c>
      <c r="D167" s="70" t="s">
        <v>2205</v>
      </c>
      <c r="E167" s="6">
        <v>5.74</v>
      </c>
    </row>
    <row r="168" spans="1:5">
      <c r="A168" s="70">
        <v>132</v>
      </c>
      <c r="B168" s="70" t="s">
        <v>23659</v>
      </c>
      <c r="C168" s="70" t="s">
        <v>2212</v>
      </c>
      <c r="D168" s="70" t="s">
        <v>2205</v>
      </c>
      <c r="E168" s="6">
        <v>5.32</v>
      </c>
    </row>
    <row r="169" spans="1:5">
      <c r="A169" s="70">
        <v>43618</v>
      </c>
      <c r="B169" s="70" t="s">
        <v>23660</v>
      </c>
      <c r="C169" s="70" t="s">
        <v>2213</v>
      </c>
      <c r="D169" s="70" t="s">
        <v>2205</v>
      </c>
      <c r="E169" s="6">
        <v>13.4</v>
      </c>
    </row>
    <row r="170" spans="1:5">
      <c r="A170" s="70">
        <v>37476</v>
      </c>
      <c r="B170" s="70" t="s">
        <v>23661</v>
      </c>
      <c r="C170" s="70" t="s">
        <v>2204</v>
      </c>
      <c r="D170" s="70" t="s">
        <v>2205</v>
      </c>
      <c r="E170" s="15">
        <v>3327.73</v>
      </c>
    </row>
    <row r="171" spans="1:5">
      <c r="A171" s="70">
        <v>37478</v>
      </c>
      <c r="B171" s="70" t="s">
        <v>23662</v>
      </c>
      <c r="C171" s="70" t="s">
        <v>2204</v>
      </c>
      <c r="D171" s="70" t="s">
        <v>2205</v>
      </c>
      <c r="E171" s="15">
        <v>4168.0600000000004</v>
      </c>
    </row>
    <row r="172" spans="1:5">
      <c r="A172" s="70">
        <v>37477</v>
      </c>
      <c r="B172" s="70" t="s">
        <v>23663</v>
      </c>
      <c r="C172" s="70" t="s">
        <v>2204</v>
      </c>
      <c r="D172" s="70" t="s">
        <v>2205</v>
      </c>
      <c r="E172" s="15">
        <v>5647.05</v>
      </c>
    </row>
    <row r="173" spans="1:5">
      <c r="A173" s="70">
        <v>37479</v>
      </c>
      <c r="B173" s="70" t="s">
        <v>23664</v>
      </c>
      <c r="C173" s="70" t="s">
        <v>2204</v>
      </c>
      <c r="D173" s="70" t="s">
        <v>2205</v>
      </c>
      <c r="E173" s="15">
        <v>6697.47</v>
      </c>
    </row>
    <row r="174" spans="1:5">
      <c r="A174" s="70">
        <v>4319</v>
      </c>
      <c r="B174" s="70" t="s">
        <v>23665</v>
      </c>
      <c r="C174" s="70" t="s">
        <v>2204</v>
      </c>
      <c r="D174" s="70" t="s">
        <v>2205</v>
      </c>
      <c r="E174" s="6">
        <v>2.0499999999999998</v>
      </c>
    </row>
    <row r="175" spans="1:5">
      <c r="A175" s="70">
        <v>42409</v>
      </c>
      <c r="B175" s="70" t="s">
        <v>23666</v>
      </c>
      <c r="C175" s="70" t="s">
        <v>2213</v>
      </c>
      <c r="D175" s="70" t="s">
        <v>2205</v>
      </c>
      <c r="E175" s="6">
        <v>8.44</v>
      </c>
    </row>
    <row r="176" spans="1:5">
      <c r="A176" s="70">
        <v>40553</v>
      </c>
      <c r="B176" s="70" t="s">
        <v>23667</v>
      </c>
      <c r="C176" s="70" t="s">
        <v>2214</v>
      </c>
      <c r="D176" s="70" t="s">
        <v>2209</v>
      </c>
      <c r="E176" s="6">
        <v>40.58</v>
      </c>
    </row>
    <row r="177" spans="1:5">
      <c r="A177" s="70">
        <v>6114</v>
      </c>
      <c r="B177" s="70" t="s">
        <v>28535</v>
      </c>
      <c r="C177" s="70" t="s">
        <v>2210</v>
      </c>
      <c r="D177" s="70" t="s">
        <v>2205</v>
      </c>
      <c r="E177" s="6">
        <v>12.07</v>
      </c>
    </row>
    <row r="178" spans="1:5">
      <c r="A178" s="70">
        <v>40912</v>
      </c>
      <c r="B178" s="70" t="s">
        <v>23668</v>
      </c>
      <c r="C178" s="70" t="s">
        <v>2215</v>
      </c>
      <c r="D178" s="70" t="s">
        <v>2205</v>
      </c>
      <c r="E178" s="15">
        <v>2138.33</v>
      </c>
    </row>
    <row r="179" spans="1:5">
      <c r="A179" s="70">
        <v>247</v>
      </c>
      <c r="B179" s="70" t="s">
        <v>23669</v>
      </c>
      <c r="C179" s="70" t="s">
        <v>2210</v>
      </c>
      <c r="D179" s="70" t="s">
        <v>2205</v>
      </c>
      <c r="E179" s="6">
        <v>12.58</v>
      </c>
    </row>
    <row r="180" spans="1:5">
      <c r="A180" s="70">
        <v>40919</v>
      </c>
      <c r="B180" s="70" t="s">
        <v>23670</v>
      </c>
      <c r="C180" s="70" t="s">
        <v>2215</v>
      </c>
      <c r="D180" s="70" t="s">
        <v>2205</v>
      </c>
      <c r="E180" s="15">
        <v>2233.15</v>
      </c>
    </row>
    <row r="181" spans="1:5">
      <c r="A181" s="70">
        <v>40984</v>
      </c>
      <c r="B181" s="70" t="s">
        <v>23671</v>
      </c>
      <c r="C181" s="70" t="s">
        <v>2215</v>
      </c>
      <c r="D181" s="70" t="s">
        <v>2205</v>
      </c>
      <c r="E181" s="15">
        <v>2285.73</v>
      </c>
    </row>
    <row r="182" spans="1:5">
      <c r="A182" s="70">
        <v>44499</v>
      </c>
      <c r="B182" s="70" t="s">
        <v>28536</v>
      </c>
      <c r="C182" s="70" t="s">
        <v>2210</v>
      </c>
      <c r="D182" s="70" t="s">
        <v>2205</v>
      </c>
      <c r="E182" s="6">
        <v>12.88</v>
      </c>
    </row>
    <row r="183" spans="1:5">
      <c r="A183" s="70">
        <v>248</v>
      </c>
      <c r="B183" s="70" t="s">
        <v>28537</v>
      </c>
      <c r="C183" s="70" t="s">
        <v>2210</v>
      </c>
      <c r="D183" s="70" t="s">
        <v>2205</v>
      </c>
      <c r="E183" s="6">
        <v>13.51</v>
      </c>
    </row>
    <row r="184" spans="1:5">
      <c r="A184" s="70">
        <v>41086</v>
      </c>
      <c r="B184" s="70" t="s">
        <v>23672</v>
      </c>
      <c r="C184" s="70" t="s">
        <v>2215</v>
      </c>
      <c r="D184" s="70" t="s">
        <v>2205</v>
      </c>
      <c r="E184" s="15">
        <v>2393.3200000000002</v>
      </c>
    </row>
    <row r="185" spans="1:5">
      <c r="A185" s="70">
        <v>34466</v>
      </c>
      <c r="B185" s="70" t="s">
        <v>28538</v>
      </c>
      <c r="C185" s="70" t="s">
        <v>2210</v>
      </c>
      <c r="D185" s="70" t="s">
        <v>2205</v>
      </c>
      <c r="E185" s="6">
        <v>13.51</v>
      </c>
    </row>
    <row r="186" spans="1:5">
      <c r="A186" s="70">
        <v>41083</v>
      </c>
      <c r="B186" s="70" t="s">
        <v>23673</v>
      </c>
      <c r="C186" s="70" t="s">
        <v>2215</v>
      </c>
      <c r="D186" s="70" t="s">
        <v>2205</v>
      </c>
      <c r="E186" s="15">
        <v>2393.3200000000002</v>
      </c>
    </row>
    <row r="187" spans="1:5">
      <c r="A187" s="70">
        <v>252</v>
      </c>
      <c r="B187" s="70" t="s">
        <v>28539</v>
      </c>
      <c r="C187" s="70" t="s">
        <v>2210</v>
      </c>
      <c r="D187" s="70" t="s">
        <v>2205</v>
      </c>
      <c r="E187" s="6">
        <v>13.51</v>
      </c>
    </row>
    <row r="188" spans="1:5">
      <c r="A188" s="70">
        <v>40909</v>
      </c>
      <c r="B188" s="70" t="s">
        <v>23674</v>
      </c>
      <c r="C188" s="70" t="s">
        <v>2215</v>
      </c>
      <c r="D188" s="70" t="s">
        <v>2205</v>
      </c>
      <c r="E188" s="15">
        <v>2393.3200000000002</v>
      </c>
    </row>
    <row r="189" spans="1:5">
      <c r="A189" s="70">
        <v>242</v>
      </c>
      <c r="B189" s="70" t="s">
        <v>23675</v>
      </c>
      <c r="C189" s="70" t="s">
        <v>2210</v>
      </c>
      <c r="D189" s="70" t="s">
        <v>2205</v>
      </c>
      <c r="E189" s="6">
        <v>13.64</v>
      </c>
    </row>
    <row r="190" spans="1:5">
      <c r="A190" s="70">
        <v>41085</v>
      </c>
      <c r="B190" s="70" t="s">
        <v>23676</v>
      </c>
      <c r="C190" s="70" t="s">
        <v>2215</v>
      </c>
      <c r="D190" s="70" t="s">
        <v>2205</v>
      </c>
      <c r="E190" s="15">
        <v>2419.69</v>
      </c>
    </row>
    <row r="191" spans="1:5">
      <c r="A191" s="70">
        <v>427</v>
      </c>
      <c r="B191" s="70" t="s">
        <v>23677</v>
      </c>
      <c r="C191" s="70" t="s">
        <v>2204</v>
      </c>
      <c r="D191" s="70" t="s">
        <v>2209</v>
      </c>
      <c r="E191" s="6">
        <v>9.41</v>
      </c>
    </row>
    <row r="192" spans="1:5">
      <c r="A192" s="70">
        <v>417</v>
      </c>
      <c r="B192" s="70" t="s">
        <v>23678</v>
      </c>
      <c r="C192" s="70" t="s">
        <v>2204</v>
      </c>
      <c r="D192" s="70" t="s">
        <v>2209</v>
      </c>
      <c r="E192" s="6">
        <v>4.43</v>
      </c>
    </row>
    <row r="193" spans="1:5">
      <c r="A193" s="70">
        <v>11273</v>
      </c>
      <c r="B193" s="70" t="s">
        <v>23679</v>
      </c>
      <c r="C193" s="70" t="s">
        <v>2204</v>
      </c>
      <c r="D193" s="70" t="s">
        <v>2209</v>
      </c>
      <c r="E193" s="6">
        <v>13.76</v>
      </c>
    </row>
    <row r="194" spans="1:5">
      <c r="A194" s="70">
        <v>11272</v>
      </c>
      <c r="B194" s="70" t="s">
        <v>23680</v>
      </c>
      <c r="C194" s="70" t="s">
        <v>2204</v>
      </c>
      <c r="D194" s="70" t="s">
        <v>2209</v>
      </c>
      <c r="E194" s="6">
        <v>8.3000000000000007</v>
      </c>
    </row>
    <row r="195" spans="1:5">
      <c r="A195" s="70">
        <v>11275</v>
      </c>
      <c r="B195" s="70" t="s">
        <v>23681</v>
      </c>
      <c r="C195" s="70" t="s">
        <v>2204</v>
      </c>
      <c r="D195" s="70" t="s">
        <v>2209</v>
      </c>
      <c r="E195" s="6">
        <v>3.33</v>
      </c>
    </row>
    <row r="196" spans="1:5">
      <c r="A196" s="70">
        <v>11274</v>
      </c>
      <c r="B196" s="70" t="s">
        <v>23682</v>
      </c>
      <c r="C196" s="70" t="s">
        <v>2204</v>
      </c>
      <c r="D196" s="70" t="s">
        <v>2209</v>
      </c>
      <c r="E196" s="6">
        <v>2.54</v>
      </c>
    </row>
    <row r="197" spans="1:5">
      <c r="A197" s="70">
        <v>38470</v>
      </c>
      <c r="B197" s="70" t="s">
        <v>23683</v>
      </c>
      <c r="C197" s="70" t="s">
        <v>2204</v>
      </c>
      <c r="D197" s="70" t="s">
        <v>2207</v>
      </c>
      <c r="E197" s="6">
        <v>29.34</v>
      </c>
    </row>
    <row r="198" spans="1:5">
      <c r="A198" s="70">
        <v>38547</v>
      </c>
      <c r="B198" s="70" t="s">
        <v>23684</v>
      </c>
      <c r="C198" s="70" t="s">
        <v>2204</v>
      </c>
      <c r="D198" s="70" t="s">
        <v>2205</v>
      </c>
      <c r="E198" s="6">
        <v>80.06</v>
      </c>
    </row>
    <row r="199" spans="1:5">
      <c r="A199" s="70">
        <v>38469</v>
      </c>
      <c r="B199" s="70" t="s">
        <v>23685</v>
      </c>
      <c r="C199" s="70" t="s">
        <v>2204</v>
      </c>
      <c r="D199" s="70" t="s">
        <v>2205</v>
      </c>
      <c r="E199" s="6">
        <v>86.09</v>
      </c>
    </row>
    <row r="200" spans="1:5">
      <c r="A200" s="70">
        <v>38467</v>
      </c>
      <c r="B200" s="70" t="s">
        <v>23686</v>
      </c>
      <c r="C200" s="70" t="s">
        <v>2204</v>
      </c>
      <c r="D200" s="70" t="s">
        <v>2205</v>
      </c>
      <c r="E200" s="6">
        <v>48.44</v>
      </c>
    </row>
    <row r="201" spans="1:5">
      <c r="A201" s="70">
        <v>38468</v>
      </c>
      <c r="B201" s="70" t="s">
        <v>23687</v>
      </c>
      <c r="C201" s="70" t="s">
        <v>2204</v>
      </c>
      <c r="D201" s="70" t="s">
        <v>2205</v>
      </c>
      <c r="E201" s="6">
        <v>53.3</v>
      </c>
    </row>
    <row r="202" spans="1:5">
      <c r="A202" s="70">
        <v>38471</v>
      </c>
      <c r="B202" s="70" t="s">
        <v>23688</v>
      </c>
      <c r="C202" s="70" t="s">
        <v>2204</v>
      </c>
      <c r="D202" s="70" t="s">
        <v>2205</v>
      </c>
      <c r="E202" s="6">
        <v>69.22</v>
      </c>
    </row>
    <row r="203" spans="1:5">
      <c r="A203" s="70">
        <v>37370</v>
      </c>
      <c r="B203" s="70" t="s">
        <v>23689</v>
      </c>
      <c r="C203" s="70" t="s">
        <v>2210</v>
      </c>
      <c r="D203" s="70" t="s">
        <v>2207</v>
      </c>
      <c r="E203" s="6">
        <v>1.41</v>
      </c>
    </row>
    <row r="204" spans="1:5">
      <c r="A204" s="70">
        <v>40862</v>
      </c>
      <c r="B204" s="70" t="s">
        <v>23690</v>
      </c>
      <c r="C204" s="70" t="s">
        <v>2215</v>
      </c>
      <c r="D204" s="70" t="s">
        <v>2207</v>
      </c>
      <c r="E204" s="6">
        <v>266.06</v>
      </c>
    </row>
    <row r="205" spans="1:5">
      <c r="A205" s="70">
        <v>10658</v>
      </c>
      <c r="B205" s="70" t="s">
        <v>23691</v>
      </c>
      <c r="C205" s="70" t="s">
        <v>2204</v>
      </c>
      <c r="D205" s="70" t="s">
        <v>2209</v>
      </c>
      <c r="E205" s="15">
        <v>7309.5</v>
      </c>
    </row>
    <row r="206" spans="1:5">
      <c r="A206" s="70">
        <v>253</v>
      </c>
      <c r="B206" s="70" t="s">
        <v>11581</v>
      </c>
      <c r="C206" s="70" t="s">
        <v>2210</v>
      </c>
      <c r="D206" s="70" t="s">
        <v>2207</v>
      </c>
      <c r="E206" s="6">
        <v>17.920000000000002</v>
      </c>
    </row>
    <row r="207" spans="1:5">
      <c r="A207" s="70">
        <v>40809</v>
      </c>
      <c r="B207" s="70" t="s">
        <v>23692</v>
      </c>
      <c r="C207" s="70" t="s">
        <v>2215</v>
      </c>
      <c r="D207" s="70" t="s">
        <v>2205</v>
      </c>
      <c r="E207" s="15">
        <v>3174.61</v>
      </c>
    </row>
    <row r="208" spans="1:5">
      <c r="A208" s="70">
        <v>42428</v>
      </c>
      <c r="B208" s="70" t="s">
        <v>23693</v>
      </c>
      <c r="C208" s="70" t="s">
        <v>2204</v>
      </c>
      <c r="D208" s="70" t="s">
        <v>2209</v>
      </c>
      <c r="E208" s="15">
        <v>2230</v>
      </c>
    </row>
    <row r="209" spans="1:5">
      <c r="A209" s="70">
        <v>583</v>
      </c>
      <c r="B209" s="70" t="s">
        <v>23694</v>
      </c>
      <c r="C209" s="70" t="s">
        <v>2213</v>
      </c>
      <c r="D209" s="70" t="s">
        <v>2205</v>
      </c>
      <c r="E209" s="6">
        <v>61.01</v>
      </c>
    </row>
    <row r="210" spans="1:5">
      <c r="A210" s="70">
        <v>301</v>
      </c>
      <c r="B210" s="70" t="s">
        <v>23695</v>
      </c>
      <c r="C210" s="70" t="s">
        <v>2204</v>
      </c>
      <c r="D210" s="70" t="s">
        <v>2207</v>
      </c>
      <c r="E210" s="6">
        <v>2.94</v>
      </c>
    </row>
    <row r="211" spans="1:5">
      <c r="A211" s="70">
        <v>296</v>
      </c>
      <c r="B211" s="70" t="s">
        <v>28540</v>
      </c>
      <c r="C211" s="70" t="s">
        <v>2204</v>
      </c>
      <c r="D211" s="70" t="s">
        <v>2205</v>
      </c>
      <c r="E211" s="6">
        <v>1.66</v>
      </c>
    </row>
    <row r="212" spans="1:5">
      <c r="A212" s="70">
        <v>297</v>
      </c>
      <c r="B212" s="70" t="s">
        <v>28541</v>
      </c>
      <c r="C212" s="70" t="s">
        <v>2204</v>
      </c>
      <c r="D212" s="70" t="s">
        <v>2205</v>
      </c>
      <c r="E212" s="6">
        <v>2.44</v>
      </c>
    </row>
    <row r="213" spans="1:5">
      <c r="A213" s="70">
        <v>299</v>
      </c>
      <c r="B213" s="70" t="s">
        <v>28542</v>
      </c>
      <c r="C213" s="70" t="s">
        <v>2204</v>
      </c>
      <c r="D213" s="70" t="s">
        <v>2205</v>
      </c>
      <c r="E213" s="6">
        <v>3.45</v>
      </c>
    </row>
    <row r="214" spans="1:5">
      <c r="A214" s="70">
        <v>300</v>
      </c>
      <c r="B214" s="70" t="s">
        <v>23696</v>
      </c>
      <c r="C214" s="70" t="s">
        <v>2204</v>
      </c>
      <c r="D214" s="70" t="s">
        <v>2205</v>
      </c>
      <c r="E214" s="6">
        <v>11.93</v>
      </c>
    </row>
    <row r="215" spans="1:5">
      <c r="A215" s="70">
        <v>20085</v>
      </c>
      <c r="B215" s="70" t="s">
        <v>23697</v>
      </c>
      <c r="C215" s="70" t="s">
        <v>2204</v>
      </c>
      <c r="D215" s="70" t="s">
        <v>2205</v>
      </c>
      <c r="E215" s="6">
        <v>2.1800000000000002</v>
      </c>
    </row>
    <row r="216" spans="1:5">
      <c r="A216" s="70">
        <v>298</v>
      </c>
      <c r="B216" s="70" t="s">
        <v>28543</v>
      </c>
      <c r="C216" s="70" t="s">
        <v>2204</v>
      </c>
      <c r="D216" s="70" t="s">
        <v>2205</v>
      </c>
      <c r="E216" s="6">
        <v>2.65</v>
      </c>
    </row>
    <row r="217" spans="1:5">
      <c r="A217" s="70">
        <v>311</v>
      </c>
      <c r="B217" s="70" t="s">
        <v>23698</v>
      </c>
      <c r="C217" s="70" t="s">
        <v>2204</v>
      </c>
      <c r="D217" s="70" t="s">
        <v>2205</v>
      </c>
      <c r="E217" s="6">
        <v>9.84</v>
      </c>
    </row>
    <row r="218" spans="1:5">
      <c r="A218" s="70">
        <v>318</v>
      </c>
      <c r="B218" s="70" t="s">
        <v>23699</v>
      </c>
      <c r="C218" s="70" t="s">
        <v>2204</v>
      </c>
      <c r="D218" s="70" t="s">
        <v>2205</v>
      </c>
      <c r="E218" s="6">
        <v>19.82</v>
      </c>
    </row>
    <row r="219" spans="1:5">
      <c r="A219" s="70">
        <v>319</v>
      </c>
      <c r="B219" s="70" t="s">
        <v>23700</v>
      </c>
      <c r="C219" s="70" t="s">
        <v>2204</v>
      </c>
      <c r="D219" s="70" t="s">
        <v>2205</v>
      </c>
      <c r="E219" s="6">
        <v>31.08</v>
      </c>
    </row>
    <row r="220" spans="1:5">
      <c r="A220" s="70">
        <v>303</v>
      </c>
      <c r="B220" s="70" t="s">
        <v>23701</v>
      </c>
      <c r="C220" s="70" t="s">
        <v>2204</v>
      </c>
      <c r="D220" s="70" t="s">
        <v>2205</v>
      </c>
      <c r="E220" s="6">
        <v>3.25</v>
      </c>
    </row>
    <row r="221" spans="1:5">
      <c r="A221" s="70">
        <v>305</v>
      </c>
      <c r="B221" s="70" t="s">
        <v>23702</v>
      </c>
      <c r="C221" s="70" t="s">
        <v>2204</v>
      </c>
      <c r="D221" s="70" t="s">
        <v>2205</v>
      </c>
      <c r="E221" s="6">
        <v>10.24</v>
      </c>
    </row>
    <row r="222" spans="1:5">
      <c r="A222" s="70">
        <v>306</v>
      </c>
      <c r="B222" s="70" t="s">
        <v>23703</v>
      </c>
      <c r="C222" s="70" t="s">
        <v>2204</v>
      </c>
      <c r="D222" s="70" t="s">
        <v>2205</v>
      </c>
      <c r="E222" s="6">
        <v>15.54</v>
      </c>
    </row>
    <row r="223" spans="1:5">
      <c r="A223" s="70">
        <v>307</v>
      </c>
      <c r="B223" s="70" t="s">
        <v>23704</v>
      </c>
      <c r="C223" s="70" t="s">
        <v>2204</v>
      </c>
      <c r="D223" s="70" t="s">
        <v>2205</v>
      </c>
      <c r="E223" s="6">
        <v>39.26</v>
      </c>
    </row>
    <row r="224" spans="1:5">
      <c r="A224" s="70">
        <v>309</v>
      </c>
      <c r="B224" s="70" t="s">
        <v>23705</v>
      </c>
      <c r="C224" s="70" t="s">
        <v>2204</v>
      </c>
      <c r="D224" s="70" t="s">
        <v>2205</v>
      </c>
      <c r="E224" s="6">
        <v>64.31</v>
      </c>
    </row>
    <row r="225" spans="1:5">
      <c r="A225" s="70">
        <v>310</v>
      </c>
      <c r="B225" s="70" t="s">
        <v>23706</v>
      </c>
      <c r="C225" s="70" t="s">
        <v>2204</v>
      </c>
      <c r="D225" s="70" t="s">
        <v>2205</v>
      </c>
      <c r="E225" s="6">
        <v>89.13</v>
      </c>
    </row>
    <row r="226" spans="1:5">
      <c r="A226" s="70">
        <v>328</v>
      </c>
      <c r="B226" s="70" t="s">
        <v>23707</v>
      </c>
      <c r="C226" s="70" t="s">
        <v>2204</v>
      </c>
      <c r="D226" s="70" t="s">
        <v>2205</v>
      </c>
      <c r="E226" s="6">
        <v>7.79</v>
      </c>
    </row>
    <row r="227" spans="1:5">
      <c r="A227" s="70">
        <v>325</v>
      </c>
      <c r="B227" s="70" t="s">
        <v>23708</v>
      </c>
      <c r="C227" s="70" t="s">
        <v>2204</v>
      </c>
      <c r="D227" s="70" t="s">
        <v>2205</v>
      </c>
      <c r="E227" s="6">
        <v>2.2999999999999998</v>
      </c>
    </row>
    <row r="228" spans="1:5">
      <c r="A228" s="70">
        <v>20326</v>
      </c>
      <c r="B228" s="70" t="s">
        <v>23709</v>
      </c>
      <c r="C228" s="70" t="s">
        <v>2204</v>
      </c>
      <c r="D228" s="70" t="s">
        <v>2205</v>
      </c>
      <c r="E228" s="6">
        <v>4.2</v>
      </c>
    </row>
    <row r="229" spans="1:5">
      <c r="A229" s="70">
        <v>329</v>
      </c>
      <c r="B229" s="70" t="s">
        <v>23710</v>
      </c>
      <c r="C229" s="70" t="s">
        <v>2204</v>
      </c>
      <c r="D229" s="70" t="s">
        <v>2205</v>
      </c>
      <c r="E229" s="6">
        <v>6.51</v>
      </c>
    </row>
    <row r="230" spans="1:5">
      <c r="A230" s="70">
        <v>308</v>
      </c>
      <c r="B230" s="70" t="s">
        <v>23711</v>
      </c>
      <c r="C230" s="70" t="s">
        <v>2204</v>
      </c>
      <c r="D230" s="70" t="s">
        <v>2205</v>
      </c>
      <c r="E230" s="6">
        <v>87.62</v>
      </c>
    </row>
    <row r="231" spans="1:5">
      <c r="A231" s="70">
        <v>39642</v>
      </c>
      <c r="B231" s="70" t="s">
        <v>28544</v>
      </c>
      <c r="C231" s="70" t="s">
        <v>2204</v>
      </c>
      <c r="D231" s="70" t="s">
        <v>2205</v>
      </c>
      <c r="E231" s="6">
        <v>2.88</v>
      </c>
    </row>
    <row r="232" spans="1:5">
      <c r="A232" s="70">
        <v>39641</v>
      </c>
      <c r="B232" s="70" t="s">
        <v>28545</v>
      </c>
      <c r="C232" s="70" t="s">
        <v>2204</v>
      </c>
      <c r="D232" s="70" t="s">
        <v>2205</v>
      </c>
      <c r="E232" s="6">
        <v>2.5299999999999998</v>
      </c>
    </row>
    <row r="233" spans="1:5">
      <c r="A233" s="70">
        <v>39643</v>
      </c>
      <c r="B233" s="70" t="s">
        <v>28546</v>
      </c>
      <c r="C233" s="70" t="s">
        <v>2204</v>
      </c>
      <c r="D233" s="70" t="s">
        <v>2205</v>
      </c>
      <c r="E233" s="6">
        <v>3.39</v>
      </c>
    </row>
    <row r="234" spans="1:5">
      <c r="A234" s="70">
        <v>39644</v>
      </c>
      <c r="B234" s="70" t="s">
        <v>28547</v>
      </c>
      <c r="C234" s="70" t="s">
        <v>2204</v>
      </c>
      <c r="D234" s="70" t="s">
        <v>2205</v>
      </c>
      <c r="E234" s="6">
        <v>5.25</v>
      </c>
    </row>
    <row r="235" spans="1:5">
      <c r="A235" s="70">
        <v>39645</v>
      </c>
      <c r="B235" s="70" t="s">
        <v>28548</v>
      </c>
      <c r="C235" s="70" t="s">
        <v>2204</v>
      </c>
      <c r="D235" s="70" t="s">
        <v>2205</v>
      </c>
      <c r="E235" s="6">
        <v>5.76</v>
      </c>
    </row>
    <row r="236" spans="1:5">
      <c r="A236" s="70">
        <v>41610</v>
      </c>
      <c r="B236" s="70" t="s">
        <v>23712</v>
      </c>
      <c r="C236" s="70" t="s">
        <v>2204</v>
      </c>
      <c r="D236" s="70" t="s">
        <v>2205</v>
      </c>
      <c r="E236" s="6">
        <v>617.37</v>
      </c>
    </row>
    <row r="237" spans="1:5">
      <c r="A237" s="70">
        <v>41611</v>
      </c>
      <c r="B237" s="70" t="s">
        <v>23713</v>
      </c>
      <c r="C237" s="70" t="s">
        <v>2204</v>
      </c>
      <c r="D237" s="70" t="s">
        <v>2205</v>
      </c>
      <c r="E237" s="6">
        <v>973.1</v>
      </c>
    </row>
    <row r="238" spans="1:5">
      <c r="A238" s="70">
        <v>41612</v>
      </c>
      <c r="B238" s="70" t="s">
        <v>23714</v>
      </c>
      <c r="C238" s="70" t="s">
        <v>2204</v>
      </c>
      <c r="D238" s="70" t="s">
        <v>2205</v>
      </c>
      <c r="E238" s="15">
        <v>1366.38</v>
      </c>
    </row>
    <row r="239" spans="1:5">
      <c r="A239" s="70">
        <v>41637</v>
      </c>
      <c r="B239" s="70" t="s">
        <v>23715</v>
      </c>
      <c r="C239" s="70" t="s">
        <v>2204</v>
      </c>
      <c r="D239" s="70" t="s">
        <v>2205</v>
      </c>
      <c r="E239" s="6">
        <v>127.73</v>
      </c>
    </row>
    <row r="240" spans="1:5">
      <c r="A240" s="70">
        <v>41638</v>
      </c>
      <c r="B240" s="70" t="s">
        <v>23716</v>
      </c>
      <c r="C240" s="70" t="s">
        <v>2204</v>
      </c>
      <c r="D240" s="70" t="s">
        <v>2205</v>
      </c>
      <c r="E240" s="6">
        <v>166.38</v>
      </c>
    </row>
    <row r="241" spans="1:5">
      <c r="A241" s="70">
        <v>41639</v>
      </c>
      <c r="B241" s="70" t="s">
        <v>23717</v>
      </c>
      <c r="C241" s="70" t="s">
        <v>2204</v>
      </c>
      <c r="D241" s="70" t="s">
        <v>2205</v>
      </c>
      <c r="E241" s="6">
        <v>402.52</v>
      </c>
    </row>
    <row r="242" spans="1:5">
      <c r="A242" s="70">
        <v>11789</v>
      </c>
      <c r="B242" s="70" t="s">
        <v>23718</v>
      </c>
      <c r="C242" s="70" t="s">
        <v>2204</v>
      </c>
      <c r="D242" s="70" t="s">
        <v>2209</v>
      </c>
      <c r="E242" s="6">
        <v>1.25</v>
      </c>
    </row>
    <row r="243" spans="1:5">
      <c r="A243" s="70">
        <v>20975</v>
      </c>
      <c r="B243" s="70" t="s">
        <v>23719</v>
      </c>
      <c r="C243" s="70" t="s">
        <v>2204</v>
      </c>
      <c r="D243" s="70" t="s">
        <v>2205</v>
      </c>
      <c r="E243" s="6">
        <v>11.54</v>
      </c>
    </row>
    <row r="244" spans="1:5">
      <c r="A244" s="70">
        <v>20976</v>
      </c>
      <c r="B244" s="70" t="s">
        <v>23720</v>
      </c>
      <c r="C244" s="70" t="s">
        <v>2204</v>
      </c>
      <c r="D244" s="70" t="s">
        <v>2205</v>
      </c>
      <c r="E244" s="6">
        <v>17.43</v>
      </c>
    </row>
    <row r="245" spans="1:5">
      <c r="A245" s="70">
        <v>40340</v>
      </c>
      <c r="B245" s="70" t="s">
        <v>28549</v>
      </c>
      <c r="C245" s="70" t="s">
        <v>2204</v>
      </c>
      <c r="D245" s="70" t="s">
        <v>2205</v>
      </c>
      <c r="E245" s="6">
        <v>21.63</v>
      </c>
    </row>
    <row r="246" spans="1:5">
      <c r="A246" s="70">
        <v>40341</v>
      </c>
      <c r="B246" s="70" t="s">
        <v>28550</v>
      </c>
      <c r="C246" s="70" t="s">
        <v>2204</v>
      </c>
      <c r="D246" s="70" t="s">
        <v>2205</v>
      </c>
      <c r="E246" s="6">
        <v>25.81</v>
      </c>
    </row>
    <row r="247" spans="1:5">
      <c r="A247" s="70">
        <v>40342</v>
      </c>
      <c r="B247" s="70" t="s">
        <v>28551</v>
      </c>
      <c r="C247" s="70" t="s">
        <v>2204</v>
      </c>
      <c r="D247" s="70" t="s">
        <v>2205</v>
      </c>
      <c r="E247" s="6">
        <v>30.78</v>
      </c>
    </row>
    <row r="248" spans="1:5">
      <c r="A248" s="70">
        <v>40343</v>
      </c>
      <c r="B248" s="70" t="s">
        <v>28552</v>
      </c>
      <c r="C248" s="70" t="s">
        <v>2204</v>
      </c>
      <c r="D248" s="70" t="s">
        <v>2205</v>
      </c>
      <c r="E248" s="6">
        <v>36.51</v>
      </c>
    </row>
    <row r="249" spans="1:5">
      <c r="A249" s="70">
        <v>40344</v>
      </c>
      <c r="B249" s="70" t="s">
        <v>28553</v>
      </c>
      <c r="C249" s="70" t="s">
        <v>2204</v>
      </c>
      <c r="D249" s="70" t="s">
        <v>2205</v>
      </c>
      <c r="E249" s="6">
        <v>49.77</v>
      </c>
    </row>
    <row r="250" spans="1:5">
      <c r="A250" s="70">
        <v>40345</v>
      </c>
      <c r="B250" s="70" t="s">
        <v>28554</v>
      </c>
      <c r="C250" s="70" t="s">
        <v>2204</v>
      </c>
      <c r="D250" s="70" t="s">
        <v>2205</v>
      </c>
      <c r="E250" s="6">
        <v>61.33</v>
      </c>
    </row>
    <row r="251" spans="1:5">
      <c r="A251" s="70">
        <v>40346</v>
      </c>
      <c r="B251" s="70" t="s">
        <v>28555</v>
      </c>
      <c r="C251" s="70" t="s">
        <v>2204</v>
      </c>
      <c r="D251" s="70" t="s">
        <v>2205</v>
      </c>
      <c r="E251" s="6">
        <v>71.14</v>
      </c>
    </row>
    <row r="252" spans="1:5">
      <c r="A252" s="70">
        <v>40347</v>
      </c>
      <c r="B252" s="70" t="s">
        <v>28556</v>
      </c>
      <c r="C252" s="70" t="s">
        <v>2204</v>
      </c>
      <c r="D252" s="70" t="s">
        <v>2205</v>
      </c>
      <c r="E252" s="6">
        <v>89.39</v>
      </c>
    </row>
    <row r="253" spans="1:5">
      <c r="A253" s="70">
        <v>6138</v>
      </c>
      <c r="B253" s="70" t="s">
        <v>23721</v>
      </c>
      <c r="C253" s="70" t="s">
        <v>2204</v>
      </c>
      <c r="D253" s="70" t="s">
        <v>2205</v>
      </c>
      <c r="E253" s="6">
        <v>11.29</v>
      </c>
    </row>
    <row r="254" spans="1:5">
      <c r="A254" s="70">
        <v>38840</v>
      </c>
      <c r="B254" s="70" t="s">
        <v>23722</v>
      </c>
      <c r="C254" s="70" t="s">
        <v>2204</v>
      </c>
      <c r="D254" s="70" t="s">
        <v>2209</v>
      </c>
      <c r="E254" s="6">
        <v>3.12</v>
      </c>
    </row>
    <row r="255" spans="1:5">
      <c r="A255" s="70">
        <v>38841</v>
      </c>
      <c r="B255" s="70" t="s">
        <v>23723</v>
      </c>
      <c r="C255" s="70" t="s">
        <v>2204</v>
      </c>
      <c r="D255" s="70" t="s">
        <v>2209</v>
      </c>
      <c r="E255" s="6">
        <v>3.46</v>
      </c>
    </row>
    <row r="256" spans="1:5">
      <c r="A256" s="70">
        <v>38842</v>
      </c>
      <c r="B256" s="70" t="s">
        <v>23724</v>
      </c>
      <c r="C256" s="70" t="s">
        <v>2204</v>
      </c>
      <c r="D256" s="70" t="s">
        <v>2209</v>
      </c>
      <c r="E256" s="6">
        <v>6.83</v>
      </c>
    </row>
    <row r="257" spans="1:5">
      <c r="A257" s="70">
        <v>38843</v>
      </c>
      <c r="B257" s="70" t="s">
        <v>23725</v>
      </c>
      <c r="C257" s="70" t="s">
        <v>2204</v>
      </c>
      <c r="D257" s="70" t="s">
        <v>2209</v>
      </c>
      <c r="E257" s="6">
        <v>10.68</v>
      </c>
    </row>
    <row r="258" spans="1:5">
      <c r="A258" s="70">
        <v>43424</v>
      </c>
      <c r="B258" s="70" t="s">
        <v>23726</v>
      </c>
      <c r="C258" s="70" t="s">
        <v>2204</v>
      </c>
      <c r="D258" s="70" t="s">
        <v>2205</v>
      </c>
      <c r="E258" s="6">
        <v>517.26</v>
      </c>
    </row>
    <row r="259" spans="1:5">
      <c r="A259" s="70">
        <v>43426</v>
      </c>
      <c r="B259" s="70" t="s">
        <v>23727</v>
      </c>
      <c r="C259" s="70" t="s">
        <v>2204</v>
      </c>
      <c r="D259" s="70" t="s">
        <v>2205</v>
      </c>
      <c r="E259" s="15">
        <v>1784.03</v>
      </c>
    </row>
    <row r="260" spans="1:5">
      <c r="A260" s="70">
        <v>12565</v>
      </c>
      <c r="B260" s="70" t="s">
        <v>23728</v>
      </c>
      <c r="C260" s="70" t="s">
        <v>2204</v>
      </c>
      <c r="D260" s="70" t="s">
        <v>2205</v>
      </c>
      <c r="E260" s="6">
        <v>625.63</v>
      </c>
    </row>
    <row r="261" spans="1:5">
      <c r="A261" s="70">
        <v>12567</v>
      </c>
      <c r="B261" s="70" t="s">
        <v>23729</v>
      </c>
      <c r="C261" s="70" t="s">
        <v>2204</v>
      </c>
      <c r="D261" s="70" t="s">
        <v>2205</v>
      </c>
      <c r="E261" s="6">
        <v>840.33</v>
      </c>
    </row>
    <row r="262" spans="1:5">
      <c r="A262" s="70">
        <v>12568</v>
      </c>
      <c r="B262" s="70" t="s">
        <v>23730</v>
      </c>
      <c r="C262" s="70" t="s">
        <v>2204</v>
      </c>
      <c r="D262" s="70" t="s">
        <v>2205</v>
      </c>
      <c r="E262" s="15">
        <v>1176.47</v>
      </c>
    </row>
    <row r="263" spans="1:5">
      <c r="A263" s="70">
        <v>43441</v>
      </c>
      <c r="B263" s="70" t="s">
        <v>23731</v>
      </c>
      <c r="C263" s="70" t="s">
        <v>2204</v>
      </c>
      <c r="D263" s="70" t="s">
        <v>2205</v>
      </c>
      <c r="E263" s="6">
        <v>151.26</v>
      </c>
    </row>
    <row r="264" spans="1:5">
      <c r="A264" s="70">
        <v>43423</v>
      </c>
      <c r="B264" s="70" t="s">
        <v>23732</v>
      </c>
      <c r="C264" s="70" t="s">
        <v>2204</v>
      </c>
      <c r="D264" s="70" t="s">
        <v>2205</v>
      </c>
      <c r="E264" s="6">
        <v>70.58</v>
      </c>
    </row>
    <row r="265" spans="1:5">
      <c r="A265" s="70">
        <v>12532</v>
      </c>
      <c r="B265" s="70" t="s">
        <v>23733</v>
      </c>
      <c r="C265" s="70" t="s">
        <v>2204</v>
      </c>
      <c r="D265" s="70" t="s">
        <v>2205</v>
      </c>
      <c r="E265" s="6">
        <v>108.86</v>
      </c>
    </row>
    <row r="266" spans="1:5">
      <c r="A266" s="70">
        <v>43444</v>
      </c>
      <c r="B266" s="70" t="s">
        <v>23734</v>
      </c>
      <c r="C266" s="70" t="s">
        <v>2204</v>
      </c>
      <c r="D266" s="70" t="s">
        <v>2205</v>
      </c>
      <c r="E266" s="6">
        <v>365.54</v>
      </c>
    </row>
    <row r="267" spans="1:5">
      <c r="A267" s="70">
        <v>12551</v>
      </c>
      <c r="B267" s="70" t="s">
        <v>23735</v>
      </c>
      <c r="C267" s="70" t="s">
        <v>2204</v>
      </c>
      <c r="D267" s="70" t="s">
        <v>2205</v>
      </c>
      <c r="E267" s="6">
        <v>260.8</v>
      </c>
    </row>
    <row r="268" spans="1:5">
      <c r="A268" s="70">
        <v>43442</v>
      </c>
      <c r="B268" s="70" t="s">
        <v>23736</v>
      </c>
      <c r="C268" s="70" t="s">
        <v>2204</v>
      </c>
      <c r="D268" s="70" t="s">
        <v>2205</v>
      </c>
      <c r="E268" s="6">
        <v>201.68</v>
      </c>
    </row>
    <row r="269" spans="1:5">
      <c r="A269" s="70">
        <v>43443</v>
      </c>
      <c r="B269" s="70" t="s">
        <v>23737</v>
      </c>
      <c r="C269" s="70" t="s">
        <v>2204</v>
      </c>
      <c r="D269" s="70" t="s">
        <v>2205</v>
      </c>
      <c r="E269" s="6">
        <v>264.7</v>
      </c>
    </row>
    <row r="270" spans="1:5">
      <c r="A270" s="70">
        <v>12544</v>
      </c>
      <c r="B270" s="70" t="s">
        <v>23738</v>
      </c>
      <c r="C270" s="70" t="s">
        <v>2204</v>
      </c>
      <c r="D270" s="70" t="s">
        <v>2205</v>
      </c>
      <c r="E270" s="6">
        <v>142.85</v>
      </c>
    </row>
    <row r="271" spans="1:5">
      <c r="A271" s="70">
        <v>12547</v>
      </c>
      <c r="B271" s="70" t="s">
        <v>23739</v>
      </c>
      <c r="C271" s="70" t="s">
        <v>2204</v>
      </c>
      <c r="D271" s="70" t="s">
        <v>2205</v>
      </c>
      <c r="E271" s="6">
        <v>192.13</v>
      </c>
    </row>
    <row r="272" spans="1:5">
      <c r="A272" s="70">
        <v>43445</v>
      </c>
      <c r="B272" s="70" t="s">
        <v>23740</v>
      </c>
      <c r="C272" s="70" t="s">
        <v>2204</v>
      </c>
      <c r="D272" s="70" t="s">
        <v>2205</v>
      </c>
      <c r="E272" s="6">
        <v>504.2</v>
      </c>
    </row>
    <row r="273" spans="1:5">
      <c r="A273" s="70">
        <v>12563</v>
      </c>
      <c r="B273" s="70" t="s">
        <v>23741</v>
      </c>
      <c r="C273" s="70" t="s">
        <v>2204</v>
      </c>
      <c r="D273" s="70" t="s">
        <v>2205</v>
      </c>
      <c r="E273" s="6">
        <v>360.73</v>
      </c>
    </row>
    <row r="274" spans="1:5">
      <c r="A274" s="70">
        <v>43425</v>
      </c>
      <c r="B274" s="70" t="s">
        <v>23742</v>
      </c>
      <c r="C274" s="70" t="s">
        <v>2204</v>
      </c>
      <c r="D274" s="70" t="s">
        <v>2205</v>
      </c>
      <c r="E274" s="6">
        <v>226.89</v>
      </c>
    </row>
    <row r="275" spans="1:5">
      <c r="A275" s="70">
        <v>43446</v>
      </c>
      <c r="B275" s="70" t="s">
        <v>23743</v>
      </c>
      <c r="C275" s="70" t="s">
        <v>2204</v>
      </c>
      <c r="D275" s="70" t="s">
        <v>2205</v>
      </c>
      <c r="E275" s="6">
        <v>478.99</v>
      </c>
    </row>
    <row r="276" spans="1:5">
      <c r="A276" s="70">
        <v>43447</v>
      </c>
      <c r="B276" s="70" t="s">
        <v>23744</v>
      </c>
      <c r="C276" s="70" t="s">
        <v>2204</v>
      </c>
      <c r="D276" s="70" t="s">
        <v>2205</v>
      </c>
      <c r="E276" s="6">
        <v>588.23</v>
      </c>
    </row>
    <row r="277" spans="1:5">
      <c r="A277" s="70">
        <v>43448</v>
      </c>
      <c r="B277" s="70" t="s">
        <v>23745</v>
      </c>
      <c r="C277" s="70" t="s">
        <v>2204</v>
      </c>
      <c r="D277" s="70" t="s">
        <v>2205</v>
      </c>
      <c r="E277" s="6">
        <v>823.52</v>
      </c>
    </row>
    <row r="278" spans="1:5">
      <c r="A278" s="70">
        <v>13761</v>
      </c>
      <c r="B278" s="70" t="s">
        <v>23746</v>
      </c>
      <c r="C278" s="70" t="s">
        <v>2204</v>
      </c>
      <c r="D278" s="70" t="s">
        <v>2205</v>
      </c>
      <c r="E278" s="15">
        <v>3609.06</v>
      </c>
    </row>
    <row r="279" spans="1:5">
      <c r="A279" s="70">
        <v>4814</v>
      </c>
      <c r="B279" s="70" t="s">
        <v>23747</v>
      </c>
      <c r="C279" s="70" t="s">
        <v>2204</v>
      </c>
      <c r="D279" s="70" t="s">
        <v>2205</v>
      </c>
      <c r="E279" s="6">
        <v>109.44</v>
      </c>
    </row>
    <row r="280" spans="1:5">
      <c r="A280" s="70">
        <v>44473</v>
      </c>
      <c r="B280" s="70" t="s">
        <v>28557</v>
      </c>
      <c r="C280" s="70" t="s">
        <v>2204</v>
      </c>
      <c r="D280" s="70" t="s">
        <v>2209</v>
      </c>
      <c r="E280" s="15">
        <v>2481.38</v>
      </c>
    </row>
    <row r="281" spans="1:5">
      <c r="A281" s="70">
        <v>6122</v>
      </c>
      <c r="B281" s="70" t="s">
        <v>23748</v>
      </c>
      <c r="C281" s="70" t="s">
        <v>2210</v>
      </c>
      <c r="D281" s="70" t="s">
        <v>2205</v>
      </c>
      <c r="E281" s="6">
        <v>17.489999999999998</v>
      </c>
    </row>
    <row r="282" spans="1:5">
      <c r="A282" s="70">
        <v>40810</v>
      </c>
      <c r="B282" s="70" t="s">
        <v>23749</v>
      </c>
      <c r="C282" s="70" t="s">
        <v>2215</v>
      </c>
      <c r="D282" s="70" t="s">
        <v>2205</v>
      </c>
      <c r="E282" s="15">
        <v>3099.01</v>
      </c>
    </row>
    <row r="283" spans="1:5">
      <c r="A283" s="70">
        <v>21100</v>
      </c>
      <c r="B283" s="70" t="s">
        <v>23750</v>
      </c>
      <c r="C283" s="70" t="s">
        <v>2204</v>
      </c>
      <c r="D283" s="70" t="s">
        <v>2205</v>
      </c>
      <c r="E283" s="15">
        <v>1922.55</v>
      </c>
    </row>
    <row r="284" spans="1:5">
      <c r="A284" s="70">
        <v>11816</v>
      </c>
      <c r="B284" s="70" t="s">
        <v>23751</v>
      </c>
      <c r="C284" s="70" t="s">
        <v>2204</v>
      </c>
      <c r="D284" s="70" t="s">
        <v>2207</v>
      </c>
      <c r="E284" s="15">
        <v>2050</v>
      </c>
    </row>
    <row r="285" spans="1:5">
      <c r="A285" s="70">
        <v>11814</v>
      </c>
      <c r="B285" s="70" t="s">
        <v>23752</v>
      </c>
      <c r="C285" s="70" t="s">
        <v>2204</v>
      </c>
      <c r="D285" s="70" t="s">
        <v>2205</v>
      </c>
      <c r="E285" s="15">
        <v>4462.33</v>
      </c>
    </row>
    <row r="286" spans="1:5">
      <c r="A286" s="70">
        <v>14186</v>
      </c>
      <c r="B286" s="70" t="s">
        <v>23753</v>
      </c>
      <c r="C286" s="70" t="s">
        <v>2204</v>
      </c>
      <c r="D286" s="70" t="s">
        <v>2205</v>
      </c>
      <c r="E286" s="15">
        <v>5603.06</v>
      </c>
    </row>
    <row r="287" spans="1:5">
      <c r="A287" s="70">
        <v>14185</v>
      </c>
      <c r="B287" s="70" t="s">
        <v>23754</v>
      </c>
      <c r="C287" s="70" t="s">
        <v>2204</v>
      </c>
      <c r="D287" s="70" t="s">
        <v>2205</v>
      </c>
      <c r="E287" s="15">
        <v>7258.15</v>
      </c>
    </row>
    <row r="288" spans="1:5">
      <c r="A288" s="70">
        <v>11811</v>
      </c>
      <c r="B288" s="70" t="s">
        <v>23755</v>
      </c>
      <c r="C288" s="70" t="s">
        <v>2204</v>
      </c>
      <c r="D288" s="70" t="s">
        <v>2205</v>
      </c>
      <c r="E288" s="15">
        <v>2775.24</v>
      </c>
    </row>
    <row r="289" spans="1:5">
      <c r="A289" s="70">
        <v>44498</v>
      </c>
      <c r="B289" s="70" t="s">
        <v>28558</v>
      </c>
      <c r="C289" s="70" t="s">
        <v>2204</v>
      </c>
      <c r="D289" s="70" t="s">
        <v>2209</v>
      </c>
      <c r="E289" s="15">
        <v>290224.43</v>
      </c>
    </row>
    <row r="290" spans="1:5">
      <c r="A290" s="70">
        <v>34469</v>
      </c>
      <c r="B290" s="70" t="s">
        <v>23756</v>
      </c>
      <c r="C290" s="70" t="s">
        <v>2204</v>
      </c>
      <c r="D290" s="70" t="s">
        <v>2205</v>
      </c>
      <c r="E290" s="15">
        <v>8832.5499999999993</v>
      </c>
    </row>
    <row r="291" spans="1:5">
      <c r="A291" s="70">
        <v>34476</v>
      </c>
      <c r="B291" s="70" t="s">
        <v>23757</v>
      </c>
      <c r="C291" s="70" t="s">
        <v>2204</v>
      </c>
      <c r="D291" s="70" t="s">
        <v>2205</v>
      </c>
      <c r="E291" s="15">
        <v>4606.54</v>
      </c>
    </row>
    <row r="292" spans="1:5">
      <c r="A292" s="70">
        <v>34477</v>
      </c>
      <c r="B292" s="70" t="s">
        <v>23758</v>
      </c>
      <c r="C292" s="70" t="s">
        <v>2204</v>
      </c>
      <c r="D292" s="70" t="s">
        <v>2205</v>
      </c>
      <c r="E292" s="15">
        <v>6113.78</v>
      </c>
    </row>
    <row r="293" spans="1:5">
      <c r="A293" s="70">
        <v>34482</v>
      </c>
      <c r="B293" s="70" t="s">
        <v>23759</v>
      </c>
      <c r="C293" s="70" t="s">
        <v>2204</v>
      </c>
      <c r="D293" s="70" t="s">
        <v>2205</v>
      </c>
      <c r="E293" s="15">
        <v>5709.93</v>
      </c>
    </row>
    <row r="294" spans="1:5">
      <c r="A294" s="70">
        <v>34472</v>
      </c>
      <c r="B294" s="70" t="s">
        <v>23760</v>
      </c>
      <c r="C294" s="70" t="s">
        <v>2204</v>
      </c>
      <c r="D294" s="70" t="s">
        <v>2207</v>
      </c>
      <c r="E294" s="15">
        <v>2717.5</v>
      </c>
    </row>
    <row r="295" spans="1:5">
      <c r="A295" s="70">
        <v>42425</v>
      </c>
      <c r="B295" s="70" t="s">
        <v>23761</v>
      </c>
      <c r="C295" s="70" t="s">
        <v>2204</v>
      </c>
      <c r="D295" s="70" t="s">
        <v>2205</v>
      </c>
      <c r="E295" s="15">
        <v>2121.1999999999998</v>
      </c>
    </row>
    <row r="296" spans="1:5">
      <c r="A296" s="70">
        <v>42422</v>
      </c>
      <c r="B296" s="70" t="s">
        <v>23762</v>
      </c>
      <c r="C296" s="70" t="s">
        <v>2204</v>
      </c>
      <c r="D296" s="70" t="s">
        <v>2207</v>
      </c>
      <c r="E296" s="15">
        <v>3149</v>
      </c>
    </row>
    <row r="297" spans="1:5">
      <c r="A297" s="70">
        <v>43184</v>
      </c>
      <c r="B297" s="70" t="s">
        <v>23763</v>
      </c>
      <c r="C297" s="70" t="s">
        <v>2204</v>
      </c>
      <c r="D297" s="70" t="s">
        <v>2205</v>
      </c>
      <c r="E297" s="15">
        <v>4352.22</v>
      </c>
    </row>
    <row r="298" spans="1:5">
      <c r="A298" s="70">
        <v>42424</v>
      </c>
      <c r="B298" s="70" t="s">
        <v>23764</v>
      </c>
      <c r="C298" s="70" t="s">
        <v>2204</v>
      </c>
      <c r="D298" s="70" t="s">
        <v>2205</v>
      </c>
      <c r="E298" s="15">
        <v>1894.42</v>
      </c>
    </row>
    <row r="299" spans="1:5">
      <c r="A299" s="70">
        <v>42421</v>
      </c>
      <c r="B299" s="70" t="s">
        <v>23765</v>
      </c>
      <c r="C299" s="70" t="s">
        <v>2204</v>
      </c>
      <c r="D299" s="70" t="s">
        <v>2205</v>
      </c>
      <c r="E299" s="15">
        <v>17248.490000000002</v>
      </c>
    </row>
    <row r="300" spans="1:5">
      <c r="A300" s="70">
        <v>42416</v>
      </c>
      <c r="B300" s="70" t="s">
        <v>23766</v>
      </c>
      <c r="C300" s="70" t="s">
        <v>2204</v>
      </c>
      <c r="D300" s="70" t="s">
        <v>2205</v>
      </c>
      <c r="E300" s="15">
        <v>8166.63</v>
      </c>
    </row>
    <row r="301" spans="1:5">
      <c r="A301" s="70">
        <v>42417</v>
      </c>
      <c r="B301" s="70" t="s">
        <v>23767</v>
      </c>
      <c r="C301" s="70" t="s">
        <v>2204</v>
      </c>
      <c r="D301" s="70" t="s">
        <v>2205</v>
      </c>
      <c r="E301" s="15">
        <v>9155.4599999999991</v>
      </c>
    </row>
    <row r="302" spans="1:5">
      <c r="A302" s="70">
        <v>42419</v>
      </c>
      <c r="B302" s="70" t="s">
        <v>23768</v>
      </c>
      <c r="C302" s="70" t="s">
        <v>2204</v>
      </c>
      <c r="D302" s="70" t="s">
        <v>2205</v>
      </c>
      <c r="E302" s="15">
        <v>10343.73</v>
      </c>
    </row>
    <row r="303" spans="1:5">
      <c r="A303" s="70">
        <v>42420</v>
      </c>
      <c r="B303" s="70" t="s">
        <v>23769</v>
      </c>
      <c r="C303" s="70" t="s">
        <v>2204</v>
      </c>
      <c r="D303" s="70" t="s">
        <v>2205</v>
      </c>
      <c r="E303" s="15">
        <v>14216.69</v>
      </c>
    </row>
    <row r="304" spans="1:5">
      <c r="A304" s="70">
        <v>43195</v>
      </c>
      <c r="B304" s="70" t="s">
        <v>23770</v>
      </c>
      <c r="C304" s="70" t="s">
        <v>2204</v>
      </c>
      <c r="D304" s="70" t="s">
        <v>2205</v>
      </c>
      <c r="E304" s="15">
        <v>5005.8999999999996</v>
      </c>
    </row>
    <row r="305" spans="1:5">
      <c r="A305" s="70">
        <v>43196</v>
      </c>
      <c r="B305" s="70" t="s">
        <v>23771</v>
      </c>
      <c r="C305" s="70" t="s">
        <v>2204</v>
      </c>
      <c r="D305" s="70" t="s">
        <v>2205</v>
      </c>
      <c r="E305" s="15">
        <v>6204.09</v>
      </c>
    </row>
    <row r="306" spans="1:5">
      <c r="A306" s="70">
        <v>43198</v>
      </c>
      <c r="B306" s="70" t="s">
        <v>23772</v>
      </c>
      <c r="C306" s="70" t="s">
        <v>2204</v>
      </c>
      <c r="D306" s="70" t="s">
        <v>2205</v>
      </c>
      <c r="E306" s="15">
        <v>9219.1299999999992</v>
      </c>
    </row>
    <row r="307" spans="1:5">
      <c r="A307" s="70">
        <v>43199</v>
      </c>
      <c r="B307" s="70" t="s">
        <v>23773</v>
      </c>
      <c r="C307" s="70" t="s">
        <v>2204</v>
      </c>
      <c r="D307" s="70" t="s">
        <v>2205</v>
      </c>
      <c r="E307" s="15">
        <v>9556.9500000000007</v>
      </c>
    </row>
    <row r="308" spans="1:5">
      <c r="A308" s="70">
        <v>43200</v>
      </c>
      <c r="B308" s="70" t="s">
        <v>23774</v>
      </c>
      <c r="C308" s="70" t="s">
        <v>2204</v>
      </c>
      <c r="D308" s="70" t="s">
        <v>2205</v>
      </c>
      <c r="E308" s="15">
        <v>10967.3</v>
      </c>
    </row>
    <row r="309" spans="1:5">
      <c r="A309" s="70">
        <v>39556</v>
      </c>
      <c r="B309" s="70" t="s">
        <v>23775</v>
      </c>
      <c r="C309" s="70" t="s">
        <v>2204</v>
      </c>
      <c r="D309" s="70" t="s">
        <v>2205</v>
      </c>
      <c r="E309" s="15">
        <v>5990.01</v>
      </c>
    </row>
    <row r="310" spans="1:5">
      <c r="A310" s="70">
        <v>39557</v>
      </c>
      <c r="B310" s="70" t="s">
        <v>23776</v>
      </c>
      <c r="C310" s="70" t="s">
        <v>2204</v>
      </c>
      <c r="D310" s="70" t="s">
        <v>2205</v>
      </c>
      <c r="E310" s="15">
        <v>6449.94</v>
      </c>
    </row>
    <row r="311" spans="1:5">
      <c r="A311" s="70">
        <v>39559</v>
      </c>
      <c r="B311" s="70" t="s">
        <v>23777</v>
      </c>
      <c r="C311" s="70" t="s">
        <v>2204</v>
      </c>
      <c r="D311" s="70" t="s">
        <v>2205</v>
      </c>
      <c r="E311" s="15">
        <v>9531.77</v>
      </c>
    </row>
    <row r="312" spans="1:5">
      <c r="A312" s="70">
        <v>39560</v>
      </c>
      <c r="B312" s="70" t="s">
        <v>23778</v>
      </c>
      <c r="C312" s="70" t="s">
        <v>2204</v>
      </c>
      <c r="D312" s="70" t="s">
        <v>2205</v>
      </c>
      <c r="E312" s="15">
        <v>11027.33</v>
      </c>
    </row>
    <row r="313" spans="1:5">
      <c r="A313" s="70">
        <v>39561</v>
      </c>
      <c r="B313" s="70" t="s">
        <v>23779</v>
      </c>
      <c r="C313" s="70" t="s">
        <v>2204</v>
      </c>
      <c r="D313" s="70" t="s">
        <v>2205</v>
      </c>
      <c r="E313" s="15">
        <v>11535.99</v>
      </c>
    </row>
    <row r="314" spans="1:5">
      <c r="A314" s="70">
        <v>43190</v>
      </c>
      <c r="B314" s="70" t="s">
        <v>23780</v>
      </c>
      <c r="C314" s="70" t="s">
        <v>2204</v>
      </c>
      <c r="D314" s="70" t="s">
        <v>2205</v>
      </c>
      <c r="E314" s="15">
        <v>1702.4</v>
      </c>
    </row>
    <row r="315" spans="1:5">
      <c r="A315" s="70">
        <v>39555</v>
      </c>
      <c r="B315" s="70" t="s">
        <v>23781</v>
      </c>
      <c r="C315" s="70" t="s">
        <v>2204</v>
      </c>
      <c r="D315" s="70" t="s">
        <v>2205</v>
      </c>
      <c r="E315" s="15">
        <v>1841.56</v>
      </c>
    </row>
    <row r="316" spans="1:5">
      <c r="A316" s="70">
        <v>43191</v>
      </c>
      <c r="B316" s="70" t="s">
        <v>23782</v>
      </c>
      <c r="C316" s="70" t="s">
        <v>2204</v>
      </c>
      <c r="D316" s="70" t="s">
        <v>2205</v>
      </c>
      <c r="E316" s="15">
        <v>2449.5300000000002</v>
      </c>
    </row>
    <row r="317" spans="1:5">
      <c r="A317" s="70">
        <v>39548</v>
      </c>
      <c r="B317" s="70" t="s">
        <v>23783</v>
      </c>
      <c r="C317" s="70" t="s">
        <v>2204</v>
      </c>
      <c r="D317" s="70" t="s">
        <v>2205</v>
      </c>
      <c r="E317" s="15">
        <v>2731.61</v>
      </c>
    </row>
    <row r="318" spans="1:5">
      <c r="A318" s="70">
        <v>43192</v>
      </c>
      <c r="B318" s="70" t="s">
        <v>23784</v>
      </c>
      <c r="C318" s="70" t="s">
        <v>2204</v>
      </c>
      <c r="D318" s="70" t="s">
        <v>2205</v>
      </c>
      <c r="E318" s="15">
        <v>3208.67</v>
      </c>
    </row>
    <row r="319" spans="1:5">
      <c r="A319" s="70">
        <v>39554</v>
      </c>
      <c r="B319" s="70" t="s">
        <v>23785</v>
      </c>
      <c r="C319" s="70" t="s">
        <v>2204</v>
      </c>
      <c r="D319" s="70" t="s">
        <v>2205</v>
      </c>
      <c r="E319" s="15">
        <v>3612.14</v>
      </c>
    </row>
    <row r="320" spans="1:5">
      <c r="A320" s="70">
        <v>43194</v>
      </c>
      <c r="B320" s="70" t="s">
        <v>23786</v>
      </c>
      <c r="C320" s="70" t="s">
        <v>2204</v>
      </c>
      <c r="D320" s="70" t="s">
        <v>2205</v>
      </c>
      <c r="E320" s="15">
        <v>1458.4</v>
      </c>
    </row>
    <row r="321" spans="1:5">
      <c r="A321" s="70">
        <v>39551</v>
      </c>
      <c r="B321" s="70" t="s">
        <v>23787</v>
      </c>
      <c r="C321" s="70" t="s">
        <v>2204</v>
      </c>
      <c r="D321" s="70" t="s">
        <v>2205</v>
      </c>
      <c r="E321" s="15">
        <v>1605.85</v>
      </c>
    </row>
    <row r="322" spans="1:5">
      <c r="A322" s="70">
        <v>43185</v>
      </c>
      <c r="B322" s="70" t="s">
        <v>23788</v>
      </c>
      <c r="C322" s="70" t="s">
        <v>2204</v>
      </c>
      <c r="D322" s="70" t="s">
        <v>2205</v>
      </c>
      <c r="E322" s="15">
        <v>4563.55</v>
      </c>
    </row>
    <row r="323" spans="1:5">
      <c r="A323" s="70">
        <v>43186</v>
      </c>
      <c r="B323" s="70" t="s">
        <v>23789</v>
      </c>
      <c r="C323" s="70" t="s">
        <v>2204</v>
      </c>
      <c r="D323" s="70" t="s">
        <v>2205</v>
      </c>
      <c r="E323" s="15">
        <v>4813.63</v>
      </c>
    </row>
    <row r="324" spans="1:5">
      <c r="A324" s="70">
        <v>43187</v>
      </c>
      <c r="B324" s="70" t="s">
        <v>23790</v>
      </c>
      <c r="C324" s="70" t="s">
        <v>2204</v>
      </c>
      <c r="D324" s="70" t="s">
        <v>2205</v>
      </c>
      <c r="E324" s="15">
        <v>6387.73</v>
      </c>
    </row>
    <row r="325" spans="1:5">
      <c r="A325" s="70">
        <v>43188</v>
      </c>
      <c r="B325" s="70" t="s">
        <v>23791</v>
      </c>
      <c r="C325" s="70" t="s">
        <v>2204</v>
      </c>
      <c r="D325" s="70" t="s">
        <v>2205</v>
      </c>
      <c r="E325" s="15">
        <v>7739.58</v>
      </c>
    </row>
    <row r="326" spans="1:5">
      <c r="A326" s="70">
        <v>43189</v>
      </c>
      <c r="B326" s="70" t="s">
        <v>23792</v>
      </c>
      <c r="C326" s="70" t="s">
        <v>2204</v>
      </c>
      <c r="D326" s="70" t="s">
        <v>2205</v>
      </c>
      <c r="E326" s="15">
        <v>8705.74</v>
      </c>
    </row>
    <row r="327" spans="1:5">
      <c r="A327" s="70">
        <v>39580</v>
      </c>
      <c r="B327" s="70" t="s">
        <v>23793</v>
      </c>
      <c r="C327" s="70" t="s">
        <v>2204</v>
      </c>
      <c r="D327" s="70" t="s">
        <v>2205</v>
      </c>
      <c r="E327" s="15">
        <v>68604.800000000003</v>
      </c>
    </row>
    <row r="328" spans="1:5">
      <c r="A328" s="70">
        <v>39577</v>
      </c>
      <c r="B328" s="70" t="s">
        <v>23794</v>
      </c>
      <c r="C328" s="70" t="s">
        <v>2204</v>
      </c>
      <c r="D328" s="70" t="s">
        <v>2205</v>
      </c>
      <c r="E328" s="15">
        <v>21473.16</v>
      </c>
    </row>
    <row r="329" spans="1:5">
      <c r="A329" s="70">
        <v>39578</v>
      </c>
      <c r="B329" s="70" t="s">
        <v>23795</v>
      </c>
      <c r="C329" s="70" t="s">
        <v>2204</v>
      </c>
      <c r="D329" s="70" t="s">
        <v>2205</v>
      </c>
      <c r="E329" s="15">
        <v>27711.53</v>
      </c>
    </row>
    <row r="330" spans="1:5">
      <c r="A330" s="70">
        <v>39579</v>
      </c>
      <c r="B330" s="70" t="s">
        <v>23796</v>
      </c>
      <c r="C330" s="70" t="s">
        <v>2204</v>
      </c>
      <c r="D330" s="70" t="s">
        <v>2205</v>
      </c>
      <c r="E330" s="15">
        <v>40318.11</v>
      </c>
    </row>
    <row r="331" spans="1:5">
      <c r="A331" s="70">
        <v>39826</v>
      </c>
      <c r="B331" s="70" t="s">
        <v>23797</v>
      </c>
      <c r="C331" s="70" t="s">
        <v>2204</v>
      </c>
      <c r="D331" s="70" t="s">
        <v>2205</v>
      </c>
      <c r="E331" s="15">
        <v>4951.8</v>
      </c>
    </row>
    <row r="332" spans="1:5">
      <c r="A332" s="70">
        <v>10700</v>
      </c>
      <c r="B332" s="70" t="s">
        <v>23798</v>
      </c>
      <c r="C332" s="70" t="s">
        <v>2204</v>
      </c>
      <c r="D332" s="70" t="s">
        <v>2209</v>
      </c>
      <c r="E332" s="15">
        <v>28471.98</v>
      </c>
    </row>
    <row r="333" spans="1:5">
      <c r="A333" s="70">
        <v>346</v>
      </c>
      <c r="B333" s="70" t="s">
        <v>11582</v>
      </c>
      <c r="C333" s="70" t="s">
        <v>2213</v>
      </c>
      <c r="D333" s="70" t="s">
        <v>2205</v>
      </c>
      <c r="E333" s="6">
        <v>31.86</v>
      </c>
    </row>
    <row r="334" spans="1:5">
      <c r="A334" s="70">
        <v>3312</v>
      </c>
      <c r="B334" s="70" t="s">
        <v>23799</v>
      </c>
      <c r="C334" s="70" t="s">
        <v>2213</v>
      </c>
      <c r="D334" s="70" t="s">
        <v>2205</v>
      </c>
      <c r="E334" s="6">
        <v>23.25</v>
      </c>
    </row>
    <row r="335" spans="1:5">
      <c r="A335" s="70">
        <v>339</v>
      </c>
      <c r="B335" s="70" t="s">
        <v>23800</v>
      </c>
      <c r="C335" s="70" t="s">
        <v>2211</v>
      </c>
      <c r="D335" s="70" t="s">
        <v>2205</v>
      </c>
      <c r="E335" s="6">
        <v>1.64</v>
      </c>
    </row>
    <row r="336" spans="1:5">
      <c r="A336" s="70">
        <v>340</v>
      </c>
      <c r="B336" s="70" t="s">
        <v>11583</v>
      </c>
      <c r="C336" s="70" t="s">
        <v>2211</v>
      </c>
      <c r="D336" s="70" t="s">
        <v>2205</v>
      </c>
      <c r="E336" s="6">
        <v>1.48</v>
      </c>
    </row>
    <row r="337" spans="1:5">
      <c r="A337" s="70">
        <v>43130</v>
      </c>
      <c r="B337" s="70" t="s">
        <v>23801</v>
      </c>
      <c r="C337" s="70" t="s">
        <v>2213</v>
      </c>
      <c r="D337" s="70" t="s">
        <v>2207</v>
      </c>
      <c r="E337" s="6">
        <v>26.9</v>
      </c>
    </row>
    <row r="338" spans="1:5">
      <c r="A338" s="70">
        <v>344</v>
      </c>
      <c r="B338" s="70" t="s">
        <v>23802</v>
      </c>
      <c r="C338" s="70" t="s">
        <v>2213</v>
      </c>
      <c r="D338" s="70" t="s">
        <v>2205</v>
      </c>
      <c r="E338" s="6">
        <v>35.36</v>
      </c>
    </row>
    <row r="339" spans="1:5">
      <c r="A339" s="70">
        <v>345</v>
      </c>
      <c r="B339" s="70" t="s">
        <v>23803</v>
      </c>
      <c r="C339" s="70" t="s">
        <v>2213</v>
      </c>
      <c r="D339" s="70" t="s">
        <v>2205</v>
      </c>
      <c r="E339" s="6">
        <v>38.369999999999997</v>
      </c>
    </row>
    <row r="340" spans="1:5">
      <c r="A340" s="70">
        <v>43131</v>
      </c>
      <c r="B340" s="70" t="s">
        <v>23804</v>
      </c>
      <c r="C340" s="70" t="s">
        <v>2213</v>
      </c>
      <c r="D340" s="70" t="s">
        <v>2205</v>
      </c>
      <c r="E340" s="6">
        <v>31.25</v>
      </c>
    </row>
    <row r="341" spans="1:5">
      <c r="A341" s="70">
        <v>3313</v>
      </c>
      <c r="B341" s="70" t="s">
        <v>23805</v>
      </c>
      <c r="C341" s="70" t="s">
        <v>2213</v>
      </c>
      <c r="D341" s="70" t="s">
        <v>2205</v>
      </c>
      <c r="E341" s="6">
        <v>29.92</v>
      </c>
    </row>
    <row r="342" spans="1:5">
      <c r="A342" s="70">
        <v>43132</v>
      </c>
      <c r="B342" s="70" t="s">
        <v>23806</v>
      </c>
      <c r="C342" s="70" t="s">
        <v>2213</v>
      </c>
      <c r="D342" s="70" t="s">
        <v>2205</v>
      </c>
      <c r="E342" s="6">
        <v>26.9</v>
      </c>
    </row>
    <row r="343" spans="1:5">
      <c r="A343" s="70">
        <v>366</v>
      </c>
      <c r="B343" s="70" t="s">
        <v>23807</v>
      </c>
      <c r="C343" s="70" t="s">
        <v>2214</v>
      </c>
      <c r="D343" s="70" t="s">
        <v>2207</v>
      </c>
      <c r="E343" s="6">
        <v>81.25</v>
      </c>
    </row>
    <row r="344" spans="1:5">
      <c r="A344" s="70">
        <v>367</v>
      </c>
      <c r="B344" s="70" t="s">
        <v>23808</v>
      </c>
      <c r="C344" s="70" t="s">
        <v>2214</v>
      </c>
      <c r="D344" s="70" t="s">
        <v>2205</v>
      </c>
      <c r="E344" s="6">
        <v>82.31</v>
      </c>
    </row>
    <row r="345" spans="1:5">
      <c r="A345" s="70">
        <v>370</v>
      </c>
      <c r="B345" s="70" t="s">
        <v>23809</v>
      </c>
      <c r="C345" s="70" t="s">
        <v>2214</v>
      </c>
      <c r="D345" s="70" t="s">
        <v>2205</v>
      </c>
      <c r="E345" s="6">
        <v>81.25</v>
      </c>
    </row>
    <row r="346" spans="1:5">
      <c r="A346" s="70">
        <v>368</v>
      </c>
      <c r="B346" s="70" t="s">
        <v>23810</v>
      </c>
      <c r="C346" s="70" t="s">
        <v>2214</v>
      </c>
      <c r="D346" s="70" t="s">
        <v>2205</v>
      </c>
      <c r="E346" s="6">
        <v>40.619999999999997</v>
      </c>
    </row>
    <row r="347" spans="1:5">
      <c r="A347" s="70">
        <v>11075</v>
      </c>
      <c r="B347" s="70" t="s">
        <v>23811</v>
      </c>
      <c r="C347" s="70" t="s">
        <v>2214</v>
      </c>
      <c r="D347" s="70" t="s">
        <v>2205</v>
      </c>
      <c r="E347" s="6">
        <v>932.49</v>
      </c>
    </row>
    <row r="348" spans="1:5">
      <c r="A348" s="70">
        <v>1381</v>
      </c>
      <c r="B348" s="70" t="s">
        <v>11584</v>
      </c>
      <c r="C348" s="70" t="s">
        <v>2213</v>
      </c>
      <c r="D348" s="70" t="s">
        <v>2207</v>
      </c>
      <c r="E348" s="6">
        <v>0.63</v>
      </c>
    </row>
    <row r="349" spans="1:5">
      <c r="A349" s="70">
        <v>34353</v>
      </c>
      <c r="B349" s="70" t="s">
        <v>23812</v>
      </c>
      <c r="C349" s="70" t="s">
        <v>2213</v>
      </c>
      <c r="D349" s="70" t="s">
        <v>2205</v>
      </c>
      <c r="E349" s="6">
        <v>1.17</v>
      </c>
    </row>
    <row r="350" spans="1:5">
      <c r="A350" s="70">
        <v>37595</v>
      </c>
      <c r="B350" s="70" t="s">
        <v>23813</v>
      </c>
      <c r="C350" s="70" t="s">
        <v>2213</v>
      </c>
      <c r="D350" s="70" t="s">
        <v>2205</v>
      </c>
      <c r="E350" s="6">
        <v>1.93</v>
      </c>
    </row>
    <row r="351" spans="1:5">
      <c r="A351" s="70">
        <v>37596</v>
      </c>
      <c r="B351" s="70" t="s">
        <v>23814</v>
      </c>
      <c r="C351" s="70" t="s">
        <v>2213</v>
      </c>
      <c r="D351" s="70" t="s">
        <v>2205</v>
      </c>
      <c r="E351" s="6">
        <v>2.2200000000000002</v>
      </c>
    </row>
    <row r="352" spans="1:5">
      <c r="A352" s="70">
        <v>371</v>
      </c>
      <c r="B352" s="70" t="s">
        <v>23815</v>
      </c>
      <c r="C352" s="70" t="s">
        <v>2213</v>
      </c>
      <c r="D352" s="70" t="s">
        <v>2205</v>
      </c>
      <c r="E352" s="6">
        <v>0.68</v>
      </c>
    </row>
    <row r="353" spans="1:5">
      <c r="A353" s="70">
        <v>37553</v>
      </c>
      <c r="B353" s="70" t="s">
        <v>23816</v>
      </c>
      <c r="C353" s="70" t="s">
        <v>2213</v>
      </c>
      <c r="D353" s="70" t="s">
        <v>2205</v>
      </c>
      <c r="E353" s="6">
        <v>1.28</v>
      </c>
    </row>
    <row r="354" spans="1:5">
      <c r="A354" s="70">
        <v>37552</v>
      </c>
      <c r="B354" s="70" t="s">
        <v>23817</v>
      </c>
      <c r="C354" s="70" t="s">
        <v>2213</v>
      </c>
      <c r="D354" s="70" t="s">
        <v>2205</v>
      </c>
      <c r="E354" s="6">
        <v>2.0699999999999998</v>
      </c>
    </row>
    <row r="355" spans="1:5">
      <c r="A355" s="70">
        <v>36880</v>
      </c>
      <c r="B355" s="70" t="s">
        <v>23818</v>
      </c>
      <c r="C355" s="70" t="s">
        <v>2213</v>
      </c>
      <c r="D355" s="70" t="s">
        <v>2205</v>
      </c>
      <c r="E355" s="6">
        <v>2.1</v>
      </c>
    </row>
    <row r="356" spans="1:5">
      <c r="A356" s="70">
        <v>34355</v>
      </c>
      <c r="B356" s="70" t="s">
        <v>23819</v>
      </c>
      <c r="C356" s="70" t="s">
        <v>2213</v>
      </c>
      <c r="D356" s="70" t="s">
        <v>2205</v>
      </c>
      <c r="E356" s="6">
        <v>1.81</v>
      </c>
    </row>
    <row r="357" spans="1:5">
      <c r="A357" s="70">
        <v>130</v>
      </c>
      <c r="B357" s="70" t="s">
        <v>23820</v>
      </c>
      <c r="C357" s="70" t="s">
        <v>2213</v>
      </c>
      <c r="D357" s="70" t="s">
        <v>2205</v>
      </c>
      <c r="E357" s="6">
        <v>2.95</v>
      </c>
    </row>
    <row r="358" spans="1:5">
      <c r="A358" s="70">
        <v>135</v>
      </c>
      <c r="B358" s="70" t="s">
        <v>23821</v>
      </c>
      <c r="C358" s="70" t="s">
        <v>2213</v>
      </c>
      <c r="D358" s="70" t="s">
        <v>2205</v>
      </c>
      <c r="E358" s="6">
        <v>2.37</v>
      </c>
    </row>
    <row r="359" spans="1:5">
      <c r="A359" s="70">
        <v>36886</v>
      </c>
      <c r="B359" s="70" t="s">
        <v>23822</v>
      </c>
      <c r="C359" s="70" t="s">
        <v>2213</v>
      </c>
      <c r="D359" s="70" t="s">
        <v>2205</v>
      </c>
      <c r="E359" s="6">
        <v>0.65</v>
      </c>
    </row>
    <row r="360" spans="1:5">
      <c r="A360" s="70">
        <v>38546</v>
      </c>
      <c r="B360" s="70" t="s">
        <v>23823</v>
      </c>
      <c r="C360" s="70" t="s">
        <v>2214</v>
      </c>
      <c r="D360" s="70" t="s">
        <v>2205</v>
      </c>
      <c r="E360" s="6">
        <v>409.18</v>
      </c>
    </row>
    <row r="361" spans="1:5">
      <c r="A361" s="70">
        <v>34549</v>
      </c>
      <c r="B361" s="70" t="s">
        <v>23824</v>
      </c>
      <c r="C361" s="70" t="s">
        <v>2214</v>
      </c>
      <c r="D361" s="70" t="s">
        <v>2205</v>
      </c>
      <c r="E361" s="6">
        <v>678.87</v>
      </c>
    </row>
    <row r="362" spans="1:5">
      <c r="A362" s="70">
        <v>6081</v>
      </c>
      <c r="B362" s="70" t="s">
        <v>23825</v>
      </c>
      <c r="C362" s="70" t="s">
        <v>2214</v>
      </c>
      <c r="D362" s="70" t="s">
        <v>2205</v>
      </c>
      <c r="E362" s="6">
        <v>47.52</v>
      </c>
    </row>
    <row r="363" spans="1:5">
      <c r="A363" s="70">
        <v>6077</v>
      </c>
      <c r="B363" s="70" t="s">
        <v>23826</v>
      </c>
      <c r="C363" s="70" t="s">
        <v>2214</v>
      </c>
      <c r="D363" s="70" t="s">
        <v>2205</v>
      </c>
      <c r="E363" s="6">
        <v>33.94</v>
      </c>
    </row>
    <row r="364" spans="1:5">
      <c r="A364" s="70">
        <v>6079</v>
      </c>
      <c r="B364" s="70" t="s">
        <v>23827</v>
      </c>
      <c r="C364" s="70" t="s">
        <v>2214</v>
      </c>
      <c r="D364" s="70" t="s">
        <v>2205</v>
      </c>
      <c r="E364" s="6">
        <v>33.94</v>
      </c>
    </row>
    <row r="365" spans="1:5">
      <c r="A365" s="70">
        <v>1091</v>
      </c>
      <c r="B365" s="70" t="s">
        <v>23828</v>
      </c>
      <c r="C365" s="70" t="s">
        <v>2204</v>
      </c>
      <c r="D365" s="70" t="s">
        <v>2209</v>
      </c>
      <c r="E365" s="6">
        <v>37.47</v>
      </c>
    </row>
    <row r="366" spans="1:5">
      <c r="A366" s="70">
        <v>1094</v>
      </c>
      <c r="B366" s="70" t="s">
        <v>23829</v>
      </c>
      <c r="C366" s="70" t="s">
        <v>2204</v>
      </c>
      <c r="D366" s="70" t="s">
        <v>2209</v>
      </c>
      <c r="E366" s="6">
        <v>26.21</v>
      </c>
    </row>
    <row r="367" spans="1:5">
      <c r="A367" s="70">
        <v>1095</v>
      </c>
      <c r="B367" s="70" t="s">
        <v>23830</v>
      </c>
      <c r="C367" s="70" t="s">
        <v>2204</v>
      </c>
      <c r="D367" s="70" t="s">
        <v>2209</v>
      </c>
      <c r="E367" s="6">
        <v>55.7</v>
      </c>
    </row>
    <row r="368" spans="1:5">
      <c r="A368" s="70">
        <v>1092</v>
      </c>
      <c r="B368" s="70" t="s">
        <v>23831</v>
      </c>
      <c r="C368" s="70" t="s">
        <v>2204</v>
      </c>
      <c r="D368" s="70" t="s">
        <v>2209</v>
      </c>
      <c r="E368" s="6">
        <v>43.1</v>
      </c>
    </row>
    <row r="369" spans="1:5">
      <c r="A369" s="70">
        <v>1093</v>
      </c>
      <c r="B369" s="70" t="s">
        <v>23832</v>
      </c>
      <c r="C369" s="70" t="s">
        <v>2204</v>
      </c>
      <c r="D369" s="70" t="s">
        <v>2209</v>
      </c>
      <c r="E369" s="6">
        <v>100.65</v>
      </c>
    </row>
    <row r="370" spans="1:5">
      <c r="A370" s="70">
        <v>1090</v>
      </c>
      <c r="B370" s="70" t="s">
        <v>23833</v>
      </c>
      <c r="C370" s="70" t="s">
        <v>2204</v>
      </c>
      <c r="D370" s="70" t="s">
        <v>2209</v>
      </c>
      <c r="E370" s="6">
        <v>72.06</v>
      </c>
    </row>
    <row r="371" spans="1:5">
      <c r="A371" s="70">
        <v>1096</v>
      </c>
      <c r="B371" s="70" t="s">
        <v>23834</v>
      </c>
      <c r="C371" s="70" t="s">
        <v>2204</v>
      </c>
      <c r="D371" s="70" t="s">
        <v>2209</v>
      </c>
      <c r="E371" s="6">
        <v>129.69</v>
      </c>
    </row>
    <row r="372" spans="1:5">
      <c r="A372" s="70">
        <v>1097</v>
      </c>
      <c r="B372" s="70" t="s">
        <v>23835</v>
      </c>
      <c r="C372" s="70" t="s">
        <v>2204</v>
      </c>
      <c r="D372" s="70" t="s">
        <v>2209</v>
      </c>
      <c r="E372" s="6">
        <v>110.09</v>
      </c>
    </row>
    <row r="373" spans="1:5">
      <c r="A373" s="70">
        <v>378</v>
      </c>
      <c r="B373" s="70" t="s">
        <v>28559</v>
      </c>
      <c r="C373" s="70" t="s">
        <v>2210</v>
      </c>
      <c r="D373" s="70" t="s">
        <v>2205</v>
      </c>
      <c r="E373" s="6">
        <v>17.920000000000002</v>
      </c>
    </row>
    <row r="374" spans="1:5">
      <c r="A374" s="70">
        <v>40911</v>
      </c>
      <c r="B374" s="70" t="s">
        <v>23836</v>
      </c>
      <c r="C374" s="70" t="s">
        <v>2215</v>
      </c>
      <c r="D374" s="70" t="s">
        <v>2205</v>
      </c>
      <c r="E374" s="15">
        <v>3174.61</v>
      </c>
    </row>
    <row r="375" spans="1:5">
      <c r="A375" s="70">
        <v>33939</v>
      </c>
      <c r="B375" s="70" t="s">
        <v>23837</v>
      </c>
      <c r="C375" s="70" t="s">
        <v>2210</v>
      </c>
      <c r="D375" s="70" t="s">
        <v>2205</v>
      </c>
      <c r="E375" s="6">
        <v>70.25</v>
      </c>
    </row>
    <row r="376" spans="1:5">
      <c r="A376" s="70">
        <v>40815</v>
      </c>
      <c r="B376" s="70" t="s">
        <v>23838</v>
      </c>
      <c r="C376" s="70" t="s">
        <v>2215</v>
      </c>
      <c r="D376" s="70" t="s">
        <v>2205</v>
      </c>
      <c r="E376" s="15">
        <v>12444.46</v>
      </c>
    </row>
    <row r="377" spans="1:5">
      <c r="A377" s="70">
        <v>34760</v>
      </c>
      <c r="B377" s="70" t="s">
        <v>23839</v>
      </c>
      <c r="C377" s="70" t="s">
        <v>2210</v>
      </c>
      <c r="D377" s="70" t="s">
        <v>2205</v>
      </c>
      <c r="E377" s="6">
        <v>72.989999999999995</v>
      </c>
    </row>
    <row r="378" spans="1:5">
      <c r="A378" s="70">
        <v>40935</v>
      </c>
      <c r="B378" s="70" t="s">
        <v>23840</v>
      </c>
      <c r="C378" s="70" t="s">
        <v>2215</v>
      </c>
      <c r="D378" s="70" t="s">
        <v>2205</v>
      </c>
      <c r="E378" s="15">
        <v>12930.37</v>
      </c>
    </row>
    <row r="379" spans="1:5">
      <c r="A379" s="70">
        <v>33952</v>
      </c>
      <c r="B379" s="70" t="s">
        <v>23841</v>
      </c>
      <c r="C379" s="70" t="s">
        <v>2210</v>
      </c>
      <c r="D379" s="70" t="s">
        <v>2205</v>
      </c>
      <c r="E379" s="6">
        <v>99.8</v>
      </c>
    </row>
    <row r="380" spans="1:5">
      <c r="A380" s="70">
        <v>40816</v>
      </c>
      <c r="B380" s="70" t="s">
        <v>23842</v>
      </c>
      <c r="C380" s="70" t="s">
        <v>2215</v>
      </c>
      <c r="D380" s="70" t="s">
        <v>2205</v>
      </c>
      <c r="E380" s="15">
        <v>17676.310000000001</v>
      </c>
    </row>
    <row r="381" spans="1:5">
      <c r="A381" s="70">
        <v>33953</v>
      </c>
      <c r="B381" s="70" t="s">
        <v>23843</v>
      </c>
      <c r="C381" s="70" t="s">
        <v>2210</v>
      </c>
      <c r="D381" s="70" t="s">
        <v>2205</v>
      </c>
      <c r="E381" s="6">
        <v>131.94999999999999</v>
      </c>
    </row>
    <row r="382" spans="1:5">
      <c r="A382" s="70">
        <v>40817</v>
      </c>
      <c r="B382" s="70" t="s">
        <v>23844</v>
      </c>
      <c r="C382" s="70" t="s">
        <v>2215</v>
      </c>
      <c r="D382" s="70" t="s">
        <v>2205</v>
      </c>
      <c r="E382" s="15">
        <v>23369.66</v>
      </c>
    </row>
    <row r="383" spans="1:5">
      <c r="A383" s="70">
        <v>13348</v>
      </c>
      <c r="B383" s="70" t="s">
        <v>23845</v>
      </c>
      <c r="C383" s="70" t="s">
        <v>2204</v>
      </c>
      <c r="D383" s="70" t="s">
        <v>2209</v>
      </c>
      <c r="E383" s="6">
        <v>0.92</v>
      </c>
    </row>
    <row r="384" spans="1:5">
      <c r="A384" s="70">
        <v>39211</v>
      </c>
      <c r="B384" s="70" t="s">
        <v>23846</v>
      </c>
      <c r="C384" s="70" t="s">
        <v>2204</v>
      </c>
      <c r="D384" s="70" t="s">
        <v>2209</v>
      </c>
      <c r="E384" s="6">
        <v>1.53</v>
      </c>
    </row>
    <row r="385" spans="1:5">
      <c r="A385" s="70">
        <v>39212</v>
      </c>
      <c r="B385" s="70" t="s">
        <v>23847</v>
      </c>
      <c r="C385" s="70" t="s">
        <v>2204</v>
      </c>
      <c r="D385" s="70" t="s">
        <v>2209</v>
      </c>
      <c r="E385" s="6">
        <v>1.7</v>
      </c>
    </row>
    <row r="386" spans="1:5">
      <c r="A386" s="70">
        <v>39208</v>
      </c>
      <c r="B386" s="70" t="s">
        <v>23848</v>
      </c>
      <c r="C386" s="70" t="s">
        <v>2204</v>
      </c>
      <c r="D386" s="70" t="s">
        <v>2209</v>
      </c>
      <c r="E386" s="6">
        <v>0.46</v>
      </c>
    </row>
    <row r="387" spans="1:5">
      <c r="A387" s="70">
        <v>39210</v>
      </c>
      <c r="B387" s="70" t="s">
        <v>23849</v>
      </c>
      <c r="C387" s="70" t="s">
        <v>2204</v>
      </c>
      <c r="D387" s="70" t="s">
        <v>2209</v>
      </c>
      <c r="E387" s="6">
        <v>0.85</v>
      </c>
    </row>
    <row r="388" spans="1:5">
      <c r="A388" s="70">
        <v>39214</v>
      </c>
      <c r="B388" s="70" t="s">
        <v>23850</v>
      </c>
      <c r="C388" s="70" t="s">
        <v>2204</v>
      </c>
      <c r="D388" s="70" t="s">
        <v>2209</v>
      </c>
      <c r="E388" s="6">
        <v>3.16</v>
      </c>
    </row>
    <row r="389" spans="1:5">
      <c r="A389" s="70">
        <v>39213</v>
      </c>
      <c r="B389" s="70" t="s">
        <v>23851</v>
      </c>
      <c r="C389" s="70" t="s">
        <v>2204</v>
      </c>
      <c r="D389" s="70" t="s">
        <v>2209</v>
      </c>
      <c r="E389" s="6">
        <v>2.23</v>
      </c>
    </row>
    <row r="390" spans="1:5">
      <c r="A390" s="70">
        <v>39209</v>
      </c>
      <c r="B390" s="70" t="s">
        <v>23852</v>
      </c>
      <c r="C390" s="70" t="s">
        <v>2204</v>
      </c>
      <c r="D390" s="70" t="s">
        <v>2209</v>
      </c>
      <c r="E390" s="6">
        <v>0.55000000000000004</v>
      </c>
    </row>
    <row r="391" spans="1:5">
      <c r="A391" s="70">
        <v>39207</v>
      </c>
      <c r="B391" s="70" t="s">
        <v>23853</v>
      </c>
      <c r="C391" s="70" t="s">
        <v>2204</v>
      </c>
      <c r="D391" s="70" t="s">
        <v>2209</v>
      </c>
      <c r="E391" s="6">
        <v>0.85</v>
      </c>
    </row>
    <row r="392" spans="1:5">
      <c r="A392" s="70">
        <v>39215</v>
      </c>
      <c r="B392" s="70" t="s">
        <v>23854</v>
      </c>
      <c r="C392" s="70" t="s">
        <v>2204</v>
      </c>
      <c r="D392" s="70" t="s">
        <v>2209</v>
      </c>
      <c r="E392" s="6">
        <v>5.76</v>
      </c>
    </row>
    <row r="393" spans="1:5">
      <c r="A393" s="70">
        <v>39216</v>
      </c>
      <c r="B393" s="70" t="s">
        <v>23855</v>
      </c>
      <c r="C393" s="70" t="s">
        <v>2204</v>
      </c>
      <c r="D393" s="70" t="s">
        <v>2209</v>
      </c>
      <c r="E393" s="6">
        <v>8.0299999999999994</v>
      </c>
    </row>
    <row r="394" spans="1:5">
      <c r="A394" s="70">
        <v>11267</v>
      </c>
      <c r="B394" s="70" t="s">
        <v>23856</v>
      </c>
      <c r="C394" s="70" t="s">
        <v>2204</v>
      </c>
      <c r="D394" s="70" t="s">
        <v>2209</v>
      </c>
      <c r="E394" s="6">
        <v>0.8</v>
      </c>
    </row>
    <row r="395" spans="1:5">
      <c r="A395" s="70">
        <v>379</v>
      </c>
      <c r="B395" s="70" t="s">
        <v>23857</v>
      </c>
      <c r="C395" s="70" t="s">
        <v>2204</v>
      </c>
      <c r="D395" s="70" t="s">
        <v>2209</v>
      </c>
      <c r="E395" s="6">
        <v>0.81</v>
      </c>
    </row>
    <row r="396" spans="1:5">
      <c r="A396" s="70">
        <v>510</v>
      </c>
      <c r="B396" s="70" t="s">
        <v>23858</v>
      </c>
      <c r="C396" s="70" t="s">
        <v>2213</v>
      </c>
      <c r="D396" s="70" t="s">
        <v>2205</v>
      </c>
      <c r="E396" s="6">
        <v>13.29</v>
      </c>
    </row>
    <row r="397" spans="1:5">
      <c r="A397" s="70">
        <v>516</v>
      </c>
      <c r="B397" s="70" t="s">
        <v>23859</v>
      </c>
      <c r="C397" s="70" t="s">
        <v>2213</v>
      </c>
      <c r="D397" s="70" t="s">
        <v>2205</v>
      </c>
      <c r="E397" s="6">
        <v>15.74</v>
      </c>
    </row>
    <row r="398" spans="1:5">
      <c r="A398" s="70">
        <v>509</v>
      </c>
      <c r="B398" s="70" t="s">
        <v>23860</v>
      </c>
      <c r="C398" s="70" t="s">
        <v>2213</v>
      </c>
      <c r="D398" s="70" t="s">
        <v>2205</v>
      </c>
      <c r="E398" s="6">
        <v>17.66</v>
      </c>
    </row>
    <row r="399" spans="1:5">
      <c r="A399" s="70">
        <v>40331</v>
      </c>
      <c r="B399" s="70" t="s">
        <v>23861</v>
      </c>
      <c r="C399" s="70" t="s">
        <v>2210</v>
      </c>
      <c r="D399" s="70" t="s">
        <v>2205</v>
      </c>
      <c r="E399" s="6">
        <v>17.399999999999999</v>
      </c>
    </row>
    <row r="400" spans="1:5">
      <c r="A400" s="70">
        <v>40930</v>
      </c>
      <c r="B400" s="70" t="s">
        <v>23862</v>
      </c>
      <c r="C400" s="70" t="s">
        <v>2215</v>
      </c>
      <c r="D400" s="70" t="s">
        <v>2205</v>
      </c>
      <c r="E400" s="15">
        <v>3086.26</v>
      </c>
    </row>
    <row r="401" spans="1:5">
      <c r="A401" s="70">
        <v>11761</v>
      </c>
      <c r="B401" s="70" t="s">
        <v>23863</v>
      </c>
      <c r="C401" s="70" t="s">
        <v>2204</v>
      </c>
      <c r="D401" s="70" t="s">
        <v>2205</v>
      </c>
      <c r="E401" s="6">
        <v>84.59</v>
      </c>
    </row>
    <row r="402" spans="1:5">
      <c r="A402" s="70">
        <v>377</v>
      </c>
      <c r="B402" s="70" t="s">
        <v>23864</v>
      </c>
      <c r="C402" s="70" t="s">
        <v>2204</v>
      </c>
      <c r="D402" s="70" t="s">
        <v>2207</v>
      </c>
      <c r="E402" s="6">
        <v>39.75</v>
      </c>
    </row>
    <row r="403" spans="1:5">
      <c r="A403" s="70">
        <v>7588</v>
      </c>
      <c r="B403" s="70" t="s">
        <v>23865</v>
      </c>
      <c r="C403" s="70" t="s">
        <v>2204</v>
      </c>
      <c r="D403" s="70" t="s">
        <v>2207</v>
      </c>
      <c r="E403" s="6">
        <v>50.3</v>
      </c>
    </row>
    <row r="404" spans="1:5">
      <c r="A404" s="70">
        <v>34392</v>
      </c>
      <c r="B404" s="70" t="s">
        <v>23866</v>
      </c>
      <c r="C404" s="70" t="s">
        <v>2210</v>
      </c>
      <c r="D404" s="70" t="s">
        <v>2205</v>
      </c>
      <c r="E404" s="6">
        <v>13.72</v>
      </c>
    </row>
    <row r="405" spans="1:5">
      <c r="A405" s="70">
        <v>40908</v>
      </c>
      <c r="B405" s="70" t="s">
        <v>23867</v>
      </c>
      <c r="C405" s="70" t="s">
        <v>2215</v>
      </c>
      <c r="D405" s="70" t="s">
        <v>2205</v>
      </c>
      <c r="E405" s="15">
        <v>2432.5300000000002</v>
      </c>
    </row>
    <row r="406" spans="1:5">
      <c r="A406" s="70">
        <v>34551</v>
      </c>
      <c r="B406" s="70" t="s">
        <v>28560</v>
      </c>
      <c r="C406" s="70" t="s">
        <v>2210</v>
      </c>
      <c r="D406" s="70" t="s">
        <v>2205</v>
      </c>
      <c r="E406" s="6">
        <v>12.07</v>
      </c>
    </row>
    <row r="407" spans="1:5">
      <c r="A407" s="70">
        <v>41078</v>
      </c>
      <c r="B407" s="70" t="s">
        <v>23868</v>
      </c>
      <c r="C407" s="70" t="s">
        <v>2215</v>
      </c>
      <c r="D407" s="70" t="s">
        <v>2205</v>
      </c>
      <c r="E407" s="15">
        <v>2138.33</v>
      </c>
    </row>
    <row r="408" spans="1:5">
      <c r="A408" s="70">
        <v>246</v>
      </c>
      <c r="B408" s="70" t="s">
        <v>28561</v>
      </c>
      <c r="C408" s="70" t="s">
        <v>2210</v>
      </c>
      <c r="D408" s="70" t="s">
        <v>2205</v>
      </c>
      <c r="E408" s="6">
        <v>13.51</v>
      </c>
    </row>
    <row r="409" spans="1:5">
      <c r="A409" s="70">
        <v>40927</v>
      </c>
      <c r="B409" s="70" t="s">
        <v>23869</v>
      </c>
      <c r="C409" s="70" t="s">
        <v>2215</v>
      </c>
      <c r="D409" s="70" t="s">
        <v>2205</v>
      </c>
      <c r="E409" s="15">
        <v>2393.3200000000002</v>
      </c>
    </row>
    <row r="410" spans="1:5">
      <c r="A410" s="70">
        <v>2350</v>
      </c>
      <c r="B410" s="70" t="s">
        <v>23870</v>
      </c>
      <c r="C410" s="70" t="s">
        <v>2210</v>
      </c>
      <c r="D410" s="70" t="s">
        <v>2205</v>
      </c>
      <c r="E410" s="6">
        <v>15.42</v>
      </c>
    </row>
    <row r="411" spans="1:5">
      <c r="A411" s="70">
        <v>40812</v>
      </c>
      <c r="B411" s="70" t="s">
        <v>23871</v>
      </c>
      <c r="C411" s="70" t="s">
        <v>2215</v>
      </c>
      <c r="D411" s="70" t="s">
        <v>2205</v>
      </c>
      <c r="E411" s="15">
        <v>2733.1</v>
      </c>
    </row>
    <row r="412" spans="1:5">
      <c r="A412" s="70">
        <v>245</v>
      </c>
      <c r="B412" s="70" t="s">
        <v>23872</v>
      </c>
      <c r="C412" s="70" t="s">
        <v>2210</v>
      </c>
      <c r="D412" s="70" t="s">
        <v>2205</v>
      </c>
      <c r="E412" s="6">
        <v>22.37</v>
      </c>
    </row>
    <row r="413" spans="1:5">
      <c r="A413" s="70">
        <v>41090</v>
      </c>
      <c r="B413" s="70" t="s">
        <v>23873</v>
      </c>
      <c r="C413" s="70" t="s">
        <v>2215</v>
      </c>
      <c r="D413" s="70" t="s">
        <v>2205</v>
      </c>
      <c r="E413" s="15">
        <v>3966.01</v>
      </c>
    </row>
    <row r="414" spans="1:5">
      <c r="A414" s="70">
        <v>251</v>
      </c>
      <c r="B414" s="70" t="s">
        <v>23874</v>
      </c>
      <c r="C414" s="70" t="s">
        <v>2210</v>
      </c>
      <c r="D414" s="70" t="s">
        <v>2205</v>
      </c>
      <c r="E414" s="6">
        <v>13.98</v>
      </c>
    </row>
    <row r="415" spans="1:5">
      <c r="A415" s="70">
        <v>40975</v>
      </c>
      <c r="B415" s="70" t="s">
        <v>23875</v>
      </c>
      <c r="C415" s="70" t="s">
        <v>2215</v>
      </c>
      <c r="D415" s="70" t="s">
        <v>2205</v>
      </c>
      <c r="E415" s="15">
        <v>2480.7399999999998</v>
      </c>
    </row>
    <row r="416" spans="1:5">
      <c r="A416" s="70">
        <v>6127</v>
      </c>
      <c r="B416" s="70" t="s">
        <v>28562</v>
      </c>
      <c r="C416" s="70" t="s">
        <v>2210</v>
      </c>
      <c r="D416" s="70" t="s">
        <v>2205</v>
      </c>
      <c r="E416" s="6">
        <v>12.07</v>
      </c>
    </row>
    <row r="417" spans="1:5">
      <c r="A417" s="70">
        <v>41072</v>
      </c>
      <c r="B417" s="70" t="s">
        <v>23876</v>
      </c>
      <c r="C417" s="70" t="s">
        <v>2215</v>
      </c>
      <c r="D417" s="70" t="s">
        <v>2205</v>
      </c>
      <c r="E417" s="15">
        <v>2138.33</v>
      </c>
    </row>
    <row r="418" spans="1:5">
      <c r="A418" s="70">
        <v>6121</v>
      </c>
      <c r="B418" s="70" t="s">
        <v>23877</v>
      </c>
      <c r="C418" s="70" t="s">
        <v>2210</v>
      </c>
      <c r="D418" s="70" t="s">
        <v>2205</v>
      </c>
      <c r="E418" s="6">
        <v>11.85</v>
      </c>
    </row>
    <row r="419" spans="1:5">
      <c r="A419" s="70">
        <v>41071</v>
      </c>
      <c r="B419" s="70" t="s">
        <v>23878</v>
      </c>
      <c r="C419" s="70" t="s">
        <v>2215</v>
      </c>
      <c r="D419" s="70" t="s">
        <v>2205</v>
      </c>
      <c r="E419" s="15">
        <v>2099.89</v>
      </c>
    </row>
    <row r="420" spans="1:5">
      <c r="A420" s="70">
        <v>244</v>
      </c>
      <c r="B420" s="70" t="s">
        <v>23879</v>
      </c>
      <c r="C420" s="70" t="s">
        <v>2210</v>
      </c>
      <c r="D420" s="70" t="s">
        <v>2205</v>
      </c>
      <c r="E420" s="6">
        <v>14.48</v>
      </c>
    </row>
    <row r="421" spans="1:5">
      <c r="A421" s="70">
        <v>41093</v>
      </c>
      <c r="B421" s="70" t="s">
        <v>23880</v>
      </c>
      <c r="C421" s="70" t="s">
        <v>2215</v>
      </c>
      <c r="D421" s="70" t="s">
        <v>2205</v>
      </c>
      <c r="E421" s="15">
        <v>2565.5500000000002</v>
      </c>
    </row>
    <row r="422" spans="1:5">
      <c r="A422" s="70">
        <v>532</v>
      </c>
      <c r="B422" s="70" t="s">
        <v>23881</v>
      </c>
      <c r="C422" s="70" t="s">
        <v>2210</v>
      </c>
      <c r="D422" s="70" t="s">
        <v>2205</v>
      </c>
      <c r="E422" s="6">
        <v>29.3</v>
      </c>
    </row>
    <row r="423" spans="1:5">
      <c r="A423" s="70">
        <v>40931</v>
      </c>
      <c r="B423" s="70" t="s">
        <v>23882</v>
      </c>
      <c r="C423" s="70" t="s">
        <v>2215</v>
      </c>
      <c r="D423" s="70" t="s">
        <v>2205</v>
      </c>
      <c r="E423" s="15">
        <v>5191.28</v>
      </c>
    </row>
    <row r="424" spans="1:5">
      <c r="A424" s="70">
        <v>36150</v>
      </c>
      <c r="B424" s="70" t="s">
        <v>23883</v>
      </c>
      <c r="C424" s="70" t="s">
        <v>2204</v>
      </c>
      <c r="D424" s="70" t="s">
        <v>2205</v>
      </c>
      <c r="E424" s="6">
        <v>46.92</v>
      </c>
    </row>
    <row r="425" spans="1:5">
      <c r="A425" s="70">
        <v>4760</v>
      </c>
      <c r="B425" s="70" t="s">
        <v>28563</v>
      </c>
      <c r="C425" s="70" t="s">
        <v>2210</v>
      </c>
      <c r="D425" s="70" t="s">
        <v>2205</v>
      </c>
      <c r="E425" s="6">
        <v>19.43</v>
      </c>
    </row>
    <row r="426" spans="1:5">
      <c r="A426" s="70">
        <v>41069</v>
      </c>
      <c r="B426" s="70" t="s">
        <v>23884</v>
      </c>
      <c r="C426" s="70" t="s">
        <v>2215</v>
      </c>
      <c r="D426" s="70" t="s">
        <v>2205</v>
      </c>
      <c r="E426" s="15">
        <v>3442.4</v>
      </c>
    </row>
    <row r="427" spans="1:5">
      <c r="A427" s="70">
        <v>10422</v>
      </c>
      <c r="B427" s="70" t="s">
        <v>23885</v>
      </c>
      <c r="C427" s="70" t="s">
        <v>2204</v>
      </c>
      <c r="D427" s="70" t="s">
        <v>2205</v>
      </c>
      <c r="E427" s="6">
        <v>355.15</v>
      </c>
    </row>
    <row r="428" spans="1:5">
      <c r="A428" s="70">
        <v>44019</v>
      </c>
      <c r="B428" s="70" t="s">
        <v>23886</v>
      </c>
      <c r="C428" s="70" t="s">
        <v>2204</v>
      </c>
      <c r="D428" s="70" t="s">
        <v>2205</v>
      </c>
      <c r="E428" s="6">
        <v>491.61</v>
      </c>
    </row>
    <row r="429" spans="1:5">
      <c r="A429" s="70">
        <v>36520</v>
      </c>
      <c r="B429" s="70" t="s">
        <v>23887</v>
      </c>
      <c r="C429" s="70" t="s">
        <v>2204</v>
      </c>
      <c r="D429" s="70" t="s">
        <v>2205</v>
      </c>
      <c r="E429" s="6">
        <v>597.74</v>
      </c>
    </row>
    <row r="430" spans="1:5">
      <c r="A430" s="70">
        <v>42319</v>
      </c>
      <c r="B430" s="70" t="s">
        <v>23888</v>
      </c>
      <c r="C430" s="70" t="s">
        <v>2204</v>
      </c>
      <c r="D430" s="70" t="s">
        <v>2205</v>
      </c>
      <c r="E430" s="6">
        <v>535.61</v>
      </c>
    </row>
    <row r="431" spans="1:5">
      <c r="A431" s="70">
        <v>10420</v>
      </c>
      <c r="B431" s="70" t="s">
        <v>23889</v>
      </c>
      <c r="C431" s="70" t="s">
        <v>2204</v>
      </c>
      <c r="D431" s="70" t="s">
        <v>2207</v>
      </c>
      <c r="E431" s="6">
        <v>190</v>
      </c>
    </row>
    <row r="432" spans="1:5">
      <c r="A432" s="70">
        <v>10421</v>
      </c>
      <c r="B432" s="70" t="s">
        <v>23890</v>
      </c>
      <c r="C432" s="70" t="s">
        <v>2204</v>
      </c>
      <c r="D432" s="70" t="s">
        <v>2205</v>
      </c>
      <c r="E432" s="6">
        <v>208.78</v>
      </c>
    </row>
    <row r="433" spans="1:5">
      <c r="A433" s="70">
        <v>11786</v>
      </c>
      <c r="B433" s="70" t="s">
        <v>23891</v>
      </c>
      <c r="C433" s="70" t="s">
        <v>2204</v>
      </c>
      <c r="D433" s="70" t="s">
        <v>2205</v>
      </c>
      <c r="E433" s="6">
        <v>420.99</v>
      </c>
    </row>
    <row r="434" spans="1:5">
      <c r="A434" s="70">
        <v>10</v>
      </c>
      <c r="B434" s="70" t="s">
        <v>23892</v>
      </c>
      <c r="C434" s="70" t="s">
        <v>2204</v>
      </c>
      <c r="D434" s="70" t="s">
        <v>2205</v>
      </c>
      <c r="E434" s="6">
        <v>14</v>
      </c>
    </row>
    <row r="435" spans="1:5">
      <c r="A435" s="70">
        <v>4815</v>
      </c>
      <c r="B435" s="70" t="s">
        <v>23893</v>
      </c>
      <c r="C435" s="70" t="s">
        <v>2204</v>
      </c>
      <c r="D435" s="70" t="s">
        <v>2205</v>
      </c>
      <c r="E435" s="6">
        <v>6.63</v>
      </c>
    </row>
    <row r="436" spans="1:5">
      <c r="A436" s="70">
        <v>541</v>
      </c>
      <c r="B436" s="70" t="s">
        <v>23894</v>
      </c>
      <c r="C436" s="70" t="s">
        <v>2204</v>
      </c>
      <c r="D436" s="70" t="s">
        <v>2207</v>
      </c>
      <c r="E436" s="6">
        <v>154</v>
      </c>
    </row>
    <row r="437" spans="1:5">
      <c r="A437" s="70">
        <v>542</v>
      </c>
      <c r="B437" s="70" t="s">
        <v>23895</v>
      </c>
      <c r="C437" s="70" t="s">
        <v>2204</v>
      </c>
      <c r="D437" s="70" t="s">
        <v>2205</v>
      </c>
      <c r="E437" s="6">
        <v>193.04</v>
      </c>
    </row>
    <row r="438" spans="1:5">
      <c r="A438" s="70">
        <v>540</v>
      </c>
      <c r="B438" s="70" t="s">
        <v>23896</v>
      </c>
      <c r="C438" s="70" t="s">
        <v>2204</v>
      </c>
      <c r="D438" s="70" t="s">
        <v>2205</v>
      </c>
      <c r="E438" s="6">
        <v>435.01</v>
      </c>
    </row>
    <row r="439" spans="1:5">
      <c r="A439" s="70">
        <v>38364</v>
      </c>
      <c r="B439" s="70" t="s">
        <v>23897</v>
      </c>
      <c r="C439" s="70" t="s">
        <v>2204</v>
      </c>
      <c r="D439" s="70" t="s">
        <v>2205</v>
      </c>
      <c r="E439" s="6">
        <v>524.1</v>
      </c>
    </row>
    <row r="440" spans="1:5">
      <c r="A440" s="70">
        <v>11692</v>
      </c>
      <c r="B440" s="70" t="s">
        <v>11586</v>
      </c>
      <c r="C440" s="70" t="s">
        <v>2206</v>
      </c>
      <c r="D440" s="70" t="s">
        <v>2205</v>
      </c>
      <c r="E440" s="6">
        <v>277.25</v>
      </c>
    </row>
    <row r="441" spans="1:5">
      <c r="A441" s="70">
        <v>1746</v>
      </c>
      <c r="B441" s="70" t="s">
        <v>23898</v>
      </c>
      <c r="C441" s="70" t="s">
        <v>2204</v>
      </c>
      <c r="D441" s="70" t="s">
        <v>2207</v>
      </c>
      <c r="E441" s="6">
        <v>219</v>
      </c>
    </row>
    <row r="442" spans="1:5">
      <c r="A442" s="70">
        <v>1748</v>
      </c>
      <c r="B442" s="70" t="s">
        <v>23899</v>
      </c>
      <c r="C442" s="70" t="s">
        <v>2204</v>
      </c>
      <c r="D442" s="70" t="s">
        <v>2205</v>
      </c>
      <c r="E442" s="6">
        <v>291.20999999999998</v>
      </c>
    </row>
    <row r="443" spans="1:5">
      <c r="A443" s="70">
        <v>1749</v>
      </c>
      <c r="B443" s="70" t="s">
        <v>23900</v>
      </c>
      <c r="C443" s="70" t="s">
        <v>2204</v>
      </c>
      <c r="D443" s="70" t="s">
        <v>2205</v>
      </c>
      <c r="E443" s="6">
        <v>421.92</v>
      </c>
    </row>
    <row r="444" spans="1:5">
      <c r="A444" s="70">
        <v>37412</v>
      </c>
      <c r="B444" s="70" t="s">
        <v>23901</v>
      </c>
      <c r="C444" s="70" t="s">
        <v>2204</v>
      </c>
      <c r="D444" s="70" t="s">
        <v>2205</v>
      </c>
      <c r="E444" s="6">
        <v>214.07</v>
      </c>
    </row>
    <row r="445" spans="1:5">
      <c r="A445" s="70">
        <v>1745</v>
      </c>
      <c r="B445" s="70" t="s">
        <v>23902</v>
      </c>
      <c r="C445" s="70" t="s">
        <v>2204</v>
      </c>
      <c r="D445" s="70" t="s">
        <v>2205</v>
      </c>
      <c r="E445" s="6">
        <v>254.56</v>
      </c>
    </row>
    <row r="446" spans="1:5">
      <c r="A446" s="70">
        <v>1750</v>
      </c>
      <c r="B446" s="70" t="s">
        <v>23903</v>
      </c>
      <c r="C446" s="70" t="s">
        <v>2204</v>
      </c>
      <c r="D446" s="70" t="s">
        <v>2205</v>
      </c>
      <c r="E446" s="6">
        <v>594.87</v>
      </c>
    </row>
    <row r="447" spans="1:5">
      <c r="A447" s="70">
        <v>11687</v>
      </c>
      <c r="B447" s="70" t="s">
        <v>23904</v>
      </c>
      <c r="C447" s="70" t="s">
        <v>2211</v>
      </c>
      <c r="D447" s="70" t="s">
        <v>2205</v>
      </c>
      <c r="E447" s="6">
        <v>947.81</v>
      </c>
    </row>
    <row r="448" spans="1:5">
      <c r="A448" s="70">
        <v>11689</v>
      </c>
      <c r="B448" s="70" t="s">
        <v>23905</v>
      </c>
      <c r="C448" s="70" t="s">
        <v>2211</v>
      </c>
      <c r="D448" s="70" t="s">
        <v>2205</v>
      </c>
      <c r="E448" s="15">
        <v>1187.55</v>
      </c>
    </row>
    <row r="449" spans="1:5">
      <c r="A449" s="70">
        <v>11693</v>
      </c>
      <c r="B449" s="70" t="s">
        <v>23906</v>
      </c>
      <c r="C449" s="70" t="s">
        <v>2206</v>
      </c>
      <c r="D449" s="70" t="s">
        <v>2205</v>
      </c>
      <c r="E449" s="6">
        <v>170.75</v>
      </c>
    </row>
    <row r="450" spans="1:5">
      <c r="A450" s="70">
        <v>36215</v>
      </c>
      <c r="B450" s="70" t="s">
        <v>23907</v>
      </c>
      <c r="C450" s="70" t="s">
        <v>2204</v>
      </c>
      <c r="D450" s="70" t="s">
        <v>2209</v>
      </c>
      <c r="E450" s="6">
        <v>809.32</v>
      </c>
    </row>
    <row r="451" spans="1:5">
      <c r="A451" s="70">
        <v>42439</v>
      </c>
      <c r="B451" s="70" t="s">
        <v>23908</v>
      </c>
      <c r="C451" s="70" t="s">
        <v>2204</v>
      </c>
      <c r="D451" s="70" t="s">
        <v>2209</v>
      </c>
      <c r="E451" s="15">
        <v>1186.04</v>
      </c>
    </row>
    <row r="452" spans="1:5">
      <c r="A452" s="70">
        <v>38381</v>
      </c>
      <c r="B452" s="70" t="s">
        <v>23909</v>
      </c>
      <c r="C452" s="70" t="s">
        <v>2204</v>
      </c>
      <c r="D452" s="70" t="s">
        <v>2205</v>
      </c>
      <c r="E452" s="6">
        <v>9.39</v>
      </c>
    </row>
    <row r="453" spans="1:5">
      <c r="A453" s="70">
        <v>39621</v>
      </c>
      <c r="B453" s="70" t="s">
        <v>23910</v>
      </c>
      <c r="C453" s="70" t="s">
        <v>2216</v>
      </c>
      <c r="D453" s="70" t="s">
        <v>2205</v>
      </c>
      <c r="E453" s="15">
        <v>1110.04</v>
      </c>
    </row>
    <row r="454" spans="1:5">
      <c r="A454" s="70">
        <v>39624</v>
      </c>
      <c r="B454" s="70" t="s">
        <v>23911</v>
      </c>
      <c r="C454" s="70" t="s">
        <v>2216</v>
      </c>
      <c r="D454" s="70" t="s">
        <v>2205</v>
      </c>
      <c r="E454" s="15">
        <v>1224.5</v>
      </c>
    </row>
    <row r="455" spans="1:5">
      <c r="A455" s="70">
        <v>39615</v>
      </c>
      <c r="B455" s="70" t="s">
        <v>23912</v>
      </c>
      <c r="C455" s="70" t="s">
        <v>2204</v>
      </c>
      <c r="D455" s="70" t="s">
        <v>2205</v>
      </c>
      <c r="E455" s="6">
        <v>494.81</v>
      </c>
    </row>
    <row r="456" spans="1:5">
      <c r="A456" s="70">
        <v>39620</v>
      </c>
      <c r="B456" s="70" t="s">
        <v>23913</v>
      </c>
      <c r="C456" s="70" t="s">
        <v>2204</v>
      </c>
      <c r="D456" s="70" t="s">
        <v>2205</v>
      </c>
      <c r="E456" s="6">
        <v>755.71</v>
      </c>
    </row>
    <row r="457" spans="1:5">
      <c r="A457" s="70">
        <v>39623</v>
      </c>
      <c r="B457" s="70" t="s">
        <v>23914</v>
      </c>
      <c r="C457" s="70" t="s">
        <v>2204</v>
      </c>
      <c r="D457" s="70" t="s">
        <v>2205</v>
      </c>
      <c r="E457" s="6">
        <v>809.43</v>
      </c>
    </row>
    <row r="458" spans="1:5">
      <c r="A458" s="70">
        <v>36207</v>
      </c>
      <c r="B458" s="70" t="s">
        <v>23915</v>
      </c>
      <c r="C458" s="70" t="s">
        <v>2204</v>
      </c>
      <c r="D458" s="70" t="s">
        <v>2209</v>
      </c>
      <c r="E458" s="6">
        <v>358.47</v>
      </c>
    </row>
    <row r="459" spans="1:5">
      <c r="A459" s="70">
        <v>36209</v>
      </c>
      <c r="B459" s="70" t="s">
        <v>23916</v>
      </c>
      <c r="C459" s="70" t="s">
        <v>2204</v>
      </c>
      <c r="D459" s="70" t="s">
        <v>2209</v>
      </c>
      <c r="E459" s="6">
        <v>411.4</v>
      </c>
    </row>
    <row r="460" spans="1:5">
      <c r="A460" s="70">
        <v>36210</v>
      </c>
      <c r="B460" s="70" t="s">
        <v>23917</v>
      </c>
      <c r="C460" s="70" t="s">
        <v>2204</v>
      </c>
      <c r="D460" s="70" t="s">
        <v>2209</v>
      </c>
      <c r="E460" s="6">
        <v>445.12</v>
      </c>
    </row>
    <row r="461" spans="1:5">
      <c r="A461" s="70">
        <v>36204</v>
      </c>
      <c r="B461" s="70" t="s">
        <v>23918</v>
      </c>
      <c r="C461" s="70" t="s">
        <v>2204</v>
      </c>
      <c r="D461" s="70" t="s">
        <v>2209</v>
      </c>
      <c r="E461" s="6">
        <v>157.82</v>
      </c>
    </row>
    <row r="462" spans="1:5">
      <c r="A462" s="70">
        <v>36205</v>
      </c>
      <c r="B462" s="70" t="s">
        <v>23919</v>
      </c>
      <c r="C462" s="70" t="s">
        <v>2204</v>
      </c>
      <c r="D462" s="70" t="s">
        <v>2209</v>
      </c>
      <c r="E462" s="6">
        <v>175.28</v>
      </c>
    </row>
    <row r="463" spans="1:5">
      <c r="A463" s="70">
        <v>36081</v>
      </c>
      <c r="B463" s="70" t="s">
        <v>23920</v>
      </c>
      <c r="C463" s="70" t="s">
        <v>2204</v>
      </c>
      <c r="D463" s="70" t="s">
        <v>2209</v>
      </c>
      <c r="E463" s="6">
        <v>186.89</v>
      </c>
    </row>
    <row r="464" spans="1:5">
      <c r="A464" s="70">
        <v>36206</v>
      </c>
      <c r="B464" s="70" t="s">
        <v>23921</v>
      </c>
      <c r="C464" s="70" t="s">
        <v>2204</v>
      </c>
      <c r="D464" s="70" t="s">
        <v>2209</v>
      </c>
      <c r="E464" s="6">
        <v>195.8</v>
      </c>
    </row>
    <row r="465" spans="1:5">
      <c r="A465" s="70">
        <v>36218</v>
      </c>
      <c r="B465" s="70" t="s">
        <v>23922</v>
      </c>
      <c r="C465" s="70" t="s">
        <v>2204</v>
      </c>
      <c r="D465" s="70" t="s">
        <v>2209</v>
      </c>
      <c r="E465" s="6">
        <v>136.26</v>
      </c>
    </row>
    <row r="466" spans="1:5">
      <c r="A466" s="70">
        <v>36220</v>
      </c>
      <c r="B466" s="70" t="s">
        <v>23923</v>
      </c>
      <c r="C466" s="70" t="s">
        <v>2204</v>
      </c>
      <c r="D466" s="70" t="s">
        <v>2209</v>
      </c>
      <c r="E466" s="6">
        <v>156.24</v>
      </c>
    </row>
    <row r="467" spans="1:5">
      <c r="A467" s="70">
        <v>36080</v>
      </c>
      <c r="B467" s="70" t="s">
        <v>23924</v>
      </c>
      <c r="C467" s="70" t="s">
        <v>2204</v>
      </c>
      <c r="D467" s="70" t="s">
        <v>2209</v>
      </c>
      <c r="E467" s="6">
        <v>169</v>
      </c>
    </row>
    <row r="468" spans="1:5">
      <c r="A468" s="70">
        <v>36223</v>
      </c>
      <c r="B468" s="70" t="s">
        <v>23925</v>
      </c>
      <c r="C468" s="70" t="s">
        <v>2204</v>
      </c>
      <c r="D468" s="70" t="s">
        <v>2209</v>
      </c>
      <c r="E468" s="6">
        <v>176.97</v>
      </c>
    </row>
    <row r="469" spans="1:5">
      <c r="A469" s="70">
        <v>546</v>
      </c>
      <c r="B469" s="70" t="s">
        <v>23926</v>
      </c>
      <c r="C469" s="70" t="s">
        <v>2213</v>
      </c>
      <c r="D469" s="70" t="s">
        <v>2207</v>
      </c>
      <c r="E469" s="6">
        <v>10.42</v>
      </c>
    </row>
    <row r="470" spans="1:5">
      <c r="A470" s="70">
        <v>566</v>
      </c>
      <c r="B470" s="70" t="s">
        <v>23927</v>
      </c>
      <c r="C470" s="70" t="s">
        <v>2211</v>
      </c>
      <c r="D470" s="70" t="s">
        <v>2205</v>
      </c>
      <c r="E470" s="6">
        <v>4.9400000000000004</v>
      </c>
    </row>
    <row r="471" spans="1:5">
      <c r="A471" s="70">
        <v>565</v>
      </c>
      <c r="B471" s="70" t="s">
        <v>23928</v>
      </c>
      <c r="C471" s="70" t="s">
        <v>2211</v>
      </c>
      <c r="D471" s="70" t="s">
        <v>2205</v>
      </c>
      <c r="E471" s="6">
        <v>18.02</v>
      </c>
    </row>
    <row r="472" spans="1:5">
      <c r="A472" s="70">
        <v>555</v>
      </c>
      <c r="B472" s="70" t="s">
        <v>23929</v>
      </c>
      <c r="C472" s="70" t="s">
        <v>2211</v>
      </c>
      <c r="D472" s="70" t="s">
        <v>2205</v>
      </c>
      <c r="E472" s="6">
        <v>12.78</v>
      </c>
    </row>
    <row r="473" spans="1:5">
      <c r="A473" s="70">
        <v>557</v>
      </c>
      <c r="B473" s="70" t="s">
        <v>23930</v>
      </c>
      <c r="C473" s="70" t="s">
        <v>2211</v>
      </c>
      <c r="D473" s="70" t="s">
        <v>2205</v>
      </c>
      <c r="E473" s="6">
        <v>40.090000000000003</v>
      </c>
    </row>
    <row r="474" spans="1:5">
      <c r="A474" s="70">
        <v>552</v>
      </c>
      <c r="B474" s="70" t="s">
        <v>23931</v>
      </c>
      <c r="C474" s="70" t="s">
        <v>2211</v>
      </c>
      <c r="D474" s="70" t="s">
        <v>2205</v>
      </c>
      <c r="E474" s="6">
        <v>19.89</v>
      </c>
    </row>
    <row r="475" spans="1:5">
      <c r="A475" s="70">
        <v>563</v>
      </c>
      <c r="B475" s="70" t="s">
        <v>23932</v>
      </c>
      <c r="C475" s="70" t="s">
        <v>2211</v>
      </c>
      <c r="D475" s="70" t="s">
        <v>2205</v>
      </c>
      <c r="E475" s="6">
        <v>29.89</v>
      </c>
    </row>
    <row r="476" spans="1:5">
      <c r="A476" s="70">
        <v>549</v>
      </c>
      <c r="B476" s="70" t="s">
        <v>23933</v>
      </c>
      <c r="C476" s="70" t="s">
        <v>2211</v>
      </c>
      <c r="D476" s="70" t="s">
        <v>2205</v>
      </c>
      <c r="E476" s="6">
        <v>53.8</v>
      </c>
    </row>
    <row r="477" spans="1:5">
      <c r="A477" s="70">
        <v>551</v>
      </c>
      <c r="B477" s="70" t="s">
        <v>23934</v>
      </c>
      <c r="C477" s="70" t="s">
        <v>2211</v>
      </c>
      <c r="D477" s="70" t="s">
        <v>2205</v>
      </c>
      <c r="E477" s="6">
        <v>106.52</v>
      </c>
    </row>
    <row r="478" spans="1:5">
      <c r="A478" s="70">
        <v>559</v>
      </c>
      <c r="B478" s="70" t="s">
        <v>23935</v>
      </c>
      <c r="C478" s="70" t="s">
        <v>2211</v>
      </c>
      <c r="D478" s="70" t="s">
        <v>2205</v>
      </c>
      <c r="E478" s="6">
        <v>26.63</v>
      </c>
    </row>
    <row r="479" spans="1:5">
      <c r="A479" s="70">
        <v>560</v>
      </c>
      <c r="B479" s="70" t="s">
        <v>23936</v>
      </c>
      <c r="C479" s="70" t="s">
        <v>2211</v>
      </c>
      <c r="D479" s="70" t="s">
        <v>2205</v>
      </c>
      <c r="E479" s="6">
        <v>33.31</v>
      </c>
    </row>
    <row r="480" spans="1:5">
      <c r="A480" s="70">
        <v>547</v>
      </c>
      <c r="B480" s="70" t="s">
        <v>23937</v>
      </c>
      <c r="C480" s="70" t="s">
        <v>2211</v>
      </c>
      <c r="D480" s="70" t="s">
        <v>2205</v>
      </c>
      <c r="E480" s="6">
        <v>39.89</v>
      </c>
    </row>
    <row r="481" spans="1:5">
      <c r="A481" s="70">
        <v>38127</v>
      </c>
      <c r="B481" s="70" t="s">
        <v>23938</v>
      </c>
      <c r="C481" s="70" t="s">
        <v>2204</v>
      </c>
      <c r="D481" s="70" t="s">
        <v>2205</v>
      </c>
      <c r="E481" s="6">
        <v>366.17</v>
      </c>
    </row>
    <row r="482" spans="1:5">
      <c r="A482" s="70">
        <v>38060</v>
      </c>
      <c r="B482" s="70" t="s">
        <v>23939</v>
      </c>
      <c r="C482" s="70" t="s">
        <v>2204</v>
      </c>
      <c r="D482" s="70" t="s">
        <v>2209</v>
      </c>
      <c r="E482" s="6">
        <v>53.6</v>
      </c>
    </row>
    <row r="483" spans="1:5">
      <c r="A483" s="70">
        <v>10956</v>
      </c>
      <c r="B483" s="70" t="s">
        <v>23940</v>
      </c>
      <c r="C483" s="70" t="s">
        <v>2204</v>
      </c>
      <c r="D483" s="70" t="s">
        <v>2209</v>
      </c>
      <c r="E483" s="6">
        <v>58.78</v>
      </c>
    </row>
    <row r="484" spans="1:5">
      <c r="A484" s="70">
        <v>39380</v>
      </c>
      <c r="B484" s="70" t="s">
        <v>11587</v>
      </c>
      <c r="C484" s="70" t="s">
        <v>2204</v>
      </c>
      <c r="D484" s="70" t="s">
        <v>2209</v>
      </c>
      <c r="E484" s="6">
        <v>30.55</v>
      </c>
    </row>
    <row r="485" spans="1:5">
      <c r="A485" s="70">
        <v>37597</v>
      </c>
      <c r="B485" s="70" t="s">
        <v>23941</v>
      </c>
      <c r="C485" s="70" t="s">
        <v>2204</v>
      </c>
      <c r="D485" s="70" t="s">
        <v>2209</v>
      </c>
      <c r="E485" s="15">
        <v>573203.12</v>
      </c>
    </row>
    <row r="486" spans="1:5">
      <c r="A486" s="70">
        <v>183</v>
      </c>
      <c r="B486" s="70" t="s">
        <v>23942</v>
      </c>
      <c r="C486" s="70" t="s">
        <v>2217</v>
      </c>
      <c r="D486" s="70" t="s">
        <v>2207</v>
      </c>
      <c r="E486" s="6">
        <v>240.25</v>
      </c>
    </row>
    <row r="487" spans="1:5">
      <c r="A487" s="70">
        <v>184</v>
      </c>
      <c r="B487" s="70" t="s">
        <v>23943</v>
      </c>
      <c r="C487" s="70" t="s">
        <v>2217</v>
      </c>
      <c r="D487" s="70" t="s">
        <v>2205</v>
      </c>
      <c r="E487" s="6">
        <v>148.79</v>
      </c>
    </row>
    <row r="488" spans="1:5">
      <c r="A488" s="70">
        <v>181</v>
      </c>
      <c r="B488" s="70" t="s">
        <v>23944</v>
      </c>
      <c r="C488" s="70" t="s">
        <v>2217</v>
      </c>
      <c r="D488" s="70" t="s">
        <v>2205</v>
      </c>
      <c r="E488" s="6">
        <v>320.85000000000002</v>
      </c>
    </row>
    <row r="489" spans="1:5">
      <c r="A489" s="70">
        <v>20001</v>
      </c>
      <c r="B489" s="70" t="s">
        <v>23945</v>
      </c>
      <c r="C489" s="70" t="s">
        <v>2217</v>
      </c>
      <c r="D489" s="70" t="s">
        <v>2205</v>
      </c>
      <c r="E489" s="6">
        <v>185.99</v>
      </c>
    </row>
    <row r="490" spans="1:5">
      <c r="A490" s="70">
        <v>39837</v>
      </c>
      <c r="B490" s="70" t="s">
        <v>23946</v>
      </c>
      <c r="C490" s="70" t="s">
        <v>2217</v>
      </c>
      <c r="D490" s="70" t="s">
        <v>2205</v>
      </c>
      <c r="E490" s="6">
        <v>437.45</v>
      </c>
    </row>
    <row r="491" spans="1:5">
      <c r="A491" s="70">
        <v>43366</v>
      </c>
      <c r="B491" s="70" t="s">
        <v>28564</v>
      </c>
      <c r="C491" s="70" t="s">
        <v>2213</v>
      </c>
      <c r="D491" s="70" t="s">
        <v>2205</v>
      </c>
      <c r="E491" s="6">
        <v>1.43</v>
      </c>
    </row>
    <row r="492" spans="1:5">
      <c r="A492" s="70">
        <v>10535</v>
      </c>
      <c r="B492" s="70" t="s">
        <v>11588</v>
      </c>
      <c r="C492" s="70" t="s">
        <v>2204</v>
      </c>
      <c r="D492" s="70" t="s">
        <v>2207</v>
      </c>
      <c r="E492" s="15">
        <v>5475</v>
      </c>
    </row>
    <row r="493" spans="1:5">
      <c r="A493" s="70">
        <v>10537</v>
      </c>
      <c r="B493" s="70" t="s">
        <v>23947</v>
      </c>
      <c r="C493" s="70" t="s">
        <v>2204</v>
      </c>
      <c r="D493" s="70" t="s">
        <v>2205</v>
      </c>
      <c r="E493" s="15">
        <v>7466.41</v>
      </c>
    </row>
    <row r="494" spans="1:5">
      <c r="A494" s="70">
        <v>13891</v>
      </c>
      <c r="B494" s="70" t="s">
        <v>23948</v>
      </c>
      <c r="C494" s="70" t="s">
        <v>2204</v>
      </c>
      <c r="D494" s="70" t="s">
        <v>2205</v>
      </c>
      <c r="E494" s="15">
        <v>6848.38</v>
      </c>
    </row>
    <row r="495" spans="1:5">
      <c r="A495" s="70">
        <v>44492</v>
      </c>
      <c r="B495" s="70" t="s">
        <v>28565</v>
      </c>
      <c r="C495" s="70" t="s">
        <v>2204</v>
      </c>
      <c r="D495" s="70" t="s">
        <v>2205</v>
      </c>
      <c r="E495" s="15">
        <v>29787.71</v>
      </c>
    </row>
    <row r="496" spans="1:5">
      <c r="A496" s="70">
        <v>36396</v>
      </c>
      <c r="B496" s="70" t="s">
        <v>23949</v>
      </c>
      <c r="C496" s="70" t="s">
        <v>2204</v>
      </c>
      <c r="D496" s="70" t="s">
        <v>2205</v>
      </c>
      <c r="E496" s="15">
        <v>6263.77</v>
      </c>
    </row>
    <row r="497" spans="1:5">
      <c r="A497" s="70">
        <v>36397</v>
      </c>
      <c r="B497" s="70" t="s">
        <v>23950</v>
      </c>
      <c r="C497" s="70" t="s">
        <v>2204</v>
      </c>
      <c r="D497" s="70" t="s">
        <v>2205</v>
      </c>
      <c r="E497" s="15">
        <v>22271.18</v>
      </c>
    </row>
    <row r="498" spans="1:5">
      <c r="A498" s="70">
        <v>36398</v>
      </c>
      <c r="B498" s="70" t="s">
        <v>23951</v>
      </c>
      <c r="C498" s="70" t="s">
        <v>2204</v>
      </c>
      <c r="D498" s="70" t="s">
        <v>2205</v>
      </c>
      <c r="E498" s="15">
        <v>27068.77</v>
      </c>
    </row>
    <row r="499" spans="1:5">
      <c r="A499" s="70">
        <v>647</v>
      </c>
      <c r="B499" s="70" t="s">
        <v>23952</v>
      </c>
      <c r="C499" s="70" t="s">
        <v>2210</v>
      </c>
      <c r="D499" s="70" t="s">
        <v>2205</v>
      </c>
      <c r="E499" s="6">
        <v>14.24</v>
      </c>
    </row>
    <row r="500" spans="1:5">
      <c r="A500" s="70">
        <v>40920</v>
      </c>
      <c r="B500" s="70" t="s">
        <v>23953</v>
      </c>
      <c r="C500" s="70" t="s">
        <v>2215</v>
      </c>
      <c r="D500" s="70" t="s">
        <v>2205</v>
      </c>
      <c r="E500" s="15">
        <v>2524.4899999999998</v>
      </c>
    </row>
    <row r="501" spans="1:5">
      <c r="A501" s="70">
        <v>715</v>
      </c>
      <c r="B501" s="70" t="s">
        <v>23954</v>
      </c>
      <c r="C501" s="70" t="s">
        <v>2204</v>
      </c>
      <c r="D501" s="70" t="s">
        <v>2209</v>
      </c>
      <c r="E501" s="6">
        <v>17.989999999999998</v>
      </c>
    </row>
    <row r="502" spans="1:5">
      <c r="A502" s="70">
        <v>716</v>
      </c>
      <c r="B502" s="70" t="s">
        <v>23955</v>
      </c>
      <c r="C502" s="70" t="s">
        <v>2204</v>
      </c>
      <c r="D502" s="70" t="s">
        <v>2209</v>
      </c>
      <c r="E502" s="6">
        <v>20.34</v>
      </c>
    </row>
    <row r="503" spans="1:5">
      <c r="A503" s="70">
        <v>38783</v>
      </c>
      <c r="B503" s="70" t="s">
        <v>28566</v>
      </c>
      <c r="C503" s="70" t="s">
        <v>2204</v>
      </c>
      <c r="D503" s="70" t="s">
        <v>2205</v>
      </c>
      <c r="E503" s="6">
        <v>1.03</v>
      </c>
    </row>
    <row r="504" spans="1:5">
      <c r="A504" s="70">
        <v>37593</v>
      </c>
      <c r="B504" s="70" t="s">
        <v>28567</v>
      </c>
      <c r="C504" s="70" t="s">
        <v>2204</v>
      </c>
      <c r="D504" s="70" t="s">
        <v>2205</v>
      </c>
      <c r="E504" s="6">
        <v>2.54</v>
      </c>
    </row>
    <row r="505" spans="1:5">
      <c r="A505" s="70">
        <v>37594</v>
      </c>
      <c r="B505" s="70" t="s">
        <v>28568</v>
      </c>
      <c r="C505" s="70" t="s">
        <v>2204</v>
      </c>
      <c r="D505" s="70" t="s">
        <v>2205</v>
      </c>
      <c r="E505" s="6">
        <v>3.16</v>
      </c>
    </row>
    <row r="506" spans="1:5">
      <c r="A506" s="70">
        <v>37592</v>
      </c>
      <c r="B506" s="70" t="s">
        <v>28569</v>
      </c>
      <c r="C506" s="70" t="s">
        <v>2204</v>
      </c>
      <c r="D506" s="70" t="s">
        <v>2205</v>
      </c>
      <c r="E506" s="6">
        <v>2</v>
      </c>
    </row>
    <row r="507" spans="1:5">
      <c r="A507" s="70">
        <v>7270</v>
      </c>
      <c r="B507" s="70" t="s">
        <v>28570</v>
      </c>
      <c r="C507" s="70" t="s">
        <v>2204</v>
      </c>
      <c r="D507" s="70" t="s">
        <v>2205</v>
      </c>
      <c r="E507" s="6">
        <v>0.89</v>
      </c>
    </row>
    <row r="508" spans="1:5">
      <c r="A508" s="70">
        <v>7267</v>
      </c>
      <c r="B508" s="70" t="s">
        <v>28571</v>
      </c>
      <c r="C508" s="70" t="s">
        <v>2204</v>
      </c>
      <c r="D508" s="70" t="s">
        <v>2205</v>
      </c>
      <c r="E508" s="6">
        <v>0.7</v>
      </c>
    </row>
    <row r="509" spans="1:5">
      <c r="A509" s="70">
        <v>7271</v>
      </c>
      <c r="B509" s="70" t="s">
        <v>28572</v>
      </c>
      <c r="C509" s="70" t="s">
        <v>2204</v>
      </c>
      <c r="D509" s="70" t="s">
        <v>2205</v>
      </c>
      <c r="E509" s="6">
        <v>0.77</v>
      </c>
    </row>
    <row r="510" spans="1:5">
      <c r="A510" s="70">
        <v>7266</v>
      </c>
      <c r="B510" s="70" t="s">
        <v>28573</v>
      </c>
      <c r="C510" s="70" t="s">
        <v>2218</v>
      </c>
      <c r="D510" s="70" t="s">
        <v>2207</v>
      </c>
      <c r="E510" s="6">
        <v>773.11</v>
      </c>
    </row>
    <row r="511" spans="1:5">
      <c r="A511" s="70">
        <v>7268</v>
      </c>
      <c r="B511" s="70" t="s">
        <v>28574</v>
      </c>
      <c r="C511" s="70" t="s">
        <v>2204</v>
      </c>
      <c r="D511" s="70" t="s">
        <v>2205</v>
      </c>
      <c r="E511" s="6">
        <v>1.07</v>
      </c>
    </row>
    <row r="512" spans="1:5">
      <c r="A512" s="70">
        <v>34556</v>
      </c>
      <c r="B512" s="70" t="s">
        <v>23956</v>
      </c>
      <c r="C512" s="70" t="s">
        <v>2204</v>
      </c>
      <c r="D512" s="70" t="s">
        <v>2205</v>
      </c>
      <c r="E512" s="6">
        <v>3.3</v>
      </c>
    </row>
    <row r="513" spans="1:5">
      <c r="A513" s="70">
        <v>37873</v>
      </c>
      <c r="B513" s="70" t="s">
        <v>23957</v>
      </c>
      <c r="C513" s="70" t="s">
        <v>2204</v>
      </c>
      <c r="D513" s="70" t="s">
        <v>2205</v>
      </c>
      <c r="E513" s="6">
        <v>3.36</v>
      </c>
    </row>
    <row r="514" spans="1:5">
      <c r="A514" s="70">
        <v>34564</v>
      </c>
      <c r="B514" s="70" t="s">
        <v>23958</v>
      </c>
      <c r="C514" s="70" t="s">
        <v>2204</v>
      </c>
      <c r="D514" s="70" t="s">
        <v>2205</v>
      </c>
      <c r="E514" s="6">
        <v>3.52</v>
      </c>
    </row>
    <row r="515" spans="1:5">
      <c r="A515" s="70">
        <v>34565</v>
      </c>
      <c r="B515" s="70" t="s">
        <v>23959</v>
      </c>
      <c r="C515" s="70" t="s">
        <v>2204</v>
      </c>
      <c r="D515" s="70" t="s">
        <v>2205</v>
      </c>
      <c r="E515" s="6">
        <v>3.72</v>
      </c>
    </row>
    <row r="516" spans="1:5">
      <c r="A516" s="70">
        <v>38590</v>
      </c>
      <c r="B516" s="70" t="s">
        <v>23960</v>
      </c>
      <c r="C516" s="70" t="s">
        <v>2204</v>
      </c>
      <c r="D516" s="70" t="s">
        <v>2205</v>
      </c>
      <c r="E516" s="6">
        <v>2.75</v>
      </c>
    </row>
    <row r="517" spans="1:5">
      <c r="A517" s="70">
        <v>34566</v>
      </c>
      <c r="B517" s="70" t="s">
        <v>23961</v>
      </c>
      <c r="C517" s="70" t="s">
        <v>2204</v>
      </c>
      <c r="D517" s="70" t="s">
        <v>2205</v>
      </c>
      <c r="E517" s="6">
        <v>2.89</v>
      </c>
    </row>
    <row r="518" spans="1:5">
      <c r="A518" s="70">
        <v>34567</v>
      </c>
      <c r="B518" s="70" t="s">
        <v>23962</v>
      </c>
      <c r="C518" s="70" t="s">
        <v>2204</v>
      </c>
      <c r="D518" s="70" t="s">
        <v>2205</v>
      </c>
      <c r="E518" s="6">
        <v>3.06</v>
      </c>
    </row>
    <row r="519" spans="1:5">
      <c r="A519" s="70">
        <v>38591</v>
      </c>
      <c r="B519" s="70" t="s">
        <v>23963</v>
      </c>
      <c r="C519" s="70" t="s">
        <v>2204</v>
      </c>
      <c r="D519" s="70" t="s">
        <v>2205</v>
      </c>
      <c r="E519" s="6">
        <v>2.78</v>
      </c>
    </row>
    <row r="520" spans="1:5">
      <c r="A520" s="70">
        <v>34568</v>
      </c>
      <c r="B520" s="70" t="s">
        <v>23964</v>
      </c>
      <c r="C520" s="70" t="s">
        <v>2204</v>
      </c>
      <c r="D520" s="70" t="s">
        <v>2205</v>
      </c>
      <c r="E520" s="6">
        <v>3.62</v>
      </c>
    </row>
    <row r="521" spans="1:5">
      <c r="A521" s="70">
        <v>34569</v>
      </c>
      <c r="B521" s="70" t="s">
        <v>23965</v>
      </c>
      <c r="C521" s="70" t="s">
        <v>2204</v>
      </c>
      <c r="D521" s="70" t="s">
        <v>2205</v>
      </c>
      <c r="E521" s="6">
        <v>3.72</v>
      </c>
    </row>
    <row r="522" spans="1:5">
      <c r="A522" s="70">
        <v>34570</v>
      </c>
      <c r="B522" s="70" t="s">
        <v>23966</v>
      </c>
      <c r="C522" s="70" t="s">
        <v>2204</v>
      </c>
      <c r="D522" s="70" t="s">
        <v>2205</v>
      </c>
      <c r="E522" s="6">
        <v>4.04</v>
      </c>
    </row>
    <row r="523" spans="1:5">
      <c r="A523" s="70">
        <v>25070</v>
      </c>
      <c r="B523" s="70" t="s">
        <v>23967</v>
      </c>
      <c r="C523" s="70" t="s">
        <v>2204</v>
      </c>
      <c r="D523" s="70" t="s">
        <v>2205</v>
      </c>
      <c r="E523" s="6">
        <v>3.04</v>
      </c>
    </row>
    <row r="524" spans="1:5">
      <c r="A524" s="70">
        <v>34571</v>
      </c>
      <c r="B524" s="70" t="s">
        <v>23968</v>
      </c>
      <c r="C524" s="70" t="s">
        <v>2204</v>
      </c>
      <c r="D524" s="70" t="s">
        <v>2205</v>
      </c>
      <c r="E524" s="6">
        <v>3.07</v>
      </c>
    </row>
    <row r="525" spans="1:5">
      <c r="A525" s="70">
        <v>34573</v>
      </c>
      <c r="B525" s="70" t="s">
        <v>23969</v>
      </c>
      <c r="C525" s="70" t="s">
        <v>2204</v>
      </c>
      <c r="D525" s="70" t="s">
        <v>2205</v>
      </c>
      <c r="E525" s="6">
        <v>3.23</v>
      </c>
    </row>
    <row r="526" spans="1:5">
      <c r="A526" s="70">
        <v>37107</v>
      </c>
      <c r="B526" s="70" t="s">
        <v>23970</v>
      </c>
      <c r="C526" s="70" t="s">
        <v>2204</v>
      </c>
      <c r="D526" s="70" t="s">
        <v>2205</v>
      </c>
      <c r="E526" s="6">
        <v>4.26</v>
      </c>
    </row>
    <row r="527" spans="1:5">
      <c r="A527" s="70">
        <v>34576</v>
      </c>
      <c r="B527" s="70" t="s">
        <v>23971</v>
      </c>
      <c r="C527" s="70" t="s">
        <v>2204</v>
      </c>
      <c r="D527" s="70" t="s">
        <v>2205</v>
      </c>
      <c r="E527" s="6">
        <v>4.7</v>
      </c>
    </row>
    <row r="528" spans="1:5">
      <c r="A528" s="70">
        <v>34577</v>
      </c>
      <c r="B528" s="70" t="s">
        <v>23972</v>
      </c>
      <c r="C528" s="70" t="s">
        <v>2204</v>
      </c>
      <c r="D528" s="70" t="s">
        <v>2205</v>
      </c>
      <c r="E528" s="6">
        <v>4.91</v>
      </c>
    </row>
    <row r="529" spans="1:5">
      <c r="A529" s="70">
        <v>34578</v>
      </c>
      <c r="B529" s="70" t="s">
        <v>23973</v>
      </c>
      <c r="C529" s="70" t="s">
        <v>2204</v>
      </c>
      <c r="D529" s="70" t="s">
        <v>2205</v>
      </c>
      <c r="E529" s="6">
        <v>5.32</v>
      </c>
    </row>
    <row r="530" spans="1:5">
      <c r="A530" s="70">
        <v>34579</v>
      </c>
      <c r="B530" s="70" t="s">
        <v>23974</v>
      </c>
      <c r="C530" s="70" t="s">
        <v>2204</v>
      </c>
      <c r="D530" s="70" t="s">
        <v>2205</v>
      </c>
      <c r="E530" s="6">
        <v>5.68</v>
      </c>
    </row>
    <row r="531" spans="1:5">
      <c r="A531" s="70">
        <v>25067</v>
      </c>
      <c r="B531" s="70" t="s">
        <v>23975</v>
      </c>
      <c r="C531" s="70" t="s">
        <v>2204</v>
      </c>
      <c r="D531" s="70" t="s">
        <v>2205</v>
      </c>
      <c r="E531" s="6">
        <v>3.8</v>
      </c>
    </row>
    <row r="532" spans="1:5">
      <c r="A532" s="70">
        <v>34580</v>
      </c>
      <c r="B532" s="70" t="s">
        <v>23976</v>
      </c>
      <c r="C532" s="70" t="s">
        <v>2204</v>
      </c>
      <c r="D532" s="70" t="s">
        <v>2205</v>
      </c>
      <c r="E532" s="6">
        <v>4.24</v>
      </c>
    </row>
    <row r="533" spans="1:5">
      <c r="A533" s="70">
        <v>25071</v>
      </c>
      <c r="B533" s="70" t="s">
        <v>23977</v>
      </c>
      <c r="C533" s="70" t="s">
        <v>2204</v>
      </c>
      <c r="D533" s="70" t="s">
        <v>2205</v>
      </c>
      <c r="E533" s="6">
        <v>2.11</v>
      </c>
    </row>
    <row r="534" spans="1:5">
      <c r="A534" s="70">
        <v>38395</v>
      </c>
      <c r="B534" s="70" t="s">
        <v>23978</v>
      </c>
      <c r="C534" s="70" t="s">
        <v>2204</v>
      </c>
      <c r="D534" s="70" t="s">
        <v>2205</v>
      </c>
      <c r="E534" s="6">
        <v>7.84</v>
      </c>
    </row>
    <row r="535" spans="1:5">
      <c r="A535" s="70">
        <v>34583</v>
      </c>
      <c r="B535" s="70" t="s">
        <v>23979</v>
      </c>
      <c r="C535" s="70" t="s">
        <v>2206</v>
      </c>
      <c r="D535" s="70" t="s">
        <v>2205</v>
      </c>
      <c r="E535" s="6">
        <v>54.22</v>
      </c>
    </row>
    <row r="536" spans="1:5">
      <c r="A536" s="70">
        <v>34584</v>
      </c>
      <c r="B536" s="70" t="s">
        <v>23980</v>
      </c>
      <c r="C536" s="70" t="s">
        <v>2206</v>
      </c>
      <c r="D536" s="70" t="s">
        <v>2205</v>
      </c>
      <c r="E536" s="6">
        <v>39.76</v>
      </c>
    </row>
    <row r="537" spans="1:5">
      <c r="A537" s="70">
        <v>709</v>
      </c>
      <c r="B537" s="70" t="s">
        <v>23981</v>
      </c>
      <c r="C537" s="70" t="s">
        <v>2206</v>
      </c>
      <c r="D537" s="70" t="s">
        <v>2209</v>
      </c>
      <c r="E537" s="6">
        <v>813.39</v>
      </c>
    </row>
    <row r="538" spans="1:5">
      <c r="A538" s="70">
        <v>34599</v>
      </c>
      <c r="B538" s="70" t="s">
        <v>23982</v>
      </c>
      <c r="C538" s="70" t="s">
        <v>2204</v>
      </c>
      <c r="D538" s="70" t="s">
        <v>2205</v>
      </c>
      <c r="E538" s="6">
        <v>2.17</v>
      </c>
    </row>
    <row r="539" spans="1:5">
      <c r="A539" s="70">
        <v>34592</v>
      </c>
      <c r="B539" s="70" t="s">
        <v>23983</v>
      </c>
      <c r="C539" s="70" t="s">
        <v>2204</v>
      </c>
      <c r="D539" s="70" t="s">
        <v>2205</v>
      </c>
      <c r="E539" s="6">
        <v>2.41</v>
      </c>
    </row>
    <row r="540" spans="1:5">
      <c r="A540" s="70">
        <v>37103</v>
      </c>
      <c r="B540" s="70" t="s">
        <v>23984</v>
      </c>
      <c r="C540" s="70" t="s">
        <v>2204</v>
      </c>
      <c r="D540" s="70" t="s">
        <v>2205</v>
      </c>
      <c r="E540" s="6">
        <v>2.76</v>
      </c>
    </row>
    <row r="541" spans="1:5">
      <c r="A541" s="70">
        <v>34555</v>
      </c>
      <c r="B541" s="70" t="s">
        <v>23985</v>
      </c>
      <c r="C541" s="70" t="s">
        <v>2204</v>
      </c>
      <c r="D541" s="70" t="s">
        <v>2205</v>
      </c>
      <c r="E541" s="6">
        <v>3.51</v>
      </c>
    </row>
    <row r="542" spans="1:5">
      <c r="A542" s="70">
        <v>674</v>
      </c>
      <c r="B542" s="70" t="s">
        <v>23986</v>
      </c>
      <c r="C542" s="70" t="s">
        <v>2206</v>
      </c>
      <c r="D542" s="70" t="s">
        <v>2205</v>
      </c>
      <c r="E542" s="6">
        <v>59.58</v>
      </c>
    </row>
    <row r="543" spans="1:5">
      <c r="A543" s="70">
        <v>34600</v>
      </c>
      <c r="B543" s="70" t="s">
        <v>23987</v>
      </c>
      <c r="C543" s="70" t="s">
        <v>2206</v>
      </c>
      <c r="D543" s="70" t="s">
        <v>2207</v>
      </c>
      <c r="E543" s="6">
        <v>87.51</v>
      </c>
    </row>
    <row r="544" spans="1:5">
      <c r="A544" s="70">
        <v>652</v>
      </c>
      <c r="B544" s="70" t="s">
        <v>23988</v>
      </c>
      <c r="C544" s="70" t="s">
        <v>2206</v>
      </c>
      <c r="D544" s="70" t="s">
        <v>2205</v>
      </c>
      <c r="E544" s="6">
        <v>134.05000000000001</v>
      </c>
    </row>
    <row r="545" spans="1:5">
      <c r="A545" s="70">
        <v>651</v>
      </c>
      <c r="B545" s="70" t="s">
        <v>23989</v>
      </c>
      <c r="C545" s="70" t="s">
        <v>2204</v>
      </c>
      <c r="D545" s="70" t="s">
        <v>2205</v>
      </c>
      <c r="E545" s="6">
        <v>2.66</v>
      </c>
    </row>
    <row r="546" spans="1:5">
      <c r="A546" s="70">
        <v>654</v>
      </c>
      <c r="B546" s="70" t="s">
        <v>23990</v>
      </c>
      <c r="C546" s="70" t="s">
        <v>2204</v>
      </c>
      <c r="D546" s="70" t="s">
        <v>2205</v>
      </c>
      <c r="E546" s="6">
        <v>3.3</v>
      </c>
    </row>
    <row r="547" spans="1:5">
      <c r="A547" s="70">
        <v>650</v>
      </c>
      <c r="B547" s="70" t="s">
        <v>23991</v>
      </c>
      <c r="C547" s="70" t="s">
        <v>2204</v>
      </c>
      <c r="D547" s="70" t="s">
        <v>2207</v>
      </c>
      <c r="E547" s="6">
        <v>2.13</v>
      </c>
    </row>
    <row r="548" spans="1:5">
      <c r="A548" s="70">
        <v>718</v>
      </c>
      <c r="B548" s="70" t="s">
        <v>23992</v>
      </c>
      <c r="C548" s="70" t="s">
        <v>2204</v>
      </c>
      <c r="D548" s="70" t="s">
        <v>2209</v>
      </c>
      <c r="E548" s="6">
        <v>17.77</v>
      </c>
    </row>
    <row r="549" spans="1:5">
      <c r="A549" s="70">
        <v>11981</v>
      </c>
      <c r="B549" s="70" t="s">
        <v>23993</v>
      </c>
      <c r="C549" s="70" t="s">
        <v>2204</v>
      </c>
      <c r="D549" s="70" t="s">
        <v>2209</v>
      </c>
      <c r="E549" s="6">
        <v>17.27</v>
      </c>
    </row>
    <row r="550" spans="1:5">
      <c r="A550" s="70">
        <v>34586</v>
      </c>
      <c r="B550" s="70" t="s">
        <v>23994</v>
      </c>
      <c r="C550" s="70" t="s">
        <v>2204</v>
      </c>
      <c r="D550" s="70" t="s">
        <v>2205</v>
      </c>
      <c r="E550" s="6">
        <v>2.17</v>
      </c>
    </row>
    <row r="551" spans="1:5">
      <c r="A551" s="70">
        <v>38603</v>
      </c>
      <c r="B551" s="70" t="s">
        <v>23995</v>
      </c>
      <c r="C551" s="70" t="s">
        <v>2204</v>
      </c>
      <c r="D551" s="70" t="s">
        <v>2205</v>
      </c>
      <c r="E551" s="6">
        <v>2.62</v>
      </c>
    </row>
    <row r="552" spans="1:5">
      <c r="A552" s="70">
        <v>34588</v>
      </c>
      <c r="B552" s="70" t="s">
        <v>23996</v>
      </c>
      <c r="C552" s="70" t="s">
        <v>2204</v>
      </c>
      <c r="D552" s="70" t="s">
        <v>2205</v>
      </c>
      <c r="E552" s="6">
        <v>2.83</v>
      </c>
    </row>
    <row r="553" spans="1:5">
      <c r="A553" s="70">
        <v>34590</v>
      </c>
      <c r="B553" s="70" t="s">
        <v>23997</v>
      </c>
      <c r="C553" s="70" t="s">
        <v>2204</v>
      </c>
      <c r="D553" s="70" t="s">
        <v>2205</v>
      </c>
      <c r="E553" s="6">
        <v>2.59</v>
      </c>
    </row>
    <row r="554" spans="1:5">
      <c r="A554" s="70">
        <v>34591</v>
      </c>
      <c r="B554" s="70" t="s">
        <v>23998</v>
      </c>
      <c r="C554" s="70" t="s">
        <v>2204</v>
      </c>
      <c r="D554" s="70" t="s">
        <v>2205</v>
      </c>
      <c r="E554" s="6">
        <v>3.5</v>
      </c>
    </row>
    <row r="555" spans="1:5">
      <c r="A555" s="70">
        <v>41372</v>
      </c>
      <c r="B555" s="70" t="s">
        <v>23999</v>
      </c>
      <c r="C555" s="70" t="s">
        <v>2206</v>
      </c>
      <c r="D555" s="70" t="s">
        <v>2205</v>
      </c>
      <c r="E555" s="6">
        <v>83.61</v>
      </c>
    </row>
    <row r="556" spans="1:5">
      <c r="A556" s="70">
        <v>41371</v>
      </c>
      <c r="B556" s="70" t="s">
        <v>24000</v>
      </c>
      <c r="C556" s="70" t="s">
        <v>2206</v>
      </c>
      <c r="D556" s="70" t="s">
        <v>2205</v>
      </c>
      <c r="E556" s="6">
        <v>49.42</v>
      </c>
    </row>
    <row r="557" spans="1:5">
      <c r="A557" s="70">
        <v>40517</v>
      </c>
      <c r="B557" s="70" t="s">
        <v>24001</v>
      </c>
      <c r="C557" s="70" t="s">
        <v>2206</v>
      </c>
      <c r="D557" s="70" t="s">
        <v>2205</v>
      </c>
      <c r="E557" s="6">
        <v>41.92</v>
      </c>
    </row>
    <row r="558" spans="1:5">
      <c r="A558" s="70">
        <v>40515</v>
      </c>
      <c r="B558" s="70" t="s">
        <v>24002</v>
      </c>
      <c r="C558" s="70" t="s">
        <v>2206</v>
      </c>
      <c r="D558" s="70" t="s">
        <v>2205</v>
      </c>
      <c r="E558" s="6">
        <v>94.32</v>
      </c>
    </row>
    <row r="559" spans="1:5">
      <c r="A559" s="70">
        <v>40529</v>
      </c>
      <c r="B559" s="70" t="s">
        <v>24003</v>
      </c>
      <c r="C559" s="70" t="s">
        <v>2206</v>
      </c>
      <c r="D559" s="70" t="s">
        <v>2205</v>
      </c>
      <c r="E559" s="6">
        <v>60.26</v>
      </c>
    </row>
    <row r="560" spans="1:5">
      <c r="A560" s="70">
        <v>36170</v>
      </c>
      <c r="B560" s="70" t="s">
        <v>24004</v>
      </c>
      <c r="C560" s="70" t="s">
        <v>2206</v>
      </c>
      <c r="D560" s="70" t="s">
        <v>2207</v>
      </c>
      <c r="E560" s="6">
        <v>50</v>
      </c>
    </row>
    <row r="561" spans="1:5">
      <c r="A561" s="70">
        <v>40524</v>
      </c>
      <c r="B561" s="70" t="s">
        <v>24005</v>
      </c>
      <c r="C561" s="70" t="s">
        <v>2206</v>
      </c>
      <c r="D561" s="70" t="s">
        <v>2205</v>
      </c>
      <c r="E561" s="6">
        <v>58.95</v>
      </c>
    </row>
    <row r="562" spans="1:5">
      <c r="A562" s="70">
        <v>36156</v>
      </c>
      <c r="B562" s="70" t="s">
        <v>24006</v>
      </c>
      <c r="C562" s="70" t="s">
        <v>2206</v>
      </c>
      <c r="D562" s="70" t="s">
        <v>2205</v>
      </c>
      <c r="E562" s="6">
        <v>45.85</v>
      </c>
    </row>
    <row r="563" spans="1:5">
      <c r="A563" s="70">
        <v>36155</v>
      </c>
      <c r="B563" s="70" t="s">
        <v>24007</v>
      </c>
      <c r="C563" s="70" t="s">
        <v>2206</v>
      </c>
      <c r="D563" s="70" t="s">
        <v>2205</v>
      </c>
      <c r="E563" s="6">
        <v>39.58</v>
      </c>
    </row>
    <row r="564" spans="1:5">
      <c r="A564" s="70">
        <v>36154</v>
      </c>
      <c r="B564" s="70" t="s">
        <v>24008</v>
      </c>
      <c r="C564" s="70" t="s">
        <v>2206</v>
      </c>
      <c r="D564" s="70" t="s">
        <v>2205</v>
      </c>
      <c r="E564" s="6">
        <v>55.02</v>
      </c>
    </row>
    <row r="565" spans="1:5">
      <c r="A565" s="70">
        <v>695</v>
      </c>
      <c r="B565" s="70" t="s">
        <v>24009</v>
      </c>
      <c r="C565" s="70" t="s">
        <v>2206</v>
      </c>
      <c r="D565" s="70" t="s">
        <v>2205</v>
      </c>
      <c r="E565" s="6">
        <v>40.409999999999997</v>
      </c>
    </row>
    <row r="566" spans="1:5">
      <c r="A566" s="70">
        <v>679</v>
      </c>
      <c r="B566" s="70" t="s">
        <v>24010</v>
      </c>
      <c r="C566" s="70" t="s">
        <v>2206</v>
      </c>
      <c r="D566" s="70" t="s">
        <v>2205</v>
      </c>
      <c r="E566" s="6">
        <v>60.26</v>
      </c>
    </row>
    <row r="567" spans="1:5">
      <c r="A567" s="70">
        <v>711</v>
      </c>
      <c r="B567" s="70" t="s">
        <v>24011</v>
      </c>
      <c r="C567" s="70" t="s">
        <v>2206</v>
      </c>
      <c r="D567" s="70" t="s">
        <v>2205</v>
      </c>
      <c r="E567" s="6">
        <v>39.86</v>
      </c>
    </row>
    <row r="568" spans="1:5">
      <c r="A568" s="70">
        <v>712</v>
      </c>
      <c r="B568" s="70" t="s">
        <v>24012</v>
      </c>
      <c r="C568" s="70" t="s">
        <v>2206</v>
      </c>
      <c r="D568" s="70" t="s">
        <v>2205</v>
      </c>
      <c r="E568" s="6">
        <v>50.21</v>
      </c>
    </row>
    <row r="569" spans="1:5">
      <c r="A569" s="70">
        <v>12614</v>
      </c>
      <c r="B569" s="70" t="s">
        <v>24013</v>
      </c>
      <c r="C569" s="70" t="s">
        <v>2204</v>
      </c>
      <c r="D569" s="70" t="s">
        <v>2209</v>
      </c>
      <c r="E569" s="6">
        <v>20.76</v>
      </c>
    </row>
    <row r="570" spans="1:5">
      <c r="A570" s="70">
        <v>6140</v>
      </c>
      <c r="B570" s="70" t="s">
        <v>24014</v>
      </c>
      <c r="C570" s="70" t="s">
        <v>2204</v>
      </c>
      <c r="D570" s="70" t="s">
        <v>2205</v>
      </c>
      <c r="E570" s="6">
        <v>4.26</v>
      </c>
    </row>
    <row r="571" spans="1:5">
      <c r="A571" s="70">
        <v>38399</v>
      </c>
      <c r="B571" s="70" t="s">
        <v>24015</v>
      </c>
      <c r="C571" s="70" t="s">
        <v>2204</v>
      </c>
      <c r="D571" s="70" t="s">
        <v>2205</v>
      </c>
      <c r="E571" s="6">
        <v>302.75</v>
      </c>
    </row>
    <row r="572" spans="1:5">
      <c r="A572" s="70">
        <v>735</v>
      </c>
      <c r="B572" s="70" t="s">
        <v>24016</v>
      </c>
      <c r="C572" s="70" t="s">
        <v>2204</v>
      </c>
      <c r="D572" s="70" t="s">
        <v>2205</v>
      </c>
      <c r="E572" s="15">
        <v>2727.33</v>
      </c>
    </row>
    <row r="573" spans="1:5">
      <c r="A573" s="70">
        <v>736</v>
      </c>
      <c r="B573" s="70" t="s">
        <v>24017</v>
      </c>
      <c r="C573" s="70" t="s">
        <v>2204</v>
      </c>
      <c r="D573" s="70" t="s">
        <v>2205</v>
      </c>
      <c r="E573" s="15">
        <v>2293.19</v>
      </c>
    </row>
    <row r="574" spans="1:5">
      <c r="A574" s="70">
        <v>729</v>
      </c>
      <c r="B574" s="70" t="s">
        <v>24018</v>
      </c>
      <c r="C574" s="70" t="s">
        <v>2204</v>
      </c>
      <c r="D574" s="70" t="s">
        <v>2207</v>
      </c>
      <c r="E574" s="6">
        <v>934.5</v>
      </c>
    </row>
    <row r="575" spans="1:5">
      <c r="A575" s="70">
        <v>39925</v>
      </c>
      <c r="B575" s="70" t="s">
        <v>24019</v>
      </c>
      <c r="C575" s="70" t="s">
        <v>2204</v>
      </c>
      <c r="D575" s="70" t="s">
        <v>2205</v>
      </c>
      <c r="E575" s="15">
        <v>13503.44</v>
      </c>
    </row>
    <row r="576" spans="1:5">
      <c r="A576" s="70">
        <v>731</v>
      </c>
      <c r="B576" s="70" t="s">
        <v>24020</v>
      </c>
      <c r="C576" s="70" t="s">
        <v>2204</v>
      </c>
      <c r="D576" s="70" t="s">
        <v>2205</v>
      </c>
      <c r="E576" s="6">
        <v>909.5</v>
      </c>
    </row>
    <row r="577" spans="1:5">
      <c r="A577" s="70">
        <v>10575</v>
      </c>
      <c r="B577" s="70" t="s">
        <v>24021</v>
      </c>
      <c r="C577" s="70" t="s">
        <v>2204</v>
      </c>
      <c r="D577" s="70" t="s">
        <v>2205</v>
      </c>
      <c r="E577" s="15">
        <v>1419.34</v>
      </c>
    </row>
    <row r="578" spans="1:5">
      <c r="A578" s="70">
        <v>733</v>
      </c>
      <c r="B578" s="70" t="s">
        <v>24022</v>
      </c>
      <c r="C578" s="70" t="s">
        <v>2204</v>
      </c>
      <c r="D578" s="70" t="s">
        <v>2205</v>
      </c>
      <c r="E578" s="15">
        <v>1554.01</v>
      </c>
    </row>
    <row r="579" spans="1:5">
      <c r="A579" s="70">
        <v>732</v>
      </c>
      <c r="B579" s="70" t="s">
        <v>24023</v>
      </c>
      <c r="C579" s="70" t="s">
        <v>2204</v>
      </c>
      <c r="D579" s="70" t="s">
        <v>2205</v>
      </c>
      <c r="E579" s="15">
        <v>1533.11</v>
      </c>
    </row>
    <row r="580" spans="1:5">
      <c r="A580" s="70">
        <v>737</v>
      </c>
      <c r="B580" s="70" t="s">
        <v>24024</v>
      </c>
      <c r="C580" s="70" t="s">
        <v>2204</v>
      </c>
      <c r="D580" s="70" t="s">
        <v>2205</v>
      </c>
      <c r="E580" s="15">
        <v>8597.25</v>
      </c>
    </row>
    <row r="581" spans="1:5">
      <c r="A581" s="70">
        <v>738</v>
      </c>
      <c r="B581" s="70" t="s">
        <v>24025</v>
      </c>
      <c r="C581" s="70" t="s">
        <v>2204</v>
      </c>
      <c r="D581" s="70" t="s">
        <v>2205</v>
      </c>
      <c r="E581" s="15">
        <v>3986.48</v>
      </c>
    </row>
    <row r="582" spans="1:5">
      <c r="A582" s="70">
        <v>740</v>
      </c>
      <c r="B582" s="70" t="s">
        <v>24026</v>
      </c>
      <c r="C582" s="70" t="s">
        <v>2204</v>
      </c>
      <c r="D582" s="70" t="s">
        <v>2205</v>
      </c>
      <c r="E582" s="15">
        <v>8087.75</v>
      </c>
    </row>
    <row r="583" spans="1:5">
      <c r="A583" s="70">
        <v>734</v>
      </c>
      <c r="B583" s="70" t="s">
        <v>24027</v>
      </c>
      <c r="C583" s="70" t="s">
        <v>2204</v>
      </c>
      <c r="D583" s="70" t="s">
        <v>2205</v>
      </c>
      <c r="E583" s="15">
        <v>1643.49</v>
      </c>
    </row>
    <row r="584" spans="1:5">
      <c r="A584" s="70">
        <v>39008</v>
      </c>
      <c r="B584" s="70" t="s">
        <v>24028</v>
      </c>
      <c r="C584" s="70" t="s">
        <v>2204</v>
      </c>
      <c r="D584" s="70" t="s">
        <v>2205</v>
      </c>
      <c r="E584" s="15">
        <v>66741.919999999998</v>
      </c>
    </row>
    <row r="585" spans="1:5">
      <c r="A585" s="70">
        <v>39009</v>
      </c>
      <c r="B585" s="70" t="s">
        <v>24029</v>
      </c>
      <c r="C585" s="70" t="s">
        <v>2204</v>
      </c>
      <c r="D585" s="70" t="s">
        <v>2205</v>
      </c>
      <c r="E585" s="15">
        <v>71505.7</v>
      </c>
    </row>
    <row r="586" spans="1:5">
      <c r="A586" s="70">
        <v>10587</v>
      </c>
      <c r="B586" s="70" t="s">
        <v>24030</v>
      </c>
      <c r="C586" s="70" t="s">
        <v>2204</v>
      </c>
      <c r="D586" s="70" t="s">
        <v>2205</v>
      </c>
      <c r="E586" s="15">
        <v>3668.5</v>
      </c>
    </row>
    <row r="587" spans="1:5">
      <c r="A587" s="70">
        <v>759</v>
      </c>
      <c r="B587" s="70" t="s">
        <v>24031</v>
      </c>
      <c r="C587" s="70" t="s">
        <v>2204</v>
      </c>
      <c r="D587" s="70" t="s">
        <v>2205</v>
      </c>
      <c r="E587" s="15">
        <v>5274.57</v>
      </c>
    </row>
    <row r="588" spans="1:5">
      <c r="A588" s="70">
        <v>761</v>
      </c>
      <c r="B588" s="70" t="s">
        <v>24032</v>
      </c>
      <c r="C588" s="70" t="s">
        <v>2204</v>
      </c>
      <c r="D588" s="70" t="s">
        <v>2205</v>
      </c>
      <c r="E588" s="15">
        <v>8940.84</v>
      </c>
    </row>
    <row r="589" spans="1:5">
      <c r="A589" s="70">
        <v>750</v>
      </c>
      <c r="B589" s="70" t="s">
        <v>24033</v>
      </c>
      <c r="C589" s="70" t="s">
        <v>2204</v>
      </c>
      <c r="D589" s="70" t="s">
        <v>2205</v>
      </c>
      <c r="E589" s="15">
        <v>8488.6200000000008</v>
      </c>
    </row>
    <row r="590" spans="1:5">
      <c r="A590" s="70">
        <v>755</v>
      </c>
      <c r="B590" s="70" t="s">
        <v>24034</v>
      </c>
      <c r="C590" s="70" t="s">
        <v>2204</v>
      </c>
      <c r="D590" s="70" t="s">
        <v>2205</v>
      </c>
      <c r="E590" s="15">
        <v>34833.18</v>
      </c>
    </row>
    <row r="591" spans="1:5">
      <c r="A591" s="70">
        <v>749</v>
      </c>
      <c r="B591" s="70" t="s">
        <v>24035</v>
      </c>
      <c r="C591" s="70" t="s">
        <v>2204</v>
      </c>
      <c r="D591" s="70" t="s">
        <v>2205</v>
      </c>
      <c r="E591" s="15">
        <v>12811</v>
      </c>
    </row>
    <row r="592" spans="1:5">
      <c r="A592" s="70">
        <v>756</v>
      </c>
      <c r="B592" s="70" t="s">
        <v>24036</v>
      </c>
      <c r="C592" s="70" t="s">
        <v>2204</v>
      </c>
      <c r="D592" s="70" t="s">
        <v>2205</v>
      </c>
      <c r="E592" s="15">
        <v>37990.25</v>
      </c>
    </row>
    <row r="593" spans="1:5">
      <c r="A593" s="70">
        <v>757</v>
      </c>
      <c r="B593" s="70" t="s">
        <v>24037</v>
      </c>
      <c r="C593" s="70" t="s">
        <v>2204</v>
      </c>
      <c r="D593" s="70" t="s">
        <v>2205</v>
      </c>
      <c r="E593" s="15">
        <v>17250</v>
      </c>
    </row>
    <row r="594" spans="1:5">
      <c r="A594" s="70">
        <v>10588</v>
      </c>
      <c r="B594" s="70" t="s">
        <v>24038</v>
      </c>
      <c r="C594" s="70" t="s">
        <v>2204</v>
      </c>
      <c r="D594" s="70" t="s">
        <v>2205</v>
      </c>
      <c r="E594" s="15">
        <v>3808.36</v>
      </c>
    </row>
    <row r="595" spans="1:5">
      <c r="A595" s="70">
        <v>10592</v>
      </c>
      <c r="B595" s="70" t="s">
        <v>24039</v>
      </c>
      <c r="C595" s="70" t="s">
        <v>2204</v>
      </c>
      <c r="D595" s="70" t="s">
        <v>2207</v>
      </c>
      <c r="E595" s="15">
        <v>4600</v>
      </c>
    </row>
    <row r="596" spans="1:5">
      <c r="A596" s="70">
        <v>10589</v>
      </c>
      <c r="B596" s="70" t="s">
        <v>24040</v>
      </c>
      <c r="C596" s="70" t="s">
        <v>2204</v>
      </c>
      <c r="D596" s="70" t="s">
        <v>2205</v>
      </c>
      <c r="E596" s="15">
        <v>6179.81</v>
      </c>
    </row>
    <row r="597" spans="1:5">
      <c r="A597" s="70">
        <v>760</v>
      </c>
      <c r="B597" s="70" t="s">
        <v>24041</v>
      </c>
      <c r="C597" s="70" t="s">
        <v>2204</v>
      </c>
      <c r="D597" s="70" t="s">
        <v>2205</v>
      </c>
      <c r="E597" s="15">
        <v>34500</v>
      </c>
    </row>
    <row r="598" spans="1:5">
      <c r="A598" s="70">
        <v>751</v>
      </c>
      <c r="B598" s="70" t="s">
        <v>24042</v>
      </c>
      <c r="C598" s="70" t="s">
        <v>2204</v>
      </c>
      <c r="D598" s="70" t="s">
        <v>2205</v>
      </c>
      <c r="E598" s="15">
        <v>5433.75</v>
      </c>
    </row>
    <row r="599" spans="1:5">
      <c r="A599" s="70">
        <v>754</v>
      </c>
      <c r="B599" s="70" t="s">
        <v>24043</v>
      </c>
      <c r="C599" s="70" t="s">
        <v>2204</v>
      </c>
      <c r="D599" s="70" t="s">
        <v>2205</v>
      </c>
      <c r="E599" s="15">
        <v>8625</v>
      </c>
    </row>
    <row r="600" spans="1:5">
      <c r="A600" s="70">
        <v>44489</v>
      </c>
      <c r="B600" s="70" t="s">
        <v>28575</v>
      </c>
      <c r="C600" s="70" t="s">
        <v>2204</v>
      </c>
      <c r="D600" s="70" t="s">
        <v>2205</v>
      </c>
      <c r="E600" s="15">
        <v>232316.28</v>
      </c>
    </row>
    <row r="601" spans="1:5">
      <c r="A601" s="70">
        <v>39917</v>
      </c>
      <c r="B601" s="70" t="s">
        <v>24044</v>
      </c>
      <c r="C601" s="70" t="s">
        <v>2204</v>
      </c>
      <c r="D601" s="70" t="s">
        <v>2205</v>
      </c>
      <c r="E601" s="15">
        <v>102520.4</v>
      </c>
    </row>
    <row r="602" spans="1:5">
      <c r="A602" s="70">
        <v>38167</v>
      </c>
      <c r="B602" s="70" t="s">
        <v>24045</v>
      </c>
      <c r="C602" s="70" t="s">
        <v>2216</v>
      </c>
      <c r="D602" s="70" t="s">
        <v>2205</v>
      </c>
      <c r="E602" s="6">
        <v>27.93</v>
      </c>
    </row>
    <row r="603" spans="1:5">
      <c r="A603" s="70">
        <v>36145</v>
      </c>
      <c r="B603" s="70" t="s">
        <v>24046</v>
      </c>
      <c r="C603" s="70" t="s">
        <v>2216</v>
      </c>
      <c r="D603" s="70" t="s">
        <v>2205</v>
      </c>
      <c r="E603" s="6">
        <v>45.5</v>
      </c>
    </row>
    <row r="604" spans="1:5">
      <c r="A604" s="70">
        <v>12893</v>
      </c>
      <c r="B604" s="70" t="s">
        <v>24047</v>
      </c>
      <c r="C604" s="70" t="s">
        <v>2216</v>
      </c>
      <c r="D604" s="70" t="s">
        <v>2205</v>
      </c>
      <c r="E604" s="6">
        <v>75.84</v>
      </c>
    </row>
    <row r="605" spans="1:5">
      <c r="A605" s="70">
        <v>11685</v>
      </c>
      <c r="B605" s="70" t="s">
        <v>24048</v>
      </c>
      <c r="C605" s="70" t="s">
        <v>2204</v>
      </c>
      <c r="D605" s="70" t="s">
        <v>2205</v>
      </c>
      <c r="E605" s="6">
        <v>32.1</v>
      </c>
    </row>
    <row r="606" spans="1:5">
      <c r="A606" s="70">
        <v>11680</v>
      </c>
      <c r="B606" s="70" t="s">
        <v>24049</v>
      </c>
      <c r="C606" s="70" t="s">
        <v>2204</v>
      </c>
      <c r="D606" s="70" t="s">
        <v>2205</v>
      </c>
      <c r="E606" s="6">
        <v>17.28</v>
      </c>
    </row>
    <row r="607" spans="1:5">
      <c r="A607" s="70">
        <v>11679</v>
      </c>
      <c r="B607" s="70" t="s">
        <v>24050</v>
      </c>
      <c r="C607" s="70" t="s">
        <v>2204</v>
      </c>
      <c r="D607" s="70" t="s">
        <v>2205</v>
      </c>
      <c r="E607" s="6">
        <v>23.42</v>
      </c>
    </row>
    <row r="608" spans="1:5">
      <c r="A608" s="70">
        <v>2512</v>
      </c>
      <c r="B608" s="70" t="s">
        <v>24051</v>
      </c>
      <c r="C608" s="70" t="s">
        <v>2204</v>
      </c>
      <c r="D608" s="70" t="s">
        <v>2209</v>
      </c>
      <c r="E608" s="6">
        <v>58.72</v>
      </c>
    </row>
    <row r="609" spans="1:5">
      <c r="A609" s="70">
        <v>4374</v>
      </c>
      <c r="B609" s="70" t="s">
        <v>24052</v>
      </c>
      <c r="C609" s="70" t="s">
        <v>2204</v>
      </c>
      <c r="D609" s="70" t="s">
        <v>2205</v>
      </c>
      <c r="E609" s="6">
        <v>0.28999999999999998</v>
      </c>
    </row>
    <row r="610" spans="1:5">
      <c r="A610" s="70">
        <v>7568</v>
      </c>
      <c r="B610" s="70" t="s">
        <v>24053</v>
      </c>
      <c r="C610" s="70" t="s">
        <v>2204</v>
      </c>
      <c r="D610" s="70" t="s">
        <v>2205</v>
      </c>
      <c r="E610" s="6">
        <v>0.49</v>
      </c>
    </row>
    <row r="611" spans="1:5">
      <c r="A611" s="70">
        <v>7584</v>
      </c>
      <c r="B611" s="70" t="s">
        <v>24054</v>
      </c>
      <c r="C611" s="70" t="s">
        <v>2204</v>
      </c>
      <c r="D611" s="70" t="s">
        <v>2205</v>
      </c>
      <c r="E611" s="6">
        <v>0.74</v>
      </c>
    </row>
    <row r="612" spans="1:5">
      <c r="A612" s="70">
        <v>11945</v>
      </c>
      <c r="B612" s="70" t="s">
        <v>24055</v>
      </c>
      <c r="C612" s="70" t="s">
        <v>2204</v>
      </c>
      <c r="D612" s="70" t="s">
        <v>2205</v>
      </c>
      <c r="E612" s="6">
        <v>0.04</v>
      </c>
    </row>
    <row r="613" spans="1:5">
      <c r="A613" s="70">
        <v>11946</v>
      </c>
      <c r="B613" s="70" t="s">
        <v>24056</v>
      </c>
      <c r="C613" s="70" t="s">
        <v>2204</v>
      </c>
      <c r="D613" s="70" t="s">
        <v>2205</v>
      </c>
      <c r="E613" s="6">
        <v>0.05</v>
      </c>
    </row>
    <row r="614" spans="1:5">
      <c r="A614" s="70">
        <v>4375</v>
      </c>
      <c r="B614" s="70" t="s">
        <v>24057</v>
      </c>
      <c r="C614" s="70" t="s">
        <v>2204</v>
      </c>
      <c r="D614" s="70" t="s">
        <v>2207</v>
      </c>
      <c r="E614" s="6">
        <v>0.08</v>
      </c>
    </row>
    <row r="615" spans="1:5">
      <c r="A615" s="70">
        <v>11950</v>
      </c>
      <c r="B615" s="70" t="s">
        <v>24058</v>
      </c>
      <c r="C615" s="70" t="s">
        <v>2204</v>
      </c>
      <c r="D615" s="70" t="s">
        <v>2205</v>
      </c>
      <c r="E615" s="6">
        <v>0.16</v>
      </c>
    </row>
    <row r="616" spans="1:5">
      <c r="A616" s="70">
        <v>4376</v>
      </c>
      <c r="B616" s="70" t="s">
        <v>24059</v>
      </c>
      <c r="C616" s="70" t="s">
        <v>2204</v>
      </c>
      <c r="D616" s="70" t="s">
        <v>2205</v>
      </c>
      <c r="E616" s="6">
        <v>0.15</v>
      </c>
    </row>
    <row r="617" spans="1:5">
      <c r="A617" s="70">
        <v>7583</v>
      </c>
      <c r="B617" s="70" t="s">
        <v>24060</v>
      </c>
      <c r="C617" s="70" t="s">
        <v>2204</v>
      </c>
      <c r="D617" s="70" t="s">
        <v>2205</v>
      </c>
      <c r="E617" s="6">
        <v>0.33</v>
      </c>
    </row>
    <row r="618" spans="1:5">
      <c r="A618" s="70">
        <v>4350</v>
      </c>
      <c r="B618" s="70" t="s">
        <v>24061</v>
      </c>
      <c r="C618" s="70" t="s">
        <v>2204</v>
      </c>
      <c r="D618" s="70" t="s">
        <v>2205</v>
      </c>
      <c r="E618" s="6">
        <v>0.83</v>
      </c>
    </row>
    <row r="619" spans="1:5">
      <c r="A619" s="70">
        <v>39886</v>
      </c>
      <c r="B619" s="70" t="s">
        <v>24062</v>
      </c>
      <c r="C619" s="70" t="s">
        <v>2204</v>
      </c>
      <c r="D619" s="70" t="s">
        <v>2209</v>
      </c>
      <c r="E619" s="6">
        <v>6.82</v>
      </c>
    </row>
    <row r="620" spans="1:5">
      <c r="A620" s="70">
        <v>39887</v>
      </c>
      <c r="B620" s="70" t="s">
        <v>24063</v>
      </c>
      <c r="C620" s="70" t="s">
        <v>2204</v>
      </c>
      <c r="D620" s="70" t="s">
        <v>2209</v>
      </c>
      <c r="E620" s="6">
        <v>10.24</v>
      </c>
    </row>
    <row r="621" spans="1:5">
      <c r="A621" s="70">
        <v>39888</v>
      </c>
      <c r="B621" s="70" t="s">
        <v>24064</v>
      </c>
      <c r="C621" s="70" t="s">
        <v>2204</v>
      </c>
      <c r="D621" s="70" t="s">
        <v>2209</v>
      </c>
      <c r="E621" s="6">
        <v>23.41</v>
      </c>
    </row>
    <row r="622" spans="1:5">
      <c r="A622" s="70">
        <v>39890</v>
      </c>
      <c r="B622" s="70" t="s">
        <v>24065</v>
      </c>
      <c r="C622" s="70" t="s">
        <v>2204</v>
      </c>
      <c r="D622" s="70" t="s">
        <v>2209</v>
      </c>
      <c r="E622" s="6">
        <v>39.96</v>
      </c>
    </row>
    <row r="623" spans="1:5">
      <c r="A623" s="70">
        <v>39891</v>
      </c>
      <c r="B623" s="70" t="s">
        <v>24066</v>
      </c>
      <c r="C623" s="70" t="s">
        <v>2204</v>
      </c>
      <c r="D623" s="70" t="s">
        <v>2209</v>
      </c>
      <c r="E623" s="6">
        <v>56.34</v>
      </c>
    </row>
    <row r="624" spans="1:5">
      <c r="A624" s="70">
        <v>39892</v>
      </c>
      <c r="B624" s="70" t="s">
        <v>24067</v>
      </c>
      <c r="C624" s="70" t="s">
        <v>2204</v>
      </c>
      <c r="D624" s="70" t="s">
        <v>2209</v>
      </c>
      <c r="E624" s="6">
        <v>175.61</v>
      </c>
    </row>
    <row r="625" spans="1:5">
      <c r="A625" s="70">
        <v>790</v>
      </c>
      <c r="B625" s="70" t="s">
        <v>24068</v>
      </c>
      <c r="C625" s="70" t="s">
        <v>2204</v>
      </c>
      <c r="D625" s="70" t="s">
        <v>2205</v>
      </c>
      <c r="E625" s="6">
        <v>21.72</v>
      </c>
    </row>
    <row r="626" spans="1:5">
      <c r="A626" s="70">
        <v>766</v>
      </c>
      <c r="B626" s="70" t="s">
        <v>24069</v>
      </c>
      <c r="C626" s="70" t="s">
        <v>2204</v>
      </c>
      <c r="D626" s="70" t="s">
        <v>2205</v>
      </c>
      <c r="E626" s="6">
        <v>21.72</v>
      </c>
    </row>
    <row r="627" spans="1:5">
      <c r="A627" s="70">
        <v>791</v>
      </c>
      <c r="B627" s="70" t="s">
        <v>24070</v>
      </c>
      <c r="C627" s="70" t="s">
        <v>2204</v>
      </c>
      <c r="D627" s="70" t="s">
        <v>2205</v>
      </c>
      <c r="E627" s="6">
        <v>21.72</v>
      </c>
    </row>
    <row r="628" spans="1:5">
      <c r="A628" s="70">
        <v>767</v>
      </c>
      <c r="B628" s="70" t="s">
        <v>24071</v>
      </c>
      <c r="C628" s="70" t="s">
        <v>2204</v>
      </c>
      <c r="D628" s="70" t="s">
        <v>2205</v>
      </c>
      <c r="E628" s="6">
        <v>21.72</v>
      </c>
    </row>
    <row r="629" spans="1:5">
      <c r="A629" s="70">
        <v>768</v>
      </c>
      <c r="B629" s="70" t="s">
        <v>24072</v>
      </c>
      <c r="C629" s="70" t="s">
        <v>2204</v>
      </c>
      <c r="D629" s="70" t="s">
        <v>2205</v>
      </c>
      <c r="E629" s="6">
        <v>17.059999999999999</v>
      </c>
    </row>
    <row r="630" spans="1:5">
      <c r="A630" s="70">
        <v>789</v>
      </c>
      <c r="B630" s="70" t="s">
        <v>24073</v>
      </c>
      <c r="C630" s="70" t="s">
        <v>2204</v>
      </c>
      <c r="D630" s="70" t="s">
        <v>2205</v>
      </c>
      <c r="E630" s="6">
        <v>16.7</v>
      </c>
    </row>
    <row r="631" spans="1:5">
      <c r="A631" s="70">
        <v>769</v>
      </c>
      <c r="B631" s="70" t="s">
        <v>24074</v>
      </c>
      <c r="C631" s="70" t="s">
        <v>2204</v>
      </c>
      <c r="D631" s="70" t="s">
        <v>2205</v>
      </c>
      <c r="E631" s="6">
        <v>17.059999999999999</v>
      </c>
    </row>
    <row r="632" spans="1:5">
      <c r="A632" s="70">
        <v>770</v>
      </c>
      <c r="B632" s="70" t="s">
        <v>24075</v>
      </c>
      <c r="C632" s="70" t="s">
        <v>2204</v>
      </c>
      <c r="D632" s="70" t="s">
        <v>2205</v>
      </c>
      <c r="E632" s="6">
        <v>6.02</v>
      </c>
    </row>
    <row r="633" spans="1:5">
      <c r="A633" s="70">
        <v>12394</v>
      </c>
      <c r="B633" s="70" t="s">
        <v>24076</v>
      </c>
      <c r="C633" s="70" t="s">
        <v>2204</v>
      </c>
      <c r="D633" s="70" t="s">
        <v>2205</v>
      </c>
      <c r="E633" s="6">
        <v>6.02</v>
      </c>
    </row>
    <row r="634" spans="1:5">
      <c r="A634" s="70">
        <v>764</v>
      </c>
      <c r="B634" s="70" t="s">
        <v>24077</v>
      </c>
      <c r="C634" s="70" t="s">
        <v>2204</v>
      </c>
      <c r="D634" s="70" t="s">
        <v>2207</v>
      </c>
      <c r="E634" s="6">
        <v>10.5</v>
      </c>
    </row>
    <row r="635" spans="1:5">
      <c r="A635" s="70">
        <v>765</v>
      </c>
      <c r="B635" s="70" t="s">
        <v>24078</v>
      </c>
      <c r="C635" s="70" t="s">
        <v>2204</v>
      </c>
      <c r="D635" s="70" t="s">
        <v>2205</v>
      </c>
      <c r="E635" s="6">
        <v>10.5</v>
      </c>
    </row>
    <row r="636" spans="1:5">
      <c r="A636" s="70">
        <v>787</v>
      </c>
      <c r="B636" s="70" t="s">
        <v>24079</v>
      </c>
      <c r="C636" s="70" t="s">
        <v>2204</v>
      </c>
      <c r="D636" s="70" t="s">
        <v>2205</v>
      </c>
      <c r="E636" s="6">
        <v>46.9</v>
      </c>
    </row>
    <row r="637" spans="1:5">
      <c r="A637" s="70">
        <v>774</v>
      </c>
      <c r="B637" s="70" t="s">
        <v>24080</v>
      </c>
      <c r="C637" s="70" t="s">
        <v>2204</v>
      </c>
      <c r="D637" s="70" t="s">
        <v>2205</v>
      </c>
      <c r="E637" s="6">
        <v>46.9</v>
      </c>
    </row>
    <row r="638" spans="1:5">
      <c r="A638" s="70">
        <v>773</v>
      </c>
      <c r="B638" s="70" t="s">
        <v>24081</v>
      </c>
      <c r="C638" s="70" t="s">
        <v>2204</v>
      </c>
      <c r="D638" s="70" t="s">
        <v>2205</v>
      </c>
      <c r="E638" s="6">
        <v>46.9</v>
      </c>
    </row>
    <row r="639" spans="1:5">
      <c r="A639" s="70">
        <v>775</v>
      </c>
      <c r="B639" s="70" t="s">
        <v>24082</v>
      </c>
      <c r="C639" s="70" t="s">
        <v>2204</v>
      </c>
      <c r="D639" s="70" t="s">
        <v>2205</v>
      </c>
      <c r="E639" s="6">
        <v>46.9</v>
      </c>
    </row>
    <row r="640" spans="1:5">
      <c r="A640" s="70">
        <v>788</v>
      </c>
      <c r="B640" s="70" t="s">
        <v>24083</v>
      </c>
      <c r="C640" s="70" t="s">
        <v>2204</v>
      </c>
      <c r="D640" s="70" t="s">
        <v>2205</v>
      </c>
      <c r="E640" s="6">
        <v>29.15</v>
      </c>
    </row>
    <row r="641" spans="1:5">
      <c r="A641" s="70">
        <v>772</v>
      </c>
      <c r="B641" s="70" t="s">
        <v>24084</v>
      </c>
      <c r="C641" s="70" t="s">
        <v>2204</v>
      </c>
      <c r="D641" s="70" t="s">
        <v>2205</v>
      </c>
      <c r="E641" s="6">
        <v>29.15</v>
      </c>
    </row>
    <row r="642" spans="1:5">
      <c r="A642" s="70">
        <v>771</v>
      </c>
      <c r="B642" s="70" t="s">
        <v>24085</v>
      </c>
      <c r="C642" s="70" t="s">
        <v>2204</v>
      </c>
      <c r="D642" s="70" t="s">
        <v>2205</v>
      </c>
      <c r="E642" s="6">
        <v>29.15</v>
      </c>
    </row>
    <row r="643" spans="1:5">
      <c r="A643" s="70">
        <v>779</v>
      </c>
      <c r="B643" s="70" t="s">
        <v>24086</v>
      </c>
      <c r="C643" s="70" t="s">
        <v>2204</v>
      </c>
      <c r="D643" s="70" t="s">
        <v>2205</v>
      </c>
      <c r="E643" s="6">
        <v>7.25</v>
      </c>
    </row>
    <row r="644" spans="1:5">
      <c r="A644" s="70">
        <v>776</v>
      </c>
      <c r="B644" s="70" t="s">
        <v>24087</v>
      </c>
      <c r="C644" s="70" t="s">
        <v>2204</v>
      </c>
      <c r="D644" s="70" t="s">
        <v>2205</v>
      </c>
      <c r="E644" s="6">
        <v>69.14</v>
      </c>
    </row>
    <row r="645" spans="1:5">
      <c r="A645" s="70">
        <v>777</v>
      </c>
      <c r="B645" s="70" t="s">
        <v>24088</v>
      </c>
      <c r="C645" s="70" t="s">
        <v>2204</v>
      </c>
      <c r="D645" s="70" t="s">
        <v>2205</v>
      </c>
      <c r="E645" s="6">
        <v>67.209999999999994</v>
      </c>
    </row>
    <row r="646" spans="1:5">
      <c r="A646" s="70">
        <v>780</v>
      </c>
      <c r="B646" s="70" t="s">
        <v>24089</v>
      </c>
      <c r="C646" s="70" t="s">
        <v>2204</v>
      </c>
      <c r="D646" s="70" t="s">
        <v>2205</v>
      </c>
      <c r="E646" s="6">
        <v>67.55</v>
      </c>
    </row>
    <row r="647" spans="1:5">
      <c r="A647" s="70">
        <v>778</v>
      </c>
      <c r="B647" s="70" t="s">
        <v>24090</v>
      </c>
      <c r="C647" s="70" t="s">
        <v>2204</v>
      </c>
      <c r="D647" s="70" t="s">
        <v>2205</v>
      </c>
      <c r="E647" s="6">
        <v>69.14</v>
      </c>
    </row>
    <row r="648" spans="1:5">
      <c r="A648" s="70">
        <v>781</v>
      </c>
      <c r="B648" s="70" t="s">
        <v>24091</v>
      </c>
      <c r="C648" s="70" t="s">
        <v>2204</v>
      </c>
      <c r="D648" s="70" t="s">
        <v>2205</v>
      </c>
      <c r="E648" s="6">
        <v>127.75</v>
      </c>
    </row>
    <row r="649" spans="1:5">
      <c r="A649" s="70">
        <v>786</v>
      </c>
      <c r="B649" s="70" t="s">
        <v>24092</v>
      </c>
      <c r="C649" s="70" t="s">
        <v>2204</v>
      </c>
      <c r="D649" s="70" t="s">
        <v>2205</v>
      </c>
      <c r="E649" s="6">
        <v>127.75</v>
      </c>
    </row>
    <row r="650" spans="1:5">
      <c r="A650" s="70">
        <v>782</v>
      </c>
      <c r="B650" s="70" t="s">
        <v>24093</v>
      </c>
      <c r="C650" s="70" t="s">
        <v>2204</v>
      </c>
      <c r="D650" s="70" t="s">
        <v>2205</v>
      </c>
      <c r="E650" s="6">
        <v>127.75</v>
      </c>
    </row>
    <row r="651" spans="1:5">
      <c r="A651" s="70">
        <v>783</v>
      </c>
      <c r="B651" s="70" t="s">
        <v>24094</v>
      </c>
      <c r="C651" s="70" t="s">
        <v>2204</v>
      </c>
      <c r="D651" s="70" t="s">
        <v>2205</v>
      </c>
      <c r="E651" s="6">
        <v>349.64</v>
      </c>
    </row>
    <row r="652" spans="1:5">
      <c r="A652" s="70">
        <v>785</v>
      </c>
      <c r="B652" s="70" t="s">
        <v>24095</v>
      </c>
      <c r="C652" s="70" t="s">
        <v>2204</v>
      </c>
      <c r="D652" s="70" t="s">
        <v>2205</v>
      </c>
      <c r="E652" s="6">
        <v>369.42</v>
      </c>
    </row>
    <row r="653" spans="1:5">
      <c r="A653" s="70">
        <v>784</v>
      </c>
      <c r="B653" s="70" t="s">
        <v>24096</v>
      </c>
      <c r="C653" s="70" t="s">
        <v>2204</v>
      </c>
      <c r="D653" s="70" t="s">
        <v>2205</v>
      </c>
      <c r="E653" s="6">
        <v>396.3</v>
      </c>
    </row>
    <row r="654" spans="1:5">
      <c r="A654" s="70">
        <v>831</v>
      </c>
      <c r="B654" s="70" t="s">
        <v>24097</v>
      </c>
      <c r="C654" s="70" t="s">
        <v>2204</v>
      </c>
      <c r="D654" s="70" t="s">
        <v>2205</v>
      </c>
      <c r="E654" s="6">
        <v>110.12</v>
      </c>
    </row>
    <row r="655" spans="1:5">
      <c r="A655" s="70">
        <v>828</v>
      </c>
      <c r="B655" s="70" t="s">
        <v>24098</v>
      </c>
      <c r="C655" s="70" t="s">
        <v>2204</v>
      </c>
      <c r="D655" s="70" t="s">
        <v>2205</v>
      </c>
      <c r="E655" s="6">
        <v>0.63</v>
      </c>
    </row>
    <row r="656" spans="1:5">
      <c r="A656" s="70">
        <v>829</v>
      </c>
      <c r="B656" s="70" t="s">
        <v>24099</v>
      </c>
      <c r="C656" s="70" t="s">
        <v>2204</v>
      </c>
      <c r="D656" s="70" t="s">
        <v>2205</v>
      </c>
      <c r="E656" s="6">
        <v>1.33</v>
      </c>
    </row>
    <row r="657" spans="1:5">
      <c r="A657" s="70">
        <v>812</v>
      </c>
      <c r="B657" s="70" t="s">
        <v>24100</v>
      </c>
      <c r="C657" s="70" t="s">
        <v>2204</v>
      </c>
      <c r="D657" s="70" t="s">
        <v>2205</v>
      </c>
      <c r="E657" s="6">
        <v>2.89</v>
      </c>
    </row>
    <row r="658" spans="1:5">
      <c r="A658" s="70">
        <v>819</v>
      </c>
      <c r="B658" s="70" t="s">
        <v>24101</v>
      </c>
      <c r="C658" s="70" t="s">
        <v>2204</v>
      </c>
      <c r="D658" s="70" t="s">
        <v>2205</v>
      </c>
      <c r="E658" s="6">
        <v>4.75</v>
      </c>
    </row>
    <row r="659" spans="1:5">
      <c r="A659" s="70">
        <v>818</v>
      </c>
      <c r="B659" s="70" t="s">
        <v>24102</v>
      </c>
      <c r="C659" s="70" t="s">
        <v>2204</v>
      </c>
      <c r="D659" s="70" t="s">
        <v>2205</v>
      </c>
      <c r="E659" s="6">
        <v>8</v>
      </c>
    </row>
    <row r="660" spans="1:5">
      <c r="A660" s="70">
        <v>823</v>
      </c>
      <c r="B660" s="70" t="s">
        <v>24103</v>
      </c>
      <c r="C660" s="70" t="s">
        <v>2204</v>
      </c>
      <c r="D660" s="70" t="s">
        <v>2205</v>
      </c>
      <c r="E660" s="6">
        <v>24.09</v>
      </c>
    </row>
    <row r="661" spans="1:5">
      <c r="A661" s="70">
        <v>830</v>
      </c>
      <c r="B661" s="70" t="s">
        <v>24104</v>
      </c>
      <c r="C661" s="70" t="s">
        <v>2204</v>
      </c>
      <c r="D661" s="70" t="s">
        <v>2205</v>
      </c>
      <c r="E661" s="6">
        <v>19.84</v>
      </c>
    </row>
    <row r="662" spans="1:5">
      <c r="A662" s="70">
        <v>826</v>
      </c>
      <c r="B662" s="70" t="s">
        <v>24105</v>
      </c>
      <c r="C662" s="70" t="s">
        <v>2204</v>
      </c>
      <c r="D662" s="70" t="s">
        <v>2205</v>
      </c>
      <c r="E662" s="6">
        <v>61.76</v>
      </c>
    </row>
    <row r="663" spans="1:5">
      <c r="A663" s="70">
        <v>827</v>
      </c>
      <c r="B663" s="70" t="s">
        <v>24106</v>
      </c>
      <c r="C663" s="70" t="s">
        <v>2204</v>
      </c>
      <c r="D663" s="70" t="s">
        <v>2205</v>
      </c>
      <c r="E663" s="6">
        <v>52.18</v>
      </c>
    </row>
    <row r="664" spans="1:5">
      <c r="A664" s="70">
        <v>832</v>
      </c>
      <c r="B664" s="70" t="s">
        <v>24107</v>
      </c>
      <c r="C664" s="70" t="s">
        <v>2204</v>
      </c>
      <c r="D664" s="70" t="s">
        <v>2205</v>
      </c>
      <c r="E664" s="6">
        <v>3.61</v>
      </c>
    </row>
    <row r="665" spans="1:5">
      <c r="A665" s="70">
        <v>833</v>
      </c>
      <c r="B665" s="70" t="s">
        <v>24108</v>
      </c>
      <c r="C665" s="70" t="s">
        <v>2204</v>
      </c>
      <c r="D665" s="70" t="s">
        <v>2205</v>
      </c>
      <c r="E665" s="6">
        <v>5.1100000000000003</v>
      </c>
    </row>
    <row r="666" spans="1:5">
      <c r="A666" s="70">
        <v>834</v>
      </c>
      <c r="B666" s="70" t="s">
        <v>24109</v>
      </c>
      <c r="C666" s="70" t="s">
        <v>2204</v>
      </c>
      <c r="D666" s="70" t="s">
        <v>2205</v>
      </c>
      <c r="E666" s="6">
        <v>5.61</v>
      </c>
    </row>
    <row r="667" spans="1:5">
      <c r="A667" s="70">
        <v>825</v>
      </c>
      <c r="B667" s="70" t="s">
        <v>24110</v>
      </c>
      <c r="C667" s="70" t="s">
        <v>2204</v>
      </c>
      <c r="D667" s="70" t="s">
        <v>2205</v>
      </c>
      <c r="E667" s="6">
        <v>6.26</v>
      </c>
    </row>
    <row r="668" spans="1:5">
      <c r="A668" s="70">
        <v>813</v>
      </c>
      <c r="B668" s="70" t="s">
        <v>24111</v>
      </c>
      <c r="C668" s="70" t="s">
        <v>2204</v>
      </c>
      <c r="D668" s="70" t="s">
        <v>2205</v>
      </c>
      <c r="E668" s="6">
        <v>6.15</v>
      </c>
    </row>
    <row r="669" spans="1:5">
      <c r="A669" s="70">
        <v>820</v>
      </c>
      <c r="B669" s="70" t="s">
        <v>24112</v>
      </c>
      <c r="C669" s="70" t="s">
        <v>2204</v>
      </c>
      <c r="D669" s="70" t="s">
        <v>2205</v>
      </c>
      <c r="E669" s="6">
        <v>7.81</v>
      </c>
    </row>
    <row r="670" spans="1:5">
      <c r="A670" s="70">
        <v>816</v>
      </c>
      <c r="B670" s="70" t="s">
        <v>24113</v>
      </c>
      <c r="C670" s="70" t="s">
        <v>2204</v>
      </c>
      <c r="D670" s="70" t="s">
        <v>2205</v>
      </c>
      <c r="E670" s="6">
        <v>13.29</v>
      </c>
    </row>
    <row r="671" spans="1:5">
      <c r="A671" s="70">
        <v>814</v>
      </c>
      <c r="B671" s="70" t="s">
        <v>24114</v>
      </c>
      <c r="C671" s="70" t="s">
        <v>2204</v>
      </c>
      <c r="D671" s="70" t="s">
        <v>2205</v>
      </c>
      <c r="E671" s="6">
        <v>16.059999999999999</v>
      </c>
    </row>
    <row r="672" spans="1:5">
      <c r="A672" s="70">
        <v>815</v>
      </c>
      <c r="B672" s="70" t="s">
        <v>24115</v>
      </c>
      <c r="C672" s="70" t="s">
        <v>2204</v>
      </c>
      <c r="D672" s="70" t="s">
        <v>2205</v>
      </c>
      <c r="E672" s="6">
        <v>17.36</v>
      </c>
    </row>
    <row r="673" spans="1:5">
      <c r="A673" s="70">
        <v>822</v>
      </c>
      <c r="B673" s="70" t="s">
        <v>24116</v>
      </c>
      <c r="C673" s="70" t="s">
        <v>2204</v>
      </c>
      <c r="D673" s="70" t="s">
        <v>2205</v>
      </c>
      <c r="E673" s="6">
        <v>21.14</v>
      </c>
    </row>
    <row r="674" spans="1:5">
      <c r="A674" s="70">
        <v>821</v>
      </c>
      <c r="B674" s="70" t="s">
        <v>24117</v>
      </c>
      <c r="C674" s="70" t="s">
        <v>2204</v>
      </c>
      <c r="D674" s="70" t="s">
        <v>2205</v>
      </c>
      <c r="E674" s="6">
        <v>24.71</v>
      </c>
    </row>
    <row r="675" spans="1:5">
      <c r="A675" s="70">
        <v>817</v>
      </c>
      <c r="B675" s="70" t="s">
        <v>24118</v>
      </c>
      <c r="C675" s="70" t="s">
        <v>2204</v>
      </c>
      <c r="D675" s="70" t="s">
        <v>2205</v>
      </c>
      <c r="E675" s="6">
        <v>29.38</v>
      </c>
    </row>
    <row r="676" spans="1:5">
      <c r="A676" s="70">
        <v>20086</v>
      </c>
      <c r="B676" s="70" t="s">
        <v>24119</v>
      </c>
      <c r="C676" s="70" t="s">
        <v>2204</v>
      </c>
      <c r="D676" s="70" t="s">
        <v>2205</v>
      </c>
      <c r="E676" s="6">
        <v>2.88</v>
      </c>
    </row>
    <row r="677" spans="1:5">
      <c r="A677" s="70">
        <v>39191</v>
      </c>
      <c r="B677" s="70" t="s">
        <v>24120</v>
      </c>
      <c r="C677" s="70" t="s">
        <v>2204</v>
      </c>
      <c r="D677" s="70" t="s">
        <v>2209</v>
      </c>
      <c r="E677" s="6">
        <v>17.940000000000001</v>
      </c>
    </row>
    <row r="678" spans="1:5">
      <c r="A678" s="70">
        <v>39190</v>
      </c>
      <c r="B678" s="70" t="s">
        <v>24121</v>
      </c>
      <c r="C678" s="70" t="s">
        <v>2204</v>
      </c>
      <c r="D678" s="70" t="s">
        <v>2209</v>
      </c>
      <c r="E678" s="6">
        <v>18.739999999999998</v>
      </c>
    </row>
    <row r="679" spans="1:5">
      <c r="A679" s="70">
        <v>39189</v>
      </c>
      <c r="B679" s="70" t="s">
        <v>24122</v>
      </c>
      <c r="C679" s="70" t="s">
        <v>2204</v>
      </c>
      <c r="D679" s="70" t="s">
        <v>2209</v>
      </c>
      <c r="E679" s="6">
        <v>19.829999999999998</v>
      </c>
    </row>
    <row r="680" spans="1:5">
      <c r="A680" s="70">
        <v>39186</v>
      </c>
      <c r="B680" s="70" t="s">
        <v>24123</v>
      </c>
      <c r="C680" s="70" t="s">
        <v>2204</v>
      </c>
      <c r="D680" s="70" t="s">
        <v>2209</v>
      </c>
      <c r="E680" s="6">
        <v>17.739999999999998</v>
      </c>
    </row>
    <row r="681" spans="1:5">
      <c r="A681" s="70">
        <v>39188</v>
      </c>
      <c r="B681" s="70" t="s">
        <v>24124</v>
      </c>
      <c r="C681" s="70" t="s">
        <v>2204</v>
      </c>
      <c r="D681" s="70" t="s">
        <v>2209</v>
      </c>
      <c r="E681" s="6">
        <v>14.6</v>
      </c>
    </row>
    <row r="682" spans="1:5">
      <c r="A682" s="70">
        <v>39187</v>
      </c>
      <c r="B682" s="70" t="s">
        <v>24125</v>
      </c>
      <c r="C682" s="70" t="s">
        <v>2204</v>
      </c>
      <c r="D682" s="70" t="s">
        <v>2209</v>
      </c>
      <c r="E682" s="6">
        <v>15.3</v>
      </c>
    </row>
    <row r="683" spans="1:5">
      <c r="A683" s="70">
        <v>39184</v>
      </c>
      <c r="B683" s="70" t="s">
        <v>24126</v>
      </c>
      <c r="C683" s="70" t="s">
        <v>2204</v>
      </c>
      <c r="D683" s="70" t="s">
        <v>2209</v>
      </c>
      <c r="E683" s="6">
        <v>5.76</v>
      </c>
    </row>
    <row r="684" spans="1:5">
      <c r="A684" s="70">
        <v>39185</v>
      </c>
      <c r="B684" s="70" t="s">
        <v>24127</v>
      </c>
      <c r="C684" s="70" t="s">
        <v>2204</v>
      </c>
      <c r="D684" s="70" t="s">
        <v>2209</v>
      </c>
      <c r="E684" s="6">
        <v>5.25</v>
      </c>
    </row>
    <row r="685" spans="1:5">
      <c r="A685" s="70">
        <v>39198</v>
      </c>
      <c r="B685" s="70" t="s">
        <v>24128</v>
      </c>
      <c r="C685" s="70" t="s">
        <v>2204</v>
      </c>
      <c r="D685" s="70" t="s">
        <v>2209</v>
      </c>
      <c r="E685" s="6">
        <v>58.86</v>
      </c>
    </row>
    <row r="686" spans="1:5">
      <c r="A686" s="70">
        <v>39197</v>
      </c>
      <c r="B686" s="70" t="s">
        <v>24129</v>
      </c>
      <c r="C686" s="70" t="s">
        <v>2204</v>
      </c>
      <c r="D686" s="70" t="s">
        <v>2209</v>
      </c>
      <c r="E686" s="6">
        <v>61.48</v>
      </c>
    </row>
    <row r="687" spans="1:5">
      <c r="A687" s="70">
        <v>39196</v>
      </c>
      <c r="B687" s="70" t="s">
        <v>24130</v>
      </c>
      <c r="C687" s="70" t="s">
        <v>2204</v>
      </c>
      <c r="D687" s="70" t="s">
        <v>2209</v>
      </c>
      <c r="E687" s="6">
        <v>63.41</v>
      </c>
    </row>
    <row r="688" spans="1:5">
      <c r="A688" s="70">
        <v>39199</v>
      </c>
      <c r="B688" s="70" t="s">
        <v>24131</v>
      </c>
      <c r="C688" s="70" t="s">
        <v>2204</v>
      </c>
      <c r="D688" s="70" t="s">
        <v>2209</v>
      </c>
      <c r="E688" s="6">
        <v>56.64</v>
      </c>
    </row>
    <row r="689" spans="1:5">
      <c r="A689" s="70">
        <v>39195</v>
      </c>
      <c r="B689" s="70" t="s">
        <v>24132</v>
      </c>
      <c r="C689" s="70" t="s">
        <v>2204</v>
      </c>
      <c r="D689" s="70" t="s">
        <v>2209</v>
      </c>
      <c r="E689" s="6">
        <v>32.69</v>
      </c>
    </row>
    <row r="690" spans="1:5">
      <c r="A690" s="70">
        <v>39194</v>
      </c>
      <c r="B690" s="70" t="s">
        <v>24133</v>
      </c>
      <c r="C690" s="70" t="s">
        <v>2204</v>
      </c>
      <c r="D690" s="70" t="s">
        <v>2209</v>
      </c>
      <c r="E690" s="6">
        <v>34.99</v>
      </c>
    </row>
    <row r="691" spans="1:5">
      <c r="A691" s="70">
        <v>39193</v>
      </c>
      <c r="B691" s="70" t="s">
        <v>24134</v>
      </c>
      <c r="C691" s="70" t="s">
        <v>2204</v>
      </c>
      <c r="D691" s="70" t="s">
        <v>2209</v>
      </c>
      <c r="E691" s="6">
        <v>38.340000000000003</v>
      </c>
    </row>
    <row r="692" spans="1:5">
      <c r="A692" s="70">
        <v>39192</v>
      </c>
      <c r="B692" s="70" t="s">
        <v>24135</v>
      </c>
      <c r="C692" s="70" t="s">
        <v>2204</v>
      </c>
      <c r="D692" s="70" t="s">
        <v>2209</v>
      </c>
      <c r="E692" s="6">
        <v>39.89</v>
      </c>
    </row>
    <row r="693" spans="1:5">
      <c r="A693" s="70">
        <v>39920</v>
      </c>
      <c r="B693" s="70" t="s">
        <v>24136</v>
      </c>
      <c r="C693" s="70" t="s">
        <v>2204</v>
      </c>
      <c r="D693" s="70" t="s">
        <v>2209</v>
      </c>
      <c r="E693" s="6">
        <v>4.83</v>
      </c>
    </row>
    <row r="694" spans="1:5">
      <c r="A694" s="70">
        <v>39201</v>
      </c>
      <c r="B694" s="70" t="s">
        <v>24137</v>
      </c>
      <c r="C694" s="70" t="s">
        <v>2204</v>
      </c>
      <c r="D694" s="70" t="s">
        <v>2209</v>
      </c>
      <c r="E694" s="6">
        <v>70.37</v>
      </c>
    </row>
    <row r="695" spans="1:5">
      <c r="A695" s="70">
        <v>39200</v>
      </c>
      <c r="B695" s="70" t="s">
        <v>24138</v>
      </c>
      <c r="C695" s="70" t="s">
        <v>2204</v>
      </c>
      <c r="D695" s="70" t="s">
        <v>2209</v>
      </c>
      <c r="E695" s="6">
        <v>70.930000000000007</v>
      </c>
    </row>
    <row r="696" spans="1:5">
      <c r="A696" s="70">
        <v>39203</v>
      </c>
      <c r="B696" s="70" t="s">
        <v>24139</v>
      </c>
      <c r="C696" s="70" t="s">
        <v>2204</v>
      </c>
      <c r="D696" s="70" t="s">
        <v>2209</v>
      </c>
      <c r="E696" s="6">
        <v>57.27</v>
      </c>
    </row>
    <row r="697" spans="1:5">
      <c r="A697" s="70">
        <v>39202</v>
      </c>
      <c r="B697" s="70" t="s">
        <v>24140</v>
      </c>
      <c r="C697" s="70" t="s">
        <v>2204</v>
      </c>
      <c r="D697" s="70" t="s">
        <v>2209</v>
      </c>
      <c r="E697" s="6">
        <v>67.28</v>
      </c>
    </row>
    <row r="698" spans="1:5">
      <c r="A698" s="70">
        <v>39205</v>
      </c>
      <c r="B698" s="70" t="s">
        <v>24141</v>
      </c>
      <c r="C698" s="70" t="s">
        <v>2204</v>
      </c>
      <c r="D698" s="70" t="s">
        <v>2209</v>
      </c>
      <c r="E698" s="6">
        <v>112.25</v>
      </c>
    </row>
    <row r="699" spans="1:5">
      <c r="A699" s="70">
        <v>39204</v>
      </c>
      <c r="B699" s="70" t="s">
        <v>24142</v>
      </c>
      <c r="C699" s="70" t="s">
        <v>2204</v>
      </c>
      <c r="D699" s="70" t="s">
        <v>2209</v>
      </c>
      <c r="E699" s="6">
        <v>114.96</v>
      </c>
    </row>
    <row r="700" spans="1:5">
      <c r="A700" s="70">
        <v>39206</v>
      </c>
      <c r="B700" s="70" t="s">
        <v>24143</v>
      </c>
      <c r="C700" s="70" t="s">
        <v>2204</v>
      </c>
      <c r="D700" s="70" t="s">
        <v>2209</v>
      </c>
      <c r="E700" s="6">
        <v>109.07</v>
      </c>
    </row>
    <row r="701" spans="1:5">
      <c r="A701" s="70">
        <v>797</v>
      </c>
      <c r="B701" s="70" t="s">
        <v>24144</v>
      </c>
      <c r="C701" s="70" t="s">
        <v>2204</v>
      </c>
      <c r="D701" s="70" t="s">
        <v>2205</v>
      </c>
      <c r="E701" s="6">
        <v>11.49</v>
      </c>
    </row>
    <row r="702" spans="1:5">
      <c r="A702" s="70">
        <v>798</v>
      </c>
      <c r="B702" s="70" t="s">
        <v>24145</v>
      </c>
      <c r="C702" s="70" t="s">
        <v>2204</v>
      </c>
      <c r="D702" s="70" t="s">
        <v>2205</v>
      </c>
      <c r="E702" s="6">
        <v>1.58</v>
      </c>
    </row>
    <row r="703" spans="1:5">
      <c r="A703" s="70">
        <v>796</v>
      </c>
      <c r="B703" s="70" t="s">
        <v>24146</v>
      </c>
      <c r="C703" s="70" t="s">
        <v>2204</v>
      </c>
      <c r="D703" s="70" t="s">
        <v>2205</v>
      </c>
      <c r="E703" s="6">
        <v>11.01</v>
      </c>
    </row>
    <row r="704" spans="1:5">
      <c r="A704" s="70">
        <v>799</v>
      </c>
      <c r="B704" s="70" t="s">
        <v>24147</v>
      </c>
      <c r="C704" s="70" t="s">
        <v>2204</v>
      </c>
      <c r="D704" s="70" t="s">
        <v>2205</v>
      </c>
      <c r="E704" s="6">
        <v>5.18</v>
      </c>
    </row>
    <row r="705" spans="1:5">
      <c r="A705" s="70">
        <v>792</v>
      </c>
      <c r="B705" s="70" t="s">
        <v>24148</v>
      </c>
      <c r="C705" s="70" t="s">
        <v>2204</v>
      </c>
      <c r="D705" s="70" t="s">
        <v>2205</v>
      </c>
      <c r="E705" s="6">
        <v>5.26</v>
      </c>
    </row>
    <row r="706" spans="1:5">
      <c r="A706" s="70">
        <v>804</v>
      </c>
      <c r="B706" s="70" t="s">
        <v>24149</v>
      </c>
      <c r="C706" s="70" t="s">
        <v>2204</v>
      </c>
      <c r="D706" s="70" t="s">
        <v>2205</v>
      </c>
      <c r="E706" s="6">
        <v>26.1</v>
      </c>
    </row>
    <row r="707" spans="1:5">
      <c r="A707" s="70">
        <v>793</v>
      </c>
      <c r="B707" s="70" t="s">
        <v>24150</v>
      </c>
      <c r="C707" s="70" t="s">
        <v>2204</v>
      </c>
      <c r="D707" s="70" t="s">
        <v>2205</v>
      </c>
      <c r="E707" s="6">
        <v>11.2</v>
      </c>
    </row>
    <row r="708" spans="1:5">
      <c r="A708" s="70">
        <v>801</v>
      </c>
      <c r="B708" s="70" t="s">
        <v>24151</v>
      </c>
      <c r="C708" s="70" t="s">
        <v>2204</v>
      </c>
      <c r="D708" s="70" t="s">
        <v>2205</v>
      </c>
      <c r="E708" s="6">
        <v>7.99</v>
      </c>
    </row>
    <row r="709" spans="1:5">
      <c r="A709" s="70">
        <v>794</v>
      </c>
      <c r="B709" s="70" t="s">
        <v>24152</v>
      </c>
      <c r="C709" s="70" t="s">
        <v>2204</v>
      </c>
      <c r="D709" s="70" t="s">
        <v>2205</v>
      </c>
      <c r="E709" s="6">
        <v>8.25</v>
      </c>
    </row>
    <row r="710" spans="1:5">
      <c r="A710" s="70">
        <v>802</v>
      </c>
      <c r="B710" s="70" t="s">
        <v>24153</v>
      </c>
      <c r="C710" s="70" t="s">
        <v>2204</v>
      </c>
      <c r="D710" s="70" t="s">
        <v>2205</v>
      </c>
      <c r="E710" s="6">
        <v>23.02</v>
      </c>
    </row>
    <row r="711" spans="1:5">
      <c r="A711" s="70">
        <v>803</v>
      </c>
      <c r="B711" s="70" t="s">
        <v>24154</v>
      </c>
      <c r="C711" s="70" t="s">
        <v>2204</v>
      </c>
      <c r="D711" s="70" t="s">
        <v>2205</v>
      </c>
      <c r="E711" s="6">
        <v>20.07</v>
      </c>
    </row>
    <row r="712" spans="1:5">
      <c r="A712" s="70">
        <v>38001</v>
      </c>
      <c r="B712" s="70" t="s">
        <v>24155</v>
      </c>
      <c r="C712" s="70" t="s">
        <v>2204</v>
      </c>
      <c r="D712" s="70" t="s">
        <v>2209</v>
      </c>
      <c r="E712" s="6">
        <v>0.93</v>
      </c>
    </row>
    <row r="713" spans="1:5">
      <c r="A713" s="70">
        <v>38002</v>
      </c>
      <c r="B713" s="70" t="s">
        <v>24156</v>
      </c>
      <c r="C713" s="70" t="s">
        <v>2204</v>
      </c>
      <c r="D713" s="70" t="s">
        <v>2209</v>
      </c>
      <c r="E713" s="6">
        <v>1.72</v>
      </c>
    </row>
    <row r="714" spans="1:5">
      <c r="A714" s="70">
        <v>38003</v>
      </c>
      <c r="B714" s="70" t="s">
        <v>24157</v>
      </c>
      <c r="C714" s="70" t="s">
        <v>2204</v>
      </c>
      <c r="D714" s="70" t="s">
        <v>2209</v>
      </c>
      <c r="E714" s="6">
        <v>20.68</v>
      </c>
    </row>
    <row r="715" spans="1:5">
      <c r="A715" s="70">
        <v>38004</v>
      </c>
      <c r="B715" s="70" t="s">
        <v>24158</v>
      </c>
      <c r="C715" s="70" t="s">
        <v>2204</v>
      </c>
      <c r="D715" s="70" t="s">
        <v>2209</v>
      </c>
      <c r="E715" s="6">
        <v>27.65</v>
      </c>
    </row>
    <row r="716" spans="1:5">
      <c r="A716" s="70">
        <v>36327</v>
      </c>
      <c r="B716" s="70" t="s">
        <v>24159</v>
      </c>
      <c r="C716" s="70" t="s">
        <v>2204</v>
      </c>
      <c r="D716" s="70" t="s">
        <v>2209</v>
      </c>
      <c r="E716" s="6">
        <v>2.62</v>
      </c>
    </row>
    <row r="717" spans="1:5">
      <c r="A717" s="70">
        <v>38992</v>
      </c>
      <c r="B717" s="70" t="s">
        <v>24160</v>
      </c>
      <c r="C717" s="70" t="s">
        <v>2204</v>
      </c>
      <c r="D717" s="70" t="s">
        <v>2209</v>
      </c>
      <c r="E717" s="6">
        <v>4.2</v>
      </c>
    </row>
    <row r="718" spans="1:5">
      <c r="A718" s="70">
        <v>38993</v>
      </c>
      <c r="B718" s="70" t="s">
        <v>24161</v>
      </c>
      <c r="C718" s="70" t="s">
        <v>2204</v>
      </c>
      <c r="D718" s="70" t="s">
        <v>2209</v>
      </c>
      <c r="E718" s="6">
        <v>11.97</v>
      </c>
    </row>
    <row r="719" spans="1:5">
      <c r="A719" s="70">
        <v>38418</v>
      </c>
      <c r="B719" s="70" t="s">
        <v>24162</v>
      </c>
      <c r="C719" s="70" t="s">
        <v>2204</v>
      </c>
      <c r="D719" s="70" t="s">
        <v>2205</v>
      </c>
      <c r="E719" s="6">
        <v>8.36</v>
      </c>
    </row>
    <row r="720" spans="1:5">
      <c r="A720" s="70">
        <v>39178</v>
      </c>
      <c r="B720" s="70" t="s">
        <v>24163</v>
      </c>
      <c r="C720" s="70" t="s">
        <v>2204</v>
      </c>
      <c r="D720" s="70" t="s">
        <v>2209</v>
      </c>
      <c r="E720" s="6">
        <v>1.94</v>
      </c>
    </row>
    <row r="721" spans="1:5">
      <c r="A721" s="70">
        <v>39177</v>
      </c>
      <c r="B721" s="70" t="s">
        <v>24164</v>
      </c>
      <c r="C721" s="70" t="s">
        <v>2204</v>
      </c>
      <c r="D721" s="70" t="s">
        <v>2209</v>
      </c>
      <c r="E721" s="6">
        <v>1.75</v>
      </c>
    </row>
    <row r="722" spans="1:5">
      <c r="A722" s="70">
        <v>39174</v>
      </c>
      <c r="B722" s="70" t="s">
        <v>24165</v>
      </c>
      <c r="C722" s="70" t="s">
        <v>2204</v>
      </c>
      <c r="D722" s="70" t="s">
        <v>2209</v>
      </c>
      <c r="E722" s="6">
        <v>0.87</v>
      </c>
    </row>
    <row r="723" spans="1:5">
      <c r="A723" s="70">
        <v>39176</v>
      </c>
      <c r="B723" s="70" t="s">
        <v>24166</v>
      </c>
      <c r="C723" s="70" t="s">
        <v>2204</v>
      </c>
      <c r="D723" s="70" t="s">
        <v>2209</v>
      </c>
      <c r="E723" s="6">
        <v>1.1499999999999999</v>
      </c>
    </row>
    <row r="724" spans="1:5">
      <c r="A724" s="70">
        <v>39180</v>
      </c>
      <c r="B724" s="70" t="s">
        <v>24167</v>
      </c>
      <c r="C724" s="70" t="s">
        <v>2204</v>
      </c>
      <c r="D724" s="70" t="s">
        <v>2209</v>
      </c>
      <c r="E724" s="6">
        <v>5.27</v>
      </c>
    </row>
    <row r="725" spans="1:5">
      <c r="A725" s="70">
        <v>39179</v>
      </c>
      <c r="B725" s="70" t="s">
        <v>24168</v>
      </c>
      <c r="C725" s="70" t="s">
        <v>2204</v>
      </c>
      <c r="D725" s="70" t="s">
        <v>2209</v>
      </c>
      <c r="E725" s="6">
        <v>4.66</v>
      </c>
    </row>
    <row r="726" spans="1:5">
      <c r="A726" s="70">
        <v>39175</v>
      </c>
      <c r="B726" s="70" t="s">
        <v>24169</v>
      </c>
      <c r="C726" s="70" t="s">
        <v>2204</v>
      </c>
      <c r="D726" s="70" t="s">
        <v>2209</v>
      </c>
      <c r="E726" s="6">
        <v>1.07</v>
      </c>
    </row>
    <row r="727" spans="1:5">
      <c r="A727" s="70">
        <v>39217</v>
      </c>
      <c r="B727" s="70" t="s">
        <v>24170</v>
      </c>
      <c r="C727" s="70" t="s">
        <v>2204</v>
      </c>
      <c r="D727" s="70" t="s">
        <v>2209</v>
      </c>
      <c r="E727" s="6">
        <v>0.82</v>
      </c>
    </row>
    <row r="728" spans="1:5">
      <c r="A728" s="70">
        <v>39181</v>
      </c>
      <c r="B728" s="70" t="s">
        <v>24171</v>
      </c>
      <c r="C728" s="70" t="s">
        <v>2204</v>
      </c>
      <c r="D728" s="70" t="s">
        <v>2209</v>
      </c>
      <c r="E728" s="6">
        <v>7.06</v>
      </c>
    </row>
    <row r="729" spans="1:5">
      <c r="A729" s="70">
        <v>39182</v>
      </c>
      <c r="B729" s="70" t="s">
        <v>24172</v>
      </c>
      <c r="C729" s="70" t="s">
        <v>2204</v>
      </c>
      <c r="D729" s="70" t="s">
        <v>2209</v>
      </c>
      <c r="E729" s="6">
        <v>9.93</v>
      </c>
    </row>
    <row r="730" spans="1:5">
      <c r="A730" s="70">
        <v>12616</v>
      </c>
      <c r="B730" s="70" t="s">
        <v>24173</v>
      </c>
      <c r="C730" s="70" t="s">
        <v>2204</v>
      </c>
      <c r="D730" s="70" t="s">
        <v>2209</v>
      </c>
      <c r="E730" s="6">
        <v>6.16</v>
      </c>
    </row>
    <row r="731" spans="1:5">
      <c r="A731" s="70">
        <v>1049</v>
      </c>
      <c r="B731" s="70" t="s">
        <v>24174</v>
      </c>
      <c r="C731" s="70" t="s">
        <v>2204</v>
      </c>
      <c r="D731" s="70" t="s">
        <v>2209</v>
      </c>
      <c r="E731" s="6">
        <v>8.31</v>
      </c>
    </row>
    <row r="732" spans="1:5">
      <c r="A732" s="70">
        <v>1099</v>
      </c>
      <c r="B732" s="70" t="s">
        <v>24175</v>
      </c>
      <c r="C732" s="70" t="s">
        <v>2204</v>
      </c>
      <c r="D732" s="70" t="s">
        <v>2209</v>
      </c>
      <c r="E732" s="6">
        <v>6.36</v>
      </c>
    </row>
    <row r="733" spans="1:5">
      <c r="A733" s="70">
        <v>39678</v>
      </c>
      <c r="B733" s="70" t="s">
        <v>24176</v>
      </c>
      <c r="C733" s="70" t="s">
        <v>2204</v>
      </c>
      <c r="D733" s="70" t="s">
        <v>2209</v>
      </c>
      <c r="E733" s="6">
        <v>2.56</v>
      </c>
    </row>
    <row r="734" spans="1:5">
      <c r="A734" s="70">
        <v>1050</v>
      </c>
      <c r="B734" s="70" t="s">
        <v>24177</v>
      </c>
      <c r="C734" s="70" t="s">
        <v>2204</v>
      </c>
      <c r="D734" s="70" t="s">
        <v>2209</v>
      </c>
      <c r="E734" s="6">
        <v>4.3499999999999996</v>
      </c>
    </row>
    <row r="735" spans="1:5">
      <c r="A735" s="70">
        <v>1101</v>
      </c>
      <c r="B735" s="70" t="s">
        <v>24178</v>
      </c>
      <c r="C735" s="70" t="s">
        <v>2204</v>
      </c>
      <c r="D735" s="70" t="s">
        <v>2209</v>
      </c>
      <c r="E735" s="6">
        <v>27.43</v>
      </c>
    </row>
    <row r="736" spans="1:5">
      <c r="A736" s="70">
        <v>1100</v>
      </c>
      <c r="B736" s="70" t="s">
        <v>24179</v>
      </c>
      <c r="C736" s="70" t="s">
        <v>2204</v>
      </c>
      <c r="D736" s="70" t="s">
        <v>2209</v>
      </c>
      <c r="E736" s="6">
        <v>14.15</v>
      </c>
    </row>
    <row r="737" spans="1:5">
      <c r="A737" s="70">
        <v>39679</v>
      </c>
      <c r="B737" s="70" t="s">
        <v>24180</v>
      </c>
      <c r="C737" s="70" t="s">
        <v>2204</v>
      </c>
      <c r="D737" s="70" t="s">
        <v>2209</v>
      </c>
      <c r="E737" s="6">
        <v>54.67</v>
      </c>
    </row>
    <row r="738" spans="1:5">
      <c r="A738" s="70">
        <v>1098</v>
      </c>
      <c r="B738" s="70" t="s">
        <v>24181</v>
      </c>
      <c r="C738" s="70" t="s">
        <v>2204</v>
      </c>
      <c r="D738" s="70" t="s">
        <v>2209</v>
      </c>
      <c r="E738" s="6">
        <v>3.39</v>
      </c>
    </row>
    <row r="739" spans="1:5">
      <c r="A739" s="70">
        <v>1102</v>
      </c>
      <c r="B739" s="70" t="s">
        <v>24182</v>
      </c>
      <c r="C739" s="70" t="s">
        <v>2204</v>
      </c>
      <c r="D739" s="70" t="s">
        <v>2209</v>
      </c>
      <c r="E739" s="6">
        <v>40.9</v>
      </c>
    </row>
    <row r="740" spans="1:5">
      <c r="A740" s="70">
        <v>1051</v>
      </c>
      <c r="B740" s="70" t="s">
        <v>24183</v>
      </c>
      <c r="C740" s="70" t="s">
        <v>2204</v>
      </c>
      <c r="D740" s="70" t="s">
        <v>2209</v>
      </c>
      <c r="E740" s="6">
        <v>59.45</v>
      </c>
    </row>
    <row r="741" spans="1:5">
      <c r="A741" s="70">
        <v>37399</v>
      </c>
      <c r="B741" s="70" t="s">
        <v>24184</v>
      </c>
      <c r="C741" s="70" t="s">
        <v>2204</v>
      </c>
      <c r="D741" s="70" t="s">
        <v>2205</v>
      </c>
      <c r="E741" s="6">
        <v>14.91</v>
      </c>
    </row>
    <row r="742" spans="1:5">
      <c r="A742" s="70">
        <v>41955</v>
      </c>
      <c r="B742" s="70" t="s">
        <v>24185</v>
      </c>
      <c r="C742" s="70" t="s">
        <v>2213</v>
      </c>
      <c r="D742" s="70" t="s">
        <v>2205</v>
      </c>
      <c r="E742" s="6">
        <v>90.03</v>
      </c>
    </row>
    <row r="743" spans="1:5">
      <c r="A743" s="70">
        <v>41953</v>
      </c>
      <c r="B743" s="70" t="s">
        <v>24186</v>
      </c>
      <c r="C743" s="70" t="s">
        <v>2213</v>
      </c>
      <c r="D743" s="70" t="s">
        <v>2205</v>
      </c>
      <c r="E743" s="6">
        <v>85.92</v>
      </c>
    </row>
    <row r="744" spans="1:5">
      <c r="A744" s="70">
        <v>41954</v>
      </c>
      <c r="B744" s="70" t="s">
        <v>24187</v>
      </c>
      <c r="C744" s="70" t="s">
        <v>2213</v>
      </c>
      <c r="D744" s="70" t="s">
        <v>2205</v>
      </c>
      <c r="E744" s="6">
        <v>85.1</v>
      </c>
    </row>
    <row r="745" spans="1:5">
      <c r="A745" s="70">
        <v>25004</v>
      </c>
      <c r="B745" s="70" t="s">
        <v>24188</v>
      </c>
      <c r="C745" s="70" t="s">
        <v>2213</v>
      </c>
      <c r="D745" s="70" t="s">
        <v>2205</v>
      </c>
      <c r="E745" s="6">
        <v>43.19</v>
      </c>
    </row>
    <row r="746" spans="1:5">
      <c r="A746" s="70">
        <v>25002</v>
      </c>
      <c r="B746" s="70" t="s">
        <v>24189</v>
      </c>
      <c r="C746" s="70" t="s">
        <v>2213</v>
      </c>
      <c r="D746" s="70" t="s">
        <v>2205</v>
      </c>
      <c r="E746" s="6">
        <v>43.55</v>
      </c>
    </row>
    <row r="747" spans="1:5">
      <c r="A747" s="70">
        <v>37409</v>
      </c>
      <c r="B747" s="70" t="s">
        <v>24190</v>
      </c>
      <c r="C747" s="70" t="s">
        <v>2213</v>
      </c>
      <c r="D747" s="70" t="s">
        <v>2205</v>
      </c>
      <c r="E747" s="6">
        <v>42.83</v>
      </c>
    </row>
    <row r="748" spans="1:5">
      <c r="A748" s="70">
        <v>841</v>
      </c>
      <c r="B748" s="70" t="s">
        <v>24191</v>
      </c>
      <c r="C748" s="70" t="s">
        <v>2213</v>
      </c>
      <c r="D748" s="70" t="s">
        <v>2207</v>
      </c>
      <c r="E748" s="6">
        <v>44.24</v>
      </c>
    </row>
    <row r="749" spans="1:5">
      <c r="A749" s="70">
        <v>25005</v>
      </c>
      <c r="B749" s="70" t="s">
        <v>24192</v>
      </c>
      <c r="C749" s="70" t="s">
        <v>2213</v>
      </c>
      <c r="D749" s="70" t="s">
        <v>2205</v>
      </c>
      <c r="E749" s="6">
        <v>48.51</v>
      </c>
    </row>
    <row r="750" spans="1:5">
      <c r="A750" s="70">
        <v>25003</v>
      </c>
      <c r="B750" s="70" t="s">
        <v>24193</v>
      </c>
      <c r="C750" s="70" t="s">
        <v>2213</v>
      </c>
      <c r="D750" s="70" t="s">
        <v>2205</v>
      </c>
      <c r="E750" s="6">
        <v>51.82</v>
      </c>
    </row>
    <row r="751" spans="1:5">
      <c r="A751" s="70">
        <v>37410</v>
      </c>
      <c r="B751" s="70" t="s">
        <v>24194</v>
      </c>
      <c r="C751" s="70" t="s">
        <v>2213</v>
      </c>
      <c r="D751" s="70" t="s">
        <v>2205</v>
      </c>
      <c r="E751" s="6">
        <v>48.51</v>
      </c>
    </row>
    <row r="752" spans="1:5">
      <c r="A752" s="70">
        <v>842</v>
      </c>
      <c r="B752" s="70" t="s">
        <v>24195</v>
      </c>
      <c r="C752" s="70" t="s">
        <v>2213</v>
      </c>
      <c r="D752" s="70" t="s">
        <v>2205</v>
      </c>
      <c r="E752" s="6">
        <v>54.57</v>
      </c>
    </row>
    <row r="753" spans="1:5">
      <c r="A753" s="70">
        <v>862</v>
      </c>
      <c r="B753" s="70" t="s">
        <v>24196</v>
      </c>
      <c r="C753" s="70" t="s">
        <v>2211</v>
      </c>
      <c r="D753" s="70" t="s">
        <v>2205</v>
      </c>
      <c r="E753" s="6">
        <v>8.31</v>
      </c>
    </row>
    <row r="754" spans="1:5">
      <c r="A754" s="70">
        <v>866</v>
      </c>
      <c r="B754" s="70" t="s">
        <v>24197</v>
      </c>
      <c r="C754" s="70" t="s">
        <v>2211</v>
      </c>
      <c r="D754" s="70" t="s">
        <v>2205</v>
      </c>
      <c r="E754" s="6">
        <v>102.19</v>
      </c>
    </row>
    <row r="755" spans="1:5">
      <c r="A755" s="70">
        <v>892</v>
      </c>
      <c r="B755" s="70" t="s">
        <v>24198</v>
      </c>
      <c r="C755" s="70" t="s">
        <v>2211</v>
      </c>
      <c r="D755" s="70" t="s">
        <v>2205</v>
      </c>
      <c r="E755" s="6">
        <v>129.96</v>
      </c>
    </row>
    <row r="756" spans="1:5">
      <c r="A756" s="70">
        <v>857</v>
      </c>
      <c r="B756" s="70" t="s">
        <v>24199</v>
      </c>
      <c r="C756" s="70" t="s">
        <v>2211</v>
      </c>
      <c r="D756" s="70" t="s">
        <v>2207</v>
      </c>
      <c r="E756" s="6">
        <v>13.23</v>
      </c>
    </row>
    <row r="757" spans="1:5">
      <c r="A757" s="70">
        <v>37404</v>
      </c>
      <c r="B757" s="70" t="s">
        <v>24200</v>
      </c>
      <c r="C757" s="70" t="s">
        <v>2211</v>
      </c>
      <c r="D757" s="70" t="s">
        <v>2205</v>
      </c>
      <c r="E757" s="6">
        <v>156.27000000000001</v>
      </c>
    </row>
    <row r="758" spans="1:5">
      <c r="A758" s="70">
        <v>868</v>
      </c>
      <c r="B758" s="70" t="s">
        <v>24201</v>
      </c>
      <c r="C758" s="70" t="s">
        <v>2211</v>
      </c>
      <c r="D758" s="70" t="s">
        <v>2205</v>
      </c>
      <c r="E758" s="6">
        <v>20.43</v>
      </c>
    </row>
    <row r="759" spans="1:5">
      <c r="A759" s="70">
        <v>870</v>
      </c>
      <c r="B759" s="70" t="s">
        <v>24202</v>
      </c>
      <c r="C759" s="70" t="s">
        <v>2211</v>
      </c>
      <c r="D759" s="70" t="s">
        <v>2205</v>
      </c>
      <c r="E759" s="6">
        <v>269.29000000000002</v>
      </c>
    </row>
    <row r="760" spans="1:5">
      <c r="A760" s="70">
        <v>863</v>
      </c>
      <c r="B760" s="70" t="s">
        <v>24203</v>
      </c>
      <c r="C760" s="70" t="s">
        <v>2211</v>
      </c>
      <c r="D760" s="70" t="s">
        <v>2205</v>
      </c>
      <c r="E760" s="6">
        <v>28.23</v>
      </c>
    </row>
    <row r="761" spans="1:5">
      <c r="A761" s="70">
        <v>867</v>
      </c>
      <c r="B761" s="70" t="s">
        <v>24204</v>
      </c>
      <c r="C761" s="70" t="s">
        <v>2211</v>
      </c>
      <c r="D761" s="70" t="s">
        <v>2205</v>
      </c>
      <c r="E761" s="6">
        <v>39.31</v>
      </c>
    </row>
    <row r="762" spans="1:5">
      <c r="A762" s="70">
        <v>891</v>
      </c>
      <c r="B762" s="70" t="s">
        <v>24205</v>
      </c>
      <c r="C762" s="70" t="s">
        <v>2211</v>
      </c>
      <c r="D762" s="70" t="s">
        <v>2205</v>
      </c>
      <c r="E762" s="6">
        <v>452.24</v>
      </c>
    </row>
    <row r="763" spans="1:5">
      <c r="A763" s="70">
        <v>864</v>
      </c>
      <c r="B763" s="70" t="s">
        <v>24206</v>
      </c>
      <c r="C763" s="70" t="s">
        <v>2211</v>
      </c>
      <c r="D763" s="70" t="s">
        <v>2205</v>
      </c>
      <c r="E763" s="6">
        <v>55.39</v>
      </c>
    </row>
    <row r="764" spans="1:5">
      <c r="A764" s="70">
        <v>865</v>
      </c>
      <c r="B764" s="70" t="s">
        <v>24207</v>
      </c>
      <c r="C764" s="70" t="s">
        <v>2211</v>
      </c>
      <c r="D764" s="70" t="s">
        <v>2205</v>
      </c>
      <c r="E764" s="6">
        <v>78.010000000000005</v>
      </c>
    </row>
    <row r="765" spans="1:5">
      <c r="A765" s="70">
        <v>1006</v>
      </c>
      <c r="B765" s="70" t="s">
        <v>24208</v>
      </c>
      <c r="C765" s="70" t="s">
        <v>2211</v>
      </c>
      <c r="D765" s="70" t="s">
        <v>2205</v>
      </c>
      <c r="E765" s="6">
        <v>103.44</v>
      </c>
    </row>
    <row r="766" spans="1:5">
      <c r="A766" s="70">
        <v>948</v>
      </c>
      <c r="B766" s="70" t="s">
        <v>24209</v>
      </c>
      <c r="C766" s="70" t="s">
        <v>2211</v>
      </c>
      <c r="D766" s="70" t="s">
        <v>2205</v>
      </c>
      <c r="E766" s="6">
        <v>53.87</v>
      </c>
    </row>
    <row r="767" spans="1:5">
      <c r="A767" s="70">
        <v>947</v>
      </c>
      <c r="B767" s="70" t="s">
        <v>24210</v>
      </c>
      <c r="C767" s="70" t="s">
        <v>2211</v>
      </c>
      <c r="D767" s="70" t="s">
        <v>2205</v>
      </c>
      <c r="E767" s="6">
        <v>54.79</v>
      </c>
    </row>
    <row r="768" spans="1:5">
      <c r="A768" s="70">
        <v>911</v>
      </c>
      <c r="B768" s="70" t="s">
        <v>24211</v>
      </c>
      <c r="C768" s="70" t="s">
        <v>2211</v>
      </c>
      <c r="D768" s="70" t="s">
        <v>2205</v>
      </c>
      <c r="E768" s="6">
        <v>79.680000000000007</v>
      </c>
    </row>
    <row r="769" spans="1:5">
      <c r="A769" s="70">
        <v>925</v>
      </c>
      <c r="B769" s="70" t="s">
        <v>24212</v>
      </c>
      <c r="C769" s="70" t="s">
        <v>2211</v>
      </c>
      <c r="D769" s="70" t="s">
        <v>2205</v>
      </c>
      <c r="E769" s="6">
        <v>73.650000000000006</v>
      </c>
    </row>
    <row r="770" spans="1:5">
      <c r="A770" s="70">
        <v>954</v>
      </c>
      <c r="B770" s="70" t="s">
        <v>24213</v>
      </c>
      <c r="C770" s="70" t="s">
        <v>2211</v>
      </c>
      <c r="D770" s="70" t="s">
        <v>2205</v>
      </c>
      <c r="E770" s="6">
        <v>81.36</v>
      </c>
    </row>
    <row r="771" spans="1:5">
      <c r="A771" s="70">
        <v>901</v>
      </c>
      <c r="B771" s="70" t="s">
        <v>24214</v>
      </c>
      <c r="C771" s="70" t="s">
        <v>2211</v>
      </c>
      <c r="D771" s="70" t="s">
        <v>2205</v>
      </c>
      <c r="E771" s="6">
        <v>87.07</v>
      </c>
    </row>
    <row r="772" spans="1:5">
      <c r="A772" s="70">
        <v>926</v>
      </c>
      <c r="B772" s="70" t="s">
        <v>24215</v>
      </c>
      <c r="C772" s="70" t="s">
        <v>2211</v>
      </c>
      <c r="D772" s="70" t="s">
        <v>2205</v>
      </c>
      <c r="E772" s="6">
        <v>92.02</v>
      </c>
    </row>
    <row r="773" spans="1:5">
      <c r="A773" s="70">
        <v>912</v>
      </c>
      <c r="B773" s="70" t="s">
        <v>24216</v>
      </c>
      <c r="C773" s="70" t="s">
        <v>2211</v>
      </c>
      <c r="D773" s="70" t="s">
        <v>2205</v>
      </c>
      <c r="E773" s="6">
        <v>92.59</v>
      </c>
    </row>
    <row r="774" spans="1:5">
      <c r="A774" s="70">
        <v>955</v>
      </c>
      <c r="B774" s="70" t="s">
        <v>24217</v>
      </c>
      <c r="C774" s="70" t="s">
        <v>2211</v>
      </c>
      <c r="D774" s="70" t="s">
        <v>2205</v>
      </c>
      <c r="E774" s="6">
        <v>110.51</v>
      </c>
    </row>
    <row r="775" spans="1:5">
      <c r="A775" s="70">
        <v>946</v>
      </c>
      <c r="B775" s="70" t="s">
        <v>24218</v>
      </c>
      <c r="C775" s="70" t="s">
        <v>2211</v>
      </c>
      <c r="D775" s="70" t="s">
        <v>2205</v>
      </c>
      <c r="E775" s="6">
        <v>124.25</v>
      </c>
    </row>
    <row r="776" spans="1:5">
      <c r="A776" s="70">
        <v>953</v>
      </c>
      <c r="B776" s="70" t="s">
        <v>24219</v>
      </c>
      <c r="C776" s="70" t="s">
        <v>2211</v>
      </c>
      <c r="D776" s="70" t="s">
        <v>2205</v>
      </c>
      <c r="E776" s="6">
        <v>113.07</v>
      </c>
    </row>
    <row r="777" spans="1:5">
      <c r="A777" s="70">
        <v>902</v>
      </c>
      <c r="B777" s="70" t="s">
        <v>24220</v>
      </c>
      <c r="C777" s="70" t="s">
        <v>2211</v>
      </c>
      <c r="D777" s="70" t="s">
        <v>2205</v>
      </c>
      <c r="E777" s="6">
        <v>137.44999999999999</v>
      </c>
    </row>
    <row r="778" spans="1:5">
      <c r="A778" s="70">
        <v>927</v>
      </c>
      <c r="B778" s="70" t="s">
        <v>24221</v>
      </c>
      <c r="C778" s="70" t="s">
        <v>2211</v>
      </c>
      <c r="D778" s="70" t="s">
        <v>2205</v>
      </c>
      <c r="E778" s="6">
        <v>133.22999999999999</v>
      </c>
    </row>
    <row r="779" spans="1:5">
      <c r="A779" s="70">
        <v>913</v>
      </c>
      <c r="B779" s="70" t="s">
        <v>24222</v>
      </c>
      <c r="C779" s="70" t="s">
        <v>2211</v>
      </c>
      <c r="D779" s="70" t="s">
        <v>2205</v>
      </c>
      <c r="E779" s="6">
        <v>148.69999999999999</v>
      </c>
    </row>
    <row r="780" spans="1:5">
      <c r="A780" s="70">
        <v>903</v>
      </c>
      <c r="B780" s="70" t="s">
        <v>24223</v>
      </c>
      <c r="C780" s="70" t="s">
        <v>2211</v>
      </c>
      <c r="D780" s="70" t="s">
        <v>2205</v>
      </c>
      <c r="E780" s="6">
        <v>168.28</v>
      </c>
    </row>
    <row r="781" spans="1:5">
      <c r="A781" s="70">
        <v>945</v>
      </c>
      <c r="B781" s="70" t="s">
        <v>24224</v>
      </c>
      <c r="C781" s="70" t="s">
        <v>2211</v>
      </c>
      <c r="D781" s="70" t="s">
        <v>2205</v>
      </c>
      <c r="E781" s="6">
        <v>178.02</v>
      </c>
    </row>
    <row r="782" spans="1:5">
      <c r="A782" s="70">
        <v>914</v>
      </c>
      <c r="B782" s="70" t="s">
        <v>24225</v>
      </c>
      <c r="C782" s="70" t="s">
        <v>2211</v>
      </c>
      <c r="D782" s="70" t="s">
        <v>2205</v>
      </c>
      <c r="E782" s="6">
        <v>182.37</v>
      </c>
    </row>
    <row r="783" spans="1:5">
      <c r="A783" s="70">
        <v>993</v>
      </c>
      <c r="B783" s="70" t="s">
        <v>11590</v>
      </c>
      <c r="C783" s="70" t="s">
        <v>2211</v>
      </c>
      <c r="D783" s="70" t="s">
        <v>2205</v>
      </c>
      <c r="E783" s="6">
        <v>2.23</v>
      </c>
    </row>
    <row r="784" spans="1:5">
      <c r="A784" s="70">
        <v>1020</v>
      </c>
      <c r="B784" s="70" t="s">
        <v>11591</v>
      </c>
      <c r="C784" s="70" t="s">
        <v>2211</v>
      </c>
      <c r="D784" s="70" t="s">
        <v>2205</v>
      </c>
      <c r="E784" s="6">
        <v>9.6999999999999993</v>
      </c>
    </row>
    <row r="785" spans="1:5">
      <c r="A785" s="70">
        <v>1017</v>
      </c>
      <c r="B785" s="70" t="s">
        <v>11592</v>
      </c>
      <c r="C785" s="70" t="s">
        <v>2211</v>
      </c>
      <c r="D785" s="70" t="s">
        <v>2205</v>
      </c>
      <c r="E785" s="6">
        <v>106.56</v>
      </c>
    </row>
    <row r="786" spans="1:5">
      <c r="A786" s="70">
        <v>999</v>
      </c>
      <c r="B786" s="70" t="s">
        <v>24226</v>
      </c>
      <c r="C786" s="70" t="s">
        <v>2211</v>
      </c>
      <c r="D786" s="70" t="s">
        <v>2205</v>
      </c>
      <c r="E786" s="6">
        <v>132.04</v>
      </c>
    </row>
    <row r="787" spans="1:5">
      <c r="A787" s="70">
        <v>995</v>
      </c>
      <c r="B787" s="70" t="s">
        <v>11593</v>
      </c>
      <c r="C787" s="70" t="s">
        <v>2211</v>
      </c>
      <c r="D787" s="70" t="s">
        <v>2205</v>
      </c>
      <c r="E787" s="6">
        <v>14.87</v>
      </c>
    </row>
    <row r="788" spans="1:5">
      <c r="A788" s="70">
        <v>1000</v>
      </c>
      <c r="B788" s="70" t="s">
        <v>24227</v>
      </c>
      <c r="C788" s="70" t="s">
        <v>2211</v>
      </c>
      <c r="D788" s="70" t="s">
        <v>2205</v>
      </c>
      <c r="E788" s="6">
        <v>161.86000000000001</v>
      </c>
    </row>
    <row r="789" spans="1:5">
      <c r="A789" s="70">
        <v>1022</v>
      </c>
      <c r="B789" s="70" t="s">
        <v>11594</v>
      </c>
      <c r="C789" s="70" t="s">
        <v>2211</v>
      </c>
      <c r="D789" s="70" t="s">
        <v>2205</v>
      </c>
      <c r="E789" s="6">
        <v>3.09</v>
      </c>
    </row>
    <row r="790" spans="1:5">
      <c r="A790" s="70">
        <v>1015</v>
      </c>
      <c r="B790" s="70" t="s">
        <v>24228</v>
      </c>
      <c r="C790" s="70" t="s">
        <v>2211</v>
      </c>
      <c r="D790" s="70" t="s">
        <v>2205</v>
      </c>
      <c r="E790" s="6">
        <v>213.13</v>
      </c>
    </row>
    <row r="791" spans="1:5">
      <c r="A791" s="70">
        <v>996</v>
      </c>
      <c r="B791" s="70" t="s">
        <v>11595</v>
      </c>
      <c r="C791" s="70" t="s">
        <v>2211</v>
      </c>
      <c r="D791" s="70" t="s">
        <v>2205</v>
      </c>
      <c r="E791" s="6">
        <v>22.64</v>
      </c>
    </row>
    <row r="792" spans="1:5">
      <c r="A792" s="70">
        <v>1001</v>
      </c>
      <c r="B792" s="70" t="s">
        <v>24229</v>
      </c>
      <c r="C792" s="70" t="s">
        <v>2211</v>
      </c>
      <c r="D792" s="70" t="s">
        <v>2205</v>
      </c>
      <c r="E792" s="6">
        <v>266.73</v>
      </c>
    </row>
    <row r="793" spans="1:5">
      <c r="A793" s="70">
        <v>1019</v>
      </c>
      <c r="B793" s="70" t="s">
        <v>11596</v>
      </c>
      <c r="C793" s="70" t="s">
        <v>2211</v>
      </c>
      <c r="D793" s="70" t="s">
        <v>2205</v>
      </c>
      <c r="E793" s="6">
        <v>31.21</v>
      </c>
    </row>
    <row r="794" spans="1:5">
      <c r="A794" s="70">
        <v>1021</v>
      </c>
      <c r="B794" s="70" t="s">
        <v>11597</v>
      </c>
      <c r="C794" s="70" t="s">
        <v>2211</v>
      </c>
      <c r="D794" s="70" t="s">
        <v>2205</v>
      </c>
      <c r="E794" s="6">
        <v>4.43</v>
      </c>
    </row>
    <row r="795" spans="1:5">
      <c r="A795" s="70">
        <v>39249</v>
      </c>
      <c r="B795" s="70" t="s">
        <v>24230</v>
      </c>
      <c r="C795" s="70" t="s">
        <v>2211</v>
      </c>
      <c r="D795" s="70" t="s">
        <v>2205</v>
      </c>
      <c r="E795" s="6">
        <v>347.95</v>
      </c>
    </row>
    <row r="796" spans="1:5">
      <c r="A796" s="70">
        <v>1018</v>
      </c>
      <c r="B796" s="70" t="s">
        <v>11598</v>
      </c>
      <c r="C796" s="70" t="s">
        <v>2211</v>
      </c>
      <c r="D796" s="70" t="s">
        <v>2205</v>
      </c>
      <c r="E796" s="6">
        <v>44.49</v>
      </c>
    </row>
    <row r="797" spans="1:5">
      <c r="A797" s="70">
        <v>39250</v>
      </c>
      <c r="B797" s="70" t="s">
        <v>24231</v>
      </c>
      <c r="C797" s="70" t="s">
        <v>2211</v>
      </c>
      <c r="D797" s="70" t="s">
        <v>2205</v>
      </c>
      <c r="E797" s="6">
        <v>446.96</v>
      </c>
    </row>
    <row r="798" spans="1:5">
      <c r="A798" s="70">
        <v>994</v>
      </c>
      <c r="B798" s="70" t="s">
        <v>11599</v>
      </c>
      <c r="C798" s="70" t="s">
        <v>2211</v>
      </c>
      <c r="D798" s="70" t="s">
        <v>2205</v>
      </c>
      <c r="E798" s="6">
        <v>6.05</v>
      </c>
    </row>
    <row r="799" spans="1:5">
      <c r="A799" s="70">
        <v>977</v>
      </c>
      <c r="B799" s="70" t="s">
        <v>11600</v>
      </c>
      <c r="C799" s="70" t="s">
        <v>2211</v>
      </c>
      <c r="D799" s="70" t="s">
        <v>2205</v>
      </c>
      <c r="E799" s="6">
        <v>61.63</v>
      </c>
    </row>
    <row r="800" spans="1:5">
      <c r="A800" s="70">
        <v>998</v>
      </c>
      <c r="B800" s="70" t="s">
        <v>11601</v>
      </c>
      <c r="C800" s="70" t="s">
        <v>2211</v>
      </c>
      <c r="D800" s="70" t="s">
        <v>2205</v>
      </c>
      <c r="E800" s="6">
        <v>81.86</v>
      </c>
    </row>
    <row r="801" spans="1:5">
      <c r="A801" s="70">
        <v>39251</v>
      </c>
      <c r="B801" s="70" t="s">
        <v>24232</v>
      </c>
      <c r="C801" s="70" t="s">
        <v>2211</v>
      </c>
      <c r="D801" s="70" t="s">
        <v>2205</v>
      </c>
      <c r="E801" s="6">
        <v>0.59</v>
      </c>
    </row>
    <row r="802" spans="1:5">
      <c r="A802" s="70">
        <v>1011</v>
      </c>
      <c r="B802" s="70" t="s">
        <v>24233</v>
      </c>
      <c r="C802" s="70" t="s">
        <v>2211</v>
      </c>
      <c r="D802" s="70" t="s">
        <v>2205</v>
      </c>
      <c r="E802" s="6">
        <v>0.82</v>
      </c>
    </row>
    <row r="803" spans="1:5">
      <c r="A803" s="70">
        <v>39252</v>
      </c>
      <c r="B803" s="70" t="s">
        <v>24234</v>
      </c>
      <c r="C803" s="70" t="s">
        <v>2211</v>
      </c>
      <c r="D803" s="70" t="s">
        <v>2205</v>
      </c>
      <c r="E803" s="6">
        <v>0.98</v>
      </c>
    </row>
    <row r="804" spans="1:5">
      <c r="A804" s="70">
        <v>1013</v>
      </c>
      <c r="B804" s="70" t="s">
        <v>11602</v>
      </c>
      <c r="C804" s="70" t="s">
        <v>2211</v>
      </c>
      <c r="D804" s="70" t="s">
        <v>2205</v>
      </c>
      <c r="E804" s="6">
        <v>1.3</v>
      </c>
    </row>
    <row r="805" spans="1:5">
      <c r="A805" s="70">
        <v>980</v>
      </c>
      <c r="B805" s="70" t="s">
        <v>11603</v>
      </c>
      <c r="C805" s="70" t="s">
        <v>2211</v>
      </c>
      <c r="D805" s="70" t="s">
        <v>2205</v>
      </c>
      <c r="E805" s="6">
        <v>8.89</v>
      </c>
    </row>
    <row r="806" spans="1:5">
      <c r="A806" s="70">
        <v>39237</v>
      </c>
      <c r="B806" s="70" t="s">
        <v>11604</v>
      </c>
      <c r="C806" s="70" t="s">
        <v>2211</v>
      </c>
      <c r="D806" s="70" t="s">
        <v>2205</v>
      </c>
      <c r="E806" s="6">
        <v>105.45</v>
      </c>
    </row>
    <row r="807" spans="1:5">
      <c r="A807" s="70">
        <v>39238</v>
      </c>
      <c r="B807" s="70" t="s">
        <v>24235</v>
      </c>
      <c r="C807" s="70" t="s">
        <v>2211</v>
      </c>
      <c r="D807" s="70" t="s">
        <v>2205</v>
      </c>
      <c r="E807" s="6">
        <v>131.65</v>
      </c>
    </row>
    <row r="808" spans="1:5">
      <c r="A808" s="70">
        <v>979</v>
      </c>
      <c r="B808" s="70" t="s">
        <v>11605</v>
      </c>
      <c r="C808" s="70" t="s">
        <v>2211</v>
      </c>
      <c r="D808" s="70" t="s">
        <v>2205</v>
      </c>
      <c r="E808" s="6">
        <v>13.7</v>
      </c>
    </row>
    <row r="809" spans="1:5">
      <c r="A809" s="70">
        <v>39239</v>
      </c>
      <c r="B809" s="70" t="s">
        <v>24236</v>
      </c>
      <c r="C809" s="70" t="s">
        <v>2211</v>
      </c>
      <c r="D809" s="70" t="s">
        <v>2205</v>
      </c>
      <c r="E809" s="6">
        <v>160.22</v>
      </c>
    </row>
    <row r="810" spans="1:5">
      <c r="A810" s="70">
        <v>1014</v>
      </c>
      <c r="B810" s="70" t="s">
        <v>11606</v>
      </c>
      <c r="C810" s="70" t="s">
        <v>2211</v>
      </c>
      <c r="D810" s="70" t="s">
        <v>2205</v>
      </c>
      <c r="E810" s="6">
        <v>2.08</v>
      </c>
    </row>
    <row r="811" spans="1:5">
      <c r="A811" s="70">
        <v>39240</v>
      </c>
      <c r="B811" s="70" t="s">
        <v>24237</v>
      </c>
      <c r="C811" s="70" t="s">
        <v>2211</v>
      </c>
      <c r="D811" s="70" t="s">
        <v>2205</v>
      </c>
      <c r="E811" s="6">
        <v>211.76</v>
      </c>
    </row>
    <row r="812" spans="1:5">
      <c r="A812" s="70">
        <v>39232</v>
      </c>
      <c r="B812" s="70" t="s">
        <v>11607</v>
      </c>
      <c r="C812" s="70" t="s">
        <v>2211</v>
      </c>
      <c r="D812" s="70" t="s">
        <v>2205</v>
      </c>
      <c r="E812" s="6">
        <v>21.99</v>
      </c>
    </row>
    <row r="813" spans="1:5">
      <c r="A813" s="70">
        <v>39233</v>
      </c>
      <c r="B813" s="70" t="s">
        <v>11608</v>
      </c>
      <c r="C813" s="70" t="s">
        <v>2211</v>
      </c>
      <c r="D813" s="70" t="s">
        <v>2205</v>
      </c>
      <c r="E813" s="6">
        <v>30.23</v>
      </c>
    </row>
    <row r="814" spans="1:5">
      <c r="A814" s="70">
        <v>981</v>
      </c>
      <c r="B814" s="70" t="s">
        <v>11609</v>
      </c>
      <c r="C814" s="70" t="s">
        <v>2211</v>
      </c>
      <c r="D814" s="70" t="s">
        <v>2207</v>
      </c>
      <c r="E814" s="6">
        <v>3.72</v>
      </c>
    </row>
    <row r="815" spans="1:5">
      <c r="A815" s="70">
        <v>39234</v>
      </c>
      <c r="B815" s="70" t="s">
        <v>11610</v>
      </c>
      <c r="C815" s="70" t="s">
        <v>2211</v>
      </c>
      <c r="D815" s="70" t="s">
        <v>2205</v>
      </c>
      <c r="E815" s="6">
        <v>44.37</v>
      </c>
    </row>
    <row r="816" spans="1:5">
      <c r="A816" s="70">
        <v>982</v>
      </c>
      <c r="B816" s="70" t="s">
        <v>11611</v>
      </c>
      <c r="C816" s="70" t="s">
        <v>2211</v>
      </c>
      <c r="D816" s="70" t="s">
        <v>2205</v>
      </c>
      <c r="E816" s="6">
        <v>5.2</v>
      </c>
    </row>
    <row r="817" spans="1:5">
      <c r="A817" s="70">
        <v>39235</v>
      </c>
      <c r="B817" s="70" t="s">
        <v>11612</v>
      </c>
      <c r="C817" s="70" t="s">
        <v>2211</v>
      </c>
      <c r="D817" s="70" t="s">
        <v>2205</v>
      </c>
      <c r="E817" s="6">
        <v>62.4</v>
      </c>
    </row>
    <row r="818" spans="1:5">
      <c r="A818" s="70">
        <v>39236</v>
      </c>
      <c r="B818" s="70" t="s">
        <v>11613</v>
      </c>
      <c r="C818" s="70" t="s">
        <v>2211</v>
      </c>
      <c r="D818" s="70" t="s">
        <v>2205</v>
      </c>
      <c r="E818" s="6">
        <v>81.8</v>
      </c>
    </row>
    <row r="819" spans="1:5">
      <c r="A819" s="70">
        <v>876</v>
      </c>
      <c r="B819" s="70" t="s">
        <v>24238</v>
      </c>
      <c r="C819" s="70" t="s">
        <v>2211</v>
      </c>
      <c r="D819" s="70" t="s">
        <v>2205</v>
      </c>
      <c r="E819" s="6">
        <v>211.17</v>
      </c>
    </row>
    <row r="820" spans="1:5">
      <c r="A820" s="70">
        <v>877</v>
      </c>
      <c r="B820" s="70" t="s">
        <v>24239</v>
      </c>
      <c r="C820" s="70" t="s">
        <v>2211</v>
      </c>
      <c r="D820" s="70" t="s">
        <v>2205</v>
      </c>
      <c r="E820" s="6">
        <v>248.25</v>
      </c>
    </row>
    <row r="821" spans="1:5">
      <c r="A821" s="70">
        <v>882</v>
      </c>
      <c r="B821" s="70" t="s">
        <v>24240</v>
      </c>
      <c r="C821" s="70" t="s">
        <v>2211</v>
      </c>
      <c r="D821" s="70" t="s">
        <v>2205</v>
      </c>
      <c r="E821" s="6">
        <v>270.51</v>
      </c>
    </row>
    <row r="822" spans="1:5">
      <c r="A822" s="70">
        <v>878</v>
      </c>
      <c r="B822" s="70" t="s">
        <v>24241</v>
      </c>
      <c r="C822" s="70" t="s">
        <v>2211</v>
      </c>
      <c r="D822" s="70" t="s">
        <v>2205</v>
      </c>
      <c r="E822" s="6">
        <v>336.31</v>
      </c>
    </row>
    <row r="823" spans="1:5">
      <c r="A823" s="70">
        <v>879</v>
      </c>
      <c r="B823" s="70" t="s">
        <v>24242</v>
      </c>
      <c r="C823" s="70" t="s">
        <v>2211</v>
      </c>
      <c r="D823" s="70" t="s">
        <v>2205</v>
      </c>
      <c r="E823" s="6">
        <v>396.39</v>
      </c>
    </row>
    <row r="824" spans="1:5">
      <c r="A824" s="70">
        <v>880</v>
      </c>
      <c r="B824" s="70" t="s">
        <v>24243</v>
      </c>
      <c r="C824" s="70" t="s">
        <v>2211</v>
      </c>
      <c r="D824" s="70" t="s">
        <v>2205</v>
      </c>
      <c r="E824" s="6">
        <v>466.4</v>
      </c>
    </row>
    <row r="825" spans="1:5">
      <c r="A825" s="70">
        <v>873</v>
      </c>
      <c r="B825" s="70" t="s">
        <v>24244</v>
      </c>
      <c r="C825" s="70" t="s">
        <v>2211</v>
      </c>
      <c r="D825" s="70" t="s">
        <v>2205</v>
      </c>
      <c r="E825" s="6">
        <v>141.81</v>
      </c>
    </row>
    <row r="826" spans="1:5">
      <c r="A826" s="70">
        <v>881</v>
      </c>
      <c r="B826" s="70" t="s">
        <v>24245</v>
      </c>
      <c r="C826" s="70" t="s">
        <v>2211</v>
      </c>
      <c r="D826" s="70" t="s">
        <v>2205</v>
      </c>
      <c r="E826" s="6">
        <v>637.49</v>
      </c>
    </row>
    <row r="827" spans="1:5">
      <c r="A827" s="70">
        <v>874</v>
      </c>
      <c r="B827" s="70" t="s">
        <v>24246</v>
      </c>
      <c r="C827" s="70" t="s">
        <v>2211</v>
      </c>
      <c r="D827" s="70" t="s">
        <v>2205</v>
      </c>
      <c r="E827" s="6">
        <v>168.3</v>
      </c>
    </row>
    <row r="828" spans="1:5">
      <c r="A828" s="70">
        <v>875</v>
      </c>
      <c r="B828" s="70" t="s">
        <v>24247</v>
      </c>
      <c r="C828" s="70" t="s">
        <v>2211</v>
      </c>
      <c r="D828" s="70" t="s">
        <v>2205</v>
      </c>
      <c r="E828" s="6">
        <v>200.8</v>
      </c>
    </row>
    <row r="829" spans="1:5">
      <c r="A829" s="70">
        <v>983</v>
      </c>
      <c r="B829" s="70" t="s">
        <v>24248</v>
      </c>
      <c r="C829" s="70" t="s">
        <v>2211</v>
      </c>
      <c r="D829" s="70" t="s">
        <v>2205</v>
      </c>
      <c r="E829" s="6">
        <v>1.26</v>
      </c>
    </row>
    <row r="830" spans="1:5">
      <c r="A830" s="70">
        <v>985</v>
      </c>
      <c r="B830" s="70" t="s">
        <v>24249</v>
      </c>
      <c r="C830" s="70" t="s">
        <v>2211</v>
      </c>
      <c r="D830" s="70" t="s">
        <v>2205</v>
      </c>
      <c r="E830" s="6">
        <v>9.43</v>
      </c>
    </row>
    <row r="831" spans="1:5">
      <c r="A831" s="70">
        <v>990</v>
      </c>
      <c r="B831" s="70" t="s">
        <v>11614</v>
      </c>
      <c r="C831" s="70" t="s">
        <v>2211</v>
      </c>
      <c r="D831" s="70" t="s">
        <v>2205</v>
      </c>
      <c r="E831" s="6">
        <v>129.08000000000001</v>
      </c>
    </row>
    <row r="832" spans="1:5">
      <c r="A832" s="70">
        <v>39241</v>
      </c>
      <c r="B832" s="70" t="s">
        <v>24250</v>
      </c>
      <c r="C832" s="70" t="s">
        <v>2211</v>
      </c>
      <c r="D832" s="70" t="s">
        <v>2205</v>
      </c>
      <c r="E832" s="6">
        <v>14.76</v>
      </c>
    </row>
    <row r="833" spans="1:5">
      <c r="A833" s="70">
        <v>1005</v>
      </c>
      <c r="B833" s="70" t="s">
        <v>11615</v>
      </c>
      <c r="C833" s="70" t="s">
        <v>2211</v>
      </c>
      <c r="D833" s="70" t="s">
        <v>2205</v>
      </c>
      <c r="E833" s="6">
        <v>158.43</v>
      </c>
    </row>
    <row r="834" spans="1:5">
      <c r="A834" s="70">
        <v>984</v>
      </c>
      <c r="B834" s="70" t="s">
        <v>24251</v>
      </c>
      <c r="C834" s="70" t="s">
        <v>2211</v>
      </c>
      <c r="D834" s="70" t="s">
        <v>2205</v>
      </c>
      <c r="E834" s="6">
        <v>3.25</v>
      </c>
    </row>
    <row r="835" spans="1:5">
      <c r="A835" s="70">
        <v>991</v>
      </c>
      <c r="B835" s="70" t="s">
        <v>11616</v>
      </c>
      <c r="C835" s="70" t="s">
        <v>2211</v>
      </c>
      <c r="D835" s="70" t="s">
        <v>2205</v>
      </c>
      <c r="E835" s="6">
        <v>209.35</v>
      </c>
    </row>
    <row r="836" spans="1:5">
      <c r="A836" s="70">
        <v>986</v>
      </c>
      <c r="B836" s="70" t="s">
        <v>24252</v>
      </c>
      <c r="C836" s="70" t="s">
        <v>2211</v>
      </c>
      <c r="D836" s="70" t="s">
        <v>2205</v>
      </c>
      <c r="E836" s="6">
        <v>22.55</v>
      </c>
    </row>
    <row r="837" spans="1:5">
      <c r="A837" s="70">
        <v>1024</v>
      </c>
      <c r="B837" s="70" t="s">
        <v>24253</v>
      </c>
      <c r="C837" s="70" t="s">
        <v>2211</v>
      </c>
      <c r="D837" s="70" t="s">
        <v>2205</v>
      </c>
      <c r="E837" s="6">
        <v>259.11</v>
      </c>
    </row>
    <row r="838" spans="1:5">
      <c r="A838" s="70">
        <v>987</v>
      </c>
      <c r="B838" s="70" t="s">
        <v>24254</v>
      </c>
      <c r="C838" s="70" t="s">
        <v>2211</v>
      </c>
      <c r="D838" s="70" t="s">
        <v>2205</v>
      </c>
      <c r="E838" s="6">
        <v>30.65</v>
      </c>
    </row>
    <row r="839" spans="1:5">
      <c r="A839" s="70">
        <v>1003</v>
      </c>
      <c r="B839" s="70" t="s">
        <v>24255</v>
      </c>
      <c r="C839" s="70" t="s">
        <v>2211</v>
      </c>
      <c r="D839" s="70" t="s">
        <v>2205</v>
      </c>
      <c r="E839" s="6">
        <v>4.7699999999999996</v>
      </c>
    </row>
    <row r="840" spans="1:5">
      <c r="A840" s="70">
        <v>992</v>
      </c>
      <c r="B840" s="70" t="s">
        <v>24256</v>
      </c>
      <c r="C840" s="70" t="s">
        <v>2211</v>
      </c>
      <c r="D840" s="70" t="s">
        <v>2205</v>
      </c>
      <c r="E840" s="6">
        <v>335.23</v>
      </c>
    </row>
    <row r="841" spans="1:5">
      <c r="A841" s="70">
        <v>1007</v>
      </c>
      <c r="B841" s="70" t="s">
        <v>24257</v>
      </c>
      <c r="C841" s="70" t="s">
        <v>2211</v>
      </c>
      <c r="D841" s="70" t="s">
        <v>2205</v>
      </c>
      <c r="E841" s="6">
        <v>43.47</v>
      </c>
    </row>
    <row r="842" spans="1:5">
      <c r="A842" s="70">
        <v>39242</v>
      </c>
      <c r="B842" s="70" t="s">
        <v>24258</v>
      </c>
      <c r="C842" s="70" t="s">
        <v>2211</v>
      </c>
      <c r="D842" s="70" t="s">
        <v>2205</v>
      </c>
      <c r="E842" s="6">
        <v>415.36</v>
      </c>
    </row>
    <row r="843" spans="1:5">
      <c r="A843" s="70">
        <v>1008</v>
      </c>
      <c r="B843" s="70" t="s">
        <v>24259</v>
      </c>
      <c r="C843" s="70" t="s">
        <v>2211</v>
      </c>
      <c r="D843" s="70" t="s">
        <v>2205</v>
      </c>
      <c r="E843" s="6">
        <v>5.41</v>
      </c>
    </row>
    <row r="844" spans="1:5">
      <c r="A844" s="70">
        <v>988</v>
      </c>
      <c r="B844" s="70" t="s">
        <v>24260</v>
      </c>
      <c r="C844" s="70" t="s">
        <v>2211</v>
      </c>
      <c r="D844" s="70" t="s">
        <v>2205</v>
      </c>
      <c r="E844" s="6">
        <v>60.05</v>
      </c>
    </row>
    <row r="845" spans="1:5">
      <c r="A845" s="70">
        <v>989</v>
      </c>
      <c r="B845" s="70" t="s">
        <v>24261</v>
      </c>
      <c r="C845" s="70" t="s">
        <v>2211</v>
      </c>
      <c r="D845" s="70" t="s">
        <v>2205</v>
      </c>
      <c r="E845" s="6">
        <v>81.34</v>
      </c>
    </row>
    <row r="846" spans="1:5">
      <c r="A846" s="70">
        <v>39598</v>
      </c>
      <c r="B846" s="70" t="s">
        <v>11617</v>
      </c>
      <c r="C846" s="70" t="s">
        <v>2211</v>
      </c>
      <c r="D846" s="70" t="s">
        <v>2205</v>
      </c>
      <c r="E846" s="6">
        <v>1.8</v>
      </c>
    </row>
    <row r="847" spans="1:5">
      <c r="A847" s="70">
        <v>39599</v>
      </c>
      <c r="B847" s="70" t="s">
        <v>24262</v>
      </c>
      <c r="C847" s="70" t="s">
        <v>2211</v>
      </c>
      <c r="D847" s="70" t="s">
        <v>2205</v>
      </c>
      <c r="E847" s="6">
        <v>2.72</v>
      </c>
    </row>
    <row r="848" spans="1:5">
      <c r="A848" s="70">
        <v>34602</v>
      </c>
      <c r="B848" s="70" t="s">
        <v>24263</v>
      </c>
      <c r="C848" s="70" t="s">
        <v>2211</v>
      </c>
      <c r="D848" s="70" t="s">
        <v>2205</v>
      </c>
      <c r="E848" s="6">
        <v>5.07</v>
      </c>
    </row>
    <row r="849" spans="1:5">
      <c r="A849" s="70">
        <v>34603</v>
      </c>
      <c r="B849" s="70" t="s">
        <v>24264</v>
      </c>
      <c r="C849" s="70" t="s">
        <v>2211</v>
      </c>
      <c r="D849" s="70" t="s">
        <v>2205</v>
      </c>
      <c r="E849" s="6">
        <v>24.41</v>
      </c>
    </row>
    <row r="850" spans="1:5">
      <c r="A850" s="70">
        <v>34607</v>
      </c>
      <c r="B850" s="70" t="s">
        <v>24265</v>
      </c>
      <c r="C850" s="70" t="s">
        <v>2211</v>
      </c>
      <c r="D850" s="70" t="s">
        <v>2205</v>
      </c>
      <c r="E850" s="6">
        <v>10.88</v>
      </c>
    </row>
    <row r="851" spans="1:5">
      <c r="A851" s="70">
        <v>34609</v>
      </c>
      <c r="B851" s="70" t="s">
        <v>24266</v>
      </c>
      <c r="C851" s="70" t="s">
        <v>2211</v>
      </c>
      <c r="D851" s="70" t="s">
        <v>2205</v>
      </c>
      <c r="E851" s="6">
        <v>16.32</v>
      </c>
    </row>
    <row r="852" spans="1:5">
      <c r="A852" s="70">
        <v>34618</v>
      </c>
      <c r="B852" s="70" t="s">
        <v>24267</v>
      </c>
      <c r="C852" s="70" t="s">
        <v>2211</v>
      </c>
      <c r="D852" s="70" t="s">
        <v>2205</v>
      </c>
      <c r="E852" s="6">
        <v>6.73</v>
      </c>
    </row>
    <row r="853" spans="1:5">
      <c r="A853" s="70">
        <v>34620</v>
      </c>
      <c r="B853" s="70" t="s">
        <v>24268</v>
      </c>
      <c r="C853" s="70" t="s">
        <v>2211</v>
      </c>
      <c r="D853" s="70" t="s">
        <v>2205</v>
      </c>
      <c r="E853" s="6">
        <v>33.68</v>
      </c>
    </row>
    <row r="854" spans="1:5">
      <c r="A854" s="70">
        <v>34621</v>
      </c>
      <c r="B854" s="70" t="s">
        <v>24269</v>
      </c>
      <c r="C854" s="70" t="s">
        <v>2211</v>
      </c>
      <c r="D854" s="70" t="s">
        <v>2205</v>
      </c>
      <c r="E854" s="6">
        <v>15.62</v>
      </c>
    </row>
    <row r="855" spans="1:5">
      <c r="A855" s="70">
        <v>34622</v>
      </c>
      <c r="B855" s="70" t="s">
        <v>24270</v>
      </c>
      <c r="C855" s="70" t="s">
        <v>2211</v>
      </c>
      <c r="D855" s="70" t="s">
        <v>2205</v>
      </c>
      <c r="E855" s="6">
        <v>22.13</v>
      </c>
    </row>
    <row r="856" spans="1:5">
      <c r="A856" s="70">
        <v>34624</v>
      </c>
      <c r="B856" s="70" t="s">
        <v>24271</v>
      </c>
      <c r="C856" s="70" t="s">
        <v>2211</v>
      </c>
      <c r="D856" s="70" t="s">
        <v>2205</v>
      </c>
      <c r="E856" s="6">
        <v>8.59</v>
      </c>
    </row>
    <row r="857" spans="1:5">
      <c r="A857" s="70">
        <v>34626</v>
      </c>
      <c r="B857" s="70" t="s">
        <v>24272</v>
      </c>
      <c r="C857" s="70" t="s">
        <v>2211</v>
      </c>
      <c r="D857" s="70" t="s">
        <v>2205</v>
      </c>
      <c r="E857" s="6">
        <v>46.29</v>
      </c>
    </row>
    <row r="858" spans="1:5">
      <c r="A858" s="70">
        <v>34627</v>
      </c>
      <c r="B858" s="70" t="s">
        <v>24273</v>
      </c>
      <c r="C858" s="70" t="s">
        <v>2211</v>
      </c>
      <c r="D858" s="70" t="s">
        <v>2205</v>
      </c>
      <c r="E858" s="6">
        <v>19.940000000000001</v>
      </c>
    </row>
    <row r="859" spans="1:5">
      <c r="A859" s="70">
        <v>34629</v>
      </c>
      <c r="B859" s="70" t="s">
        <v>24274</v>
      </c>
      <c r="C859" s="70" t="s">
        <v>2211</v>
      </c>
      <c r="D859" s="70" t="s">
        <v>2205</v>
      </c>
      <c r="E859" s="6">
        <v>29.2</v>
      </c>
    </row>
    <row r="860" spans="1:5">
      <c r="A860" s="70">
        <v>39257</v>
      </c>
      <c r="B860" s="70" t="s">
        <v>24275</v>
      </c>
      <c r="C860" s="70" t="s">
        <v>2211</v>
      </c>
      <c r="D860" s="70" t="s">
        <v>2205</v>
      </c>
      <c r="E860" s="6">
        <v>5.68</v>
      </c>
    </row>
    <row r="861" spans="1:5">
      <c r="A861" s="70">
        <v>39261</v>
      </c>
      <c r="B861" s="70" t="s">
        <v>24276</v>
      </c>
      <c r="C861" s="70" t="s">
        <v>2211</v>
      </c>
      <c r="D861" s="70" t="s">
        <v>2205</v>
      </c>
      <c r="E861" s="6">
        <v>30.26</v>
      </c>
    </row>
    <row r="862" spans="1:5">
      <c r="A862" s="70">
        <v>39268</v>
      </c>
      <c r="B862" s="70" t="s">
        <v>24277</v>
      </c>
      <c r="C862" s="70" t="s">
        <v>2211</v>
      </c>
      <c r="D862" s="70" t="s">
        <v>2205</v>
      </c>
      <c r="E862" s="6">
        <v>349.13</v>
      </c>
    </row>
    <row r="863" spans="1:5">
      <c r="A863" s="70">
        <v>39262</v>
      </c>
      <c r="B863" s="70" t="s">
        <v>24278</v>
      </c>
      <c r="C863" s="70" t="s">
        <v>2211</v>
      </c>
      <c r="D863" s="70" t="s">
        <v>2205</v>
      </c>
      <c r="E863" s="6">
        <v>47.31</v>
      </c>
    </row>
    <row r="864" spans="1:5">
      <c r="A864" s="70">
        <v>39258</v>
      </c>
      <c r="B864" s="70" t="s">
        <v>24279</v>
      </c>
      <c r="C864" s="70" t="s">
        <v>2211</v>
      </c>
      <c r="D864" s="70" t="s">
        <v>2205</v>
      </c>
      <c r="E864" s="6">
        <v>8.42</v>
      </c>
    </row>
    <row r="865" spans="1:5">
      <c r="A865" s="70">
        <v>39263</v>
      </c>
      <c r="B865" s="70" t="s">
        <v>24280</v>
      </c>
      <c r="C865" s="70" t="s">
        <v>2211</v>
      </c>
      <c r="D865" s="70" t="s">
        <v>2205</v>
      </c>
      <c r="E865" s="6">
        <v>73.2</v>
      </c>
    </row>
    <row r="866" spans="1:5">
      <c r="A866" s="70">
        <v>39264</v>
      </c>
      <c r="B866" s="70" t="s">
        <v>24281</v>
      </c>
      <c r="C866" s="70" t="s">
        <v>2211</v>
      </c>
      <c r="D866" s="70" t="s">
        <v>2205</v>
      </c>
      <c r="E866" s="6">
        <v>99.12</v>
      </c>
    </row>
    <row r="867" spans="1:5">
      <c r="A867" s="70">
        <v>39259</v>
      </c>
      <c r="B867" s="70" t="s">
        <v>24282</v>
      </c>
      <c r="C867" s="70" t="s">
        <v>2211</v>
      </c>
      <c r="D867" s="70" t="s">
        <v>2205</v>
      </c>
      <c r="E867" s="6">
        <v>12.82</v>
      </c>
    </row>
    <row r="868" spans="1:5">
      <c r="A868" s="70">
        <v>39265</v>
      </c>
      <c r="B868" s="70" t="s">
        <v>24283</v>
      </c>
      <c r="C868" s="70" t="s">
        <v>2211</v>
      </c>
      <c r="D868" s="70" t="s">
        <v>2205</v>
      </c>
      <c r="E868" s="6">
        <v>146.02000000000001</v>
      </c>
    </row>
    <row r="869" spans="1:5">
      <c r="A869" s="70">
        <v>39260</v>
      </c>
      <c r="B869" s="70" t="s">
        <v>24284</v>
      </c>
      <c r="C869" s="70" t="s">
        <v>2211</v>
      </c>
      <c r="D869" s="70" t="s">
        <v>2205</v>
      </c>
      <c r="E869" s="6">
        <v>18.25</v>
      </c>
    </row>
    <row r="870" spans="1:5">
      <c r="A870" s="70">
        <v>39266</v>
      </c>
      <c r="B870" s="70" t="s">
        <v>24285</v>
      </c>
      <c r="C870" s="70" t="s">
        <v>2211</v>
      </c>
      <c r="D870" s="70" t="s">
        <v>2205</v>
      </c>
      <c r="E870" s="6">
        <v>204.89</v>
      </c>
    </row>
    <row r="871" spans="1:5">
      <c r="A871" s="70">
        <v>39267</v>
      </c>
      <c r="B871" s="70" t="s">
        <v>24286</v>
      </c>
      <c r="C871" s="70" t="s">
        <v>2211</v>
      </c>
      <c r="D871" s="70" t="s">
        <v>2205</v>
      </c>
      <c r="E871" s="6">
        <v>268.57</v>
      </c>
    </row>
    <row r="872" spans="1:5">
      <c r="A872" s="70">
        <v>11901</v>
      </c>
      <c r="B872" s="70" t="s">
        <v>24287</v>
      </c>
      <c r="C872" s="70" t="s">
        <v>2211</v>
      </c>
      <c r="D872" s="70" t="s">
        <v>2209</v>
      </c>
      <c r="E872" s="6">
        <v>0.98</v>
      </c>
    </row>
    <row r="873" spans="1:5">
      <c r="A873" s="70">
        <v>11902</v>
      </c>
      <c r="B873" s="70" t="s">
        <v>11618</v>
      </c>
      <c r="C873" s="70" t="s">
        <v>2211</v>
      </c>
      <c r="D873" s="70" t="s">
        <v>2209</v>
      </c>
      <c r="E873" s="6">
        <v>1.71</v>
      </c>
    </row>
    <row r="874" spans="1:5">
      <c r="A874" s="70">
        <v>11903</v>
      </c>
      <c r="B874" s="70" t="s">
        <v>24288</v>
      </c>
      <c r="C874" s="70" t="s">
        <v>2211</v>
      </c>
      <c r="D874" s="70" t="s">
        <v>2209</v>
      </c>
      <c r="E874" s="6">
        <v>2.64</v>
      </c>
    </row>
    <row r="875" spans="1:5">
      <c r="A875" s="70">
        <v>11904</v>
      </c>
      <c r="B875" s="70" t="s">
        <v>11619</v>
      </c>
      <c r="C875" s="70" t="s">
        <v>2211</v>
      </c>
      <c r="D875" s="70" t="s">
        <v>2209</v>
      </c>
      <c r="E875" s="6">
        <v>3.36</v>
      </c>
    </row>
    <row r="876" spans="1:5">
      <c r="A876" s="70">
        <v>11905</v>
      </c>
      <c r="B876" s="70" t="s">
        <v>24289</v>
      </c>
      <c r="C876" s="70" t="s">
        <v>2211</v>
      </c>
      <c r="D876" s="70" t="s">
        <v>2209</v>
      </c>
      <c r="E876" s="6">
        <v>4.5199999999999996</v>
      </c>
    </row>
    <row r="877" spans="1:5">
      <c r="A877" s="70">
        <v>11906</v>
      </c>
      <c r="B877" s="70" t="s">
        <v>11620</v>
      </c>
      <c r="C877" s="70" t="s">
        <v>2211</v>
      </c>
      <c r="D877" s="70" t="s">
        <v>2209</v>
      </c>
      <c r="E877" s="6">
        <v>5.2</v>
      </c>
    </row>
    <row r="878" spans="1:5">
      <c r="A878" s="70">
        <v>11919</v>
      </c>
      <c r="B878" s="70" t="s">
        <v>11621</v>
      </c>
      <c r="C878" s="70" t="s">
        <v>2211</v>
      </c>
      <c r="D878" s="70" t="s">
        <v>2209</v>
      </c>
      <c r="E878" s="6">
        <v>10.210000000000001</v>
      </c>
    </row>
    <row r="879" spans="1:5">
      <c r="A879" s="70">
        <v>11920</v>
      </c>
      <c r="B879" s="70" t="s">
        <v>11622</v>
      </c>
      <c r="C879" s="70" t="s">
        <v>2211</v>
      </c>
      <c r="D879" s="70" t="s">
        <v>2209</v>
      </c>
      <c r="E879" s="6">
        <v>19.78</v>
      </c>
    </row>
    <row r="880" spans="1:5">
      <c r="A880" s="70">
        <v>11924</v>
      </c>
      <c r="B880" s="70" t="s">
        <v>24290</v>
      </c>
      <c r="C880" s="70" t="s">
        <v>2211</v>
      </c>
      <c r="D880" s="70" t="s">
        <v>2209</v>
      </c>
      <c r="E880" s="6">
        <v>192.32</v>
      </c>
    </row>
    <row r="881" spans="1:5">
      <c r="A881" s="70">
        <v>11921</v>
      </c>
      <c r="B881" s="70" t="s">
        <v>11623</v>
      </c>
      <c r="C881" s="70" t="s">
        <v>2211</v>
      </c>
      <c r="D881" s="70" t="s">
        <v>2209</v>
      </c>
      <c r="E881" s="6">
        <v>26.92</v>
      </c>
    </row>
    <row r="882" spans="1:5">
      <c r="A882" s="70">
        <v>11922</v>
      </c>
      <c r="B882" s="70" t="s">
        <v>11624</v>
      </c>
      <c r="C882" s="70" t="s">
        <v>2211</v>
      </c>
      <c r="D882" s="70" t="s">
        <v>2209</v>
      </c>
      <c r="E882" s="6">
        <v>47.8</v>
      </c>
    </row>
    <row r="883" spans="1:5">
      <c r="A883" s="70">
        <v>11923</v>
      </c>
      <c r="B883" s="70" t="s">
        <v>24291</v>
      </c>
      <c r="C883" s="70" t="s">
        <v>2211</v>
      </c>
      <c r="D883" s="70" t="s">
        <v>2209</v>
      </c>
      <c r="E883" s="6">
        <v>78.069999999999993</v>
      </c>
    </row>
    <row r="884" spans="1:5">
      <c r="A884" s="70">
        <v>11916</v>
      </c>
      <c r="B884" s="70" t="s">
        <v>11625</v>
      </c>
      <c r="C884" s="70" t="s">
        <v>2211</v>
      </c>
      <c r="D884" s="70" t="s">
        <v>2209</v>
      </c>
      <c r="E884" s="6">
        <v>13.25</v>
      </c>
    </row>
    <row r="885" spans="1:5">
      <c r="A885" s="70">
        <v>11914</v>
      </c>
      <c r="B885" s="70" t="s">
        <v>24292</v>
      </c>
      <c r="C885" s="70" t="s">
        <v>2211</v>
      </c>
      <c r="D885" s="70" t="s">
        <v>2209</v>
      </c>
      <c r="E885" s="6">
        <v>96.19</v>
      </c>
    </row>
    <row r="886" spans="1:5">
      <c r="A886" s="70">
        <v>11917</v>
      </c>
      <c r="B886" s="70" t="s">
        <v>11626</v>
      </c>
      <c r="C886" s="70" t="s">
        <v>2211</v>
      </c>
      <c r="D886" s="70" t="s">
        <v>2209</v>
      </c>
      <c r="E886" s="6">
        <v>23.06</v>
      </c>
    </row>
    <row r="887" spans="1:5">
      <c r="A887" s="70">
        <v>11918</v>
      </c>
      <c r="B887" s="70" t="s">
        <v>11627</v>
      </c>
      <c r="C887" s="70" t="s">
        <v>2211</v>
      </c>
      <c r="D887" s="70" t="s">
        <v>2209</v>
      </c>
      <c r="E887" s="6">
        <v>31.28</v>
      </c>
    </row>
    <row r="888" spans="1:5">
      <c r="A888" s="70">
        <v>37734</v>
      </c>
      <c r="B888" s="70" t="s">
        <v>24293</v>
      </c>
      <c r="C888" s="70" t="s">
        <v>2204</v>
      </c>
      <c r="D888" s="70" t="s">
        <v>2205</v>
      </c>
      <c r="E888" s="15">
        <v>65640.2</v>
      </c>
    </row>
    <row r="889" spans="1:5">
      <c r="A889" s="70">
        <v>42251</v>
      </c>
      <c r="B889" s="70" t="s">
        <v>24294</v>
      </c>
      <c r="C889" s="70" t="s">
        <v>2204</v>
      </c>
      <c r="D889" s="70" t="s">
        <v>2205</v>
      </c>
      <c r="E889" s="15">
        <v>74538.460000000006</v>
      </c>
    </row>
    <row r="890" spans="1:5">
      <c r="A890" s="70">
        <v>37733</v>
      </c>
      <c r="B890" s="70" t="s">
        <v>24295</v>
      </c>
      <c r="C890" s="70" t="s">
        <v>2204</v>
      </c>
      <c r="D890" s="70" t="s">
        <v>2205</v>
      </c>
      <c r="E890" s="15">
        <v>49216.78</v>
      </c>
    </row>
    <row r="891" spans="1:5">
      <c r="A891" s="70">
        <v>37735</v>
      </c>
      <c r="B891" s="70" t="s">
        <v>24296</v>
      </c>
      <c r="C891" s="70" t="s">
        <v>2204</v>
      </c>
      <c r="D891" s="70" t="s">
        <v>2205</v>
      </c>
      <c r="E891" s="15">
        <v>59306.22</v>
      </c>
    </row>
    <row r="892" spans="1:5">
      <c r="A892" s="70">
        <v>5090</v>
      </c>
      <c r="B892" s="70" t="s">
        <v>24297</v>
      </c>
      <c r="C892" s="70" t="s">
        <v>2204</v>
      </c>
      <c r="D892" s="70" t="s">
        <v>2207</v>
      </c>
      <c r="E892" s="6">
        <v>20.5</v>
      </c>
    </row>
    <row r="893" spans="1:5">
      <c r="A893" s="70">
        <v>5085</v>
      </c>
      <c r="B893" s="70" t="s">
        <v>24298</v>
      </c>
      <c r="C893" s="70" t="s">
        <v>2204</v>
      </c>
      <c r="D893" s="70" t="s">
        <v>2205</v>
      </c>
      <c r="E893" s="6">
        <v>30.52</v>
      </c>
    </row>
    <row r="894" spans="1:5">
      <c r="A894" s="70">
        <v>43603</v>
      </c>
      <c r="B894" s="70" t="s">
        <v>24299</v>
      </c>
      <c r="C894" s="70" t="s">
        <v>2204</v>
      </c>
      <c r="D894" s="70" t="s">
        <v>2205</v>
      </c>
      <c r="E894" s="6">
        <v>43.6</v>
      </c>
    </row>
    <row r="895" spans="1:5">
      <c r="A895" s="70">
        <v>38374</v>
      </c>
      <c r="B895" s="70" t="s">
        <v>24300</v>
      </c>
      <c r="C895" s="70" t="s">
        <v>2204</v>
      </c>
      <c r="D895" s="70" t="s">
        <v>2205</v>
      </c>
      <c r="E895" s="15">
        <v>1140.68</v>
      </c>
    </row>
    <row r="896" spans="1:5">
      <c r="A896" s="70">
        <v>20209</v>
      </c>
      <c r="B896" s="70" t="s">
        <v>24301</v>
      </c>
      <c r="C896" s="70" t="s">
        <v>2211</v>
      </c>
      <c r="D896" s="70" t="s">
        <v>2205</v>
      </c>
      <c r="E896" s="6">
        <v>50.01</v>
      </c>
    </row>
    <row r="897" spans="1:5">
      <c r="A897" s="70">
        <v>20212</v>
      </c>
      <c r="B897" s="70" t="s">
        <v>24302</v>
      </c>
      <c r="C897" s="70" t="s">
        <v>2211</v>
      </c>
      <c r="D897" s="70" t="s">
        <v>2205</v>
      </c>
      <c r="E897" s="6">
        <v>41.86</v>
      </c>
    </row>
    <row r="898" spans="1:5">
      <c r="A898" s="70">
        <v>4433</v>
      </c>
      <c r="B898" s="70" t="s">
        <v>24303</v>
      </c>
      <c r="C898" s="70" t="s">
        <v>2211</v>
      </c>
      <c r="D898" s="70" t="s">
        <v>2205</v>
      </c>
      <c r="E898" s="6">
        <v>47.91</v>
      </c>
    </row>
    <row r="899" spans="1:5">
      <c r="A899" s="70">
        <v>4430</v>
      </c>
      <c r="B899" s="70" t="s">
        <v>24304</v>
      </c>
      <c r="C899" s="70" t="s">
        <v>2211</v>
      </c>
      <c r="D899" s="70" t="s">
        <v>2207</v>
      </c>
      <c r="E899" s="6">
        <v>24.5</v>
      </c>
    </row>
    <row r="900" spans="1:5">
      <c r="A900" s="70">
        <v>4400</v>
      </c>
      <c r="B900" s="70" t="s">
        <v>24305</v>
      </c>
      <c r="C900" s="70" t="s">
        <v>2211</v>
      </c>
      <c r="D900" s="70" t="s">
        <v>2205</v>
      </c>
      <c r="E900" s="6">
        <v>38.99</v>
      </c>
    </row>
    <row r="901" spans="1:5">
      <c r="A901" s="70">
        <v>2729</v>
      </c>
      <c r="B901" s="70" t="s">
        <v>24306</v>
      </c>
      <c r="C901" s="70" t="s">
        <v>2204</v>
      </c>
      <c r="D901" s="70" t="s">
        <v>2205</v>
      </c>
      <c r="E901" s="6">
        <v>19.05</v>
      </c>
    </row>
    <row r="902" spans="1:5">
      <c r="A902" s="70">
        <v>4513</v>
      </c>
      <c r="B902" s="70" t="s">
        <v>24307</v>
      </c>
      <c r="C902" s="70" t="s">
        <v>2211</v>
      </c>
      <c r="D902" s="70" t="s">
        <v>2205</v>
      </c>
      <c r="E902" s="6">
        <v>5.83</v>
      </c>
    </row>
    <row r="903" spans="1:5">
      <c r="A903" s="70">
        <v>11871</v>
      </c>
      <c r="B903" s="70" t="s">
        <v>24308</v>
      </c>
      <c r="C903" s="70" t="s">
        <v>2204</v>
      </c>
      <c r="D903" s="70" t="s">
        <v>2209</v>
      </c>
      <c r="E903" s="6">
        <v>393</v>
      </c>
    </row>
    <row r="904" spans="1:5">
      <c r="A904" s="70">
        <v>34636</v>
      </c>
      <c r="B904" s="70" t="s">
        <v>24309</v>
      </c>
      <c r="C904" s="70" t="s">
        <v>2204</v>
      </c>
      <c r="D904" s="70" t="s">
        <v>2207</v>
      </c>
      <c r="E904" s="6">
        <v>489.9</v>
      </c>
    </row>
    <row r="905" spans="1:5">
      <c r="A905" s="70">
        <v>34639</v>
      </c>
      <c r="B905" s="70" t="s">
        <v>24310</v>
      </c>
      <c r="C905" s="70" t="s">
        <v>2204</v>
      </c>
      <c r="D905" s="70" t="s">
        <v>2205</v>
      </c>
      <c r="E905" s="6">
        <v>994.98</v>
      </c>
    </row>
    <row r="906" spans="1:5">
      <c r="A906" s="70">
        <v>34640</v>
      </c>
      <c r="B906" s="70" t="s">
        <v>24311</v>
      </c>
      <c r="C906" s="70" t="s">
        <v>2204</v>
      </c>
      <c r="D906" s="70" t="s">
        <v>2205</v>
      </c>
      <c r="E906" s="15">
        <v>1117.6199999999999</v>
      </c>
    </row>
    <row r="907" spans="1:5">
      <c r="A907" s="70">
        <v>34637</v>
      </c>
      <c r="B907" s="70" t="s">
        <v>24312</v>
      </c>
      <c r="C907" s="70" t="s">
        <v>2204</v>
      </c>
      <c r="D907" s="70" t="s">
        <v>2205</v>
      </c>
      <c r="E907" s="6">
        <v>281.27</v>
      </c>
    </row>
    <row r="908" spans="1:5">
      <c r="A908" s="70">
        <v>34638</v>
      </c>
      <c r="B908" s="70" t="s">
        <v>24313</v>
      </c>
      <c r="C908" s="70" t="s">
        <v>2204</v>
      </c>
      <c r="D908" s="70" t="s">
        <v>2205</v>
      </c>
      <c r="E908" s="6">
        <v>482.35</v>
      </c>
    </row>
    <row r="909" spans="1:5">
      <c r="A909" s="70">
        <v>11868</v>
      </c>
      <c r="B909" s="70" t="s">
        <v>24314</v>
      </c>
      <c r="C909" s="70" t="s">
        <v>2204</v>
      </c>
      <c r="D909" s="70" t="s">
        <v>2209</v>
      </c>
      <c r="E909" s="6">
        <v>540.13</v>
      </c>
    </row>
    <row r="910" spans="1:5">
      <c r="A910" s="70">
        <v>37106</v>
      </c>
      <c r="B910" s="70" t="s">
        <v>24315</v>
      </c>
      <c r="C910" s="70" t="s">
        <v>2204</v>
      </c>
      <c r="D910" s="70" t="s">
        <v>2209</v>
      </c>
      <c r="E910" s="15">
        <v>5216.99</v>
      </c>
    </row>
    <row r="911" spans="1:5">
      <c r="A911" s="70">
        <v>11869</v>
      </c>
      <c r="B911" s="70" t="s">
        <v>24316</v>
      </c>
      <c r="C911" s="70" t="s">
        <v>2204</v>
      </c>
      <c r="D911" s="70" t="s">
        <v>2209</v>
      </c>
      <c r="E911" s="6">
        <v>876.34</v>
      </c>
    </row>
    <row r="912" spans="1:5">
      <c r="A912" s="70">
        <v>37104</v>
      </c>
      <c r="B912" s="70" t="s">
        <v>24317</v>
      </c>
      <c r="C912" s="70" t="s">
        <v>2204</v>
      </c>
      <c r="D912" s="70" t="s">
        <v>2209</v>
      </c>
      <c r="E912" s="15">
        <v>1129.6600000000001</v>
      </c>
    </row>
    <row r="913" spans="1:5">
      <c r="A913" s="70">
        <v>37105</v>
      </c>
      <c r="B913" s="70" t="s">
        <v>24318</v>
      </c>
      <c r="C913" s="70" t="s">
        <v>2204</v>
      </c>
      <c r="D913" s="70" t="s">
        <v>2209</v>
      </c>
      <c r="E913" s="15">
        <v>2515.9299999999998</v>
      </c>
    </row>
    <row r="914" spans="1:5">
      <c r="A914" s="70">
        <v>34641</v>
      </c>
      <c r="B914" s="70" t="s">
        <v>24319</v>
      </c>
      <c r="C914" s="70" t="s">
        <v>2204</v>
      </c>
      <c r="D914" s="70" t="s">
        <v>2205</v>
      </c>
      <c r="E914" s="6">
        <v>93.26</v>
      </c>
    </row>
    <row r="915" spans="1:5">
      <c r="A915" s="70">
        <v>43434</v>
      </c>
      <c r="B915" s="70" t="s">
        <v>24320</v>
      </c>
      <c r="C915" s="70" t="s">
        <v>2204</v>
      </c>
      <c r="D915" s="70" t="s">
        <v>2205</v>
      </c>
      <c r="E915" s="6">
        <v>100.84</v>
      </c>
    </row>
    <row r="916" spans="1:5">
      <c r="A916" s="70">
        <v>43435</v>
      </c>
      <c r="B916" s="70" t="s">
        <v>24321</v>
      </c>
      <c r="C916" s="70" t="s">
        <v>2204</v>
      </c>
      <c r="D916" s="70" t="s">
        <v>2205</v>
      </c>
      <c r="E916" s="6">
        <v>184.87</v>
      </c>
    </row>
    <row r="917" spans="1:5">
      <c r="A917" s="70">
        <v>43436</v>
      </c>
      <c r="B917" s="70" t="s">
        <v>24322</v>
      </c>
      <c r="C917" s="70" t="s">
        <v>2204</v>
      </c>
      <c r="D917" s="70" t="s">
        <v>2205</v>
      </c>
      <c r="E917" s="6">
        <v>323.52</v>
      </c>
    </row>
    <row r="918" spans="1:5">
      <c r="A918" s="70">
        <v>43437</v>
      </c>
      <c r="B918" s="70" t="s">
        <v>24323</v>
      </c>
      <c r="C918" s="70" t="s">
        <v>2204</v>
      </c>
      <c r="D918" s="70" t="s">
        <v>2205</v>
      </c>
      <c r="E918" s="6">
        <v>586.54999999999995</v>
      </c>
    </row>
    <row r="919" spans="1:5">
      <c r="A919" s="70">
        <v>43438</v>
      </c>
      <c r="B919" s="70" t="s">
        <v>24324</v>
      </c>
      <c r="C919" s="70" t="s">
        <v>2204</v>
      </c>
      <c r="D919" s="70" t="s">
        <v>2205</v>
      </c>
      <c r="E919" s="15">
        <v>1050.42</v>
      </c>
    </row>
    <row r="920" spans="1:5">
      <c r="A920" s="70">
        <v>41627</v>
      </c>
      <c r="B920" s="70" t="s">
        <v>24325</v>
      </c>
      <c r="C920" s="70" t="s">
        <v>2204</v>
      </c>
      <c r="D920" s="70" t="s">
        <v>2205</v>
      </c>
      <c r="E920" s="6">
        <v>155.46</v>
      </c>
    </row>
    <row r="921" spans="1:5">
      <c r="A921" s="70">
        <v>41628</v>
      </c>
      <c r="B921" s="70" t="s">
        <v>24326</v>
      </c>
      <c r="C921" s="70" t="s">
        <v>2204</v>
      </c>
      <c r="D921" s="70" t="s">
        <v>2205</v>
      </c>
      <c r="E921" s="6">
        <v>285.70999999999998</v>
      </c>
    </row>
    <row r="922" spans="1:5">
      <c r="A922" s="70">
        <v>41629</v>
      </c>
      <c r="B922" s="70" t="s">
        <v>24327</v>
      </c>
      <c r="C922" s="70" t="s">
        <v>2204</v>
      </c>
      <c r="D922" s="70" t="s">
        <v>2205</v>
      </c>
      <c r="E922" s="6">
        <v>363.02</v>
      </c>
    </row>
    <row r="923" spans="1:5">
      <c r="A923" s="70">
        <v>43429</v>
      </c>
      <c r="B923" s="70" t="s">
        <v>24328</v>
      </c>
      <c r="C923" s="70" t="s">
        <v>2204</v>
      </c>
      <c r="D923" s="70" t="s">
        <v>2205</v>
      </c>
      <c r="E923" s="6">
        <v>80.430000000000007</v>
      </c>
    </row>
    <row r="924" spans="1:5">
      <c r="A924" s="70">
        <v>43430</v>
      </c>
      <c r="B924" s="70" t="s">
        <v>24329</v>
      </c>
      <c r="C924" s="70" t="s">
        <v>2204</v>
      </c>
      <c r="D924" s="70" t="s">
        <v>2205</v>
      </c>
      <c r="E924" s="6">
        <v>133.61000000000001</v>
      </c>
    </row>
    <row r="925" spans="1:5">
      <c r="A925" s="70">
        <v>43431</v>
      </c>
      <c r="B925" s="70" t="s">
        <v>24330</v>
      </c>
      <c r="C925" s="70" t="s">
        <v>2204</v>
      </c>
      <c r="D925" s="70" t="s">
        <v>2205</v>
      </c>
      <c r="E925" s="6">
        <v>258.82</v>
      </c>
    </row>
    <row r="926" spans="1:5">
      <c r="A926" s="70">
        <v>43432</v>
      </c>
      <c r="B926" s="70" t="s">
        <v>24331</v>
      </c>
      <c r="C926" s="70" t="s">
        <v>2204</v>
      </c>
      <c r="D926" s="70" t="s">
        <v>2205</v>
      </c>
      <c r="E926" s="6">
        <v>537.80999999999995</v>
      </c>
    </row>
    <row r="927" spans="1:5">
      <c r="A927" s="70">
        <v>43433</v>
      </c>
      <c r="B927" s="70" t="s">
        <v>24332</v>
      </c>
      <c r="C927" s="70" t="s">
        <v>2204</v>
      </c>
      <c r="D927" s="70" t="s">
        <v>2205</v>
      </c>
      <c r="E927" s="6">
        <v>847.89</v>
      </c>
    </row>
    <row r="928" spans="1:5">
      <c r="A928" s="70">
        <v>43094</v>
      </c>
      <c r="B928" s="70" t="s">
        <v>24333</v>
      </c>
      <c r="C928" s="70" t="s">
        <v>2204</v>
      </c>
      <c r="D928" s="70" t="s">
        <v>2205</v>
      </c>
      <c r="E928" s="6">
        <v>211.03</v>
      </c>
    </row>
    <row r="929" spans="1:5">
      <c r="A929" s="70">
        <v>43093</v>
      </c>
      <c r="B929" s="70" t="s">
        <v>24334</v>
      </c>
      <c r="C929" s="70" t="s">
        <v>2204</v>
      </c>
      <c r="D929" s="70" t="s">
        <v>2205</v>
      </c>
      <c r="E929" s="6">
        <v>224.26</v>
      </c>
    </row>
    <row r="930" spans="1:5">
      <c r="A930" s="70">
        <v>1030</v>
      </c>
      <c r="B930" s="70" t="s">
        <v>24335</v>
      </c>
      <c r="C930" s="70" t="s">
        <v>2204</v>
      </c>
      <c r="D930" s="70" t="s">
        <v>2207</v>
      </c>
      <c r="E930" s="6">
        <v>48.93</v>
      </c>
    </row>
    <row r="931" spans="1:5">
      <c r="A931" s="70">
        <v>11694</v>
      </c>
      <c r="B931" s="70" t="s">
        <v>24336</v>
      </c>
      <c r="C931" s="70" t="s">
        <v>2204</v>
      </c>
      <c r="D931" s="70" t="s">
        <v>2205</v>
      </c>
      <c r="E931" s="15">
        <v>1081.6099999999999</v>
      </c>
    </row>
    <row r="932" spans="1:5">
      <c r="A932" s="70">
        <v>11881</v>
      </c>
      <c r="B932" s="70" t="s">
        <v>24337</v>
      </c>
      <c r="C932" s="70" t="s">
        <v>2204</v>
      </c>
      <c r="D932" s="70" t="s">
        <v>2205</v>
      </c>
      <c r="E932" s="6">
        <v>142.85</v>
      </c>
    </row>
    <row r="933" spans="1:5">
      <c r="A933" s="70">
        <v>35277</v>
      </c>
      <c r="B933" s="70" t="s">
        <v>24338</v>
      </c>
      <c r="C933" s="70" t="s">
        <v>2204</v>
      </c>
      <c r="D933" s="70" t="s">
        <v>2205</v>
      </c>
      <c r="E933" s="6">
        <v>370.53</v>
      </c>
    </row>
    <row r="934" spans="1:5">
      <c r="A934" s="70">
        <v>10521</v>
      </c>
      <c r="B934" s="70" t="s">
        <v>24339</v>
      </c>
      <c r="C934" s="70" t="s">
        <v>2204</v>
      </c>
      <c r="D934" s="70" t="s">
        <v>2205</v>
      </c>
      <c r="E934" s="6">
        <v>319.77</v>
      </c>
    </row>
    <row r="935" spans="1:5">
      <c r="A935" s="70">
        <v>10885</v>
      </c>
      <c r="B935" s="70" t="s">
        <v>24340</v>
      </c>
      <c r="C935" s="70" t="s">
        <v>2204</v>
      </c>
      <c r="D935" s="70" t="s">
        <v>2205</v>
      </c>
      <c r="E935" s="6">
        <v>404.47</v>
      </c>
    </row>
    <row r="936" spans="1:5">
      <c r="A936" s="70">
        <v>20962</v>
      </c>
      <c r="B936" s="70" t="s">
        <v>24341</v>
      </c>
      <c r="C936" s="70" t="s">
        <v>2204</v>
      </c>
      <c r="D936" s="70" t="s">
        <v>2207</v>
      </c>
      <c r="E936" s="6">
        <v>335</v>
      </c>
    </row>
    <row r="937" spans="1:5">
      <c r="A937" s="70">
        <v>20963</v>
      </c>
      <c r="B937" s="70" t="s">
        <v>24342</v>
      </c>
      <c r="C937" s="70" t="s">
        <v>2204</v>
      </c>
      <c r="D937" s="70" t="s">
        <v>2205</v>
      </c>
      <c r="E937" s="6">
        <v>409.23</v>
      </c>
    </row>
    <row r="938" spans="1:5">
      <c r="A938" s="70">
        <v>34643</v>
      </c>
      <c r="B938" s="70" t="s">
        <v>24343</v>
      </c>
      <c r="C938" s="70" t="s">
        <v>2204</v>
      </c>
      <c r="D938" s="70" t="s">
        <v>2205</v>
      </c>
      <c r="E938" s="6">
        <v>42.67</v>
      </c>
    </row>
    <row r="939" spans="1:5">
      <c r="A939" s="70">
        <v>41480</v>
      </c>
      <c r="B939" s="70" t="s">
        <v>24344</v>
      </c>
      <c r="C939" s="70" t="s">
        <v>2204</v>
      </c>
      <c r="D939" s="70" t="s">
        <v>2205</v>
      </c>
      <c r="E939" s="6">
        <v>49.47</v>
      </c>
    </row>
    <row r="940" spans="1:5">
      <c r="A940" s="70">
        <v>41474</v>
      </c>
      <c r="B940" s="70" t="s">
        <v>24345</v>
      </c>
      <c r="C940" s="70" t="s">
        <v>2204</v>
      </c>
      <c r="D940" s="70" t="s">
        <v>2205</v>
      </c>
      <c r="E940" s="6">
        <v>79.040000000000006</v>
      </c>
    </row>
    <row r="941" spans="1:5">
      <c r="A941" s="70">
        <v>41475</v>
      </c>
      <c r="B941" s="70" t="s">
        <v>24346</v>
      </c>
      <c r="C941" s="70" t="s">
        <v>2204</v>
      </c>
      <c r="D941" s="70" t="s">
        <v>2205</v>
      </c>
      <c r="E941" s="6">
        <v>67.430000000000007</v>
      </c>
    </row>
    <row r="942" spans="1:5">
      <c r="A942" s="70">
        <v>41476</v>
      </c>
      <c r="B942" s="70" t="s">
        <v>24347</v>
      </c>
      <c r="C942" s="70" t="s">
        <v>2204</v>
      </c>
      <c r="D942" s="70" t="s">
        <v>2205</v>
      </c>
      <c r="E942" s="6">
        <v>147.66</v>
      </c>
    </row>
    <row r="943" spans="1:5">
      <c r="A943" s="70">
        <v>2555</v>
      </c>
      <c r="B943" s="70" t="s">
        <v>11628</v>
      </c>
      <c r="C943" s="70" t="s">
        <v>2204</v>
      </c>
      <c r="D943" s="70" t="s">
        <v>2205</v>
      </c>
      <c r="E943" s="6">
        <v>2.08</v>
      </c>
    </row>
    <row r="944" spans="1:5">
      <c r="A944" s="70">
        <v>2556</v>
      </c>
      <c r="B944" s="70" t="s">
        <v>11629</v>
      </c>
      <c r="C944" s="70" t="s">
        <v>2204</v>
      </c>
      <c r="D944" s="70" t="s">
        <v>2205</v>
      </c>
      <c r="E944" s="6">
        <v>2.15</v>
      </c>
    </row>
    <row r="945" spans="1:5">
      <c r="A945" s="70">
        <v>2557</v>
      </c>
      <c r="B945" s="70" t="s">
        <v>11630</v>
      </c>
      <c r="C945" s="70" t="s">
        <v>2204</v>
      </c>
      <c r="D945" s="70" t="s">
        <v>2205</v>
      </c>
      <c r="E945" s="6">
        <v>4.54</v>
      </c>
    </row>
    <row r="946" spans="1:5">
      <c r="A946" s="70">
        <v>10569</v>
      </c>
      <c r="B946" s="70" t="s">
        <v>24348</v>
      </c>
      <c r="C946" s="70" t="s">
        <v>2204</v>
      </c>
      <c r="D946" s="70" t="s">
        <v>2205</v>
      </c>
      <c r="E946" s="6">
        <v>4.54</v>
      </c>
    </row>
    <row r="947" spans="1:5">
      <c r="A947" s="70">
        <v>39810</v>
      </c>
      <c r="B947" s="70" t="s">
        <v>24349</v>
      </c>
      <c r="C947" s="70" t="s">
        <v>2204</v>
      </c>
      <c r="D947" s="70" t="s">
        <v>2205</v>
      </c>
      <c r="E947" s="6">
        <v>28.48</v>
      </c>
    </row>
    <row r="948" spans="1:5">
      <c r="A948" s="70">
        <v>39811</v>
      </c>
      <c r="B948" s="70" t="s">
        <v>24350</v>
      </c>
      <c r="C948" s="70" t="s">
        <v>2204</v>
      </c>
      <c r="D948" s="70" t="s">
        <v>2205</v>
      </c>
      <c r="E948" s="6">
        <v>34.83</v>
      </c>
    </row>
    <row r="949" spans="1:5">
      <c r="A949" s="70">
        <v>39812</v>
      </c>
      <c r="B949" s="70" t="s">
        <v>24351</v>
      </c>
      <c r="C949" s="70" t="s">
        <v>2204</v>
      </c>
      <c r="D949" s="70" t="s">
        <v>2205</v>
      </c>
      <c r="E949" s="6">
        <v>57.28</v>
      </c>
    </row>
    <row r="950" spans="1:5">
      <c r="A950" s="70">
        <v>43096</v>
      </c>
      <c r="B950" s="70" t="s">
        <v>24352</v>
      </c>
      <c r="C950" s="70" t="s">
        <v>2204</v>
      </c>
      <c r="D950" s="70" t="s">
        <v>2205</v>
      </c>
      <c r="E950" s="6">
        <v>189.86</v>
      </c>
    </row>
    <row r="951" spans="1:5">
      <c r="A951" s="70">
        <v>43102</v>
      </c>
      <c r="B951" s="70" t="s">
        <v>24353</v>
      </c>
      <c r="C951" s="70" t="s">
        <v>2204</v>
      </c>
      <c r="D951" s="70" t="s">
        <v>2205</v>
      </c>
      <c r="E951" s="6">
        <v>115.45</v>
      </c>
    </row>
    <row r="952" spans="1:5">
      <c r="A952" s="70">
        <v>43103</v>
      </c>
      <c r="B952" s="70" t="s">
        <v>24354</v>
      </c>
      <c r="C952" s="70" t="s">
        <v>2204</v>
      </c>
      <c r="D952" s="70" t="s">
        <v>2205</v>
      </c>
      <c r="E952" s="6">
        <v>170</v>
      </c>
    </row>
    <row r="953" spans="1:5">
      <c r="A953" s="70">
        <v>43098</v>
      </c>
      <c r="B953" s="70" t="s">
        <v>24355</v>
      </c>
      <c r="C953" s="70" t="s">
        <v>2204</v>
      </c>
      <c r="D953" s="70" t="s">
        <v>2205</v>
      </c>
      <c r="E953" s="6">
        <v>64.31</v>
      </c>
    </row>
    <row r="954" spans="1:5">
      <c r="A954" s="70">
        <v>43097</v>
      </c>
      <c r="B954" s="70" t="s">
        <v>24356</v>
      </c>
      <c r="C954" s="70" t="s">
        <v>2204</v>
      </c>
      <c r="D954" s="70" t="s">
        <v>2205</v>
      </c>
      <c r="E954" s="6">
        <v>38.1</v>
      </c>
    </row>
    <row r="955" spans="1:5">
      <c r="A955" s="70">
        <v>43104</v>
      </c>
      <c r="B955" s="70" t="s">
        <v>24357</v>
      </c>
      <c r="C955" s="70" t="s">
        <v>2204</v>
      </c>
      <c r="D955" s="70" t="s">
        <v>2205</v>
      </c>
      <c r="E955" s="6">
        <v>450.71</v>
      </c>
    </row>
    <row r="956" spans="1:5">
      <c r="A956" s="70">
        <v>39771</v>
      </c>
      <c r="B956" s="70" t="s">
        <v>11631</v>
      </c>
      <c r="C956" s="70" t="s">
        <v>2204</v>
      </c>
      <c r="D956" s="70" t="s">
        <v>2205</v>
      </c>
      <c r="E956" s="6">
        <v>43.64</v>
      </c>
    </row>
    <row r="957" spans="1:5">
      <c r="A957" s="70">
        <v>39772</v>
      </c>
      <c r="B957" s="70" t="s">
        <v>11632</v>
      </c>
      <c r="C957" s="70" t="s">
        <v>2204</v>
      </c>
      <c r="D957" s="70" t="s">
        <v>2205</v>
      </c>
      <c r="E957" s="6">
        <v>85.78</v>
      </c>
    </row>
    <row r="958" spans="1:5">
      <c r="A958" s="70">
        <v>39773</v>
      </c>
      <c r="B958" s="70" t="s">
        <v>24358</v>
      </c>
      <c r="C958" s="70" t="s">
        <v>2204</v>
      </c>
      <c r="D958" s="70" t="s">
        <v>2205</v>
      </c>
      <c r="E958" s="6">
        <v>137.87</v>
      </c>
    </row>
    <row r="959" spans="1:5">
      <c r="A959" s="70">
        <v>39774</v>
      </c>
      <c r="B959" s="70" t="s">
        <v>24359</v>
      </c>
      <c r="C959" s="70" t="s">
        <v>2204</v>
      </c>
      <c r="D959" s="70" t="s">
        <v>2205</v>
      </c>
      <c r="E959" s="6">
        <v>206.22</v>
      </c>
    </row>
    <row r="960" spans="1:5">
      <c r="A960" s="70">
        <v>39775</v>
      </c>
      <c r="B960" s="70" t="s">
        <v>24360</v>
      </c>
      <c r="C960" s="70" t="s">
        <v>2204</v>
      </c>
      <c r="D960" s="70" t="s">
        <v>2205</v>
      </c>
      <c r="E960" s="6">
        <v>275.23</v>
      </c>
    </row>
    <row r="961" spans="1:5">
      <c r="A961" s="70">
        <v>39776</v>
      </c>
      <c r="B961" s="70" t="s">
        <v>24361</v>
      </c>
      <c r="C961" s="70" t="s">
        <v>2204</v>
      </c>
      <c r="D961" s="70" t="s">
        <v>2205</v>
      </c>
      <c r="E961" s="6">
        <v>332.63</v>
      </c>
    </row>
    <row r="962" spans="1:5">
      <c r="A962" s="70">
        <v>39777</v>
      </c>
      <c r="B962" s="70" t="s">
        <v>24362</v>
      </c>
      <c r="C962" s="70" t="s">
        <v>2204</v>
      </c>
      <c r="D962" s="70" t="s">
        <v>2205</v>
      </c>
      <c r="E962" s="6">
        <v>421.59</v>
      </c>
    </row>
    <row r="963" spans="1:5">
      <c r="A963" s="70">
        <v>20254</v>
      </c>
      <c r="B963" s="70" t="s">
        <v>24363</v>
      </c>
      <c r="C963" s="70" t="s">
        <v>2204</v>
      </c>
      <c r="D963" s="70" t="s">
        <v>2205</v>
      </c>
      <c r="E963" s="6">
        <v>30.6</v>
      </c>
    </row>
    <row r="964" spans="1:5">
      <c r="A964" s="70">
        <v>20253</v>
      </c>
      <c r="B964" s="70" t="s">
        <v>24364</v>
      </c>
      <c r="C964" s="70" t="s">
        <v>2204</v>
      </c>
      <c r="D964" s="70" t="s">
        <v>2205</v>
      </c>
      <c r="E964" s="6">
        <v>100.48</v>
      </c>
    </row>
    <row r="965" spans="1:5">
      <c r="A965" s="70">
        <v>11247</v>
      </c>
      <c r="B965" s="70" t="s">
        <v>24365</v>
      </c>
      <c r="C965" s="70" t="s">
        <v>2204</v>
      </c>
      <c r="D965" s="70" t="s">
        <v>2205</v>
      </c>
      <c r="E965" s="15">
        <v>1932.16</v>
      </c>
    </row>
    <row r="966" spans="1:5">
      <c r="A966" s="70">
        <v>11250</v>
      </c>
      <c r="B966" s="70" t="s">
        <v>24366</v>
      </c>
      <c r="C966" s="70" t="s">
        <v>2204</v>
      </c>
      <c r="D966" s="70" t="s">
        <v>2205</v>
      </c>
      <c r="E966" s="6">
        <v>83.18</v>
      </c>
    </row>
    <row r="967" spans="1:5">
      <c r="A967" s="70">
        <v>11249</v>
      </c>
      <c r="B967" s="70" t="s">
        <v>24367</v>
      </c>
      <c r="C967" s="70" t="s">
        <v>2204</v>
      </c>
      <c r="D967" s="70" t="s">
        <v>2205</v>
      </c>
      <c r="E967" s="15">
        <v>3774.18</v>
      </c>
    </row>
    <row r="968" spans="1:5">
      <c r="A968" s="70">
        <v>11251</v>
      </c>
      <c r="B968" s="70" t="s">
        <v>24368</v>
      </c>
      <c r="C968" s="70" t="s">
        <v>2204</v>
      </c>
      <c r="D968" s="70" t="s">
        <v>2205</v>
      </c>
      <c r="E968" s="6">
        <v>184.25</v>
      </c>
    </row>
    <row r="969" spans="1:5">
      <c r="A969" s="70">
        <v>11253</v>
      </c>
      <c r="B969" s="70" t="s">
        <v>24369</v>
      </c>
      <c r="C969" s="70" t="s">
        <v>2204</v>
      </c>
      <c r="D969" s="70" t="s">
        <v>2205</v>
      </c>
      <c r="E969" s="6">
        <v>305.32</v>
      </c>
    </row>
    <row r="970" spans="1:5">
      <c r="A970" s="70">
        <v>11255</v>
      </c>
      <c r="B970" s="70" t="s">
        <v>24370</v>
      </c>
      <c r="C970" s="70" t="s">
        <v>2204</v>
      </c>
      <c r="D970" s="70" t="s">
        <v>2205</v>
      </c>
      <c r="E970" s="6">
        <v>456.46</v>
      </c>
    </row>
    <row r="971" spans="1:5">
      <c r="A971" s="70">
        <v>14055</v>
      </c>
      <c r="B971" s="70" t="s">
        <v>24371</v>
      </c>
      <c r="C971" s="70" t="s">
        <v>2204</v>
      </c>
      <c r="D971" s="70" t="s">
        <v>2205</v>
      </c>
      <c r="E971" s="6">
        <v>918.23</v>
      </c>
    </row>
    <row r="972" spans="1:5">
      <c r="A972" s="70">
        <v>11256</v>
      </c>
      <c r="B972" s="70" t="s">
        <v>24372</v>
      </c>
      <c r="C972" s="70" t="s">
        <v>2204</v>
      </c>
      <c r="D972" s="70" t="s">
        <v>2205</v>
      </c>
      <c r="E972" s="6">
        <v>571.76</v>
      </c>
    </row>
    <row r="973" spans="1:5">
      <c r="A973" s="70">
        <v>1872</v>
      </c>
      <c r="B973" s="70" t="s">
        <v>24373</v>
      </c>
      <c r="C973" s="70" t="s">
        <v>2204</v>
      </c>
      <c r="D973" s="70" t="s">
        <v>2209</v>
      </c>
      <c r="E973" s="6">
        <v>2.74</v>
      </c>
    </row>
    <row r="974" spans="1:5">
      <c r="A974" s="70">
        <v>1873</v>
      </c>
      <c r="B974" s="70" t="s">
        <v>11633</v>
      </c>
      <c r="C974" s="70" t="s">
        <v>2204</v>
      </c>
      <c r="D974" s="70" t="s">
        <v>2209</v>
      </c>
      <c r="E974" s="6">
        <v>5.46</v>
      </c>
    </row>
    <row r="975" spans="1:5">
      <c r="A975" s="70">
        <v>39693</v>
      </c>
      <c r="B975" s="70" t="s">
        <v>24374</v>
      </c>
      <c r="C975" s="70" t="s">
        <v>2204</v>
      </c>
      <c r="D975" s="70" t="s">
        <v>2205</v>
      </c>
      <c r="E975" s="15">
        <v>3590.91</v>
      </c>
    </row>
    <row r="976" spans="1:5">
      <c r="A976" s="70">
        <v>39692</v>
      </c>
      <c r="B976" s="70" t="s">
        <v>24375</v>
      </c>
      <c r="C976" s="70" t="s">
        <v>2204</v>
      </c>
      <c r="D976" s="70" t="s">
        <v>2205</v>
      </c>
      <c r="E976" s="15">
        <v>1149.01</v>
      </c>
    </row>
    <row r="977" spans="1:5">
      <c r="A977" s="70">
        <v>1062</v>
      </c>
      <c r="B977" s="70" t="s">
        <v>24376</v>
      </c>
      <c r="C977" s="70" t="s">
        <v>2204</v>
      </c>
      <c r="D977" s="70" t="s">
        <v>2205</v>
      </c>
      <c r="E977" s="6">
        <v>364.14</v>
      </c>
    </row>
    <row r="978" spans="1:5">
      <c r="A978" s="70">
        <v>39686</v>
      </c>
      <c r="B978" s="70" t="s">
        <v>24377</v>
      </c>
      <c r="C978" s="70" t="s">
        <v>2204</v>
      </c>
      <c r="D978" s="70" t="s">
        <v>2205</v>
      </c>
      <c r="E978" s="6">
        <v>589.62</v>
      </c>
    </row>
    <row r="979" spans="1:5">
      <c r="A979" s="70">
        <v>43095</v>
      </c>
      <c r="B979" s="70" t="s">
        <v>24378</v>
      </c>
      <c r="C979" s="70" t="s">
        <v>2204</v>
      </c>
      <c r="D979" s="70" t="s">
        <v>2205</v>
      </c>
      <c r="E979" s="6">
        <v>125.11</v>
      </c>
    </row>
    <row r="980" spans="1:5">
      <c r="A980" s="70">
        <v>1871</v>
      </c>
      <c r="B980" s="70" t="s">
        <v>24379</v>
      </c>
      <c r="C980" s="70" t="s">
        <v>2204</v>
      </c>
      <c r="D980" s="70" t="s">
        <v>2209</v>
      </c>
      <c r="E980" s="6">
        <v>4.91</v>
      </c>
    </row>
    <row r="981" spans="1:5">
      <c r="A981" s="70">
        <v>12001</v>
      </c>
      <c r="B981" s="70" t="s">
        <v>11634</v>
      </c>
      <c r="C981" s="70" t="s">
        <v>2204</v>
      </c>
      <c r="D981" s="70" t="s">
        <v>2209</v>
      </c>
      <c r="E981" s="6">
        <v>7.09</v>
      </c>
    </row>
    <row r="982" spans="1:5">
      <c r="A982" s="70">
        <v>11882</v>
      </c>
      <c r="B982" s="70" t="s">
        <v>24380</v>
      </c>
      <c r="C982" s="70" t="s">
        <v>2204</v>
      </c>
      <c r="D982" s="70" t="s">
        <v>2205</v>
      </c>
      <c r="E982" s="6">
        <v>102.52</v>
      </c>
    </row>
    <row r="983" spans="1:5">
      <c r="A983" s="70">
        <v>1068</v>
      </c>
      <c r="B983" s="70" t="s">
        <v>24381</v>
      </c>
      <c r="C983" s="70" t="s">
        <v>2204</v>
      </c>
      <c r="D983" s="70" t="s">
        <v>2205</v>
      </c>
      <c r="E983" s="15">
        <v>2401.89</v>
      </c>
    </row>
    <row r="984" spans="1:5">
      <c r="A984" s="70">
        <v>39690</v>
      </c>
      <c r="B984" s="70" t="s">
        <v>24382</v>
      </c>
      <c r="C984" s="70" t="s">
        <v>2204</v>
      </c>
      <c r="D984" s="70" t="s">
        <v>2205</v>
      </c>
      <c r="E984" s="15">
        <v>4029.57</v>
      </c>
    </row>
    <row r="985" spans="1:5">
      <c r="A985" s="70">
        <v>39691</v>
      </c>
      <c r="B985" s="70" t="s">
        <v>24383</v>
      </c>
      <c r="C985" s="70" t="s">
        <v>2204</v>
      </c>
      <c r="D985" s="70" t="s">
        <v>2205</v>
      </c>
      <c r="E985" s="15">
        <v>5068.07</v>
      </c>
    </row>
    <row r="986" spans="1:5">
      <c r="A986" s="70">
        <v>39808</v>
      </c>
      <c r="B986" s="70" t="s">
        <v>24384</v>
      </c>
      <c r="C986" s="70" t="s">
        <v>2204</v>
      </c>
      <c r="D986" s="70" t="s">
        <v>2205</v>
      </c>
      <c r="E986" s="6">
        <v>65.319999999999993</v>
      </c>
    </row>
    <row r="987" spans="1:5">
      <c r="A987" s="70">
        <v>39809</v>
      </c>
      <c r="B987" s="70" t="s">
        <v>24385</v>
      </c>
      <c r="C987" s="70" t="s">
        <v>2204</v>
      </c>
      <c r="D987" s="70" t="s">
        <v>2205</v>
      </c>
      <c r="E987" s="6">
        <v>154.91999999999999</v>
      </c>
    </row>
    <row r="988" spans="1:5">
      <c r="A988" s="70">
        <v>43439</v>
      </c>
      <c r="B988" s="70" t="s">
        <v>24386</v>
      </c>
      <c r="C988" s="70" t="s">
        <v>2204</v>
      </c>
      <c r="D988" s="70" t="s">
        <v>2205</v>
      </c>
      <c r="E988" s="6">
        <v>470.58</v>
      </c>
    </row>
    <row r="989" spans="1:5">
      <c r="A989" s="70">
        <v>5103</v>
      </c>
      <c r="B989" s="70" t="s">
        <v>24387</v>
      </c>
      <c r="C989" s="70" t="s">
        <v>2204</v>
      </c>
      <c r="D989" s="70" t="s">
        <v>2205</v>
      </c>
      <c r="E989" s="6">
        <v>23.45</v>
      </c>
    </row>
    <row r="990" spans="1:5">
      <c r="A990" s="70">
        <v>11880</v>
      </c>
      <c r="B990" s="70" t="s">
        <v>24388</v>
      </c>
      <c r="C990" s="70" t="s">
        <v>2204</v>
      </c>
      <c r="D990" s="70" t="s">
        <v>2205</v>
      </c>
      <c r="E990" s="6">
        <v>98.66</v>
      </c>
    </row>
    <row r="991" spans="1:5">
      <c r="A991" s="70">
        <v>11714</v>
      </c>
      <c r="B991" s="70" t="s">
        <v>24389</v>
      </c>
      <c r="C991" s="70" t="s">
        <v>2204</v>
      </c>
      <c r="D991" s="70" t="s">
        <v>2205</v>
      </c>
      <c r="E991" s="6">
        <v>67.209999999999994</v>
      </c>
    </row>
    <row r="992" spans="1:5">
      <c r="A992" s="70">
        <v>11712</v>
      </c>
      <c r="B992" s="70" t="s">
        <v>24390</v>
      </c>
      <c r="C992" s="70" t="s">
        <v>2204</v>
      </c>
      <c r="D992" s="70" t="s">
        <v>2207</v>
      </c>
      <c r="E992" s="6">
        <v>43.89</v>
      </c>
    </row>
    <row r="993" spans="1:5">
      <c r="A993" s="70">
        <v>11717</v>
      </c>
      <c r="B993" s="70" t="s">
        <v>24391</v>
      </c>
      <c r="C993" s="70" t="s">
        <v>2204</v>
      </c>
      <c r="D993" s="70" t="s">
        <v>2205</v>
      </c>
      <c r="E993" s="6">
        <v>52.91</v>
      </c>
    </row>
    <row r="994" spans="1:5">
      <c r="A994" s="70">
        <v>1106</v>
      </c>
      <c r="B994" s="70" t="s">
        <v>24392</v>
      </c>
      <c r="C994" s="70" t="s">
        <v>2213</v>
      </c>
      <c r="D994" s="70" t="s">
        <v>2207</v>
      </c>
      <c r="E994" s="6">
        <v>0.75</v>
      </c>
    </row>
    <row r="995" spans="1:5">
      <c r="A995" s="70">
        <v>11161</v>
      </c>
      <c r="B995" s="70" t="s">
        <v>11635</v>
      </c>
      <c r="C995" s="70" t="s">
        <v>2213</v>
      </c>
      <c r="D995" s="70" t="s">
        <v>2205</v>
      </c>
      <c r="E995" s="6">
        <v>1.25</v>
      </c>
    </row>
    <row r="996" spans="1:5">
      <c r="A996" s="70">
        <v>1107</v>
      </c>
      <c r="B996" s="70" t="s">
        <v>24393</v>
      </c>
      <c r="C996" s="70" t="s">
        <v>2213</v>
      </c>
      <c r="D996" s="70" t="s">
        <v>2205</v>
      </c>
      <c r="E996" s="6">
        <v>0.63</v>
      </c>
    </row>
    <row r="997" spans="1:5">
      <c r="A997" s="70">
        <v>44479</v>
      </c>
      <c r="B997" s="70" t="s">
        <v>28576</v>
      </c>
      <c r="C997" s="70" t="s">
        <v>2213</v>
      </c>
      <c r="D997" s="70" t="s">
        <v>2205</v>
      </c>
      <c r="E997" s="6">
        <v>0.14000000000000001</v>
      </c>
    </row>
    <row r="998" spans="1:5">
      <c r="A998" s="70">
        <v>41068</v>
      </c>
      <c r="B998" s="70" t="s">
        <v>24394</v>
      </c>
      <c r="C998" s="70" t="s">
        <v>2215</v>
      </c>
      <c r="D998" s="70" t="s">
        <v>2205</v>
      </c>
      <c r="E998" s="15">
        <v>2267.3000000000002</v>
      </c>
    </row>
    <row r="999" spans="1:5">
      <c r="A999" s="70">
        <v>4759</v>
      </c>
      <c r="B999" s="70" t="s">
        <v>28577</v>
      </c>
      <c r="C999" s="70" t="s">
        <v>2210</v>
      </c>
      <c r="D999" s="70" t="s">
        <v>2205</v>
      </c>
      <c r="E999" s="6">
        <v>12.78</v>
      </c>
    </row>
    <row r="1000" spans="1:5">
      <c r="A1000" s="70">
        <v>1108</v>
      </c>
      <c r="B1000" s="70" t="s">
        <v>24395</v>
      </c>
      <c r="C1000" s="70" t="s">
        <v>2211</v>
      </c>
      <c r="D1000" s="70" t="s">
        <v>2205</v>
      </c>
      <c r="E1000" s="6">
        <v>39.17</v>
      </c>
    </row>
    <row r="1001" spans="1:5">
      <c r="A1001" s="70">
        <v>1117</v>
      </c>
      <c r="B1001" s="70" t="s">
        <v>24396</v>
      </c>
      <c r="C1001" s="70" t="s">
        <v>2211</v>
      </c>
      <c r="D1001" s="70" t="s">
        <v>2205</v>
      </c>
      <c r="E1001" s="6">
        <v>39.479999999999997</v>
      </c>
    </row>
    <row r="1002" spans="1:5">
      <c r="A1002" s="70">
        <v>1118</v>
      </c>
      <c r="B1002" s="70" t="s">
        <v>24397</v>
      </c>
      <c r="C1002" s="70" t="s">
        <v>2211</v>
      </c>
      <c r="D1002" s="70" t="s">
        <v>2205</v>
      </c>
      <c r="E1002" s="6">
        <v>46.66</v>
      </c>
    </row>
    <row r="1003" spans="1:5">
      <c r="A1003" s="70">
        <v>1110</v>
      </c>
      <c r="B1003" s="70" t="s">
        <v>24398</v>
      </c>
      <c r="C1003" s="70" t="s">
        <v>2211</v>
      </c>
      <c r="D1003" s="70" t="s">
        <v>2205</v>
      </c>
      <c r="E1003" s="6">
        <v>46.66</v>
      </c>
    </row>
    <row r="1004" spans="1:5">
      <c r="A1004" s="70">
        <v>12618</v>
      </c>
      <c r="B1004" s="70" t="s">
        <v>24399</v>
      </c>
      <c r="C1004" s="70" t="s">
        <v>2204</v>
      </c>
      <c r="D1004" s="70" t="s">
        <v>2209</v>
      </c>
      <c r="E1004" s="6">
        <v>49.52</v>
      </c>
    </row>
    <row r="1005" spans="1:5">
      <c r="A1005" s="70">
        <v>40784</v>
      </c>
      <c r="B1005" s="70" t="s">
        <v>24400</v>
      </c>
      <c r="C1005" s="70" t="s">
        <v>2211</v>
      </c>
      <c r="D1005" s="70" t="s">
        <v>2205</v>
      </c>
      <c r="E1005" s="6">
        <v>128.69</v>
      </c>
    </row>
    <row r="1006" spans="1:5">
      <c r="A1006" s="70">
        <v>40782</v>
      </c>
      <c r="B1006" s="70" t="s">
        <v>24401</v>
      </c>
      <c r="C1006" s="70" t="s">
        <v>2211</v>
      </c>
      <c r="D1006" s="70" t="s">
        <v>2205</v>
      </c>
      <c r="E1006" s="6">
        <v>50.5</v>
      </c>
    </row>
    <row r="1007" spans="1:5">
      <c r="A1007" s="70">
        <v>40783</v>
      </c>
      <c r="B1007" s="70" t="s">
        <v>24402</v>
      </c>
      <c r="C1007" s="70" t="s">
        <v>2211</v>
      </c>
      <c r="D1007" s="70" t="s">
        <v>2205</v>
      </c>
      <c r="E1007" s="6">
        <v>65.790000000000006</v>
      </c>
    </row>
    <row r="1008" spans="1:5">
      <c r="A1008" s="70">
        <v>1109</v>
      </c>
      <c r="B1008" s="70" t="s">
        <v>24403</v>
      </c>
      <c r="C1008" s="70" t="s">
        <v>2211</v>
      </c>
      <c r="D1008" s="70" t="s">
        <v>2205</v>
      </c>
      <c r="E1008" s="6">
        <v>39.17</v>
      </c>
    </row>
    <row r="1009" spans="1:5">
      <c r="A1009" s="70">
        <v>1119</v>
      </c>
      <c r="B1009" s="70" t="s">
        <v>24404</v>
      </c>
      <c r="C1009" s="70" t="s">
        <v>2211</v>
      </c>
      <c r="D1009" s="70" t="s">
        <v>2205</v>
      </c>
      <c r="E1009" s="6">
        <v>25.25</v>
      </c>
    </row>
    <row r="1010" spans="1:5">
      <c r="A1010" s="70">
        <v>13115</v>
      </c>
      <c r="B1010" s="70" t="s">
        <v>24405</v>
      </c>
      <c r="C1010" s="70" t="s">
        <v>2211</v>
      </c>
      <c r="D1010" s="70" t="s">
        <v>2205</v>
      </c>
      <c r="E1010" s="6">
        <v>30.81</v>
      </c>
    </row>
    <row r="1011" spans="1:5">
      <c r="A1011" s="70">
        <v>10541</v>
      </c>
      <c r="B1011" s="70" t="s">
        <v>24406</v>
      </c>
      <c r="C1011" s="70" t="s">
        <v>2211</v>
      </c>
      <c r="D1011" s="70" t="s">
        <v>2205</v>
      </c>
      <c r="E1011" s="6">
        <v>37.65</v>
      </c>
    </row>
    <row r="1012" spans="1:5">
      <c r="A1012" s="70">
        <v>10542</v>
      </c>
      <c r="B1012" s="70" t="s">
        <v>24407</v>
      </c>
      <c r="C1012" s="70" t="s">
        <v>2211</v>
      </c>
      <c r="D1012" s="70" t="s">
        <v>2205</v>
      </c>
      <c r="E1012" s="6">
        <v>49.23</v>
      </c>
    </row>
    <row r="1013" spans="1:5">
      <c r="A1013" s="70">
        <v>10543</v>
      </c>
      <c r="B1013" s="70" t="s">
        <v>24408</v>
      </c>
      <c r="C1013" s="70" t="s">
        <v>2211</v>
      </c>
      <c r="D1013" s="70" t="s">
        <v>2205</v>
      </c>
      <c r="E1013" s="6">
        <v>79.88</v>
      </c>
    </row>
    <row r="1014" spans="1:5">
      <c r="A1014" s="70">
        <v>10544</v>
      </c>
      <c r="B1014" s="70" t="s">
        <v>24409</v>
      </c>
      <c r="C1014" s="70" t="s">
        <v>2211</v>
      </c>
      <c r="D1014" s="70" t="s">
        <v>2205</v>
      </c>
      <c r="E1014" s="6">
        <v>103.31</v>
      </c>
    </row>
    <row r="1015" spans="1:5">
      <c r="A1015" s="70">
        <v>10545</v>
      </c>
      <c r="B1015" s="70" t="s">
        <v>24410</v>
      </c>
      <c r="C1015" s="70" t="s">
        <v>2211</v>
      </c>
      <c r="D1015" s="70" t="s">
        <v>2205</v>
      </c>
      <c r="E1015" s="6">
        <v>193.08</v>
      </c>
    </row>
    <row r="1016" spans="1:5">
      <c r="A1016" s="70">
        <v>38365</v>
      </c>
      <c r="B1016" s="70" t="s">
        <v>24411</v>
      </c>
      <c r="C1016" s="70" t="s">
        <v>2206</v>
      </c>
      <c r="D1016" s="70" t="s">
        <v>2205</v>
      </c>
      <c r="E1016" s="6">
        <v>1.69</v>
      </c>
    </row>
    <row r="1017" spans="1:5">
      <c r="A1017" s="70">
        <v>37745</v>
      </c>
      <c r="B1017" s="70" t="s">
        <v>24412</v>
      </c>
      <c r="C1017" s="70" t="s">
        <v>2204</v>
      </c>
      <c r="D1017" s="70" t="s">
        <v>2207</v>
      </c>
      <c r="E1017" s="15">
        <v>383133.82</v>
      </c>
    </row>
    <row r="1018" spans="1:5">
      <c r="A1018" s="70">
        <v>37754</v>
      </c>
      <c r="B1018" s="70" t="s">
        <v>24413</v>
      </c>
      <c r="C1018" s="70" t="s">
        <v>2204</v>
      </c>
      <c r="D1018" s="70" t="s">
        <v>2205</v>
      </c>
      <c r="E1018" s="15">
        <v>400108.1</v>
      </c>
    </row>
    <row r="1019" spans="1:5">
      <c r="A1019" s="70">
        <v>37761</v>
      </c>
      <c r="B1019" s="70" t="s">
        <v>24414</v>
      </c>
      <c r="C1019" s="70" t="s">
        <v>2204</v>
      </c>
      <c r="D1019" s="70" t="s">
        <v>2205</v>
      </c>
      <c r="E1019" s="15">
        <v>337060.75</v>
      </c>
    </row>
    <row r="1020" spans="1:5">
      <c r="A1020" s="70">
        <v>37757</v>
      </c>
      <c r="B1020" s="70" t="s">
        <v>24415</v>
      </c>
      <c r="C1020" s="70" t="s">
        <v>2204</v>
      </c>
      <c r="D1020" s="70" t="s">
        <v>2205</v>
      </c>
      <c r="E1020" s="15">
        <v>469217.66</v>
      </c>
    </row>
    <row r="1021" spans="1:5">
      <c r="A1021" s="70">
        <v>37759</v>
      </c>
      <c r="B1021" s="70" t="s">
        <v>24416</v>
      </c>
      <c r="C1021" s="70" t="s">
        <v>2204</v>
      </c>
      <c r="D1021" s="70" t="s">
        <v>2205</v>
      </c>
      <c r="E1021" s="15">
        <v>471036.36</v>
      </c>
    </row>
    <row r="1022" spans="1:5">
      <c r="A1022" s="70">
        <v>37766</v>
      </c>
      <c r="B1022" s="70" t="s">
        <v>24417</v>
      </c>
      <c r="C1022" s="70" t="s">
        <v>2204</v>
      </c>
      <c r="D1022" s="70" t="s">
        <v>2205</v>
      </c>
      <c r="E1022" s="15">
        <v>471036.32</v>
      </c>
    </row>
    <row r="1023" spans="1:5">
      <c r="A1023" s="70">
        <v>37752</v>
      </c>
      <c r="B1023" s="70" t="s">
        <v>24418</v>
      </c>
      <c r="C1023" s="70" t="s">
        <v>2204</v>
      </c>
      <c r="D1023" s="70" t="s">
        <v>2205</v>
      </c>
      <c r="E1023" s="15">
        <v>427145.7</v>
      </c>
    </row>
    <row r="1024" spans="1:5">
      <c r="A1024" s="70">
        <v>37760</v>
      </c>
      <c r="B1024" s="70" t="s">
        <v>24419</v>
      </c>
      <c r="C1024" s="70" t="s">
        <v>2204</v>
      </c>
      <c r="D1024" s="70" t="s">
        <v>2205</v>
      </c>
      <c r="E1024" s="15">
        <v>449818.49</v>
      </c>
    </row>
    <row r="1025" spans="1:5">
      <c r="A1025" s="70">
        <v>37765</v>
      </c>
      <c r="B1025" s="70" t="s">
        <v>24420</v>
      </c>
      <c r="C1025" s="70" t="s">
        <v>2204</v>
      </c>
      <c r="D1025" s="70" t="s">
        <v>2205</v>
      </c>
      <c r="E1025" s="15">
        <v>314024.25</v>
      </c>
    </row>
    <row r="1026" spans="1:5">
      <c r="A1026" s="70">
        <v>37746</v>
      </c>
      <c r="B1026" s="70" t="s">
        <v>24421</v>
      </c>
      <c r="C1026" s="70" t="s">
        <v>2204</v>
      </c>
      <c r="D1026" s="70" t="s">
        <v>2205</v>
      </c>
      <c r="E1026" s="15">
        <v>344274.81</v>
      </c>
    </row>
    <row r="1027" spans="1:5">
      <c r="A1027" s="70">
        <v>37750</v>
      </c>
      <c r="B1027" s="70" t="s">
        <v>24422</v>
      </c>
      <c r="C1027" s="70" t="s">
        <v>2204</v>
      </c>
      <c r="D1027" s="70" t="s">
        <v>2205</v>
      </c>
      <c r="E1027" s="15">
        <v>343062.39</v>
      </c>
    </row>
    <row r="1028" spans="1:5">
      <c r="A1028" s="70">
        <v>37756</v>
      </c>
      <c r="B1028" s="70" t="s">
        <v>24423</v>
      </c>
      <c r="C1028" s="70" t="s">
        <v>2204</v>
      </c>
      <c r="D1028" s="70" t="s">
        <v>2205</v>
      </c>
      <c r="E1028" s="15">
        <v>337060.75</v>
      </c>
    </row>
    <row r="1029" spans="1:5">
      <c r="A1029" s="70">
        <v>37755</v>
      </c>
      <c r="B1029" s="70" t="s">
        <v>24424</v>
      </c>
      <c r="C1029" s="70" t="s">
        <v>2204</v>
      </c>
      <c r="D1029" s="70" t="s">
        <v>2205</v>
      </c>
      <c r="E1029" s="15">
        <v>489829.3</v>
      </c>
    </row>
    <row r="1030" spans="1:5">
      <c r="A1030" s="70">
        <v>37758</v>
      </c>
      <c r="B1030" s="70" t="s">
        <v>24425</v>
      </c>
      <c r="C1030" s="70" t="s">
        <v>2204</v>
      </c>
      <c r="D1030" s="70" t="s">
        <v>2205</v>
      </c>
      <c r="E1030" s="15">
        <v>552876.66</v>
      </c>
    </row>
    <row r="1031" spans="1:5">
      <c r="A1031" s="70">
        <v>37747</v>
      </c>
      <c r="B1031" s="70" t="s">
        <v>24426</v>
      </c>
      <c r="C1031" s="70" t="s">
        <v>2204</v>
      </c>
      <c r="D1031" s="70" t="s">
        <v>2205</v>
      </c>
      <c r="E1031" s="15">
        <v>497467.73</v>
      </c>
    </row>
    <row r="1032" spans="1:5">
      <c r="A1032" s="70">
        <v>37767</v>
      </c>
      <c r="B1032" s="70" t="s">
        <v>24427</v>
      </c>
      <c r="C1032" s="70" t="s">
        <v>2204</v>
      </c>
      <c r="D1032" s="70" t="s">
        <v>2205</v>
      </c>
      <c r="E1032" s="15">
        <v>524990.34</v>
      </c>
    </row>
    <row r="1033" spans="1:5">
      <c r="A1033" s="70">
        <v>37751</v>
      </c>
      <c r="B1033" s="70" t="s">
        <v>24428</v>
      </c>
      <c r="C1033" s="70" t="s">
        <v>2204</v>
      </c>
      <c r="D1033" s="70" t="s">
        <v>2205</v>
      </c>
      <c r="E1033" s="15">
        <v>524990.34</v>
      </c>
    </row>
    <row r="1034" spans="1:5">
      <c r="A1034" s="70">
        <v>37749</v>
      </c>
      <c r="B1034" s="70" t="s">
        <v>24429</v>
      </c>
      <c r="C1034" s="70" t="s">
        <v>2204</v>
      </c>
      <c r="D1034" s="70" t="s">
        <v>2205</v>
      </c>
      <c r="E1034" s="15">
        <v>518928.09</v>
      </c>
    </row>
    <row r="1035" spans="1:5">
      <c r="A1035" s="70">
        <v>1159</v>
      </c>
      <c r="B1035" s="70" t="s">
        <v>24430</v>
      </c>
      <c r="C1035" s="70" t="s">
        <v>2204</v>
      </c>
      <c r="D1035" s="70" t="s">
        <v>2207</v>
      </c>
      <c r="E1035" s="15">
        <v>238827.67</v>
      </c>
    </row>
    <row r="1036" spans="1:5">
      <c r="A1036" s="70">
        <v>12114</v>
      </c>
      <c r="B1036" s="70" t="s">
        <v>24431</v>
      </c>
      <c r="C1036" s="70" t="s">
        <v>2204</v>
      </c>
      <c r="D1036" s="70" t="s">
        <v>2205</v>
      </c>
      <c r="E1036" s="6">
        <v>131.68</v>
      </c>
    </row>
    <row r="1037" spans="1:5">
      <c r="A1037" s="70">
        <v>38106</v>
      </c>
      <c r="B1037" s="70" t="s">
        <v>24432</v>
      </c>
      <c r="C1037" s="70" t="s">
        <v>2204</v>
      </c>
      <c r="D1037" s="70" t="s">
        <v>2205</v>
      </c>
      <c r="E1037" s="6">
        <v>17.89</v>
      </c>
    </row>
    <row r="1038" spans="1:5">
      <c r="A1038" s="70">
        <v>38085</v>
      </c>
      <c r="B1038" s="70" t="s">
        <v>11637</v>
      </c>
      <c r="C1038" s="70" t="s">
        <v>2204</v>
      </c>
      <c r="D1038" s="70" t="s">
        <v>2205</v>
      </c>
      <c r="E1038" s="6">
        <v>21.14</v>
      </c>
    </row>
    <row r="1039" spans="1:5">
      <c r="A1039" s="70">
        <v>38599</v>
      </c>
      <c r="B1039" s="70" t="s">
        <v>24433</v>
      </c>
      <c r="C1039" s="70" t="s">
        <v>2204</v>
      </c>
      <c r="D1039" s="70" t="s">
        <v>2205</v>
      </c>
      <c r="E1039" s="6">
        <v>4.0999999999999996</v>
      </c>
    </row>
    <row r="1040" spans="1:5">
      <c r="A1040" s="70">
        <v>38596</v>
      </c>
      <c r="B1040" s="70" t="s">
        <v>24434</v>
      </c>
      <c r="C1040" s="70" t="s">
        <v>2204</v>
      </c>
      <c r="D1040" s="70" t="s">
        <v>2205</v>
      </c>
      <c r="E1040" s="6">
        <v>3.4</v>
      </c>
    </row>
    <row r="1041" spans="1:5">
      <c r="A1041" s="70">
        <v>38600</v>
      </c>
      <c r="B1041" s="70" t="s">
        <v>24435</v>
      </c>
      <c r="C1041" s="70" t="s">
        <v>2204</v>
      </c>
      <c r="D1041" s="70" t="s">
        <v>2205</v>
      </c>
      <c r="E1041" s="6">
        <v>4.34</v>
      </c>
    </row>
    <row r="1042" spans="1:5">
      <c r="A1042" s="70">
        <v>38597</v>
      </c>
      <c r="B1042" s="70" t="s">
        <v>24436</v>
      </c>
      <c r="C1042" s="70" t="s">
        <v>2204</v>
      </c>
      <c r="D1042" s="70" t="s">
        <v>2205</v>
      </c>
      <c r="E1042" s="6">
        <v>3.42</v>
      </c>
    </row>
    <row r="1043" spans="1:5">
      <c r="A1043" s="70">
        <v>659</v>
      </c>
      <c r="B1043" s="70" t="s">
        <v>24437</v>
      </c>
      <c r="C1043" s="70" t="s">
        <v>2204</v>
      </c>
      <c r="D1043" s="70" t="s">
        <v>2205</v>
      </c>
      <c r="E1043" s="6">
        <v>1.97</v>
      </c>
    </row>
    <row r="1044" spans="1:5">
      <c r="A1044" s="70">
        <v>660</v>
      </c>
      <c r="B1044" s="70" t="s">
        <v>24438</v>
      </c>
      <c r="C1044" s="70" t="s">
        <v>2204</v>
      </c>
      <c r="D1044" s="70" t="s">
        <v>2205</v>
      </c>
      <c r="E1044" s="6">
        <v>2.36</v>
      </c>
    </row>
    <row r="1045" spans="1:5">
      <c r="A1045" s="70">
        <v>658</v>
      </c>
      <c r="B1045" s="70" t="s">
        <v>24439</v>
      </c>
      <c r="C1045" s="70" t="s">
        <v>2204</v>
      </c>
      <c r="D1045" s="70" t="s">
        <v>2205</v>
      </c>
      <c r="E1045" s="6">
        <v>1.33</v>
      </c>
    </row>
    <row r="1046" spans="1:5">
      <c r="A1046" s="70">
        <v>38548</v>
      </c>
      <c r="B1046" s="70" t="s">
        <v>24440</v>
      </c>
      <c r="C1046" s="70" t="s">
        <v>2204</v>
      </c>
      <c r="D1046" s="70" t="s">
        <v>2205</v>
      </c>
      <c r="E1046" s="6">
        <v>1.88</v>
      </c>
    </row>
    <row r="1047" spans="1:5">
      <c r="A1047" s="70">
        <v>34649</v>
      </c>
      <c r="B1047" s="70" t="s">
        <v>24441</v>
      </c>
      <c r="C1047" s="70" t="s">
        <v>2204</v>
      </c>
      <c r="D1047" s="70" t="s">
        <v>2205</v>
      </c>
      <c r="E1047" s="6">
        <v>2.54</v>
      </c>
    </row>
    <row r="1048" spans="1:5">
      <c r="A1048" s="70">
        <v>34655</v>
      </c>
      <c r="B1048" s="70" t="s">
        <v>24442</v>
      </c>
      <c r="C1048" s="70" t="s">
        <v>2204</v>
      </c>
      <c r="D1048" s="70" t="s">
        <v>2205</v>
      </c>
      <c r="E1048" s="6">
        <v>3.38</v>
      </c>
    </row>
    <row r="1049" spans="1:5">
      <c r="A1049" s="70">
        <v>40607</v>
      </c>
      <c r="B1049" s="70" t="s">
        <v>24443</v>
      </c>
      <c r="C1049" s="70" t="s">
        <v>2204</v>
      </c>
      <c r="D1049" s="70" t="s">
        <v>2209</v>
      </c>
      <c r="E1049" s="6">
        <v>4.74</v>
      </c>
    </row>
    <row r="1050" spans="1:5">
      <c r="A1050" s="70">
        <v>567</v>
      </c>
      <c r="B1050" s="70" t="s">
        <v>24444</v>
      </c>
      <c r="C1050" s="70" t="s">
        <v>2211</v>
      </c>
      <c r="D1050" s="70" t="s">
        <v>2205</v>
      </c>
      <c r="E1050" s="6">
        <v>13.21</v>
      </c>
    </row>
    <row r="1051" spans="1:5">
      <c r="A1051" s="70">
        <v>574</v>
      </c>
      <c r="B1051" s="70" t="s">
        <v>24445</v>
      </c>
      <c r="C1051" s="70" t="s">
        <v>2211</v>
      </c>
      <c r="D1051" s="70" t="s">
        <v>2205</v>
      </c>
      <c r="E1051" s="6">
        <v>34.74</v>
      </c>
    </row>
    <row r="1052" spans="1:5">
      <c r="A1052" s="70">
        <v>568</v>
      </c>
      <c r="B1052" s="70" t="s">
        <v>24446</v>
      </c>
      <c r="C1052" s="70" t="s">
        <v>2211</v>
      </c>
      <c r="D1052" s="70" t="s">
        <v>2205</v>
      </c>
      <c r="E1052" s="6">
        <v>73.2</v>
      </c>
    </row>
    <row r="1053" spans="1:5">
      <c r="A1053" s="70">
        <v>585</v>
      </c>
      <c r="B1053" s="70" t="s">
        <v>24447</v>
      </c>
      <c r="C1053" s="70" t="s">
        <v>2213</v>
      </c>
      <c r="D1053" s="70" t="s">
        <v>2205</v>
      </c>
      <c r="E1053" s="6">
        <v>49.52</v>
      </c>
    </row>
    <row r="1054" spans="1:5">
      <c r="A1054" s="70">
        <v>4777</v>
      </c>
      <c r="B1054" s="70" t="s">
        <v>24448</v>
      </c>
      <c r="C1054" s="70" t="s">
        <v>2213</v>
      </c>
      <c r="D1054" s="70" t="s">
        <v>2205</v>
      </c>
      <c r="E1054" s="6">
        <v>8.34</v>
      </c>
    </row>
    <row r="1055" spans="1:5">
      <c r="A1055" s="70">
        <v>587</v>
      </c>
      <c r="B1055" s="70" t="s">
        <v>24449</v>
      </c>
      <c r="C1055" s="70" t="s">
        <v>2213</v>
      </c>
      <c r="D1055" s="70" t="s">
        <v>2205</v>
      </c>
      <c r="E1055" s="6">
        <v>53.06</v>
      </c>
    </row>
    <row r="1056" spans="1:5">
      <c r="A1056" s="70">
        <v>590</v>
      </c>
      <c r="B1056" s="70" t="s">
        <v>24450</v>
      </c>
      <c r="C1056" s="70" t="s">
        <v>2213</v>
      </c>
      <c r="D1056" s="70" t="s">
        <v>2205</v>
      </c>
      <c r="E1056" s="6">
        <v>51.29</v>
      </c>
    </row>
    <row r="1057" spans="1:5">
      <c r="A1057" s="70">
        <v>592</v>
      </c>
      <c r="B1057" s="70" t="s">
        <v>24451</v>
      </c>
      <c r="C1057" s="70" t="s">
        <v>2213</v>
      </c>
      <c r="D1057" s="70" t="s">
        <v>2207</v>
      </c>
      <c r="E1057" s="6">
        <v>53.06</v>
      </c>
    </row>
    <row r="1058" spans="1:5">
      <c r="A1058" s="70">
        <v>586</v>
      </c>
      <c r="B1058" s="70" t="s">
        <v>24452</v>
      </c>
      <c r="C1058" s="70" t="s">
        <v>2211</v>
      </c>
      <c r="D1058" s="70" t="s">
        <v>2205</v>
      </c>
      <c r="E1058" s="6">
        <v>31.19</v>
      </c>
    </row>
    <row r="1059" spans="1:5">
      <c r="A1059" s="70">
        <v>591</v>
      </c>
      <c r="B1059" s="70" t="s">
        <v>24453</v>
      </c>
      <c r="C1059" s="70" t="s">
        <v>2213</v>
      </c>
      <c r="D1059" s="70" t="s">
        <v>2205</v>
      </c>
      <c r="E1059" s="6">
        <v>49.52</v>
      </c>
    </row>
    <row r="1060" spans="1:5">
      <c r="A1060" s="70">
        <v>588</v>
      </c>
      <c r="B1060" s="70" t="s">
        <v>24454</v>
      </c>
      <c r="C1060" s="70" t="s">
        <v>2211</v>
      </c>
      <c r="D1060" s="70" t="s">
        <v>2205</v>
      </c>
      <c r="E1060" s="6">
        <v>49.34</v>
      </c>
    </row>
    <row r="1061" spans="1:5">
      <c r="A1061" s="70">
        <v>589</v>
      </c>
      <c r="B1061" s="70" t="s">
        <v>24455</v>
      </c>
      <c r="C1061" s="70" t="s">
        <v>2211</v>
      </c>
      <c r="D1061" s="70" t="s">
        <v>2205</v>
      </c>
      <c r="E1061" s="6">
        <v>83.41</v>
      </c>
    </row>
    <row r="1062" spans="1:5">
      <c r="A1062" s="70">
        <v>584</v>
      </c>
      <c r="B1062" s="70" t="s">
        <v>24456</v>
      </c>
      <c r="C1062" s="70" t="s">
        <v>2211</v>
      </c>
      <c r="D1062" s="70" t="s">
        <v>2205</v>
      </c>
      <c r="E1062" s="6">
        <v>52.7</v>
      </c>
    </row>
    <row r="1063" spans="1:5">
      <c r="A1063" s="70">
        <v>1165</v>
      </c>
      <c r="B1063" s="70" t="s">
        <v>24457</v>
      </c>
      <c r="C1063" s="70" t="s">
        <v>2204</v>
      </c>
      <c r="D1063" s="70" t="s">
        <v>2205</v>
      </c>
      <c r="E1063" s="6">
        <v>20.13</v>
      </c>
    </row>
    <row r="1064" spans="1:5">
      <c r="A1064" s="70">
        <v>1164</v>
      </c>
      <c r="B1064" s="70" t="s">
        <v>24458</v>
      </c>
      <c r="C1064" s="70" t="s">
        <v>2204</v>
      </c>
      <c r="D1064" s="70" t="s">
        <v>2205</v>
      </c>
      <c r="E1064" s="6">
        <v>16.3</v>
      </c>
    </row>
    <row r="1065" spans="1:5">
      <c r="A1065" s="70">
        <v>1162</v>
      </c>
      <c r="B1065" s="70" t="s">
        <v>24459</v>
      </c>
      <c r="C1065" s="70" t="s">
        <v>2204</v>
      </c>
      <c r="D1065" s="70" t="s">
        <v>2205</v>
      </c>
      <c r="E1065" s="6">
        <v>5.67</v>
      </c>
    </row>
    <row r="1066" spans="1:5">
      <c r="A1066" s="70">
        <v>12395</v>
      </c>
      <c r="B1066" s="70" t="s">
        <v>24460</v>
      </c>
      <c r="C1066" s="70" t="s">
        <v>2204</v>
      </c>
      <c r="D1066" s="70" t="s">
        <v>2205</v>
      </c>
      <c r="E1066" s="6">
        <v>5.51</v>
      </c>
    </row>
    <row r="1067" spans="1:5">
      <c r="A1067" s="70">
        <v>1170</v>
      </c>
      <c r="B1067" s="70" t="s">
        <v>24461</v>
      </c>
      <c r="C1067" s="70" t="s">
        <v>2204</v>
      </c>
      <c r="D1067" s="70" t="s">
        <v>2205</v>
      </c>
      <c r="E1067" s="6">
        <v>10.68</v>
      </c>
    </row>
    <row r="1068" spans="1:5">
      <c r="A1068" s="70">
        <v>1169</v>
      </c>
      <c r="B1068" s="70" t="s">
        <v>24462</v>
      </c>
      <c r="C1068" s="70" t="s">
        <v>2204</v>
      </c>
      <c r="D1068" s="70" t="s">
        <v>2205</v>
      </c>
      <c r="E1068" s="6">
        <v>52.45</v>
      </c>
    </row>
    <row r="1069" spans="1:5">
      <c r="A1069" s="70">
        <v>1166</v>
      </c>
      <c r="B1069" s="70" t="s">
        <v>24463</v>
      </c>
      <c r="C1069" s="70" t="s">
        <v>2204</v>
      </c>
      <c r="D1069" s="70" t="s">
        <v>2205</v>
      </c>
      <c r="E1069" s="6">
        <v>29.08</v>
      </c>
    </row>
    <row r="1070" spans="1:5">
      <c r="A1070" s="70">
        <v>1163</v>
      </c>
      <c r="B1070" s="70" t="s">
        <v>24464</v>
      </c>
      <c r="C1070" s="70" t="s">
        <v>2204</v>
      </c>
      <c r="D1070" s="70" t="s">
        <v>2205</v>
      </c>
      <c r="E1070" s="6">
        <v>7.33</v>
      </c>
    </row>
    <row r="1071" spans="1:5">
      <c r="A1071" s="70">
        <v>12396</v>
      </c>
      <c r="B1071" s="70" t="s">
        <v>24465</v>
      </c>
      <c r="C1071" s="70" t="s">
        <v>2204</v>
      </c>
      <c r="D1071" s="70" t="s">
        <v>2205</v>
      </c>
      <c r="E1071" s="6">
        <v>5.51</v>
      </c>
    </row>
    <row r="1072" spans="1:5">
      <c r="A1072" s="70">
        <v>1168</v>
      </c>
      <c r="B1072" s="70" t="s">
        <v>24466</v>
      </c>
      <c r="C1072" s="70" t="s">
        <v>2204</v>
      </c>
      <c r="D1072" s="70" t="s">
        <v>2205</v>
      </c>
      <c r="E1072" s="6">
        <v>74.78</v>
      </c>
    </row>
    <row r="1073" spans="1:5">
      <c r="A1073" s="70">
        <v>1167</v>
      </c>
      <c r="B1073" s="70" t="s">
        <v>24467</v>
      </c>
      <c r="C1073" s="70" t="s">
        <v>2204</v>
      </c>
      <c r="D1073" s="70" t="s">
        <v>2205</v>
      </c>
      <c r="E1073" s="6">
        <v>125.08</v>
      </c>
    </row>
    <row r="1074" spans="1:5">
      <c r="A1074" s="70">
        <v>36331</v>
      </c>
      <c r="B1074" s="70" t="s">
        <v>24468</v>
      </c>
      <c r="C1074" s="70" t="s">
        <v>2204</v>
      </c>
      <c r="D1074" s="70" t="s">
        <v>2209</v>
      </c>
      <c r="E1074" s="6">
        <v>2.02</v>
      </c>
    </row>
    <row r="1075" spans="1:5">
      <c r="A1075" s="70">
        <v>36346</v>
      </c>
      <c r="B1075" s="70" t="s">
        <v>24469</v>
      </c>
      <c r="C1075" s="70" t="s">
        <v>2204</v>
      </c>
      <c r="D1075" s="70" t="s">
        <v>2209</v>
      </c>
      <c r="E1075" s="6">
        <v>3.48</v>
      </c>
    </row>
    <row r="1076" spans="1:5">
      <c r="A1076" s="70">
        <v>1210</v>
      </c>
      <c r="B1076" s="70" t="s">
        <v>24470</v>
      </c>
      <c r="C1076" s="70" t="s">
        <v>2204</v>
      </c>
      <c r="D1076" s="70" t="s">
        <v>2205</v>
      </c>
      <c r="E1076" s="6">
        <v>17.79</v>
      </c>
    </row>
    <row r="1077" spans="1:5">
      <c r="A1077" s="70">
        <v>1203</v>
      </c>
      <c r="B1077" s="70" t="s">
        <v>24471</v>
      </c>
      <c r="C1077" s="70" t="s">
        <v>2204</v>
      </c>
      <c r="D1077" s="70" t="s">
        <v>2205</v>
      </c>
      <c r="E1077" s="6">
        <v>17.239999999999998</v>
      </c>
    </row>
    <row r="1078" spans="1:5">
      <c r="A1078" s="70">
        <v>1197</v>
      </c>
      <c r="B1078" s="70" t="s">
        <v>24472</v>
      </c>
      <c r="C1078" s="70" t="s">
        <v>2204</v>
      </c>
      <c r="D1078" s="70" t="s">
        <v>2205</v>
      </c>
      <c r="E1078" s="6">
        <v>2.2000000000000002</v>
      </c>
    </row>
    <row r="1079" spans="1:5">
      <c r="A1079" s="70">
        <v>1202</v>
      </c>
      <c r="B1079" s="70" t="s">
        <v>24473</v>
      </c>
      <c r="C1079" s="70" t="s">
        <v>2204</v>
      </c>
      <c r="D1079" s="70" t="s">
        <v>2205</v>
      </c>
      <c r="E1079" s="6">
        <v>5.93</v>
      </c>
    </row>
    <row r="1080" spans="1:5">
      <c r="A1080" s="70">
        <v>1188</v>
      </c>
      <c r="B1080" s="70" t="s">
        <v>24474</v>
      </c>
      <c r="C1080" s="70" t="s">
        <v>2204</v>
      </c>
      <c r="D1080" s="70" t="s">
        <v>2205</v>
      </c>
      <c r="E1080" s="6">
        <v>35.049999999999997</v>
      </c>
    </row>
    <row r="1081" spans="1:5">
      <c r="A1081" s="70">
        <v>1211</v>
      </c>
      <c r="B1081" s="70" t="s">
        <v>24475</v>
      </c>
      <c r="C1081" s="70" t="s">
        <v>2204</v>
      </c>
      <c r="D1081" s="70" t="s">
        <v>2205</v>
      </c>
      <c r="E1081" s="6">
        <v>18.09</v>
      </c>
    </row>
    <row r="1082" spans="1:5">
      <c r="A1082" s="70">
        <v>1198</v>
      </c>
      <c r="B1082" s="70" t="s">
        <v>24476</v>
      </c>
      <c r="C1082" s="70" t="s">
        <v>2204</v>
      </c>
      <c r="D1082" s="70" t="s">
        <v>2205</v>
      </c>
      <c r="E1082" s="6">
        <v>3.26</v>
      </c>
    </row>
    <row r="1083" spans="1:5">
      <c r="A1083" s="70">
        <v>1199</v>
      </c>
      <c r="B1083" s="70" t="s">
        <v>24477</v>
      </c>
      <c r="C1083" s="70" t="s">
        <v>2204</v>
      </c>
      <c r="D1083" s="70" t="s">
        <v>2205</v>
      </c>
      <c r="E1083" s="6">
        <v>45.78</v>
      </c>
    </row>
    <row r="1084" spans="1:5">
      <c r="A1084" s="70">
        <v>20088</v>
      </c>
      <c r="B1084" s="70" t="s">
        <v>24478</v>
      </c>
      <c r="C1084" s="70" t="s">
        <v>2204</v>
      </c>
      <c r="D1084" s="70" t="s">
        <v>2205</v>
      </c>
      <c r="E1084" s="6">
        <v>19.25</v>
      </c>
    </row>
    <row r="1085" spans="1:5">
      <c r="A1085" s="70">
        <v>20089</v>
      </c>
      <c r="B1085" s="70" t="s">
        <v>24479</v>
      </c>
      <c r="C1085" s="70" t="s">
        <v>2204</v>
      </c>
      <c r="D1085" s="70" t="s">
        <v>2205</v>
      </c>
      <c r="E1085" s="6">
        <v>91.79</v>
      </c>
    </row>
    <row r="1086" spans="1:5">
      <c r="A1086" s="70">
        <v>20087</v>
      </c>
      <c r="B1086" s="70" t="s">
        <v>24480</v>
      </c>
      <c r="C1086" s="70" t="s">
        <v>2204</v>
      </c>
      <c r="D1086" s="70" t="s">
        <v>2205</v>
      </c>
      <c r="E1086" s="6">
        <v>13.87</v>
      </c>
    </row>
    <row r="1087" spans="1:5">
      <c r="A1087" s="70">
        <v>1200</v>
      </c>
      <c r="B1087" s="70" t="s">
        <v>24481</v>
      </c>
      <c r="C1087" s="70" t="s">
        <v>2204</v>
      </c>
      <c r="D1087" s="70" t="s">
        <v>2205</v>
      </c>
      <c r="E1087" s="6">
        <v>11.26</v>
      </c>
    </row>
    <row r="1088" spans="1:5">
      <c r="A1088" s="70">
        <v>12909</v>
      </c>
      <c r="B1088" s="70" t="s">
        <v>24482</v>
      </c>
      <c r="C1088" s="70" t="s">
        <v>2204</v>
      </c>
      <c r="D1088" s="70" t="s">
        <v>2205</v>
      </c>
      <c r="E1088" s="6">
        <v>5.1100000000000003</v>
      </c>
    </row>
    <row r="1089" spans="1:5">
      <c r="A1089" s="70">
        <v>12910</v>
      </c>
      <c r="B1089" s="70" t="s">
        <v>24483</v>
      </c>
      <c r="C1089" s="70" t="s">
        <v>2204</v>
      </c>
      <c r="D1089" s="70" t="s">
        <v>2205</v>
      </c>
      <c r="E1089" s="6">
        <v>8.52</v>
      </c>
    </row>
    <row r="1090" spans="1:5">
      <c r="A1090" s="70">
        <v>1184</v>
      </c>
      <c r="B1090" s="70" t="s">
        <v>24484</v>
      </c>
      <c r="C1090" s="70" t="s">
        <v>2204</v>
      </c>
      <c r="D1090" s="70" t="s">
        <v>2205</v>
      </c>
      <c r="E1090" s="6">
        <v>112.55</v>
      </c>
    </row>
    <row r="1091" spans="1:5">
      <c r="A1091" s="70">
        <v>1191</v>
      </c>
      <c r="B1091" s="70" t="s">
        <v>24485</v>
      </c>
      <c r="C1091" s="70" t="s">
        <v>2204</v>
      </c>
      <c r="D1091" s="70" t="s">
        <v>2205</v>
      </c>
      <c r="E1091" s="6">
        <v>1.6</v>
      </c>
    </row>
    <row r="1092" spans="1:5">
      <c r="A1092" s="70">
        <v>1185</v>
      </c>
      <c r="B1092" s="70" t="s">
        <v>24486</v>
      </c>
      <c r="C1092" s="70" t="s">
        <v>2204</v>
      </c>
      <c r="D1092" s="70" t="s">
        <v>2205</v>
      </c>
      <c r="E1092" s="6">
        <v>1.83</v>
      </c>
    </row>
    <row r="1093" spans="1:5">
      <c r="A1093" s="70">
        <v>1189</v>
      </c>
      <c r="B1093" s="70" t="s">
        <v>24487</v>
      </c>
      <c r="C1093" s="70" t="s">
        <v>2204</v>
      </c>
      <c r="D1093" s="70" t="s">
        <v>2205</v>
      </c>
      <c r="E1093" s="6">
        <v>3.17</v>
      </c>
    </row>
    <row r="1094" spans="1:5">
      <c r="A1094" s="70">
        <v>1193</v>
      </c>
      <c r="B1094" s="70" t="s">
        <v>24488</v>
      </c>
      <c r="C1094" s="70" t="s">
        <v>2204</v>
      </c>
      <c r="D1094" s="70" t="s">
        <v>2205</v>
      </c>
      <c r="E1094" s="6">
        <v>6.1</v>
      </c>
    </row>
    <row r="1095" spans="1:5">
      <c r="A1095" s="70">
        <v>1194</v>
      </c>
      <c r="B1095" s="70" t="s">
        <v>24489</v>
      </c>
      <c r="C1095" s="70" t="s">
        <v>2204</v>
      </c>
      <c r="D1095" s="70" t="s">
        <v>2205</v>
      </c>
      <c r="E1095" s="6">
        <v>11.54</v>
      </c>
    </row>
    <row r="1096" spans="1:5">
      <c r="A1096" s="70">
        <v>1195</v>
      </c>
      <c r="B1096" s="70" t="s">
        <v>24490</v>
      </c>
      <c r="C1096" s="70" t="s">
        <v>2204</v>
      </c>
      <c r="D1096" s="70" t="s">
        <v>2205</v>
      </c>
      <c r="E1096" s="6">
        <v>17.36</v>
      </c>
    </row>
    <row r="1097" spans="1:5">
      <c r="A1097" s="70">
        <v>1204</v>
      </c>
      <c r="B1097" s="70" t="s">
        <v>24491</v>
      </c>
      <c r="C1097" s="70" t="s">
        <v>2204</v>
      </c>
      <c r="D1097" s="70" t="s">
        <v>2205</v>
      </c>
      <c r="E1097" s="6">
        <v>31.57</v>
      </c>
    </row>
    <row r="1098" spans="1:5">
      <c r="A1098" s="70">
        <v>1205</v>
      </c>
      <c r="B1098" s="70" t="s">
        <v>24492</v>
      </c>
      <c r="C1098" s="70" t="s">
        <v>2204</v>
      </c>
      <c r="D1098" s="70" t="s">
        <v>2205</v>
      </c>
      <c r="E1098" s="6">
        <v>74.88</v>
      </c>
    </row>
    <row r="1099" spans="1:5">
      <c r="A1099" s="70">
        <v>1207</v>
      </c>
      <c r="B1099" s="70" t="s">
        <v>24493</v>
      </c>
      <c r="C1099" s="70" t="s">
        <v>2204</v>
      </c>
      <c r="D1099" s="70" t="s">
        <v>2209</v>
      </c>
      <c r="E1099" s="6">
        <v>40.94</v>
      </c>
    </row>
    <row r="1100" spans="1:5">
      <c r="A1100" s="70">
        <v>1206</v>
      </c>
      <c r="B1100" s="70" t="s">
        <v>24494</v>
      </c>
      <c r="C1100" s="70" t="s">
        <v>2204</v>
      </c>
      <c r="D1100" s="70" t="s">
        <v>2209</v>
      </c>
      <c r="E1100" s="6">
        <v>10.27</v>
      </c>
    </row>
    <row r="1101" spans="1:5">
      <c r="A1101" s="70">
        <v>1183</v>
      </c>
      <c r="B1101" s="70" t="s">
        <v>24495</v>
      </c>
      <c r="C1101" s="70" t="s">
        <v>2204</v>
      </c>
      <c r="D1101" s="70" t="s">
        <v>2209</v>
      </c>
      <c r="E1101" s="6">
        <v>26.74</v>
      </c>
    </row>
    <row r="1102" spans="1:5">
      <c r="A1102" s="70">
        <v>42685</v>
      </c>
      <c r="B1102" s="70" t="s">
        <v>24496</v>
      </c>
      <c r="C1102" s="70" t="s">
        <v>2204</v>
      </c>
      <c r="D1102" s="70" t="s">
        <v>2205</v>
      </c>
      <c r="E1102" s="6">
        <v>85.36</v>
      </c>
    </row>
    <row r="1103" spans="1:5">
      <c r="A1103" s="70">
        <v>42686</v>
      </c>
      <c r="B1103" s="70" t="s">
        <v>24497</v>
      </c>
      <c r="C1103" s="70" t="s">
        <v>2204</v>
      </c>
      <c r="D1103" s="70" t="s">
        <v>2205</v>
      </c>
      <c r="E1103" s="6">
        <v>132.88999999999999</v>
      </c>
    </row>
    <row r="1104" spans="1:5">
      <c r="A1104" s="70">
        <v>12894</v>
      </c>
      <c r="B1104" s="70" t="s">
        <v>24498</v>
      </c>
      <c r="C1104" s="70" t="s">
        <v>2204</v>
      </c>
      <c r="D1104" s="70" t="s">
        <v>2205</v>
      </c>
      <c r="E1104" s="6">
        <v>20.54</v>
      </c>
    </row>
    <row r="1105" spans="1:5">
      <c r="A1105" s="70">
        <v>12895</v>
      </c>
      <c r="B1105" s="70" t="s">
        <v>24499</v>
      </c>
      <c r="C1105" s="70" t="s">
        <v>2204</v>
      </c>
      <c r="D1105" s="70" t="s">
        <v>2207</v>
      </c>
      <c r="E1105" s="6">
        <v>15.8</v>
      </c>
    </row>
    <row r="1106" spans="1:5">
      <c r="A1106" s="70">
        <v>1631</v>
      </c>
      <c r="B1106" s="70" t="s">
        <v>24500</v>
      </c>
      <c r="C1106" s="70" t="s">
        <v>2204</v>
      </c>
      <c r="D1106" s="70" t="s">
        <v>2209</v>
      </c>
      <c r="E1106" s="6">
        <v>135.91999999999999</v>
      </c>
    </row>
    <row r="1107" spans="1:5">
      <c r="A1107" s="70">
        <v>1633</v>
      </c>
      <c r="B1107" s="70" t="s">
        <v>24501</v>
      </c>
      <c r="C1107" s="70" t="s">
        <v>2204</v>
      </c>
      <c r="D1107" s="70" t="s">
        <v>2209</v>
      </c>
      <c r="E1107" s="6">
        <v>230.94</v>
      </c>
    </row>
    <row r="1108" spans="1:5">
      <c r="A1108" s="70">
        <v>10818</v>
      </c>
      <c r="B1108" s="70" t="s">
        <v>24502</v>
      </c>
      <c r="C1108" s="70" t="s">
        <v>2213</v>
      </c>
      <c r="D1108" s="70" t="s">
        <v>2205</v>
      </c>
      <c r="E1108" s="6">
        <v>41.56</v>
      </c>
    </row>
    <row r="1109" spans="1:5">
      <c r="A1109" s="70">
        <v>41410</v>
      </c>
      <c r="B1109" s="70" t="s">
        <v>24503</v>
      </c>
      <c r="C1109" s="70" t="s">
        <v>2204</v>
      </c>
      <c r="D1109" s="70" t="s">
        <v>2209</v>
      </c>
      <c r="E1109" s="6">
        <v>75.75</v>
      </c>
    </row>
    <row r="1110" spans="1:5">
      <c r="A1110" s="70">
        <v>41411</v>
      </c>
      <c r="B1110" s="70" t="s">
        <v>24504</v>
      </c>
      <c r="C1110" s="70" t="s">
        <v>2204</v>
      </c>
      <c r="D1110" s="70" t="s">
        <v>2209</v>
      </c>
      <c r="E1110" s="6">
        <v>68.680000000000007</v>
      </c>
    </row>
    <row r="1111" spans="1:5">
      <c r="A1111" s="70">
        <v>41412</v>
      </c>
      <c r="B1111" s="70" t="s">
        <v>24505</v>
      </c>
      <c r="C1111" s="70" t="s">
        <v>2204</v>
      </c>
      <c r="D1111" s="70" t="s">
        <v>2209</v>
      </c>
      <c r="E1111" s="6">
        <v>132.83000000000001</v>
      </c>
    </row>
    <row r="1112" spans="1:5">
      <c r="A1112" s="70">
        <v>41413</v>
      </c>
      <c r="B1112" s="70" t="s">
        <v>24506</v>
      </c>
      <c r="C1112" s="70" t="s">
        <v>2204</v>
      </c>
      <c r="D1112" s="70" t="s">
        <v>2209</v>
      </c>
      <c r="E1112" s="6">
        <v>119.52</v>
      </c>
    </row>
    <row r="1113" spans="1:5">
      <c r="A1113" s="70">
        <v>39359</v>
      </c>
      <c r="B1113" s="70" t="s">
        <v>24507</v>
      </c>
      <c r="C1113" s="70" t="s">
        <v>2204</v>
      </c>
      <c r="D1113" s="70" t="s">
        <v>2209</v>
      </c>
      <c r="E1113" s="6">
        <v>35.25</v>
      </c>
    </row>
    <row r="1114" spans="1:5">
      <c r="A1114" s="70">
        <v>39360</v>
      </c>
      <c r="B1114" s="70" t="s">
        <v>24508</v>
      </c>
      <c r="C1114" s="70" t="s">
        <v>2204</v>
      </c>
      <c r="D1114" s="70" t="s">
        <v>2209</v>
      </c>
      <c r="E1114" s="6">
        <v>32.04</v>
      </c>
    </row>
    <row r="1115" spans="1:5">
      <c r="A1115" s="70">
        <v>10710</v>
      </c>
      <c r="B1115" s="70" t="s">
        <v>24509</v>
      </c>
      <c r="C1115" s="70" t="s">
        <v>2206</v>
      </c>
      <c r="D1115" s="70" t="s">
        <v>2209</v>
      </c>
      <c r="E1115" s="6">
        <v>123.27</v>
      </c>
    </row>
    <row r="1116" spans="1:5">
      <c r="A1116" s="70">
        <v>10709</v>
      </c>
      <c r="B1116" s="70" t="s">
        <v>24510</v>
      </c>
      <c r="C1116" s="70" t="s">
        <v>2206</v>
      </c>
      <c r="D1116" s="70" t="s">
        <v>2209</v>
      </c>
      <c r="E1116" s="6">
        <v>151.44</v>
      </c>
    </row>
    <row r="1117" spans="1:5">
      <c r="A1117" s="70">
        <v>39636</v>
      </c>
      <c r="B1117" s="70" t="s">
        <v>24511</v>
      </c>
      <c r="C1117" s="70" t="s">
        <v>2206</v>
      </c>
      <c r="D1117" s="70" t="s">
        <v>2209</v>
      </c>
      <c r="E1117" s="6">
        <v>154.63999999999999</v>
      </c>
    </row>
    <row r="1118" spans="1:5">
      <c r="A1118" s="70">
        <v>10708</v>
      </c>
      <c r="B1118" s="70" t="s">
        <v>24512</v>
      </c>
      <c r="C1118" s="70" t="s">
        <v>2206</v>
      </c>
      <c r="D1118" s="70" t="s">
        <v>2209</v>
      </c>
      <c r="E1118" s="6">
        <v>47.72</v>
      </c>
    </row>
    <row r="1119" spans="1:5">
      <c r="A1119" s="70">
        <v>39635</v>
      </c>
      <c r="B1119" s="70" t="s">
        <v>24513</v>
      </c>
      <c r="C1119" s="70" t="s">
        <v>2206</v>
      </c>
      <c r="D1119" s="70" t="s">
        <v>2209</v>
      </c>
      <c r="E1119" s="6">
        <v>81.239999999999995</v>
      </c>
    </row>
    <row r="1120" spans="1:5">
      <c r="A1120" s="70">
        <v>6117</v>
      </c>
      <c r="B1120" s="70" t="s">
        <v>28578</v>
      </c>
      <c r="C1120" s="70" t="s">
        <v>2210</v>
      </c>
      <c r="D1120" s="70" t="s">
        <v>2205</v>
      </c>
      <c r="E1120" s="6">
        <v>13.51</v>
      </c>
    </row>
    <row r="1121" spans="1:5">
      <c r="A1121" s="70">
        <v>40913</v>
      </c>
      <c r="B1121" s="70" t="s">
        <v>24514</v>
      </c>
      <c r="C1121" s="70" t="s">
        <v>2215</v>
      </c>
      <c r="D1121" s="70" t="s">
        <v>2205</v>
      </c>
      <c r="E1121" s="15">
        <v>2393.3200000000002</v>
      </c>
    </row>
    <row r="1122" spans="1:5">
      <c r="A1122" s="70">
        <v>1214</v>
      </c>
      <c r="B1122" s="70" t="s">
        <v>28579</v>
      </c>
      <c r="C1122" s="70" t="s">
        <v>2210</v>
      </c>
      <c r="D1122" s="70" t="s">
        <v>2205</v>
      </c>
      <c r="E1122" s="6">
        <v>20.76</v>
      </c>
    </row>
    <row r="1123" spans="1:5">
      <c r="A1123" s="70">
        <v>40915</v>
      </c>
      <c r="B1123" s="70" t="s">
        <v>24515</v>
      </c>
      <c r="C1123" s="70" t="s">
        <v>2215</v>
      </c>
      <c r="D1123" s="70" t="s">
        <v>2205</v>
      </c>
      <c r="E1123" s="15">
        <v>3681.31</v>
      </c>
    </row>
    <row r="1124" spans="1:5">
      <c r="A1124" s="70">
        <v>1213</v>
      </c>
      <c r="B1124" s="70" t="s">
        <v>28580</v>
      </c>
      <c r="C1124" s="70" t="s">
        <v>2210</v>
      </c>
      <c r="D1124" s="70" t="s">
        <v>2207</v>
      </c>
      <c r="E1124" s="6">
        <v>17.920000000000002</v>
      </c>
    </row>
    <row r="1125" spans="1:5">
      <c r="A1125" s="70">
        <v>40914</v>
      </c>
      <c r="B1125" s="70" t="s">
        <v>24516</v>
      </c>
      <c r="C1125" s="70" t="s">
        <v>2215</v>
      </c>
      <c r="D1125" s="70" t="s">
        <v>2205</v>
      </c>
      <c r="E1125" s="15">
        <v>3174.61</v>
      </c>
    </row>
    <row r="1126" spans="1:5">
      <c r="A1126" s="70">
        <v>5091</v>
      </c>
      <c r="B1126" s="70" t="s">
        <v>24517</v>
      </c>
      <c r="C1126" s="70" t="s">
        <v>2204</v>
      </c>
      <c r="D1126" s="70" t="s">
        <v>2205</v>
      </c>
      <c r="E1126" s="6">
        <v>20.010000000000002</v>
      </c>
    </row>
    <row r="1127" spans="1:5">
      <c r="A1127" s="70">
        <v>14615</v>
      </c>
      <c r="B1127" s="70" t="s">
        <v>24518</v>
      </c>
      <c r="C1127" s="70" t="s">
        <v>2204</v>
      </c>
      <c r="D1127" s="70" t="s">
        <v>2205</v>
      </c>
      <c r="E1127" s="15">
        <v>2997.6</v>
      </c>
    </row>
    <row r="1128" spans="1:5">
      <c r="A1128" s="70">
        <v>2711</v>
      </c>
      <c r="B1128" s="70" t="s">
        <v>24519</v>
      </c>
      <c r="C1128" s="70" t="s">
        <v>2204</v>
      </c>
      <c r="D1128" s="70" t="s">
        <v>2207</v>
      </c>
      <c r="E1128" s="6">
        <v>245</v>
      </c>
    </row>
    <row r="1129" spans="1:5">
      <c r="A1129" s="70">
        <v>37727</v>
      </c>
      <c r="B1129" s="70" t="s">
        <v>24520</v>
      </c>
      <c r="C1129" s="70" t="s">
        <v>2204</v>
      </c>
      <c r="D1129" s="70" t="s">
        <v>2207</v>
      </c>
      <c r="E1129" s="15">
        <v>15300</v>
      </c>
    </row>
    <row r="1130" spans="1:5">
      <c r="A1130" s="70">
        <v>37728</v>
      </c>
      <c r="B1130" s="70" t="s">
        <v>24521</v>
      </c>
      <c r="C1130" s="70" t="s">
        <v>2204</v>
      </c>
      <c r="D1130" s="70" t="s">
        <v>2205</v>
      </c>
      <c r="E1130" s="15">
        <v>20756.64</v>
      </c>
    </row>
    <row r="1131" spans="1:5">
      <c r="A1131" s="70">
        <v>37729</v>
      </c>
      <c r="B1131" s="70" t="s">
        <v>24522</v>
      </c>
      <c r="C1131" s="70" t="s">
        <v>2204</v>
      </c>
      <c r="D1131" s="70" t="s">
        <v>2205</v>
      </c>
      <c r="E1131" s="15">
        <v>22468.53</v>
      </c>
    </row>
    <row r="1132" spans="1:5">
      <c r="A1132" s="70">
        <v>37730</v>
      </c>
      <c r="B1132" s="70" t="s">
        <v>24523</v>
      </c>
      <c r="C1132" s="70" t="s">
        <v>2204</v>
      </c>
      <c r="D1132" s="70" t="s">
        <v>2205</v>
      </c>
      <c r="E1132" s="15">
        <v>24180.41</v>
      </c>
    </row>
    <row r="1133" spans="1:5">
      <c r="A1133" s="70">
        <v>37731</v>
      </c>
      <c r="B1133" s="70" t="s">
        <v>24524</v>
      </c>
      <c r="C1133" s="70" t="s">
        <v>2204</v>
      </c>
      <c r="D1133" s="70" t="s">
        <v>2205</v>
      </c>
      <c r="E1133" s="15">
        <v>25892.3</v>
      </c>
    </row>
    <row r="1134" spans="1:5">
      <c r="A1134" s="70">
        <v>37732</v>
      </c>
      <c r="B1134" s="70" t="s">
        <v>24525</v>
      </c>
      <c r="C1134" s="70" t="s">
        <v>2204</v>
      </c>
      <c r="D1134" s="70" t="s">
        <v>2205</v>
      </c>
      <c r="E1134" s="15">
        <v>29530.06</v>
      </c>
    </row>
    <row r="1135" spans="1:5">
      <c r="A1135" s="70">
        <v>42256</v>
      </c>
      <c r="B1135" s="70" t="s">
        <v>24526</v>
      </c>
      <c r="C1135" s="70" t="s">
        <v>2213</v>
      </c>
      <c r="D1135" s="70" t="s">
        <v>2205</v>
      </c>
      <c r="E1135" s="6">
        <v>7.16</v>
      </c>
    </row>
    <row r="1136" spans="1:5">
      <c r="A1136" s="70">
        <v>42250</v>
      </c>
      <c r="B1136" s="70" t="s">
        <v>28581</v>
      </c>
      <c r="C1136" s="70" t="s">
        <v>2219</v>
      </c>
      <c r="D1136" s="70" t="s">
        <v>2205</v>
      </c>
      <c r="E1136" s="15">
        <v>3224.25</v>
      </c>
    </row>
    <row r="1137" spans="1:5">
      <c r="A1137" s="70">
        <v>4743</v>
      </c>
      <c r="B1137" s="70" t="s">
        <v>24527</v>
      </c>
      <c r="C1137" s="70" t="s">
        <v>2214</v>
      </c>
      <c r="D1137" s="70" t="s">
        <v>2205</v>
      </c>
      <c r="E1137" s="6">
        <v>55.22</v>
      </c>
    </row>
    <row r="1138" spans="1:5">
      <c r="A1138" s="70">
        <v>4744</v>
      </c>
      <c r="B1138" s="70" t="s">
        <v>24528</v>
      </c>
      <c r="C1138" s="70" t="s">
        <v>2214</v>
      </c>
      <c r="D1138" s="70" t="s">
        <v>2205</v>
      </c>
      <c r="E1138" s="6">
        <v>88.35</v>
      </c>
    </row>
    <row r="1139" spans="1:5">
      <c r="A1139" s="70">
        <v>4745</v>
      </c>
      <c r="B1139" s="70" t="s">
        <v>24529</v>
      </c>
      <c r="C1139" s="70" t="s">
        <v>2214</v>
      </c>
      <c r="D1139" s="70" t="s">
        <v>2205</v>
      </c>
      <c r="E1139" s="6">
        <v>105.96</v>
      </c>
    </row>
    <row r="1140" spans="1:5">
      <c r="A1140" s="70">
        <v>36496</v>
      </c>
      <c r="B1140" s="70" t="s">
        <v>24530</v>
      </c>
      <c r="C1140" s="70" t="s">
        <v>2204</v>
      </c>
      <c r="D1140" s="70" t="s">
        <v>2205</v>
      </c>
      <c r="E1140" s="15">
        <v>7610.85</v>
      </c>
    </row>
    <row r="1141" spans="1:5">
      <c r="A1141" s="70">
        <v>10630</v>
      </c>
      <c r="B1141" s="70" t="s">
        <v>24531</v>
      </c>
      <c r="C1141" s="70" t="s">
        <v>2204</v>
      </c>
      <c r="D1141" s="70" t="s">
        <v>2205</v>
      </c>
      <c r="E1141" s="15">
        <v>663555.13</v>
      </c>
    </row>
    <row r="1142" spans="1:5">
      <c r="A1142" s="70">
        <v>37762</v>
      </c>
      <c r="B1142" s="70" t="s">
        <v>24532</v>
      </c>
      <c r="C1142" s="70" t="s">
        <v>2204</v>
      </c>
      <c r="D1142" s="70" t="s">
        <v>2205</v>
      </c>
      <c r="E1142" s="15">
        <v>569090.80000000005</v>
      </c>
    </row>
    <row r="1143" spans="1:5">
      <c r="A1143" s="70">
        <v>37763</v>
      </c>
      <c r="B1143" s="70" t="s">
        <v>24533</v>
      </c>
      <c r="C1143" s="70" t="s">
        <v>2204</v>
      </c>
      <c r="D1143" s="70" t="s">
        <v>2205</v>
      </c>
      <c r="E1143" s="15">
        <v>576002.74</v>
      </c>
    </row>
    <row r="1144" spans="1:5">
      <c r="A1144" s="70">
        <v>41992</v>
      </c>
      <c r="B1144" s="70" t="s">
        <v>24534</v>
      </c>
      <c r="C1144" s="70" t="s">
        <v>2204</v>
      </c>
      <c r="D1144" s="70" t="s">
        <v>2207</v>
      </c>
      <c r="E1144" s="15">
        <v>654800</v>
      </c>
    </row>
    <row r="1145" spans="1:5">
      <c r="A1145" s="70">
        <v>13215</v>
      </c>
      <c r="B1145" s="70" t="s">
        <v>24535</v>
      </c>
      <c r="C1145" s="70" t="s">
        <v>2204</v>
      </c>
      <c r="D1145" s="70" t="s">
        <v>2205</v>
      </c>
      <c r="E1145" s="15">
        <v>802947.84</v>
      </c>
    </row>
    <row r="1146" spans="1:5">
      <c r="A1146" s="70">
        <v>4235</v>
      </c>
      <c r="B1146" s="70" t="s">
        <v>24536</v>
      </c>
      <c r="C1146" s="70" t="s">
        <v>2210</v>
      </c>
      <c r="D1146" s="70" t="s">
        <v>2205</v>
      </c>
      <c r="E1146" s="6">
        <v>13.32</v>
      </c>
    </row>
    <row r="1147" spans="1:5">
      <c r="A1147" s="70">
        <v>40976</v>
      </c>
      <c r="B1147" s="70" t="s">
        <v>24537</v>
      </c>
      <c r="C1147" s="70" t="s">
        <v>2215</v>
      </c>
      <c r="D1147" s="70" t="s">
        <v>2205</v>
      </c>
      <c r="E1147" s="15">
        <v>2359.89</v>
      </c>
    </row>
    <row r="1148" spans="1:5">
      <c r="A1148" s="70">
        <v>39013</v>
      </c>
      <c r="B1148" s="70" t="s">
        <v>24538</v>
      </c>
      <c r="C1148" s="70" t="s">
        <v>2204</v>
      </c>
      <c r="D1148" s="70" t="s">
        <v>2205</v>
      </c>
      <c r="E1148" s="6">
        <v>1.28</v>
      </c>
    </row>
    <row r="1149" spans="1:5">
      <c r="A1149" s="70">
        <v>43091</v>
      </c>
      <c r="B1149" s="70" t="s">
        <v>24539</v>
      </c>
      <c r="C1149" s="70" t="s">
        <v>2204</v>
      </c>
      <c r="D1149" s="70" t="s">
        <v>2205</v>
      </c>
      <c r="E1149" s="15">
        <v>5225.7</v>
      </c>
    </row>
    <row r="1150" spans="1:5">
      <c r="A1150" s="70">
        <v>43092</v>
      </c>
      <c r="B1150" s="70" t="s">
        <v>24540</v>
      </c>
      <c r="C1150" s="70" t="s">
        <v>2204</v>
      </c>
      <c r="D1150" s="70" t="s">
        <v>2205</v>
      </c>
      <c r="E1150" s="15">
        <v>6967.6</v>
      </c>
    </row>
    <row r="1151" spans="1:5">
      <c r="A1151" s="70">
        <v>43089</v>
      </c>
      <c r="B1151" s="70" t="s">
        <v>24541</v>
      </c>
      <c r="C1151" s="70" t="s">
        <v>2204</v>
      </c>
      <c r="D1151" s="70" t="s">
        <v>2205</v>
      </c>
      <c r="E1151" s="15">
        <v>1214.3</v>
      </c>
    </row>
    <row r="1152" spans="1:5">
      <c r="A1152" s="70">
        <v>43090</v>
      </c>
      <c r="B1152" s="70" t="s">
        <v>24542</v>
      </c>
      <c r="C1152" s="70" t="s">
        <v>2204</v>
      </c>
      <c r="D1152" s="70" t="s">
        <v>2205</v>
      </c>
      <c r="E1152" s="15">
        <v>2679.84</v>
      </c>
    </row>
    <row r="1153" spans="1:5">
      <c r="A1153" s="70">
        <v>41967</v>
      </c>
      <c r="B1153" s="70" t="s">
        <v>24543</v>
      </c>
      <c r="C1153" s="70" t="s">
        <v>2212</v>
      </c>
      <c r="D1153" s="70" t="s">
        <v>2205</v>
      </c>
      <c r="E1153" s="6">
        <v>19.36</v>
      </c>
    </row>
    <row r="1154" spans="1:5">
      <c r="A1154" s="70">
        <v>12760</v>
      </c>
      <c r="B1154" s="70" t="s">
        <v>24544</v>
      </c>
      <c r="C1154" s="70" t="s">
        <v>2206</v>
      </c>
      <c r="D1154" s="70" t="s">
        <v>2205</v>
      </c>
      <c r="E1154" s="15">
        <v>1273.48</v>
      </c>
    </row>
    <row r="1155" spans="1:5">
      <c r="A1155" s="70">
        <v>12759</v>
      </c>
      <c r="B1155" s="70" t="s">
        <v>24545</v>
      </c>
      <c r="C1155" s="70" t="s">
        <v>2206</v>
      </c>
      <c r="D1155" s="70" t="s">
        <v>2205</v>
      </c>
      <c r="E1155" s="6">
        <v>848.97</v>
      </c>
    </row>
    <row r="1156" spans="1:5">
      <c r="A1156" s="70">
        <v>43105</v>
      </c>
      <c r="B1156" s="70" t="s">
        <v>24546</v>
      </c>
      <c r="C1156" s="70" t="s">
        <v>2213</v>
      </c>
      <c r="D1156" s="70" t="s">
        <v>2205</v>
      </c>
      <c r="E1156" s="6">
        <v>50.94</v>
      </c>
    </row>
    <row r="1157" spans="1:5">
      <c r="A1157" s="70">
        <v>40424</v>
      </c>
      <c r="B1157" s="70" t="s">
        <v>24547</v>
      </c>
      <c r="C1157" s="70" t="s">
        <v>2213</v>
      </c>
      <c r="D1157" s="70" t="s">
        <v>2205</v>
      </c>
      <c r="E1157" s="6">
        <v>12.94</v>
      </c>
    </row>
    <row r="1158" spans="1:5">
      <c r="A1158" s="70">
        <v>1325</v>
      </c>
      <c r="B1158" s="70" t="s">
        <v>24548</v>
      </c>
      <c r="C1158" s="70" t="s">
        <v>2213</v>
      </c>
      <c r="D1158" s="70" t="s">
        <v>2205</v>
      </c>
      <c r="E1158" s="6">
        <v>14.17</v>
      </c>
    </row>
    <row r="1159" spans="1:5">
      <c r="A1159" s="70">
        <v>1327</v>
      </c>
      <c r="B1159" s="70" t="s">
        <v>24549</v>
      </c>
      <c r="C1159" s="70" t="s">
        <v>2213</v>
      </c>
      <c r="D1159" s="70" t="s">
        <v>2205</v>
      </c>
      <c r="E1159" s="6">
        <v>15.09</v>
      </c>
    </row>
    <row r="1160" spans="1:5">
      <c r="A1160" s="70">
        <v>1328</v>
      </c>
      <c r="B1160" s="70" t="s">
        <v>24550</v>
      </c>
      <c r="C1160" s="70" t="s">
        <v>2213</v>
      </c>
      <c r="D1160" s="70" t="s">
        <v>2205</v>
      </c>
      <c r="E1160" s="6">
        <v>14.21</v>
      </c>
    </row>
    <row r="1161" spans="1:5">
      <c r="A1161" s="70">
        <v>1321</v>
      </c>
      <c r="B1161" s="70" t="s">
        <v>24551</v>
      </c>
      <c r="C1161" s="70" t="s">
        <v>2213</v>
      </c>
      <c r="D1161" s="70" t="s">
        <v>2205</v>
      </c>
      <c r="E1161" s="6">
        <v>13.16</v>
      </c>
    </row>
    <row r="1162" spans="1:5">
      <c r="A1162" s="70">
        <v>1318</v>
      </c>
      <c r="B1162" s="70" t="s">
        <v>24552</v>
      </c>
      <c r="C1162" s="70" t="s">
        <v>2213</v>
      </c>
      <c r="D1162" s="70" t="s">
        <v>2205</v>
      </c>
      <c r="E1162" s="6">
        <v>13.17</v>
      </c>
    </row>
    <row r="1163" spans="1:5">
      <c r="A1163" s="70">
        <v>1322</v>
      </c>
      <c r="B1163" s="70" t="s">
        <v>24553</v>
      </c>
      <c r="C1163" s="70" t="s">
        <v>2213</v>
      </c>
      <c r="D1163" s="70" t="s">
        <v>2205</v>
      </c>
      <c r="E1163" s="6">
        <v>13.91</v>
      </c>
    </row>
    <row r="1164" spans="1:5">
      <c r="A1164" s="70">
        <v>1323</v>
      </c>
      <c r="B1164" s="70" t="s">
        <v>11638</v>
      </c>
      <c r="C1164" s="70" t="s">
        <v>2213</v>
      </c>
      <c r="D1164" s="70" t="s">
        <v>2205</v>
      </c>
      <c r="E1164" s="6">
        <v>13.91</v>
      </c>
    </row>
    <row r="1165" spans="1:5">
      <c r="A1165" s="70">
        <v>1319</v>
      </c>
      <c r="B1165" s="70" t="s">
        <v>24554</v>
      </c>
      <c r="C1165" s="70" t="s">
        <v>2213</v>
      </c>
      <c r="D1165" s="70" t="s">
        <v>2205</v>
      </c>
      <c r="E1165" s="6">
        <v>11.72</v>
      </c>
    </row>
    <row r="1166" spans="1:5">
      <c r="A1166" s="70">
        <v>11026</v>
      </c>
      <c r="B1166" s="70" t="s">
        <v>24555</v>
      </c>
      <c r="C1166" s="70" t="s">
        <v>2213</v>
      </c>
      <c r="D1166" s="70" t="s">
        <v>2205</v>
      </c>
      <c r="E1166" s="6">
        <v>16.12</v>
      </c>
    </row>
    <row r="1167" spans="1:5">
      <c r="A1167" s="70">
        <v>11027</v>
      </c>
      <c r="B1167" s="70" t="s">
        <v>24556</v>
      </c>
      <c r="C1167" s="70" t="s">
        <v>2213</v>
      </c>
      <c r="D1167" s="70" t="s">
        <v>2205</v>
      </c>
      <c r="E1167" s="6">
        <v>16.78</v>
      </c>
    </row>
    <row r="1168" spans="1:5">
      <c r="A1168" s="70">
        <v>11046</v>
      </c>
      <c r="B1168" s="70" t="s">
        <v>11639</v>
      </c>
      <c r="C1168" s="70" t="s">
        <v>2213</v>
      </c>
      <c r="D1168" s="70" t="s">
        <v>2205</v>
      </c>
      <c r="E1168" s="6">
        <v>16.079999999999998</v>
      </c>
    </row>
    <row r="1169" spans="1:5">
      <c r="A1169" s="70">
        <v>11047</v>
      </c>
      <c r="B1169" s="70" t="s">
        <v>24557</v>
      </c>
      <c r="C1169" s="70" t="s">
        <v>2213</v>
      </c>
      <c r="D1169" s="70" t="s">
        <v>2205</v>
      </c>
      <c r="E1169" s="6">
        <v>17.52</v>
      </c>
    </row>
    <row r="1170" spans="1:5">
      <c r="A1170" s="70">
        <v>43668</v>
      </c>
      <c r="B1170" s="70" t="s">
        <v>24558</v>
      </c>
      <c r="C1170" s="70" t="s">
        <v>2213</v>
      </c>
      <c r="D1170" s="70" t="s">
        <v>2205</v>
      </c>
      <c r="E1170" s="6">
        <v>15.46</v>
      </c>
    </row>
    <row r="1171" spans="1:5">
      <c r="A1171" s="70">
        <v>11049</v>
      </c>
      <c r="B1171" s="70" t="s">
        <v>24559</v>
      </c>
      <c r="C1171" s="70" t="s">
        <v>2213</v>
      </c>
      <c r="D1171" s="70" t="s">
        <v>2207</v>
      </c>
      <c r="E1171" s="6">
        <v>16.75</v>
      </c>
    </row>
    <row r="1172" spans="1:5">
      <c r="A1172" s="70">
        <v>43106</v>
      </c>
      <c r="B1172" s="70" t="s">
        <v>24560</v>
      </c>
      <c r="C1172" s="70" t="s">
        <v>2213</v>
      </c>
      <c r="D1172" s="70" t="s">
        <v>2205</v>
      </c>
      <c r="E1172" s="6">
        <v>16.850000000000001</v>
      </c>
    </row>
    <row r="1173" spans="1:5">
      <c r="A1173" s="70">
        <v>11051</v>
      </c>
      <c r="B1173" s="70" t="s">
        <v>24561</v>
      </c>
      <c r="C1173" s="70" t="s">
        <v>2213</v>
      </c>
      <c r="D1173" s="70" t="s">
        <v>2205</v>
      </c>
      <c r="E1173" s="6">
        <v>17.579999999999998</v>
      </c>
    </row>
    <row r="1174" spans="1:5">
      <c r="A1174" s="70">
        <v>11061</v>
      </c>
      <c r="B1174" s="70" t="s">
        <v>24562</v>
      </c>
      <c r="C1174" s="70" t="s">
        <v>2213</v>
      </c>
      <c r="D1174" s="70" t="s">
        <v>2205</v>
      </c>
      <c r="E1174" s="6">
        <v>21.1</v>
      </c>
    </row>
    <row r="1175" spans="1:5">
      <c r="A1175" s="70">
        <v>43667</v>
      </c>
      <c r="B1175" s="70" t="s">
        <v>24563</v>
      </c>
      <c r="C1175" s="70" t="s">
        <v>2213</v>
      </c>
      <c r="D1175" s="70" t="s">
        <v>2205</v>
      </c>
      <c r="E1175" s="6">
        <v>15.33</v>
      </c>
    </row>
    <row r="1176" spans="1:5">
      <c r="A1176" s="70">
        <v>1333</v>
      </c>
      <c r="B1176" s="70" t="s">
        <v>24564</v>
      </c>
      <c r="C1176" s="70" t="s">
        <v>2213</v>
      </c>
      <c r="D1176" s="70" t="s">
        <v>2205</v>
      </c>
      <c r="E1176" s="6">
        <v>12.77</v>
      </c>
    </row>
    <row r="1177" spans="1:5">
      <c r="A1177" s="70">
        <v>1330</v>
      </c>
      <c r="B1177" s="70" t="s">
        <v>24565</v>
      </c>
      <c r="C1177" s="70" t="s">
        <v>2213</v>
      </c>
      <c r="D1177" s="70" t="s">
        <v>2205</v>
      </c>
      <c r="E1177" s="6">
        <v>12.65</v>
      </c>
    </row>
    <row r="1178" spans="1:5">
      <c r="A1178" s="70">
        <v>10957</v>
      </c>
      <c r="B1178" s="70" t="s">
        <v>24566</v>
      </c>
      <c r="C1178" s="70" t="s">
        <v>2213</v>
      </c>
      <c r="D1178" s="70" t="s">
        <v>2205</v>
      </c>
      <c r="E1178" s="6">
        <v>14.59</v>
      </c>
    </row>
    <row r="1179" spans="1:5">
      <c r="A1179" s="70">
        <v>1332</v>
      </c>
      <c r="B1179" s="70" t="s">
        <v>24567</v>
      </c>
      <c r="C1179" s="70" t="s">
        <v>2213</v>
      </c>
      <c r="D1179" s="70" t="s">
        <v>2205</v>
      </c>
      <c r="E1179" s="6">
        <v>12.98</v>
      </c>
    </row>
    <row r="1180" spans="1:5">
      <c r="A1180" s="70">
        <v>1334</v>
      </c>
      <c r="B1180" s="70" t="s">
        <v>24568</v>
      </c>
      <c r="C1180" s="70" t="s">
        <v>2213</v>
      </c>
      <c r="D1180" s="70" t="s">
        <v>2205</v>
      </c>
      <c r="E1180" s="6">
        <v>14.39</v>
      </c>
    </row>
    <row r="1181" spans="1:5">
      <c r="A1181" s="70">
        <v>1335</v>
      </c>
      <c r="B1181" s="70" t="s">
        <v>24569</v>
      </c>
      <c r="C1181" s="70" t="s">
        <v>2213</v>
      </c>
      <c r="D1181" s="70" t="s">
        <v>2205</v>
      </c>
      <c r="E1181" s="6">
        <v>14.87</v>
      </c>
    </row>
    <row r="1182" spans="1:5">
      <c r="A1182" s="70">
        <v>40425</v>
      </c>
      <c r="B1182" s="70" t="s">
        <v>24570</v>
      </c>
      <c r="C1182" s="70" t="s">
        <v>2213</v>
      </c>
      <c r="D1182" s="70" t="s">
        <v>2205</v>
      </c>
      <c r="E1182" s="6">
        <v>12.73</v>
      </c>
    </row>
    <row r="1183" spans="1:5">
      <c r="A1183" s="70">
        <v>1337</v>
      </c>
      <c r="B1183" s="70" t="s">
        <v>24571</v>
      </c>
      <c r="C1183" s="70" t="s">
        <v>2213</v>
      </c>
      <c r="D1183" s="70" t="s">
        <v>2205</v>
      </c>
      <c r="E1183" s="6">
        <v>14.59</v>
      </c>
    </row>
    <row r="1184" spans="1:5">
      <c r="A1184" s="70">
        <v>1338</v>
      </c>
      <c r="B1184" s="70" t="s">
        <v>24572</v>
      </c>
      <c r="C1184" s="70" t="s">
        <v>2206</v>
      </c>
      <c r="D1184" s="70" t="s">
        <v>2207</v>
      </c>
      <c r="E1184" s="6">
        <v>36.799999999999997</v>
      </c>
    </row>
    <row r="1185" spans="1:5">
      <c r="A1185" s="70">
        <v>1340</v>
      </c>
      <c r="B1185" s="70" t="s">
        <v>24573</v>
      </c>
      <c r="C1185" s="70" t="s">
        <v>2206</v>
      </c>
      <c r="D1185" s="70" t="s">
        <v>2205</v>
      </c>
      <c r="E1185" s="6">
        <v>42.54</v>
      </c>
    </row>
    <row r="1186" spans="1:5">
      <c r="A1186" s="70">
        <v>1341</v>
      </c>
      <c r="B1186" s="70" t="s">
        <v>24574</v>
      </c>
      <c r="C1186" s="70" t="s">
        <v>2206</v>
      </c>
      <c r="D1186" s="70" t="s">
        <v>2205</v>
      </c>
      <c r="E1186" s="6">
        <v>40.98</v>
      </c>
    </row>
    <row r="1187" spans="1:5">
      <c r="A1187" s="70">
        <v>34659</v>
      </c>
      <c r="B1187" s="70" t="s">
        <v>24575</v>
      </c>
      <c r="C1187" s="70" t="s">
        <v>2206</v>
      </c>
      <c r="D1187" s="70" t="s">
        <v>2205</v>
      </c>
      <c r="E1187" s="6">
        <v>46.12</v>
      </c>
    </row>
    <row r="1188" spans="1:5">
      <c r="A1188" s="70">
        <v>34514</v>
      </c>
      <c r="B1188" s="70" t="s">
        <v>24576</v>
      </c>
      <c r="C1188" s="70" t="s">
        <v>2206</v>
      </c>
      <c r="D1188" s="70" t="s">
        <v>2207</v>
      </c>
      <c r="E1188" s="6">
        <v>51.09</v>
      </c>
    </row>
    <row r="1189" spans="1:5">
      <c r="A1189" s="70">
        <v>34660</v>
      </c>
      <c r="B1189" s="70" t="s">
        <v>24577</v>
      </c>
      <c r="C1189" s="70" t="s">
        <v>2206</v>
      </c>
      <c r="D1189" s="70" t="s">
        <v>2205</v>
      </c>
      <c r="E1189" s="6">
        <v>64.84</v>
      </c>
    </row>
    <row r="1190" spans="1:5">
      <c r="A1190" s="70">
        <v>34661</v>
      </c>
      <c r="B1190" s="70" t="s">
        <v>24578</v>
      </c>
      <c r="C1190" s="70" t="s">
        <v>2206</v>
      </c>
      <c r="D1190" s="70" t="s">
        <v>2205</v>
      </c>
      <c r="E1190" s="6">
        <v>93.12</v>
      </c>
    </row>
    <row r="1191" spans="1:5">
      <c r="A1191" s="70">
        <v>34667</v>
      </c>
      <c r="B1191" s="70" t="s">
        <v>24579</v>
      </c>
      <c r="C1191" s="70" t="s">
        <v>2206</v>
      </c>
      <c r="D1191" s="70" t="s">
        <v>2205</v>
      </c>
      <c r="E1191" s="6">
        <v>33.72</v>
      </c>
    </row>
    <row r="1192" spans="1:5">
      <c r="A1192" s="70">
        <v>34668</v>
      </c>
      <c r="B1192" s="70" t="s">
        <v>24580</v>
      </c>
      <c r="C1192" s="70" t="s">
        <v>2206</v>
      </c>
      <c r="D1192" s="70" t="s">
        <v>2205</v>
      </c>
      <c r="E1192" s="6">
        <v>44.07</v>
      </c>
    </row>
    <row r="1193" spans="1:5">
      <c r="A1193" s="70">
        <v>34741</v>
      </c>
      <c r="B1193" s="70" t="s">
        <v>24581</v>
      </c>
      <c r="C1193" s="70" t="s">
        <v>2206</v>
      </c>
      <c r="D1193" s="70" t="s">
        <v>2205</v>
      </c>
      <c r="E1193" s="6">
        <v>48.49</v>
      </c>
    </row>
    <row r="1194" spans="1:5">
      <c r="A1194" s="70">
        <v>34664</v>
      </c>
      <c r="B1194" s="70" t="s">
        <v>24582</v>
      </c>
      <c r="C1194" s="70" t="s">
        <v>2206</v>
      </c>
      <c r="D1194" s="70" t="s">
        <v>2205</v>
      </c>
      <c r="E1194" s="6">
        <v>52.91</v>
      </c>
    </row>
    <row r="1195" spans="1:5">
      <c r="A1195" s="70">
        <v>34665</v>
      </c>
      <c r="B1195" s="70" t="s">
        <v>24583</v>
      </c>
      <c r="C1195" s="70" t="s">
        <v>2206</v>
      </c>
      <c r="D1195" s="70" t="s">
        <v>2205</v>
      </c>
      <c r="E1195" s="6">
        <v>65.69</v>
      </c>
    </row>
    <row r="1196" spans="1:5">
      <c r="A1196" s="70">
        <v>34666</v>
      </c>
      <c r="B1196" s="70" t="s">
        <v>24584</v>
      </c>
      <c r="C1196" s="70" t="s">
        <v>2206</v>
      </c>
      <c r="D1196" s="70" t="s">
        <v>2205</v>
      </c>
      <c r="E1196" s="6">
        <v>99.22</v>
      </c>
    </row>
    <row r="1197" spans="1:5">
      <c r="A1197" s="70">
        <v>34669</v>
      </c>
      <c r="B1197" s="70" t="s">
        <v>24585</v>
      </c>
      <c r="C1197" s="70" t="s">
        <v>2206</v>
      </c>
      <c r="D1197" s="70" t="s">
        <v>2205</v>
      </c>
      <c r="E1197" s="6">
        <v>36.380000000000003</v>
      </c>
    </row>
    <row r="1198" spans="1:5">
      <c r="A1198" s="70">
        <v>34670</v>
      </c>
      <c r="B1198" s="70" t="s">
        <v>24586</v>
      </c>
      <c r="C1198" s="70" t="s">
        <v>2206</v>
      </c>
      <c r="D1198" s="70" t="s">
        <v>2205</v>
      </c>
      <c r="E1198" s="6">
        <v>44.49</v>
      </c>
    </row>
    <row r="1199" spans="1:5">
      <c r="A1199" s="70">
        <v>34671</v>
      </c>
      <c r="B1199" s="70" t="s">
        <v>24587</v>
      </c>
      <c r="C1199" s="70" t="s">
        <v>2206</v>
      </c>
      <c r="D1199" s="70" t="s">
        <v>2205</v>
      </c>
      <c r="E1199" s="6">
        <v>37.14</v>
      </c>
    </row>
    <row r="1200" spans="1:5">
      <c r="A1200" s="70">
        <v>34672</v>
      </c>
      <c r="B1200" s="70" t="s">
        <v>24588</v>
      </c>
      <c r="C1200" s="70" t="s">
        <v>2206</v>
      </c>
      <c r="D1200" s="70" t="s">
        <v>2205</v>
      </c>
      <c r="E1200" s="6">
        <v>39.159999999999997</v>
      </c>
    </row>
    <row r="1201" spans="1:5">
      <c r="A1201" s="70">
        <v>34673</v>
      </c>
      <c r="B1201" s="70" t="s">
        <v>24589</v>
      </c>
      <c r="C1201" s="70" t="s">
        <v>2206</v>
      </c>
      <c r="D1201" s="70" t="s">
        <v>2205</v>
      </c>
      <c r="E1201" s="6">
        <v>47.79</v>
      </c>
    </row>
    <row r="1202" spans="1:5">
      <c r="A1202" s="70">
        <v>34674</v>
      </c>
      <c r="B1202" s="70" t="s">
        <v>24590</v>
      </c>
      <c r="C1202" s="70" t="s">
        <v>2206</v>
      </c>
      <c r="D1202" s="70" t="s">
        <v>2205</v>
      </c>
      <c r="E1202" s="6">
        <v>63.53</v>
      </c>
    </row>
    <row r="1203" spans="1:5">
      <c r="A1203" s="70">
        <v>34675</v>
      </c>
      <c r="B1203" s="70" t="s">
        <v>24591</v>
      </c>
      <c r="C1203" s="70" t="s">
        <v>2206</v>
      </c>
      <c r="D1203" s="70" t="s">
        <v>2205</v>
      </c>
      <c r="E1203" s="6">
        <v>77.459999999999994</v>
      </c>
    </row>
    <row r="1204" spans="1:5">
      <c r="A1204" s="70">
        <v>34676</v>
      </c>
      <c r="B1204" s="70" t="s">
        <v>24592</v>
      </c>
      <c r="C1204" s="70" t="s">
        <v>2206</v>
      </c>
      <c r="D1204" s="70" t="s">
        <v>2205</v>
      </c>
      <c r="E1204" s="6">
        <v>22.3</v>
      </c>
    </row>
    <row r="1205" spans="1:5">
      <c r="A1205" s="70">
        <v>34677</v>
      </c>
      <c r="B1205" s="70" t="s">
        <v>24593</v>
      </c>
      <c r="C1205" s="70" t="s">
        <v>2206</v>
      </c>
      <c r="D1205" s="70" t="s">
        <v>2205</v>
      </c>
      <c r="E1205" s="6">
        <v>29.98</v>
      </c>
    </row>
    <row r="1206" spans="1:5">
      <c r="A1206" s="70">
        <v>43126</v>
      </c>
      <c r="B1206" s="70" t="s">
        <v>24594</v>
      </c>
      <c r="C1206" s="70" t="s">
        <v>2206</v>
      </c>
      <c r="D1206" s="70" t="s">
        <v>2205</v>
      </c>
      <c r="E1206" s="6">
        <v>111.13</v>
      </c>
    </row>
    <row r="1207" spans="1:5">
      <c r="A1207" s="70">
        <v>43124</v>
      </c>
      <c r="B1207" s="70" t="s">
        <v>24595</v>
      </c>
      <c r="C1207" s="70" t="s">
        <v>2206</v>
      </c>
      <c r="D1207" s="70" t="s">
        <v>2205</v>
      </c>
      <c r="E1207" s="6">
        <v>129.76</v>
      </c>
    </row>
    <row r="1208" spans="1:5">
      <c r="A1208" s="70">
        <v>43125</v>
      </c>
      <c r="B1208" s="70" t="s">
        <v>24596</v>
      </c>
      <c r="C1208" s="70" t="s">
        <v>2206</v>
      </c>
      <c r="D1208" s="70" t="s">
        <v>2205</v>
      </c>
      <c r="E1208" s="6">
        <v>168.28</v>
      </c>
    </row>
    <row r="1209" spans="1:5">
      <c r="A1209" s="70">
        <v>40623</v>
      </c>
      <c r="B1209" s="70" t="s">
        <v>24597</v>
      </c>
      <c r="C1209" s="70" t="s">
        <v>2216</v>
      </c>
      <c r="D1209" s="70" t="s">
        <v>2205</v>
      </c>
      <c r="E1209" s="6">
        <v>142.07</v>
      </c>
    </row>
    <row r="1210" spans="1:5">
      <c r="A1210" s="70">
        <v>43701</v>
      </c>
      <c r="B1210" s="70" t="s">
        <v>24598</v>
      </c>
      <c r="C1210" s="70" t="s">
        <v>2213</v>
      </c>
      <c r="D1210" s="70" t="s">
        <v>2207</v>
      </c>
      <c r="E1210" s="6">
        <v>69.510000000000005</v>
      </c>
    </row>
    <row r="1211" spans="1:5">
      <c r="A1211" s="70">
        <v>1345</v>
      </c>
      <c r="B1211" s="70" t="s">
        <v>28582</v>
      </c>
      <c r="C1211" s="70" t="s">
        <v>2206</v>
      </c>
      <c r="D1211" s="70" t="s">
        <v>2205</v>
      </c>
      <c r="E1211" s="6">
        <v>107.81</v>
      </c>
    </row>
    <row r="1212" spans="1:5">
      <c r="A1212" s="70">
        <v>1346</v>
      </c>
      <c r="B1212" s="70" t="s">
        <v>28583</v>
      </c>
      <c r="C1212" s="70" t="s">
        <v>2206</v>
      </c>
      <c r="D1212" s="70" t="s">
        <v>2205</v>
      </c>
      <c r="E1212" s="6">
        <v>62.71</v>
      </c>
    </row>
    <row r="1213" spans="1:5">
      <c r="A1213" s="70">
        <v>1347</v>
      </c>
      <c r="B1213" s="70" t="s">
        <v>28584</v>
      </c>
      <c r="C1213" s="70" t="s">
        <v>2206</v>
      </c>
      <c r="D1213" s="70" t="s">
        <v>2205</v>
      </c>
      <c r="E1213" s="6">
        <v>77.7</v>
      </c>
    </row>
    <row r="1214" spans="1:5">
      <c r="A1214" s="70">
        <v>43678</v>
      </c>
      <c r="B1214" s="70" t="s">
        <v>28585</v>
      </c>
      <c r="C1214" s="70" t="s">
        <v>2206</v>
      </c>
      <c r="D1214" s="70" t="s">
        <v>2205</v>
      </c>
      <c r="E1214" s="6">
        <v>90.13</v>
      </c>
    </row>
    <row r="1215" spans="1:5">
      <c r="A1215" s="70">
        <v>43680</v>
      </c>
      <c r="B1215" s="70" t="s">
        <v>28586</v>
      </c>
      <c r="C1215" s="70" t="s">
        <v>2206</v>
      </c>
      <c r="D1215" s="70" t="s">
        <v>2205</v>
      </c>
      <c r="E1215" s="6">
        <v>129.85</v>
      </c>
    </row>
    <row r="1216" spans="1:5">
      <c r="A1216" s="70">
        <v>43679</v>
      </c>
      <c r="B1216" s="70" t="s">
        <v>28587</v>
      </c>
      <c r="C1216" s="70" t="s">
        <v>2206</v>
      </c>
      <c r="D1216" s="70" t="s">
        <v>2205</v>
      </c>
      <c r="E1216" s="6">
        <v>45.57</v>
      </c>
    </row>
    <row r="1217" spans="1:5">
      <c r="A1217" s="70">
        <v>1355</v>
      </c>
      <c r="B1217" s="70" t="s">
        <v>28588</v>
      </c>
      <c r="C1217" s="70" t="s">
        <v>2206</v>
      </c>
      <c r="D1217" s="70" t="s">
        <v>2205</v>
      </c>
      <c r="E1217" s="6">
        <v>51.86</v>
      </c>
    </row>
    <row r="1218" spans="1:5">
      <c r="A1218" s="70">
        <v>1358</v>
      </c>
      <c r="B1218" s="70" t="s">
        <v>28589</v>
      </c>
      <c r="C1218" s="70" t="s">
        <v>2206</v>
      </c>
      <c r="D1218" s="70" t="s">
        <v>2205</v>
      </c>
      <c r="E1218" s="6">
        <v>63.66</v>
      </c>
    </row>
    <row r="1219" spans="1:5">
      <c r="A1219" s="70">
        <v>43681</v>
      </c>
      <c r="B1219" s="70" t="s">
        <v>28590</v>
      </c>
      <c r="C1219" s="70" t="s">
        <v>2206</v>
      </c>
      <c r="D1219" s="70" t="s">
        <v>2207</v>
      </c>
      <c r="E1219" s="6">
        <v>40.11</v>
      </c>
    </row>
    <row r="1220" spans="1:5">
      <c r="A1220" s="70">
        <v>43677</v>
      </c>
      <c r="B1220" s="70" t="s">
        <v>28591</v>
      </c>
      <c r="C1220" s="70" t="s">
        <v>2206</v>
      </c>
      <c r="D1220" s="70" t="s">
        <v>2205</v>
      </c>
      <c r="E1220" s="6">
        <v>78.98</v>
      </c>
    </row>
    <row r="1221" spans="1:5">
      <c r="A1221" s="70">
        <v>43682</v>
      </c>
      <c r="B1221" s="70" t="s">
        <v>28592</v>
      </c>
      <c r="C1221" s="70" t="s">
        <v>2206</v>
      </c>
      <c r="D1221" s="70" t="s">
        <v>2205</v>
      </c>
      <c r="E1221" s="6">
        <v>24.21</v>
      </c>
    </row>
    <row r="1222" spans="1:5">
      <c r="A1222" s="70">
        <v>20971</v>
      </c>
      <c r="B1222" s="70" t="s">
        <v>24599</v>
      </c>
      <c r="C1222" s="70" t="s">
        <v>2204</v>
      </c>
      <c r="D1222" s="70" t="s">
        <v>2205</v>
      </c>
      <c r="E1222" s="6">
        <v>15.99</v>
      </c>
    </row>
    <row r="1223" spans="1:5">
      <c r="A1223" s="70">
        <v>13279</v>
      </c>
      <c r="B1223" s="70" t="s">
        <v>24600</v>
      </c>
      <c r="C1223" s="70" t="s">
        <v>2213</v>
      </c>
      <c r="D1223" s="70" t="s">
        <v>2205</v>
      </c>
      <c r="E1223" s="6">
        <v>26.87</v>
      </c>
    </row>
    <row r="1224" spans="1:5">
      <c r="A1224" s="70">
        <v>11977</v>
      </c>
      <c r="B1224" s="70" t="s">
        <v>24601</v>
      </c>
      <c r="C1224" s="70" t="s">
        <v>2204</v>
      </c>
      <c r="D1224" s="70" t="s">
        <v>2205</v>
      </c>
      <c r="E1224" s="6">
        <v>13.92</v>
      </c>
    </row>
    <row r="1225" spans="1:5">
      <c r="A1225" s="70">
        <v>11975</v>
      </c>
      <c r="B1225" s="70" t="s">
        <v>24602</v>
      </c>
      <c r="C1225" s="70" t="s">
        <v>2204</v>
      </c>
      <c r="D1225" s="70" t="s">
        <v>2205</v>
      </c>
      <c r="E1225" s="6">
        <v>30.51</v>
      </c>
    </row>
    <row r="1226" spans="1:5">
      <c r="A1226" s="70">
        <v>39746</v>
      </c>
      <c r="B1226" s="70" t="s">
        <v>24603</v>
      </c>
      <c r="C1226" s="70" t="s">
        <v>2204</v>
      </c>
      <c r="D1226" s="70" t="s">
        <v>2205</v>
      </c>
      <c r="E1226" s="6">
        <v>339.58</v>
      </c>
    </row>
    <row r="1227" spans="1:5">
      <c r="A1227" s="70">
        <v>11976</v>
      </c>
      <c r="B1227" s="70" t="s">
        <v>24604</v>
      </c>
      <c r="C1227" s="70" t="s">
        <v>2204</v>
      </c>
      <c r="D1227" s="70" t="s">
        <v>2205</v>
      </c>
      <c r="E1227" s="6">
        <v>1.56</v>
      </c>
    </row>
    <row r="1228" spans="1:5">
      <c r="A1228" s="70">
        <v>1368</v>
      </c>
      <c r="B1228" s="70" t="s">
        <v>24605</v>
      </c>
      <c r="C1228" s="70" t="s">
        <v>2204</v>
      </c>
      <c r="D1228" s="70" t="s">
        <v>2207</v>
      </c>
      <c r="E1228" s="6">
        <v>64</v>
      </c>
    </row>
    <row r="1229" spans="1:5">
      <c r="A1229" s="70">
        <v>1367</v>
      </c>
      <c r="B1229" s="70" t="s">
        <v>24606</v>
      </c>
      <c r="C1229" s="70" t="s">
        <v>2204</v>
      </c>
      <c r="D1229" s="70" t="s">
        <v>2205</v>
      </c>
      <c r="E1229" s="6">
        <v>207.02</v>
      </c>
    </row>
    <row r="1230" spans="1:5">
      <c r="A1230" s="70">
        <v>41899</v>
      </c>
      <c r="B1230" s="70" t="s">
        <v>24607</v>
      </c>
      <c r="C1230" s="70" t="s">
        <v>2219</v>
      </c>
      <c r="D1230" s="70" t="s">
        <v>2207</v>
      </c>
      <c r="E1230" s="15">
        <v>4904.2700000000004</v>
      </c>
    </row>
    <row r="1231" spans="1:5">
      <c r="A1231" s="70">
        <v>1380</v>
      </c>
      <c r="B1231" s="70" t="s">
        <v>24608</v>
      </c>
      <c r="C1231" s="70" t="s">
        <v>2213</v>
      </c>
      <c r="D1231" s="70" t="s">
        <v>2205</v>
      </c>
      <c r="E1231" s="6">
        <v>2.0699999999999998</v>
      </c>
    </row>
    <row r="1232" spans="1:5">
      <c r="A1232" s="70">
        <v>1375</v>
      </c>
      <c r="B1232" s="70" t="s">
        <v>24609</v>
      </c>
      <c r="C1232" s="70" t="s">
        <v>2213</v>
      </c>
      <c r="D1232" s="70" t="s">
        <v>2205</v>
      </c>
      <c r="E1232" s="6">
        <v>12.2</v>
      </c>
    </row>
    <row r="1233" spans="1:5">
      <c r="A1233" s="70">
        <v>1379</v>
      </c>
      <c r="B1233" s="70" t="s">
        <v>24610</v>
      </c>
      <c r="C1233" s="70" t="s">
        <v>2213</v>
      </c>
      <c r="D1233" s="70" t="s">
        <v>2207</v>
      </c>
      <c r="E1233" s="6">
        <v>0.66</v>
      </c>
    </row>
    <row r="1234" spans="1:5">
      <c r="A1234" s="70">
        <v>13284</v>
      </c>
      <c r="B1234" s="70" t="s">
        <v>24611</v>
      </c>
      <c r="C1234" s="70" t="s">
        <v>2213</v>
      </c>
      <c r="D1234" s="70" t="s">
        <v>2205</v>
      </c>
      <c r="E1234" s="6">
        <v>0.66</v>
      </c>
    </row>
    <row r="1235" spans="1:5">
      <c r="A1235" s="70">
        <v>44528</v>
      </c>
      <c r="B1235" s="70" t="s">
        <v>28593</v>
      </c>
      <c r="C1235" s="70" t="s">
        <v>2213</v>
      </c>
      <c r="D1235" s="70" t="s">
        <v>2205</v>
      </c>
      <c r="E1235" s="6">
        <v>2.4900000000000002</v>
      </c>
    </row>
    <row r="1236" spans="1:5">
      <c r="A1236" s="70">
        <v>34753</v>
      </c>
      <c r="B1236" s="70" t="s">
        <v>24612</v>
      </c>
      <c r="C1236" s="70" t="s">
        <v>2213</v>
      </c>
      <c r="D1236" s="70" t="s">
        <v>2205</v>
      </c>
      <c r="E1236" s="6">
        <v>0.72</v>
      </c>
    </row>
    <row r="1237" spans="1:5">
      <c r="A1237" s="70">
        <v>420</v>
      </c>
      <c r="B1237" s="70" t="s">
        <v>24613</v>
      </c>
      <c r="C1237" s="70" t="s">
        <v>2204</v>
      </c>
      <c r="D1237" s="70" t="s">
        <v>2209</v>
      </c>
      <c r="E1237" s="6">
        <v>39.08</v>
      </c>
    </row>
    <row r="1238" spans="1:5">
      <c r="A1238" s="70">
        <v>12327</v>
      </c>
      <c r="B1238" s="70" t="s">
        <v>24614</v>
      </c>
      <c r="C1238" s="70" t="s">
        <v>2204</v>
      </c>
      <c r="D1238" s="70" t="s">
        <v>2209</v>
      </c>
      <c r="E1238" s="6">
        <v>46.56</v>
      </c>
    </row>
    <row r="1239" spans="1:5">
      <c r="A1239" s="70">
        <v>36148</v>
      </c>
      <c r="B1239" s="70" t="s">
        <v>24615</v>
      </c>
      <c r="C1239" s="70" t="s">
        <v>2204</v>
      </c>
      <c r="D1239" s="70" t="s">
        <v>2205</v>
      </c>
      <c r="E1239" s="6">
        <v>75.84</v>
      </c>
    </row>
    <row r="1240" spans="1:5">
      <c r="A1240" s="70">
        <v>12329</v>
      </c>
      <c r="B1240" s="70" t="s">
        <v>24616</v>
      </c>
      <c r="C1240" s="70" t="s">
        <v>2213</v>
      </c>
      <c r="D1240" s="70" t="s">
        <v>2205</v>
      </c>
      <c r="E1240" s="6">
        <v>121.34</v>
      </c>
    </row>
    <row r="1241" spans="1:5">
      <c r="A1241" s="70">
        <v>1339</v>
      </c>
      <c r="B1241" s="70" t="s">
        <v>24617</v>
      </c>
      <c r="C1241" s="70" t="s">
        <v>2213</v>
      </c>
      <c r="D1241" s="70" t="s">
        <v>2205</v>
      </c>
      <c r="E1241" s="6">
        <v>36.89</v>
      </c>
    </row>
    <row r="1242" spans="1:5">
      <c r="A1242" s="70">
        <v>44396</v>
      </c>
      <c r="B1242" s="70" t="s">
        <v>24618</v>
      </c>
      <c r="C1242" s="70" t="s">
        <v>2213</v>
      </c>
      <c r="D1242" s="70" t="s">
        <v>2205</v>
      </c>
      <c r="E1242" s="6">
        <v>37.85</v>
      </c>
    </row>
    <row r="1243" spans="1:5">
      <c r="A1243" s="70">
        <v>44327</v>
      </c>
      <c r="B1243" s="70" t="s">
        <v>24619</v>
      </c>
      <c r="C1243" s="70" t="s">
        <v>2212</v>
      </c>
      <c r="D1243" s="70" t="s">
        <v>2205</v>
      </c>
      <c r="E1243" s="6">
        <v>128.72</v>
      </c>
    </row>
    <row r="1244" spans="1:5">
      <c r="A1244" s="70">
        <v>37418</v>
      </c>
      <c r="B1244" s="70" t="s">
        <v>24620</v>
      </c>
      <c r="C1244" s="70" t="s">
        <v>2204</v>
      </c>
      <c r="D1244" s="70" t="s">
        <v>2209</v>
      </c>
      <c r="E1244" s="6">
        <v>19.899999999999999</v>
      </c>
    </row>
    <row r="1245" spans="1:5">
      <c r="A1245" s="70">
        <v>37419</v>
      </c>
      <c r="B1245" s="70" t="s">
        <v>24621</v>
      </c>
      <c r="C1245" s="70" t="s">
        <v>2204</v>
      </c>
      <c r="D1245" s="70" t="s">
        <v>2209</v>
      </c>
      <c r="E1245" s="6">
        <v>20.43</v>
      </c>
    </row>
    <row r="1246" spans="1:5">
      <c r="A1246" s="70">
        <v>1427</v>
      </c>
      <c r="B1246" s="70" t="s">
        <v>24622</v>
      </c>
      <c r="C1246" s="70" t="s">
        <v>2204</v>
      </c>
      <c r="D1246" s="70" t="s">
        <v>2209</v>
      </c>
      <c r="E1246" s="6">
        <v>24.08</v>
      </c>
    </row>
    <row r="1247" spans="1:5">
      <c r="A1247" s="70">
        <v>1402</v>
      </c>
      <c r="B1247" s="70" t="s">
        <v>24623</v>
      </c>
      <c r="C1247" s="70" t="s">
        <v>2204</v>
      </c>
      <c r="D1247" s="70" t="s">
        <v>2209</v>
      </c>
      <c r="E1247" s="6">
        <v>8.33</v>
      </c>
    </row>
    <row r="1248" spans="1:5">
      <c r="A1248" s="70">
        <v>1420</v>
      </c>
      <c r="B1248" s="70" t="s">
        <v>24624</v>
      </c>
      <c r="C1248" s="70" t="s">
        <v>2204</v>
      </c>
      <c r="D1248" s="70" t="s">
        <v>2209</v>
      </c>
      <c r="E1248" s="6">
        <v>10.72</v>
      </c>
    </row>
    <row r="1249" spans="1:5">
      <c r="A1249" s="70">
        <v>1419</v>
      </c>
      <c r="B1249" s="70" t="s">
        <v>24625</v>
      </c>
      <c r="C1249" s="70" t="s">
        <v>2204</v>
      </c>
      <c r="D1249" s="70" t="s">
        <v>2209</v>
      </c>
      <c r="E1249" s="6">
        <v>12.94</v>
      </c>
    </row>
    <row r="1250" spans="1:5">
      <c r="A1250" s="70">
        <v>1414</v>
      </c>
      <c r="B1250" s="70" t="s">
        <v>24626</v>
      </c>
      <c r="C1250" s="70" t="s">
        <v>2204</v>
      </c>
      <c r="D1250" s="70" t="s">
        <v>2209</v>
      </c>
      <c r="E1250" s="6">
        <v>12.66</v>
      </c>
    </row>
    <row r="1251" spans="1:5">
      <c r="A1251" s="70">
        <v>1413</v>
      </c>
      <c r="B1251" s="70" t="s">
        <v>24627</v>
      </c>
      <c r="C1251" s="70" t="s">
        <v>2204</v>
      </c>
      <c r="D1251" s="70" t="s">
        <v>2209</v>
      </c>
      <c r="E1251" s="6">
        <v>18.7</v>
      </c>
    </row>
    <row r="1252" spans="1:5">
      <c r="A1252" s="70">
        <v>1412</v>
      </c>
      <c r="B1252" s="70" t="s">
        <v>24628</v>
      </c>
      <c r="C1252" s="70" t="s">
        <v>2204</v>
      </c>
      <c r="D1252" s="70" t="s">
        <v>2209</v>
      </c>
      <c r="E1252" s="6">
        <v>15.85</v>
      </c>
    </row>
    <row r="1253" spans="1:5">
      <c r="A1253" s="70">
        <v>1411</v>
      </c>
      <c r="B1253" s="70" t="s">
        <v>24629</v>
      </c>
      <c r="C1253" s="70" t="s">
        <v>2204</v>
      </c>
      <c r="D1253" s="70" t="s">
        <v>2209</v>
      </c>
      <c r="E1253" s="6">
        <v>28.83</v>
      </c>
    </row>
    <row r="1254" spans="1:5">
      <c r="A1254" s="70">
        <v>1406</v>
      </c>
      <c r="B1254" s="70" t="s">
        <v>24630</v>
      </c>
      <c r="C1254" s="70" t="s">
        <v>2204</v>
      </c>
      <c r="D1254" s="70" t="s">
        <v>2209</v>
      </c>
      <c r="E1254" s="6">
        <v>19.12</v>
      </c>
    </row>
    <row r="1255" spans="1:5">
      <c r="A1255" s="70">
        <v>1407</v>
      </c>
      <c r="B1255" s="70" t="s">
        <v>24631</v>
      </c>
      <c r="C1255" s="70" t="s">
        <v>2204</v>
      </c>
      <c r="D1255" s="70" t="s">
        <v>2209</v>
      </c>
      <c r="E1255" s="6">
        <v>23.84</v>
      </c>
    </row>
    <row r="1256" spans="1:5">
      <c r="A1256" s="70">
        <v>1404</v>
      </c>
      <c r="B1256" s="70" t="s">
        <v>24632</v>
      </c>
      <c r="C1256" s="70" t="s">
        <v>2204</v>
      </c>
      <c r="D1256" s="70" t="s">
        <v>2209</v>
      </c>
      <c r="E1256" s="6">
        <v>25.35</v>
      </c>
    </row>
    <row r="1257" spans="1:5">
      <c r="A1257" s="70">
        <v>11281</v>
      </c>
      <c r="B1257" s="70" t="s">
        <v>24633</v>
      </c>
      <c r="C1257" s="70" t="s">
        <v>2204</v>
      </c>
      <c r="D1257" s="70" t="s">
        <v>2209</v>
      </c>
      <c r="E1257" s="15">
        <v>11249</v>
      </c>
    </row>
    <row r="1258" spans="1:5">
      <c r="A1258" s="70">
        <v>1442</v>
      </c>
      <c r="B1258" s="70" t="s">
        <v>24634</v>
      </c>
      <c r="C1258" s="70" t="s">
        <v>2204</v>
      </c>
      <c r="D1258" s="70" t="s">
        <v>2209</v>
      </c>
      <c r="E1258" s="15">
        <v>9443.4500000000007</v>
      </c>
    </row>
    <row r="1259" spans="1:5">
      <c r="A1259" s="70">
        <v>13457</v>
      </c>
      <c r="B1259" s="70" t="s">
        <v>24635</v>
      </c>
      <c r="C1259" s="70" t="s">
        <v>2204</v>
      </c>
      <c r="D1259" s="70" t="s">
        <v>2209</v>
      </c>
      <c r="E1259" s="15">
        <v>8151.44</v>
      </c>
    </row>
    <row r="1260" spans="1:5">
      <c r="A1260" s="70">
        <v>40699</v>
      </c>
      <c r="B1260" s="70" t="s">
        <v>24636</v>
      </c>
      <c r="C1260" s="70" t="s">
        <v>2204</v>
      </c>
      <c r="D1260" s="70" t="s">
        <v>2209</v>
      </c>
      <c r="E1260" s="15">
        <v>6301.38</v>
      </c>
    </row>
    <row r="1261" spans="1:5">
      <c r="A1261" s="70">
        <v>40701</v>
      </c>
      <c r="B1261" s="70" t="s">
        <v>24637</v>
      </c>
      <c r="C1261" s="70" t="s">
        <v>2204</v>
      </c>
      <c r="D1261" s="70" t="s">
        <v>2209</v>
      </c>
      <c r="E1261" s="15">
        <v>111417.01</v>
      </c>
    </row>
    <row r="1262" spans="1:5">
      <c r="A1262" s="70">
        <v>40700</v>
      </c>
      <c r="B1262" s="70" t="s">
        <v>24638</v>
      </c>
      <c r="C1262" s="70" t="s">
        <v>2204</v>
      </c>
      <c r="D1262" s="70" t="s">
        <v>2209</v>
      </c>
      <c r="E1262" s="15">
        <v>14668.79</v>
      </c>
    </row>
    <row r="1263" spans="1:5">
      <c r="A1263" s="70">
        <v>13458</v>
      </c>
      <c r="B1263" s="70" t="s">
        <v>24639</v>
      </c>
      <c r="C1263" s="70" t="s">
        <v>2204</v>
      </c>
      <c r="D1263" s="70" t="s">
        <v>2209</v>
      </c>
      <c r="E1263" s="15">
        <v>13938.97</v>
      </c>
    </row>
    <row r="1264" spans="1:5">
      <c r="A1264" s="70">
        <v>11134</v>
      </c>
      <c r="B1264" s="70" t="s">
        <v>28594</v>
      </c>
      <c r="C1264" s="70" t="s">
        <v>2206</v>
      </c>
      <c r="D1264" s="70" t="s">
        <v>2205</v>
      </c>
      <c r="E1264" s="6">
        <v>89.34</v>
      </c>
    </row>
    <row r="1265" spans="1:5">
      <c r="A1265" s="70">
        <v>11135</v>
      </c>
      <c r="B1265" s="70" t="s">
        <v>28595</v>
      </c>
      <c r="C1265" s="70" t="s">
        <v>2206</v>
      </c>
      <c r="D1265" s="70" t="s">
        <v>2205</v>
      </c>
      <c r="E1265" s="6">
        <v>96.45</v>
      </c>
    </row>
    <row r="1266" spans="1:5">
      <c r="A1266" s="70">
        <v>11136</v>
      </c>
      <c r="B1266" s="70" t="s">
        <v>28596</v>
      </c>
      <c r="C1266" s="70" t="s">
        <v>2206</v>
      </c>
      <c r="D1266" s="70" t="s">
        <v>2205</v>
      </c>
      <c r="E1266" s="6">
        <v>110.45</v>
      </c>
    </row>
    <row r="1267" spans="1:5">
      <c r="A1267" s="70">
        <v>34743</v>
      </c>
      <c r="B1267" s="70" t="s">
        <v>28597</v>
      </c>
      <c r="C1267" s="70" t="s">
        <v>2206</v>
      </c>
      <c r="D1267" s="70" t="s">
        <v>2205</v>
      </c>
      <c r="E1267" s="6">
        <v>133.26</v>
      </c>
    </row>
    <row r="1268" spans="1:5">
      <c r="A1268" s="70">
        <v>11137</v>
      </c>
      <c r="B1268" s="70" t="s">
        <v>28598</v>
      </c>
      <c r="C1268" s="70" t="s">
        <v>2206</v>
      </c>
      <c r="D1268" s="70" t="s">
        <v>2205</v>
      </c>
      <c r="E1268" s="6">
        <v>151.35</v>
      </c>
    </row>
    <row r="1269" spans="1:5">
      <c r="A1269" s="70">
        <v>34745</v>
      </c>
      <c r="B1269" s="70" t="s">
        <v>28599</v>
      </c>
      <c r="C1269" s="70" t="s">
        <v>2206</v>
      </c>
      <c r="D1269" s="70" t="s">
        <v>2205</v>
      </c>
      <c r="E1269" s="6">
        <v>179.99</v>
      </c>
    </row>
    <row r="1270" spans="1:5">
      <c r="A1270" s="70">
        <v>34746</v>
      </c>
      <c r="B1270" s="70" t="s">
        <v>28600</v>
      </c>
      <c r="C1270" s="70" t="s">
        <v>2206</v>
      </c>
      <c r="D1270" s="70" t="s">
        <v>2205</v>
      </c>
      <c r="E1270" s="6">
        <v>49.08</v>
      </c>
    </row>
    <row r="1271" spans="1:5">
      <c r="A1271" s="70">
        <v>1360</v>
      </c>
      <c r="B1271" s="70" t="s">
        <v>28601</v>
      </c>
      <c r="C1271" s="70" t="s">
        <v>2206</v>
      </c>
      <c r="D1271" s="70" t="s">
        <v>2205</v>
      </c>
      <c r="E1271" s="6">
        <v>57.27</v>
      </c>
    </row>
    <row r="1272" spans="1:5">
      <c r="A1272" s="70">
        <v>36524</v>
      </c>
      <c r="B1272" s="70" t="s">
        <v>24640</v>
      </c>
      <c r="C1272" s="70" t="s">
        <v>2204</v>
      </c>
      <c r="D1272" s="70" t="s">
        <v>2209</v>
      </c>
      <c r="E1272" s="15">
        <v>153599.12</v>
      </c>
    </row>
    <row r="1273" spans="1:5">
      <c r="A1273" s="70">
        <v>36526</v>
      </c>
      <c r="B1273" s="70" t="s">
        <v>24641</v>
      </c>
      <c r="C1273" s="70" t="s">
        <v>2204</v>
      </c>
      <c r="D1273" s="70" t="s">
        <v>2209</v>
      </c>
      <c r="E1273" s="15">
        <v>123776.43</v>
      </c>
    </row>
    <row r="1274" spans="1:5">
      <c r="A1274" s="70">
        <v>36523</v>
      </c>
      <c r="B1274" s="70" t="s">
        <v>24642</v>
      </c>
      <c r="C1274" s="70" t="s">
        <v>2204</v>
      </c>
      <c r="D1274" s="70" t="s">
        <v>2209</v>
      </c>
      <c r="E1274" s="15">
        <v>264988.63</v>
      </c>
    </row>
    <row r="1275" spans="1:5">
      <c r="A1275" s="70">
        <v>36527</v>
      </c>
      <c r="B1275" s="70" t="s">
        <v>24643</v>
      </c>
      <c r="C1275" s="70" t="s">
        <v>2204</v>
      </c>
      <c r="D1275" s="70" t="s">
        <v>2209</v>
      </c>
      <c r="E1275" s="15">
        <v>287832.24</v>
      </c>
    </row>
    <row r="1276" spans="1:5">
      <c r="A1276" s="70">
        <v>13803</v>
      </c>
      <c r="B1276" s="70" t="s">
        <v>24644</v>
      </c>
      <c r="C1276" s="70" t="s">
        <v>2204</v>
      </c>
      <c r="D1276" s="70" t="s">
        <v>2209</v>
      </c>
      <c r="E1276" s="15">
        <v>104077.63</v>
      </c>
    </row>
    <row r="1277" spans="1:5">
      <c r="A1277" s="70">
        <v>38642</v>
      </c>
      <c r="B1277" s="70" t="s">
        <v>24645</v>
      </c>
      <c r="C1277" s="70" t="s">
        <v>2204</v>
      </c>
      <c r="D1277" s="70" t="s">
        <v>2209</v>
      </c>
      <c r="E1277" s="15">
        <v>67014.73</v>
      </c>
    </row>
    <row r="1278" spans="1:5">
      <c r="A1278" s="70">
        <v>36522</v>
      </c>
      <c r="B1278" s="70" t="s">
        <v>24646</v>
      </c>
      <c r="C1278" s="70" t="s">
        <v>2204</v>
      </c>
      <c r="D1278" s="70" t="s">
        <v>2209</v>
      </c>
      <c r="E1278" s="15">
        <v>77937.33</v>
      </c>
    </row>
    <row r="1279" spans="1:5">
      <c r="A1279" s="70">
        <v>36525</v>
      </c>
      <c r="B1279" s="70" t="s">
        <v>24647</v>
      </c>
      <c r="C1279" s="70" t="s">
        <v>2204</v>
      </c>
      <c r="D1279" s="70" t="s">
        <v>2209</v>
      </c>
      <c r="E1279" s="15">
        <v>104376.29</v>
      </c>
    </row>
    <row r="1280" spans="1:5">
      <c r="A1280" s="70">
        <v>34348</v>
      </c>
      <c r="B1280" s="70" t="s">
        <v>24648</v>
      </c>
      <c r="C1280" s="70" t="s">
        <v>2211</v>
      </c>
      <c r="D1280" s="70" t="s">
        <v>2205</v>
      </c>
      <c r="E1280" s="6">
        <v>28.17</v>
      </c>
    </row>
    <row r="1281" spans="1:5">
      <c r="A1281" s="70">
        <v>34347</v>
      </c>
      <c r="B1281" s="70" t="s">
        <v>24649</v>
      </c>
      <c r="C1281" s="70" t="s">
        <v>2211</v>
      </c>
      <c r="D1281" s="70" t="s">
        <v>2205</v>
      </c>
      <c r="E1281" s="6">
        <v>20.14</v>
      </c>
    </row>
    <row r="1282" spans="1:5">
      <c r="A1282" s="70">
        <v>11146</v>
      </c>
      <c r="B1282" s="70" t="s">
        <v>24650</v>
      </c>
      <c r="C1282" s="70" t="s">
        <v>2214</v>
      </c>
      <c r="D1282" s="70" t="s">
        <v>2205</v>
      </c>
      <c r="E1282" s="6">
        <v>421.97</v>
      </c>
    </row>
    <row r="1283" spans="1:5">
      <c r="A1283" s="70">
        <v>11147</v>
      </c>
      <c r="B1283" s="70" t="s">
        <v>24651</v>
      </c>
      <c r="C1283" s="70" t="s">
        <v>2214</v>
      </c>
      <c r="D1283" s="70" t="s">
        <v>2205</v>
      </c>
      <c r="E1283" s="6">
        <v>438.48</v>
      </c>
    </row>
    <row r="1284" spans="1:5">
      <c r="A1284" s="70">
        <v>34872</v>
      </c>
      <c r="B1284" s="70" t="s">
        <v>24652</v>
      </c>
      <c r="C1284" s="70" t="s">
        <v>2214</v>
      </c>
      <c r="D1284" s="70" t="s">
        <v>2205</v>
      </c>
      <c r="E1284" s="6">
        <v>443.4</v>
      </c>
    </row>
    <row r="1285" spans="1:5">
      <c r="A1285" s="70">
        <v>34491</v>
      </c>
      <c r="B1285" s="70" t="s">
        <v>24653</v>
      </c>
      <c r="C1285" s="70" t="s">
        <v>2214</v>
      </c>
      <c r="D1285" s="70" t="s">
        <v>2205</v>
      </c>
      <c r="E1285" s="6">
        <v>456.25</v>
      </c>
    </row>
    <row r="1286" spans="1:5">
      <c r="A1286" s="70">
        <v>34770</v>
      </c>
      <c r="B1286" s="70" t="s">
        <v>24654</v>
      </c>
      <c r="C1286" s="70" t="s">
        <v>2219</v>
      </c>
      <c r="D1286" s="70" t="s">
        <v>2205</v>
      </c>
      <c r="E1286" s="6">
        <v>578.28</v>
      </c>
    </row>
    <row r="1287" spans="1:5">
      <c r="A1287" s="70">
        <v>1518</v>
      </c>
      <c r="B1287" s="70" t="s">
        <v>24655</v>
      </c>
      <c r="C1287" s="70" t="s">
        <v>2219</v>
      </c>
      <c r="D1287" s="70" t="s">
        <v>2207</v>
      </c>
      <c r="E1287" s="6">
        <v>589.54999999999995</v>
      </c>
    </row>
    <row r="1288" spans="1:5">
      <c r="A1288" s="70">
        <v>41965</v>
      </c>
      <c r="B1288" s="70" t="s">
        <v>24656</v>
      </c>
      <c r="C1288" s="70" t="s">
        <v>2219</v>
      </c>
      <c r="D1288" s="70" t="s">
        <v>2205</v>
      </c>
      <c r="E1288" s="6">
        <v>516.94000000000005</v>
      </c>
    </row>
    <row r="1289" spans="1:5">
      <c r="A1289" s="70">
        <v>34492</v>
      </c>
      <c r="B1289" s="70" t="s">
        <v>24657</v>
      </c>
      <c r="C1289" s="70" t="s">
        <v>2214</v>
      </c>
      <c r="D1289" s="70" t="s">
        <v>2207</v>
      </c>
      <c r="E1289" s="6">
        <v>375</v>
      </c>
    </row>
    <row r="1290" spans="1:5">
      <c r="A1290" s="70">
        <v>1524</v>
      </c>
      <c r="B1290" s="70" t="s">
        <v>24658</v>
      </c>
      <c r="C1290" s="70" t="s">
        <v>2214</v>
      </c>
      <c r="D1290" s="70" t="s">
        <v>2205</v>
      </c>
      <c r="E1290" s="6">
        <v>404.84</v>
      </c>
    </row>
    <row r="1291" spans="1:5">
      <c r="A1291" s="70">
        <v>38404</v>
      </c>
      <c r="B1291" s="70" t="s">
        <v>24659</v>
      </c>
      <c r="C1291" s="70" t="s">
        <v>2214</v>
      </c>
      <c r="D1291" s="70" t="s">
        <v>2205</v>
      </c>
      <c r="E1291" s="6">
        <v>388.42</v>
      </c>
    </row>
    <row r="1292" spans="1:5">
      <c r="A1292" s="70">
        <v>39849</v>
      </c>
      <c r="B1292" s="70" t="s">
        <v>24660</v>
      </c>
      <c r="C1292" s="70" t="s">
        <v>2214</v>
      </c>
      <c r="D1292" s="70" t="s">
        <v>2205</v>
      </c>
      <c r="E1292" s="6">
        <v>445.14</v>
      </c>
    </row>
    <row r="1293" spans="1:5">
      <c r="A1293" s="70">
        <v>38464</v>
      </c>
      <c r="B1293" s="70" t="s">
        <v>24661</v>
      </c>
      <c r="C1293" s="70" t="s">
        <v>2214</v>
      </c>
      <c r="D1293" s="70" t="s">
        <v>2205</v>
      </c>
      <c r="E1293" s="6">
        <v>451.6</v>
      </c>
    </row>
    <row r="1294" spans="1:5">
      <c r="A1294" s="70">
        <v>34493</v>
      </c>
      <c r="B1294" s="70" t="s">
        <v>24662</v>
      </c>
      <c r="C1294" s="70" t="s">
        <v>2214</v>
      </c>
      <c r="D1294" s="70" t="s">
        <v>2205</v>
      </c>
      <c r="E1294" s="6">
        <v>385.57</v>
      </c>
    </row>
    <row r="1295" spans="1:5">
      <c r="A1295" s="70">
        <v>1527</v>
      </c>
      <c r="B1295" s="70" t="s">
        <v>24663</v>
      </c>
      <c r="C1295" s="70" t="s">
        <v>2214</v>
      </c>
      <c r="D1295" s="70" t="s">
        <v>2205</v>
      </c>
      <c r="E1295" s="6">
        <v>417.7</v>
      </c>
    </row>
    <row r="1296" spans="1:5">
      <c r="A1296" s="70">
        <v>38405</v>
      </c>
      <c r="B1296" s="70" t="s">
        <v>24664</v>
      </c>
      <c r="C1296" s="70" t="s">
        <v>2214</v>
      </c>
      <c r="D1296" s="70" t="s">
        <v>2205</v>
      </c>
      <c r="E1296" s="6">
        <v>400.4</v>
      </c>
    </row>
    <row r="1297" spans="1:5">
      <c r="A1297" s="70">
        <v>38408</v>
      </c>
      <c r="B1297" s="70" t="s">
        <v>24665</v>
      </c>
      <c r="C1297" s="70" t="s">
        <v>2214</v>
      </c>
      <c r="D1297" s="70" t="s">
        <v>2205</v>
      </c>
      <c r="E1297" s="6">
        <v>443.21</v>
      </c>
    </row>
    <row r="1298" spans="1:5">
      <c r="A1298" s="70">
        <v>34494</v>
      </c>
      <c r="B1298" s="70" t="s">
        <v>24666</v>
      </c>
      <c r="C1298" s="70" t="s">
        <v>2214</v>
      </c>
      <c r="D1298" s="70" t="s">
        <v>2205</v>
      </c>
      <c r="E1298" s="6">
        <v>398.42</v>
      </c>
    </row>
    <row r="1299" spans="1:5">
      <c r="A1299" s="70">
        <v>1525</v>
      </c>
      <c r="B1299" s="70" t="s">
        <v>24667</v>
      </c>
      <c r="C1299" s="70" t="s">
        <v>2214</v>
      </c>
      <c r="D1299" s="70" t="s">
        <v>2205</v>
      </c>
      <c r="E1299" s="6">
        <v>430.55</v>
      </c>
    </row>
    <row r="1300" spans="1:5">
      <c r="A1300" s="70">
        <v>38406</v>
      </c>
      <c r="B1300" s="70" t="s">
        <v>24668</v>
      </c>
      <c r="C1300" s="70" t="s">
        <v>2214</v>
      </c>
      <c r="D1300" s="70" t="s">
        <v>2205</v>
      </c>
      <c r="E1300" s="6">
        <v>422.8</v>
      </c>
    </row>
    <row r="1301" spans="1:5">
      <c r="A1301" s="70">
        <v>38409</v>
      </c>
      <c r="B1301" s="70" t="s">
        <v>24669</v>
      </c>
      <c r="C1301" s="70" t="s">
        <v>2214</v>
      </c>
      <c r="D1301" s="70" t="s">
        <v>2205</v>
      </c>
      <c r="E1301" s="6">
        <v>446.23</v>
      </c>
    </row>
    <row r="1302" spans="1:5">
      <c r="A1302" s="70">
        <v>43360</v>
      </c>
      <c r="B1302" s="70" t="s">
        <v>24670</v>
      </c>
      <c r="C1302" s="70" t="s">
        <v>2214</v>
      </c>
      <c r="D1302" s="70" t="s">
        <v>2205</v>
      </c>
      <c r="E1302" s="6">
        <v>465.29</v>
      </c>
    </row>
    <row r="1303" spans="1:5">
      <c r="A1303" s="70">
        <v>34495</v>
      </c>
      <c r="B1303" s="70" t="s">
        <v>24671</v>
      </c>
      <c r="C1303" s="70" t="s">
        <v>2214</v>
      </c>
      <c r="D1303" s="70" t="s">
        <v>2205</v>
      </c>
      <c r="E1303" s="6">
        <v>411.27</v>
      </c>
    </row>
    <row r="1304" spans="1:5">
      <c r="A1304" s="70">
        <v>11145</v>
      </c>
      <c r="B1304" s="70" t="s">
        <v>24672</v>
      </c>
      <c r="C1304" s="70" t="s">
        <v>2214</v>
      </c>
      <c r="D1304" s="70" t="s">
        <v>2205</v>
      </c>
      <c r="E1304" s="6">
        <v>443.4</v>
      </c>
    </row>
    <row r="1305" spans="1:5">
      <c r="A1305" s="70">
        <v>34496</v>
      </c>
      <c r="B1305" s="70" t="s">
        <v>24673</v>
      </c>
      <c r="C1305" s="70" t="s">
        <v>2214</v>
      </c>
      <c r="D1305" s="70" t="s">
        <v>2205</v>
      </c>
      <c r="E1305" s="6">
        <v>429.03</v>
      </c>
    </row>
    <row r="1306" spans="1:5">
      <c r="A1306" s="70">
        <v>34479</v>
      </c>
      <c r="B1306" s="70" t="s">
        <v>24674</v>
      </c>
      <c r="C1306" s="70" t="s">
        <v>2214</v>
      </c>
      <c r="D1306" s="70" t="s">
        <v>2205</v>
      </c>
      <c r="E1306" s="6">
        <v>456.25</v>
      </c>
    </row>
    <row r="1307" spans="1:5">
      <c r="A1307" s="70">
        <v>34481</v>
      </c>
      <c r="B1307" s="70" t="s">
        <v>24675</v>
      </c>
      <c r="C1307" s="70" t="s">
        <v>2214</v>
      </c>
      <c r="D1307" s="70" t="s">
        <v>2205</v>
      </c>
      <c r="E1307" s="6">
        <v>476.73</v>
      </c>
    </row>
    <row r="1308" spans="1:5">
      <c r="A1308" s="70">
        <v>34483</v>
      </c>
      <c r="B1308" s="70" t="s">
        <v>24676</v>
      </c>
      <c r="C1308" s="70" t="s">
        <v>2214</v>
      </c>
      <c r="D1308" s="70" t="s">
        <v>2205</v>
      </c>
      <c r="E1308" s="6">
        <v>509.35</v>
      </c>
    </row>
    <row r="1309" spans="1:5">
      <c r="A1309" s="70">
        <v>34485</v>
      </c>
      <c r="B1309" s="70" t="s">
        <v>24677</v>
      </c>
      <c r="C1309" s="70" t="s">
        <v>2214</v>
      </c>
      <c r="D1309" s="70" t="s">
        <v>2205</v>
      </c>
      <c r="E1309" s="6">
        <v>544.70000000000005</v>
      </c>
    </row>
    <row r="1310" spans="1:5">
      <c r="A1310" s="70">
        <v>14041</v>
      </c>
      <c r="B1310" s="70" t="s">
        <v>24678</v>
      </c>
      <c r="C1310" s="70" t="s">
        <v>2214</v>
      </c>
      <c r="D1310" s="70" t="s">
        <v>2205</v>
      </c>
      <c r="E1310" s="6">
        <v>354.08</v>
      </c>
    </row>
    <row r="1311" spans="1:5">
      <c r="A1311" s="70">
        <v>1523</v>
      </c>
      <c r="B1311" s="70" t="s">
        <v>24679</v>
      </c>
      <c r="C1311" s="70" t="s">
        <v>2214</v>
      </c>
      <c r="D1311" s="70" t="s">
        <v>2205</v>
      </c>
      <c r="E1311" s="6">
        <v>359.86</v>
      </c>
    </row>
    <row r="1312" spans="1:5">
      <c r="A1312" s="70">
        <v>14052</v>
      </c>
      <c r="B1312" s="70" t="s">
        <v>24680</v>
      </c>
      <c r="C1312" s="70" t="s">
        <v>2204</v>
      </c>
      <c r="D1312" s="70" t="s">
        <v>2209</v>
      </c>
      <c r="E1312" s="6">
        <v>11.49</v>
      </c>
    </row>
    <row r="1313" spans="1:5">
      <c r="A1313" s="70">
        <v>14054</v>
      </c>
      <c r="B1313" s="70" t="s">
        <v>24681</v>
      </c>
      <c r="C1313" s="70" t="s">
        <v>2204</v>
      </c>
      <c r="D1313" s="70" t="s">
        <v>2209</v>
      </c>
      <c r="E1313" s="6">
        <v>14.93</v>
      </c>
    </row>
    <row r="1314" spans="1:5">
      <c r="A1314" s="70">
        <v>14053</v>
      </c>
      <c r="B1314" s="70" t="s">
        <v>24682</v>
      </c>
      <c r="C1314" s="70" t="s">
        <v>2204</v>
      </c>
      <c r="D1314" s="70" t="s">
        <v>2209</v>
      </c>
      <c r="E1314" s="6">
        <v>11.66</v>
      </c>
    </row>
    <row r="1315" spans="1:5">
      <c r="A1315" s="70">
        <v>2558</v>
      </c>
      <c r="B1315" s="70" t="s">
        <v>24683</v>
      </c>
      <c r="C1315" s="70" t="s">
        <v>2204</v>
      </c>
      <c r="D1315" s="70" t="s">
        <v>2209</v>
      </c>
      <c r="E1315" s="6">
        <v>8.7799999999999994</v>
      </c>
    </row>
    <row r="1316" spans="1:5">
      <c r="A1316" s="70">
        <v>2560</v>
      </c>
      <c r="B1316" s="70" t="s">
        <v>24684</v>
      </c>
      <c r="C1316" s="70" t="s">
        <v>2204</v>
      </c>
      <c r="D1316" s="70" t="s">
        <v>2209</v>
      </c>
      <c r="E1316" s="6">
        <v>15.45</v>
      </c>
    </row>
    <row r="1317" spans="1:5">
      <c r="A1317" s="70">
        <v>2559</v>
      </c>
      <c r="B1317" s="70" t="s">
        <v>24685</v>
      </c>
      <c r="C1317" s="70" t="s">
        <v>2204</v>
      </c>
      <c r="D1317" s="70" t="s">
        <v>2209</v>
      </c>
      <c r="E1317" s="6">
        <v>12.36</v>
      </c>
    </row>
    <row r="1318" spans="1:5">
      <c r="A1318" s="70">
        <v>2592</v>
      </c>
      <c r="B1318" s="70" t="s">
        <v>24686</v>
      </c>
      <c r="C1318" s="70" t="s">
        <v>2204</v>
      </c>
      <c r="D1318" s="70" t="s">
        <v>2209</v>
      </c>
      <c r="E1318" s="6">
        <v>204.9</v>
      </c>
    </row>
    <row r="1319" spans="1:5">
      <c r="A1319" s="70">
        <v>2566</v>
      </c>
      <c r="B1319" s="70" t="s">
        <v>24687</v>
      </c>
      <c r="C1319" s="70" t="s">
        <v>2204</v>
      </c>
      <c r="D1319" s="70" t="s">
        <v>2209</v>
      </c>
      <c r="E1319" s="6">
        <v>20.62</v>
      </c>
    </row>
    <row r="1320" spans="1:5">
      <c r="A1320" s="70">
        <v>2589</v>
      </c>
      <c r="B1320" s="70" t="s">
        <v>24688</v>
      </c>
      <c r="C1320" s="70" t="s">
        <v>2204</v>
      </c>
      <c r="D1320" s="70" t="s">
        <v>2209</v>
      </c>
      <c r="E1320" s="6">
        <v>27.41</v>
      </c>
    </row>
    <row r="1321" spans="1:5">
      <c r="A1321" s="70">
        <v>2591</v>
      </c>
      <c r="B1321" s="70" t="s">
        <v>24689</v>
      </c>
      <c r="C1321" s="70" t="s">
        <v>2204</v>
      </c>
      <c r="D1321" s="70" t="s">
        <v>2209</v>
      </c>
      <c r="E1321" s="6">
        <v>9.99</v>
      </c>
    </row>
    <row r="1322" spans="1:5">
      <c r="A1322" s="70">
        <v>2590</v>
      </c>
      <c r="B1322" s="70" t="s">
        <v>24690</v>
      </c>
      <c r="C1322" s="70" t="s">
        <v>2204</v>
      </c>
      <c r="D1322" s="70" t="s">
        <v>2209</v>
      </c>
      <c r="E1322" s="6">
        <v>16.82</v>
      </c>
    </row>
    <row r="1323" spans="1:5">
      <c r="A1323" s="70">
        <v>2567</v>
      </c>
      <c r="B1323" s="70" t="s">
        <v>24691</v>
      </c>
      <c r="C1323" s="70" t="s">
        <v>2204</v>
      </c>
      <c r="D1323" s="70" t="s">
        <v>2209</v>
      </c>
      <c r="E1323" s="6">
        <v>40.200000000000003</v>
      </c>
    </row>
    <row r="1324" spans="1:5">
      <c r="A1324" s="70">
        <v>2565</v>
      </c>
      <c r="B1324" s="70" t="s">
        <v>24692</v>
      </c>
      <c r="C1324" s="70" t="s">
        <v>2204</v>
      </c>
      <c r="D1324" s="70" t="s">
        <v>2209</v>
      </c>
      <c r="E1324" s="6">
        <v>10.01</v>
      </c>
    </row>
    <row r="1325" spans="1:5">
      <c r="A1325" s="70">
        <v>2568</v>
      </c>
      <c r="B1325" s="70" t="s">
        <v>24693</v>
      </c>
      <c r="C1325" s="70" t="s">
        <v>2204</v>
      </c>
      <c r="D1325" s="70" t="s">
        <v>2209</v>
      </c>
      <c r="E1325" s="6">
        <v>111.63</v>
      </c>
    </row>
    <row r="1326" spans="1:5">
      <c r="A1326" s="70">
        <v>2594</v>
      </c>
      <c r="B1326" s="70" t="s">
        <v>24694</v>
      </c>
      <c r="C1326" s="70" t="s">
        <v>2204</v>
      </c>
      <c r="D1326" s="70" t="s">
        <v>2209</v>
      </c>
      <c r="E1326" s="6">
        <v>185.98</v>
      </c>
    </row>
    <row r="1327" spans="1:5">
      <c r="A1327" s="70">
        <v>2587</v>
      </c>
      <c r="B1327" s="70" t="s">
        <v>24695</v>
      </c>
      <c r="C1327" s="70" t="s">
        <v>2204</v>
      </c>
      <c r="D1327" s="70" t="s">
        <v>2209</v>
      </c>
      <c r="E1327" s="6">
        <v>31.69</v>
      </c>
    </row>
    <row r="1328" spans="1:5">
      <c r="A1328" s="70">
        <v>2588</v>
      </c>
      <c r="B1328" s="70" t="s">
        <v>24696</v>
      </c>
      <c r="C1328" s="70" t="s">
        <v>2204</v>
      </c>
      <c r="D1328" s="70" t="s">
        <v>2209</v>
      </c>
      <c r="E1328" s="6">
        <v>25.18</v>
      </c>
    </row>
    <row r="1329" spans="1:5">
      <c r="A1329" s="70">
        <v>2569</v>
      </c>
      <c r="B1329" s="70" t="s">
        <v>24697</v>
      </c>
      <c r="C1329" s="70" t="s">
        <v>2204</v>
      </c>
      <c r="D1329" s="70" t="s">
        <v>2209</v>
      </c>
      <c r="E1329" s="6">
        <v>9.6999999999999993</v>
      </c>
    </row>
    <row r="1330" spans="1:5">
      <c r="A1330" s="70">
        <v>2570</v>
      </c>
      <c r="B1330" s="70" t="s">
        <v>24698</v>
      </c>
      <c r="C1330" s="70" t="s">
        <v>2204</v>
      </c>
      <c r="D1330" s="70" t="s">
        <v>2209</v>
      </c>
      <c r="E1330" s="6">
        <v>16.260000000000002</v>
      </c>
    </row>
    <row r="1331" spans="1:5">
      <c r="A1331" s="70">
        <v>2571</v>
      </c>
      <c r="B1331" s="70" t="s">
        <v>24699</v>
      </c>
      <c r="C1331" s="70" t="s">
        <v>2204</v>
      </c>
      <c r="D1331" s="70" t="s">
        <v>2209</v>
      </c>
      <c r="E1331" s="6">
        <v>48.27</v>
      </c>
    </row>
    <row r="1332" spans="1:5">
      <c r="A1332" s="70">
        <v>2593</v>
      </c>
      <c r="B1332" s="70" t="s">
        <v>24700</v>
      </c>
      <c r="C1332" s="70" t="s">
        <v>2204</v>
      </c>
      <c r="D1332" s="70" t="s">
        <v>2209</v>
      </c>
      <c r="E1332" s="6">
        <v>10.34</v>
      </c>
    </row>
    <row r="1333" spans="1:5">
      <c r="A1333" s="70">
        <v>2572</v>
      </c>
      <c r="B1333" s="70" t="s">
        <v>24701</v>
      </c>
      <c r="C1333" s="70" t="s">
        <v>2204</v>
      </c>
      <c r="D1333" s="70" t="s">
        <v>2209</v>
      </c>
      <c r="E1333" s="6">
        <v>142.76</v>
      </c>
    </row>
    <row r="1334" spans="1:5">
      <c r="A1334" s="70">
        <v>2595</v>
      </c>
      <c r="B1334" s="70" t="s">
        <v>24702</v>
      </c>
      <c r="C1334" s="70" t="s">
        <v>2204</v>
      </c>
      <c r="D1334" s="70" t="s">
        <v>2209</v>
      </c>
      <c r="E1334" s="6">
        <v>222.74</v>
      </c>
    </row>
    <row r="1335" spans="1:5">
      <c r="A1335" s="70">
        <v>2576</v>
      </c>
      <c r="B1335" s="70" t="s">
        <v>24703</v>
      </c>
      <c r="C1335" s="70" t="s">
        <v>2204</v>
      </c>
      <c r="D1335" s="70" t="s">
        <v>2209</v>
      </c>
      <c r="E1335" s="6">
        <v>37.97</v>
      </c>
    </row>
    <row r="1336" spans="1:5">
      <c r="A1336" s="70">
        <v>2575</v>
      </c>
      <c r="B1336" s="70" t="s">
        <v>24704</v>
      </c>
      <c r="C1336" s="70" t="s">
        <v>2204</v>
      </c>
      <c r="D1336" s="70" t="s">
        <v>2209</v>
      </c>
      <c r="E1336" s="6">
        <v>28.54</v>
      </c>
    </row>
    <row r="1337" spans="1:5">
      <c r="A1337" s="70">
        <v>2573</v>
      </c>
      <c r="B1337" s="70" t="s">
        <v>24705</v>
      </c>
      <c r="C1337" s="70" t="s">
        <v>2204</v>
      </c>
      <c r="D1337" s="70" t="s">
        <v>2209</v>
      </c>
      <c r="E1337" s="6">
        <v>11.85</v>
      </c>
    </row>
    <row r="1338" spans="1:5">
      <c r="A1338" s="70">
        <v>2586</v>
      </c>
      <c r="B1338" s="70" t="s">
        <v>24706</v>
      </c>
      <c r="C1338" s="70" t="s">
        <v>2204</v>
      </c>
      <c r="D1338" s="70" t="s">
        <v>2209</v>
      </c>
      <c r="E1338" s="6">
        <v>19.21</v>
      </c>
    </row>
    <row r="1339" spans="1:5">
      <c r="A1339" s="70">
        <v>2577</v>
      </c>
      <c r="B1339" s="70" t="s">
        <v>24707</v>
      </c>
      <c r="C1339" s="70" t="s">
        <v>2204</v>
      </c>
      <c r="D1339" s="70" t="s">
        <v>2209</v>
      </c>
      <c r="E1339" s="6">
        <v>51.45</v>
      </c>
    </row>
    <row r="1340" spans="1:5">
      <c r="A1340" s="70">
        <v>2574</v>
      </c>
      <c r="B1340" s="70" t="s">
        <v>24708</v>
      </c>
      <c r="C1340" s="70" t="s">
        <v>2204</v>
      </c>
      <c r="D1340" s="70" t="s">
        <v>2209</v>
      </c>
      <c r="E1340" s="6">
        <v>11.93</v>
      </c>
    </row>
    <row r="1341" spans="1:5">
      <c r="A1341" s="70">
        <v>2578</v>
      </c>
      <c r="B1341" s="70" t="s">
        <v>24709</v>
      </c>
      <c r="C1341" s="70" t="s">
        <v>2204</v>
      </c>
      <c r="D1341" s="70" t="s">
        <v>2209</v>
      </c>
      <c r="E1341" s="6">
        <v>160.63</v>
      </c>
    </row>
    <row r="1342" spans="1:5">
      <c r="A1342" s="70">
        <v>2585</v>
      </c>
      <c r="B1342" s="70" t="s">
        <v>24710</v>
      </c>
      <c r="C1342" s="70" t="s">
        <v>2204</v>
      </c>
      <c r="D1342" s="70" t="s">
        <v>2209</v>
      </c>
      <c r="E1342" s="6">
        <v>220.43</v>
      </c>
    </row>
    <row r="1343" spans="1:5">
      <c r="A1343" s="70">
        <v>12008</v>
      </c>
      <c r="B1343" s="70" t="s">
        <v>24711</v>
      </c>
      <c r="C1343" s="70" t="s">
        <v>2204</v>
      </c>
      <c r="D1343" s="70" t="s">
        <v>2209</v>
      </c>
      <c r="E1343" s="6">
        <v>118.27</v>
      </c>
    </row>
    <row r="1344" spans="1:5">
      <c r="A1344" s="70">
        <v>2582</v>
      </c>
      <c r="B1344" s="70" t="s">
        <v>24712</v>
      </c>
      <c r="C1344" s="70" t="s">
        <v>2204</v>
      </c>
      <c r="D1344" s="70" t="s">
        <v>2209</v>
      </c>
      <c r="E1344" s="6">
        <v>35.22</v>
      </c>
    </row>
    <row r="1345" spans="1:5">
      <c r="A1345" s="70">
        <v>2597</v>
      </c>
      <c r="B1345" s="70" t="s">
        <v>24713</v>
      </c>
      <c r="C1345" s="70" t="s">
        <v>2204</v>
      </c>
      <c r="D1345" s="70" t="s">
        <v>2209</v>
      </c>
      <c r="E1345" s="6">
        <v>30.18</v>
      </c>
    </row>
    <row r="1346" spans="1:5">
      <c r="A1346" s="70">
        <v>2579</v>
      </c>
      <c r="B1346" s="70" t="s">
        <v>24714</v>
      </c>
      <c r="C1346" s="70" t="s">
        <v>2204</v>
      </c>
      <c r="D1346" s="70" t="s">
        <v>2209</v>
      </c>
      <c r="E1346" s="6">
        <v>14.37</v>
      </c>
    </row>
    <row r="1347" spans="1:5">
      <c r="A1347" s="70">
        <v>2581</v>
      </c>
      <c r="B1347" s="70" t="s">
        <v>24715</v>
      </c>
      <c r="C1347" s="70" t="s">
        <v>2204</v>
      </c>
      <c r="D1347" s="70" t="s">
        <v>2209</v>
      </c>
      <c r="E1347" s="6">
        <v>18.39</v>
      </c>
    </row>
    <row r="1348" spans="1:5">
      <c r="A1348" s="70">
        <v>2596</v>
      </c>
      <c r="B1348" s="70" t="s">
        <v>24716</v>
      </c>
      <c r="C1348" s="70" t="s">
        <v>2204</v>
      </c>
      <c r="D1348" s="70" t="s">
        <v>2209</v>
      </c>
      <c r="E1348" s="6">
        <v>54.38</v>
      </c>
    </row>
    <row r="1349" spans="1:5">
      <c r="A1349" s="70">
        <v>2580</v>
      </c>
      <c r="B1349" s="70" t="s">
        <v>24717</v>
      </c>
      <c r="C1349" s="70" t="s">
        <v>2204</v>
      </c>
      <c r="D1349" s="70" t="s">
        <v>2209</v>
      </c>
      <c r="E1349" s="6">
        <v>15.75</v>
      </c>
    </row>
    <row r="1350" spans="1:5">
      <c r="A1350" s="70">
        <v>2583</v>
      </c>
      <c r="B1350" s="70" t="s">
        <v>24718</v>
      </c>
      <c r="C1350" s="70" t="s">
        <v>2204</v>
      </c>
      <c r="D1350" s="70" t="s">
        <v>2209</v>
      </c>
      <c r="E1350" s="6">
        <v>132.27000000000001</v>
      </c>
    </row>
    <row r="1351" spans="1:5">
      <c r="A1351" s="70">
        <v>2584</v>
      </c>
      <c r="B1351" s="70" t="s">
        <v>24719</v>
      </c>
      <c r="C1351" s="70" t="s">
        <v>2204</v>
      </c>
      <c r="D1351" s="70" t="s">
        <v>2209</v>
      </c>
      <c r="E1351" s="6">
        <v>220.2</v>
      </c>
    </row>
    <row r="1352" spans="1:5">
      <c r="A1352" s="70">
        <v>12010</v>
      </c>
      <c r="B1352" s="70" t="s">
        <v>24720</v>
      </c>
      <c r="C1352" s="70" t="s">
        <v>2204</v>
      </c>
      <c r="D1352" s="70" t="s">
        <v>2209</v>
      </c>
      <c r="E1352" s="6">
        <v>11.54</v>
      </c>
    </row>
    <row r="1353" spans="1:5">
      <c r="A1353" s="70">
        <v>39329</v>
      </c>
      <c r="B1353" s="70" t="s">
        <v>24721</v>
      </c>
      <c r="C1353" s="70" t="s">
        <v>2204</v>
      </c>
      <c r="D1353" s="70" t="s">
        <v>2209</v>
      </c>
      <c r="E1353" s="6">
        <v>12.06</v>
      </c>
    </row>
    <row r="1354" spans="1:5">
      <c r="A1354" s="70">
        <v>39330</v>
      </c>
      <c r="B1354" s="70" t="s">
        <v>24722</v>
      </c>
      <c r="C1354" s="70" t="s">
        <v>2204</v>
      </c>
      <c r="D1354" s="70" t="s">
        <v>2209</v>
      </c>
      <c r="E1354" s="6">
        <v>12.69</v>
      </c>
    </row>
    <row r="1355" spans="1:5">
      <c r="A1355" s="70">
        <v>39332</v>
      </c>
      <c r="B1355" s="70" t="s">
        <v>24723</v>
      </c>
      <c r="C1355" s="70" t="s">
        <v>2204</v>
      </c>
      <c r="D1355" s="70" t="s">
        <v>2209</v>
      </c>
      <c r="E1355" s="6">
        <v>14.18</v>
      </c>
    </row>
    <row r="1356" spans="1:5">
      <c r="A1356" s="70">
        <v>39331</v>
      </c>
      <c r="B1356" s="70" t="s">
        <v>24724</v>
      </c>
      <c r="C1356" s="70" t="s">
        <v>2204</v>
      </c>
      <c r="D1356" s="70" t="s">
        <v>2209</v>
      </c>
      <c r="E1356" s="6">
        <v>11.29</v>
      </c>
    </row>
    <row r="1357" spans="1:5">
      <c r="A1357" s="70">
        <v>39333</v>
      </c>
      <c r="B1357" s="70" t="s">
        <v>24725</v>
      </c>
      <c r="C1357" s="70" t="s">
        <v>2204</v>
      </c>
      <c r="D1357" s="70" t="s">
        <v>2209</v>
      </c>
      <c r="E1357" s="6">
        <v>11.01</v>
      </c>
    </row>
    <row r="1358" spans="1:5">
      <c r="A1358" s="70">
        <v>39335</v>
      </c>
      <c r="B1358" s="70" t="s">
        <v>24726</v>
      </c>
      <c r="C1358" s="70" t="s">
        <v>2204</v>
      </c>
      <c r="D1358" s="70" t="s">
        <v>2209</v>
      </c>
      <c r="E1358" s="6">
        <v>12.74</v>
      </c>
    </row>
    <row r="1359" spans="1:5">
      <c r="A1359" s="70">
        <v>39334</v>
      </c>
      <c r="B1359" s="70" t="s">
        <v>24727</v>
      </c>
      <c r="C1359" s="70" t="s">
        <v>2204</v>
      </c>
      <c r="D1359" s="70" t="s">
        <v>2209</v>
      </c>
      <c r="E1359" s="6">
        <v>10.119999999999999</v>
      </c>
    </row>
    <row r="1360" spans="1:5">
      <c r="A1360" s="70">
        <v>12016</v>
      </c>
      <c r="B1360" s="70" t="s">
        <v>24728</v>
      </c>
      <c r="C1360" s="70" t="s">
        <v>2204</v>
      </c>
      <c r="D1360" s="70" t="s">
        <v>2209</v>
      </c>
      <c r="E1360" s="6">
        <v>12.71</v>
      </c>
    </row>
    <row r="1361" spans="1:5">
      <c r="A1361" s="70">
        <v>12015</v>
      </c>
      <c r="B1361" s="70" t="s">
        <v>24729</v>
      </c>
      <c r="C1361" s="70" t="s">
        <v>2204</v>
      </c>
      <c r="D1361" s="70" t="s">
        <v>2209</v>
      </c>
      <c r="E1361" s="6">
        <v>14.79</v>
      </c>
    </row>
    <row r="1362" spans="1:5">
      <c r="A1362" s="70">
        <v>12020</v>
      </c>
      <c r="B1362" s="70" t="s">
        <v>24730</v>
      </c>
      <c r="C1362" s="70" t="s">
        <v>2204</v>
      </c>
      <c r="D1362" s="70" t="s">
        <v>2209</v>
      </c>
      <c r="E1362" s="6">
        <v>12.71</v>
      </c>
    </row>
    <row r="1363" spans="1:5">
      <c r="A1363" s="70">
        <v>12019</v>
      </c>
      <c r="B1363" s="70" t="s">
        <v>24731</v>
      </c>
      <c r="C1363" s="70" t="s">
        <v>2204</v>
      </c>
      <c r="D1363" s="70" t="s">
        <v>2209</v>
      </c>
      <c r="E1363" s="6">
        <v>14.79</v>
      </c>
    </row>
    <row r="1364" spans="1:5">
      <c r="A1364" s="70">
        <v>39336</v>
      </c>
      <c r="B1364" s="70" t="s">
        <v>24732</v>
      </c>
      <c r="C1364" s="70" t="s">
        <v>2204</v>
      </c>
      <c r="D1364" s="70" t="s">
        <v>2209</v>
      </c>
      <c r="E1364" s="6">
        <v>12.69</v>
      </c>
    </row>
    <row r="1365" spans="1:5">
      <c r="A1365" s="70">
        <v>39338</v>
      </c>
      <c r="B1365" s="70" t="s">
        <v>24733</v>
      </c>
      <c r="C1365" s="70" t="s">
        <v>2204</v>
      </c>
      <c r="D1365" s="70" t="s">
        <v>2209</v>
      </c>
      <c r="E1365" s="6">
        <v>14.18</v>
      </c>
    </row>
    <row r="1366" spans="1:5">
      <c r="A1366" s="70">
        <v>39337</v>
      </c>
      <c r="B1366" s="70" t="s">
        <v>24734</v>
      </c>
      <c r="C1366" s="70" t="s">
        <v>2204</v>
      </c>
      <c r="D1366" s="70" t="s">
        <v>2209</v>
      </c>
      <c r="E1366" s="6">
        <v>11.29</v>
      </c>
    </row>
    <row r="1367" spans="1:5">
      <c r="A1367" s="70">
        <v>39341</v>
      </c>
      <c r="B1367" s="70" t="s">
        <v>24735</v>
      </c>
      <c r="C1367" s="70" t="s">
        <v>2204</v>
      </c>
      <c r="D1367" s="70" t="s">
        <v>2209</v>
      </c>
      <c r="E1367" s="6">
        <v>18.489999999999998</v>
      </c>
    </row>
    <row r="1368" spans="1:5">
      <c r="A1368" s="70">
        <v>39340</v>
      </c>
      <c r="B1368" s="70" t="s">
        <v>24736</v>
      </c>
      <c r="C1368" s="70" t="s">
        <v>2204</v>
      </c>
      <c r="D1368" s="70" t="s">
        <v>2209</v>
      </c>
      <c r="E1368" s="6">
        <v>13.57</v>
      </c>
    </row>
    <row r="1369" spans="1:5">
      <c r="A1369" s="70">
        <v>12025</v>
      </c>
      <c r="B1369" s="70" t="s">
        <v>24737</v>
      </c>
      <c r="C1369" s="70" t="s">
        <v>2204</v>
      </c>
      <c r="D1369" s="70" t="s">
        <v>2209</v>
      </c>
      <c r="E1369" s="6">
        <v>14.02</v>
      </c>
    </row>
    <row r="1370" spans="1:5">
      <c r="A1370" s="70">
        <v>39342</v>
      </c>
      <c r="B1370" s="70" t="s">
        <v>24738</v>
      </c>
      <c r="C1370" s="70" t="s">
        <v>2204</v>
      </c>
      <c r="D1370" s="70" t="s">
        <v>2209</v>
      </c>
      <c r="E1370" s="6">
        <v>18.489999999999998</v>
      </c>
    </row>
    <row r="1371" spans="1:5">
      <c r="A1371" s="70">
        <v>39343</v>
      </c>
      <c r="B1371" s="70" t="s">
        <v>24739</v>
      </c>
      <c r="C1371" s="70" t="s">
        <v>2204</v>
      </c>
      <c r="D1371" s="70" t="s">
        <v>2209</v>
      </c>
      <c r="E1371" s="6">
        <v>15.61</v>
      </c>
    </row>
    <row r="1372" spans="1:5">
      <c r="A1372" s="70">
        <v>39345</v>
      </c>
      <c r="B1372" s="70" t="s">
        <v>24740</v>
      </c>
      <c r="C1372" s="70" t="s">
        <v>2204</v>
      </c>
      <c r="D1372" s="70" t="s">
        <v>2209</v>
      </c>
      <c r="E1372" s="6">
        <v>21.13</v>
      </c>
    </row>
    <row r="1373" spans="1:5">
      <c r="A1373" s="70">
        <v>39344</v>
      </c>
      <c r="B1373" s="70" t="s">
        <v>24741</v>
      </c>
      <c r="C1373" s="70" t="s">
        <v>2204</v>
      </c>
      <c r="D1373" s="70" t="s">
        <v>2209</v>
      </c>
      <c r="E1373" s="6">
        <v>15.09</v>
      </c>
    </row>
    <row r="1374" spans="1:5">
      <c r="A1374" s="70">
        <v>12623</v>
      </c>
      <c r="B1374" s="70" t="s">
        <v>24742</v>
      </c>
      <c r="C1374" s="70" t="s">
        <v>2211</v>
      </c>
      <c r="D1374" s="70" t="s">
        <v>2209</v>
      </c>
      <c r="E1374" s="6">
        <v>12.9</v>
      </c>
    </row>
    <row r="1375" spans="1:5">
      <c r="A1375" s="70">
        <v>34498</v>
      </c>
      <c r="B1375" s="70" t="s">
        <v>11641</v>
      </c>
      <c r="C1375" s="70" t="s">
        <v>2204</v>
      </c>
      <c r="D1375" s="70" t="s">
        <v>2205</v>
      </c>
      <c r="E1375" s="6">
        <v>104.76</v>
      </c>
    </row>
    <row r="1376" spans="1:5">
      <c r="A1376" s="70">
        <v>13244</v>
      </c>
      <c r="B1376" s="70" t="s">
        <v>11642</v>
      </c>
      <c r="C1376" s="70" t="s">
        <v>2204</v>
      </c>
      <c r="D1376" s="70" t="s">
        <v>2207</v>
      </c>
      <c r="E1376" s="6">
        <v>44.1</v>
      </c>
    </row>
    <row r="1377" spans="1:5">
      <c r="A1377" s="70">
        <v>38998</v>
      </c>
      <c r="B1377" s="70" t="s">
        <v>24743</v>
      </c>
      <c r="C1377" s="70" t="s">
        <v>2204</v>
      </c>
      <c r="D1377" s="70" t="s">
        <v>2209</v>
      </c>
      <c r="E1377" s="6">
        <v>14.71</v>
      </c>
    </row>
    <row r="1378" spans="1:5">
      <c r="A1378" s="70">
        <v>38999</v>
      </c>
      <c r="B1378" s="70" t="s">
        <v>24744</v>
      </c>
      <c r="C1378" s="70" t="s">
        <v>2204</v>
      </c>
      <c r="D1378" s="70" t="s">
        <v>2209</v>
      </c>
      <c r="E1378" s="6">
        <v>24.35</v>
      </c>
    </row>
    <row r="1379" spans="1:5">
      <c r="A1379" s="70">
        <v>38996</v>
      </c>
      <c r="B1379" s="70" t="s">
        <v>24745</v>
      </c>
      <c r="C1379" s="70" t="s">
        <v>2204</v>
      </c>
      <c r="D1379" s="70" t="s">
        <v>2209</v>
      </c>
      <c r="E1379" s="6">
        <v>21.26</v>
      </c>
    </row>
    <row r="1380" spans="1:5">
      <c r="A1380" s="70">
        <v>38997</v>
      </c>
      <c r="B1380" s="70" t="s">
        <v>24746</v>
      </c>
      <c r="C1380" s="70" t="s">
        <v>2204</v>
      </c>
      <c r="D1380" s="70" t="s">
        <v>2209</v>
      </c>
      <c r="E1380" s="6">
        <v>34.409999999999997</v>
      </c>
    </row>
    <row r="1381" spans="1:5">
      <c r="A1381" s="70">
        <v>39862</v>
      </c>
      <c r="B1381" s="70" t="s">
        <v>24747</v>
      </c>
      <c r="C1381" s="70" t="s">
        <v>2204</v>
      </c>
      <c r="D1381" s="70" t="s">
        <v>2209</v>
      </c>
      <c r="E1381" s="6">
        <v>15.95</v>
      </c>
    </row>
    <row r="1382" spans="1:5">
      <c r="A1382" s="70">
        <v>39863</v>
      </c>
      <c r="B1382" s="70" t="s">
        <v>24748</v>
      </c>
      <c r="C1382" s="70" t="s">
        <v>2204</v>
      </c>
      <c r="D1382" s="70" t="s">
        <v>2209</v>
      </c>
      <c r="E1382" s="6">
        <v>16.170000000000002</v>
      </c>
    </row>
    <row r="1383" spans="1:5">
      <c r="A1383" s="70">
        <v>39864</v>
      </c>
      <c r="B1383" s="70" t="s">
        <v>24749</v>
      </c>
      <c r="C1383" s="70" t="s">
        <v>2204</v>
      </c>
      <c r="D1383" s="70" t="s">
        <v>2209</v>
      </c>
      <c r="E1383" s="6">
        <v>20.07</v>
      </c>
    </row>
    <row r="1384" spans="1:5">
      <c r="A1384" s="70">
        <v>39865</v>
      </c>
      <c r="B1384" s="70" t="s">
        <v>24750</v>
      </c>
      <c r="C1384" s="70" t="s">
        <v>2204</v>
      </c>
      <c r="D1384" s="70" t="s">
        <v>2209</v>
      </c>
      <c r="E1384" s="6">
        <v>28.29</v>
      </c>
    </row>
    <row r="1385" spans="1:5">
      <c r="A1385" s="70">
        <v>2517</v>
      </c>
      <c r="B1385" s="70" t="s">
        <v>24751</v>
      </c>
      <c r="C1385" s="70" t="s">
        <v>2204</v>
      </c>
      <c r="D1385" s="70" t="s">
        <v>2209</v>
      </c>
      <c r="E1385" s="6">
        <v>21.94</v>
      </c>
    </row>
    <row r="1386" spans="1:5">
      <c r="A1386" s="70">
        <v>2522</v>
      </c>
      <c r="B1386" s="70" t="s">
        <v>24752</v>
      </c>
      <c r="C1386" s="70" t="s">
        <v>2204</v>
      </c>
      <c r="D1386" s="70" t="s">
        <v>2209</v>
      </c>
      <c r="E1386" s="6">
        <v>14.18</v>
      </c>
    </row>
    <row r="1387" spans="1:5">
      <c r="A1387" s="70">
        <v>2548</v>
      </c>
      <c r="B1387" s="70" t="s">
        <v>24753</v>
      </c>
      <c r="C1387" s="70" t="s">
        <v>2204</v>
      </c>
      <c r="D1387" s="70" t="s">
        <v>2209</v>
      </c>
      <c r="E1387" s="6">
        <v>8.7200000000000006</v>
      </c>
    </row>
    <row r="1388" spans="1:5">
      <c r="A1388" s="70">
        <v>2516</v>
      </c>
      <c r="B1388" s="70" t="s">
        <v>24754</v>
      </c>
      <c r="C1388" s="70" t="s">
        <v>2204</v>
      </c>
      <c r="D1388" s="70" t="s">
        <v>2209</v>
      </c>
      <c r="E1388" s="6">
        <v>11.38</v>
      </c>
    </row>
    <row r="1389" spans="1:5">
      <c r="A1389" s="70">
        <v>2518</v>
      </c>
      <c r="B1389" s="70" t="s">
        <v>24755</v>
      </c>
      <c r="C1389" s="70" t="s">
        <v>2204</v>
      </c>
      <c r="D1389" s="70" t="s">
        <v>2209</v>
      </c>
      <c r="E1389" s="6">
        <v>104.43</v>
      </c>
    </row>
    <row r="1390" spans="1:5">
      <c r="A1390" s="70">
        <v>2521</v>
      </c>
      <c r="B1390" s="70" t="s">
        <v>24756</v>
      </c>
      <c r="C1390" s="70" t="s">
        <v>2204</v>
      </c>
      <c r="D1390" s="70" t="s">
        <v>2209</v>
      </c>
      <c r="E1390" s="6">
        <v>44.45</v>
      </c>
    </row>
    <row r="1391" spans="1:5">
      <c r="A1391" s="70">
        <v>2515</v>
      </c>
      <c r="B1391" s="70" t="s">
        <v>24757</v>
      </c>
      <c r="C1391" s="70" t="s">
        <v>2204</v>
      </c>
      <c r="D1391" s="70" t="s">
        <v>2209</v>
      </c>
      <c r="E1391" s="6">
        <v>9.4700000000000006</v>
      </c>
    </row>
    <row r="1392" spans="1:5">
      <c r="A1392" s="70">
        <v>2519</v>
      </c>
      <c r="B1392" s="70" t="s">
        <v>24758</v>
      </c>
      <c r="C1392" s="70" t="s">
        <v>2204</v>
      </c>
      <c r="D1392" s="70" t="s">
        <v>2209</v>
      </c>
      <c r="E1392" s="6">
        <v>125.92</v>
      </c>
    </row>
    <row r="1393" spans="1:5">
      <c r="A1393" s="70">
        <v>2520</v>
      </c>
      <c r="B1393" s="70" t="s">
        <v>24759</v>
      </c>
      <c r="C1393" s="70" t="s">
        <v>2204</v>
      </c>
      <c r="D1393" s="70" t="s">
        <v>2209</v>
      </c>
      <c r="E1393" s="6">
        <v>231.76</v>
      </c>
    </row>
    <row r="1394" spans="1:5">
      <c r="A1394" s="70">
        <v>1602</v>
      </c>
      <c r="B1394" s="70" t="s">
        <v>24760</v>
      </c>
      <c r="C1394" s="70" t="s">
        <v>2204</v>
      </c>
      <c r="D1394" s="70" t="s">
        <v>2209</v>
      </c>
      <c r="E1394" s="6">
        <v>50.21</v>
      </c>
    </row>
    <row r="1395" spans="1:5">
      <c r="A1395" s="70">
        <v>1601</v>
      </c>
      <c r="B1395" s="70" t="s">
        <v>24761</v>
      </c>
      <c r="C1395" s="70" t="s">
        <v>2204</v>
      </c>
      <c r="D1395" s="70" t="s">
        <v>2209</v>
      </c>
      <c r="E1395" s="6">
        <v>44.75</v>
      </c>
    </row>
    <row r="1396" spans="1:5">
      <c r="A1396" s="70">
        <v>1598</v>
      </c>
      <c r="B1396" s="70" t="s">
        <v>24762</v>
      </c>
      <c r="C1396" s="70" t="s">
        <v>2204</v>
      </c>
      <c r="D1396" s="70" t="s">
        <v>2209</v>
      </c>
      <c r="E1396" s="6">
        <v>13.24</v>
      </c>
    </row>
    <row r="1397" spans="1:5">
      <c r="A1397" s="70">
        <v>1600</v>
      </c>
      <c r="B1397" s="70" t="s">
        <v>24763</v>
      </c>
      <c r="C1397" s="70" t="s">
        <v>2204</v>
      </c>
      <c r="D1397" s="70" t="s">
        <v>2209</v>
      </c>
      <c r="E1397" s="6">
        <v>19.55</v>
      </c>
    </row>
    <row r="1398" spans="1:5">
      <c r="A1398" s="70">
        <v>1603</v>
      </c>
      <c r="B1398" s="70" t="s">
        <v>24764</v>
      </c>
      <c r="C1398" s="70" t="s">
        <v>2204</v>
      </c>
      <c r="D1398" s="70" t="s">
        <v>2209</v>
      </c>
      <c r="E1398" s="6">
        <v>75.8</v>
      </c>
    </row>
    <row r="1399" spans="1:5">
      <c r="A1399" s="70">
        <v>1599</v>
      </c>
      <c r="B1399" s="70" t="s">
        <v>24765</v>
      </c>
      <c r="C1399" s="70" t="s">
        <v>2204</v>
      </c>
      <c r="D1399" s="70" t="s">
        <v>2209</v>
      </c>
      <c r="E1399" s="6">
        <v>15.36</v>
      </c>
    </row>
    <row r="1400" spans="1:5">
      <c r="A1400" s="70">
        <v>1597</v>
      </c>
      <c r="B1400" s="70" t="s">
        <v>24766</v>
      </c>
      <c r="C1400" s="70" t="s">
        <v>2204</v>
      </c>
      <c r="D1400" s="70" t="s">
        <v>2209</v>
      </c>
      <c r="E1400" s="6">
        <v>12.45</v>
      </c>
    </row>
    <row r="1401" spans="1:5">
      <c r="A1401" s="70">
        <v>39600</v>
      </c>
      <c r="B1401" s="70" t="s">
        <v>24767</v>
      </c>
      <c r="C1401" s="70" t="s">
        <v>2204</v>
      </c>
      <c r="D1401" s="70" t="s">
        <v>2205</v>
      </c>
      <c r="E1401" s="6">
        <v>15.4</v>
      </c>
    </row>
    <row r="1402" spans="1:5">
      <c r="A1402" s="70">
        <v>39601</v>
      </c>
      <c r="B1402" s="70" t="s">
        <v>24768</v>
      </c>
      <c r="C1402" s="70" t="s">
        <v>2204</v>
      </c>
      <c r="D1402" s="70" t="s">
        <v>2205</v>
      </c>
      <c r="E1402" s="6">
        <v>26.77</v>
      </c>
    </row>
    <row r="1403" spans="1:5">
      <c r="A1403" s="70">
        <v>39602</v>
      </c>
      <c r="B1403" s="70" t="s">
        <v>24769</v>
      </c>
      <c r="C1403" s="70" t="s">
        <v>2204</v>
      </c>
      <c r="D1403" s="70" t="s">
        <v>2205</v>
      </c>
      <c r="E1403" s="6">
        <v>1.76</v>
      </c>
    </row>
    <row r="1404" spans="1:5">
      <c r="A1404" s="70">
        <v>39603</v>
      </c>
      <c r="B1404" s="70" t="s">
        <v>24770</v>
      </c>
      <c r="C1404" s="70" t="s">
        <v>2204</v>
      </c>
      <c r="D1404" s="70" t="s">
        <v>2205</v>
      </c>
      <c r="E1404" s="6">
        <v>3.02</v>
      </c>
    </row>
    <row r="1405" spans="1:5">
      <c r="A1405" s="70">
        <v>11821</v>
      </c>
      <c r="B1405" s="70" t="s">
        <v>24771</v>
      </c>
      <c r="C1405" s="70" t="s">
        <v>2204</v>
      </c>
      <c r="D1405" s="70" t="s">
        <v>2209</v>
      </c>
      <c r="E1405" s="6">
        <v>10.220000000000001</v>
      </c>
    </row>
    <row r="1406" spans="1:5">
      <c r="A1406" s="70">
        <v>1562</v>
      </c>
      <c r="B1406" s="70" t="s">
        <v>24772</v>
      </c>
      <c r="C1406" s="70" t="s">
        <v>2204</v>
      </c>
      <c r="D1406" s="70" t="s">
        <v>2209</v>
      </c>
      <c r="E1406" s="6">
        <v>16.75</v>
      </c>
    </row>
    <row r="1407" spans="1:5">
      <c r="A1407" s="70">
        <v>1563</v>
      </c>
      <c r="B1407" s="70" t="s">
        <v>24773</v>
      </c>
      <c r="C1407" s="70" t="s">
        <v>2204</v>
      </c>
      <c r="D1407" s="70" t="s">
        <v>2209</v>
      </c>
      <c r="E1407" s="6">
        <v>22.47</v>
      </c>
    </row>
    <row r="1408" spans="1:5">
      <c r="A1408" s="70">
        <v>11856</v>
      </c>
      <c r="B1408" s="70" t="s">
        <v>24774</v>
      </c>
      <c r="C1408" s="70" t="s">
        <v>2204</v>
      </c>
      <c r="D1408" s="70" t="s">
        <v>2209</v>
      </c>
      <c r="E1408" s="6">
        <v>6.7</v>
      </c>
    </row>
    <row r="1409" spans="1:5">
      <c r="A1409" s="70">
        <v>11857</v>
      </c>
      <c r="B1409" s="70" t="s">
        <v>24775</v>
      </c>
      <c r="C1409" s="70" t="s">
        <v>2204</v>
      </c>
      <c r="D1409" s="70" t="s">
        <v>2209</v>
      </c>
      <c r="E1409" s="6">
        <v>35.26</v>
      </c>
    </row>
    <row r="1410" spans="1:5">
      <c r="A1410" s="70">
        <v>11858</v>
      </c>
      <c r="B1410" s="70" t="s">
        <v>24776</v>
      </c>
      <c r="C1410" s="70" t="s">
        <v>2204</v>
      </c>
      <c r="D1410" s="70" t="s">
        <v>2209</v>
      </c>
      <c r="E1410" s="6">
        <v>43.76</v>
      </c>
    </row>
    <row r="1411" spans="1:5">
      <c r="A1411" s="70">
        <v>1539</v>
      </c>
      <c r="B1411" s="70" t="s">
        <v>24777</v>
      </c>
      <c r="C1411" s="70" t="s">
        <v>2204</v>
      </c>
      <c r="D1411" s="70" t="s">
        <v>2209</v>
      </c>
      <c r="E1411" s="6">
        <v>7.87</v>
      </c>
    </row>
    <row r="1412" spans="1:5">
      <c r="A1412" s="70">
        <v>11859</v>
      </c>
      <c r="B1412" s="70" t="s">
        <v>24778</v>
      </c>
      <c r="C1412" s="70" t="s">
        <v>2204</v>
      </c>
      <c r="D1412" s="70" t="s">
        <v>2209</v>
      </c>
      <c r="E1412" s="6">
        <v>59.54</v>
      </c>
    </row>
    <row r="1413" spans="1:5">
      <c r="A1413" s="70">
        <v>1550</v>
      </c>
      <c r="B1413" s="70" t="s">
        <v>24779</v>
      </c>
      <c r="C1413" s="70" t="s">
        <v>2204</v>
      </c>
      <c r="D1413" s="70" t="s">
        <v>2209</v>
      </c>
      <c r="E1413" s="6">
        <v>8.31</v>
      </c>
    </row>
    <row r="1414" spans="1:5">
      <c r="A1414" s="70">
        <v>11854</v>
      </c>
      <c r="B1414" s="70" t="s">
        <v>24780</v>
      </c>
      <c r="C1414" s="70" t="s">
        <v>2204</v>
      </c>
      <c r="D1414" s="70" t="s">
        <v>2209</v>
      </c>
      <c r="E1414" s="6">
        <v>10.38</v>
      </c>
    </row>
    <row r="1415" spans="1:5">
      <c r="A1415" s="70">
        <v>11862</v>
      </c>
      <c r="B1415" s="70" t="s">
        <v>24781</v>
      </c>
      <c r="C1415" s="70" t="s">
        <v>2204</v>
      </c>
      <c r="D1415" s="70" t="s">
        <v>2209</v>
      </c>
      <c r="E1415" s="6">
        <v>14.56</v>
      </c>
    </row>
    <row r="1416" spans="1:5">
      <c r="A1416" s="70">
        <v>11863</v>
      </c>
      <c r="B1416" s="70" t="s">
        <v>11643</v>
      </c>
      <c r="C1416" s="70" t="s">
        <v>2204</v>
      </c>
      <c r="D1416" s="70" t="s">
        <v>2209</v>
      </c>
      <c r="E1416" s="6">
        <v>5.88</v>
      </c>
    </row>
    <row r="1417" spans="1:5">
      <c r="A1417" s="70">
        <v>11855</v>
      </c>
      <c r="B1417" s="70" t="s">
        <v>24782</v>
      </c>
      <c r="C1417" s="70" t="s">
        <v>2204</v>
      </c>
      <c r="D1417" s="70" t="s">
        <v>2209</v>
      </c>
      <c r="E1417" s="6">
        <v>21.73</v>
      </c>
    </row>
    <row r="1418" spans="1:5">
      <c r="A1418" s="70">
        <v>11864</v>
      </c>
      <c r="B1418" s="70" t="s">
        <v>24783</v>
      </c>
      <c r="C1418" s="70" t="s">
        <v>2204</v>
      </c>
      <c r="D1418" s="70" t="s">
        <v>2209</v>
      </c>
      <c r="E1418" s="6">
        <v>32.86</v>
      </c>
    </row>
    <row r="1419" spans="1:5">
      <c r="A1419" s="70">
        <v>2527</v>
      </c>
      <c r="B1419" s="70" t="s">
        <v>24784</v>
      </c>
      <c r="C1419" s="70" t="s">
        <v>2204</v>
      </c>
      <c r="D1419" s="70" t="s">
        <v>2209</v>
      </c>
      <c r="E1419" s="6">
        <v>7.85</v>
      </c>
    </row>
    <row r="1420" spans="1:5">
      <c r="A1420" s="70">
        <v>2526</v>
      </c>
      <c r="B1420" s="70" t="s">
        <v>24785</v>
      </c>
      <c r="C1420" s="70" t="s">
        <v>2204</v>
      </c>
      <c r="D1420" s="70" t="s">
        <v>2209</v>
      </c>
      <c r="E1420" s="6">
        <v>5.03</v>
      </c>
    </row>
    <row r="1421" spans="1:5">
      <c r="A1421" s="70">
        <v>2487</v>
      </c>
      <c r="B1421" s="70" t="s">
        <v>24786</v>
      </c>
      <c r="C1421" s="70" t="s">
        <v>2204</v>
      </c>
      <c r="D1421" s="70" t="s">
        <v>2209</v>
      </c>
      <c r="E1421" s="6">
        <v>1.71</v>
      </c>
    </row>
    <row r="1422" spans="1:5">
      <c r="A1422" s="70">
        <v>2483</v>
      </c>
      <c r="B1422" s="70" t="s">
        <v>24787</v>
      </c>
      <c r="C1422" s="70" t="s">
        <v>2204</v>
      </c>
      <c r="D1422" s="70" t="s">
        <v>2209</v>
      </c>
      <c r="E1422" s="6">
        <v>3.58</v>
      </c>
    </row>
    <row r="1423" spans="1:5">
      <c r="A1423" s="70">
        <v>2528</v>
      </c>
      <c r="B1423" s="70" t="s">
        <v>24788</v>
      </c>
      <c r="C1423" s="70" t="s">
        <v>2204</v>
      </c>
      <c r="D1423" s="70" t="s">
        <v>2209</v>
      </c>
      <c r="E1423" s="6">
        <v>19.760000000000002</v>
      </c>
    </row>
    <row r="1424" spans="1:5">
      <c r="A1424" s="70">
        <v>2489</v>
      </c>
      <c r="B1424" s="70" t="s">
        <v>24789</v>
      </c>
      <c r="C1424" s="70" t="s">
        <v>2204</v>
      </c>
      <c r="D1424" s="70" t="s">
        <v>2209</v>
      </c>
      <c r="E1424" s="6">
        <v>8.6999999999999993</v>
      </c>
    </row>
    <row r="1425" spans="1:5">
      <c r="A1425" s="70">
        <v>2488</v>
      </c>
      <c r="B1425" s="70" t="s">
        <v>24790</v>
      </c>
      <c r="C1425" s="70" t="s">
        <v>2204</v>
      </c>
      <c r="D1425" s="70" t="s">
        <v>2209</v>
      </c>
      <c r="E1425" s="6">
        <v>2.0099999999999998</v>
      </c>
    </row>
    <row r="1426" spans="1:5">
      <c r="A1426" s="70">
        <v>2484</v>
      </c>
      <c r="B1426" s="70" t="s">
        <v>24791</v>
      </c>
      <c r="C1426" s="70" t="s">
        <v>2204</v>
      </c>
      <c r="D1426" s="70" t="s">
        <v>2209</v>
      </c>
      <c r="E1426" s="6">
        <v>28.7</v>
      </c>
    </row>
    <row r="1427" spans="1:5">
      <c r="A1427" s="70">
        <v>2485</v>
      </c>
      <c r="B1427" s="70" t="s">
        <v>24792</v>
      </c>
      <c r="C1427" s="70" t="s">
        <v>2204</v>
      </c>
      <c r="D1427" s="70" t="s">
        <v>2209</v>
      </c>
      <c r="E1427" s="6">
        <v>44.98</v>
      </c>
    </row>
    <row r="1428" spans="1:5">
      <c r="A1428" s="70">
        <v>38005</v>
      </c>
      <c r="B1428" s="70" t="s">
        <v>24793</v>
      </c>
      <c r="C1428" s="70" t="s">
        <v>2204</v>
      </c>
      <c r="D1428" s="70" t="s">
        <v>2209</v>
      </c>
      <c r="E1428" s="6">
        <v>16.98</v>
      </c>
    </row>
    <row r="1429" spans="1:5">
      <c r="A1429" s="70">
        <v>38006</v>
      </c>
      <c r="B1429" s="70" t="s">
        <v>24794</v>
      </c>
      <c r="C1429" s="70" t="s">
        <v>2204</v>
      </c>
      <c r="D1429" s="70" t="s">
        <v>2209</v>
      </c>
      <c r="E1429" s="6">
        <v>20.84</v>
      </c>
    </row>
    <row r="1430" spans="1:5">
      <c r="A1430" s="70">
        <v>38428</v>
      </c>
      <c r="B1430" s="70" t="s">
        <v>24795</v>
      </c>
      <c r="C1430" s="70" t="s">
        <v>2204</v>
      </c>
      <c r="D1430" s="70" t="s">
        <v>2209</v>
      </c>
      <c r="E1430" s="6">
        <v>19.52</v>
      </c>
    </row>
    <row r="1431" spans="1:5">
      <c r="A1431" s="70">
        <v>38007</v>
      </c>
      <c r="B1431" s="70" t="s">
        <v>24796</v>
      </c>
      <c r="C1431" s="70" t="s">
        <v>2204</v>
      </c>
      <c r="D1431" s="70" t="s">
        <v>2209</v>
      </c>
      <c r="E1431" s="6">
        <v>31.89</v>
      </c>
    </row>
    <row r="1432" spans="1:5">
      <c r="A1432" s="70">
        <v>38008</v>
      </c>
      <c r="B1432" s="70" t="s">
        <v>24797</v>
      </c>
      <c r="C1432" s="70" t="s">
        <v>2204</v>
      </c>
      <c r="D1432" s="70" t="s">
        <v>2209</v>
      </c>
      <c r="E1432" s="6">
        <v>128.44999999999999</v>
      </c>
    </row>
    <row r="1433" spans="1:5">
      <c r="A1433" s="70">
        <v>38009</v>
      </c>
      <c r="B1433" s="70" t="s">
        <v>24798</v>
      </c>
      <c r="C1433" s="70" t="s">
        <v>2204</v>
      </c>
      <c r="D1433" s="70" t="s">
        <v>2209</v>
      </c>
      <c r="E1433" s="6">
        <v>156.97999999999999</v>
      </c>
    </row>
    <row r="1434" spans="1:5">
      <c r="A1434" s="70">
        <v>39279</v>
      </c>
      <c r="B1434" s="70" t="s">
        <v>24799</v>
      </c>
      <c r="C1434" s="70" t="s">
        <v>2204</v>
      </c>
      <c r="D1434" s="70" t="s">
        <v>2209</v>
      </c>
      <c r="E1434" s="6">
        <v>15.67</v>
      </c>
    </row>
    <row r="1435" spans="1:5">
      <c r="A1435" s="70">
        <v>38845</v>
      </c>
      <c r="B1435" s="70" t="s">
        <v>24800</v>
      </c>
      <c r="C1435" s="70" t="s">
        <v>2204</v>
      </c>
      <c r="D1435" s="70" t="s">
        <v>2209</v>
      </c>
      <c r="E1435" s="6">
        <v>22.68</v>
      </c>
    </row>
    <row r="1436" spans="1:5">
      <c r="A1436" s="70">
        <v>39280</v>
      </c>
      <c r="B1436" s="70" t="s">
        <v>24801</v>
      </c>
      <c r="C1436" s="70" t="s">
        <v>2204</v>
      </c>
      <c r="D1436" s="70" t="s">
        <v>2209</v>
      </c>
      <c r="E1436" s="6">
        <v>20.32</v>
      </c>
    </row>
    <row r="1437" spans="1:5">
      <c r="A1437" s="70">
        <v>39281</v>
      </c>
      <c r="B1437" s="70" t="s">
        <v>24802</v>
      </c>
      <c r="C1437" s="70" t="s">
        <v>2204</v>
      </c>
      <c r="D1437" s="70" t="s">
        <v>2209</v>
      </c>
      <c r="E1437" s="6">
        <v>26.75</v>
      </c>
    </row>
    <row r="1438" spans="1:5">
      <c r="A1438" s="70">
        <v>38849</v>
      </c>
      <c r="B1438" s="70" t="s">
        <v>24803</v>
      </c>
      <c r="C1438" s="70" t="s">
        <v>2204</v>
      </c>
      <c r="D1438" s="70" t="s">
        <v>2209</v>
      </c>
      <c r="E1438" s="6">
        <v>22.91</v>
      </c>
    </row>
    <row r="1439" spans="1:5">
      <c r="A1439" s="70">
        <v>39282</v>
      </c>
      <c r="B1439" s="70" t="s">
        <v>24804</v>
      </c>
      <c r="C1439" s="70" t="s">
        <v>2204</v>
      </c>
      <c r="D1439" s="70" t="s">
        <v>2209</v>
      </c>
      <c r="E1439" s="6">
        <v>27.39</v>
      </c>
    </row>
    <row r="1440" spans="1:5">
      <c r="A1440" s="70">
        <v>38852</v>
      </c>
      <c r="B1440" s="70" t="s">
        <v>24805</v>
      </c>
      <c r="C1440" s="70" t="s">
        <v>2204</v>
      </c>
      <c r="D1440" s="70" t="s">
        <v>2209</v>
      </c>
      <c r="E1440" s="6">
        <v>37.26</v>
      </c>
    </row>
    <row r="1441" spans="1:5">
      <c r="A1441" s="70">
        <v>38844</v>
      </c>
      <c r="B1441" s="70" t="s">
        <v>24806</v>
      </c>
      <c r="C1441" s="70" t="s">
        <v>2204</v>
      </c>
      <c r="D1441" s="70" t="s">
        <v>2209</v>
      </c>
      <c r="E1441" s="6">
        <v>11.45</v>
      </c>
    </row>
    <row r="1442" spans="1:5">
      <c r="A1442" s="70">
        <v>38846</v>
      </c>
      <c r="B1442" s="70" t="s">
        <v>24807</v>
      </c>
      <c r="C1442" s="70" t="s">
        <v>2204</v>
      </c>
      <c r="D1442" s="70" t="s">
        <v>2209</v>
      </c>
      <c r="E1442" s="6">
        <v>12.52</v>
      </c>
    </row>
    <row r="1443" spans="1:5">
      <c r="A1443" s="70">
        <v>38847</v>
      </c>
      <c r="B1443" s="70" t="s">
        <v>24808</v>
      </c>
      <c r="C1443" s="70" t="s">
        <v>2204</v>
      </c>
      <c r="D1443" s="70" t="s">
        <v>2209</v>
      </c>
      <c r="E1443" s="6">
        <v>15.41</v>
      </c>
    </row>
    <row r="1444" spans="1:5">
      <c r="A1444" s="70">
        <v>38850</v>
      </c>
      <c r="B1444" s="70" t="s">
        <v>24809</v>
      </c>
      <c r="C1444" s="70" t="s">
        <v>2204</v>
      </c>
      <c r="D1444" s="70" t="s">
        <v>2209</v>
      </c>
      <c r="E1444" s="6">
        <v>21.42</v>
      </c>
    </row>
    <row r="1445" spans="1:5">
      <c r="A1445" s="70">
        <v>38848</v>
      </c>
      <c r="B1445" s="70" t="s">
        <v>24810</v>
      </c>
      <c r="C1445" s="70" t="s">
        <v>2204</v>
      </c>
      <c r="D1445" s="70" t="s">
        <v>2209</v>
      </c>
      <c r="E1445" s="6">
        <v>17.91</v>
      </c>
    </row>
    <row r="1446" spans="1:5">
      <c r="A1446" s="70">
        <v>38851</v>
      </c>
      <c r="B1446" s="70" t="s">
        <v>24811</v>
      </c>
      <c r="C1446" s="70" t="s">
        <v>2204</v>
      </c>
      <c r="D1446" s="70" t="s">
        <v>2209</v>
      </c>
      <c r="E1446" s="6">
        <v>32.56</v>
      </c>
    </row>
    <row r="1447" spans="1:5">
      <c r="A1447" s="70">
        <v>38860</v>
      </c>
      <c r="B1447" s="70" t="s">
        <v>24812</v>
      </c>
      <c r="C1447" s="70" t="s">
        <v>2204</v>
      </c>
      <c r="D1447" s="70" t="s">
        <v>2209</v>
      </c>
      <c r="E1447" s="6">
        <v>9.1999999999999993</v>
      </c>
    </row>
    <row r="1448" spans="1:5">
      <c r="A1448" s="70">
        <v>38861</v>
      </c>
      <c r="B1448" s="70" t="s">
        <v>24813</v>
      </c>
      <c r="C1448" s="70" t="s">
        <v>2204</v>
      </c>
      <c r="D1448" s="70" t="s">
        <v>2209</v>
      </c>
      <c r="E1448" s="6">
        <v>12.38</v>
      </c>
    </row>
    <row r="1449" spans="1:5">
      <c r="A1449" s="70">
        <v>38862</v>
      </c>
      <c r="B1449" s="70" t="s">
        <v>24814</v>
      </c>
      <c r="C1449" s="70" t="s">
        <v>2204</v>
      </c>
      <c r="D1449" s="70" t="s">
        <v>2209</v>
      </c>
      <c r="E1449" s="6">
        <v>10.44</v>
      </c>
    </row>
    <row r="1450" spans="1:5">
      <c r="A1450" s="70">
        <v>38863</v>
      </c>
      <c r="B1450" s="70" t="s">
        <v>24815</v>
      </c>
      <c r="C1450" s="70" t="s">
        <v>2204</v>
      </c>
      <c r="D1450" s="70" t="s">
        <v>2209</v>
      </c>
      <c r="E1450" s="6">
        <v>11.99</v>
      </c>
    </row>
    <row r="1451" spans="1:5">
      <c r="A1451" s="70">
        <v>38865</v>
      </c>
      <c r="B1451" s="70" t="s">
        <v>24816</v>
      </c>
      <c r="C1451" s="70" t="s">
        <v>2204</v>
      </c>
      <c r="D1451" s="70" t="s">
        <v>2209</v>
      </c>
      <c r="E1451" s="6">
        <v>16.29</v>
      </c>
    </row>
    <row r="1452" spans="1:5">
      <c r="A1452" s="70">
        <v>38864</v>
      </c>
      <c r="B1452" s="70" t="s">
        <v>24817</v>
      </c>
      <c r="C1452" s="70" t="s">
        <v>2204</v>
      </c>
      <c r="D1452" s="70" t="s">
        <v>2209</v>
      </c>
      <c r="E1452" s="6">
        <v>24.89</v>
      </c>
    </row>
    <row r="1453" spans="1:5">
      <c r="A1453" s="70">
        <v>38866</v>
      </c>
      <c r="B1453" s="70" t="s">
        <v>24818</v>
      </c>
      <c r="C1453" s="70" t="s">
        <v>2204</v>
      </c>
      <c r="D1453" s="70" t="s">
        <v>2209</v>
      </c>
      <c r="E1453" s="6">
        <v>17.52</v>
      </c>
    </row>
    <row r="1454" spans="1:5">
      <c r="A1454" s="70">
        <v>38868</v>
      </c>
      <c r="B1454" s="70" t="s">
        <v>24819</v>
      </c>
      <c r="C1454" s="70" t="s">
        <v>2204</v>
      </c>
      <c r="D1454" s="70" t="s">
        <v>2209</v>
      </c>
      <c r="E1454" s="6">
        <v>29.21</v>
      </c>
    </row>
    <row r="1455" spans="1:5">
      <c r="A1455" s="70">
        <v>38853</v>
      </c>
      <c r="B1455" s="70" t="s">
        <v>24820</v>
      </c>
      <c r="C1455" s="70" t="s">
        <v>2204</v>
      </c>
      <c r="D1455" s="70" t="s">
        <v>2209</v>
      </c>
      <c r="E1455" s="6">
        <v>9.44</v>
      </c>
    </row>
    <row r="1456" spans="1:5">
      <c r="A1456" s="70">
        <v>38854</v>
      </c>
      <c r="B1456" s="70" t="s">
        <v>24821</v>
      </c>
      <c r="C1456" s="70" t="s">
        <v>2204</v>
      </c>
      <c r="D1456" s="70" t="s">
        <v>2209</v>
      </c>
      <c r="E1456" s="6">
        <v>12.9</v>
      </c>
    </row>
    <row r="1457" spans="1:5">
      <c r="A1457" s="70">
        <v>38855</v>
      </c>
      <c r="B1457" s="70" t="s">
        <v>24822</v>
      </c>
      <c r="C1457" s="70" t="s">
        <v>2204</v>
      </c>
      <c r="D1457" s="70" t="s">
        <v>2209</v>
      </c>
      <c r="E1457" s="6">
        <v>9.57</v>
      </c>
    </row>
    <row r="1458" spans="1:5">
      <c r="A1458" s="70">
        <v>38856</v>
      </c>
      <c r="B1458" s="70" t="s">
        <v>24823</v>
      </c>
      <c r="C1458" s="70" t="s">
        <v>2204</v>
      </c>
      <c r="D1458" s="70" t="s">
        <v>2209</v>
      </c>
      <c r="E1458" s="6">
        <v>15.37</v>
      </c>
    </row>
    <row r="1459" spans="1:5">
      <c r="A1459" s="70">
        <v>38857</v>
      </c>
      <c r="B1459" s="70" t="s">
        <v>24824</v>
      </c>
      <c r="C1459" s="70" t="s">
        <v>2204</v>
      </c>
      <c r="D1459" s="70" t="s">
        <v>2209</v>
      </c>
      <c r="E1459" s="6">
        <v>20.329999999999998</v>
      </c>
    </row>
    <row r="1460" spans="1:5">
      <c r="A1460" s="70">
        <v>38858</v>
      </c>
      <c r="B1460" s="70" t="s">
        <v>24825</v>
      </c>
      <c r="C1460" s="70" t="s">
        <v>2204</v>
      </c>
      <c r="D1460" s="70" t="s">
        <v>2209</v>
      </c>
      <c r="E1460" s="6">
        <v>18.48</v>
      </c>
    </row>
    <row r="1461" spans="1:5">
      <c r="A1461" s="70">
        <v>38859</v>
      </c>
      <c r="B1461" s="70" t="s">
        <v>24826</v>
      </c>
      <c r="C1461" s="70" t="s">
        <v>2204</v>
      </c>
      <c r="D1461" s="70" t="s">
        <v>2209</v>
      </c>
      <c r="E1461" s="6">
        <v>29.93</v>
      </c>
    </row>
    <row r="1462" spans="1:5">
      <c r="A1462" s="70">
        <v>3104</v>
      </c>
      <c r="B1462" s="70" t="s">
        <v>28602</v>
      </c>
      <c r="C1462" s="70" t="s">
        <v>2208</v>
      </c>
      <c r="D1462" s="70" t="s">
        <v>2205</v>
      </c>
      <c r="E1462" s="6">
        <v>147.28</v>
      </c>
    </row>
    <row r="1463" spans="1:5">
      <c r="A1463" s="70">
        <v>1607</v>
      </c>
      <c r="B1463" s="70" t="s">
        <v>24827</v>
      </c>
      <c r="C1463" s="70" t="s">
        <v>2208</v>
      </c>
      <c r="D1463" s="70" t="s">
        <v>2205</v>
      </c>
      <c r="E1463" s="6">
        <v>0.3</v>
      </c>
    </row>
    <row r="1464" spans="1:5">
      <c r="A1464" s="70">
        <v>38169</v>
      </c>
      <c r="B1464" s="70" t="s">
        <v>24828</v>
      </c>
      <c r="C1464" s="70" t="s">
        <v>2208</v>
      </c>
      <c r="D1464" s="70" t="s">
        <v>2205</v>
      </c>
      <c r="E1464" s="6">
        <v>81.02</v>
      </c>
    </row>
    <row r="1465" spans="1:5">
      <c r="A1465" s="70">
        <v>6142</v>
      </c>
      <c r="B1465" s="70" t="s">
        <v>24829</v>
      </c>
      <c r="C1465" s="70" t="s">
        <v>2204</v>
      </c>
      <c r="D1465" s="70" t="s">
        <v>2205</v>
      </c>
      <c r="E1465" s="6">
        <v>9.25</v>
      </c>
    </row>
    <row r="1466" spans="1:5">
      <c r="A1466" s="70">
        <v>11686</v>
      </c>
      <c r="B1466" s="70" t="s">
        <v>24830</v>
      </c>
      <c r="C1466" s="70" t="s">
        <v>2204</v>
      </c>
      <c r="D1466" s="70" t="s">
        <v>2205</v>
      </c>
      <c r="E1466" s="6">
        <v>12.85</v>
      </c>
    </row>
    <row r="1467" spans="1:5">
      <c r="A1467" s="70">
        <v>37598</v>
      </c>
      <c r="B1467" s="70" t="s">
        <v>24831</v>
      </c>
      <c r="C1467" s="70" t="s">
        <v>2204</v>
      </c>
      <c r="D1467" s="70" t="s">
        <v>2209</v>
      </c>
      <c r="E1467" s="6">
        <v>44.96</v>
      </c>
    </row>
    <row r="1468" spans="1:5">
      <c r="A1468" s="70">
        <v>25398</v>
      </c>
      <c r="B1468" s="70" t="s">
        <v>24832</v>
      </c>
      <c r="C1468" s="70" t="s">
        <v>2204</v>
      </c>
      <c r="D1468" s="70" t="s">
        <v>2209</v>
      </c>
      <c r="E1468" s="15">
        <v>5328.75</v>
      </c>
    </row>
    <row r="1469" spans="1:5">
      <c r="A1469" s="70">
        <v>25399</v>
      </c>
      <c r="B1469" s="70" t="s">
        <v>24833</v>
      </c>
      <c r="C1469" s="70" t="s">
        <v>2204</v>
      </c>
      <c r="D1469" s="70" t="s">
        <v>2209</v>
      </c>
      <c r="E1469" s="15">
        <v>3235.02</v>
      </c>
    </row>
    <row r="1470" spans="1:5">
      <c r="A1470" s="70">
        <v>43440</v>
      </c>
      <c r="B1470" s="70" t="s">
        <v>24834</v>
      </c>
      <c r="C1470" s="70" t="s">
        <v>2204</v>
      </c>
      <c r="D1470" s="70" t="s">
        <v>2205</v>
      </c>
      <c r="E1470" s="6">
        <v>405.88</v>
      </c>
    </row>
    <row r="1471" spans="1:5">
      <c r="A1471" s="70">
        <v>10667</v>
      </c>
      <c r="B1471" s="70" t="s">
        <v>24835</v>
      </c>
      <c r="C1471" s="70" t="s">
        <v>2204</v>
      </c>
      <c r="D1471" s="70" t="s">
        <v>2207</v>
      </c>
      <c r="E1471" s="15">
        <v>21272.5</v>
      </c>
    </row>
    <row r="1472" spans="1:5">
      <c r="A1472" s="70">
        <v>1613</v>
      </c>
      <c r="B1472" s="70" t="s">
        <v>24836</v>
      </c>
      <c r="C1472" s="70" t="s">
        <v>2204</v>
      </c>
      <c r="D1472" s="70" t="s">
        <v>2209</v>
      </c>
      <c r="E1472" s="15">
        <v>1364.21</v>
      </c>
    </row>
    <row r="1473" spans="1:5">
      <c r="A1473" s="70">
        <v>1626</v>
      </c>
      <c r="B1473" s="70" t="s">
        <v>24837</v>
      </c>
      <c r="C1473" s="70" t="s">
        <v>2204</v>
      </c>
      <c r="D1473" s="70" t="s">
        <v>2209</v>
      </c>
      <c r="E1473" s="15">
        <v>2040.34</v>
      </c>
    </row>
    <row r="1474" spans="1:5">
      <c r="A1474" s="70">
        <v>1625</v>
      </c>
      <c r="B1474" s="70" t="s">
        <v>24838</v>
      </c>
      <c r="C1474" s="70" t="s">
        <v>2204</v>
      </c>
      <c r="D1474" s="70" t="s">
        <v>2209</v>
      </c>
      <c r="E1474" s="6">
        <v>142.51</v>
      </c>
    </row>
    <row r="1475" spans="1:5">
      <c r="A1475" s="70">
        <v>1622</v>
      </c>
      <c r="B1475" s="70" t="s">
        <v>24839</v>
      </c>
      <c r="C1475" s="70" t="s">
        <v>2204</v>
      </c>
      <c r="D1475" s="70" t="s">
        <v>2209</v>
      </c>
      <c r="E1475" s="15">
        <v>4604.22</v>
      </c>
    </row>
    <row r="1476" spans="1:5">
      <c r="A1476" s="70">
        <v>1620</v>
      </c>
      <c r="B1476" s="70" t="s">
        <v>24840</v>
      </c>
      <c r="C1476" s="70" t="s">
        <v>2204</v>
      </c>
      <c r="D1476" s="70" t="s">
        <v>2209</v>
      </c>
      <c r="E1476" s="6">
        <v>300.2</v>
      </c>
    </row>
    <row r="1477" spans="1:5">
      <c r="A1477" s="70">
        <v>1629</v>
      </c>
      <c r="B1477" s="70" t="s">
        <v>24841</v>
      </c>
      <c r="C1477" s="70" t="s">
        <v>2204</v>
      </c>
      <c r="D1477" s="70" t="s">
        <v>2209</v>
      </c>
      <c r="E1477" s="15">
        <v>11205.59</v>
      </c>
    </row>
    <row r="1478" spans="1:5">
      <c r="A1478" s="70">
        <v>1627</v>
      </c>
      <c r="B1478" s="70" t="s">
        <v>24842</v>
      </c>
      <c r="C1478" s="70" t="s">
        <v>2204</v>
      </c>
      <c r="D1478" s="70" t="s">
        <v>2209</v>
      </c>
      <c r="E1478" s="6">
        <v>573.83000000000004</v>
      </c>
    </row>
    <row r="1479" spans="1:5">
      <c r="A1479" s="70">
        <v>1623</v>
      </c>
      <c r="B1479" s="70" t="s">
        <v>24843</v>
      </c>
      <c r="C1479" s="70" t="s">
        <v>2204</v>
      </c>
      <c r="D1479" s="70" t="s">
        <v>2209</v>
      </c>
      <c r="E1479" s="6">
        <v>116.22</v>
      </c>
    </row>
    <row r="1480" spans="1:5">
      <c r="A1480" s="70">
        <v>1619</v>
      </c>
      <c r="B1480" s="70" t="s">
        <v>24844</v>
      </c>
      <c r="C1480" s="70" t="s">
        <v>2204</v>
      </c>
      <c r="D1480" s="70" t="s">
        <v>2209</v>
      </c>
      <c r="E1480" s="6">
        <v>159.87</v>
      </c>
    </row>
    <row r="1481" spans="1:5">
      <c r="A1481" s="70">
        <v>1630</v>
      </c>
      <c r="B1481" s="70" t="s">
        <v>24845</v>
      </c>
      <c r="C1481" s="70" t="s">
        <v>2204</v>
      </c>
      <c r="D1481" s="70" t="s">
        <v>2209</v>
      </c>
      <c r="E1481" s="15">
        <v>3520.02</v>
      </c>
    </row>
    <row r="1482" spans="1:5">
      <c r="A1482" s="70">
        <v>1616</v>
      </c>
      <c r="B1482" s="70" t="s">
        <v>24846</v>
      </c>
      <c r="C1482" s="70" t="s">
        <v>2204</v>
      </c>
      <c r="D1482" s="70" t="s">
        <v>2209</v>
      </c>
      <c r="E1482" s="15">
        <v>5413.86</v>
      </c>
    </row>
    <row r="1483" spans="1:5">
      <c r="A1483" s="70">
        <v>1614</v>
      </c>
      <c r="B1483" s="70" t="s">
        <v>24847</v>
      </c>
      <c r="C1483" s="70" t="s">
        <v>2204</v>
      </c>
      <c r="D1483" s="70" t="s">
        <v>2209</v>
      </c>
      <c r="E1483" s="6">
        <v>247.43</v>
      </c>
    </row>
    <row r="1484" spans="1:5">
      <c r="A1484" s="70">
        <v>1617</v>
      </c>
      <c r="B1484" s="70" t="s">
        <v>24848</v>
      </c>
      <c r="C1484" s="70" t="s">
        <v>2204</v>
      </c>
      <c r="D1484" s="70" t="s">
        <v>2209</v>
      </c>
      <c r="E1484" s="15">
        <v>6462.98</v>
      </c>
    </row>
    <row r="1485" spans="1:5">
      <c r="A1485" s="70">
        <v>1621</v>
      </c>
      <c r="B1485" s="70" t="s">
        <v>24849</v>
      </c>
      <c r="C1485" s="70" t="s">
        <v>2204</v>
      </c>
      <c r="D1485" s="70" t="s">
        <v>2209</v>
      </c>
      <c r="E1485" s="6">
        <v>442.52</v>
      </c>
    </row>
    <row r="1486" spans="1:5">
      <c r="A1486" s="70">
        <v>1624</v>
      </c>
      <c r="B1486" s="70" t="s">
        <v>24850</v>
      </c>
      <c r="C1486" s="70" t="s">
        <v>2204</v>
      </c>
      <c r="D1486" s="70" t="s">
        <v>2209</v>
      </c>
      <c r="E1486" s="15">
        <v>15886.32</v>
      </c>
    </row>
    <row r="1487" spans="1:5">
      <c r="A1487" s="70">
        <v>1615</v>
      </c>
      <c r="B1487" s="70" t="s">
        <v>24851</v>
      </c>
      <c r="C1487" s="70" t="s">
        <v>2204</v>
      </c>
      <c r="D1487" s="70" t="s">
        <v>2209</v>
      </c>
      <c r="E1487" s="6">
        <v>830.99</v>
      </c>
    </row>
    <row r="1488" spans="1:5">
      <c r="A1488" s="70">
        <v>1612</v>
      </c>
      <c r="B1488" s="70" t="s">
        <v>24852</v>
      </c>
      <c r="C1488" s="70" t="s">
        <v>2204</v>
      </c>
      <c r="D1488" s="70" t="s">
        <v>2209</v>
      </c>
      <c r="E1488" s="6">
        <v>109.45</v>
      </c>
    </row>
    <row r="1489" spans="1:5">
      <c r="A1489" s="70">
        <v>1618</v>
      </c>
      <c r="B1489" s="70" t="s">
        <v>24853</v>
      </c>
      <c r="C1489" s="70" t="s">
        <v>2204</v>
      </c>
      <c r="D1489" s="70" t="s">
        <v>2209</v>
      </c>
      <c r="E1489" s="15">
        <v>1141.9100000000001</v>
      </c>
    </row>
    <row r="1490" spans="1:5">
      <c r="A1490" s="70">
        <v>14211</v>
      </c>
      <c r="B1490" s="70" t="s">
        <v>24854</v>
      </c>
      <c r="C1490" s="70" t="s">
        <v>2204</v>
      </c>
      <c r="D1490" s="70" t="s">
        <v>2205</v>
      </c>
      <c r="E1490" s="6">
        <v>58.15</v>
      </c>
    </row>
    <row r="1491" spans="1:5">
      <c r="A1491" s="70">
        <v>43657</v>
      </c>
      <c r="B1491" s="70" t="s">
        <v>28603</v>
      </c>
      <c r="C1491" s="70" t="s">
        <v>2211</v>
      </c>
      <c r="D1491" s="70" t="s">
        <v>2205</v>
      </c>
      <c r="E1491" s="6">
        <v>4.6100000000000003</v>
      </c>
    </row>
    <row r="1492" spans="1:5">
      <c r="A1492" s="70">
        <v>34500</v>
      </c>
      <c r="B1492" s="70" t="s">
        <v>24855</v>
      </c>
      <c r="C1492" s="70" t="s">
        <v>2210</v>
      </c>
      <c r="D1492" s="70" t="s">
        <v>2205</v>
      </c>
      <c r="E1492" s="6">
        <v>139.72</v>
      </c>
    </row>
    <row r="1493" spans="1:5">
      <c r="A1493" s="70">
        <v>40934</v>
      </c>
      <c r="B1493" s="70" t="s">
        <v>24856</v>
      </c>
      <c r="C1493" s="70" t="s">
        <v>2215</v>
      </c>
      <c r="D1493" s="70" t="s">
        <v>2205</v>
      </c>
      <c r="E1493" s="15">
        <v>24748.93</v>
      </c>
    </row>
    <row r="1494" spans="1:5">
      <c r="A1494" s="70">
        <v>38200</v>
      </c>
      <c r="B1494" s="70" t="s">
        <v>24857</v>
      </c>
      <c r="C1494" s="70" t="s">
        <v>2220</v>
      </c>
      <c r="D1494" s="70" t="s">
        <v>2205</v>
      </c>
      <c r="E1494" s="6">
        <v>674.39</v>
      </c>
    </row>
    <row r="1495" spans="1:5">
      <c r="A1495" s="70">
        <v>39269</v>
      </c>
      <c r="B1495" s="70" t="s">
        <v>24858</v>
      </c>
      <c r="C1495" s="70" t="s">
        <v>2211</v>
      </c>
      <c r="D1495" s="70" t="s">
        <v>2205</v>
      </c>
      <c r="E1495" s="6">
        <v>1.25</v>
      </c>
    </row>
    <row r="1496" spans="1:5">
      <c r="A1496" s="70">
        <v>11889</v>
      </c>
      <c r="B1496" s="70" t="s">
        <v>24859</v>
      </c>
      <c r="C1496" s="70" t="s">
        <v>2211</v>
      </c>
      <c r="D1496" s="70" t="s">
        <v>2205</v>
      </c>
      <c r="E1496" s="6">
        <v>1.74</v>
      </c>
    </row>
    <row r="1497" spans="1:5">
      <c r="A1497" s="70">
        <v>39270</v>
      </c>
      <c r="B1497" s="70" t="s">
        <v>24860</v>
      </c>
      <c r="C1497" s="70" t="s">
        <v>2211</v>
      </c>
      <c r="D1497" s="70" t="s">
        <v>2205</v>
      </c>
      <c r="E1497" s="6">
        <v>2.08</v>
      </c>
    </row>
    <row r="1498" spans="1:5">
      <c r="A1498" s="70">
        <v>11890</v>
      </c>
      <c r="B1498" s="70" t="s">
        <v>24861</v>
      </c>
      <c r="C1498" s="70" t="s">
        <v>2211</v>
      </c>
      <c r="D1498" s="70" t="s">
        <v>2205</v>
      </c>
      <c r="E1498" s="6">
        <v>2.7</v>
      </c>
    </row>
    <row r="1499" spans="1:5">
      <c r="A1499" s="70">
        <v>11891</v>
      </c>
      <c r="B1499" s="70" t="s">
        <v>24862</v>
      </c>
      <c r="C1499" s="70" t="s">
        <v>2211</v>
      </c>
      <c r="D1499" s="70" t="s">
        <v>2205</v>
      </c>
      <c r="E1499" s="6">
        <v>4.46</v>
      </c>
    </row>
    <row r="1500" spans="1:5">
      <c r="A1500" s="70">
        <v>11892</v>
      </c>
      <c r="B1500" s="70" t="s">
        <v>24863</v>
      </c>
      <c r="C1500" s="70" t="s">
        <v>2211</v>
      </c>
      <c r="D1500" s="70" t="s">
        <v>2205</v>
      </c>
      <c r="E1500" s="6">
        <v>6.87</v>
      </c>
    </row>
    <row r="1501" spans="1:5">
      <c r="A1501" s="70">
        <v>37601</v>
      </c>
      <c r="B1501" s="70" t="s">
        <v>24864</v>
      </c>
      <c r="C1501" s="70" t="s">
        <v>2211</v>
      </c>
      <c r="D1501" s="70" t="s">
        <v>2209</v>
      </c>
      <c r="E1501" s="6">
        <v>9.99</v>
      </c>
    </row>
    <row r="1502" spans="1:5">
      <c r="A1502" s="70">
        <v>1634</v>
      </c>
      <c r="B1502" s="70" t="s">
        <v>24865</v>
      </c>
      <c r="C1502" s="70" t="s">
        <v>2211</v>
      </c>
      <c r="D1502" s="70" t="s">
        <v>2209</v>
      </c>
      <c r="E1502" s="6">
        <v>10.32</v>
      </c>
    </row>
    <row r="1503" spans="1:5">
      <c r="A1503" s="70">
        <v>5086</v>
      </c>
      <c r="B1503" s="70" t="s">
        <v>24866</v>
      </c>
      <c r="C1503" s="70" t="s">
        <v>2213</v>
      </c>
      <c r="D1503" s="70" t="s">
        <v>2205</v>
      </c>
      <c r="E1503" s="6">
        <v>33.54</v>
      </c>
    </row>
    <row r="1504" spans="1:5">
      <c r="A1504" s="70">
        <v>11280</v>
      </c>
      <c r="B1504" s="70" t="s">
        <v>24867</v>
      </c>
      <c r="C1504" s="70" t="s">
        <v>2204</v>
      </c>
      <c r="D1504" s="70" t="s">
        <v>2205</v>
      </c>
      <c r="E1504" s="15">
        <v>10428.4</v>
      </c>
    </row>
    <row r="1505" spans="1:5">
      <c r="A1505" s="70">
        <v>40519</v>
      </c>
      <c r="B1505" s="70" t="s">
        <v>24868</v>
      </c>
      <c r="C1505" s="70" t="s">
        <v>2204</v>
      </c>
      <c r="D1505" s="70" t="s">
        <v>2205</v>
      </c>
      <c r="E1505" s="15">
        <v>85968.15</v>
      </c>
    </row>
    <row r="1506" spans="1:5">
      <c r="A1506" s="70">
        <v>39869</v>
      </c>
      <c r="B1506" s="70" t="s">
        <v>24869</v>
      </c>
      <c r="C1506" s="70" t="s">
        <v>2204</v>
      </c>
      <c r="D1506" s="70" t="s">
        <v>2209</v>
      </c>
      <c r="E1506" s="6">
        <v>15.84</v>
      </c>
    </row>
    <row r="1507" spans="1:5">
      <c r="A1507" s="70">
        <v>39870</v>
      </c>
      <c r="B1507" s="70" t="s">
        <v>24870</v>
      </c>
      <c r="C1507" s="70" t="s">
        <v>2204</v>
      </c>
      <c r="D1507" s="70" t="s">
        <v>2209</v>
      </c>
      <c r="E1507" s="6">
        <v>24.22</v>
      </c>
    </row>
    <row r="1508" spans="1:5">
      <c r="A1508" s="70">
        <v>39871</v>
      </c>
      <c r="B1508" s="70" t="s">
        <v>24871</v>
      </c>
      <c r="C1508" s="70" t="s">
        <v>2204</v>
      </c>
      <c r="D1508" s="70" t="s">
        <v>2209</v>
      </c>
      <c r="E1508" s="6">
        <v>27.16</v>
      </c>
    </row>
    <row r="1509" spans="1:5">
      <c r="A1509" s="70">
        <v>12722</v>
      </c>
      <c r="B1509" s="70" t="s">
        <v>24872</v>
      </c>
      <c r="C1509" s="70" t="s">
        <v>2204</v>
      </c>
      <c r="D1509" s="70" t="s">
        <v>2209</v>
      </c>
      <c r="E1509" s="6">
        <v>908.73</v>
      </c>
    </row>
    <row r="1510" spans="1:5">
      <c r="A1510" s="70">
        <v>12714</v>
      </c>
      <c r="B1510" s="70" t="s">
        <v>24873</v>
      </c>
      <c r="C1510" s="70" t="s">
        <v>2204</v>
      </c>
      <c r="D1510" s="70" t="s">
        <v>2209</v>
      </c>
      <c r="E1510" s="6">
        <v>5.93</v>
      </c>
    </row>
    <row r="1511" spans="1:5">
      <c r="A1511" s="70">
        <v>12715</v>
      </c>
      <c r="B1511" s="70" t="s">
        <v>24874</v>
      </c>
      <c r="C1511" s="70" t="s">
        <v>2204</v>
      </c>
      <c r="D1511" s="70" t="s">
        <v>2209</v>
      </c>
      <c r="E1511" s="6">
        <v>13.39</v>
      </c>
    </row>
    <row r="1512" spans="1:5">
      <c r="A1512" s="70">
        <v>12716</v>
      </c>
      <c r="B1512" s="70" t="s">
        <v>24875</v>
      </c>
      <c r="C1512" s="70" t="s">
        <v>2204</v>
      </c>
      <c r="D1512" s="70" t="s">
        <v>2209</v>
      </c>
      <c r="E1512" s="6">
        <v>23</v>
      </c>
    </row>
    <row r="1513" spans="1:5">
      <c r="A1513" s="70">
        <v>12717</v>
      </c>
      <c r="B1513" s="70" t="s">
        <v>24876</v>
      </c>
      <c r="C1513" s="70" t="s">
        <v>2204</v>
      </c>
      <c r="D1513" s="70" t="s">
        <v>2209</v>
      </c>
      <c r="E1513" s="6">
        <v>45.21</v>
      </c>
    </row>
    <row r="1514" spans="1:5">
      <c r="A1514" s="70">
        <v>12718</v>
      </c>
      <c r="B1514" s="70" t="s">
        <v>24877</v>
      </c>
      <c r="C1514" s="70" t="s">
        <v>2204</v>
      </c>
      <c r="D1514" s="70" t="s">
        <v>2209</v>
      </c>
      <c r="E1514" s="6">
        <v>69.38</v>
      </c>
    </row>
    <row r="1515" spans="1:5">
      <c r="A1515" s="70">
        <v>12719</v>
      </c>
      <c r="B1515" s="70" t="s">
        <v>24878</v>
      </c>
      <c r="C1515" s="70" t="s">
        <v>2204</v>
      </c>
      <c r="D1515" s="70" t="s">
        <v>2209</v>
      </c>
      <c r="E1515" s="6">
        <v>110.14</v>
      </c>
    </row>
    <row r="1516" spans="1:5">
      <c r="A1516" s="70">
        <v>12720</v>
      </c>
      <c r="B1516" s="70" t="s">
        <v>24879</v>
      </c>
      <c r="C1516" s="70" t="s">
        <v>2204</v>
      </c>
      <c r="D1516" s="70" t="s">
        <v>2209</v>
      </c>
      <c r="E1516" s="6">
        <v>383.51</v>
      </c>
    </row>
    <row r="1517" spans="1:5">
      <c r="A1517" s="70">
        <v>12721</v>
      </c>
      <c r="B1517" s="70" t="s">
        <v>24880</v>
      </c>
      <c r="C1517" s="70" t="s">
        <v>2204</v>
      </c>
      <c r="D1517" s="70" t="s">
        <v>2209</v>
      </c>
      <c r="E1517" s="6">
        <v>367.76</v>
      </c>
    </row>
    <row r="1518" spans="1:5">
      <c r="A1518" s="70">
        <v>3468</v>
      </c>
      <c r="B1518" s="70" t="s">
        <v>24881</v>
      </c>
      <c r="C1518" s="70" t="s">
        <v>2204</v>
      </c>
      <c r="D1518" s="70" t="s">
        <v>2205</v>
      </c>
      <c r="E1518" s="6">
        <v>44.54</v>
      </c>
    </row>
    <row r="1519" spans="1:5">
      <c r="A1519" s="70">
        <v>3465</v>
      </c>
      <c r="B1519" s="70" t="s">
        <v>24882</v>
      </c>
      <c r="C1519" s="70" t="s">
        <v>2204</v>
      </c>
      <c r="D1519" s="70" t="s">
        <v>2205</v>
      </c>
      <c r="E1519" s="6">
        <v>44.53</v>
      </c>
    </row>
    <row r="1520" spans="1:5">
      <c r="A1520" s="70">
        <v>12403</v>
      </c>
      <c r="B1520" s="70" t="s">
        <v>24883</v>
      </c>
      <c r="C1520" s="70" t="s">
        <v>2204</v>
      </c>
      <c r="D1520" s="70" t="s">
        <v>2205</v>
      </c>
      <c r="E1520" s="6">
        <v>31.74</v>
      </c>
    </row>
    <row r="1521" spans="1:5">
      <c r="A1521" s="70">
        <v>3463</v>
      </c>
      <c r="B1521" s="70" t="s">
        <v>24884</v>
      </c>
      <c r="C1521" s="70" t="s">
        <v>2204</v>
      </c>
      <c r="D1521" s="70" t="s">
        <v>2205</v>
      </c>
      <c r="E1521" s="6">
        <v>18.54</v>
      </c>
    </row>
    <row r="1522" spans="1:5">
      <c r="A1522" s="70">
        <v>3464</v>
      </c>
      <c r="B1522" s="70" t="s">
        <v>24885</v>
      </c>
      <c r="C1522" s="70" t="s">
        <v>2204</v>
      </c>
      <c r="D1522" s="70" t="s">
        <v>2205</v>
      </c>
      <c r="E1522" s="6">
        <v>18.54</v>
      </c>
    </row>
    <row r="1523" spans="1:5">
      <c r="A1523" s="70">
        <v>3466</v>
      </c>
      <c r="B1523" s="70" t="s">
        <v>24886</v>
      </c>
      <c r="C1523" s="70" t="s">
        <v>2204</v>
      </c>
      <c r="D1523" s="70" t="s">
        <v>2205</v>
      </c>
      <c r="E1523" s="6">
        <v>113.1</v>
      </c>
    </row>
    <row r="1524" spans="1:5">
      <c r="A1524" s="70">
        <v>3467</v>
      </c>
      <c r="B1524" s="70" t="s">
        <v>24887</v>
      </c>
      <c r="C1524" s="70" t="s">
        <v>2204</v>
      </c>
      <c r="D1524" s="70" t="s">
        <v>2205</v>
      </c>
      <c r="E1524" s="6">
        <v>63.87</v>
      </c>
    </row>
    <row r="1525" spans="1:5">
      <c r="A1525" s="70">
        <v>3462</v>
      </c>
      <c r="B1525" s="70" t="s">
        <v>24888</v>
      </c>
      <c r="C1525" s="70" t="s">
        <v>2204</v>
      </c>
      <c r="D1525" s="70" t="s">
        <v>2205</v>
      </c>
      <c r="E1525" s="6">
        <v>12.23</v>
      </c>
    </row>
    <row r="1526" spans="1:5">
      <c r="A1526" s="70">
        <v>3446</v>
      </c>
      <c r="B1526" s="70" t="s">
        <v>24889</v>
      </c>
      <c r="C1526" s="70" t="s">
        <v>2204</v>
      </c>
      <c r="D1526" s="70" t="s">
        <v>2205</v>
      </c>
      <c r="E1526" s="6">
        <v>37.65</v>
      </c>
    </row>
    <row r="1527" spans="1:5">
      <c r="A1527" s="70">
        <v>3445</v>
      </c>
      <c r="B1527" s="70" t="s">
        <v>24890</v>
      </c>
      <c r="C1527" s="70" t="s">
        <v>2204</v>
      </c>
      <c r="D1527" s="70" t="s">
        <v>2205</v>
      </c>
      <c r="E1527" s="6">
        <v>30.74</v>
      </c>
    </row>
    <row r="1528" spans="1:5">
      <c r="A1528" s="70">
        <v>3441</v>
      </c>
      <c r="B1528" s="70" t="s">
        <v>24891</v>
      </c>
      <c r="C1528" s="70" t="s">
        <v>2204</v>
      </c>
      <c r="D1528" s="70" t="s">
        <v>2205</v>
      </c>
      <c r="E1528" s="6">
        <v>8.68</v>
      </c>
    </row>
    <row r="1529" spans="1:5">
      <c r="A1529" s="70">
        <v>3444</v>
      </c>
      <c r="B1529" s="70" t="s">
        <v>24892</v>
      </c>
      <c r="C1529" s="70" t="s">
        <v>2204</v>
      </c>
      <c r="D1529" s="70" t="s">
        <v>2205</v>
      </c>
      <c r="E1529" s="6">
        <v>18.920000000000002</v>
      </c>
    </row>
    <row r="1530" spans="1:5">
      <c r="A1530" s="70">
        <v>12402</v>
      </c>
      <c r="B1530" s="70" t="s">
        <v>24893</v>
      </c>
      <c r="C1530" s="70" t="s">
        <v>2204</v>
      </c>
      <c r="D1530" s="70" t="s">
        <v>2205</v>
      </c>
      <c r="E1530" s="6">
        <v>105.84</v>
      </c>
    </row>
    <row r="1531" spans="1:5">
      <c r="A1531" s="70">
        <v>3447</v>
      </c>
      <c r="B1531" s="70" t="s">
        <v>24894</v>
      </c>
      <c r="C1531" s="70" t="s">
        <v>2204</v>
      </c>
      <c r="D1531" s="70" t="s">
        <v>2205</v>
      </c>
      <c r="E1531" s="6">
        <v>54.76</v>
      </c>
    </row>
    <row r="1532" spans="1:5">
      <c r="A1532" s="70">
        <v>3442</v>
      </c>
      <c r="B1532" s="70" t="s">
        <v>24895</v>
      </c>
      <c r="C1532" s="70" t="s">
        <v>2204</v>
      </c>
      <c r="D1532" s="70" t="s">
        <v>2205</v>
      </c>
      <c r="E1532" s="6">
        <v>12.98</v>
      </c>
    </row>
    <row r="1533" spans="1:5">
      <c r="A1533" s="70">
        <v>3448</v>
      </c>
      <c r="B1533" s="70" t="s">
        <v>24896</v>
      </c>
      <c r="C1533" s="70" t="s">
        <v>2204</v>
      </c>
      <c r="D1533" s="70" t="s">
        <v>2205</v>
      </c>
      <c r="E1533" s="6">
        <v>154.75</v>
      </c>
    </row>
    <row r="1534" spans="1:5">
      <c r="A1534" s="70">
        <v>3449</v>
      </c>
      <c r="B1534" s="70" t="s">
        <v>24897</v>
      </c>
      <c r="C1534" s="70" t="s">
        <v>2204</v>
      </c>
      <c r="D1534" s="70" t="s">
        <v>2205</v>
      </c>
      <c r="E1534" s="6">
        <v>271.14999999999998</v>
      </c>
    </row>
    <row r="1535" spans="1:5">
      <c r="A1535" s="70">
        <v>37438</v>
      </c>
      <c r="B1535" s="70" t="s">
        <v>24898</v>
      </c>
      <c r="C1535" s="70" t="s">
        <v>2204</v>
      </c>
      <c r="D1535" s="70" t="s">
        <v>2209</v>
      </c>
      <c r="E1535" s="6">
        <v>255.01</v>
      </c>
    </row>
    <row r="1536" spans="1:5">
      <c r="A1536" s="70">
        <v>37439</v>
      </c>
      <c r="B1536" s="70" t="s">
        <v>24899</v>
      </c>
      <c r="C1536" s="70" t="s">
        <v>2204</v>
      </c>
      <c r="D1536" s="70" t="s">
        <v>2209</v>
      </c>
      <c r="E1536" s="15">
        <v>1667.24</v>
      </c>
    </row>
    <row r="1537" spans="1:5">
      <c r="A1537" s="70">
        <v>37435</v>
      </c>
      <c r="B1537" s="70" t="s">
        <v>24900</v>
      </c>
      <c r="C1537" s="70" t="s">
        <v>2204</v>
      </c>
      <c r="D1537" s="70" t="s">
        <v>2209</v>
      </c>
      <c r="E1537" s="6">
        <v>29.97</v>
      </c>
    </row>
    <row r="1538" spans="1:5">
      <c r="A1538" s="70">
        <v>37436</v>
      </c>
      <c r="B1538" s="70" t="s">
        <v>24901</v>
      </c>
      <c r="C1538" s="70" t="s">
        <v>2204</v>
      </c>
      <c r="D1538" s="70" t="s">
        <v>2209</v>
      </c>
      <c r="E1538" s="6">
        <v>35.369999999999997</v>
      </c>
    </row>
    <row r="1539" spans="1:5">
      <c r="A1539" s="70">
        <v>37437</v>
      </c>
      <c r="B1539" s="70" t="s">
        <v>24902</v>
      </c>
      <c r="C1539" s="70" t="s">
        <v>2204</v>
      </c>
      <c r="D1539" s="70" t="s">
        <v>2209</v>
      </c>
      <c r="E1539" s="6">
        <v>51.15</v>
      </c>
    </row>
    <row r="1540" spans="1:5">
      <c r="A1540" s="70">
        <v>3473</v>
      </c>
      <c r="B1540" s="70" t="s">
        <v>24903</v>
      </c>
      <c r="C1540" s="70" t="s">
        <v>2204</v>
      </c>
      <c r="D1540" s="70" t="s">
        <v>2205</v>
      </c>
      <c r="E1540" s="6">
        <v>42.57</v>
      </c>
    </row>
    <row r="1541" spans="1:5">
      <c r="A1541" s="70">
        <v>3474</v>
      </c>
      <c r="B1541" s="70" t="s">
        <v>24904</v>
      </c>
      <c r="C1541" s="70" t="s">
        <v>2204</v>
      </c>
      <c r="D1541" s="70" t="s">
        <v>2205</v>
      </c>
      <c r="E1541" s="6">
        <v>35.090000000000003</v>
      </c>
    </row>
    <row r="1542" spans="1:5">
      <c r="A1542" s="70">
        <v>3450</v>
      </c>
      <c r="B1542" s="70" t="s">
        <v>24905</v>
      </c>
      <c r="C1542" s="70" t="s">
        <v>2204</v>
      </c>
      <c r="D1542" s="70" t="s">
        <v>2205</v>
      </c>
      <c r="E1542" s="6">
        <v>10.17</v>
      </c>
    </row>
    <row r="1543" spans="1:5">
      <c r="A1543" s="70">
        <v>3443</v>
      </c>
      <c r="B1543" s="70" t="s">
        <v>24906</v>
      </c>
      <c r="C1543" s="70" t="s">
        <v>2204</v>
      </c>
      <c r="D1543" s="70" t="s">
        <v>2205</v>
      </c>
      <c r="E1543" s="6">
        <v>21.83</v>
      </c>
    </row>
    <row r="1544" spans="1:5">
      <c r="A1544" s="70">
        <v>3453</v>
      </c>
      <c r="B1544" s="70" t="s">
        <v>24907</v>
      </c>
      <c r="C1544" s="70" t="s">
        <v>2204</v>
      </c>
      <c r="D1544" s="70" t="s">
        <v>2205</v>
      </c>
      <c r="E1544" s="6">
        <v>124.27</v>
      </c>
    </row>
    <row r="1545" spans="1:5">
      <c r="A1545" s="70">
        <v>3452</v>
      </c>
      <c r="B1545" s="70" t="s">
        <v>24908</v>
      </c>
      <c r="C1545" s="70" t="s">
        <v>2204</v>
      </c>
      <c r="D1545" s="70" t="s">
        <v>2205</v>
      </c>
      <c r="E1545" s="6">
        <v>61.34</v>
      </c>
    </row>
    <row r="1546" spans="1:5">
      <c r="A1546" s="70">
        <v>3451</v>
      </c>
      <c r="B1546" s="70" t="s">
        <v>24909</v>
      </c>
      <c r="C1546" s="70" t="s">
        <v>2204</v>
      </c>
      <c r="D1546" s="70" t="s">
        <v>2205</v>
      </c>
      <c r="E1546" s="6">
        <v>12.17</v>
      </c>
    </row>
    <row r="1547" spans="1:5">
      <c r="A1547" s="70">
        <v>3454</v>
      </c>
      <c r="B1547" s="70" t="s">
        <v>24910</v>
      </c>
      <c r="C1547" s="70" t="s">
        <v>2204</v>
      </c>
      <c r="D1547" s="70" t="s">
        <v>2205</v>
      </c>
      <c r="E1547" s="6">
        <v>189.01</v>
      </c>
    </row>
    <row r="1548" spans="1:5">
      <c r="A1548" s="70">
        <v>3458</v>
      </c>
      <c r="B1548" s="70" t="s">
        <v>24911</v>
      </c>
      <c r="C1548" s="70" t="s">
        <v>2204</v>
      </c>
      <c r="D1548" s="70" t="s">
        <v>2205</v>
      </c>
      <c r="E1548" s="6">
        <v>34.119999999999997</v>
      </c>
    </row>
    <row r="1549" spans="1:5">
      <c r="A1549" s="70">
        <v>3457</v>
      </c>
      <c r="B1549" s="70" t="s">
        <v>24912</v>
      </c>
      <c r="C1549" s="70" t="s">
        <v>2204</v>
      </c>
      <c r="D1549" s="70" t="s">
        <v>2205</v>
      </c>
      <c r="E1549" s="6">
        <v>25.62</v>
      </c>
    </row>
    <row r="1550" spans="1:5">
      <c r="A1550" s="70">
        <v>3455</v>
      </c>
      <c r="B1550" s="70" t="s">
        <v>24913</v>
      </c>
      <c r="C1550" s="70" t="s">
        <v>2204</v>
      </c>
      <c r="D1550" s="70" t="s">
        <v>2205</v>
      </c>
      <c r="E1550" s="6">
        <v>7.27</v>
      </c>
    </row>
    <row r="1551" spans="1:5">
      <c r="A1551" s="70">
        <v>3472</v>
      </c>
      <c r="B1551" s="70" t="s">
        <v>24914</v>
      </c>
      <c r="C1551" s="70" t="s">
        <v>2204</v>
      </c>
      <c r="D1551" s="70" t="s">
        <v>2205</v>
      </c>
      <c r="E1551" s="6">
        <v>16.34</v>
      </c>
    </row>
    <row r="1552" spans="1:5">
      <c r="A1552" s="70">
        <v>3470</v>
      </c>
      <c r="B1552" s="70" t="s">
        <v>24915</v>
      </c>
      <c r="C1552" s="70" t="s">
        <v>2204</v>
      </c>
      <c r="D1552" s="70" t="s">
        <v>2205</v>
      </c>
      <c r="E1552" s="6">
        <v>95.29</v>
      </c>
    </row>
    <row r="1553" spans="1:5">
      <c r="A1553" s="70">
        <v>3471</v>
      </c>
      <c r="B1553" s="70" t="s">
        <v>24916</v>
      </c>
      <c r="C1553" s="70" t="s">
        <v>2204</v>
      </c>
      <c r="D1553" s="70" t="s">
        <v>2205</v>
      </c>
      <c r="E1553" s="6">
        <v>52.36</v>
      </c>
    </row>
    <row r="1554" spans="1:5">
      <c r="A1554" s="70">
        <v>3456</v>
      </c>
      <c r="B1554" s="70" t="s">
        <v>24917</v>
      </c>
      <c r="C1554" s="70" t="s">
        <v>2204</v>
      </c>
      <c r="D1554" s="70" t="s">
        <v>2205</v>
      </c>
      <c r="E1554" s="6">
        <v>10.89</v>
      </c>
    </row>
    <row r="1555" spans="1:5">
      <c r="A1555" s="70">
        <v>3459</v>
      </c>
      <c r="B1555" s="70" t="s">
        <v>24918</v>
      </c>
      <c r="C1555" s="70" t="s">
        <v>2204</v>
      </c>
      <c r="D1555" s="70" t="s">
        <v>2205</v>
      </c>
      <c r="E1555" s="6">
        <v>134.41</v>
      </c>
    </row>
    <row r="1556" spans="1:5">
      <c r="A1556" s="70">
        <v>3469</v>
      </c>
      <c r="B1556" s="70" t="s">
        <v>24919</v>
      </c>
      <c r="C1556" s="70" t="s">
        <v>2204</v>
      </c>
      <c r="D1556" s="70" t="s">
        <v>2205</v>
      </c>
      <c r="E1556" s="6">
        <v>255.61</v>
      </c>
    </row>
    <row r="1557" spans="1:5">
      <c r="A1557" s="70">
        <v>3460</v>
      </c>
      <c r="B1557" s="70" t="s">
        <v>24920</v>
      </c>
      <c r="C1557" s="70" t="s">
        <v>2204</v>
      </c>
      <c r="D1557" s="70" t="s">
        <v>2205</v>
      </c>
      <c r="E1557" s="6">
        <v>372.97</v>
      </c>
    </row>
    <row r="1558" spans="1:5">
      <c r="A1558" s="70">
        <v>3461</v>
      </c>
      <c r="B1558" s="70" t="s">
        <v>24921</v>
      </c>
      <c r="C1558" s="70" t="s">
        <v>2204</v>
      </c>
      <c r="D1558" s="70" t="s">
        <v>2205</v>
      </c>
      <c r="E1558" s="6">
        <v>953.28</v>
      </c>
    </row>
    <row r="1559" spans="1:5">
      <c r="A1559" s="70">
        <v>37433</v>
      </c>
      <c r="B1559" s="70" t="s">
        <v>24922</v>
      </c>
      <c r="C1559" s="70" t="s">
        <v>2204</v>
      </c>
      <c r="D1559" s="70" t="s">
        <v>2209</v>
      </c>
      <c r="E1559" s="6">
        <v>255.01</v>
      </c>
    </row>
    <row r="1560" spans="1:5">
      <c r="A1560" s="70">
        <v>37430</v>
      </c>
      <c r="B1560" s="70" t="s">
        <v>24923</v>
      </c>
      <c r="C1560" s="70" t="s">
        <v>2204</v>
      </c>
      <c r="D1560" s="70" t="s">
        <v>2209</v>
      </c>
      <c r="E1560" s="6">
        <v>31.96</v>
      </c>
    </row>
    <row r="1561" spans="1:5">
      <c r="A1561" s="70">
        <v>37434</v>
      </c>
      <c r="B1561" s="70" t="s">
        <v>24924</v>
      </c>
      <c r="C1561" s="70" t="s">
        <v>2204</v>
      </c>
      <c r="D1561" s="70" t="s">
        <v>2209</v>
      </c>
      <c r="E1561" s="15">
        <v>2377.71</v>
      </c>
    </row>
    <row r="1562" spans="1:5">
      <c r="A1562" s="70">
        <v>37431</v>
      </c>
      <c r="B1562" s="70" t="s">
        <v>24925</v>
      </c>
      <c r="C1562" s="70" t="s">
        <v>2204</v>
      </c>
      <c r="D1562" s="70" t="s">
        <v>2209</v>
      </c>
      <c r="E1562" s="6">
        <v>43.35</v>
      </c>
    </row>
    <row r="1563" spans="1:5">
      <c r="A1563" s="70">
        <v>37432</v>
      </c>
      <c r="B1563" s="70" t="s">
        <v>24926</v>
      </c>
      <c r="C1563" s="70" t="s">
        <v>2204</v>
      </c>
      <c r="D1563" s="70" t="s">
        <v>2209</v>
      </c>
      <c r="E1563" s="6">
        <v>79.959999999999994</v>
      </c>
    </row>
    <row r="1564" spans="1:5">
      <c r="A1564" s="70">
        <v>37413</v>
      </c>
      <c r="B1564" s="70" t="s">
        <v>24927</v>
      </c>
      <c r="C1564" s="70" t="s">
        <v>2204</v>
      </c>
      <c r="D1564" s="70" t="s">
        <v>2209</v>
      </c>
      <c r="E1564" s="6">
        <v>4.5599999999999996</v>
      </c>
    </row>
    <row r="1565" spans="1:5">
      <c r="A1565" s="70">
        <v>37414</v>
      </c>
      <c r="B1565" s="70" t="s">
        <v>24928</v>
      </c>
      <c r="C1565" s="70" t="s">
        <v>2204</v>
      </c>
      <c r="D1565" s="70" t="s">
        <v>2209</v>
      </c>
      <c r="E1565" s="6">
        <v>5.17</v>
      </c>
    </row>
    <row r="1566" spans="1:5">
      <c r="A1566" s="70">
        <v>37415</v>
      </c>
      <c r="B1566" s="70" t="s">
        <v>24929</v>
      </c>
      <c r="C1566" s="70" t="s">
        <v>2204</v>
      </c>
      <c r="D1566" s="70" t="s">
        <v>2209</v>
      </c>
      <c r="E1566" s="6">
        <v>9.41</v>
      </c>
    </row>
    <row r="1567" spans="1:5">
      <c r="A1567" s="70">
        <v>37416</v>
      </c>
      <c r="B1567" s="70" t="s">
        <v>24930</v>
      </c>
      <c r="C1567" s="70" t="s">
        <v>2204</v>
      </c>
      <c r="D1567" s="70" t="s">
        <v>2209</v>
      </c>
      <c r="E1567" s="6">
        <v>4.26</v>
      </c>
    </row>
    <row r="1568" spans="1:5">
      <c r="A1568" s="70">
        <v>37417</v>
      </c>
      <c r="B1568" s="70" t="s">
        <v>24931</v>
      </c>
      <c r="C1568" s="70" t="s">
        <v>2204</v>
      </c>
      <c r="D1568" s="70" t="s">
        <v>2209</v>
      </c>
      <c r="E1568" s="6">
        <v>6.13</v>
      </c>
    </row>
    <row r="1569" spans="1:5">
      <c r="A1569" s="70">
        <v>43590</v>
      </c>
      <c r="B1569" s="70" t="s">
        <v>24932</v>
      </c>
      <c r="C1569" s="70" t="s">
        <v>2204</v>
      </c>
      <c r="D1569" s="70" t="s">
        <v>2205</v>
      </c>
      <c r="E1569" s="6">
        <v>155.93</v>
      </c>
    </row>
    <row r="1570" spans="1:5">
      <c r="A1570" s="70">
        <v>43589</v>
      </c>
      <c r="B1570" s="70" t="s">
        <v>24933</v>
      </c>
      <c r="C1570" s="70" t="s">
        <v>2204</v>
      </c>
      <c r="D1570" s="70" t="s">
        <v>2205</v>
      </c>
      <c r="E1570" s="6">
        <v>28.21</v>
      </c>
    </row>
    <row r="1571" spans="1:5">
      <c r="A1571" s="70">
        <v>34519</v>
      </c>
      <c r="B1571" s="70" t="s">
        <v>24934</v>
      </c>
      <c r="C1571" s="70" t="s">
        <v>2204</v>
      </c>
      <c r="D1571" s="70" t="s">
        <v>2205</v>
      </c>
      <c r="E1571" s="6">
        <v>103</v>
      </c>
    </row>
    <row r="1572" spans="1:5">
      <c r="A1572" s="70">
        <v>1649</v>
      </c>
      <c r="B1572" s="70" t="s">
        <v>24935</v>
      </c>
      <c r="C1572" s="70" t="s">
        <v>2204</v>
      </c>
      <c r="D1572" s="70" t="s">
        <v>2205</v>
      </c>
      <c r="E1572" s="6">
        <v>80.48</v>
      </c>
    </row>
    <row r="1573" spans="1:5">
      <c r="A1573" s="70">
        <v>1653</v>
      </c>
      <c r="B1573" s="70" t="s">
        <v>24936</v>
      </c>
      <c r="C1573" s="70" t="s">
        <v>2204</v>
      </c>
      <c r="D1573" s="70" t="s">
        <v>2205</v>
      </c>
      <c r="E1573" s="6">
        <v>63.04</v>
      </c>
    </row>
    <row r="1574" spans="1:5">
      <c r="A1574" s="70">
        <v>1647</v>
      </c>
      <c r="B1574" s="70" t="s">
        <v>24937</v>
      </c>
      <c r="C1574" s="70" t="s">
        <v>2204</v>
      </c>
      <c r="D1574" s="70" t="s">
        <v>2205</v>
      </c>
      <c r="E1574" s="6">
        <v>22.57</v>
      </c>
    </row>
    <row r="1575" spans="1:5">
      <c r="A1575" s="70">
        <v>1648</v>
      </c>
      <c r="B1575" s="70" t="s">
        <v>24938</v>
      </c>
      <c r="C1575" s="70" t="s">
        <v>2204</v>
      </c>
      <c r="D1575" s="70" t="s">
        <v>2205</v>
      </c>
      <c r="E1575" s="6">
        <v>43.34</v>
      </c>
    </row>
    <row r="1576" spans="1:5">
      <c r="A1576" s="70">
        <v>1651</v>
      </c>
      <c r="B1576" s="70" t="s">
        <v>24939</v>
      </c>
      <c r="C1576" s="70" t="s">
        <v>2204</v>
      </c>
      <c r="D1576" s="70" t="s">
        <v>2205</v>
      </c>
      <c r="E1576" s="6">
        <v>201.07</v>
      </c>
    </row>
    <row r="1577" spans="1:5">
      <c r="A1577" s="70">
        <v>1650</v>
      </c>
      <c r="B1577" s="70" t="s">
        <v>24940</v>
      </c>
      <c r="C1577" s="70" t="s">
        <v>2204</v>
      </c>
      <c r="D1577" s="70" t="s">
        <v>2205</v>
      </c>
      <c r="E1577" s="6">
        <v>111.14</v>
      </c>
    </row>
    <row r="1578" spans="1:5">
      <c r="A1578" s="70">
        <v>1654</v>
      </c>
      <c r="B1578" s="70" t="s">
        <v>24941</v>
      </c>
      <c r="C1578" s="70" t="s">
        <v>2204</v>
      </c>
      <c r="D1578" s="70" t="s">
        <v>2205</v>
      </c>
      <c r="E1578" s="6">
        <v>30.98</v>
      </c>
    </row>
    <row r="1579" spans="1:5">
      <c r="A1579" s="70">
        <v>1652</v>
      </c>
      <c r="B1579" s="70" t="s">
        <v>24942</v>
      </c>
      <c r="C1579" s="70" t="s">
        <v>2204</v>
      </c>
      <c r="D1579" s="70" t="s">
        <v>2205</v>
      </c>
      <c r="E1579" s="6">
        <v>288.58999999999997</v>
      </c>
    </row>
    <row r="1580" spans="1:5">
      <c r="A1580" s="70">
        <v>10510</v>
      </c>
      <c r="B1580" s="70" t="s">
        <v>24943</v>
      </c>
      <c r="C1580" s="70" t="s">
        <v>2204</v>
      </c>
      <c r="D1580" s="70" t="s">
        <v>2205</v>
      </c>
      <c r="E1580" s="6">
        <v>98.67</v>
      </c>
    </row>
    <row r="1581" spans="1:5">
      <c r="A1581" s="70">
        <v>1747</v>
      </c>
      <c r="B1581" s="70" t="s">
        <v>24944</v>
      </c>
      <c r="C1581" s="70" t="s">
        <v>2204</v>
      </c>
      <c r="D1581" s="70" t="s">
        <v>2205</v>
      </c>
      <c r="E1581" s="6">
        <v>174.69</v>
      </c>
    </row>
    <row r="1582" spans="1:5">
      <c r="A1582" s="70">
        <v>1744</v>
      </c>
      <c r="B1582" s="70" t="s">
        <v>24945</v>
      </c>
      <c r="C1582" s="70" t="s">
        <v>2204</v>
      </c>
      <c r="D1582" s="70" t="s">
        <v>2205</v>
      </c>
      <c r="E1582" s="6">
        <v>121</v>
      </c>
    </row>
    <row r="1583" spans="1:5">
      <c r="A1583" s="70">
        <v>1743</v>
      </c>
      <c r="B1583" s="70" t="s">
        <v>24946</v>
      </c>
      <c r="C1583" s="70" t="s">
        <v>2204</v>
      </c>
      <c r="D1583" s="70" t="s">
        <v>2205</v>
      </c>
      <c r="E1583" s="6">
        <v>158.88999999999999</v>
      </c>
    </row>
    <row r="1584" spans="1:5">
      <c r="A1584" s="70">
        <v>39640</v>
      </c>
      <c r="B1584" s="70" t="s">
        <v>24947</v>
      </c>
      <c r="C1584" s="70" t="s">
        <v>2204</v>
      </c>
      <c r="D1584" s="70" t="s">
        <v>2205</v>
      </c>
      <c r="E1584" s="6">
        <v>10.37</v>
      </c>
    </row>
    <row r="1585" spans="1:5">
      <c r="A1585" s="70">
        <v>7216</v>
      </c>
      <c r="B1585" s="70" t="s">
        <v>24948</v>
      </c>
      <c r="C1585" s="70" t="s">
        <v>2204</v>
      </c>
      <c r="D1585" s="70" t="s">
        <v>2205</v>
      </c>
      <c r="E1585" s="6">
        <v>55.73</v>
      </c>
    </row>
    <row r="1586" spans="1:5">
      <c r="A1586" s="70">
        <v>20235</v>
      </c>
      <c r="B1586" s="70" t="s">
        <v>24949</v>
      </c>
      <c r="C1586" s="70" t="s">
        <v>2204</v>
      </c>
      <c r="D1586" s="70" t="s">
        <v>2205</v>
      </c>
      <c r="E1586" s="6">
        <v>44.8</v>
      </c>
    </row>
    <row r="1587" spans="1:5">
      <c r="A1587" s="70">
        <v>7181</v>
      </c>
      <c r="B1587" s="70" t="s">
        <v>11644</v>
      </c>
      <c r="C1587" s="70" t="s">
        <v>2204</v>
      </c>
      <c r="D1587" s="70" t="s">
        <v>2205</v>
      </c>
      <c r="E1587" s="6">
        <v>3.65</v>
      </c>
    </row>
    <row r="1588" spans="1:5">
      <c r="A1588" s="70">
        <v>40742</v>
      </c>
      <c r="B1588" s="70" t="s">
        <v>24950</v>
      </c>
      <c r="C1588" s="70" t="s">
        <v>2204</v>
      </c>
      <c r="D1588" s="70" t="s">
        <v>2205</v>
      </c>
      <c r="E1588" s="6">
        <v>7.96</v>
      </c>
    </row>
    <row r="1589" spans="1:5">
      <c r="A1589" s="70">
        <v>7214</v>
      </c>
      <c r="B1589" s="70" t="s">
        <v>24951</v>
      </c>
      <c r="C1589" s="70" t="s">
        <v>2204</v>
      </c>
      <c r="D1589" s="70" t="s">
        <v>2205</v>
      </c>
      <c r="E1589" s="6">
        <v>54.42</v>
      </c>
    </row>
    <row r="1590" spans="1:5">
      <c r="A1590" s="70">
        <v>7219</v>
      </c>
      <c r="B1590" s="70" t="s">
        <v>11645</v>
      </c>
      <c r="C1590" s="70" t="s">
        <v>2204</v>
      </c>
      <c r="D1590" s="70" t="s">
        <v>2205</v>
      </c>
      <c r="E1590" s="6">
        <v>48.27</v>
      </c>
    </row>
    <row r="1591" spans="1:5">
      <c r="A1591" s="70">
        <v>37972</v>
      </c>
      <c r="B1591" s="70" t="s">
        <v>24952</v>
      </c>
      <c r="C1591" s="70" t="s">
        <v>2204</v>
      </c>
      <c r="D1591" s="70" t="s">
        <v>2209</v>
      </c>
      <c r="E1591" s="6">
        <v>6.08</v>
      </c>
    </row>
    <row r="1592" spans="1:5">
      <c r="A1592" s="70">
        <v>37973</v>
      </c>
      <c r="B1592" s="70" t="s">
        <v>24953</v>
      </c>
      <c r="C1592" s="70" t="s">
        <v>2204</v>
      </c>
      <c r="D1592" s="70" t="s">
        <v>2209</v>
      </c>
      <c r="E1592" s="6">
        <v>9.73</v>
      </c>
    </row>
    <row r="1593" spans="1:5">
      <c r="A1593" s="70">
        <v>37971</v>
      </c>
      <c r="B1593" s="70" t="s">
        <v>24954</v>
      </c>
      <c r="C1593" s="70" t="s">
        <v>2204</v>
      </c>
      <c r="D1593" s="70" t="s">
        <v>2209</v>
      </c>
      <c r="E1593" s="6">
        <v>3.65</v>
      </c>
    </row>
    <row r="1594" spans="1:5">
      <c r="A1594" s="70">
        <v>20094</v>
      </c>
      <c r="B1594" s="70" t="s">
        <v>24955</v>
      </c>
      <c r="C1594" s="70" t="s">
        <v>2204</v>
      </c>
      <c r="D1594" s="70" t="s">
        <v>2205</v>
      </c>
      <c r="E1594" s="6">
        <v>27.58</v>
      </c>
    </row>
    <row r="1595" spans="1:5">
      <c r="A1595" s="70">
        <v>20095</v>
      </c>
      <c r="B1595" s="70" t="s">
        <v>24956</v>
      </c>
      <c r="C1595" s="70" t="s">
        <v>2204</v>
      </c>
      <c r="D1595" s="70" t="s">
        <v>2205</v>
      </c>
      <c r="E1595" s="6">
        <v>35.130000000000003</v>
      </c>
    </row>
    <row r="1596" spans="1:5">
      <c r="A1596" s="70">
        <v>1954</v>
      </c>
      <c r="B1596" s="70" t="s">
        <v>24957</v>
      </c>
      <c r="C1596" s="70" t="s">
        <v>2204</v>
      </c>
      <c r="D1596" s="70" t="s">
        <v>2205</v>
      </c>
      <c r="E1596" s="6">
        <v>200.74</v>
      </c>
    </row>
    <row r="1597" spans="1:5">
      <c r="A1597" s="70">
        <v>1926</v>
      </c>
      <c r="B1597" s="70" t="s">
        <v>24958</v>
      </c>
      <c r="C1597" s="70" t="s">
        <v>2204</v>
      </c>
      <c r="D1597" s="70" t="s">
        <v>2205</v>
      </c>
      <c r="E1597" s="6">
        <v>2.65</v>
      </c>
    </row>
    <row r="1598" spans="1:5">
      <c r="A1598" s="70">
        <v>1927</v>
      </c>
      <c r="B1598" s="70" t="s">
        <v>24959</v>
      </c>
      <c r="C1598" s="70" t="s">
        <v>2204</v>
      </c>
      <c r="D1598" s="70" t="s">
        <v>2205</v>
      </c>
      <c r="E1598" s="6">
        <v>3.5</v>
      </c>
    </row>
    <row r="1599" spans="1:5">
      <c r="A1599" s="70">
        <v>1923</v>
      </c>
      <c r="B1599" s="70" t="s">
        <v>24960</v>
      </c>
      <c r="C1599" s="70" t="s">
        <v>2204</v>
      </c>
      <c r="D1599" s="70" t="s">
        <v>2205</v>
      </c>
      <c r="E1599" s="6">
        <v>5.73</v>
      </c>
    </row>
    <row r="1600" spans="1:5">
      <c r="A1600" s="70">
        <v>1929</v>
      </c>
      <c r="B1600" s="70" t="s">
        <v>24961</v>
      </c>
      <c r="C1600" s="70" t="s">
        <v>2204</v>
      </c>
      <c r="D1600" s="70" t="s">
        <v>2205</v>
      </c>
      <c r="E1600" s="6">
        <v>9.3800000000000008</v>
      </c>
    </row>
    <row r="1601" spans="1:5">
      <c r="A1601" s="70">
        <v>1930</v>
      </c>
      <c r="B1601" s="70" t="s">
        <v>24962</v>
      </c>
      <c r="C1601" s="70" t="s">
        <v>2204</v>
      </c>
      <c r="D1601" s="70" t="s">
        <v>2205</v>
      </c>
      <c r="E1601" s="6">
        <v>18.18</v>
      </c>
    </row>
    <row r="1602" spans="1:5">
      <c r="A1602" s="70">
        <v>1924</v>
      </c>
      <c r="B1602" s="70" t="s">
        <v>24963</v>
      </c>
      <c r="C1602" s="70" t="s">
        <v>2204</v>
      </c>
      <c r="D1602" s="70" t="s">
        <v>2205</v>
      </c>
      <c r="E1602" s="6">
        <v>31.33</v>
      </c>
    </row>
    <row r="1603" spans="1:5">
      <c r="A1603" s="70">
        <v>1922</v>
      </c>
      <c r="B1603" s="70" t="s">
        <v>24964</v>
      </c>
      <c r="C1603" s="70" t="s">
        <v>2204</v>
      </c>
      <c r="D1603" s="70" t="s">
        <v>2205</v>
      </c>
      <c r="E1603" s="6">
        <v>46.54</v>
      </c>
    </row>
    <row r="1604" spans="1:5">
      <c r="A1604" s="70">
        <v>1953</v>
      </c>
      <c r="B1604" s="70" t="s">
        <v>24965</v>
      </c>
      <c r="C1604" s="70" t="s">
        <v>2204</v>
      </c>
      <c r="D1604" s="70" t="s">
        <v>2205</v>
      </c>
      <c r="E1604" s="6">
        <v>81.33</v>
      </c>
    </row>
    <row r="1605" spans="1:5">
      <c r="A1605" s="70">
        <v>1962</v>
      </c>
      <c r="B1605" s="70" t="s">
        <v>24966</v>
      </c>
      <c r="C1605" s="70" t="s">
        <v>2204</v>
      </c>
      <c r="D1605" s="70" t="s">
        <v>2205</v>
      </c>
      <c r="E1605" s="6">
        <v>266.08999999999997</v>
      </c>
    </row>
    <row r="1606" spans="1:5">
      <c r="A1606" s="70">
        <v>1955</v>
      </c>
      <c r="B1606" s="70" t="s">
        <v>24967</v>
      </c>
      <c r="C1606" s="70" t="s">
        <v>2204</v>
      </c>
      <c r="D1606" s="70" t="s">
        <v>2205</v>
      </c>
      <c r="E1606" s="6">
        <v>3.52</v>
      </c>
    </row>
    <row r="1607" spans="1:5">
      <c r="A1607" s="70">
        <v>1956</v>
      </c>
      <c r="B1607" s="70" t="s">
        <v>24968</v>
      </c>
      <c r="C1607" s="70" t="s">
        <v>2204</v>
      </c>
      <c r="D1607" s="70" t="s">
        <v>2205</v>
      </c>
      <c r="E1607" s="6">
        <v>4.54</v>
      </c>
    </row>
    <row r="1608" spans="1:5">
      <c r="A1608" s="70">
        <v>1957</v>
      </c>
      <c r="B1608" s="70" t="s">
        <v>24969</v>
      </c>
      <c r="C1608" s="70" t="s">
        <v>2204</v>
      </c>
      <c r="D1608" s="70" t="s">
        <v>2205</v>
      </c>
      <c r="E1608" s="6">
        <v>10.31</v>
      </c>
    </row>
    <row r="1609" spans="1:5">
      <c r="A1609" s="70">
        <v>1958</v>
      </c>
      <c r="B1609" s="70" t="s">
        <v>24970</v>
      </c>
      <c r="C1609" s="70" t="s">
        <v>2204</v>
      </c>
      <c r="D1609" s="70" t="s">
        <v>2205</v>
      </c>
      <c r="E1609" s="6">
        <v>18.309999999999999</v>
      </c>
    </row>
    <row r="1610" spans="1:5">
      <c r="A1610" s="70">
        <v>1959</v>
      </c>
      <c r="B1610" s="70" t="s">
        <v>24971</v>
      </c>
      <c r="C1610" s="70" t="s">
        <v>2204</v>
      </c>
      <c r="D1610" s="70" t="s">
        <v>2205</v>
      </c>
      <c r="E1610" s="6">
        <v>22.32</v>
      </c>
    </row>
    <row r="1611" spans="1:5">
      <c r="A1611" s="70">
        <v>1925</v>
      </c>
      <c r="B1611" s="70" t="s">
        <v>24972</v>
      </c>
      <c r="C1611" s="70" t="s">
        <v>2204</v>
      </c>
      <c r="D1611" s="70" t="s">
        <v>2205</v>
      </c>
      <c r="E1611" s="6">
        <v>55.17</v>
      </c>
    </row>
    <row r="1612" spans="1:5">
      <c r="A1612" s="70">
        <v>1960</v>
      </c>
      <c r="B1612" s="70" t="s">
        <v>24973</v>
      </c>
      <c r="C1612" s="70" t="s">
        <v>2204</v>
      </c>
      <c r="D1612" s="70" t="s">
        <v>2205</v>
      </c>
      <c r="E1612" s="6">
        <v>78.44</v>
      </c>
    </row>
    <row r="1613" spans="1:5">
      <c r="A1613" s="70">
        <v>1961</v>
      </c>
      <c r="B1613" s="70" t="s">
        <v>24974</v>
      </c>
      <c r="C1613" s="70" t="s">
        <v>2204</v>
      </c>
      <c r="D1613" s="70" t="s">
        <v>2205</v>
      </c>
      <c r="E1613" s="6">
        <v>112.72</v>
      </c>
    </row>
    <row r="1614" spans="1:5">
      <c r="A1614" s="70">
        <v>38426</v>
      </c>
      <c r="B1614" s="70" t="s">
        <v>24975</v>
      </c>
      <c r="C1614" s="70" t="s">
        <v>2204</v>
      </c>
      <c r="D1614" s="70" t="s">
        <v>2205</v>
      </c>
      <c r="E1614" s="6">
        <v>31.53</v>
      </c>
    </row>
    <row r="1615" spans="1:5">
      <c r="A1615" s="70">
        <v>38423</v>
      </c>
      <c r="B1615" s="70" t="s">
        <v>24976</v>
      </c>
      <c r="C1615" s="70" t="s">
        <v>2204</v>
      </c>
      <c r="D1615" s="70" t="s">
        <v>2205</v>
      </c>
      <c r="E1615" s="6">
        <v>71.53</v>
      </c>
    </row>
    <row r="1616" spans="1:5">
      <c r="A1616" s="70">
        <v>38421</v>
      </c>
      <c r="B1616" s="70" t="s">
        <v>24977</v>
      </c>
      <c r="C1616" s="70" t="s">
        <v>2204</v>
      </c>
      <c r="D1616" s="70" t="s">
        <v>2205</v>
      </c>
      <c r="E1616" s="6">
        <v>33.770000000000003</v>
      </c>
    </row>
    <row r="1617" spans="1:5">
      <c r="A1617" s="70">
        <v>38422</v>
      </c>
      <c r="B1617" s="70" t="s">
        <v>24978</v>
      </c>
      <c r="C1617" s="70" t="s">
        <v>2204</v>
      </c>
      <c r="D1617" s="70" t="s">
        <v>2205</v>
      </c>
      <c r="E1617" s="6">
        <v>49.36</v>
      </c>
    </row>
    <row r="1618" spans="1:5">
      <c r="A1618" s="70">
        <v>39866</v>
      </c>
      <c r="B1618" s="70" t="s">
        <v>24979</v>
      </c>
      <c r="C1618" s="70" t="s">
        <v>2204</v>
      </c>
      <c r="D1618" s="70" t="s">
        <v>2209</v>
      </c>
      <c r="E1618" s="6">
        <v>20.98</v>
      </c>
    </row>
    <row r="1619" spans="1:5">
      <c r="A1619" s="70">
        <v>39867</v>
      </c>
      <c r="B1619" s="70" t="s">
        <v>24980</v>
      </c>
      <c r="C1619" s="70" t="s">
        <v>2204</v>
      </c>
      <c r="D1619" s="70" t="s">
        <v>2209</v>
      </c>
      <c r="E1619" s="6">
        <v>46.64</v>
      </c>
    </row>
    <row r="1620" spans="1:5">
      <c r="A1620" s="70">
        <v>39868</v>
      </c>
      <c r="B1620" s="70" t="s">
        <v>24981</v>
      </c>
      <c r="C1620" s="70" t="s">
        <v>2204</v>
      </c>
      <c r="D1620" s="70" t="s">
        <v>2209</v>
      </c>
      <c r="E1620" s="6">
        <v>84.02</v>
      </c>
    </row>
    <row r="1621" spans="1:5">
      <c r="A1621" s="70">
        <v>37999</v>
      </c>
      <c r="B1621" s="70" t="s">
        <v>24982</v>
      </c>
      <c r="C1621" s="70" t="s">
        <v>2204</v>
      </c>
      <c r="D1621" s="70" t="s">
        <v>2209</v>
      </c>
      <c r="E1621" s="6">
        <v>5.83</v>
      </c>
    </row>
    <row r="1622" spans="1:5">
      <c r="A1622" s="70">
        <v>38000</v>
      </c>
      <c r="B1622" s="70" t="s">
        <v>24983</v>
      </c>
      <c r="C1622" s="70" t="s">
        <v>2204</v>
      </c>
      <c r="D1622" s="70" t="s">
        <v>2209</v>
      </c>
      <c r="E1622" s="6">
        <v>7.71</v>
      </c>
    </row>
    <row r="1623" spans="1:5">
      <c r="A1623" s="70">
        <v>38129</v>
      </c>
      <c r="B1623" s="70" t="s">
        <v>24984</v>
      </c>
      <c r="C1623" s="70" t="s">
        <v>2204</v>
      </c>
      <c r="D1623" s="70" t="s">
        <v>2205</v>
      </c>
      <c r="E1623" s="6">
        <v>6.1</v>
      </c>
    </row>
    <row r="1624" spans="1:5">
      <c r="A1624" s="70">
        <v>38025</v>
      </c>
      <c r="B1624" s="70" t="s">
        <v>24985</v>
      </c>
      <c r="C1624" s="70" t="s">
        <v>2204</v>
      </c>
      <c r="D1624" s="70" t="s">
        <v>2205</v>
      </c>
      <c r="E1624" s="6">
        <v>10.19</v>
      </c>
    </row>
    <row r="1625" spans="1:5">
      <c r="A1625" s="70">
        <v>38026</v>
      </c>
      <c r="B1625" s="70" t="s">
        <v>24986</v>
      </c>
      <c r="C1625" s="70" t="s">
        <v>2204</v>
      </c>
      <c r="D1625" s="70" t="s">
        <v>2205</v>
      </c>
      <c r="E1625" s="6">
        <v>27.28</v>
      </c>
    </row>
    <row r="1626" spans="1:5">
      <c r="A1626" s="70">
        <v>1858</v>
      </c>
      <c r="B1626" s="70" t="s">
        <v>24987</v>
      </c>
      <c r="C1626" s="70" t="s">
        <v>2204</v>
      </c>
      <c r="D1626" s="70" t="s">
        <v>2205</v>
      </c>
      <c r="E1626" s="6">
        <v>38.630000000000003</v>
      </c>
    </row>
    <row r="1627" spans="1:5">
      <c r="A1627" s="70">
        <v>1844</v>
      </c>
      <c r="B1627" s="70" t="s">
        <v>24988</v>
      </c>
      <c r="C1627" s="70" t="s">
        <v>2204</v>
      </c>
      <c r="D1627" s="70" t="s">
        <v>2205</v>
      </c>
      <c r="E1627" s="6">
        <v>142.41</v>
      </c>
    </row>
    <row r="1628" spans="1:5">
      <c r="A1628" s="70">
        <v>1863</v>
      </c>
      <c r="B1628" s="70" t="s">
        <v>24989</v>
      </c>
      <c r="C1628" s="70" t="s">
        <v>2204</v>
      </c>
      <c r="D1628" s="70" t="s">
        <v>2205</v>
      </c>
      <c r="E1628" s="6">
        <v>56.05</v>
      </c>
    </row>
    <row r="1629" spans="1:5">
      <c r="A1629" s="70">
        <v>1865</v>
      </c>
      <c r="B1629" s="70" t="s">
        <v>24990</v>
      </c>
      <c r="C1629" s="70" t="s">
        <v>2204</v>
      </c>
      <c r="D1629" s="70" t="s">
        <v>2205</v>
      </c>
      <c r="E1629" s="6">
        <v>204.5</v>
      </c>
    </row>
    <row r="1630" spans="1:5">
      <c r="A1630" s="70">
        <v>36355</v>
      </c>
      <c r="B1630" s="70" t="s">
        <v>24991</v>
      </c>
      <c r="C1630" s="70" t="s">
        <v>2204</v>
      </c>
      <c r="D1630" s="70" t="s">
        <v>2209</v>
      </c>
      <c r="E1630" s="6">
        <v>8.14</v>
      </c>
    </row>
    <row r="1631" spans="1:5">
      <c r="A1631" s="70">
        <v>36356</v>
      </c>
      <c r="B1631" s="70" t="s">
        <v>24992</v>
      </c>
      <c r="C1631" s="70" t="s">
        <v>2204</v>
      </c>
      <c r="D1631" s="70" t="s">
        <v>2209</v>
      </c>
      <c r="E1631" s="6">
        <v>13.68</v>
      </c>
    </row>
    <row r="1632" spans="1:5">
      <c r="A1632" s="70">
        <v>1932</v>
      </c>
      <c r="B1632" s="70" t="s">
        <v>24993</v>
      </c>
      <c r="C1632" s="70" t="s">
        <v>2204</v>
      </c>
      <c r="D1632" s="70" t="s">
        <v>2205</v>
      </c>
      <c r="E1632" s="6">
        <v>12.19</v>
      </c>
    </row>
    <row r="1633" spans="1:5">
      <c r="A1633" s="70">
        <v>1933</v>
      </c>
      <c r="B1633" s="70" t="s">
        <v>24994</v>
      </c>
      <c r="C1633" s="70" t="s">
        <v>2204</v>
      </c>
      <c r="D1633" s="70" t="s">
        <v>2205</v>
      </c>
      <c r="E1633" s="6">
        <v>5.36</v>
      </c>
    </row>
    <row r="1634" spans="1:5">
      <c r="A1634" s="70">
        <v>1951</v>
      </c>
      <c r="B1634" s="70" t="s">
        <v>24995</v>
      </c>
      <c r="C1634" s="70" t="s">
        <v>2204</v>
      </c>
      <c r="D1634" s="70" t="s">
        <v>2205</v>
      </c>
      <c r="E1634" s="6">
        <v>23.84</v>
      </c>
    </row>
    <row r="1635" spans="1:5">
      <c r="A1635" s="70">
        <v>1966</v>
      </c>
      <c r="B1635" s="70" t="s">
        <v>24996</v>
      </c>
      <c r="C1635" s="70" t="s">
        <v>2204</v>
      </c>
      <c r="D1635" s="70" t="s">
        <v>2205</v>
      </c>
      <c r="E1635" s="6">
        <v>27.42</v>
      </c>
    </row>
    <row r="1636" spans="1:5">
      <c r="A1636" s="70">
        <v>1952</v>
      </c>
      <c r="B1636" s="70" t="s">
        <v>24997</v>
      </c>
      <c r="C1636" s="70" t="s">
        <v>2204</v>
      </c>
      <c r="D1636" s="70" t="s">
        <v>2205</v>
      </c>
      <c r="E1636" s="6">
        <v>102.98</v>
      </c>
    </row>
    <row r="1637" spans="1:5">
      <c r="A1637" s="70">
        <v>20104</v>
      </c>
      <c r="B1637" s="70" t="s">
        <v>24998</v>
      </c>
      <c r="C1637" s="70" t="s">
        <v>2204</v>
      </c>
      <c r="D1637" s="70" t="s">
        <v>2205</v>
      </c>
      <c r="E1637" s="6">
        <v>760.95</v>
      </c>
    </row>
    <row r="1638" spans="1:5">
      <c r="A1638" s="70">
        <v>20105</v>
      </c>
      <c r="B1638" s="70" t="s">
        <v>24999</v>
      </c>
      <c r="C1638" s="70" t="s">
        <v>2204</v>
      </c>
      <c r="D1638" s="70" t="s">
        <v>2205</v>
      </c>
      <c r="E1638" s="15">
        <v>1185.25</v>
      </c>
    </row>
    <row r="1639" spans="1:5">
      <c r="A1639" s="70">
        <v>1965</v>
      </c>
      <c r="B1639" s="70" t="s">
        <v>25000</v>
      </c>
      <c r="C1639" s="70" t="s">
        <v>2204</v>
      </c>
      <c r="D1639" s="70" t="s">
        <v>2205</v>
      </c>
      <c r="E1639" s="6">
        <v>55.6</v>
      </c>
    </row>
    <row r="1640" spans="1:5">
      <c r="A1640" s="70">
        <v>10765</v>
      </c>
      <c r="B1640" s="70" t="s">
        <v>25001</v>
      </c>
      <c r="C1640" s="70" t="s">
        <v>2204</v>
      </c>
      <c r="D1640" s="70" t="s">
        <v>2205</v>
      </c>
      <c r="E1640" s="6">
        <v>14.05</v>
      </c>
    </row>
    <row r="1641" spans="1:5">
      <c r="A1641" s="70">
        <v>10767</v>
      </c>
      <c r="B1641" s="70" t="s">
        <v>25002</v>
      </c>
      <c r="C1641" s="70" t="s">
        <v>2204</v>
      </c>
      <c r="D1641" s="70" t="s">
        <v>2205</v>
      </c>
      <c r="E1641" s="6">
        <v>46.04</v>
      </c>
    </row>
    <row r="1642" spans="1:5">
      <c r="A1642" s="70">
        <v>1970</v>
      </c>
      <c r="B1642" s="70" t="s">
        <v>25003</v>
      </c>
      <c r="C1642" s="70" t="s">
        <v>2204</v>
      </c>
      <c r="D1642" s="70" t="s">
        <v>2205</v>
      </c>
      <c r="E1642" s="6">
        <v>57.7</v>
      </c>
    </row>
    <row r="1643" spans="1:5">
      <c r="A1643" s="70">
        <v>1967</v>
      </c>
      <c r="B1643" s="70" t="s">
        <v>25004</v>
      </c>
      <c r="C1643" s="70" t="s">
        <v>2204</v>
      </c>
      <c r="D1643" s="70" t="s">
        <v>2205</v>
      </c>
      <c r="E1643" s="6">
        <v>6.42</v>
      </c>
    </row>
    <row r="1644" spans="1:5">
      <c r="A1644" s="70">
        <v>1968</v>
      </c>
      <c r="B1644" s="70" t="s">
        <v>25005</v>
      </c>
      <c r="C1644" s="70" t="s">
        <v>2204</v>
      </c>
      <c r="D1644" s="70" t="s">
        <v>2205</v>
      </c>
      <c r="E1644" s="6">
        <v>13.45</v>
      </c>
    </row>
    <row r="1645" spans="1:5">
      <c r="A1645" s="70">
        <v>1969</v>
      </c>
      <c r="B1645" s="70" t="s">
        <v>25006</v>
      </c>
      <c r="C1645" s="70" t="s">
        <v>2204</v>
      </c>
      <c r="D1645" s="70" t="s">
        <v>2205</v>
      </c>
      <c r="E1645" s="6">
        <v>39.58</v>
      </c>
    </row>
    <row r="1646" spans="1:5">
      <c r="A1646" s="70">
        <v>1839</v>
      </c>
      <c r="B1646" s="70" t="s">
        <v>25007</v>
      </c>
      <c r="C1646" s="70" t="s">
        <v>2204</v>
      </c>
      <c r="D1646" s="70" t="s">
        <v>2209</v>
      </c>
      <c r="E1646" s="6">
        <v>172.55</v>
      </c>
    </row>
    <row r="1647" spans="1:5">
      <c r="A1647" s="70">
        <v>1835</v>
      </c>
      <c r="B1647" s="70" t="s">
        <v>25008</v>
      </c>
      <c r="C1647" s="70" t="s">
        <v>2204</v>
      </c>
      <c r="D1647" s="70" t="s">
        <v>2209</v>
      </c>
      <c r="E1647" s="6">
        <v>36.68</v>
      </c>
    </row>
    <row r="1648" spans="1:5">
      <c r="A1648" s="70">
        <v>1823</v>
      </c>
      <c r="B1648" s="70" t="s">
        <v>25009</v>
      </c>
      <c r="C1648" s="70" t="s">
        <v>2204</v>
      </c>
      <c r="D1648" s="70" t="s">
        <v>2209</v>
      </c>
      <c r="E1648" s="6">
        <v>70.930000000000007</v>
      </c>
    </row>
    <row r="1649" spans="1:5">
      <c r="A1649" s="70">
        <v>1827</v>
      </c>
      <c r="B1649" s="70" t="s">
        <v>25010</v>
      </c>
      <c r="C1649" s="70" t="s">
        <v>2204</v>
      </c>
      <c r="D1649" s="70" t="s">
        <v>2209</v>
      </c>
      <c r="E1649" s="6">
        <v>170.87</v>
      </c>
    </row>
    <row r="1650" spans="1:5">
      <c r="A1650" s="70">
        <v>1831</v>
      </c>
      <c r="B1650" s="70" t="s">
        <v>25011</v>
      </c>
      <c r="C1650" s="70" t="s">
        <v>2204</v>
      </c>
      <c r="D1650" s="70" t="s">
        <v>2209</v>
      </c>
      <c r="E1650" s="6">
        <v>37.299999999999997</v>
      </c>
    </row>
    <row r="1651" spans="1:5">
      <c r="A1651" s="70">
        <v>1825</v>
      </c>
      <c r="B1651" s="70" t="s">
        <v>25012</v>
      </c>
      <c r="C1651" s="70" t="s">
        <v>2204</v>
      </c>
      <c r="D1651" s="70" t="s">
        <v>2209</v>
      </c>
      <c r="E1651" s="6">
        <v>92.06</v>
      </c>
    </row>
    <row r="1652" spans="1:5">
      <c r="A1652" s="70">
        <v>1828</v>
      </c>
      <c r="B1652" s="70" t="s">
        <v>25013</v>
      </c>
      <c r="C1652" s="70" t="s">
        <v>2204</v>
      </c>
      <c r="D1652" s="70" t="s">
        <v>2209</v>
      </c>
      <c r="E1652" s="6">
        <v>208.52</v>
      </c>
    </row>
    <row r="1653" spans="1:5">
      <c r="A1653" s="70">
        <v>1845</v>
      </c>
      <c r="B1653" s="70" t="s">
        <v>25014</v>
      </c>
      <c r="C1653" s="70" t="s">
        <v>2204</v>
      </c>
      <c r="D1653" s="70" t="s">
        <v>2209</v>
      </c>
      <c r="E1653" s="6">
        <v>46.75</v>
      </c>
    </row>
    <row r="1654" spans="1:5">
      <c r="A1654" s="70">
        <v>1824</v>
      </c>
      <c r="B1654" s="70" t="s">
        <v>25015</v>
      </c>
      <c r="C1654" s="70" t="s">
        <v>2204</v>
      </c>
      <c r="D1654" s="70" t="s">
        <v>2209</v>
      </c>
      <c r="E1654" s="6">
        <v>110.36</v>
      </c>
    </row>
    <row r="1655" spans="1:5">
      <c r="A1655" s="70">
        <v>1941</v>
      </c>
      <c r="B1655" s="70" t="s">
        <v>25016</v>
      </c>
      <c r="C1655" s="70" t="s">
        <v>2204</v>
      </c>
      <c r="D1655" s="70" t="s">
        <v>2205</v>
      </c>
      <c r="E1655" s="6">
        <v>39.33</v>
      </c>
    </row>
    <row r="1656" spans="1:5">
      <c r="A1656" s="70">
        <v>1940</v>
      </c>
      <c r="B1656" s="70" t="s">
        <v>25017</v>
      </c>
      <c r="C1656" s="70" t="s">
        <v>2204</v>
      </c>
      <c r="D1656" s="70" t="s">
        <v>2205</v>
      </c>
      <c r="E1656" s="6">
        <v>29.72</v>
      </c>
    </row>
    <row r="1657" spans="1:5">
      <c r="A1657" s="70">
        <v>1937</v>
      </c>
      <c r="B1657" s="70" t="s">
        <v>25018</v>
      </c>
      <c r="C1657" s="70" t="s">
        <v>2204</v>
      </c>
      <c r="D1657" s="70" t="s">
        <v>2205</v>
      </c>
      <c r="E1657" s="6">
        <v>6.17</v>
      </c>
    </row>
    <row r="1658" spans="1:5">
      <c r="A1658" s="70">
        <v>1939</v>
      </c>
      <c r="B1658" s="70" t="s">
        <v>25019</v>
      </c>
      <c r="C1658" s="70" t="s">
        <v>2204</v>
      </c>
      <c r="D1658" s="70" t="s">
        <v>2205</v>
      </c>
      <c r="E1658" s="6">
        <v>12.22</v>
      </c>
    </row>
    <row r="1659" spans="1:5">
      <c r="A1659" s="70">
        <v>1942</v>
      </c>
      <c r="B1659" s="70" t="s">
        <v>25020</v>
      </c>
      <c r="C1659" s="70" t="s">
        <v>2204</v>
      </c>
      <c r="D1659" s="70" t="s">
        <v>2205</v>
      </c>
      <c r="E1659" s="6">
        <v>56.12</v>
      </c>
    </row>
    <row r="1660" spans="1:5">
      <c r="A1660" s="70">
        <v>1938</v>
      </c>
      <c r="B1660" s="70" t="s">
        <v>25021</v>
      </c>
      <c r="C1660" s="70" t="s">
        <v>2204</v>
      </c>
      <c r="D1660" s="70" t="s">
        <v>2205</v>
      </c>
      <c r="E1660" s="6">
        <v>7.82</v>
      </c>
    </row>
    <row r="1661" spans="1:5">
      <c r="A1661" s="70">
        <v>42692</v>
      </c>
      <c r="B1661" s="70" t="s">
        <v>25022</v>
      </c>
      <c r="C1661" s="70" t="s">
        <v>2204</v>
      </c>
      <c r="D1661" s="70" t="s">
        <v>2205</v>
      </c>
      <c r="E1661" s="6">
        <v>453.71</v>
      </c>
    </row>
    <row r="1662" spans="1:5">
      <c r="A1662" s="70">
        <v>42693</v>
      </c>
      <c r="B1662" s="70" t="s">
        <v>25023</v>
      </c>
      <c r="C1662" s="70" t="s">
        <v>2204</v>
      </c>
      <c r="D1662" s="70" t="s">
        <v>2205</v>
      </c>
      <c r="E1662" s="6">
        <v>746.32</v>
      </c>
    </row>
    <row r="1663" spans="1:5">
      <c r="A1663" s="70">
        <v>42695</v>
      </c>
      <c r="B1663" s="70" t="s">
        <v>25024</v>
      </c>
      <c r="C1663" s="70" t="s">
        <v>2204</v>
      </c>
      <c r="D1663" s="70" t="s">
        <v>2205</v>
      </c>
      <c r="E1663" s="6">
        <v>567.47</v>
      </c>
    </row>
    <row r="1664" spans="1:5">
      <c r="A1664" s="70">
        <v>42694</v>
      </c>
      <c r="B1664" s="70" t="s">
        <v>25025</v>
      </c>
      <c r="C1664" s="70" t="s">
        <v>2204</v>
      </c>
      <c r="D1664" s="70" t="s">
        <v>2205</v>
      </c>
      <c r="E1664" s="6">
        <v>838.93</v>
      </c>
    </row>
    <row r="1665" spans="1:5">
      <c r="A1665" s="70">
        <v>20097</v>
      </c>
      <c r="B1665" s="70" t="s">
        <v>25026</v>
      </c>
      <c r="C1665" s="70" t="s">
        <v>2204</v>
      </c>
      <c r="D1665" s="70" t="s">
        <v>2205</v>
      </c>
      <c r="E1665" s="6">
        <v>54.51</v>
      </c>
    </row>
    <row r="1666" spans="1:5">
      <c r="A1666" s="70">
        <v>20098</v>
      </c>
      <c r="B1666" s="70" t="s">
        <v>25027</v>
      </c>
      <c r="C1666" s="70" t="s">
        <v>2204</v>
      </c>
      <c r="D1666" s="70" t="s">
        <v>2205</v>
      </c>
      <c r="E1666" s="6">
        <v>183.81</v>
      </c>
    </row>
    <row r="1667" spans="1:5">
      <c r="A1667" s="70">
        <v>20096</v>
      </c>
      <c r="B1667" s="70" t="s">
        <v>25028</v>
      </c>
      <c r="C1667" s="70" t="s">
        <v>2204</v>
      </c>
      <c r="D1667" s="70" t="s">
        <v>2205</v>
      </c>
      <c r="E1667" s="6">
        <v>35.67</v>
      </c>
    </row>
    <row r="1668" spans="1:5">
      <c r="A1668" s="70">
        <v>1964</v>
      </c>
      <c r="B1668" s="70" t="s">
        <v>25029</v>
      </c>
      <c r="C1668" s="70" t="s">
        <v>2204</v>
      </c>
      <c r="D1668" s="70" t="s">
        <v>2205</v>
      </c>
      <c r="E1668" s="6">
        <v>32.97</v>
      </c>
    </row>
    <row r="1669" spans="1:5">
      <c r="A1669" s="70">
        <v>1880</v>
      </c>
      <c r="B1669" s="70" t="s">
        <v>25030</v>
      </c>
      <c r="C1669" s="70" t="s">
        <v>2204</v>
      </c>
      <c r="D1669" s="70" t="s">
        <v>2209</v>
      </c>
      <c r="E1669" s="6">
        <v>3.77</v>
      </c>
    </row>
    <row r="1670" spans="1:5">
      <c r="A1670" s="70">
        <v>39274</v>
      </c>
      <c r="B1670" s="70" t="s">
        <v>25031</v>
      </c>
      <c r="C1670" s="70" t="s">
        <v>2204</v>
      </c>
      <c r="D1670" s="70" t="s">
        <v>2209</v>
      </c>
      <c r="E1670" s="6">
        <v>2.93</v>
      </c>
    </row>
    <row r="1671" spans="1:5">
      <c r="A1671" s="70">
        <v>2628</v>
      </c>
      <c r="B1671" s="70" t="s">
        <v>25032</v>
      </c>
      <c r="C1671" s="70" t="s">
        <v>2204</v>
      </c>
      <c r="D1671" s="70" t="s">
        <v>2209</v>
      </c>
      <c r="E1671" s="6">
        <v>254.93</v>
      </c>
    </row>
    <row r="1672" spans="1:5">
      <c r="A1672" s="70">
        <v>2622</v>
      </c>
      <c r="B1672" s="70" t="s">
        <v>25033</v>
      </c>
      <c r="C1672" s="70" t="s">
        <v>2204</v>
      </c>
      <c r="D1672" s="70" t="s">
        <v>2209</v>
      </c>
      <c r="E1672" s="6">
        <v>6.05</v>
      </c>
    </row>
    <row r="1673" spans="1:5">
      <c r="A1673" s="70">
        <v>2623</v>
      </c>
      <c r="B1673" s="70" t="s">
        <v>25034</v>
      </c>
      <c r="C1673" s="70" t="s">
        <v>2204</v>
      </c>
      <c r="D1673" s="70" t="s">
        <v>2209</v>
      </c>
      <c r="E1673" s="6">
        <v>7.28</v>
      </c>
    </row>
    <row r="1674" spans="1:5">
      <c r="A1674" s="70">
        <v>2624</v>
      </c>
      <c r="B1674" s="70" t="s">
        <v>25035</v>
      </c>
      <c r="C1674" s="70" t="s">
        <v>2204</v>
      </c>
      <c r="D1674" s="70" t="s">
        <v>2209</v>
      </c>
      <c r="E1674" s="6">
        <v>11.59</v>
      </c>
    </row>
    <row r="1675" spans="1:5">
      <c r="A1675" s="70">
        <v>2625</v>
      </c>
      <c r="B1675" s="70" t="s">
        <v>25036</v>
      </c>
      <c r="C1675" s="70" t="s">
        <v>2204</v>
      </c>
      <c r="D1675" s="70" t="s">
        <v>2209</v>
      </c>
      <c r="E1675" s="6">
        <v>24.46</v>
      </c>
    </row>
    <row r="1676" spans="1:5">
      <c r="A1676" s="70">
        <v>2626</v>
      </c>
      <c r="B1676" s="70" t="s">
        <v>25037</v>
      </c>
      <c r="C1676" s="70" t="s">
        <v>2204</v>
      </c>
      <c r="D1676" s="70" t="s">
        <v>2209</v>
      </c>
      <c r="E1676" s="6">
        <v>35.840000000000003</v>
      </c>
    </row>
    <row r="1677" spans="1:5">
      <c r="A1677" s="70">
        <v>2630</v>
      </c>
      <c r="B1677" s="70" t="s">
        <v>25038</v>
      </c>
      <c r="C1677" s="70" t="s">
        <v>2204</v>
      </c>
      <c r="D1677" s="70" t="s">
        <v>2209</v>
      </c>
      <c r="E1677" s="6">
        <v>54.51</v>
      </c>
    </row>
    <row r="1678" spans="1:5">
      <c r="A1678" s="70">
        <v>2627</v>
      </c>
      <c r="B1678" s="70" t="s">
        <v>25039</v>
      </c>
      <c r="C1678" s="70" t="s">
        <v>2204</v>
      </c>
      <c r="D1678" s="70" t="s">
        <v>2209</v>
      </c>
      <c r="E1678" s="6">
        <v>96.02</v>
      </c>
    </row>
    <row r="1679" spans="1:5">
      <c r="A1679" s="70">
        <v>2629</v>
      </c>
      <c r="B1679" s="70" t="s">
        <v>25040</v>
      </c>
      <c r="C1679" s="70" t="s">
        <v>2204</v>
      </c>
      <c r="D1679" s="70" t="s">
        <v>2209</v>
      </c>
      <c r="E1679" s="6">
        <v>129.87</v>
      </c>
    </row>
    <row r="1680" spans="1:5">
      <c r="A1680" s="70">
        <v>12033</v>
      </c>
      <c r="B1680" s="70" t="s">
        <v>25041</v>
      </c>
      <c r="C1680" s="70" t="s">
        <v>2204</v>
      </c>
      <c r="D1680" s="70" t="s">
        <v>2209</v>
      </c>
      <c r="E1680" s="6">
        <v>12.05</v>
      </c>
    </row>
    <row r="1681" spans="1:5">
      <c r="A1681" s="70">
        <v>40408</v>
      </c>
      <c r="B1681" s="70" t="s">
        <v>25042</v>
      </c>
      <c r="C1681" s="70" t="s">
        <v>2204</v>
      </c>
      <c r="D1681" s="70" t="s">
        <v>2209</v>
      </c>
      <c r="E1681" s="6">
        <v>7.91</v>
      </c>
    </row>
    <row r="1682" spans="1:5">
      <c r="A1682" s="70">
        <v>40409</v>
      </c>
      <c r="B1682" s="70" t="s">
        <v>25043</v>
      </c>
      <c r="C1682" s="70" t="s">
        <v>2204</v>
      </c>
      <c r="D1682" s="70" t="s">
        <v>2209</v>
      </c>
      <c r="E1682" s="6">
        <v>2.8</v>
      </c>
    </row>
    <row r="1683" spans="1:5">
      <c r="A1683" s="70">
        <v>39276</v>
      </c>
      <c r="B1683" s="70" t="s">
        <v>25044</v>
      </c>
      <c r="C1683" s="70" t="s">
        <v>2204</v>
      </c>
      <c r="D1683" s="70" t="s">
        <v>2209</v>
      </c>
      <c r="E1683" s="6">
        <v>7.13</v>
      </c>
    </row>
    <row r="1684" spans="1:5">
      <c r="A1684" s="70">
        <v>39277</v>
      </c>
      <c r="B1684" s="70" t="s">
        <v>25045</v>
      </c>
      <c r="C1684" s="70" t="s">
        <v>2204</v>
      </c>
      <c r="D1684" s="70" t="s">
        <v>2209</v>
      </c>
      <c r="E1684" s="6">
        <v>19.25</v>
      </c>
    </row>
    <row r="1685" spans="1:5">
      <c r="A1685" s="70">
        <v>12034</v>
      </c>
      <c r="B1685" s="70" t="s">
        <v>25046</v>
      </c>
      <c r="C1685" s="70" t="s">
        <v>2204</v>
      </c>
      <c r="D1685" s="70" t="s">
        <v>2209</v>
      </c>
      <c r="E1685" s="6">
        <v>5.46</v>
      </c>
    </row>
    <row r="1686" spans="1:5">
      <c r="A1686" s="70">
        <v>39879</v>
      </c>
      <c r="B1686" s="70" t="s">
        <v>25047</v>
      </c>
      <c r="C1686" s="70" t="s">
        <v>2204</v>
      </c>
      <c r="D1686" s="70" t="s">
        <v>2209</v>
      </c>
      <c r="E1686" s="6">
        <v>5.89</v>
      </c>
    </row>
    <row r="1687" spans="1:5">
      <c r="A1687" s="70">
        <v>39880</v>
      </c>
      <c r="B1687" s="70" t="s">
        <v>25048</v>
      </c>
      <c r="C1687" s="70" t="s">
        <v>2204</v>
      </c>
      <c r="D1687" s="70" t="s">
        <v>2209</v>
      </c>
      <c r="E1687" s="6">
        <v>13.06</v>
      </c>
    </row>
    <row r="1688" spans="1:5">
      <c r="A1688" s="70">
        <v>39881</v>
      </c>
      <c r="B1688" s="70" t="s">
        <v>25049</v>
      </c>
      <c r="C1688" s="70" t="s">
        <v>2204</v>
      </c>
      <c r="D1688" s="70" t="s">
        <v>2209</v>
      </c>
      <c r="E1688" s="6">
        <v>20.96</v>
      </c>
    </row>
    <row r="1689" spans="1:5">
      <c r="A1689" s="70">
        <v>39882</v>
      </c>
      <c r="B1689" s="70" t="s">
        <v>25050</v>
      </c>
      <c r="C1689" s="70" t="s">
        <v>2204</v>
      </c>
      <c r="D1689" s="70" t="s">
        <v>2209</v>
      </c>
      <c r="E1689" s="6">
        <v>55.21</v>
      </c>
    </row>
    <row r="1690" spans="1:5">
      <c r="A1690" s="70">
        <v>39883</v>
      </c>
      <c r="B1690" s="70" t="s">
        <v>25051</v>
      </c>
      <c r="C1690" s="70" t="s">
        <v>2204</v>
      </c>
      <c r="D1690" s="70" t="s">
        <v>2209</v>
      </c>
      <c r="E1690" s="6">
        <v>88.16</v>
      </c>
    </row>
    <row r="1691" spans="1:5">
      <c r="A1691" s="70">
        <v>39884</v>
      </c>
      <c r="B1691" s="70" t="s">
        <v>25052</v>
      </c>
      <c r="C1691" s="70" t="s">
        <v>2204</v>
      </c>
      <c r="D1691" s="70" t="s">
        <v>2209</v>
      </c>
      <c r="E1691" s="6">
        <v>130.94</v>
      </c>
    </row>
    <row r="1692" spans="1:5">
      <c r="A1692" s="70">
        <v>39885</v>
      </c>
      <c r="B1692" s="70" t="s">
        <v>25053</v>
      </c>
      <c r="C1692" s="70" t="s">
        <v>2204</v>
      </c>
      <c r="D1692" s="70" t="s">
        <v>2209</v>
      </c>
      <c r="E1692" s="6">
        <v>311.19</v>
      </c>
    </row>
    <row r="1693" spans="1:5">
      <c r="A1693" s="70">
        <v>1777</v>
      </c>
      <c r="B1693" s="70" t="s">
        <v>25054</v>
      </c>
      <c r="C1693" s="70" t="s">
        <v>2204</v>
      </c>
      <c r="D1693" s="70" t="s">
        <v>2205</v>
      </c>
      <c r="E1693" s="6">
        <v>86.77</v>
      </c>
    </row>
    <row r="1694" spans="1:5">
      <c r="A1694" s="70">
        <v>1819</v>
      </c>
      <c r="B1694" s="70" t="s">
        <v>25055</v>
      </c>
      <c r="C1694" s="70" t="s">
        <v>2204</v>
      </c>
      <c r="D1694" s="70" t="s">
        <v>2205</v>
      </c>
      <c r="E1694" s="6">
        <v>63.13</v>
      </c>
    </row>
    <row r="1695" spans="1:5">
      <c r="A1695" s="70">
        <v>1775</v>
      </c>
      <c r="B1695" s="70" t="s">
        <v>25056</v>
      </c>
      <c r="C1695" s="70" t="s">
        <v>2204</v>
      </c>
      <c r="D1695" s="70" t="s">
        <v>2205</v>
      </c>
      <c r="E1695" s="6">
        <v>18.88</v>
      </c>
    </row>
    <row r="1696" spans="1:5">
      <c r="A1696" s="70">
        <v>1776</v>
      </c>
      <c r="B1696" s="70" t="s">
        <v>25057</v>
      </c>
      <c r="C1696" s="70" t="s">
        <v>2204</v>
      </c>
      <c r="D1696" s="70" t="s">
        <v>2205</v>
      </c>
      <c r="E1696" s="6">
        <v>51.36</v>
      </c>
    </row>
    <row r="1697" spans="1:5">
      <c r="A1697" s="70">
        <v>1778</v>
      </c>
      <c r="B1697" s="70" t="s">
        <v>25058</v>
      </c>
      <c r="C1697" s="70" t="s">
        <v>2204</v>
      </c>
      <c r="D1697" s="70" t="s">
        <v>2205</v>
      </c>
      <c r="E1697" s="6">
        <v>210.04</v>
      </c>
    </row>
    <row r="1698" spans="1:5">
      <c r="A1698" s="70">
        <v>1818</v>
      </c>
      <c r="B1698" s="70" t="s">
        <v>25059</v>
      </c>
      <c r="C1698" s="70" t="s">
        <v>2204</v>
      </c>
      <c r="D1698" s="70" t="s">
        <v>2205</v>
      </c>
      <c r="E1698" s="6">
        <v>139.41999999999999</v>
      </c>
    </row>
    <row r="1699" spans="1:5">
      <c r="A1699" s="70">
        <v>1820</v>
      </c>
      <c r="B1699" s="70" t="s">
        <v>25060</v>
      </c>
      <c r="C1699" s="70" t="s">
        <v>2204</v>
      </c>
      <c r="D1699" s="70" t="s">
        <v>2205</v>
      </c>
      <c r="E1699" s="6">
        <v>27.26</v>
      </c>
    </row>
    <row r="1700" spans="1:5">
      <c r="A1700" s="70">
        <v>1779</v>
      </c>
      <c r="B1700" s="70" t="s">
        <v>25061</v>
      </c>
      <c r="C1700" s="70" t="s">
        <v>2204</v>
      </c>
      <c r="D1700" s="70" t="s">
        <v>2205</v>
      </c>
      <c r="E1700" s="6">
        <v>305.47000000000003</v>
      </c>
    </row>
    <row r="1701" spans="1:5">
      <c r="A1701" s="70">
        <v>1780</v>
      </c>
      <c r="B1701" s="70" t="s">
        <v>25062</v>
      </c>
      <c r="C1701" s="70" t="s">
        <v>2204</v>
      </c>
      <c r="D1701" s="70" t="s">
        <v>2205</v>
      </c>
      <c r="E1701" s="6">
        <v>629.73</v>
      </c>
    </row>
    <row r="1702" spans="1:5">
      <c r="A1702" s="70">
        <v>1783</v>
      </c>
      <c r="B1702" s="70" t="s">
        <v>25063</v>
      </c>
      <c r="C1702" s="70" t="s">
        <v>2204</v>
      </c>
      <c r="D1702" s="70" t="s">
        <v>2205</v>
      </c>
      <c r="E1702" s="6">
        <v>66.58</v>
      </c>
    </row>
    <row r="1703" spans="1:5">
      <c r="A1703" s="70">
        <v>1782</v>
      </c>
      <c r="B1703" s="70" t="s">
        <v>25064</v>
      </c>
      <c r="C1703" s="70" t="s">
        <v>2204</v>
      </c>
      <c r="D1703" s="70" t="s">
        <v>2205</v>
      </c>
      <c r="E1703" s="6">
        <v>52.64</v>
      </c>
    </row>
    <row r="1704" spans="1:5">
      <c r="A1704" s="70">
        <v>1817</v>
      </c>
      <c r="B1704" s="70" t="s">
        <v>25065</v>
      </c>
      <c r="C1704" s="70" t="s">
        <v>2204</v>
      </c>
      <c r="D1704" s="70" t="s">
        <v>2205</v>
      </c>
      <c r="E1704" s="6">
        <v>15.68</v>
      </c>
    </row>
    <row r="1705" spans="1:5">
      <c r="A1705" s="70">
        <v>1781</v>
      </c>
      <c r="B1705" s="70" t="s">
        <v>25066</v>
      </c>
      <c r="C1705" s="70" t="s">
        <v>2204</v>
      </c>
      <c r="D1705" s="70" t="s">
        <v>2205</v>
      </c>
      <c r="E1705" s="6">
        <v>34.299999999999997</v>
      </c>
    </row>
    <row r="1706" spans="1:5">
      <c r="A1706" s="70">
        <v>1784</v>
      </c>
      <c r="B1706" s="70" t="s">
        <v>25067</v>
      </c>
      <c r="C1706" s="70" t="s">
        <v>2204</v>
      </c>
      <c r="D1706" s="70" t="s">
        <v>2205</v>
      </c>
      <c r="E1706" s="6">
        <v>188.01</v>
      </c>
    </row>
    <row r="1707" spans="1:5">
      <c r="A1707" s="70">
        <v>1810</v>
      </c>
      <c r="B1707" s="70" t="s">
        <v>25068</v>
      </c>
      <c r="C1707" s="70" t="s">
        <v>2204</v>
      </c>
      <c r="D1707" s="70" t="s">
        <v>2205</v>
      </c>
      <c r="E1707" s="6">
        <v>104.28</v>
      </c>
    </row>
    <row r="1708" spans="1:5">
      <c r="A1708" s="70">
        <v>1811</v>
      </c>
      <c r="B1708" s="70" t="s">
        <v>25069</v>
      </c>
      <c r="C1708" s="70" t="s">
        <v>2204</v>
      </c>
      <c r="D1708" s="70" t="s">
        <v>2205</v>
      </c>
      <c r="E1708" s="6">
        <v>22.56</v>
      </c>
    </row>
    <row r="1709" spans="1:5">
      <c r="A1709" s="70">
        <v>1812</v>
      </c>
      <c r="B1709" s="70" t="s">
        <v>25070</v>
      </c>
      <c r="C1709" s="70" t="s">
        <v>2204</v>
      </c>
      <c r="D1709" s="70" t="s">
        <v>2205</v>
      </c>
      <c r="E1709" s="6">
        <v>263.25</v>
      </c>
    </row>
    <row r="1710" spans="1:5">
      <c r="A1710" s="70">
        <v>40386</v>
      </c>
      <c r="B1710" s="70" t="s">
        <v>25071</v>
      </c>
      <c r="C1710" s="70" t="s">
        <v>2204</v>
      </c>
      <c r="D1710" s="70" t="s">
        <v>2205</v>
      </c>
      <c r="E1710" s="6">
        <v>85.71</v>
      </c>
    </row>
    <row r="1711" spans="1:5">
      <c r="A1711" s="70">
        <v>40384</v>
      </c>
      <c r="B1711" s="70" t="s">
        <v>25072</v>
      </c>
      <c r="C1711" s="70" t="s">
        <v>2204</v>
      </c>
      <c r="D1711" s="70" t="s">
        <v>2205</v>
      </c>
      <c r="E1711" s="6">
        <v>58.68</v>
      </c>
    </row>
    <row r="1712" spans="1:5">
      <c r="A1712" s="70">
        <v>40379</v>
      </c>
      <c r="B1712" s="70" t="s">
        <v>25073</v>
      </c>
      <c r="C1712" s="70" t="s">
        <v>2204</v>
      </c>
      <c r="D1712" s="70" t="s">
        <v>2205</v>
      </c>
      <c r="E1712" s="6">
        <v>20.28</v>
      </c>
    </row>
    <row r="1713" spans="1:5">
      <c r="A1713" s="70">
        <v>40423</v>
      </c>
      <c r="B1713" s="70" t="s">
        <v>25074</v>
      </c>
      <c r="C1713" s="70" t="s">
        <v>2204</v>
      </c>
      <c r="D1713" s="70" t="s">
        <v>2205</v>
      </c>
      <c r="E1713" s="6">
        <v>38.39</v>
      </c>
    </row>
    <row r="1714" spans="1:5">
      <c r="A1714" s="70">
        <v>40389</v>
      </c>
      <c r="B1714" s="70" t="s">
        <v>25075</v>
      </c>
      <c r="C1714" s="70" t="s">
        <v>2204</v>
      </c>
      <c r="D1714" s="70" t="s">
        <v>2205</v>
      </c>
      <c r="E1714" s="6">
        <v>243.45</v>
      </c>
    </row>
    <row r="1715" spans="1:5">
      <c r="A1715" s="70">
        <v>40388</v>
      </c>
      <c r="B1715" s="70" t="s">
        <v>25076</v>
      </c>
      <c r="C1715" s="70" t="s">
        <v>2204</v>
      </c>
      <c r="D1715" s="70" t="s">
        <v>2205</v>
      </c>
      <c r="E1715" s="6">
        <v>121.85</v>
      </c>
    </row>
    <row r="1716" spans="1:5">
      <c r="A1716" s="70">
        <v>40381</v>
      </c>
      <c r="B1716" s="70" t="s">
        <v>25077</v>
      </c>
      <c r="C1716" s="70" t="s">
        <v>2204</v>
      </c>
      <c r="D1716" s="70" t="s">
        <v>2205</v>
      </c>
      <c r="E1716" s="6">
        <v>27.05</v>
      </c>
    </row>
    <row r="1717" spans="1:5">
      <c r="A1717" s="70">
        <v>40391</v>
      </c>
      <c r="B1717" s="70" t="s">
        <v>25078</v>
      </c>
      <c r="C1717" s="70" t="s">
        <v>2204</v>
      </c>
      <c r="D1717" s="70" t="s">
        <v>2205</v>
      </c>
      <c r="E1717" s="6">
        <v>631.87</v>
      </c>
    </row>
    <row r="1718" spans="1:5">
      <c r="A1718" s="70">
        <v>40414</v>
      </c>
      <c r="B1718" s="70" t="s">
        <v>25079</v>
      </c>
      <c r="C1718" s="70" t="s">
        <v>2204</v>
      </c>
      <c r="D1718" s="70" t="s">
        <v>2209</v>
      </c>
      <c r="E1718" s="6">
        <v>27.37</v>
      </c>
    </row>
    <row r="1719" spans="1:5">
      <c r="A1719" s="70">
        <v>40416</v>
      </c>
      <c r="B1719" s="70" t="s">
        <v>25080</v>
      </c>
      <c r="C1719" s="70" t="s">
        <v>2204</v>
      </c>
      <c r="D1719" s="70" t="s">
        <v>2209</v>
      </c>
      <c r="E1719" s="6">
        <v>37.840000000000003</v>
      </c>
    </row>
    <row r="1720" spans="1:5">
      <c r="A1720" s="70">
        <v>40418</v>
      </c>
      <c r="B1720" s="70" t="s">
        <v>25081</v>
      </c>
      <c r="C1720" s="70" t="s">
        <v>2204</v>
      </c>
      <c r="D1720" s="70" t="s">
        <v>2209</v>
      </c>
      <c r="E1720" s="6">
        <v>45.13</v>
      </c>
    </row>
    <row r="1721" spans="1:5">
      <c r="A1721" s="70">
        <v>2609</v>
      </c>
      <c r="B1721" s="70" t="s">
        <v>25082</v>
      </c>
      <c r="C1721" s="70" t="s">
        <v>2204</v>
      </c>
      <c r="D1721" s="70" t="s">
        <v>2209</v>
      </c>
      <c r="E1721" s="6">
        <v>5.69</v>
      </c>
    </row>
    <row r="1722" spans="1:5">
      <c r="A1722" s="70">
        <v>2634</v>
      </c>
      <c r="B1722" s="70" t="s">
        <v>25083</v>
      </c>
      <c r="C1722" s="70" t="s">
        <v>2204</v>
      </c>
      <c r="D1722" s="70" t="s">
        <v>2209</v>
      </c>
      <c r="E1722" s="6">
        <v>7.47</v>
      </c>
    </row>
    <row r="1723" spans="1:5">
      <c r="A1723" s="70">
        <v>2611</v>
      </c>
      <c r="B1723" s="70" t="s">
        <v>25084</v>
      </c>
      <c r="C1723" s="70" t="s">
        <v>2204</v>
      </c>
      <c r="D1723" s="70" t="s">
        <v>2209</v>
      </c>
      <c r="E1723" s="6">
        <v>21.05</v>
      </c>
    </row>
    <row r="1724" spans="1:5">
      <c r="A1724" s="70">
        <v>34359</v>
      </c>
      <c r="B1724" s="70" t="s">
        <v>25085</v>
      </c>
      <c r="C1724" s="70" t="s">
        <v>2204</v>
      </c>
      <c r="D1724" s="70" t="s">
        <v>2205</v>
      </c>
      <c r="E1724" s="6">
        <v>15.74</v>
      </c>
    </row>
    <row r="1725" spans="1:5">
      <c r="A1725" s="70">
        <v>1789</v>
      </c>
      <c r="B1725" s="70" t="s">
        <v>25086</v>
      </c>
      <c r="C1725" s="70" t="s">
        <v>2204</v>
      </c>
      <c r="D1725" s="70" t="s">
        <v>2205</v>
      </c>
      <c r="E1725" s="6">
        <v>83.28</v>
      </c>
    </row>
    <row r="1726" spans="1:5">
      <c r="A1726" s="70">
        <v>1788</v>
      </c>
      <c r="B1726" s="70" t="s">
        <v>25087</v>
      </c>
      <c r="C1726" s="70" t="s">
        <v>2204</v>
      </c>
      <c r="D1726" s="70" t="s">
        <v>2205</v>
      </c>
      <c r="E1726" s="6">
        <v>66.760000000000005</v>
      </c>
    </row>
    <row r="1727" spans="1:5">
      <c r="A1727" s="70">
        <v>1786</v>
      </c>
      <c r="B1727" s="70" t="s">
        <v>25088</v>
      </c>
      <c r="C1727" s="70" t="s">
        <v>2204</v>
      </c>
      <c r="D1727" s="70" t="s">
        <v>2205</v>
      </c>
      <c r="E1727" s="6">
        <v>16.57</v>
      </c>
    </row>
    <row r="1728" spans="1:5">
      <c r="A1728" s="70">
        <v>1787</v>
      </c>
      <c r="B1728" s="70" t="s">
        <v>25089</v>
      </c>
      <c r="C1728" s="70" t="s">
        <v>2204</v>
      </c>
      <c r="D1728" s="70" t="s">
        <v>2205</v>
      </c>
      <c r="E1728" s="6">
        <v>39.69</v>
      </c>
    </row>
    <row r="1729" spans="1:5">
      <c r="A1729" s="70">
        <v>1791</v>
      </c>
      <c r="B1729" s="70" t="s">
        <v>25090</v>
      </c>
      <c r="C1729" s="70" t="s">
        <v>2204</v>
      </c>
      <c r="D1729" s="70" t="s">
        <v>2205</v>
      </c>
      <c r="E1729" s="6">
        <v>240.69</v>
      </c>
    </row>
    <row r="1730" spans="1:5">
      <c r="A1730" s="70">
        <v>1790</v>
      </c>
      <c r="B1730" s="70" t="s">
        <v>25091</v>
      </c>
      <c r="C1730" s="70" t="s">
        <v>2204</v>
      </c>
      <c r="D1730" s="70" t="s">
        <v>2205</v>
      </c>
      <c r="E1730" s="6">
        <v>138.69</v>
      </c>
    </row>
    <row r="1731" spans="1:5">
      <c r="A1731" s="70">
        <v>1813</v>
      </c>
      <c r="B1731" s="70" t="s">
        <v>25092</v>
      </c>
      <c r="C1731" s="70" t="s">
        <v>2204</v>
      </c>
      <c r="D1731" s="70" t="s">
        <v>2205</v>
      </c>
      <c r="E1731" s="6">
        <v>26.31</v>
      </c>
    </row>
    <row r="1732" spans="1:5">
      <c r="A1732" s="70">
        <v>1792</v>
      </c>
      <c r="B1732" s="70" t="s">
        <v>25093</v>
      </c>
      <c r="C1732" s="70" t="s">
        <v>2204</v>
      </c>
      <c r="D1732" s="70" t="s">
        <v>2205</v>
      </c>
      <c r="E1732" s="6">
        <v>324.89</v>
      </c>
    </row>
    <row r="1733" spans="1:5">
      <c r="A1733" s="70">
        <v>1793</v>
      </c>
      <c r="B1733" s="70" t="s">
        <v>25094</v>
      </c>
      <c r="C1733" s="70" t="s">
        <v>2204</v>
      </c>
      <c r="D1733" s="70" t="s">
        <v>2205</v>
      </c>
      <c r="E1733" s="6">
        <v>656.49</v>
      </c>
    </row>
    <row r="1734" spans="1:5">
      <c r="A1734" s="70">
        <v>1809</v>
      </c>
      <c r="B1734" s="70" t="s">
        <v>25095</v>
      </c>
      <c r="C1734" s="70" t="s">
        <v>2204</v>
      </c>
      <c r="D1734" s="70" t="s">
        <v>2205</v>
      </c>
      <c r="E1734" s="6">
        <v>78.08</v>
      </c>
    </row>
    <row r="1735" spans="1:5">
      <c r="A1735" s="70">
        <v>1814</v>
      </c>
      <c r="B1735" s="70" t="s">
        <v>25096</v>
      </c>
      <c r="C1735" s="70" t="s">
        <v>2204</v>
      </c>
      <c r="D1735" s="70" t="s">
        <v>2205</v>
      </c>
      <c r="E1735" s="6">
        <v>64.14</v>
      </c>
    </row>
    <row r="1736" spans="1:5">
      <c r="A1736" s="70">
        <v>1803</v>
      </c>
      <c r="B1736" s="70" t="s">
        <v>25097</v>
      </c>
      <c r="C1736" s="70" t="s">
        <v>2204</v>
      </c>
      <c r="D1736" s="70" t="s">
        <v>2205</v>
      </c>
      <c r="E1736" s="6">
        <v>16.21</v>
      </c>
    </row>
    <row r="1737" spans="1:5">
      <c r="A1737" s="70">
        <v>1805</v>
      </c>
      <c r="B1737" s="70" t="s">
        <v>25098</v>
      </c>
      <c r="C1737" s="70" t="s">
        <v>2204</v>
      </c>
      <c r="D1737" s="70" t="s">
        <v>2205</v>
      </c>
      <c r="E1737" s="6">
        <v>37.22</v>
      </c>
    </row>
    <row r="1738" spans="1:5">
      <c r="A1738" s="70">
        <v>1821</v>
      </c>
      <c r="B1738" s="70" t="s">
        <v>25099</v>
      </c>
      <c r="C1738" s="70" t="s">
        <v>2204</v>
      </c>
      <c r="D1738" s="70" t="s">
        <v>2205</v>
      </c>
      <c r="E1738" s="6">
        <v>219.9</v>
      </c>
    </row>
    <row r="1739" spans="1:5">
      <c r="A1739" s="70">
        <v>1806</v>
      </c>
      <c r="B1739" s="70" t="s">
        <v>25100</v>
      </c>
      <c r="C1739" s="70" t="s">
        <v>2204</v>
      </c>
      <c r="D1739" s="70" t="s">
        <v>2205</v>
      </c>
      <c r="E1739" s="6">
        <v>130.88999999999999</v>
      </c>
    </row>
    <row r="1740" spans="1:5">
      <c r="A1740" s="70">
        <v>1804</v>
      </c>
      <c r="B1740" s="70" t="s">
        <v>25101</v>
      </c>
      <c r="C1740" s="70" t="s">
        <v>2204</v>
      </c>
      <c r="D1740" s="70" t="s">
        <v>2205</v>
      </c>
      <c r="E1740" s="6">
        <v>23.07</v>
      </c>
    </row>
    <row r="1741" spans="1:5">
      <c r="A1741" s="70">
        <v>1807</v>
      </c>
      <c r="B1741" s="70" t="s">
        <v>25102</v>
      </c>
      <c r="C1741" s="70" t="s">
        <v>2204</v>
      </c>
      <c r="D1741" s="70" t="s">
        <v>2205</v>
      </c>
      <c r="E1741" s="6">
        <v>314.5</v>
      </c>
    </row>
    <row r="1742" spans="1:5">
      <c r="A1742" s="70">
        <v>1808</v>
      </c>
      <c r="B1742" s="70" t="s">
        <v>25103</v>
      </c>
      <c r="C1742" s="70" t="s">
        <v>2204</v>
      </c>
      <c r="D1742" s="70" t="s">
        <v>2205</v>
      </c>
      <c r="E1742" s="6">
        <v>630.51</v>
      </c>
    </row>
    <row r="1743" spans="1:5">
      <c r="A1743" s="70">
        <v>1797</v>
      </c>
      <c r="B1743" s="70" t="s">
        <v>25104</v>
      </c>
      <c r="C1743" s="70" t="s">
        <v>2204</v>
      </c>
      <c r="D1743" s="70" t="s">
        <v>2205</v>
      </c>
      <c r="E1743" s="6">
        <v>94.56</v>
      </c>
    </row>
    <row r="1744" spans="1:5">
      <c r="A1744" s="70">
        <v>1796</v>
      </c>
      <c r="B1744" s="70" t="s">
        <v>25105</v>
      </c>
      <c r="C1744" s="70" t="s">
        <v>2204</v>
      </c>
      <c r="D1744" s="70" t="s">
        <v>2205</v>
      </c>
      <c r="E1744" s="6">
        <v>72.540000000000006</v>
      </c>
    </row>
    <row r="1745" spans="1:5">
      <c r="A1745" s="70">
        <v>1794</v>
      </c>
      <c r="B1745" s="70" t="s">
        <v>25106</v>
      </c>
      <c r="C1745" s="70" t="s">
        <v>2204</v>
      </c>
      <c r="D1745" s="70" t="s">
        <v>2205</v>
      </c>
      <c r="E1745" s="6">
        <v>17.32</v>
      </c>
    </row>
    <row r="1746" spans="1:5">
      <c r="A1746" s="70">
        <v>1816</v>
      </c>
      <c r="B1746" s="70" t="s">
        <v>25107</v>
      </c>
      <c r="C1746" s="70" t="s">
        <v>2204</v>
      </c>
      <c r="D1746" s="70" t="s">
        <v>2205</v>
      </c>
      <c r="E1746" s="6">
        <v>39.04</v>
      </c>
    </row>
    <row r="1747" spans="1:5">
      <c r="A1747" s="70">
        <v>1815</v>
      </c>
      <c r="B1747" s="70" t="s">
        <v>25108</v>
      </c>
      <c r="C1747" s="70" t="s">
        <v>2204</v>
      </c>
      <c r="D1747" s="70" t="s">
        <v>2205</v>
      </c>
      <c r="E1747" s="6">
        <v>299.83</v>
      </c>
    </row>
    <row r="1748" spans="1:5">
      <c r="A1748" s="70">
        <v>1798</v>
      </c>
      <c r="B1748" s="70" t="s">
        <v>25109</v>
      </c>
      <c r="C1748" s="70" t="s">
        <v>2204</v>
      </c>
      <c r="D1748" s="70" t="s">
        <v>2205</v>
      </c>
      <c r="E1748" s="6">
        <v>134.16</v>
      </c>
    </row>
    <row r="1749" spans="1:5">
      <c r="A1749" s="70">
        <v>1795</v>
      </c>
      <c r="B1749" s="70" t="s">
        <v>25110</v>
      </c>
      <c r="C1749" s="70" t="s">
        <v>2204</v>
      </c>
      <c r="D1749" s="70" t="s">
        <v>2205</v>
      </c>
      <c r="E1749" s="6">
        <v>23.99</v>
      </c>
    </row>
    <row r="1750" spans="1:5">
      <c r="A1750" s="70">
        <v>1799</v>
      </c>
      <c r="B1750" s="70" t="s">
        <v>25111</v>
      </c>
      <c r="C1750" s="70" t="s">
        <v>2204</v>
      </c>
      <c r="D1750" s="70" t="s">
        <v>2205</v>
      </c>
      <c r="E1750" s="6">
        <v>390.5</v>
      </c>
    </row>
    <row r="1751" spans="1:5">
      <c r="A1751" s="70">
        <v>1800</v>
      </c>
      <c r="B1751" s="70" t="s">
        <v>25112</v>
      </c>
      <c r="C1751" s="70" t="s">
        <v>2204</v>
      </c>
      <c r="D1751" s="70" t="s">
        <v>2205</v>
      </c>
      <c r="E1751" s="6">
        <v>745.54</v>
      </c>
    </row>
    <row r="1752" spans="1:5">
      <c r="A1752" s="70">
        <v>1802</v>
      </c>
      <c r="B1752" s="70" t="s">
        <v>25113</v>
      </c>
      <c r="C1752" s="70" t="s">
        <v>2204</v>
      </c>
      <c r="D1752" s="70" t="s">
        <v>2205</v>
      </c>
      <c r="E1752" s="15">
        <v>1864.88</v>
      </c>
    </row>
    <row r="1753" spans="1:5">
      <c r="A1753" s="70">
        <v>40385</v>
      </c>
      <c r="B1753" s="70" t="s">
        <v>25114</v>
      </c>
      <c r="C1753" s="70" t="s">
        <v>2204</v>
      </c>
      <c r="D1753" s="70" t="s">
        <v>2205</v>
      </c>
      <c r="E1753" s="6">
        <v>85.71</v>
      </c>
    </row>
    <row r="1754" spans="1:5">
      <c r="A1754" s="70">
        <v>40383</v>
      </c>
      <c r="B1754" s="70" t="s">
        <v>25115</v>
      </c>
      <c r="C1754" s="70" t="s">
        <v>2204</v>
      </c>
      <c r="D1754" s="70" t="s">
        <v>2205</v>
      </c>
      <c r="E1754" s="6">
        <v>58.68</v>
      </c>
    </row>
    <row r="1755" spans="1:5">
      <c r="A1755" s="70">
        <v>40378</v>
      </c>
      <c r="B1755" s="70" t="s">
        <v>25116</v>
      </c>
      <c r="C1755" s="70" t="s">
        <v>2204</v>
      </c>
      <c r="D1755" s="70" t="s">
        <v>2205</v>
      </c>
      <c r="E1755" s="6">
        <v>20.28</v>
      </c>
    </row>
    <row r="1756" spans="1:5">
      <c r="A1756" s="70">
        <v>40382</v>
      </c>
      <c r="B1756" s="70" t="s">
        <v>25117</v>
      </c>
      <c r="C1756" s="70" t="s">
        <v>2204</v>
      </c>
      <c r="D1756" s="70" t="s">
        <v>2205</v>
      </c>
      <c r="E1756" s="6">
        <v>38.39</v>
      </c>
    </row>
    <row r="1757" spans="1:5">
      <c r="A1757" s="70">
        <v>40422</v>
      </c>
      <c r="B1757" s="70" t="s">
        <v>25118</v>
      </c>
      <c r="C1757" s="70" t="s">
        <v>2204</v>
      </c>
      <c r="D1757" s="70" t="s">
        <v>2205</v>
      </c>
      <c r="E1757" s="6">
        <v>261.52</v>
      </c>
    </row>
    <row r="1758" spans="1:5">
      <c r="A1758" s="70">
        <v>40387</v>
      </c>
      <c r="B1758" s="70" t="s">
        <v>25119</v>
      </c>
      <c r="C1758" s="70" t="s">
        <v>2204</v>
      </c>
      <c r="D1758" s="70" t="s">
        <v>2205</v>
      </c>
      <c r="E1758" s="6">
        <v>133.15</v>
      </c>
    </row>
    <row r="1759" spans="1:5">
      <c r="A1759" s="70">
        <v>40380</v>
      </c>
      <c r="B1759" s="70" t="s">
        <v>25120</v>
      </c>
      <c r="C1759" s="70" t="s">
        <v>2204</v>
      </c>
      <c r="D1759" s="70" t="s">
        <v>2205</v>
      </c>
      <c r="E1759" s="6">
        <v>27.05</v>
      </c>
    </row>
    <row r="1760" spans="1:5">
      <c r="A1760" s="70">
        <v>40390</v>
      </c>
      <c r="B1760" s="70" t="s">
        <v>25121</v>
      </c>
      <c r="C1760" s="70" t="s">
        <v>2204</v>
      </c>
      <c r="D1760" s="70" t="s">
        <v>2205</v>
      </c>
      <c r="E1760" s="6">
        <v>550.79</v>
      </c>
    </row>
    <row r="1761" spans="1:5">
      <c r="A1761" s="70">
        <v>40413</v>
      </c>
      <c r="B1761" s="70" t="s">
        <v>25122</v>
      </c>
      <c r="C1761" s="70" t="s">
        <v>2204</v>
      </c>
      <c r="D1761" s="70" t="s">
        <v>2209</v>
      </c>
      <c r="E1761" s="6">
        <v>29.74</v>
      </c>
    </row>
    <row r="1762" spans="1:5">
      <c r="A1762" s="70">
        <v>40415</v>
      </c>
      <c r="B1762" s="70" t="s">
        <v>25123</v>
      </c>
      <c r="C1762" s="70" t="s">
        <v>2204</v>
      </c>
      <c r="D1762" s="70" t="s">
        <v>2209</v>
      </c>
      <c r="E1762" s="6">
        <v>42.38</v>
      </c>
    </row>
    <row r="1763" spans="1:5">
      <c r="A1763" s="70">
        <v>40417</v>
      </c>
      <c r="B1763" s="70" t="s">
        <v>25124</v>
      </c>
      <c r="C1763" s="70" t="s">
        <v>2204</v>
      </c>
      <c r="D1763" s="70" t="s">
        <v>2209</v>
      </c>
      <c r="E1763" s="6">
        <v>49.99</v>
      </c>
    </row>
    <row r="1764" spans="1:5">
      <c r="A1764" s="70">
        <v>39271</v>
      </c>
      <c r="B1764" s="70" t="s">
        <v>25125</v>
      </c>
      <c r="C1764" s="70" t="s">
        <v>2204</v>
      </c>
      <c r="D1764" s="70" t="s">
        <v>2209</v>
      </c>
      <c r="E1764" s="6">
        <v>2.4300000000000002</v>
      </c>
    </row>
    <row r="1765" spans="1:5">
      <c r="A1765" s="70">
        <v>39273</v>
      </c>
      <c r="B1765" s="70" t="s">
        <v>25126</v>
      </c>
      <c r="C1765" s="70" t="s">
        <v>2204</v>
      </c>
      <c r="D1765" s="70" t="s">
        <v>2209</v>
      </c>
      <c r="E1765" s="6">
        <v>4.12</v>
      </c>
    </row>
    <row r="1766" spans="1:5">
      <c r="A1766" s="70">
        <v>39272</v>
      </c>
      <c r="B1766" s="70" t="s">
        <v>25127</v>
      </c>
      <c r="C1766" s="70" t="s">
        <v>2204</v>
      </c>
      <c r="D1766" s="70" t="s">
        <v>2209</v>
      </c>
      <c r="E1766" s="6">
        <v>2.98</v>
      </c>
    </row>
    <row r="1767" spans="1:5">
      <c r="A1767" s="70">
        <v>1875</v>
      </c>
      <c r="B1767" s="70" t="s">
        <v>25128</v>
      </c>
      <c r="C1767" s="70" t="s">
        <v>2204</v>
      </c>
      <c r="D1767" s="70" t="s">
        <v>2209</v>
      </c>
      <c r="E1767" s="6">
        <v>6.58</v>
      </c>
    </row>
    <row r="1768" spans="1:5">
      <c r="A1768" s="70">
        <v>1874</v>
      </c>
      <c r="B1768" s="70" t="s">
        <v>25129</v>
      </c>
      <c r="C1768" s="70" t="s">
        <v>2204</v>
      </c>
      <c r="D1768" s="70" t="s">
        <v>2209</v>
      </c>
      <c r="E1768" s="6">
        <v>5.44</v>
      </c>
    </row>
    <row r="1769" spans="1:5">
      <c r="A1769" s="70">
        <v>1870</v>
      </c>
      <c r="B1769" s="70" t="s">
        <v>25130</v>
      </c>
      <c r="C1769" s="70" t="s">
        <v>2204</v>
      </c>
      <c r="D1769" s="70" t="s">
        <v>2209</v>
      </c>
      <c r="E1769" s="6">
        <v>3.14</v>
      </c>
    </row>
    <row r="1770" spans="1:5">
      <c r="A1770" s="70">
        <v>1884</v>
      </c>
      <c r="B1770" s="70" t="s">
        <v>25131</v>
      </c>
      <c r="C1770" s="70" t="s">
        <v>2204</v>
      </c>
      <c r="D1770" s="70" t="s">
        <v>2209</v>
      </c>
      <c r="E1770" s="6">
        <v>4.82</v>
      </c>
    </row>
    <row r="1771" spans="1:5">
      <c r="A1771" s="70">
        <v>1887</v>
      </c>
      <c r="B1771" s="70" t="s">
        <v>25132</v>
      </c>
      <c r="C1771" s="70" t="s">
        <v>2204</v>
      </c>
      <c r="D1771" s="70" t="s">
        <v>2209</v>
      </c>
      <c r="E1771" s="6">
        <v>27.3</v>
      </c>
    </row>
    <row r="1772" spans="1:5">
      <c r="A1772" s="70">
        <v>1876</v>
      </c>
      <c r="B1772" s="70" t="s">
        <v>25133</v>
      </c>
      <c r="C1772" s="70" t="s">
        <v>2204</v>
      </c>
      <c r="D1772" s="70" t="s">
        <v>2209</v>
      </c>
      <c r="E1772" s="6">
        <v>10.7</v>
      </c>
    </row>
    <row r="1773" spans="1:5">
      <c r="A1773" s="70">
        <v>1879</v>
      </c>
      <c r="B1773" s="70" t="s">
        <v>25134</v>
      </c>
      <c r="C1773" s="70" t="s">
        <v>2204</v>
      </c>
      <c r="D1773" s="70" t="s">
        <v>2209</v>
      </c>
      <c r="E1773" s="6">
        <v>3.18</v>
      </c>
    </row>
    <row r="1774" spans="1:5">
      <c r="A1774" s="70">
        <v>1877</v>
      </c>
      <c r="B1774" s="70" t="s">
        <v>25135</v>
      </c>
      <c r="C1774" s="70" t="s">
        <v>2204</v>
      </c>
      <c r="D1774" s="70" t="s">
        <v>2209</v>
      </c>
      <c r="E1774" s="6">
        <v>27.34</v>
      </c>
    </row>
    <row r="1775" spans="1:5">
      <c r="A1775" s="70">
        <v>1878</v>
      </c>
      <c r="B1775" s="70" t="s">
        <v>25136</v>
      </c>
      <c r="C1775" s="70" t="s">
        <v>2204</v>
      </c>
      <c r="D1775" s="70" t="s">
        <v>2209</v>
      </c>
      <c r="E1775" s="6">
        <v>54.92</v>
      </c>
    </row>
    <row r="1776" spans="1:5">
      <c r="A1776" s="70">
        <v>2621</v>
      </c>
      <c r="B1776" s="70" t="s">
        <v>25137</v>
      </c>
      <c r="C1776" s="70" t="s">
        <v>2204</v>
      </c>
      <c r="D1776" s="70" t="s">
        <v>2209</v>
      </c>
      <c r="E1776" s="6">
        <v>180.12</v>
      </c>
    </row>
    <row r="1777" spans="1:5">
      <c r="A1777" s="70">
        <v>2616</v>
      </c>
      <c r="B1777" s="70" t="s">
        <v>25138</v>
      </c>
      <c r="C1777" s="70" t="s">
        <v>2204</v>
      </c>
      <c r="D1777" s="70" t="s">
        <v>2209</v>
      </c>
      <c r="E1777" s="6">
        <v>5.0999999999999996</v>
      </c>
    </row>
    <row r="1778" spans="1:5">
      <c r="A1778" s="70">
        <v>2633</v>
      </c>
      <c r="B1778" s="70" t="s">
        <v>25139</v>
      </c>
      <c r="C1778" s="70" t="s">
        <v>2204</v>
      </c>
      <c r="D1778" s="70" t="s">
        <v>2209</v>
      </c>
      <c r="E1778" s="6">
        <v>5.76</v>
      </c>
    </row>
    <row r="1779" spans="1:5">
      <c r="A1779" s="70">
        <v>2617</v>
      </c>
      <c r="B1779" s="70" t="s">
        <v>25140</v>
      </c>
      <c r="C1779" s="70" t="s">
        <v>2204</v>
      </c>
      <c r="D1779" s="70" t="s">
        <v>2209</v>
      </c>
      <c r="E1779" s="6">
        <v>7.84</v>
      </c>
    </row>
    <row r="1780" spans="1:5">
      <c r="A1780" s="70">
        <v>2618</v>
      </c>
      <c r="B1780" s="70" t="s">
        <v>25141</v>
      </c>
      <c r="C1780" s="70" t="s">
        <v>2204</v>
      </c>
      <c r="D1780" s="70" t="s">
        <v>2209</v>
      </c>
      <c r="E1780" s="6">
        <v>17.84</v>
      </c>
    </row>
    <row r="1781" spans="1:5">
      <c r="A1781" s="70">
        <v>2632</v>
      </c>
      <c r="B1781" s="70" t="s">
        <v>25142</v>
      </c>
      <c r="C1781" s="70" t="s">
        <v>2204</v>
      </c>
      <c r="D1781" s="70" t="s">
        <v>2209</v>
      </c>
      <c r="E1781" s="6">
        <v>21.76</v>
      </c>
    </row>
    <row r="1782" spans="1:5">
      <c r="A1782" s="70">
        <v>2631</v>
      </c>
      <c r="B1782" s="70" t="s">
        <v>25143</v>
      </c>
      <c r="C1782" s="70" t="s">
        <v>2204</v>
      </c>
      <c r="D1782" s="70" t="s">
        <v>2209</v>
      </c>
      <c r="E1782" s="6">
        <v>31.95</v>
      </c>
    </row>
    <row r="1783" spans="1:5">
      <c r="A1783" s="70">
        <v>2619</v>
      </c>
      <c r="B1783" s="70" t="s">
        <v>25144</v>
      </c>
      <c r="C1783" s="70" t="s">
        <v>2204</v>
      </c>
      <c r="D1783" s="70" t="s">
        <v>2209</v>
      </c>
      <c r="E1783" s="6">
        <v>80.89</v>
      </c>
    </row>
    <row r="1784" spans="1:5">
      <c r="A1784" s="70">
        <v>2620</v>
      </c>
      <c r="B1784" s="70" t="s">
        <v>25145</v>
      </c>
      <c r="C1784" s="70" t="s">
        <v>2204</v>
      </c>
      <c r="D1784" s="70" t="s">
        <v>2209</v>
      </c>
      <c r="E1784" s="6">
        <v>106.2</v>
      </c>
    </row>
    <row r="1785" spans="1:5">
      <c r="A1785" s="70">
        <v>44472</v>
      </c>
      <c r="B1785" s="70" t="s">
        <v>28604</v>
      </c>
      <c r="C1785" s="70" t="s">
        <v>2204</v>
      </c>
      <c r="D1785" s="70" t="s">
        <v>2209</v>
      </c>
      <c r="E1785" s="6">
        <v>56.1</v>
      </c>
    </row>
    <row r="1786" spans="1:5">
      <c r="A1786" s="70">
        <v>38369</v>
      </c>
      <c r="B1786" s="70" t="s">
        <v>25146</v>
      </c>
      <c r="C1786" s="70" t="s">
        <v>2204</v>
      </c>
      <c r="D1786" s="70" t="s">
        <v>2205</v>
      </c>
      <c r="E1786" s="6">
        <v>24.52</v>
      </c>
    </row>
    <row r="1787" spans="1:5">
      <c r="A1787" s="70">
        <v>38370</v>
      </c>
      <c r="B1787" s="70" t="s">
        <v>25147</v>
      </c>
      <c r="C1787" s="70" t="s">
        <v>2204</v>
      </c>
      <c r="D1787" s="70" t="s">
        <v>2205</v>
      </c>
      <c r="E1787" s="6">
        <v>24.52</v>
      </c>
    </row>
    <row r="1788" spans="1:5">
      <c r="A1788" s="70">
        <v>38372</v>
      </c>
      <c r="B1788" s="70" t="s">
        <v>25148</v>
      </c>
      <c r="C1788" s="70" t="s">
        <v>2204</v>
      </c>
      <c r="D1788" s="70" t="s">
        <v>2205</v>
      </c>
      <c r="E1788" s="6">
        <v>19.010000000000002</v>
      </c>
    </row>
    <row r="1789" spans="1:5">
      <c r="A1789" s="70">
        <v>2357</v>
      </c>
      <c r="B1789" s="70" t="s">
        <v>25149</v>
      </c>
      <c r="C1789" s="70" t="s">
        <v>2210</v>
      </c>
      <c r="D1789" s="70" t="s">
        <v>2205</v>
      </c>
      <c r="E1789" s="6">
        <v>42.22</v>
      </c>
    </row>
    <row r="1790" spans="1:5">
      <c r="A1790" s="70">
        <v>40806</v>
      </c>
      <c r="B1790" s="70" t="s">
        <v>25150</v>
      </c>
      <c r="C1790" s="70" t="s">
        <v>2215</v>
      </c>
      <c r="D1790" s="70" t="s">
        <v>2205</v>
      </c>
      <c r="E1790" s="15">
        <v>7480.86</v>
      </c>
    </row>
    <row r="1791" spans="1:5">
      <c r="A1791" s="70">
        <v>2355</v>
      </c>
      <c r="B1791" s="70" t="s">
        <v>25151</v>
      </c>
      <c r="C1791" s="70" t="s">
        <v>2210</v>
      </c>
      <c r="D1791" s="70" t="s">
        <v>2205</v>
      </c>
      <c r="E1791" s="6">
        <v>58.4</v>
      </c>
    </row>
    <row r="1792" spans="1:5">
      <c r="A1792" s="70">
        <v>40805</v>
      </c>
      <c r="B1792" s="70" t="s">
        <v>25152</v>
      </c>
      <c r="C1792" s="70" t="s">
        <v>2215</v>
      </c>
      <c r="D1792" s="70" t="s">
        <v>2205</v>
      </c>
      <c r="E1792" s="15">
        <v>10346.99</v>
      </c>
    </row>
    <row r="1793" spans="1:5">
      <c r="A1793" s="70">
        <v>2358</v>
      </c>
      <c r="B1793" s="70" t="s">
        <v>25153</v>
      </c>
      <c r="C1793" s="70" t="s">
        <v>2210</v>
      </c>
      <c r="D1793" s="70" t="s">
        <v>2205</v>
      </c>
      <c r="E1793" s="6">
        <v>57.82</v>
      </c>
    </row>
    <row r="1794" spans="1:5">
      <c r="A1794" s="70">
        <v>40807</v>
      </c>
      <c r="B1794" s="70" t="s">
        <v>25154</v>
      </c>
      <c r="C1794" s="70" t="s">
        <v>2215</v>
      </c>
      <c r="D1794" s="70" t="s">
        <v>2205</v>
      </c>
      <c r="E1794" s="15">
        <v>10240.540000000001</v>
      </c>
    </row>
    <row r="1795" spans="1:5">
      <c r="A1795" s="70">
        <v>2359</v>
      </c>
      <c r="B1795" s="70" t="s">
        <v>25155</v>
      </c>
      <c r="C1795" s="70" t="s">
        <v>2210</v>
      </c>
      <c r="D1795" s="70" t="s">
        <v>2205</v>
      </c>
      <c r="E1795" s="6">
        <v>51.4</v>
      </c>
    </row>
    <row r="1796" spans="1:5">
      <c r="A1796" s="70">
        <v>40808</v>
      </c>
      <c r="B1796" s="70" t="s">
        <v>25156</v>
      </c>
      <c r="C1796" s="70" t="s">
        <v>2215</v>
      </c>
      <c r="D1796" s="70" t="s">
        <v>2205</v>
      </c>
      <c r="E1796" s="15">
        <v>9105.34</v>
      </c>
    </row>
    <row r="1797" spans="1:5">
      <c r="A1797" s="70">
        <v>44330</v>
      </c>
      <c r="B1797" s="70" t="s">
        <v>25157</v>
      </c>
      <c r="C1797" s="70" t="s">
        <v>2212</v>
      </c>
      <c r="D1797" s="70" t="s">
        <v>2205</v>
      </c>
      <c r="E1797" s="6">
        <v>8.75</v>
      </c>
    </row>
    <row r="1798" spans="1:5">
      <c r="A1798" s="70">
        <v>43144</v>
      </c>
      <c r="B1798" s="70" t="s">
        <v>25158</v>
      </c>
      <c r="C1798" s="70" t="s">
        <v>2213</v>
      </c>
      <c r="D1798" s="70" t="s">
        <v>2205</v>
      </c>
      <c r="E1798" s="6">
        <v>27.07</v>
      </c>
    </row>
    <row r="1799" spans="1:5">
      <c r="A1799" s="70">
        <v>39397</v>
      </c>
      <c r="B1799" s="70" t="s">
        <v>25159</v>
      </c>
      <c r="C1799" s="70" t="s">
        <v>2212</v>
      </c>
      <c r="D1799" s="70" t="s">
        <v>2205</v>
      </c>
      <c r="E1799" s="6">
        <v>12.34</v>
      </c>
    </row>
    <row r="1800" spans="1:5">
      <c r="A1800" s="70">
        <v>2692</v>
      </c>
      <c r="B1800" s="70" t="s">
        <v>25160</v>
      </c>
      <c r="C1800" s="70" t="s">
        <v>2212</v>
      </c>
      <c r="D1800" s="70" t="s">
        <v>2205</v>
      </c>
      <c r="E1800" s="6">
        <v>4.97</v>
      </c>
    </row>
    <row r="1801" spans="1:5">
      <c r="A1801" s="70">
        <v>44329</v>
      </c>
      <c r="B1801" s="70" t="s">
        <v>25161</v>
      </c>
      <c r="C1801" s="70" t="s">
        <v>2212</v>
      </c>
      <c r="D1801" s="70" t="s">
        <v>2205</v>
      </c>
      <c r="E1801" s="6">
        <v>11.47</v>
      </c>
    </row>
    <row r="1802" spans="1:5">
      <c r="A1802" s="70">
        <v>5318</v>
      </c>
      <c r="B1802" s="70" t="s">
        <v>25162</v>
      </c>
      <c r="C1802" s="70" t="s">
        <v>2212</v>
      </c>
      <c r="D1802" s="70" t="s">
        <v>2207</v>
      </c>
      <c r="E1802" s="6">
        <v>18.55</v>
      </c>
    </row>
    <row r="1803" spans="1:5">
      <c r="A1803" s="70">
        <v>5330</v>
      </c>
      <c r="B1803" s="70" t="s">
        <v>25163</v>
      </c>
      <c r="C1803" s="70" t="s">
        <v>2212</v>
      </c>
      <c r="D1803" s="70" t="s">
        <v>2205</v>
      </c>
      <c r="E1803" s="6">
        <v>42.28</v>
      </c>
    </row>
    <row r="1804" spans="1:5">
      <c r="A1804" s="70">
        <v>44532</v>
      </c>
      <c r="B1804" s="70" t="s">
        <v>28605</v>
      </c>
      <c r="C1804" s="70" t="s">
        <v>2204</v>
      </c>
      <c r="D1804" s="70" t="s">
        <v>2205</v>
      </c>
      <c r="E1804" s="6">
        <v>39.950000000000003</v>
      </c>
    </row>
    <row r="1805" spans="1:5">
      <c r="A1805" s="70">
        <v>44531</v>
      </c>
      <c r="B1805" s="70" t="s">
        <v>28606</v>
      </c>
      <c r="C1805" s="70" t="s">
        <v>2204</v>
      </c>
      <c r="D1805" s="70" t="s">
        <v>2205</v>
      </c>
      <c r="E1805" s="6">
        <v>126.96</v>
      </c>
    </row>
    <row r="1806" spans="1:5">
      <c r="A1806" s="70">
        <v>38140</v>
      </c>
      <c r="B1806" s="70" t="s">
        <v>25164</v>
      </c>
      <c r="C1806" s="70" t="s">
        <v>2204</v>
      </c>
      <c r="D1806" s="70" t="s">
        <v>2207</v>
      </c>
      <c r="E1806" s="6">
        <v>30.79</v>
      </c>
    </row>
    <row r="1807" spans="1:5">
      <c r="A1807" s="70">
        <v>13887</v>
      </c>
      <c r="B1807" s="70" t="s">
        <v>25165</v>
      </c>
      <c r="C1807" s="70" t="s">
        <v>2204</v>
      </c>
      <c r="D1807" s="70" t="s">
        <v>2205</v>
      </c>
      <c r="E1807" s="6">
        <v>728.97</v>
      </c>
    </row>
    <row r="1808" spans="1:5">
      <c r="A1808" s="70">
        <v>44495</v>
      </c>
      <c r="B1808" s="70" t="s">
        <v>28607</v>
      </c>
      <c r="C1808" s="70" t="s">
        <v>2204</v>
      </c>
      <c r="D1808" s="70" t="s">
        <v>2205</v>
      </c>
      <c r="E1808" s="6">
        <v>32.450000000000003</v>
      </c>
    </row>
    <row r="1809" spans="1:5">
      <c r="A1809" s="70">
        <v>44533</v>
      </c>
      <c r="B1809" s="70" t="s">
        <v>28608</v>
      </c>
      <c r="C1809" s="70" t="s">
        <v>2204</v>
      </c>
      <c r="D1809" s="70" t="s">
        <v>2205</v>
      </c>
      <c r="E1809" s="6">
        <v>30.64</v>
      </c>
    </row>
    <row r="1810" spans="1:5">
      <c r="A1810" s="70">
        <v>44534</v>
      </c>
      <c r="B1810" s="70" t="s">
        <v>28609</v>
      </c>
      <c r="C1810" s="70" t="s">
        <v>2204</v>
      </c>
      <c r="D1810" s="70" t="s">
        <v>2205</v>
      </c>
      <c r="E1810" s="6">
        <v>7.99</v>
      </c>
    </row>
    <row r="1811" spans="1:5">
      <c r="A1811" s="70">
        <v>34544</v>
      </c>
      <c r="B1811" s="70" t="s">
        <v>25166</v>
      </c>
      <c r="C1811" s="70" t="s">
        <v>2204</v>
      </c>
      <c r="D1811" s="70" t="s">
        <v>2205</v>
      </c>
      <c r="E1811" s="15">
        <v>2688.86</v>
      </c>
    </row>
    <row r="1812" spans="1:5">
      <c r="A1812" s="70">
        <v>34729</v>
      </c>
      <c r="B1812" s="70" t="s">
        <v>25167</v>
      </c>
      <c r="C1812" s="70" t="s">
        <v>2204</v>
      </c>
      <c r="D1812" s="70" t="s">
        <v>2205</v>
      </c>
      <c r="E1812" s="15">
        <v>2115.1999999999998</v>
      </c>
    </row>
    <row r="1813" spans="1:5">
      <c r="A1813" s="70">
        <v>34734</v>
      </c>
      <c r="B1813" s="70" t="s">
        <v>25168</v>
      </c>
      <c r="C1813" s="70" t="s">
        <v>2204</v>
      </c>
      <c r="D1813" s="70" t="s">
        <v>2205</v>
      </c>
      <c r="E1813" s="15">
        <v>3275.01</v>
      </c>
    </row>
    <row r="1814" spans="1:5">
      <c r="A1814" s="70">
        <v>34738</v>
      </c>
      <c r="B1814" s="70" t="s">
        <v>25169</v>
      </c>
      <c r="C1814" s="70" t="s">
        <v>2204</v>
      </c>
      <c r="D1814" s="70" t="s">
        <v>2205</v>
      </c>
      <c r="E1814" s="15">
        <v>7651.44</v>
      </c>
    </row>
    <row r="1815" spans="1:5">
      <c r="A1815" s="70">
        <v>2391</v>
      </c>
      <c r="B1815" s="70" t="s">
        <v>25170</v>
      </c>
      <c r="C1815" s="70" t="s">
        <v>2204</v>
      </c>
      <c r="D1815" s="70" t="s">
        <v>2205</v>
      </c>
      <c r="E1815" s="6">
        <v>622.30999999999995</v>
      </c>
    </row>
    <row r="1816" spans="1:5">
      <c r="A1816" s="70">
        <v>2374</v>
      </c>
      <c r="B1816" s="70" t="s">
        <v>25171</v>
      </c>
      <c r="C1816" s="70" t="s">
        <v>2204</v>
      </c>
      <c r="D1816" s="70" t="s">
        <v>2205</v>
      </c>
      <c r="E1816" s="6">
        <v>706</v>
      </c>
    </row>
    <row r="1817" spans="1:5">
      <c r="A1817" s="70">
        <v>2377</v>
      </c>
      <c r="B1817" s="70" t="s">
        <v>25172</v>
      </c>
      <c r="C1817" s="70" t="s">
        <v>2204</v>
      </c>
      <c r="D1817" s="70" t="s">
        <v>2205</v>
      </c>
      <c r="E1817" s="6">
        <v>990.79</v>
      </c>
    </row>
    <row r="1818" spans="1:5">
      <c r="A1818" s="70">
        <v>2393</v>
      </c>
      <c r="B1818" s="70" t="s">
        <v>25173</v>
      </c>
      <c r="C1818" s="70" t="s">
        <v>2204</v>
      </c>
      <c r="D1818" s="70" t="s">
        <v>2205</v>
      </c>
      <c r="E1818" s="15">
        <v>1659.21</v>
      </c>
    </row>
    <row r="1819" spans="1:5">
      <c r="A1819" s="70">
        <v>34705</v>
      </c>
      <c r="B1819" s="70" t="s">
        <v>25174</v>
      </c>
      <c r="C1819" s="70" t="s">
        <v>2204</v>
      </c>
      <c r="D1819" s="70" t="s">
        <v>2205</v>
      </c>
      <c r="E1819" s="15">
        <v>1451.22</v>
      </c>
    </row>
    <row r="1820" spans="1:5">
      <c r="A1820" s="70">
        <v>34707</v>
      </c>
      <c r="B1820" s="70" t="s">
        <v>25175</v>
      </c>
      <c r="C1820" s="70" t="s">
        <v>2204</v>
      </c>
      <c r="D1820" s="70" t="s">
        <v>2205</v>
      </c>
      <c r="E1820" s="15">
        <v>2689.14</v>
      </c>
    </row>
    <row r="1821" spans="1:5">
      <c r="A1821" s="70">
        <v>2378</v>
      </c>
      <c r="B1821" s="70" t="s">
        <v>25176</v>
      </c>
      <c r="C1821" s="70" t="s">
        <v>2204</v>
      </c>
      <c r="D1821" s="70" t="s">
        <v>2205</v>
      </c>
      <c r="E1821" s="15">
        <v>2279.15</v>
      </c>
    </row>
    <row r="1822" spans="1:5">
      <c r="A1822" s="70">
        <v>2379</v>
      </c>
      <c r="B1822" s="70" t="s">
        <v>25177</v>
      </c>
      <c r="C1822" s="70" t="s">
        <v>2204</v>
      </c>
      <c r="D1822" s="70" t="s">
        <v>2205</v>
      </c>
      <c r="E1822" s="15">
        <v>2279.15</v>
      </c>
    </row>
    <row r="1823" spans="1:5">
      <c r="A1823" s="70">
        <v>2376</v>
      </c>
      <c r="B1823" s="70" t="s">
        <v>25178</v>
      </c>
      <c r="C1823" s="70" t="s">
        <v>2204</v>
      </c>
      <c r="D1823" s="70" t="s">
        <v>2205</v>
      </c>
      <c r="E1823" s="15">
        <v>3753.74</v>
      </c>
    </row>
    <row r="1824" spans="1:5">
      <c r="A1824" s="70">
        <v>2394</v>
      </c>
      <c r="B1824" s="70" t="s">
        <v>25179</v>
      </c>
      <c r="C1824" s="70" t="s">
        <v>2204</v>
      </c>
      <c r="D1824" s="70" t="s">
        <v>2205</v>
      </c>
      <c r="E1824" s="15">
        <v>8024.82</v>
      </c>
    </row>
    <row r="1825" spans="1:5">
      <c r="A1825" s="70">
        <v>34686</v>
      </c>
      <c r="B1825" s="70" t="s">
        <v>25180</v>
      </c>
      <c r="C1825" s="70" t="s">
        <v>2204</v>
      </c>
      <c r="D1825" s="70" t="s">
        <v>2205</v>
      </c>
      <c r="E1825" s="6">
        <v>24.09</v>
      </c>
    </row>
    <row r="1826" spans="1:5">
      <c r="A1826" s="70">
        <v>34616</v>
      </c>
      <c r="B1826" s="70" t="s">
        <v>25181</v>
      </c>
      <c r="C1826" s="70" t="s">
        <v>2204</v>
      </c>
      <c r="D1826" s="70" t="s">
        <v>2205</v>
      </c>
      <c r="E1826" s="6">
        <v>93.12</v>
      </c>
    </row>
    <row r="1827" spans="1:5">
      <c r="A1827" s="70">
        <v>34623</v>
      </c>
      <c r="B1827" s="70" t="s">
        <v>25182</v>
      </c>
      <c r="C1827" s="70" t="s">
        <v>2204</v>
      </c>
      <c r="D1827" s="70" t="s">
        <v>2205</v>
      </c>
      <c r="E1827" s="6">
        <v>91.69</v>
      </c>
    </row>
    <row r="1828" spans="1:5">
      <c r="A1828" s="70">
        <v>34628</v>
      </c>
      <c r="B1828" s="70" t="s">
        <v>25183</v>
      </c>
      <c r="C1828" s="70" t="s">
        <v>2204</v>
      </c>
      <c r="D1828" s="70" t="s">
        <v>2205</v>
      </c>
      <c r="E1828" s="6">
        <v>131.33000000000001</v>
      </c>
    </row>
    <row r="1829" spans="1:5">
      <c r="A1829" s="70">
        <v>34653</v>
      </c>
      <c r="B1829" s="70" t="s">
        <v>25184</v>
      </c>
      <c r="C1829" s="70" t="s">
        <v>2204</v>
      </c>
      <c r="D1829" s="70" t="s">
        <v>2205</v>
      </c>
      <c r="E1829" s="6">
        <v>16.239999999999998</v>
      </c>
    </row>
    <row r="1830" spans="1:5">
      <c r="A1830" s="70">
        <v>34688</v>
      </c>
      <c r="B1830" s="70" t="s">
        <v>25185</v>
      </c>
      <c r="C1830" s="70" t="s">
        <v>2204</v>
      </c>
      <c r="D1830" s="70" t="s">
        <v>2205</v>
      </c>
      <c r="E1830" s="6">
        <v>29.44</v>
      </c>
    </row>
    <row r="1831" spans="1:5">
      <c r="A1831" s="70">
        <v>34709</v>
      </c>
      <c r="B1831" s="70" t="s">
        <v>25186</v>
      </c>
      <c r="C1831" s="70" t="s">
        <v>2204</v>
      </c>
      <c r="D1831" s="70" t="s">
        <v>2205</v>
      </c>
      <c r="E1831" s="6">
        <v>114.09</v>
      </c>
    </row>
    <row r="1832" spans="1:5">
      <c r="A1832" s="70">
        <v>34714</v>
      </c>
      <c r="B1832" s="70" t="s">
        <v>25187</v>
      </c>
      <c r="C1832" s="70" t="s">
        <v>2204</v>
      </c>
      <c r="D1832" s="70" t="s">
        <v>2205</v>
      </c>
      <c r="E1832" s="6">
        <v>136.26</v>
      </c>
    </row>
    <row r="1833" spans="1:5">
      <c r="A1833" s="70">
        <v>2388</v>
      </c>
      <c r="B1833" s="70" t="s">
        <v>25188</v>
      </c>
      <c r="C1833" s="70" t="s">
        <v>2204</v>
      </c>
      <c r="D1833" s="70" t="s">
        <v>2205</v>
      </c>
      <c r="E1833" s="6">
        <v>113.24</v>
      </c>
    </row>
    <row r="1834" spans="1:5">
      <c r="A1834" s="70">
        <v>34606</v>
      </c>
      <c r="B1834" s="70" t="s">
        <v>25189</v>
      </c>
      <c r="C1834" s="70" t="s">
        <v>2204</v>
      </c>
      <c r="D1834" s="70" t="s">
        <v>2205</v>
      </c>
      <c r="E1834" s="6">
        <v>173.69</v>
      </c>
    </row>
    <row r="1835" spans="1:5">
      <c r="A1835" s="70">
        <v>34689</v>
      </c>
      <c r="B1835" s="70" t="s">
        <v>25190</v>
      </c>
      <c r="C1835" s="70" t="s">
        <v>2204</v>
      </c>
      <c r="D1835" s="70" t="s">
        <v>2205</v>
      </c>
      <c r="E1835" s="6">
        <v>55.3</v>
      </c>
    </row>
    <row r="1836" spans="1:5">
      <c r="A1836" s="70">
        <v>2370</v>
      </c>
      <c r="B1836" s="70" t="s">
        <v>25191</v>
      </c>
      <c r="C1836" s="70" t="s">
        <v>2204</v>
      </c>
      <c r="D1836" s="70" t="s">
        <v>2207</v>
      </c>
      <c r="E1836" s="6">
        <v>21.04</v>
      </c>
    </row>
    <row r="1837" spans="1:5">
      <c r="A1837" s="70">
        <v>2386</v>
      </c>
      <c r="B1837" s="70" t="s">
        <v>25192</v>
      </c>
      <c r="C1837" s="70" t="s">
        <v>2204</v>
      </c>
      <c r="D1837" s="70" t="s">
        <v>2205</v>
      </c>
      <c r="E1837" s="6">
        <v>35.299999999999997</v>
      </c>
    </row>
    <row r="1838" spans="1:5">
      <c r="A1838" s="70">
        <v>2392</v>
      </c>
      <c r="B1838" s="70" t="s">
        <v>25193</v>
      </c>
      <c r="C1838" s="70" t="s">
        <v>2204</v>
      </c>
      <c r="D1838" s="70" t="s">
        <v>2205</v>
      </c>
      <c r="E1838" s="6">
        <v>141.24</v>
      </c>
    </row>
    <row r="1839" spans="1:5">
      <c r="A1839" s="70">
        <v>2373</v>
      </c>
      <c r="B1839" s="70" t="s">
        <v>25194</v>
      </c>
      <c r="C1839" s="70" t="s">
        <v>2204</v>
      </c>
      <c r="D1839" s="70" t="s">
        <v>2205</v>
      </c>
      <c r="E1839" s="6">
        <v>198.99</v>
      </c>
    </row>
    <row r="1840" spans="1:5">
      <c r="A1840" s="70">
        <v>39465</v>
      </c>
      <c r="B1840" s="70" t="s">
        <v>25195</v>
      </c>
      <c r="C1840" s="70" t="s">
        <v>2204</v>
      </c>
      <c r="D1840" s="70" t="s">
        <v>2205</v>
      </c>
      <c r="E1840" s="6">
        <v>121.56</v>
      </c>
    </row>
    <row r="1841" spans="1:5">
      <c r="A1841" s="70">
        <v>39466</v>
      </c>
      <c r="B1841" s="70" t="s">
        <v>25196</v>
      </c>
      <c r="C1841" s="70" t="s">
        <v>2204</v>
      </c>
      <c r="D1841" s="70" t="s">
        <v>2205</v>
      </c>
      <c r="E1841" s="6">
        <v>136.76</v>
      </c>
    </row>
    <row r="1842" spans="1:5">
      <c r="A1842" s="70">
        <v>39467</v>
      </c>
      <c r="B1842" s="70" t="s">
        <v>25197</v>
      </c>
      <c r="C1842" s="70" t="s">
        <v>2204</v>
      </c>
      <c r="D1842" s="70" t="s">
        <v>2205</v>
      </c>
      <c r="E1842" s="6">
        <v>174.93</v>
      </c>
    </row>
    <row r="1843" spans="1:5">
      <c r="A1843" s="70">
        <v>39468</v>
      </c>
      <c r="B1843" s="70" t="s">
        <v>25198</v>
      </c>
      <c r="C1843" s="70" t="s">
        <v>2204</v>
      </c>
      <c r="D1843" s="70" t="s">
        <v>2205</v>
      </c>
      <c r="E1843" s="6">
        <v>310.93</v>
      </c>
    </row>
    <row r="1844" spans="1:5">
      <c r="A1844" s="70">
        <v>39469</v>
      </c>
      <c r="B1844" s="70" t="s">
        <v>25199</v>
      </c>
      <c r="C1844" s="70" t="s">
        <v>2204</v>
      </c>
      <c r="D1844" s="70" t="s">
        <v>2205</v>
      </c>
      <c r="E1844" s="6">
        <v>126.66</v>
      </c>
    </row>
    <row r="1845" spans="1:5">
      <c r="A1845" s="70">
        <v>39470</v>
      </c>
      <c r="B1845" s="70" t="s">
        <v>25200</v>
      </c>
      <c r="C1845" s="70" t="s">
        <v>2204</v>
      </c>
      <c r="D1845" s="70" t="s">
        <v>2205</v>
      </c>
      <c r="E1845" s="6">
        <v>155.62</v>
      </c>
    </row>
    <row r="1846" spans="1:5">
      <c r="A1846" s="70">
        <v>39471</v>
      </c>
      <c r="B1846" s="70" t="s">
        <v>25201</v>
      </c>
      <c r="C1846" s="70" t="s">
        <v>2204</v>
      </c>
      <c r="D1846" s="70" t="s">
        <v>2205</v>
      </c>
      <c r="E1846" s="6">
        <v>187.02</v>
      </c>
    </row>
    <row r="1847" spans="1:5">
      <c r="A1847" s="70">
        <v>39472</v>
      </c>
      <c r="B1847" s="70" t="s">
        <v>25202</v>
      </c>
      <c r="C1847" s="70" t="s">
        <v>2204</v>
      </c>
      <c r="D1847" s="70" t="s">
        <v>2205</v>
      </c>
      <c r="E1847" s="6">
        <v>324.95</v>
      </c>
    </row>
    <row r="1848" spans="1:5">
      <c r="A1848" s="70">
        <v>39473</v>
      </c>
      <c r="B1848" s="70" t="s">
        <v>25203</v>
      </c>
      <c r="C1848" s="70" t="s">
        <v>2204</v>
      </c>
      <c r="D1848" s="70" t="s">
        <v>2205</v>
      </c>
      <c r="E1848" s="6">
        <v>209.92</v>
      </c>
    </row>
    <row r="1849" spans="1:5">
      <c r="A1849" s="70">
        <v>39474</v>
      </c>
      <c r="B1849" s="70" t="s">
        <v>25204</v>
      </c>
      <c r="C1849" s="70" t="s">
        <v>2204</v>
      </c>
      <c r="D1849" s="70" t="s">
        <v>2205</v>
      </c>
      <c r="E1849" s="6">
        <v>223.78</v>
      </c>
    </row>
    <row r="1850" spans="1:5">
      <c r="A1850" s="70">
        <v>39475</v>
      </c>
      <c r="B1850" s="70" t="s">
        <v>25205</v>
      </c>
      <c r="C1850" s="70" t="s">
        <v>2204</v>
      </c>
      <c r="D1850" s="70" t="s">
        <v>2205</v>
      </c>
      <c r="E1850" s="6">
        <v>253.9</v>
      </c>
    </row>
    <row r="1851" spans="1:5">
      <c r="A1851" s="70">
        <v>39476</v>
      </c>
      <c r="B1851" s="70" t="s">
        <v>25206</v>
      </c>
      <c r="C1851" s="70" t="s">
        <v>2204</v>
      </c>
      <c r="D1851" s="70" t="s">
        <v>2205</v>
      </c>
      <c r="E1851" s="6">
        <v>477.95</v>
      </c>
    </row>
    <row r="1852" spans="1:5">
      <c r="A1852" s="70">
        <v>39477</v>
      </c>
      <c r="B1852" s="70" t="s">
        <v>25207</v>
      </c>
      <c r="C1852" s="70" t="s">
        <v>2204</v>
      </c>
      <c r="D1852" s="70" t="s">
        <v>2205</v>
      </c>
      <c r="E1852" s="6">
        <v>234.18</v>
      </c>
    </row>
    <row r="1853" spans="1:5">
      <c r="A1853" s="70">
        <v>39478</v>
      </c>
      <c r="B1853" s="70" t="s">
        <v>25208</v>
      </c>
      <c r="C1853" s="70" t="s">
        <v>2204</v>
      </c>
      <c r="D1853" s="70" t="s">
        <v>2205</v>
      </c>
      <c r="E1853" s="6">
        <v>241.43</v>
      </c>
    </row>
    <row r="1854" spans="1:5">
      <c r="A1854" s="70">
        <v>39479</v>
      </c>
      <c r="B1854" s="70" t="s">
        <v>25209</v>
      </c>
      <c r="C1854" s="70" t="s">
        <v>2204</v>
      </c>
      <c r="D1854" s="70" t="s">
        <v>2205</v>
      </c>
      <c r="E1854" s="6">
        <v>284.45999999999998</v>
      </c>
    </row>
    <row r="1855" spans="1:5">
      <c r="A1855" s="70">
        <v>39480</v>
      </c>
      <c r="B1855" s="70" t="s">
        <v>25210</v>
      </c>
      <c r="C1855" s="70" t="s">
        <v>2204</v>
      </c>
      <c r="D1855" s="70" t="s">
        <v>2205</v>
      </c>
      <c r="E1855" s="6">
        <v>586.96</v>
      </c>
    </row>
    <row r="1856" spans="1:5">
      <c r="A1856" s="70">
        <v>39459</v>
      </c>
      <c r="B1856" s="70" t="s">
        <v>25211</v>
      </c>
      <c r="C1856" s="70" t="s">
        <v>2204</v>
      </c>
      <c r="D1856" s="70" t="s">
        <v>2205</v>
      </c>
      <c r="E1856" s="6">
        <v>498.19</v>
      </c>
    </row>
    <row r="1857" spans="1:5">
      <c r="A1857" s="70">
        <v>39445</v>
      </c>
      <c r="B1857" s="70" t="s">
        <v>25212</v>
      </c>
      <c r="C1857" s="70" t="s">
        <v>2204</v>
      </c>
      <c r="D1857" s="70" t="s">
        <v>2205</v>
      </c>
      <c r="E1857" s="6">
        <v>250.14</v>
      </c>
    </row>
    <row r="1858" spans="1:5">
      <c r="A1858" s="70">
        <v>39446</v>
      </c>
      <c r="B1858" s="70" t="s">
        <v>25213</v>
      </c>
      <c r="C1858" s="70" t="s">
        <v>2204</v>
      </c>
      <c r="D1858" s="70" t="s">
        <v>2205</v>
      </c>
      <c r="E1858" s="6">
        <v>254.59</v>
      </c>
    </row>
    <row r="1859" spans="1:5">
      <c r="A1859" s="70">
        <v>39447</v>
      </c>
      <c r="B1859" s="70" t="s">
        <v>25214</v>
      </c>
      <c r="C1859" s="70" t="s">
        <v>2204</v>
      </c>
      <c r="D1859" s="70" t="s">
        <v>2205</v>
      </c>
      <c r="E1859" s="6">
        <v>272.25</v>
      </c>
    </row>
    <row r="1860" spans="1:5">
      <c r="A1860" s="70">
        <v>39448</v>
      </c>
      <c r="B1860" s="70" t="s">
        <v>25215</v>
      </c>
      <c r="C1860" s="70" t="s">
        <v>2204</v>
      </c>
      <c r="D1860" s="70" t="s">
        <v>2205</v>
      </c>
      <c r="E1860" s="6">
        <v>464.24</v>
      </c>
    </row>
    <row r="1861" spans="1:5">
      <c r="A1861" s="70">
        <v>39450</v>
      </c>
      <c r="B1861" s="70" t="s">
        <v>25216</v>
      </c>
      <c r="C1861" s="70" t="s">
        <v>2204</v>
      </c>
      <c r="D1861" s="70" t="s">
        <v>2205</v>
      </c>
      <c r="E1861" s="6">
        <v>283.24</v>
      </c>
    </row>
    <row r="1862" spans="1:5">
      <c r="A1862" s="70">
        <v>39451</v>
      </c>
      <c r="B1862" s="70" t="s">
        <v>25217</v>
      </c>
      <c r="C1862" s="70" t="s">
        <v>2204</v>
      </c>
      <c r="D1862" s="70" t="s">
        <v>2205</v>
      </c>
      <c r="E1862" s="6">
        <v>308.93</v>
      </c>
    </row>
    <row r="1863" spans="1:5">
      <c r="A1863" s="70">
        <v>39452</v>
      </c>
      <c r="B1863" s="70" t="s">
        <v>25218</v>
      </c>
      <c r="C1863" s="70" t="s">
        <v>2204</v>
      </c>
      <c r="D1863" s="70" t="s">
        <v>2205</v>
      </c>
      <c r="E1863" s="6">
        <v>310.77999999999997</v>
      </c>
    </row>
    <row r="1864" spans="1:5">
      <c r="A1864" s="70">
        <v>39523</v>
      </c>
      <c r="B1864" s="70" t="s">
        <v>25219</v>
      </c>
      <c r="C1864" s="70" t="s">
        <v>2204</v>
      </c>
      <c r="D1864" s="70" t="s">
        <v>2205</v>
      </c>
      <c r="E1864" s="6">
        <v>520.08000000000004</v>
      </c>
    </row>
    <row r="1865" spans="1:5">
      <c r="A1865" s="70">
        <v>39449</v>
      </c>
      <c r="B1865" s="70" t="s">
        <v>25220</v>
      </c>
      <c r="C1865" s="70" t="s">
        <v>2204</v>
      </c>
      <c r="D1865" s="70" t="s">
        <v>2205</v>
      </c>
      <c r="E1865" s="6">
        <v>575.95000000000005</v>
      </c>
    </row>
    <row r="1866" spans="1:5">
      <c r="A1866" s="70">
        <v>39455</v>
      </c>
      <c r="B1866" s="70" t="s">
        <v>25221</v>
      </c>
      <c r="C1866" s="70" t="s">
        <v>2204</v>
      </c>
      <c r="D1866" s="70" t="s">
        <v>2205</v>
      </c>
      <c r="E1866" s="6">
        <v>284.99</v>
      </c>
    </row>
    <row r="1867" spans="1:5">
      <c r="A1867" s="70">
        <v>39456</v>
      </c>
      <c r="B1867" s="70" t="s">
        <v>25222</v>
      </c>
      <c r="C1867" s="70" t="s">
        <v>2204</v>
      </c>
      <c r="D1867" s="70" t="s">
        <v>2205</v>
      </c>
      <c r="E1867" s="6">
        <v>285.2</v>
      </c>
    </row>
    <row r="1868" spans="1:5">
      <c r="A1868" s="70">
        <v>39457</v>
      </c>
      <c r="B1868" s="70" t="s">
        <v>25223</v>
      </c>
      <c r="C1868" s="70" t="s">
        <v>2204</v>
      </c>
      <c r="D1868" s="70" t="s">
        <v>2205</v>
      </c>
      <c r="E1868" s="6">
        <v>310.92</v>
      </c>
    </row>
    <row r="1869" spans="1:5">
      <c r="A1869" s="70">
        <v>39458</v>
      </c>
      <c r="B1869" s="70" t="s">
        <v>25224</v>
      </c>
      <c r="C1869" s="70" t="s">
        <v>2204</v>
      </c>
      <c r="D1869" s="70" t="s">
        <v>2205</v>
      </c>
      <c r="E1869" s="6">
        <v>580.20000000000005</v>
      </c>
    </row>
    <row r="1870" spans="1:5">
      <c r="A1870" s="70">
        <v>39464</v>
      </c>
      <c r="B1870" s="70" t="s">
        <v>25225</v>
      </c>
      <c r="C1870" s="70" t="s">
        <v>2204</v>
      </c>
      <c r="D1870" s="70" t="s">
        <v>2205</v>
      </c>
      <c r="E1870" s="6">
        <v>933</v>
      </c>
    </row>
    <row r="1871" spans="1:5">
      <c r="A1871" s="70">
        <v>39460</v>
      </c>
      <c r="B1871" s="70" t="s">
        <v>25226</v>
      </c>
      <c r="C1871" s="70" t="s">
        <v>2204</v>
      </c>
      <c r="D1871" s="70" t="s">
        <v>2205</v>
      </c>
      <c r="E1871" s="6">
        <v>353.86</v>
      </c>
    </row>
    <row r="1872" spans="1:5">
      <c r="A1872" s="70">
        <v>39461</v>
      </c>
      <c r="B1872" s="70" t="s">
        <v>25227</v>
      </c>
      <c r="C1872" s="70" t="s">
        <v>2204</v>
      </c>
      <c r="D1872" s="70" t="s">
        <v>2205</v>
      </c>
      <c r="E1872" s="6">
        <v>414.65</v>
      </c>
    </row>
    <row r="1873" spans="1:5">
      <c r="A1873" s="70">
        <v>39462</v>
      </c>
      <c r="B1873" s="70" t="s">
        <v>25228</v>
      </c>
      <c r="C1873" s="70" t="s">
        <v>2204</v>
      </c>
      <c r="D1873" s="70" t="s">
        <v>2205</v>
      </c>
      <c r="E1873" s="6">
        <v>399.61</v>
      </c>
    </row>
    <row r="1874" spans="1:5">
      <c r="A1874" s="70">
        <v>39463</v>
      </c>
      <c r="B1874" s="70" t="s">
        <v>25229</v>
      </c>
      <c r="C1874" s="70" t="s">
        <v>2204</v>
      </c>
      <c r="D1874" s="70" t="s">
        <v>2205</v>
      </c>
      <c r="E1874" s="6">
        <v>925.76</v>
      </c>
    </row>
    <row r="1875" spans="1:5">
      <c r="A1875" s="70">
        <v>26039</v>
      </c>
      <c r="B1875" s="70" t="s">
        <v>25230</v>
      </c>
      <c r="C1875" s="70" t="s">
        <v>2204</v>
      </c>
      <c r="D1875" s="70" t="s">
        <v>2209</v>
      </c>
      <c r="E1875" s="15">
        <v>356844.13</v>
      </c>
    </row>
    <row r="1876" spans="1:5">
      <c r="A1876" s="70">
        <v>2401</v>
      </c>
      <c r="B1876" s="70" t="s">
        <v>25231</v>
      </c>
      <c r="C1876" s="70" t="s">
        <v>2204</v>
      </c>
      <c r="D1876" s="70" t="s">
        <v>2209</v>
      </c>
      <c r="E1876" s="15">
        <v>82078.100000000006</v>
      </c>
    </row>
    <row r="1877" spans="1:5">
      <c r="A1877" s="70">
        <v>38870</v>
      </c>
      <c r="B1877" s="70" t="s">
        <v>25232</v>
      </c>
      <c r="C1877" s="70" t="s">
        <v>2204</v>
      </c>
      <c r="D1877" s="70" t="s">
        <v>2209</v>
      </c>
      <c r="E1877" s="6">
        <v>53.58</v>
      </c>
    </row>
    <row r="1878" spans="1:5">
      <c r="A1878" s="70">
        <v>38869</v>
      </c>
      <c r="B1878" s="70" t="s">
        <v>25233</v>
      </c>
      <c r="C1878" s="70" t="s">
        <v>2204</v>
      </c>
      <c r="D1878" s="70" t="s">
        <v>2209</v>
      </c>
      <c r="E1878" s="6">
        <v>47.26</v>
      </c>
    </row>
    <row r="1879" spans="1:5">
      <c r="A1879" s="70">
        <v>38872</v>
      </c>
      <c r="B1879" s="70" t="s">
        <v>25234</v>
      </c>
      <c r="C1879" s="70" t="s">
        <v>2204</v>
      </c>
      <c r="D1879" s="70" t="s">
        <v>2209</v>
      </c>
      <c r="E1879" s="6">
        <v>73.19</v>
      </c>
    </row>
    <row r="1880" spans="1:5">
      <c r="A1880" s="70">
        <v>38871</v>
      </c>
      <c r="B1880" s="70" t="s">
        <v>25235</v>
      </c>
      <c r="C1880" s="70" t="s">
        <v>2204</v>
      </c>
      <c r="D1880" s="70" t="s">
        <v>2209</v>
      </c>
      <c r="E1880" s="6">
        <v>58.87</v>
      </c>
    </row>
    <row r="1881" spans="1:5">
      <c r="A1881" s="70">
        <v>39283</v>
      </c>
      <c r="B1881" s="70" t="s">
        <v>25236</v>
      </c>
      <c r="C1881" s="70" t="s">
        <v>2204</v>
      </c>
      <c r="D1881" s="70" t="s">
        <v>2209</v>
      </c>
      <c r="E1881" s="6">
        <v>183.37</v>
      </c>
    </row>
    <row r="1882" spans="1:5">
      <c r="A1882" s="70">
        <v>39284</v>
      </c>
      <c r="B1882" s="70" t="s">
        <v>25237</v>
      </c>
      <c r="C1882" s="70" t="s">
        <v>2204</v>
      </c>
      <c r="D1882" s="70" t="s">
        <v>2209</v>
      </c>
      <c r="E1882" s="6">
        <v>198.72</v>
      </c>
    </row>
    <row r="1883" spans="1:5">
      <c r="A1883" s="70">
        <v>39285</v>
      </c>
      <c r="B1883" s="70" t="s">
        <v>25238</v>
      </c>
      <c r="C1883" s="70" t="s">
        <v>2204</v>
      </c>
      <c r="D1883" s="70" t="s">
        <v>2209</v>
      </c>
      <c r="E1883" s="6">
        <v>201.58</v>
      </c>
    </row>
    <row r="1884" spans="1:5">
      <c r="A1884" s="70">
        <v>39286</v>
      </c>
      <c r="B1884" s="70" t="s">
        <v>25239</v>
      </c>
      <c r="C1884" s="70" t="s">
        <v>2204</v>
      </c>
      <c r="D1884" s="70" t="s">
        <v>2209</v>
      </c>
      <c r="E1884" s="6">
        <v>197.19</v>
      </c>
    </row>
    <row r="1885" spans="1:5">
      <c r="A1885" s="70">
        <v>39287</v>
      </c>
      <c r="B1885" s="70" t="s">
        <v>25240</v>
      </c>
      <c r="C1885" s="70" t="s">
        <v>2204</v>
      </c>
      <c r="D1885" s="70" t="s">
        <v>2209</v>
      </c>
      <c r="E1885" s="6">
        <v>231.54</v>
      </c>
    </row>
    <row r="1886" spans="1:5">
      <c r="A1886" s="70">
        <v>39288</v>
      </c>
      <c r="B1886" s="70" t="s">
        <v>25241</v>
      </c>
      <c r="C1886" s="70" t="s">
        <v>2204</v>
      </c>
      <c r="D1886" s="70" t="s">
        <v>2209</v>
      </c>
      <c r="E1886" s="6">
        <v>247.1</v>
      </c>
    </row>
    <row r="1887" spans="1:5">
      <c r="A1887" s="70">
        <v>44476</v>
      </c>
      <c r="B1887" s="70" t="s">
        <v>28610</v>
      </c>
      <c r="C1887" s="70" t="s">
        <v>2206</v>
      </c>
      <c r="D1887" s="70" t="s">
        <v>2205</v>
      </c>
      <c r="E1887" s="6">
        <v>418.23</v>
      </c>
    </row>
    <row r="1888" spans="1:5">
      <c r="A1888" s="70">
        <v>10629</v>
      </c>
      <c r="B1888" s="70" t="s">
        <v>11646</v>
      </c>
      <c r="C1888" s="70" t="s">
        <v>2206</v>
      </c>
      <c r="D1888" s="70" t="s">
        <v>2205</v>
      </c>
      <c r="E1888" s="6">
        <v>351.35</v>
      </c>
    </row>
    <row r="1889" spans="1:5">
      <c r="A1889" s="70">
        <v>10698</v>
      </c>
      <c r="B1889" s="70" t="s">
        <v>25242</v>
      </c>
      <c r="C1889" s="70" t="s">
        <v>2206</v>
      </c>
      <c r="D1889" s="70" t="s">
        <v>2209</v>
      </c>
      <c r="E1889" s="6">
        <v>168.34</v>
      </c>
    </row>
    <row r="1890" spans="1:5">
      <c r="A1890" s="70">
        <v>40521</v>
      </c>
      <c r="B1890" s="70" t="s">
        <v>25243</v>
      </c>
      <c r="C1890" s="70" t="s">
        <v>2204</v>
      </c>
      <c r="D1890" s="70" t="s">
        <v>2205</v>
      </c>
      <c r="E1890" s="15">
        <v>91112.42</v>
      </c>
    </row>
    <row r="1891" spans="1:5">
      <c r="A1891" s="70">
        <v>2432</v>
      </c>
      <c r="B1891" s="70" t="s">
        <v>25244</v>
      </c>
      <c r="C1891" s="70" t="s">
        <v>2204</v>
      </c>
      <c r="D1891" s="70" t="s">
        <v>2205</v>
      </c>
      <c r="E1891" s="6">
        <v>16.64</v>
      </c>
    </row>
    <row r="1892" spans="1:5">
      <c r="A1892" s="70">
        <v>2433</v>
      </c>
      <c r="B1892" s="70" t="s">
        <v>25245</v>
      </c>
      <c r="C1892" s="70" t="s">
        <v>2204</v>
      </c>
      <c r="D1892" s="70" t="s">
        <v>2205</v>
      </c>
      <c r="E1892" s="6">
        <v>5.63</v>
      </c>
    </row>
    <row r="1893" spans="1:5">
      <c r="A1893" s="70">
        <v>2420</v>
      </c>
      <c r="B1893" s="70" t="s">
        <v>25246</v>
      </c>
      <c r="C1893" s="70" t="s">
        <v>2204</v>
      </c>
      <c r="D1893" s="70" t="s">
        <v>2205</v>
      </c>
      <c r="E1893" s="6">
        <v>9.68</v>
      </c>
    </row>
    <row r="1894" spans="1:5">
      <c r="A1894" s="70">
        <v>11447</v>
      </c>
      <c r="B1894" s="70" t="s">
        <v>25247</v>
      </c>
      <c r="C1894" s="70" t="s">
        <v>2204</v>
      </c>
      <c r="D1894" s="70" t="s">
        <v>2205</v>
      </c>
      <c r="E1894" s="6">
        <v>19.13</v>
      </c>
    </row>
    <row r="1895" spans="1:5">
      <c r="A1895" s="70">
        <v>11451</v>
      </c>
      <c r="B1895" s="70" t="s">
        <v>25248</v>
      </c>
      <c r="C1895" s="70" t="s">
        <v>2204</v>
      </c>
      <c r="D1895" s="70" t="s">
        <v>2205</v>
      </c>
      <c r="E1895" s="6">
        <v>51.3</v>
      </c>
    </row>
    <row r="1896" spans="1:5">
      <c r="A1896" s="70">
        <v>11116</v>
      </c>
      <c r="B1896" s="70" t="s">
        <v>25249</v>
      </c>
      <c r="C1896" s="70" t="s">
        <v>2204</v>
      </c>
      <c r="D1896" s="70" t="s">
        <v>2209</v>
      </c>
      <c r="E1896" s="6">
        <v>588.48</v>
      </c>
    </row>
    <row r="1897" spans="1:5">
      <c r="A1897" s="70">
        <v>38411</v>
      </c>
      <c r="B1897" s="70" t="s">
        <v>25250</v>
      </c>
      <c r="C1897" s="70" t="s">
        <v>2204</v>
      </c>
      <c r="D1897" s="70" t="s">
        <v>2205</v>
      </c>
      <c r="E1897" s="15">
        <v>1813.92</v>
      </c>
    </row>
    <row r="1898" spans="1:5">
      <c r="A1898" s="70">
        <v>38189</v>
      </c>
      <c r="B1898" s="70" t="s">
        <v>25251</v>
      </c>
      <c r="C1898" s="70" t="s">
        <v>2204</v>
      </c>
      <c r="D1898" s="70" t="s">
        <v>2205</v>
      </c>
      <c r="E1898" s="6">
        <v>142.74</v>
      </c>
    </row>
    <row r="1899" spans="1:5">
      <c r="A1899" s="70">
        <v>38190</v>
      </c>
      <c r="B1899" s="70" t="s">
        <v>25252</v>
      </c>
      <c r="C1899" s="70" t="s">
        <v>2204</v>
      </c>
      <c r="D1899" s="70" t="s">
        <v>2205</v>
      </c>
      <c r="E1899" s="6">
        <v>300.70999999999998</v>
      </c>
    </row>
    <row r="1900" spans="1:5">
      <c r="A1900" s="70">
        <v>7608</v>
      </c>
      <c r="B1900" s="70" t="s">
        <v>25253</v>
      </c>
      <c r="C1900" s="70" t="s">
        <v>2204</v>
      </c>
      <c r="D1900" s="70" t="s">
        <v>2205</v>
      </c>
      <c r="E1900" s="6">
        <v>12</v>
      </c>
    </row>
    <row r="1901" spans="1:5">
      <c r="A1901" s="70">
        <v>1370</v>
      </c>
      <c r="B1901" s="70" t="s">
        <v>25254</v>
      </c>
      <c r="C1901" s="70" t="s">
        <v>2204</v>
      </c>
      <c r="D1901" s="70" t="s">
        <v>2205</v>
      </c>
      <c r="E1901" s="6">
        <v>87.15</v>
      </c>
    </row>
    <row r="1902" spans="1:5">
      <c r="A1902" s="70">
        <v>36516</v>
      </c>
      <c r="B1902" s="70" t="s">
        <v>25255</v>
      </c>
      <c r="C1902" s="70" t="s">
        <v>2204</v>
      </c>
      <c r="D1902" s="70" t="s">
        <v>2205</v>
      </c>
      <c r="E1902" s="15">
        <v>123666.33</v>
      </c>
    </row>
    <row r="1903" spans="1:5">
      <c r="A1903" s="70">
        <v>34777</v>
      </c>
      <c r="B1903" s="70" t="s">
        <v>25256</v>
      </c>
      <c r="C1903" s="70" t="s">
        <v>2204</v>
      </c>
      <c r="D1903" s="70" t="s">
        <v>2205</v>
      </c>
      <c r="E1903" s="6">
        <v>2.88</v>
      </c>
    </row>
    <row r="1904" spans="1:5">
      <c r="A1904" s="70">
        <v>7272</v>
      </c>
      <c r="B1904" s="70" t="s">
        <v>28611</v>
      </c>
      <c r="C1904" s="70" t="s">
        <v>2204</v>
      </c>
      <c r="D1904" s="70" t="s">
        <v>2205</v>
      </c>
      <c r="E1904" s="6">
        <v>2.4300000000000002</v>
      </c>
    </row>
    <row r="1905" spans="1:5">
      <c r="A1905" s="70">
        <v>10605</v>
      </c>
      <c r="B1905" s="70" t="s">
        <v>25257</v>
      </c>
      <c r="C1905" s="70" t="s">
        <v>2204</v>
      </c>
      <c r="D1905" s="70" t="s">
        <v>2205</v>
      </c>
      <c r="E1905" s="6">
        <v>3.73</v>
      </c>
    </row>
    <row r="1906" spans="1:5">
      <c r="A1906" s="70">
        <v>10604</v>
      </c>
      <c r="B1906" s="70" t="s">
        <v>25258</v>
      </c>
      <c r="C1906" s="70" t="s">
        <v>2204</v>
      </c>
      <c r="D1906" s="70" t="s">
        <v>2205</v>
      </c>
      <c r="E1906" s="6">
        <v>8.69</v>
      </c>
    </row>
    <row r="1907" spans="1:5">
      <c r="A1907" s="70">
        <v>672</v>
      </c>
      <c r="B1907" s="70" t="s">
        <v>25259</v>
      </c>
      <c r="C1907" s="70" t="s">
        <v>2204</v>
      </c>
      <c r="D1907" s="70" t="s">
        <v>2205</v>
      </c>
      <c r="E1907" s="6">
        <v>11.95</v>
      </c>
    </row>
    <row r="1908" spans="1:5">
      <c r="A1908" s="70">
        <v>668</v>
      </c>
      <c r="B1908" s="70" t="s">
        <v>25260</v>
      </c>
      <c r="C1908" s="70" t="s">
        <v>2204</v>
      </c>
      <c r="D1908" s="70" t="s">
        <v>2205</v>
      </c>
      <c r="E1908" s="6">
        <v>14.43</v>
      </c>
    </row>
    <row r="1909" spans="1:5">
      <c r="A1909" s="70">
        <v>10578</v>
      </c>
      <c r="B1909" s="70" t="s">
        <v>25261</v>
      </c>
      <c r="C1909" s="70" t="s">
        <v>2204</v>
      </c>
      <c r="D1909" s="70" t="s">
        <v>2205</v>
      </c>
      <c r="E1909" s="6">
        <v>16.8</v>
      </c>
    </row>
    <row r="1910" spans="1:5">
      <c r="A1910" s="70">
        <v>666</v>
      </c>
      <c r="B1910" s="70" t="s">
        <v>25262</v>
      </c>
      <c r="C1910" s="70" t="s">
        <v>2204</v>
      </c>
      <c r="D1910" s="70" t="s">
        <v>2205</v>
      </c>
      <c r="E1910" s="6">
        <v>18.690000000000001</v>
      </c>
    </row>
    <row r="1911" spans="1:5">
      <c r="A1911" s="70">
        <v>665</v>
      </c>
      <c r="B1911" s="70" t="s">
        <v>25263</v>
      </c>
      <c r="C1911" s="70" t="s">
        <v>2204</v>
      </c>
      <c r="D1911" s="70" t="s">
        <v>2205</v>
      </c>
      <c r="E1911" s="6">
        <v>24.99</v>
      </c>
    </row>
    <row r="1912" spans="1:5">
      <c r="A1912" s="70">
        <v>10577</v>
      </c>
      <c r="B1912" s="70" t="s">
        <v>25264</v>
      </c>
      <c r="C1912" s="70" t="s">
        <v>2204</v>
      </c>
      <c r="D1912" s="70" t="s">
        <v>2205</v>
      </c>
      <c r="E1912" s="6">
        <v>22.16</v>
      </c>
    </row>
    <row r="1913" spans="1:5">
      <c r="A1913" s="70">
        <v>10583</v>
      </c>
      <c r="B1913" s="70" t="s">
        <v>25265</v>
      </c>
      <c r="C1913" s="70" t="s">
        <v>2204</v>
      </c>
      <c r="D1913" s="70" t="s">
        <v>2205</v>
      </c>
      <c r="E1913" s="6">
        <v>11.51</v>
      </c>
    </row>
    <row r="1914" spans="1:5">
      <c r="A1914" s="70">
        <v>10579</v>
      </c>
      <c r="B1914" s="70" t="s">
        <v>11647</v>
      </c>
      <c r="C1914" s="70" t="s">
        <v>2204</v>
      </c>
      <c r="D1914" s="70" t="s">
        <v>2205</v>
      </c>
      <c r="E1914" s="6">
        <v>20.07</v>
      </c>
    </row>
    <row r="1915" spans="1:5">
      <c r="A1915" s="70">
        <v>10582</v>
      </c>
      <c r="B1915" s="70" t="s">
        <v>25266</v>
      </c>
      <c r="C1915" s="70" t="s">
        <v>2204</v>
      </c>
      <c r="D1915" s="70" t="s">
        <v>2205</v>
      </c>
      <c r="E1915" s="6">
        <v>10.14</v>
      </c>
    </row>
    <row r="1916" spans="1:5">
      <c r="A1916" s="70">
        <v>2436</v>
      </c>
      <c r="B1916" s="70" t="s">
        <v>11648</v>
      </c>
      <c r="C1916" s="70" t="s">
        <v>2210</v>
      </c>
      <c r="D1916" s="70" t="s">
        <v>2207</v>
      </c>
      <c r="E1916" s="6">
        <v>17.920000000000002</v>
      </c>
    </row>
    <row r="1917" spans="1:5">
      <c r="A1917" s="70">
        <v>40918</v>
      </c>
      <c r="B1917" s="70" t="s">
        <v>25267</v>
      </c>
      <c r="C1917" s="70" t="s">
        <v>2215</v>
      </c>
      <c r="D1917" s="70" t="s">
        <v>2205</v>
      </c>
      <c r="E1917" s="15">
        <v>3174.61</v>
      </c>
    </row>
    <row r="1918" spans="1:5">
      <c r="A1918" s="70">
        <v>2439</v>
      </c>
      <c r="B1918" s="70" t="s">
        <v>25268</v>
      </c>
      <c r="C1918" s="70" t="s">
        <v>2210</v>
      </c>
      <c r="D1918" s="70" t="s">
        <v>2205</v>
      </c>
      <c r="E1918" s="6">
        <v>18.03</v>
      </c>
    </row>
    <row r="1919" spans="1:5">
      <c r="A1919" s="70">
        <v>40923</v>
      </c>
      <c r="B1919" s="70" t="s">
        <v>25269</v>
      </c>
      <c r="C1919" s="70" t="s">
        <v>2215</v>
      </c>
      <c r="D1919" s="70" t="s">
        <v>2205</v>
      </c>
      <c r="E1919" s="15">
        <v>3196.14</v>
      </c>
    </row>
    <row r="1920" spans="1:5">
      <c r="A1920" s="70">
        <v>10998</v>
      </c>
      <c r="B1920" s="70" t="s">
        <v>25270</v>
      </c>
      <c r="C1920" s="70" t="s">
        <v>2213</v>
      </c>
      <c r="D1920" s="70" t="s">
        <v>2205</v>
      </c>
      <c r="E1920" s="6">
        <v>67.09</v>
      </c>
    </row>
    <row r="1921" spans="1:5">
      <c r="A1921" s="70">
        <v>11002</v>
      </c>
      <c r="B1921" s="70" t="s">
        <v>25271</v>
      </c>
      <c r="C1921" s="70" t="s">
        <v>2213</v>
      </c>
      <c r="D1921" s="70" t="s">
        <v>2205</v>
      </c>
      <c r="E1921" s="6">
        <v>61.46</v>
      </c>
    </row>
    <row r="1922" spans="1:5">
      <c r="A1922" s="70">
        <v>10999</v>
      </c>
      <c r="B1922" s="70" t="s">
        <v>25272</v>
      </c>
      <c r="C1922" s="70" t="s">
        <v>2213</v>
      </c>
      <c r="D1922" s="70" t="s">
        <v>2205</v>
      </c>
      <c r="E1922" s="6">
        <v>59.05</v>
      </c>
    </row>
    <row r="1923" spans="1:5">
      <c r="A1923" s="70">
        <v>10997</v>
      </c>
      <c r="B1923" s="70" t="s">
        <v>11649</v>
      </c>
      <c r="C1923" s="70" t="s">
        <v>2213</v>
      </c>
      <c r="D1923" s="70" t="s">
        <v>2207</v>
      </c>
      <c r="E1923" s="6">
        <v>64</v>
      </c>
    </row>
    <row r="1924" spans="1:5">
      <c r="A1924" s="70">
        <v>2685</v>
      </c>
      <c r="B1924" s="70" t="s">
        <v>11650</v>
      </c>
      <c r="C1924" s="70" t="s">
        <v>2211</v>
      </c>
      <c r="D1924" s="70" t="s">
        <v>2205</v>
      </c>
      <c r="E1924" s="6">
        <v>8.77</v>
      </c>
    </row>
    <row r="1925" spans="1:5">
      <c r="A1925" s="70">
        <v>2680</v>
      </c>
      <c r="B1925" s="70" t="s">
        <v>11651</v>
      </c>
      <c r="C1925" s="70" t="s">
        <v>2211</v>
      </c>
      <c r="D1925" s="70" t="s">
        <v>2205</v>
      </c>
      <c r="E1925" s="6">
        <v>12.84</v>
      </c>
    </row>
    <row r="1926" spans="1:5">
      <c r="A1926" s="70">
        <v>2684</v>
      </c>
      <c r="B1926" s="70" t="s">
        <v>11652</v>
      </c>
      <c r="C1926" s="70" t="s">
        <v>2211</v>
      </c>
      <c r="D1926" s="70" t="s">
        <v>2205</v>
      </c>
      <c r="E1926" s="6">
        <v>11.68</v>
      </c>
    </row>
    <row r="1927" spans="1:5">
      <c r="A1927" s="70">
        <v>2673</v>
      </c>
      <c r="B1927" s="70" t="s">
        <v>11653</v>
      </c>
      <c r="C1927" s="70" t="s">
        <v>2211</v>
      </c>
      <c r="D1927" s="70" t="s">
        <v>2207</v>
      </c>
      <c r="E1927" s="6">
        <v>4.51</v>
      </c>
    </row>
    <row r="1928" spans="1:5">
      <c r="A1928" s="70">
        <v>2681</v>
      </c>
      <c r="B1928" s="70" t="s">
        <v>11654</v>
      </c>
      <c r="C1928" s="70" t="s">
        <v>2211</v>
      </c>
      <c r="D1928" s="70" t="s">
        <v>2205</v>
      </c>
      <c r="E1928" s="6">
        <v>20.99</v>
      </c>
    </row>
    <row r="1929" spans="1:5">
      <c r="A1929" s="70">
        <v>2682</v>
      </c>
      <c r="B1929" s="70" t="s">
        <v>11655</v>
      </c>
      <c r="C1929" s="70" t="s">
        <v>2211</v>
      </c>
      <c r="D1929" s="70" t="s">
        <v>2205</v>
      </c>
      <c r="E1929" s="6">
        <v>30.62</v>
      </c>
    </row>
    <row r="1930" spans="1:5">
      <c r="A1930" s="70">
        <v>2686</v>
      </c>
      <c r="B1930" s="70" t="s">
        <v>11656</v>
      </c>
      <c r="C1930" s="70" t="s">
        <v>2211</v>
      </c>
      <c r="D1930" s="70" t="s">
        <v>2205</v>
      </c>
      <c r="E1930" s="6">
        <v>38.39</v>
      </c>
    </row>
    <row r="1931" spans="1:5">
      <c r="A1931" s="70">
        <v>2674</v>
      </c>
      <c r="B1931" s="70" t="s">
        <v>11657</v>
      </c>
      <c r="C1931" s="70" t="s">
        <v>2211</v>
      </c>
      <c r="D1931" s="70" t="s">
        <v>2205</v>
      </c>
      <c r="E1931" s="6">
        <v>5.61</v>
      </c>
    </row>
    <row r="1932" spans="1:5">
      <c r="A1932" s="70">
        <v>2683</v>
      </c>
      <c r="B1932" s="70" t="s">
        <v>11658</v>
      </c>
      <c r="C1932" s="70" t="s">
        <v>2211</v>
      </c>
      <c r="D1932" s="70" t="s">
        <v>2205</v>
      </c>
      <c r="E1932" s="6">
        <v>60.5</v>
      </c>
    </row>
    <row r="1933" spans="1:5">
      <c r="A1933" s="70">
        <v>2676</v>
      </c>
      <c r="B1933" s="70" t="s">
        <v>25273</v>
      </c>
      <c r="C1933" s="70" t="s">
        <v>2211</v>
      </c>
      <c r="D1933" s="70" t="s">
        <v>2205</v>
      </c>
      <c r="E1933" s="6">
        <v>2.62</v>
      </c>
    </row>
    <row r="1934" spans="1:5">
      <c r="A1934" s="70">
        <v>2678</v>
      </c>
      <c r="B1934" s="70" t="s">
        <v>25274</v>
      </c>
      <c r="C1934" s="70" t="s">
        <v>2211</v>
      </c>
      <c r="D1934" s="70" t="s">
        <v>2205</v>
      </c>
      <c r="E1934" s="6">
        <v>3.28</v>
      </c>
    </row>
    <row r="1935" spans="1:5">
      <c r="A1935" s="70">
        <v>2679</v>
      </c>
      <c r="B1935" s="70" t="s">
        <v>25275</v>
      </c>
      <c r="C1935" s="70" t="s">
        <v>2211</v>
      </c>
      <c r="D1935" s="70" t="s">
        <v>2205</v>
      </c>
      <c r="E1935" s="6">
        <v>5.0599999999999996</v>
      </c>
    </row>
    <row r="1936" spans="1:5">
      <c r="A1936" s="70">
        <v>12070</v>
      </c>
      <c r="B1936" s="70" t="s">
        <v>25276</v>
      </c>
      <c r="C1936" s="70" t="s">
        <v>2211</v>
      </c>
      <c r="D1936" s="70" t="s">
        <v>2205</v>
      </c>
      <c r="E1936" s="6">
        <v>7.05</v>
      </c>
    </row>
    <row r="1937" spans="1:5">
      <c r="A1937" s="70">
        <v>2675</v>
      </c>
      <c r="B1937" s="70" t="s">
        <v>25277</v>
      </c>
      <c r="C1937" s="70" t="s">
        <v>2211</v>
      </c>
      <c r="D1937" s="70" t="s">
        <v>2205</v>
      </c>
      <c r="E1937" s="6">
        <v>9.16</v>
      </c>
    </row>
    <row r="1938" spans="1:5">
      <c r="A1938" s="70">
        <v>12067</v>
      </c>
      <c r="B1938" s="70" t="s">
        <v>25278</v>
      </c>
      <c r="C1938" s="70" t="s">
        <v>2211</v>
      </c>
      <c r="D1938" s="70" t="s">
        <v>2205</v>
      </c>
      <c r="E1938" s="6">
        <v>12.43</v>
      </c>
    </row>
    <row r="1939" spans="1:5">
      <c r="A1939" s="70">
        <v>40401</v>
      </c>
      <c r="B1939" s="70" t="s">
        <v>25279</v>
      </c>
      <c r="C1939" s="70" t="s">
        <v>2211</v>
      </c>
      <c r="D1939" s="70" t="s">
        <v>2209</v>
      </c>
      <c r="E1939" s="6">
        <v>2.39</v>
      </c>
    </row>
    <row r="1940" spans="1:5">
      <c r="A1940" s="70">
        <v>40402</v>
      </c>
      <c r="B1940" s="70" t="s">
        <v>25280</v>
      </c>
      <c r="C1940" s="70" t="s">
        <v>2211</v>
      </c>
      <c r="D1940" s="70" t="s">
        <v>2209</v>
      </c>
      <c r="E1940" s="6">
        <v>3.07</v>
      </c>
    </row>
    <row r="1941" spans="1:5">
      <c r="A1941" s="70">
        <v>40400</v>
      </c>
      <c r="B1941" s="70" t="s">
        <v>25281</v>
      </c>
      <c r="C1941" s="70" t="s">
        <v>2211</v>
      </c>
      <c r="D1941" s="70" t="s">
        <v>2209</v>
      </c>
      <c r="E1941" s="6">
        <v>1.62</v>
      </c>
    </row>
    <row r="1942" spans="1:5">
      <c r="A1942" s="70">
        <v>2504</v>
      </c>
      <c r="B1942" s="70" t="s">
        <v>25282</v>
      </c>
      <c r="C1942" s="70" t="s">
        <v>2211</v>
      </c>
      <c r="D1942" s="70" t="s">
        <v>2209</v>
      </c>
      <c r="E1942" s="6">
        <v>13.09</v>
      </c>
    </row>
    <row r="1943" spans="1:5">
      <c r="A1943" s="70">
        <v>2501</v>
      </c>
      <c r="B1943" s="70" t="s">
        <v>25283</v>
      </c>
      <c r="C1943" s="70" t="s">
        <v>2211</v>
      </c>
      <c r="D1943" s="70" t="s">
        <v>2209</v>
      </c>
      <c r="E1943" s="6">
        <v>17.170000000000002</v>
      </c>
    </row>
    <row r="1944" spans="1:5">
      <c r="A1944" s="70">
        <v>2502</v>
      </c>
      <c r="B1944" s="70" t="s">
        <v>25284</v>
      </c>
      <c r="C1944" s="70" t="s">
        <v>2211</v>
      </c>
      <c r="D1944" s="70" t="s">
        <v>2209</v>
      </c>
      <c r="E1944" s="6">
        <v>25.91</v>
      </c>
    </row>
    <row r="1945" spans="1:5">
      <c r="A1945" s="70">
        <v>2503</v>
      </c>
      <c r="B1945" s="70" t="s">
        <v>25285</v>
      </c>
      <c r="C1945" s="70" t="s">
        <v>2211</v>
      </c>
      <c r="D1945" s="70" t="s">
        <v>2209</v>
      </c>
      <c r="E1945" s="6">
        <v>33.340000000000003</v>
      </c>
    </row>
    <row r="1946" spans="1:5">
      <c r="A1946" s="70">
        <v>2500</v>
      </c>
      <c r="B1946" s="70" t="s">
        <v>25286</v>
      </c>
      <c r="C1946" s="70" t="s">
        <v>2211</v>
      </c>
      <c r="D1946" s="70" t="s">
        <v>2209</v>
      </c>
      <c r="E1946" s="6">
        <v>44.41</v>
      </c>
    </row>
    <row r="1947" spans="1:5">
      <c r="A1947" s="70">
        <v>2505</v>
      </c>
      <c r="B1947" s="70" t="s">
        <v>25287</v>
      </c>
      <c r="C1947" s="70" t="s">
        <v>2211</v>
      </c>
      <c r="D1947" s="70" t="s">
        <v>2209</v>
      </c>
      <c r="E1947" s="6">
        <v>69.22</v>
      </c>
    </row>
    <row r="1948" spans="1:5">
      <c r="A1948" s="70">
        <v>12056</v>
      </c>
      <c r="B1948" s="70" t="s">
        <v>25288</v>
      </c>
      <c r="C1948" s="70" t="s">
        <v>2211</v>
      </c>
      <c r="D1948" s="70" t="s">
        <v>2209</v>
      </c>
      <c r="E1948" s="6">
        <v>27.97</v>
      </c>
    </row>
    <row r="1949" spans="1:5">
      <c r="A1949" s="70">
        <v>12057</v>
      </c>
      <c r="B1949" s="70" t="s">
        <v>25289</v>
      </c>
      <c r="C1949" s="70" t="s">
        <v>2211</v>
      </c>
      <c r="D1949" s="70" t="s">
        <v>2209</v>
      </c>
      <c r="E1949" s="6">
        <v>23.75</v>
      </c>
    </row>
    <row r="1950" spans="1:5">
      <c r="A1950" s="70">
        <v>12059</v>
      </c>
      <c r="B1950" s="70" t="s">
        <v>25290</v>
      </c>
      <c r="C1950" s="70" t="s">
        <v>2211</v>
      </c>
      <c r="D1950" s="70" t="s">
        <v>2209</v>
      </c>
      <c r="E1950" s="6">
        <v>8.33</v>
      </c>
    </row>
    <row r="1951" spans="1:5">
      <c r="A1951" s="70">
        <v>12058</v>
      </c>
      <c r="B1951" s="70" t="s">
        <v>25291</v>
      </c>
      <c r="C1951" s="70" t="s">
        <v>2211</v>
      </c>
      <c r="D1951" s="70" t="s">
        <v>2209</v>
      </c>
      <c r="E1951" s="6">
        <v>14.81</v>
      </c>
    </row>
    <row r="1952" spans="1:5">
      <c r="A1952" s="70">
        <v>12060</v>
      </c>
      <c r="B1952" s="70" t="s">
        <v>25292</v>
      </c>
      <c r="C1952" s="70" t="s">
        <v>2211</v>
      </c>
      <c r="D1952" s="70" t="s">
        <v>2209</v>
      </c>
      <c r="E1952" s="6">
        <v>61.72</v>
      </c>
    </row>
    <row r="1953" spans="1:5">
      <c r="A1953" s="70">
        <v>12061</v>
      </c>
      <c r="B1953" s="70" t="s">
        <v>25293</v>
      </c>
      <c r="C1953" s="70" t="s">
        <v>2211</v>
      </c>
      <c r="D1953" s="70" t="s">
        <v>2209</v>
      </c>
      <c r="E1953" s="6">
        <v>37.69</v>
      </c>
    </row>
    <row r="1954" spans="1:5">
      <c r="A1954" s="70">
        <v>12062</v>
      </c>
      <c r="B1954" s="70" t="s">
        <v>25294</v>
      </c>
      <c r="C1954" s="70" t="s">
        <v>2211</v>
      </c>
      <c r="D1954" s="70" t="s">
        <v>2209</v>
      </c>
      <c r="E1954" s="6">
        <v>69.5</v>
      </c>
    </row>
    <row r="1955" spans="1:5">
      <c r="A1955" s="70">
        <v>21137</v>
      </c>
      <c r="B1955" s="70" t="s">
        <v>25295</v>
      </c>
      <c r="C1955" s="70" t="s">
        <v>2211</v>
      </c>
      <c r="D1955" s="70" t="s">
        <v>2209</v>
      </c>
      <c r="E1955" s="6">
        <v>12.08</v>
      </c>
    </row>
    <row r="1956" spans="1:5">
      <c r="A1956" s="70">
        <v>2687</v>
      </c>
      <c r="B1956" s="70" t="s">
        <v>25296</v>
      </c>
      <c r="C1956" s="70" t="s">
        <v>2211</v>
      </c>
      <c r="D1956" s="70" t="s">
        <v>2205</v>
      </c>
      <c r="E1956" s="6">
        <v>2.29</v>
      </c>
    </row>
    <row r="1957" spans="1:5">
      <c r="A1957" s="70">
        <v>2689</v>
      </c>
      <c r="B1957" s="70" t="s">
        <v>25297</v>
      </c>
      <c r="C1957" s="70" t="s">
        <v>2211</v>
      </c>
      <c r="D1957" s="70" t="s">
        <v>2205</v>
      </c>
      <c r="E1957" s="6">
        <v>2.72</v>
      </c>
    </row>
    <row r="1958" spans="1:5">
      <c r="A1958" s="70">
        <v>2688</v>
      </c>
      <c r="B1958" s="70" t="s">
        <v>25298</v>
      </c>
      <c r="C1958" s="70" t="s">
        <v>2211</v>
      </c>
      <c r="D1958" s="70" t="s">
        <v>2205</v>
      </c>
      <c r="E1958" s="6">
        <v>2.95</v>
      </c>
    </row>
    <row r="1959" spans="1:5">
      <c r="A1959" s="70">
        <v>2690</v>
      </c>
      <c r="B1959" s="70" t="s">
        <v>25299</v>
      </c>
      <c r="C1959" s="70" t="s">
        <v>2211</v>
      </c>
      <c r="D1959" s="70" t="s">
        <v>2205</v>
      </c>
      <c r="E1959" s="6">
        <v>5.05</v>
      </c>
    </row>
    <row r="1960" spans="1:5">
      <c r="A1960" s="70">
        <v>39243</v>
      </c>
      <c r="B1960" s="70" t="s">
        <v>25300</v>
      </c>
      <c r="C1960" s="70" t="s">
        <v>2211</v>
      </c>
      <c r="D1960" s="70" t="s">
        <v>2205</v>
      </c>
      <c r="E1960" s="6">
        <v>3.33</v>
      </c>
    </row>
    <row r="1961" spans="1:5">
      <c r="A1961" s="70">
        <v>39244</v>
      </c>
      <c r="B1961" s="70" t="s">
        <v>25301</v>
      </c>
      <c r="C1961" s="70" t="s">
        <v>2211</v>
      </c>
      <c r="D1961" s="70" t="s">
        <v>2205</v>
      </c>
      <c r="E1961" s="6">
        <v>4.5</v>
      </c>
    </row>
    <row r="1962" spans="1:5">
      <c r="A1962" s="70">
        <v>39245</v>
      </c>
      <c r="B1962" s="70" t="s">
        <v>25302</v>
      </c>
      <c r="C1962" s="70" t="s">
        <v>2211</v>
      </c>
      <c r="D1962" s="70" t="s">
        <v>2205</v>
      </c>
      <c r="E1962" s="6">
        <v>8.66</v>
      </c>
    </row>
    <row r="1963" spans="1:5">
      <c r="A1963" s="70">
        <v>39254</v>
      </c>
      <c r="B1963" s="70" t="s">
        <v>25303</v>
      </c>
      <c r="C1963" s="70" t="s">
        <v>2211</v>
      </c>
      <c r="D1963" s="70" t="s">
        <v>2205</v>
      </c>
      <c r="E1963" s="6">
        <v>12.95</v>
      </c>
    </row>
    <row r="1964" spans="1:5">
      <c r="A1964" s="70">
        <v>39255</v>
      </c>
      <c r="B1964" s="70" t="s">
        <v>25304</v>
      </c>
      <c r="C1964" s="70" t="s">
        <v>2211</v>
      </c>
      <c r="D1964" s="70" t="s">
        <v>2205</v>
      </c>
      <c r="E1964" s="6">
        <v>23.97</v>
      </c>
    </row>
    <row r="1965" spans="1:5">
      <c r="A1965" s="70">
        <v>39253</v>
      </c>
      <c r="B1965" s="70" t="s">
        <v>25305</v>
      </c>
      <c r="C1965" s="70" t="s">
        <v>2211</v>
      </c>
      <c r="D1965" s="70" t="s">
        <v>2205</v>
      </c>
      <c r="E1965" s="6">
        <v>16.510000000000002</v>
      </c>
    </row>
    <row r="1966" spans="1:5">
      <c r="A1966" s="70">
        <v>39246</v>
      </c>
      <c r="B1966" s="70" t="s">
        <v>28612</v>
      </c>
      <c r="C1966" s="70" t="s">
        <v>2211</v>
      </c>
      <c r="D1966" s="70" t="s">
        <v>2209</v>
      </c>
      <c r="E1966" s="6">
        <v>4.16</v>
      </c>
    </row>
    <row r="1967" spans="1:5">
      <c r="A1967" s="70">
        <v>39247</v>
      </c>
      <c r="B1967" s="70" t="s">
        <v>28613</v>
      </c>
      <c r="C1967" s="70" t="s">
        <v>2211</v>
      </c>
      <c r="D1967" s="70" t="s">
        <v>2209</v>
      </c>
      <c r="E1967" s="6">
        <v>3.62</v>
      </c>
    </row>
    <row r="1968" spans="1:5">
      <c r="A1968" s="70">
        <v>2446</v>
      </c>
      <c r="B1968" s="70" t="s">
        <v>25306</v>
      </c>
      <c r="C1968" s="70" t="s">
        <v>2211</v>
      </c>
      <c r="D1968" s="70" t="s">
        <v>2209</v>
      </c>
      <c r="E1968" s="6">
        <v>5.97</v>
      </c>
    </row>
    <row r="1969" spans="1:5">
      <c r="A1969" s="70">
        <v>2442</v>
      </c>
      <c r="B1969" s="70" t="s">
        <v>25307</v>
      </c>
      <c r="C1969" s="70" t="s">
        <v>2211</v>
      </c>
      <c r="D1969" s="70" t="s">
        <v>2209</v>
      </c>
      <c r="E1969" s="6">
        <v>8.36</v>
      </c>
    </row>
    <row r="1970" spans="1:5">
      <c r="A1970" s="70">
        <v>39248</v>
      </c>
      <c r="B1970" s="70" t="s">
        <v>28614</v>
      </c>
      <c r="C1970" s="70" t="s">
        <v>2211</v>
      </c>
      <c r="D1970" s="70" t="s">
        <v>2209</v>
      </c>
      <c r="E1970" s="6">
        <v>11.65</v>
      </c>
    </row>
    <row r="1971" spans="1:5">
      <c r="A1971" s="70">
        <v>2438</v>
      </c>
      <c r="B1971" s="70" t="s">
        <v>25308</v>
      </c>
      <c r="C1971" s="70" t="s">
        <v>2210</v>
      </c>
      <c r="D1971" s="70" t="s">
        <v>2205</v>
      </c>
      <c r="E1971" s="6">
        <v>20.52</v>
      </c>
    </row>
    <row r="1972" spans="1:5">
      <c r="A1972" s="70">
        <v>40922</v>
      </c>
      <c r="B1972" s="70" t="s">
        <v>25309</v>
      </c>
      <c r="C1972" s="70" t="s">
        <v>2215</v>
      </c>
      <c r="D1972" s="70" t="s">
        <v>2205</v>
      </c>
      <c r="E1972" s="15">
        <v>3637.57</v>
      </c>
    </row>
    <row r="1973" spans="1:5">
      <c r="A1973" s="70">
        <v>36486</v>
      </c>
      <c r="B1973" s="70" t="s">
        <v>25310</v>
      </c>
      <c r="C1973" s="70" t="s">
        <v>2204</v>
      </c>
      <c r="D1973" s="70" t="s">
        <v>2209</v>
      </c>
      <c r="E1973" s="15">
        <v>63535.11</v>
      </c>
    </row>
    <row r="1974" spans="1:5">
      <c r="A1974" s="70">
        <v>37777</v>
      </c>
      <c r="B1974" s="70" t="s">
        <v>25311</v>
      </c>
      <c r="C1974" s="70" t="s">
        <v>2204</v>
      </c>
      <c r="D1974" s="70" t="s">
        <v>2209</v>
      </c>
      <c r="E1974" s="15">
        <v>299122.09999999998</v>
      </c>
    </row>
    <row r="1975" spans="1:5">
      <c r="A1975" s="70">
        <v>12624</v>
      </c>
      <c r="B1975" s="70" t="s">
        <v>25312</v>
      </c>
      <c r="C1975" s="70" t="s">
        <v>2204</v>
      </c>
      <c r="D1975" s="70" t="s">
        <v>2209</v>
      </c>
      <c r="E1975" s="6">
        <v>12.38</v>
      </c>
    </row>
    <row r="1976" spans="1:5">
      <c r="A1976" s="70">
        <v>517</v>
      </c>
      <c r="B1976" s="70" t="s">
        <v>25313</v>
      </c>
      <c r="C1976" s="70" t="s">
        <v>2212</v>
      </c>
      <c r="D1976" s="70" t="s">
        <v>2205</v>
      </c>
      <c r="E1976" s="6">
        <v>9.17</v>
      </c>
    </row>
    <row r="1977" spans="1:5">
      <c r="A1977" s="70">
        <v>41904</v>
      </c>
      <c r="B1977" s="70" t="s">
        <v>25314</v>
      </c>
      <c r="C1977" s="70" t="s">
        <v>2219</v>
      </c>
      <c r="D1977" s="70" t="s">
        <v>2207</v>
      </c>
      <c r="E1977" s="15">
        <v>3501.56</v>
      </c>
    </row>
    <row r="1978" spans="1:5">
      <c r="A1978" s="70">
        <v>41903</v>
      </c>
      <c r="B1978" s="70" t="s">
        <v>25315</v>
      </c>
      <c r="C1978" s="70" t="s">
        <v>2213</v>
      </c>
      <c r="D1978" s="70" t="s">
        <v>2207</v>
      </c>
      <c r="E1978" s="6">
        <v>4.2</v>
      </c>
    </row>
    <row r="1979" spans="1:5">
      <c r="A1979" s="70">
        <v>37534</v>
      </c>
      <c r="B1979" s="70" t="s">
        <v>25316</v>
      </c>
      <c r="C1979" s="70" t="s">
        <v>2213</v>
      </c>
      <c r="D1979" s="70" t="s">
        <v>2209</v>
      </c>
      <c r="E1979" s="6">
        <v>26.73</v>
      </c>
    </row>
    <row r="1980" spans="1:5">
      <c r="A1980" s="70">
        <v>37535</v>
      </c>
      <c r="B1980" s="70" t="s">
        <v>25317</v>
      </c>
      <c r="C1980" s="70" t="s">
        <v>2213</v>
      </c>
      <c r="D1980" s="70" t="s">
        <v>2209</v>
      </c>
      <c r="E1980" s="6">
        <v>26.73</v>
      </c>
    </row>
    <row r="1981" spans="1:5">
      <c r="A1981" s="70">
        <v>37533</v>
      </c>
      <c r="B1981" s="70" t="s">
        <v>25318</v>
      </c>
      <c r="C1981" s="70" t="s">
        <v>2213</v>
      </c>
      <c r="D1981" s="70" t="s">
        <v>2209</v>
      </c>
      <c r="E1981" s="6">
        <v>26.73</v>
      </c>
    </row>
    <row r="1982" spans="1:5">
      <c r="A1982" s="70">
        <v>37537</v>
      </c>
      <c r="B1982" s="70" t="s">
        <v>25319</v>
      </c>
      <c r="C1982" s="70" t="s">
        <v>2213</v>
      </c>
      <c r="D1982" s="70" t="s">
        <v>2209</v>
      </c>
      <c r="E1982" s="6">
        <v>20.23</v>
      </c>
    </row>
    <row r="1983" spans="1:5">
      <c r="A1983" s="70">
        <v>37536</v>
      </c>
      <c r="B1983" s="70" t="s">
        <v>25320</v>
      </c>
      <c r="C1983" s="70" t="s">
        <v>2213</v>
      </c>
      <c r="D1983" s="70" t="s">
        <v>2209</v>
      </c>
      <c r="E1983" s="6">
        <v>20.23</v>
      </c>
    </row>
    <row r="1984" spans="1:5">
      <c r="A1984" s="70">
        <v>37532</v>
      </c>
      <c r="B1984" s="70" t="s">
        <v>25321</v>
      </c>
      <c r="C1984" s="70" t="s">
        <v>2213</v>
      </c>
      <c r="D1984" s="70" t="s">
        <v>2209</v>
      </c>
      <c r="E1984" s="6">
        <v>20.23</v>
      </c>
    </row>
    <row r="1985" spans="1:5">
      <c r="A1985" s="70">
        <v>2696</v>
      </c>
      <c r="B1985" s="70" t="s">
        <v>28615</v>
      </c>
      <c r="C1985" s="70" t="s">
        <v>2210</v>
      </c>
      <c r="D1985" s="70" t="s">
        <v>2207</v>
      </c>
      <c r="E1985" s="6">
        <v>17.920000000000002</v>
      </c>
    </row>
    <row r="1986" spans="1:5">
      <c r="A1986" s="70">
        <v>40928</v>
      </c>
      <c r="B1986" s="70" t="s">
        <v>25322</v>
      </c>
      <c r="C1986" s="70" t="s">
        <v>2215</v>
      </c>
      <c r="D1986" s="70" t="s">
        <v>2205</v>
      </c>
      <c r="E1986" s="15">
        <v>3174.61</v>
      </c>
    </row>
    <row r="1987" spans="1:5">
      <c r="A1987" s="70">
        <v>4083</v>
      </c>
      <c r="B1987" s="70" t="s">
        <v>25323</v>
      </c>
      <c r="C1987" s="70" t="s">
        <v>2210</v>
      </c>
      <c r="D1987" s="70" t="s">
        <v>2207</v>
      </c>
      <c r="E1987" s="6">
        <v>32.619999999999997</v>
      </c>
    </row>
    <row r="1988" spans="1:5">
      <c r="A1988" s="70">
        <v>40818</v>
      </c>
      <c r="B1988" s="70" t="s">
        <v>25324</v>
      </c>
      <c r="C1988" s="70" t="s">
        <v>2215</v>
      </c>
      <c r="D1988" s="70" t="s">
        <v>2205</v>
      </c>
      <c r="E1988" s="15">
        <v>5777.56</v>
      </c>
    </row>
    <row r="1989" spans="1:5">
      <c r="A1989" s="70">
        <v>43146</v>
      </c>
      <c r="B1989" s="70" t="s">
        <v>25325</v>
      </c>
      <c r="C1989" s="70" t="s">
        <v>2213</v>
      </c>
      <c r="D1989" s="70" t="s">
        <v>2205</v>
      </c>
      <c r="E1989" s="6">
        <v>6.37</v>
      </c>
    </row>
    <row r="1990" spans="1:5">
      <c r="A1990" s="70">
        <v>2705</v>
      </c>
      <c r="B1990" s="70" t="s">
        <v>25326</v>
      </c>
      <c r="C1990" s="70" t="s">
        <v>28616</v>
      </c>
      <c r="D1990" s="70" t="s">
        <v>2205</v>
      </c>
      <c r="E1990" s="6">
        <v>1.04</v>
      </c>
    </row>
    <row r="1991" spans="1:5">
      <c r="A1991" s="70">
        <v>14250</v>
      </c>
      <c r="B1991" s="70" t="s">
        <v>25327</v>
      </c>
      <c r="C1991" s="70" t="s">
        <v>28616</v>
      </c>
      <c r="D1991" s="70" t="s">
        <v>2207</v>
      </c>
      <c r="E1991" s="6">
        <v>1.06</v>
      </c>
    </row>
    <row r="1992" spans="1:5">
      <c r="A1992" s="70">
        <v>11683</v>
      </c>
      <c r="B1992" s="70" t="s">
        <v>25328</v>
      </c>
      <c r="C1992" s="70" t="s">
        <v>2204</v>
      </c>
      <c r="D1992" s="70" t="s">
        <v>2205</v>
      </c>
      <c r="E1992" s="6">
        <v>45.52</v>
      </c>
    </row>
    <row r="1993" spans="1:5">
      <c r="A1993" s="70">
        <v>11684</v>
      </c>
      <c r="B1993" s="70" t="s">
        <v>25329</v>
      </c>
      <c r="C1993" s="70" t="s">
        <v>2204</v>
      </c>
      <c r="D1993" s="70" t="s">
        <v>2205</v>
      </c>
      <c r="E1993" s="6">
        <v>49.82</v>
      </c>
    </row>
    <row r="1994" spans="1:5">
      <c r="A1994" s="70">
        <v>6141</v>
      </c>
      <c r="B1994" s="70" t="s">
        <v>25330</v>
      </c>
      <c r="C1994" s="70" t="s">
        <v>2204</v>
      </c>
      <c r="D1994" s="70" t="s">
        <v>2205</v>
      </c>
      <c r="E1994" s="6">
        <v>4.01</v>
      </c>
    </row>
    <row r="1995" spans="1:5">
      <c r="A1995" s="70">
        <v>11681</v>
      </c>
      <c r="B1995" s="70" t="s">
        <v>25331</v>
      </c>
      <c r="C1995" s="70" t="s">
        <v>2204</v>
      </c>
      <c r="D1995" s="70" t="s">
        <v>2205</v>
      </c>
      <c r="E1995" s="6">
        <v>7.15</v>
      </c>
    </row>
    <row r="1996" spans="1:5">
      <c r="A1996" s="70">
        <v>2706</v>
      </c>
      <c r="B1996" s="70" t="s">
        <v>25332</v>
      </c>
      <c r="C1996" s="70" t="s">
        <v>2210</v>
      </c>
      <c r="D1996" s="70" t="s">
        <v>2207</v>
      </c>
      <c r="E1996" s="6">
        <v>95.32</v>
      </c>
    </row>
    <row r="1997" spans="1:5">
      <c r="A1997" s="70">
        <v>40811</v>
      </c>
      <c r="B1997" s="70" t="s">
        <v>25333</v>
      </c>
      <c r="C1997" s="70" t="s">
        <v>2215</v>
      </c>
      <c r="D1997" s="70" t="s">
        <v>2205</v>
      </c>
      <c r="E1997" s="15">
        <v>16882.990000000002</v>
      </c>
    </row>
    <row r="1998" spans="1:5">
      <c r="A1998" s="70">
        <v>2707</v>
      </c>
      <c r="B1998" s="70" t="s">
        <v>25334</v>
      </c>
      <c r="C1998" s="70" t="s">
        <v>2210</v>
      </c>
      <c r="D1998" s="70" t="s">
        <v>2205</v>
      </c>
      <c r="E1998" s="6">
        <v>108.49</v>
      </c>
    </row>
    <row r="1999" spans="1:5">
      <c r="A1999" s="70">
        <v>40813</v>
      </c>
      <c r="B1999" s="70" t="s">
        <v>25335</v>
      </c>
      <c r="C1999" s="70" t="s">
        <v>2215</v>
      </c>
      <c r="D1999" s="70" t="s">
        <v>2205</v>
      </c>
      <c r="E1999" s="15">
        <v>19216.310000000001</v>
      </c>
    </row>
    <row r="2000" spans="1:5">
      <c r="A2000" s="70">
        <v>2708</v>
      </c>
      <c r="B2000" s="70" t="s">
        <v>25336</v>
      </c>
      <c r="C2000" s="70" t="s">
        <v>2210</v>
      </c>
      <c r="D2000" s="70" t="s">
        <v>2205</v>
      </c>
      <c r="E2000" s="6">
        <v>148.30000000000001</v>
      </c>
    </row>
    <row r="2001" spans="1:5">
      <c r="A2001" s="70">
        <v>40814</v>
      </c>
      <c r="B2001" s="70" t="s">
        <v>25337</v>
      </c>
      <c r="C2001" s="70" t="s">
        <v>2215</v>
      </c>
      <c r="D2001" s="70" t="s">
        <v>2205</v>
      </c>
      <c r="E2001" s="15">
        <v>26268.19</v>
      </c>
    </row>
    <row r="2002" spans="1:5">
      <c r="A2002" s="70">
        <v>34779</v>
      </c>
      <c r="B2002" s="70" t="s">
        <v>25338</v>
      </c>
      <c r="C2002" s="70" t="s">
        <v>2210</v>
      </c>
      <c r="D2002" s="70" t="s">
        <v>2205</v>
      </c>
      <c r="E2002" s="6">
        <v>96.7</v>
      </c>
    </row>
    <row r="2003" spans="1:5">
      <c r="A2003" s="70">
        <v>40936</v>
      </c>
      <c r="B2003" s="70" t="s">
        <v>25339</v>
      </c>
      <c r="C2003" s="70" t="s">
        <v>2215</v>
      </c>
      <c r="D2003" s="70" t="s">
        <v>2205</v>
      </c>
      <c r="E2003" s="15">
        <v>17129.27</v>
      </c>
    </row>
    <row r="2004" spans="1:5">
      <c r="A2004" s="70">
        <v>34780</v>
      </c>
      <c r="B2004" s="70" t="s">
        <v>25340</v>
      </c>
      <c r="C2004" s="70" t="s">
        <v>2210</v>
      </c>
      <c r="D2004" s="70" t="s">
        <v>2205</v>
      </c>
      <c r="E2004" s="6">
        <v>109.1</v>
      </c>
    </row>
    <row r="2005" spans="1:5">
      <c r="A2005" s="70">
        <v>40937</v>
      </c>
      <c r="B2005" s="70" t="s">
        <v>25341</v>
      </c>
      <c r="C2005" s="70" t="s">
        <v>2215</v>
      </c>
      <c r="D2005" s="70" t="s">
        <v>2205</v>
      </c>
      <c r="E2005" s="15">
        <v>19325.2</v>
      </c>
    </row>
    <row r="2006" spans="1:5">
      <c r="A2006" s="70">
        <v>34782</v>
      </c>
      <c r="B2006" s="70" t="s">
        <v>25342</v>
      </c>
      <c r="C2006" s="70" t="s">
        <v>2210</v>
      </c>
      <c r="D2006" s="70" t="s">
        <v>2205</v>
      </c>
      <c r="E2006" s="6">
        <v>149.53</v>
      </c>
    </row>
    <row r="2007" spans="1:5">
      <c r="A2007" s="70">
        <v>40938</v>
      </c>
      <c r="B2007" s="70" t="s">
        <v>25343</v>
      </c>
      <c r="C2007" s="70" t="s">
        <v>2215</v>
      </c>
      <c r="D2007" s="70" t="s">
        <v>2205</v>
      </c>
      <c r="E2007" s="15">
        <v>26483.360000000001</v>
      </c>
    </row>
    <row r="2008" spans="1:5">
      <c r="A2008" s="70">
        <v>34783</v>
      </c>
      <c r="B2008" s="70" t="s">
        <v>25344</v>
      </c>
      <c r="C2008" s="70" t="s">
        <v>2210</v>
      </c>
      <c r="D2008" s="70" t="s">
        <v>2205</v>
      </c>
      <c r="E2008" s="6">
        <v>95.43</v>
      </c>
    </row>
    <row r="2009" spans="1:5">
      <c r="A2009" s="70">
        <v>40939</v>
      </c>
      <c r="B2009" s="70" t="s">
        <v>25345</v>
      </c>
      <c r="C2009" s="70" t="s">
        <v>2215</v>
      </c>
      <c r="D2009" s="70" t="s">
        <v>2205</v>
      </c>
      <c r="E2009" s="15">
        <v>16905.55</v>
      </c>
    </row>
    <row r="2010" spans="1:5">
      <c r="A2010" s="70">
        <v>34785</v>
      </c>
      <c r="B2010" s="70" t="s">
        <v>25346</v>
      </c>
      <c r="C2010" s="70" t="s">
        <v>2210</v>
      </c>
      <c r="D2010" s="70" t="s">
        <v>2205</v>
      </c>
      <c r="E2010" s="6">
        <v>74.67</v>
      </c>
    </row>
    <row r="2011" spans="1:5">
      <c r="A2011" s="70">
        <v>40940</v>
      </c>
      <c r="B2011" s="70" t="s">
        <v>25347</v>
      </c>
      <c r="C2011" s="70" t="s">
        <v>2215</v>
      </c>
      <c r="D2011" s="70" t="s">
        <v>2205</v>
      </c>
      <c r="E2011" s="15">
        <v>13226.5</v>
      </c>
    </row>
    <row r="2012" spans="1:5">
      <c r="A2012" s="70">
        <v>38403</v>
      </c>
      <c r="B2012" s="70" t="s">
        <v>25348</v>
      </c>
      <c r="C2012" s="70" t="s">
        <v>2204</v>
      </c>
      <c r="D2012" s="70" t="s">
        <v>2205</v>
      </c>
      <c r="E2012" s="6">
        <v>60.69</v>
      </c>
    </row>
    <row r="2013" spans="1:5">
      <c r="A2013" s="70">
        <v>43482</v>
      </c>
      <c r="B2013" s="70" t="s">
        <v>25349</v>
      </c>
      <c r="C2013" s="70" t="s">
        <v>2210</v>
      </c>
      <c r="D2013" s="70" t="s">
        <v>2207</v>
      </c>
      <c r="E2013" s="6">
        <v>0.69</v>
      </c>
    </row>
    <row r="2014" spans="1:5">
      <c r="A2014" s="70">
        <v>43494</v>
      </c>
      <c r="B2014" s="70" t="s">
        <v>25350</v>
      </c>
      <c r="C2014" s="70" t="s">
        <v>2215</v>
      </c>
      <c r="D2014" s="70" t="s">
        <v>2207</v>
      </c>
      <c r="E2014" s="6">
        <v>130.43</v>
      </c>
    </row>
    <row r="2015" spans="1:5">
      <c r="A2015" s="70">
        <v>43483</v>
      </c>
      <c r="B2015" s="70" t="s">
        <v>25351</v>
      </c>
      <c r="C2015" s="70" t="s">
        <v>2210</v>
      </c>
      <c r="D2015" s="70" t="s">
        <v>2207</v>
      </c>
      <c r="E2015" s="6">
        <v>1.26</v>
      </c>
    </row>
    <row r="2016" spans="1:5">
      <c r="A2016" s="70">
        <v>43495</v>
      </c>
      <c r="B2016" s="70" t="s">
        <v>25352</v>
      </c>
      <c r="C2016" s="70" t="s">
        <v>2215</v>
      </c>
      <c r="D2016" s="70" t="s">
        <v>2207</v>
      </c>
      <c r="E2016" s="6">
        <v>238.17</v>
      </c>
    </row>
    <row r="2017" spans="1:5">
      <c r="A2017" s="70">
        <v>43484</v>
      </c>
      <c r="B2017" s="70" t="s">
        <v>25353</v>
      </c>
      <c r="C2017" s="70" t="s">
        <v>2210</v>
      </c>
      <c r="D2017" s="70" t="s">
        <v>2207</v>
      </c>
      <c r="E2017" s="6">
        <v>1.07</v>
      </c>
    </row>
    <row r="2018" spans="1:5">
      <c r="A2018" s="70">
        <v>43496</v>
      </c>
      <c r="B2018" s="70" t="s">
        <v>25354</v>
      </c>
      <c r="C2018" s="70" t="s">
        <v>2215</v>
      </c>
      <c r="D2018" s="70" t="s">
        <v>2207</v>
      </c>
      <c r="E2018" s="6">
        <v>201.65</v>
      </c>
    </row>
    <row r="2019" spans="1:5">
      <c r="A2019" s="70">
        <v>43485</v>
      </c>
      <c r="B2019" s="70" t="s">
        <v>25355</v>
      </c>
      <c r="C2019" s="70" t="s">
        <v>2210</v>
      </c>
      <c r="D2019" s="70" t="s">
        <v>2207</v>
      </c>
      <c r="E2019" s="6">
        <v>0.94</v>
      </c>
    </row>
    <row r="2020" spans="1:5">
      <c r="A2020" s="70">
        <v>43497</v>
      </c>
      <c r="B2020" s="70" t="s">
        <v>25356</v>
      </c>
      <c r="C2020" s="70" t="s">
        <v>2215</v>
      </c>
      <c r="D2020" s="70" t="s">
        <v>2207</v>
      </c>
      <c r="E2020" s="6">
        <v>177.43</v>
      </c>
    </row>
    <row r="2021" spans="1:5">
      <c r="A2021" s="70">
        <v>43487</v>
      </c>
      <c r="B2021" s="70" t="s">
        <v>25357</v>
      </c>
      <c r="C2021" s="70" t="s">
        <v>2210</v>
      </c>
      <c r="D2021" s="70" t="s">
        <v>2207</v>
      </c>
      <c r="E2021" s="6">
        <v>1.08</v>
      </c>
    </row>
    <row r="2022" spans="1:5">
      <c r="A2022" s="70">
        <v>43499</v>
      </c>
      <c r="B2022" s="70" t="s">
        <v>25358</v>
      </c>
      <c r="C2022" s="70" t="s">
        <v>2215</v>
      </c>
      <c r="D2022" s="70" t="s">
        <v>2207</v>
      </c>
      <c r="E2022" s="6">
        <v>202.94</v>
      </c>
    </row>
    <row r="2023" spans="1:5">
      <c r="A2023" s="70">
        <v>43486</v>
      </c>
      <c r="B2023" s="70" t="s">
        <v>25359</v>
      </c>
      <c r="C2023" s="70" t="s">
        <v>2210</v>
      </c>
      <c r="D2023" s="70" t="s">
        <v>2207</v>
      </c>
      <c r="E2023" s="6">
        <v>0.66</v>
      </c>
    </row>
    <row r="2024" spans="1:5">
      <c r="A2024" s="70">
        <v>43498</v>
      </c>
      <c r="B2024" s="70" t="s">
        <v>25360</v>
      </c>
      <c r="C2024" s="70" t="s">
        <v>2215</v>
      </c>
      <c r="D2024" s="70" t="s">
        <v>2207</v>
      </c>
      <c r="E2024" s="6">
        <v>123.54</v>
      </c>
    </row>
    <row r="2025" spans="1:5">
      <c r="A2025" s="70">
        <v>43488</v>
      </c>
      <c r="B2025" s="70" t="s">
        <v>25361</v>
      </c>
      <c r="C2025" s="70" t="s">
        <v>2210</v>
      </c>
      <c r="D2025" s="70" t="s">
        <v>2207</v>
      </c>
      <c r="E2025" s="6">
        <v>0.76</v>
      </c>
    </row>
    <row r="2026" spans="1:5">
      <c r="A2026" s="70">
        <v>43500</v>
      </c>
      <c r="B2026" s="70" t="s">
        <v>25362</v>
      </c>
      <c r="C2026" s="70" t="s">
        <v>2215</v>
      </c>
      <c r="D2026" s="70" t="s">
        <v>2207</v>
      </c>
      <c r="E2026" s="6">
        <v>143.59</v>
      </c>
    </row>
    <row r="2027" spans="1:5">
      <c r="A2027" s="70">
        <v>43489</v>
      </c>
      <c r="B2027" s="70" t="s">
        <v>25363</v>
      </c>
      <c r="C2027" s="70" t="s">
        <v>2210</v>
      </c>
      <c r="D2027" s="70" t="s">
        <v>2207</v>
      </c>
      <c r="E2027" s="6">
        <v>1.0900000000000001</v>
      </c>
    </row>
    <row r="2028" spans="1:5">
      <c r="A2028" s="70">
        <v>43501</v>
      </c>
      <c r="B2028" s="70" t="s">
        <v>25364</v>
      </c>
      <c r="C2028" s="70" t="s">
        <v>2215</v>
      </c>
      <c r="D2028" s="70" t="s">
        <v>2207</v>
      </c>
      <c r="E2028" s="6">
        <v>204.95</v>
      </c>
    </row>
    <row r="2029" spans="1:5">
      <c r="A2029" s="70">
        <v>43490</v>
      </c>
      <c r="B2029" s="70" t="s">
        <v>25365</v>
      </c>
      <c r="C2029" s="70" t="s">
        <v>2210</v>
      </c>
      <c r="D2029" s="70" t="s">
        <v>2207</v>
      </c>
      <c r="E2029" s="6">
        <v>1.5</v>
      </c>
    </row>
    <row r="2030" spans="1:5">
      <c r="A2030" s="70">
        <v>43502</v>
      </c>
      <c r="B2030" s="70" t="s">
        <v>25366</v>
      </c>
      <c r="C2030" s="70" t="s">
        <v>2215</v>
      </c>
      <c r="D2030" s="70" t="s">
        <v>2207</v>
      </c>
      <c r="E2030" s="6">
        <v>283.14999999999998</v>
      </c>
    </row>
    <row r="2031" spans="1:5">
      <c r="A2031" s="70">
        <v>43491</v>
      </c>
      <c r="B2031" s="70" t="s">
        <v>25367</v>
      </c>
      <c r="C2031" s="70" t="s">
        <v>2210</v>
      </c>
      <c r="D2031" s="70" t="s">
        <v>2207</v>
      </c>
      <c r="E2031" s="6">
        <v>1.1499999999999999</v>
      </c>
    </row>
    <row r="2032" spans="1:5">
      <c r="A2032" s="70">
        <v>43503</v>
      </c>
      <c r="B2032" s="70" t="s">
        <v>25368</v>
      </c>
      <c r="C2032" s="70" t="s">
        <v>2215</v>
      </c>
      <c r="D2032" s="70" t="s">
        <v>2207</v>
      </c>
      <c r="E2032" s="6">
        <v>216.6</v>
      </c>
    </row>
    <row r="2033" spans="1:5">
      <c r="A2033" s="70">
        <v>43492</v>
      </c>
      <c r="B2033" s="70" t="s">
        <v>25369</v>
      </c>
      <c r="C2033" s="70" t="s">
        <v>2210</v>
      </c>
      <c r="D2033" s="70" t="s">
        <v>2207</v>
      </c>
      <c r="E2033" s="6">
        <v>1.58</v>
      </c>
    </row>
    <row r="2034" spans="1:5">
      <c r="A2034" s="70">
        <v>43504</v>
      </c>
      <c r="B2034" s="70" t="s">
        <v>25370</v>
      </c>
      <c r="C2034" s="70" t="s">
        <v>2215</v>
      </c>
      <c r="D2034" s="70" t="s">
        <v>2207</v>
      </c>
      <c r="E2034" s="6">
        <v>297.7</v>
      </c>
    </row>
    <row r="2035" spans="1:5">
      <c r="A2035" s="70">
        <v>43493</v>
      </c>
      <c r="B2035" s="70" t="s">
        <v>25371</v>
      </c>
      <c r="C2035" s="70" t="s">
        <v>2210</v>
      </c>
      <c r="D2035" s="70" t="s">
        <v>2207</v>
      </c>
      <c r="E2035" s="6">
        <v>0.62</v>
      </c>
    </row>
    <row r="2036" spans="1:5">
      <c r="A2036" s="70">
        <v>43505</v>
      </c>
      <c r="B2036" s="70" t="s">
        <v>25372</v>
      </c>
      <c r="C2036" s="70" t="s">
        <v>2215</v>
      </c>
      <c r="D2036" s="70" t="s">
        <v>2207</v>
      </c>
      <c r="E2036" s="6">
        <v>117.12</v>
      </c>
    </row>
    <row r="2037" spans="1:5">
      <c r="A2037" s="70">
        <v>37774</v>
      </c>
      <c r="B2037" s="70" t="s">
        <v>25373</v>
      </c>
      <c r="C2037" s="70" t="s">
        <v>2204</v>
      </c>
      <c r="D2037" s="70" t="s">
        <v>2209</v>
      </c>
      <c r="E2037" s="15">
        <v>424322.45</v>
      </c>
    </row>
    <row r="2038" spans="1:5">
      <c r="A2038" s="70">
        <v>38630</v>
      </c>
      <c r="B2038" s="70" t="s">
        <v>25374</v>
      </c>
      <c r="C2038" s="70" t="s">
        <v>2204</v>
      </c>
      <c r="D2038" s="70" t="s">
        <v>2205</v>
      </c>
      <c r="E2038" s="15">
        <v>1565859.37</v>
      </c>
    </row>
    <row r="2039" spans="1:5">
      <c r="A2039" s="70">
        <v>38629</v>
      </c>
      <c r="B2039" s="70" t="s">
        <v>25375</v>
      </c>
      <c r="C2039" s="70" t="s">
        <v>2204</v>
      </c>
      <c r="D2039" s="70" t="s">
        <v>2205</v>
      </c>
      <c r="E2039" s="15">
        <v>2330859.37</v>
      </c>
    </row>
    <row r="2040" spans="1:5">
      <c r="A2040" s="70">
        <v>38476</v>
      </c>
      <c r="B2040" s="70" t="s">
        <v>25376</v>
      </c>
      <c r="C2040" s="70" t="s">
        <v>2204</v>
      </c>
      <c r="D2040" s="70" t="s">
        <v>2205</v>
      </c>
      <c r="E2040" s="6">
        <v>456.15</v>
      </c>
    </row>
    <row r="2041" spans="1:5">
      <c r="A2041" s="70">
        <v>38477</v>
      </c>
      <c r="B2041" s="70" t="s">
        <v>25377</v>
      </c>
      <c r="C2041" s="70" t="s">
        <v>2204</v>
      </c>
      <c r="D2041" s="70" t="s">
        <v>2205</v>
      </c>
      <c r="E2041" s="15">
        <v>1291.82</v>
      </c>
    </row>
    <row r="2042" spans="1:5">
      <c r="A2042" s="70">
        <v>40635</v>
      </c>
      <c r="B2042" s="70" t="s">
        <v>25378</v>
      </c>
      <c r="C2042" s="70" t="s">
        <v>2204</v>
      </c>
      <c r="D2042" s="70" t="s">
        <v>2205</v>
      </c>
      <c r="E2042" s="15">
        <v>920436.05</v>
      </c>
    </row>
    <row r="2043" spans="1:5">
      <c r="A2043" s="70">
        <v>36483</v>
      </c>
      <c r="B2043" s="70" t="s">
        <v>25379</v>
      </c>
      <c r="C2043" s="70" t="s">
        <v>2204</v>
      </c>
      <c r="D2043" s="70" t="s">
        <v>2205</v>
      </c>
      <c r="E2043" s="15">
        <v>834062.5</v>
      </c>
    </row>
    <row r="2044" spans="1:5">
      <c r="A2044" s="70">
        <v>14525</v>
      </c>
      <c r="B2044" s="70" t="s">
        <v>25380</v>
      </c>
      <c r="C2044" s="70" t="s">
        <v>2204</v>
      </c>
      <c r="D2044" s="70" t="s">
        <v>2205</v>
      </c>
      <c r="E2044" s="15">
        <v>873312.5</v>
      </c>
    </row>
    <row r="2045" spans="1:5">
      <c r="A2045" s="70">
        <v>36482</v>
      </c>
      <c r="B2045" s="70" t="s">
        <v>25381</v>
      </c>
      <c r="C2045" s="70" t="s">
        <v>2204</v>
      </c>
      <c r="D2045" s="70" t="s">
        <v>2205</v>
      </c>
      <c r="E2045" s="15">
        <v>748987.1</v>
      </c>
    </row>
    <row r="2046" spans="1:5">
      <c r="A2046" s="70">
        <v>36408</v>
      </c>
      <c r="B2046" s="70" t="s">
        <v>25382</v>
      </c>
      <c r="C2046" s="70" t="s">
        <v>2204</v>
      </c>
      <c r="D2046" s="70" t="s">
        <v>2205</v>
      </c>
      <c r="E2046" s="15">
        <v>894900</v>
      </c>
    </row>
    <row r="2047" spans="1:5">
      <c r="A2047" s="70">
        <v>2723</v>
      </c>
      <c r="B2047" s="70" t="s">
        <v>25383</v>
      </c>
      <c r="C2047" s="70" t="s">
        <v>2204</v>
      </c>
      <c r="D2047" s="70" t="s">
        <v>2205</v>
      </c>
      <c r="E2047" s="15">
        <v>686875</v>
      </c>
    </row>
    <row r="2048" spans="1:5">
      <c r="A2048" s="70">
        <v>36481</v>
      </c>
      <c r="B2048" s="70" t="s">
        <v>25384</v>
      </c>
      <c r="C2048" s="70" t="s">
        <v>2204</v>
      </c>
      <c r="D2048" s="70" t="s">
        <v>2205</v>
      </c>
      <c r="E2048" s="15">
        <v>819343.75</v>
      </c>
    </row>
    <row r="2049" spans="1:5">
      <c r="A2049" s="70">
        <v>10685</v>
      </c>
      <c r="B2049" s="70" t="s">
        <v>25385</v>
      </c>
      <c r="C2049" s="70" t="s">
        <v>2204</v>
      </c>
      <c r="D2049" s="70" t="s">
        <v>2207</v>
      </c>
      <c r="E2049" s="15">
        <v>785000</v>
      </c>
    </row>
    <row r="2050" spans="1:5">
      <c r="A2050" s="70">
        <v>40636</v>
      </c>
      <c r="B2050" s="70" t="s">
        <v>25386</v>
      </c>
      <c r="C2050" s="70" t="s">
        <v>2204</v>
      </c>
      <c r="D2050" s="70" t="s">
        <v>2205</v>
      </c>
      <c r="E2050" s="15">
        <v>886092.3</v>
      </c>
    </row>
    <row r="2051" spans="1:5">
      <c r="A2051" s="70">
        <v>4111</v>
      </c>
      <c r="B2051" s="70" t="s">
        <v>25387</v>
      </c>
      <c r="C2051" s="70" t="s">
        <v>2204</v>
      </c>
      <c r="D2051" s="70" t="s">
        <v>2205</v>
      </c>
      <c r="E2051" s="6">
        <v>64.62</v>
      </c>
    </row>
    <row r="2052" spans="1:5">
      <c r="A2052" s="70">
        <v>44538</v>
      </c>
      <c r="B2052" s="70" t="s">
        <v>28617</v>
      </c>
      <c r="C2052" s="70" t="s">
        <v>2204</v>
      </c>
      <c r="D2052" s="70" t="s">
        <v>2205</v>
      </c>
      <c r="E2052" s="6">
        <v>73.77</v>
      </c>
    </row>
    <row r="2053" spans="1:5">
      <c r="A2053" s="70">
        <v>12</v>
      </c>
      <c r="B2053" s="70" t="s">
        <v>25388</v>
      </c>
      <c r="C2053" s="70" t="s">
        <v>2204</v>
      </c>
      <c r="D2053" s="70" t="s">
        <v>2207</v>
      </c>
      <c r="E2053" s="6">
        <v>13.7</v>
      </c>
    </row>
    <row r="2054" spans="1:5">
      <c r="A2054" s="70">
        <v>37554</v>
      </c>
      <c r="B2054" s="70" t="s">
        <v>25389</v>
      </c>
      <c r="C2054" s="70" t="s">
        <v>2204</v>
      </c>
      <c r="D2054" s="70" t="s">
        <v>2205</v>
      </c>
      <c r="E2054" s="6">
        <v>197.29</v>
      </c>
    </row>
    <row r="2055" spans="1:5">
      <c r="A2055" s="70">
        <v>37555</v>
      </c>
      <c r="B2055" s="70" t="s">
        <v>25390</v>
      </c>
      <c r="C2055" s="70" t="s">
        <v>2204</v>
      </c>
      <c r="D2055" s="70" t="s">
        <v>2205</v>
      </c>
      <c r="E2055" s="6">
        <v>239.99</v>
      </c>
    </row>
    <row r="2056" spans="1:5">
      <c r="A2056" s="70">
        <v>10902</v>
      </c>
      <c r="B2056" s="70" t="s">
        <v>25391</v>
      </c>
      <c r="C2056" s="70" t="s">
        <v>2204</v>
      </c>
      <c r="D2056" s="70" t="s">
        <v>2205</v>
      </c>
      <c r="E2056" s="6">
        <v>60.22</v>
      </c>
    </row>
    <row r="2057" spans="1:5">
      <c r="A2057" s="70">
        <v>20965</v>
      </c>
      <c r="B2057" s="70" t="s">
        <v>25392</v>
      </c>
      <c r="C2057" s="70" t="s">
        <v>2204</v>
      </c>
      <c r="D2057" s="70" t="s">
        <v>2205</v>
      </c>
      <c r="E2057" s="6">
        <v>60.78</v>
      </c>
    </row>
    <row r="2058" spans="1:5">
      <c r="A2058" s="70">
        <v>20966</v>
      </c>
      <c r="B2058" s="70" t="s">
        <v>25393</v>
      </c>
      <c r="C2058" s="70" t="s">
        <v>2204</v>
      </c>
      <c r="D2058" s="70" t="s">
        <v>2205</v>
      </c>
      <c r="E2058" s="6">
        <v>65.44</v>
      </c>
    </row>
    <row r="2059" spans="1:5">
      <c r="A2059" s="70">
        <v>10903</v>
      </c>
      <c r="B2059" s="70" t="s">
        <v>25394</v>
      </c>
      <c r="C2059" s="70" t="s">
        <v>2204</v>
      </c>
      <c r="D2059" s="70" t="s">
        <v>2205</v>
      </c>
      <c r="E2059" s="6">
        <v>99.19</v>
      </c>
    </row>
    <row r="2060" spans="1:5">
      <c r="A2060" s="70">
        <v>20967</v>
      </c>
      <c r="B2060" s="70" t="s">
        <v>25395</v>
      </c>
      <c r="C2060" s="70" t="s">
        <v>2204</v>
      </c>
      <c r="D2060" s="70" t="s">
        <v>2205</v>
      </c>
      <c r="E2060" s="6">
        <v>99.19</v>
      </c>
    </row>
    <row r="2061" spans="1:5">
      <c r="A2061" s="70">
        <v>20968</v>
      </c>
      <c r="B2061" s="70" t="s">
        <v>25396</v>
      </c>
      <c r="C2061" s="70" t="s">
        <v>2204</v>
      </c>
      <c r="D2061" s="70" t="s">
        <v>2205</v>
      </c>
      <c r="E2061" s="6">
        <v>108.79</v>
      </c>
    </row>
    <row r="2062" spans="1:5">
      <c r="A2062" s="70">
        <v>11359</v>
      </c>
      <c r="B2062" s="70" t="s">
        <v>25397</v>
      </c>
      <c r="C2062" s="70" t="s">
        <v>2204</v>
      </c>
      <c r="D2062" s="70" t="s">
        <v>2207</v>
      </c>
      <c r="E2062" s="6">
        <v>754.83</v>
      </c>
    </row>
    <row r="2063" spans="1:5">
      <c r="A2063" s="70">
        <v>39017</v>
      </c>
      <c r="B2063" s="70" t="s">
        <v>25398</v>
      </c>
      <c r="C2063" s="70" t="s">
        <v>2204</v>
      </c>
      <c r="D2063" s="70" t="s">
        <v>2205</v>
      </c>
      <c r="E2063" s="6">
        <v>0.19</v>
      </c>
    </row>
    <row r="2064" spans="1:5">
      <c r="A2064" s="70">
        <v>39315</v>
      </c>
      <c r="B2064" s="70" t="s">
        <v>25399</v>
      </c>
      <c r="C2064" s="70" t="s">
        <v>2204</v>
      </c>
      <c r="D2064" s="70" t="s">
        <v>2205</v>
      </c>
      <c r="E2064" s="6">
        <v>0.3</v>
      </c>
    </row>
    <row r="2065" spans="1:5">
      <c r="A2065" s="70">
        <v>39016</v>
      </c>
      <c r="B2065" s="70" t="s">
        <v>25400</v>
      </c>
      <c r="C2065" s="70" t="s">
        <v>2204</v>
      </c>
      <c r="D2065" s="70" t="s">
        <v>2205</v>
      </c>
      <c r="E2065" s="6">
        <v>0.31</v>
      </c>
    </row>
    <row r="2066" spans="1:5">
      <c r="A2066" s="70">
        <v>40432</v>
      </c>
      <c r="B2066" s="70" t="s">
        <v>25401</v>
      </c>
      <c r="C2066" s="70" t="s">
        <v>2204</v>
      </c>
      <c r="D2066" s="70" t="s">
        <v>2205</v>
      </c>
      <c r="E2066" s="6">
        <v>2.4</v>
      </c>
    </row>
    <row r="2067" spans="1:5">
      <c r="A2067" s="70">
        <v>39481</v>
      </c>
      <c r="B2067" s="70" t="s">
        <v>25402</v>
      </c>
      <c r="C2067" s="70" t="s">
        <v>2204</v>
      </c>
      <c r="D2067" s="70" t="s">
        <v>2205</v>
      </c>
      <c r="E2067" s="6">
        <v>1.5</v>
      </c>
    </row>
    <row r="2068" spans="1:5">
      <c r="A2068" s="70">
        <v>40433</v>
      </c>
      <c r="B2068" s="70" t="s">
        <v>25403</v>
      </c>
      <c r="C2068" s="70" t="s">
        <v>2204</v>
      </c>
      <c r="D2068" s="70" t="s">
        <v>2205</v>
      </c>
      <c r="E2068" s="6">
        <v>1.33</v>
      </c>
    </row>
    <row r="2069" spans="1:5">
      <c r="A2069" s="70">
        <v>20219</v>
      </c>
      <c r="B2069" s="70" t="s">
        <v>25404</v>
      </c>
      <c r="C2069" s="70" t="s">
        <v>2204</v>
      </c>
      <c r="D2069" s="70" t="s">
        <v>2209</v>
      </c>
      <c r="E2069" s="15">
        <v>105800</v>
      </c>
    </row>
    <row r="2070" spans="1:5">
      <c r="A2070" s="70">
        <v>36484</v>
      </c>
      <c r="B2070" s="70" t="s">
        <v>25405</v>
      </c>
      <c r="C2070" s="70" t="s">
        <v>2204</v>
      </c>
      <c r="D2070" s="70" t="s">
        <v>2209</v>
      </c>
      <c r="E2070" s="15">
        <v>224594.13</v>
      </c>
    </row>
    <row r="2071" spans="1:5">
      <c r="A2071" s="70">
        <v>38367</v>
      </c>
      <c r="B2071" s="70" t="s">
        <v>25406</v>
      </c>
      <c r="C2071" s="70" t="s">
        <v>2204</v>
      </c>
      <c r="D2071" s="70" t="s">
        <v>2205</v>
      </c>
      <c r="E2071" s="6">
        <v>24.51</v>
      </c>
    </row>
    <row r="2072" spans="1:5">
      <c r="A2072" s="70">
        <v>38368</v>
      </c>
      <c r="B2072" s="70" t="s">
        <v>25407</v>
      </c>
      <c r="C2072" s="70" t="s">
        <v>2204</v>
      </c>
      <c r="D2072" s="70" t="s">
        <v>2205</v>
      </c>
      <c r="E2072" s="6">
        <v>7.39</v>
      </c>
    </row>
    <row r="2073" spans="1:5">
      <c r="A2073" s="70">
        <v>38091</v>
      </c>
      <c r="B2073" s="70" t="s">
        <v>25408</v>
      </c>
      <c r="C2073" s="70" t="s">
        <v>2204</v>
      </c>
      <c r="D2073" s="70" t="s">
        <v>2205</v>
      </c>
      <c r="E2073" s="6">
        <v>2.35</v>
      </c>
    </row>
    <row r="2074" spans="1:5">
      <c r="A2074" s="70">
        <v>38095</v>
      </c>
      <c r="B2074" s="70" t="s">
        <v>11659</v>
      </c>
      <c r="C2074" s="70" t="s">
        <v>2204</v>
      </c>
      <c r="D2074" s="70" t="s">
        <v>2205</v>
      </c>
      <c r="E2074" s="6">
        <v>4.9800000000000004</v>
      </c>
    </row>
    <row r="2075" spans="1:5">
      <c r="A2075" s="70">
        <v>38092</v>
      </c>
      <c r="B2075" s="70" t="s">
        <v>25409</v>
      </c>
      <c r="C2075" s="70" t="s">
        <v>2204</v>
      </c>
      <c r="D2075" s="70" t="s">
        <v>2205</v>
      </c>
      <c r="E2075" s="6">
        <v>2.23</v>
      </c>
    </row>
    <row r="2076" spans="1:5">
      <c r="A2076" s="70">
        <v>38093</v>
      </c>
      <c r="B2076" s="70" t="s">
        <v>25410</v>
      </c>
      <c r="C2076" s="70" t="s">
        <v>2204</v>
      </c>
      <c r="D2076" s="70" t="s">
        <v>2205</v>
      </c>
      <c r="E2076" s="6">
        <v>2.31</v>
      </c>
    </row>
    <row r="2077" spans="1:5">
      <c r="A2077" s="70">
        <v>38096</v>
      </c>
      <c r="B2077" s="70" t="s">
        <v>25411</v>
      </c>
      <c r="C2077" s="70" t="s">
        <v>2204</v>
      </c>
      <c r="D2077" s="70" t="s">
        <v>2205</v>
      </c>
      <c r="E2077" s="6">
        <v>5.36</v>
      </c>
    </row>
    <row r="2078" spans="1:5">
      <c r="A2078" s="70">
        <v>38094</v>
      </c>
      <c r="B2078" s="70" t="s">
        <v>25412</v>
      </c>
      <c r="C2078" s="70" t="s">
        <v>2204</v>
      </c>
      <c r="D2078" s="70" t="s">
        <v>2205</v>
      </c>
      <c r="E2078" s="6">
        <v>2.83</v>
      </c>
    </row>
    <row r="2079" spans="1:5">
      <c r="A2079" s="70">
        <v>38097</v>
      </c>
      <c r="B2079" s="70" t="s">
        <v>25413</v>
      </c>
      <c r="C2079" s="70" t="s">
        <v>2204</v>
      </c>
      <c r="D2079" s="70" t="s">
        <v>2205</v>
      </c>
      <c r="E2079" s="6">
        <v>5.75</v>
      </c>
    </row>
    <row r="2080" spans="1:5">
      <c r="A2080" s="70">
        <v>38098</v>
      </c>
      <c r="B2080" s="70" t="s">
        <v>25414</v>
      </c>
      <c r="C2080" s="70" t="s">
        <v>2204</v>
      </c>
      <c r="D2080" s="70" t="s">
        <v>2205</v>
      </c>
      <c r="E2080" s="6">
        <v>5.75</v>
      </c>
    </row>
    <row r="2081" spans="1:5">
      <c r="A2081" s="70">
        <v>11186</v>
      </c>
      <c r="B2081" s="70" t="s">
        <v>25415</v>
      </c>
      <c r="C2081" s="70" t="s">
        <v>2206</v>
      </c>
      <c r="D2081" s="70" t="s">
        <v>2205</v>
      </c>
      <c r="E2081" s="6">
        <v>401.33</v>
      </c>
    </row>
    <row r="2082" spans="1:5">
      <c r="A2082" s="70">
        <v>11558</v>
      </c>
      <c r="B2082" s="70" t="s">
        <v>25416</v>
      </c>
      <c r="C2082" s="70" t="s">
        <v>2216</v>
      </c>
      <c r="D2082" s="70" t="s">
        <v>2205</v>
      </c>
      <c r="E2082" s="6">
        <v>14.69</v>
      </c>
    </row>
    <row r="2083" spans="1:5">
      <c r="A2083" s="70">
        <v>11557</v>
      </c>
      <c r="B2083" s="70" t="s">
        <v>25417</v>
      </c>
      <c r="C2083" s="70" t="s">
        <v>2216</v>
      </c>
      <c r="D2083" s="70" t="s">
        <v>2205</v>
      </c>
      <c r="E2083" s="6">
        <v>37.200000000000003</v>
      </c>
    </row>
    <row r="2084" spans="1:5">
      <c r="A2084" s="70">
        <v>2759</v>
      </c>
      <c r="B2084" s="70" t="s">
        <v>25418</v>
      </c>
      <c r="C2084" s="70" t="s">
        <v>2204</v>
      </c>
      <c r="D2084" s="70" t="s">
        <v>2209</v>
      </c>
      <c r="E2084" s="6">
        <v>11.42</v>
      </c>
    </row>
    <row r="2085" spans="1:5">
      <c r="A2085" s="70">
        <v>38124</v>
      </c>
      <c r="B2085" s="70" t="s">
        <v>11660</v>
      </c>
      <c r="C2085" s="70" t="s">
        <v>2204</v>
      </c>
      <c r="D2085" s="70" t="s">
        <v>2207</v>
      </c>
      <c r="E2085" s="6">
        <v>33.25</v>
      </c>
    </row>
    <row r="2086" spans="1:5">
      <c r="A2086" s="70">
        <v>38380</v>
      </c>
      <c r="B2086" s="70" t="s">
        <v>25419</v>
      </c>
      <c r="C2086" s="70" t="s">
        <v>2204</v>
      </c>
      <c r="D2086" s="70" t="s">
        <v>2205</v>
      </c>
      <c r="E2086" s="6">
        <v>38.94</v>
      </c>
    </row>
    <row r="2087" spans="1:5">
      <c r="A2087" s="70">
        <v>20059</v>
      </c>
      <c r="B2087" s="70" t="s">
        <v>25420</v>
      </c>
      <c r="C2087" s="70" t="s">
        <v>2204</v>
      </c>
      <c r="D2087" s="70" t="s">
        <v>2209</v>
      </c>
      <c r="E2087" s="6">
        <v>17.57</v>
      </c>
    </row>
    <row r="2088" spans="1:5">
      <c r="A2088" s="70">
        <v>42429</v>
      </c>
      <c r="B2088" s="70" t="s">
        <v>25421</v>
      </c>
      <c r="C2088" s="70" t="s">
        <v>2204</v>
      </c>
      <c r="D2088" s="70" t="s">
        <v>2209</v>
      </c>
      <c r="E2088" s="15">
        <v>5916.32</v>
      </c>
    </row>
    <row r="2089" spans="1:5">
      <c r="A2089" s="70">
        <v>39616</v>
      </c>
      <c r="B2089" s="70" t="s">
        <v>25422</v>
      </c>
      <c r="C2089" s="70" t="s">
        <v>2204</v>
      </c>
      <c r="D2089" s="70" t="s">
        <v>2209</v>
      </c>
      <c r="E2089" s="6">
        <v>501.7</v>
      </c>
    </row>
    <row r="2090" spans="1:5">
      <c r="A2090" s="70">
        <v>39618</v>
      </c>
      <c r="B2090" s="70" t="s">
        <v>25423</v>
      </c>
      <c r="C2090" s="70" t="s">
        <v>2204</v>
      </c>
      <c r="D2090" s="70" t="s">
        <v>2209</v>
      </c>
      <c r="E2090" s="6">
        <v>910</v>
      </c>
    </row>
    <row r="2091" spans="1:5">
      <c r="A2091" s="70">
        <v>39619</v>
      </c>
      <c r="B2091" s="70" t="s">
        <v>25424</v>
      </c>
      <c r="C2091" s="70" t="s">
        <v>2204</v>
      </c>
      <c r="D2091" s="70" t="s">
        <v>2209</v>
      </c>
      <c r="E2091" s="15">
        <v>1246.33</v>
      </c>
    </row>
    <row r="2092" spans="1:5">
      <c r="A2092" s="70">
        <v>39613</v>
      </c>
      <c r="B2092" s="70" t="s">
        <v>25425</v>
      </c>
      <c r="C2092" s="70" t="s">
        <v>2204</v>
      </c>
      <c r="D2092" s="70" t="s">
        <v>2209</v>
      </c>
      <c r="E2092" s="6">
        <v>199.29</v>
      </c>
    </row>
    <row r="2093" spans="1:5">
      <c r="A2093" s="70">
        <v>39614</v>
      </c>
      <c r="B2093" s="70" t="s">
        <v>25426</v>
      </c>
      <c r="C2093" s="70" t="s">
        <v>2204</v>
      </c>
      <c r="D2093" s="70" t="s">
        <v>2209</v>
      </c>
      <c r="E2093" s="6">
        <v>290.74</v>
      </c>
    </row>
    <row r="2094" spans="1:5">
      <c r="A2094" s="70">
        <v>38538</v>
      </c>
      <c r="B2094" s="70" t="s">
        <v>25427</v>
      </c>
      <c r="C2094" s="70" t="s">
        <v>2211</v>
      </c>
      <c r="D2094" s="70" t="s">
        <v>2209</v>
      </c>
      <c r="E2094" s="6">
        <v>75.319999999999993</v>
      </c>
    </row>
    <row r="2095" spans="1:5">
      <c r="A2095" s="70">
        <v>38539</v>
      </c>
      <c r="B2095" s="70" t="s">
        <v>25428</v>
      </c>
      <c r="C2095" s="70" t="s">
        <v>2211</v>
      </c>
      <c r="D2095" s="70" t="s">
        <v>2209</v>
      </c>
      <c r="E2095" s="6">
        <v>102.42</v>
      </c>
    </row>
    <row r="2096" spans="1:5">
      <c r="A2096" s="70">
        <v>38540</v>
      </c>
      <c r="B2096" s="70" t="s">
        <v>25429</v>
      </c>
      <c r="C2096" s="70" t="s">
        <v>2211</v>
      </c>
      <c r="D2096" s="70" t="s">
        <v>2209</v>
      </c>
      <c r="E2096" s="6">
        <v>262.49</v>
      </c>
    </row>
    <row r="2097" spans="1:5">
      <c r="A2097" s="70">
        <v>38384</v>
      </c>
      <c r="B2097" s="70" t="s">
        <v>25430</v>
      </c>
      <c r="C2097" s="70" t="s">
        <v>2204</v>
      </c>
      <c r="D2097" s="70" t="s">
        <v>2205</v>
      </c>
      <c r="E2097" s="6">
        <v>19.16</v>
      </c>
    </row>
    <row r="2098" spans="1:5">
      <c r="A2098" s="70">
        <v>13</v>
      </c>
      <c r="B2098" s="70" t="s">
        <v>25431</v>
      </c>
      <c r="C2098" s="70" t="s">
        <v>2213</v>
      </c>
      <c r="D2098" s="70" t="s">
        <v>2205</v>
      </c>
      <c r="E2098" s="6">
        <v>21.09</v>
      </c>
    </row>
    <row r="2099" spans="1:5">
      <c r="A2099" s="70">
        <v>2762</v>
      </c>
      <c r="B2099" s="70" t="s">
        <v>25432</v>
      </c>
      <c r="C2099" s="70" t="s">
        <v>2211</v>
      </c>
      <c r="D2099" s="70" t="s">
        <v>2209</v>
      </c>
      <c r="E2099" s="6">
        <v>14.27</v>
      </c>
    </row>
    <row r="2100" spans="1:5">
      <c r="A2100" s="70">
        <v>21142</v>
      </c>
      <c r="B2100" s="70" t="s">
        <v>25433</v>
      </c>
      <c r="C2100" s="70" t="s">
        <v>2204</v>
      </c>
      <c r="D2100" s="70" t="s">
        <v>2205</v>
      </c>
      <c r="E2100" s="6">
        <v>37.71</v>
      </c>
    </row>
    <row r="2101" spans="1:5">
      <c r="A2101" s="70">
        <v>4223</v>
      </c>
      <c r="B2101" s="70" t="s">
        <v>11661</v>
      </c>
      <c r="C2101" s="70" t="s">
        <v>2212</v>
      </c>
      <c r="D2101" s="70" t="s">
        <v>2207</v>
      </c>
      <c r="E2101" s="6">
        <v>4.91</v>
      </c>
    </row>
    <row r="2102" spans="1:5">
      <c r="A2102" s="70">
        <v>37372</v>
      </c>
      <c r="B2102" s="70" t="s">
        <v>25434</v>
      </c>
      <c r="C2102" s="70" t="s">
        <v>2210</v>
      </c>
      <c r="D2102" s="70" t="s">
        <v>2207</v>
      </c>
      <c r="E2102" s="6">
        <v>0.81</v>
      </c>
    </row>
    <row r="2103" spans="1:5">
      <c r="A2103" s="70">
        <v>40863</v>
      </c>
      <c r="B2103" s="70" t="s">
        <v>25435</v>
      </c>
      <c r="C2103" s="70" t="s">
        <v>2215</v>
      </c>
      <c r="D2103" s="70" t="s">
        <v>2207</v>
      </c>
      <c r="E2103" s="6">
        <v>152.35</v>
      </c>
    </row>
    <row r="2104" spans="1:5">
      <c r="A2104" s="70">
        <v>38475</v>
      </c>
      <c r="B2104" s="70" t="s">
        <v>25436</v>
      </c>
      <c r="C2104" s="70" t="s">
        <v>2204</v>
      </c>
      <c r="D2104" s="70" t="s">
        <v>2205</v>
      </c>
      <c r="E2104" s="6">
        <v>22.12</v>
      </c>
    </row>
    <row r="2105" spans="1:5">
      <c r="A2105" s="70">
        <v>38474</v>
      </c>
      <c r="B2105" s="70" t="s">
        <v>25437</v>
      </c>
      <c r="C2105" s="70" t="s">
        <v>2204</v>
      </c>
      <c r="D2105" s="70" t="s">
        <v>2205</v>
      </c>
      <c r="E2105" s="6">
        <v>27.34</v>
      </c>
    </row>
    <row r="2106" spans="1:5">
      <c r="A2106" s="70">
        <v>10886</v>
      </c>
      <c r="B2106" s="70" t="s">
        <v>25438</v>
      </c>
      <c r="C2106" s="70" t="s">
        <v>2204</v>
      </c>
      <c r="D2106" s="70" t="s">
        <v>2205</v>
      </c>
      <c r="E2106" s="6">
        <v>157.5</v>
      </c>
    </row>
    <row r="2107" spans="1:5">
      <c r="A2107" s="70">
        <v>10888</v>
      </c>
      <c r="B2107" s="70" t="s">
        <v>25439</v>
      </c>
      <c r="C2107" s="70" t="s">
        <v>2204</v>
      </c>
      <c r="D2107" s="70" t="s">
        <v>2205</v>
      </c>
      <c r="E2107" s="6">
        <v>498.46</v>
      </c>
    </row>
    <row r="2108" spans="1:5">
      <c r="A2108" s="70">
        <v>10889</v>
      </c>
      <c r="B2108" s="70" t="s">
        <v>25440</v>
      </c>
      <c r="C2108" s="70" t="s">
        <v>2204</v>
      </c>
      <c r="D2108" s="70" t="s">
        <v>2205</v>
      </c>
      <c r="E2108" s="6">
        <v>540</v>
      </c>
    </row>
    <row r="2109" spans="1:5">
      <c r="A2109" s="70">
        <v>10890</v>
      </c>
      <c r="B2109" s="70" t="s">
        <v>25441</v>
      </c>
      <c r="C2109" s="70" t="s">
        <v>2204</v>
      </c>
      <c r="D2109" s="70" t="s">
        <v>2205</v>
      </c>
      <c r="E2109" s="6">
        <v>249.23</v>
      </c>
    </row>
    <row r="2110" spans="1:5">
      <c r="A2110" s="70">
        <v>10891</v>
      </c>
      <c r="B2110" s="70" t="s">
        <v>25442</v>
      </c>
      <c r="C2110" s="70" t="s">
        <v>2204</v>
      </c>
      <c r="D2110" s="70" t="s">
        <v>2205</v>
      </c>
      <c r="E2110" s="6">
        <v>152.30000000000001</v>
      </c>
    </row>
    <row r="2111" spans="1:5">
      <c r="A2111" s="70">
        <v>10892</v>
      </c>
      <c r="B2111" s="70" t="s">
        <v>25443</v>
      </c>
      <c r="C2111" s="70" t="s">
        <v>2204</v>
      </c>
      <c r="D2111" s="70" t="s">
        <v>2207</v>
      </c>
      <c r="E2111" s="6">
        <v>180</v>
      </c>
    </row>
    <row r="2112" spans="1:5">
      <c r="A2112" s="70">
        <v>20977</v>
      </c>
      <c r="B2112" s="70" t="s">
        <v>25444</v>
      </c>
      <c r="C2112" s="70" t="s">
        <v>2204</v>
      </c>
      <c r="D2112" s="70" t="s">
        <v>2205</v>
      </c>
      <c r="E2112" s="6">
        <v>214.61</v>
      </c>
    </row>
    <row r="2113" spans="1:5">
      <c r="A2113" s="70">
        <v>3073</v>
      </c>
      <c r="B2113" s="70" t="s">
        <v>25445</v>
      </c>
      <c r="C2113" s="70" t="s">
        <v>2204</v>
      </c>
      <c r="D2113" s="70" t="s">
        <v>2209</v>
      </c>
      <c r="E2113" s="6">
        <v>251.32</v>
      </c>
    </row>
    <row r="2114" spans="1:5">
      <c r="A2114" s="70">
        <v>3068</v>
      </c>
      <c r="B2114" s="70" t="s">
        <v>25446</v>
      </c>
      <c r="C2114" s="70" t="s">
        <v>2204</v>
      </c>
      <c r="D2114" s="70" t="s">
        <v>2209</v>
      </c>
      <c r="E2114" s="6">
        <v>50.24</v>
      </c>
    </row>
    <row r="2115" spans="1:5">
      <c r="A2115" s="70">
        <v>3074</v>
      </c>
      <c r="B2115" s="70" t="s">
        <v>25447</v>
      </c>
      <c r="C2115" s="70" t="s">
        <v>2204</v>
      </c>
      <c r="D2115" s="70" t="s">
        <v>2209</v>
      </c>
      <c r="E2115" s="6">
        <v>158.66</v>
      </c>
    </row>
    <row r="2116" spans="1:5">
      <c r="A2116" s="70">
        <v>3076</v>
      </c>
      <c r="B2116" s="70" t="s">
        <v>25448</v>
      </c>
      <c r="C2116" s="70" t="s">
        <v>2204</v>
      </c>
      <c r="D2116" s="70" t="s">
        <v>2209</v>
      </c>
      <c r="E2116" s="6">
        <v>206.61</v>
      </c>
    </row>
    <row r="2117" spans="1:5">
      <c r="A2117" s="70">
        <v>3072</v>
      </c>
      <c r="B2117" s="70" t="s">
        <v>25449</v>
      </c>
      <c r="C2117" s="70" t="s">
        <v>2204</v>
      </c>
      <c r="D2117" s="70" t="s">
        <v>2209</v>
      </c>
      <c r="E2117" s="6">
        <v>52.05</v>
      </c>
    </row>
    <row r="2118" spans="1:5">
      <c r="A2118" s="70">
        <v>3075</v>
      </c>
      <c r="B2118" s="70" t="s">
        <v>25450</v>
      </c>
      <c r="C2118" s="70" t="s">
        <v>2204</v>
      </c>
      <c r="D2118" s="70" t="s">
        <v>2209</v>
      </c>
      <c r="E2118" s="6">
        <v>130.57</v>
      </c>
    </row>
    <row r="2119" spans="1:5">
      <c r="A2119" s="70">
        <v>10780</v>
      </c>
      <c r="B2119" s="70" t="s">
        <v>25451</v>
      </c>
      <c r="C2119" s="70" t="s">
        <v>2204</v>
      </c>
      <c r="D2119" s="70" t="s">
        <v>2209</v>
      </c>
      <c r="E2119" s="6">
        <v>11.03</v>
      </c>
    </row>
    <row r="2120" spans="1:5">
      <c r="A2120" s="70">
        <v>10781</v>
      </c>
      <c r="B2120" s="70" t="s">
        <v>25452</v>
      </c>
      <c r="C2120" s="70" t="s">
        <v>2204</v>
      </c>
      <c r="D2120" s="70" t="s">
        <v>2209</v>
      </c>
      <c r="E2120" s="6">
        <v>17.7</v>
      </c>
    </row>
    <row r="2121" spans="1:5">
      <c r="A2121" s="70">
        <v>20106</v>
      </c>
      <c r="B2121" s="70" t="s">
        <v>25453</v>
      </c>
      <c r="C2121" s="70" t="s">
        <v>2204</v>
      </c>
      <c r="D2121" s="70" t="s">
        <v>2209</v>
      </c>
      <c r="E2121" s="6">
        <v>5.83</v>
      </c>
    </row>
    <row r="2122" spans="1:5">
      <c r="A2122" s="70">
        <v>20107</v>
      </c>
      <c r="B2122" s="70" t="s">
        <v>25454</v>
      </c>
      <c r="C2122" s="70" t="s">
        <v>2204</v>
      </c>
      <c r="D2122" s="70" t="s">
        <v>2209</v>
      </c>
      <c r="E2122" s="6">
        <v>6.68</v>
      </c>
    </row>
    <row r="2123" spans="1:5">
      <c r="A2123" s="70">
        <v>20108</v>
      </c>
      <c r="B2123" s="70" t="s">
        <v>25455</v>
      </c>
      <c r="C2123" s="70" t="s">
        <v>2204</v>
      </c>
      <c r="D2123" s="70" t="s">
        <v>2209</v>
      </c>
      <c r="E2123" s="6">
        <v>8.82</v>
      </c>
    </row>
    <row r="2124" spans="1:5">
      <c r="A2124" s="70">
        <v>20109</v>
      </c>
      <c r="B2124" s="70" t="s">
        <v>25456</v>
      </c>
      <c r="C2124" s="70" t="s">
        <v>2204</v>
      </c>
      <c r="D2124" s="70" t="s">
        <v>2209</v>
      </c>
      <c r="E2124" s="6">
        <v>11.03</v>
      </c>
    </row>
    <row r="2125" spans="1:5">
      <c r="A2125" s="70">
        <v>43612</v>
      </c>
      <c r="B2125" s="70" t="s">
        <v>25457</v>
      </c>
      <c r="C2125" s="70" t="s">
        <v>2208</v>
      </c>
      <c r="D2125" s="70" t="s">
        <v>2205</v>
      </c>
      <c r="E2125" s="6">
        <v>93.02</v>
      </c>
    </row>
    <row r="2126" spans="1:5">
      <c r="A2126" s="70">
        <v>43613</v>
      </c>
      <c r="B2126" s="70" t="s">
        <v>25458</v>
      </c>
      <c r="C2126" s="70" t="s">
        <v>2208</v>
      </c>
      <c r="D2126" s="70" t="s">
        <v>2205</v>
      </c>
      <c r="E2126" s="6">
        <v>77.010000000000005</v>
      </c>
    </row>
    <row r="2127" spans="1:5">
      <c r="A2127" s="70">
        <v>11480</v>
      </c>
      <c r="B2127" s="70" t="s">
        <v>25459</v>
      </c>
      <c r="C2127" s="70" t="s">
        <v>2208</v>
      </c>
      <c r="D2127" s="70" t="s">
        <v>2205</v>
      </c>
      <c r="E2127" s="6">
        <v>118.19</v>
      </c>
    </row>
    <row r="2128" spans="1:5">
      <c r="A2128" s="70">
        <v>11469</v>
      </c>
      <c r="B2128" s="70" t="s">
        <v>25460</v>
      </c>
      <c r="C2128" s="70" t="s">
        <v>2204</v>
      </c>
      <c r="D2128" s="70" t="s">
        <v>2205</v>
      </c>
      <c r="E2128" s="6">
        <v>12.61</v>
      </c>
    </row>
    <row r="2129" spans="1:5">
      <c r="A2129" s="70">
        <v>11468</v>
      </c>
      <c r="B2129" s="70" t="s">
        <v>25461</v>
      </c>
      <c r="C2129" s="70" t="s">
        <v>2204</v>
      </c>
      <c r="D2129" s="70" t="s">
        <v>2205</v>
      </c>
      <c r="E2129" s="6">
        <v>12.62</v>
      </c>
    </row>
    <row r="2130" spans="1:5">
      <c r="A2130" s="70">
        <v>11484</v>
      </c>
      <c r="B2130" s="70" t="s">
        <v>25462</v>
      </c>
      <c r="C2130" s="70" t="s">
        <v>2204</v>
      </c>
      <c r="D2130" s="70" t="s">
        <v>2205</v>
      </c>
      <c r="E2130" s="6">
        <v>55.45</v>
      </c>
    </row>
    <row r="2131" spans="1:5">
      <c r="A2131" s="70">
        <v>38155</v>
      </c>
      <c r="B2131" s="70" t="s">
        <v>25463</v>
      </c>
      <c r="C2131" s="70" t="s">
        <v>2204</v>
      </c>
      <c r="D2131" s="70" t="s">
        <v>2205</v>
      </c>
      <c r="E2131" s="6">
        <v>86.08</v>
      </c>
    </row>
    <row r="2132" spans="1:5">
      <c r="A2132" s="70">
        <v>11467</v>
      </c>
      <c r="B2132" s="70" t="s">
        <v>25464</v>
      </c>
      <c r="C2132" s="70" t="s">
        <v>2204</v>
      </c>
      <c r="D2132" s="70" t="s">
        <v>2205</v>
      </c>
      <c r="E2132" s="6">
        <v>19.670000000000002</v>
      </c>
    </row>
    <row r="2133" spans="1:5">
      <c r="A2133" s="70">
        <v>38153</v>
      </c>
      <c r="B2133" s="70" t="s">
        <v>25465</v>
      </c>
      <c r="C2133" s="70" t="s">
        <v>2208</v>
      </c>
      <c r="D2133" s="70" t="s">
        <v>2205</v>
      </c>
      <c r="E2133" s="6">
        <v>50.25</v>
      </c>
    </row>
    <row r="2134" spans="1:5">
      <c r="A2134" s="70">
        <v>43607</v>
      </c>
      <c r="B2134" s="70" t="s">
        <v>25466</v>
      </c>
      <c r="C2134" s="70" t="s">
        <v>2208</v>
      </c>
      <c r="D2134" s="70" t="s">
        <v>2205</v>
      </c>
      <c r="E2134" s="6">
        <v>95.04</v>
      </c>
    </row>
    <row r="2135" spans="1:5">
      <c r="A2135" s="70">
        <v>3080</v>
      </c>
      <c r="B2135" s="70" t="s">
        <v>25467</v>
      </c>
      <c r="C2135" s="70" t="s">
        <v>2208</v>
      </c>
      <c r="D2135" s="70" t="s">
        <v>2207</v>
      </c>
      <c r="E2135" s="6">
        <v>63.9</v>
      </c>
    </row>
    <row r="2136" spans="1:5">
      <c r="A2136" s="70">
        <v>3081</v>
      </c>
      <c r="B2136" s="70" t="s">
        <v>25468</v>
      </c>
      <c r="C2136" s="70" t="s">
        <v>2208</v>
      </c>
      <c r="D2136" s="70" t="s">
        <v>2205</v>
      </c>
      <c r="E2136" s="6">
        <v>126.42</v>
      </c>
    </row>
    <row r="2137" spans="1:5">
      <c r="A2137" s="70">
        <v>3090</v>
      </c>
      <c r="B2137" s="70" t="s">
        <v>25469</v>
      </c>
      <c r="C2137" s="70" t="s">
        <v>2208</v>
      </c>
      <c r="D2137" s="70" t="s">
        <v>2205</v>
      </c>
      <c r="E2137" s="6">
        <v>57.03</v>
      </c>
    </row>
    <row r="2138" spans="1:5">
      <c r="A2138" s="70">
        <v>43611</v>
      </c>
      <c r="B2138" s="70" t="s">
        <v>25470</v>
      </c>
      <c r="C2138" s="70" t="s">
        <v>2208</v>
      </c>
      <c r="D2138" s="70" t="s">
        <v>2205</v>
      </c>
      <c r="E2138" s="6">
        <v>94.64</v>
      </c>
    </row>
    <row r="2139" spans="1:5">
      <c r="A2139" s="70">
        <v>3103</v>
      </c>
      <c r="B2139" s="70" t="s">
        <v>25471</v>
      </c>
      <c r="C2139" s="70" t="s">
        <v>2204</v>
      </c>
      <c r="D2139" s="70" t="s">
        <v>2205</v>
      </c>
      <c r="E2139" s="6">
        <v>47.29</v>
      </c>
    </row>
    <row r="2140" spans="1:5">
      <c r="A2140" s="70">
        <v>3097</v>
      </c>
      <c r="B2140" s="70" t="s">
        <v>25472</v>
      </c>
      <c r="C2140" s="70" t="s">
        <v>2208</v>
      </c>
      <c r="D2140" s="70" t="s">
        <v>2205</v>
      </c>
      <c r="E2140" s="6">
        <v>71.540000000000006</v>
      </c>
    </row>
    <row r="2141" spans="1:5">
      <c r="A2141" s="70">
        <v>3099</v>
      </c>
      <c r="B2141" s="70" t="s">
        <v>25473</v>
      </c>
      <c r="C2141" s="70" t="s">
        <v>2208</v>
      </c>
      <c r="D2141" s="70" t="s">
        <v>2205</v>
      </c>
      <c r="E2141" s="6">
        <v>114.56</v>
      </c>
    </row>
    <row r="2142" spans="1:5">
      <c r="A2142" s="70">
        <v>38151</v>
      </c>
      <c r="B2142" s="70" t="s">
        <v>25474</v>
      </c>
      <c r="C2142" s="70" t="s">
        <v>2208</v>
      </c>
      <c r="D2142" s="70" t="s">
        <v>2205</v>
      </c>
      <c r="E2142" s="6">
        <v>83.05</v>
      </c>
    </row>
    <row r="2143" spans="1:5">
      <c r="A2143" s="70">
        <v>38152</v>
      </c>
      <c r="B2143" s="70" t="s">
        <v>25475</v>
      </c>
      <c r="C2143" s="70" t="s">
        <v>2208</v>
      </c>
      <c r="D2143" s="70" t="s">
        <v>2205</v>
      </c>
      <c r="E2143" s="6">
        <v>133.97</v>
      </c>
    </row>
    <row r="2144" spans="1:5">
      <c r="A2144" s="70">
        <v>43610</v>
      </c>
      <c r="B2144" s="70" t="s">
        <v>25476</v>
      </c>
      <c r="C2144" s="70" t="s">
        <v>2208</v>
      </c>
      <c r="D2144" s="70" t="s">
        <v>2205</v>
      </c>
      <c r="E2144" s="6">
        <v>70.989999999999995</v>
      </c>
    </row>
    <row r="2145" spans="1:5">
      <c r="A2145" s="70">
        <v>3093</v>
      </c>
      <c r="B2145" s="70" t="s">
        <v>25477</v>
      </c>
      <c r="C2145" s="70" t="s">
        <v>2208</v>
      </c>
      <c r="D2145" s="70" t="s">
        <v>2205</v>
      </c>
      <c r="E2145" s="6">
        <v>114.56</v>
      </c>
    </row>
    <row r="2146" spans="1:5">
      <c r="A2146" s="70">
        <v>38165</v>
      </c>
      <c r="B2146" s="70" t="s">
        <v>25478</v>
      </c>
      <c r="C2146" s="70" t="s">
        <v>2208</v>
      </c>
      <c r="D2146" s="70" t="s">
        <v>2205</v>
      </c>
      <c r="E2146" s="6">
        <v>70.69</v>
      </c>
    </row>
    <row r="2147" spans="1:5">
      <c r="A2147" s="70">
        <v>38177</v>
      </c>
      <c r="B2147" s="70" t="s">
        <v>25479</v>
      </c>
      <c r="C2147" s="70" t="s">
        <v>2204</v>
      </c>
      <c r="D2147" s="70" t="s">
        <v>2205</v>
      </c>
      <c r="E2147" s="6">
        <v>21</v>
      </c>
    </row>
    <row r="2148" spans="1:5">
      <c r="A2148" s="70">
        <v>11458</v>
      </c>
      <c r="B2148" s="70" t="s">
        <v>25480</v>
      </c>
      <c r="C2148" s="70" t="s">
        <v>2204</v>
      </c>
      <c r="D2148" s="70" t="s">
        <v>2205</v>
      </c>
      <c r="E2148" s="6">
        <v>25.08</v>
      </c>
    </row>
    <row r="2149" spans="1:5">
      <c r="A2149" s="70">
        <v>3108</v>
      </c>
      <c r="B2149" s="70" t="s">
        <v>25481</v>
      </c>
      <c r="C2149" s="70" t="s">
        <v>2204</v>
      </c>
      <c r="D2149" s="70" t="s">
        <v>2205</v>
      </c>
      <c r="E2149" s="6">
        <v>106.61</v>
      </c>
    </row>
    <row r="2150" spans="1:5">
      <c r="A2150" s="70">
        <v>3105</v>
      </c>
      <c r="B2150" s="70" t="s">
        <v>25482</v>
      </c>
      <c r="C2150" s="70" t="s">
        <v>2204</v>
      </c>
      <c r="D2150" s="70" t="s">
        <v>2205</v>
      </c>
      <c r="E2150" s="6">
        <v>139.44</v>
      </c>
    </row>
    <row r="2151" spans="1:5">
      <c r="A2151" s="70">
        <v>38178</v>
      </c>
      <c r="B2151" s="70" t="s">
        <v>25483</v>
      </c>
      <c r="C2151" s="70" t="s">
        <v>2204</v>
      </c>
      <c r="D2151" s="70" t="s">
        <v>2205</v>
      </c>
      <c r="E2151" s="6">
        <v>23.11</v>
      </c>
    </row>
    <row r="2152" spans="1:5">
      <c r="A2152" s="70">
        <v>43575</v>
      </c>
      <c r="B2152" s="70" t="s">
        <v>25484</v>
      </c>
      <c r="C2152" s="70" t="s">
        <v>2204</v>
      </c>
      <c r="D2152" s="70" t="s">
        <v>2205</v>
      </c>
      <c r="E2152" s="6">
        <v>50.08</v>
      </c>
    </row>
    <row r="2153" spans="1:5">
      <c r="A2153" s="70">
        <v>43577</v>
      </c>
      <c r="B2153" s="70" t="s">
        <v>25485</v>
      </c>
      <c r="C2153" s="70" t="s">
        <v>2204</v>
      </c>
      <c r="D2153" s="70" t="s">
        <v>2205</v>
      </c>
      <c r="E2153" s="6">
        <v>87.07</v>
      </c>
    </row>
    <row r="2154" spans="1:5">
      <c r="A2154" s="70">
        <v>43458</v>
      </c>
      <c r="B2154" s="70" t="s">
        <v>25486</v>
      </c>
      <c r="C2154" s="70" t="s">
        <v>2210</v>
      </c>
      <c r="D2154" s="70" t="s">
        <v>2207</v>
      </c>
      <c r="E2154" s="6">
        <v>0.05</v>
      </c>
    </row>
    <row r="2155" spans="1:5">
      <c r="A2155" s="70">
        <v>43470</v>
      </c>
      <c r="B2155" s="70" t="s">
        <v>25487</v>
      </c>
      <c r="C2155" s="70" t="s">
        <v>2215</v>
      </c>
      <c r="D2155" s="70" t="s">
        <v>2207</v>
      </c>
      <c r="E2155" s="6">
        <v>9.2100000000000009</v>
      </c>
    </row>
    <row r="2156" spans="1:5">
      <c r="A2156" s="70">
        <v>43459</v>
      </c>
      <c r="B2156" s="70" t="s">
        <v>25488</v>
      </c>
      <c r="C2156" s="70" t="s">
        <v>2210</v>
      </c>
      <c r="D2156" s="70" t="s">
        <v>2207</v>
      </c>
      <c r="E2156" s="6">
        <v>0.45</v>
      </c>
    </row>
    <row r="2157" spans="1:5">
      <c r="A2157" s="70">
        <v>43471</v>
      </c>
      <c r="B2157" s="70" t="s">
        <v>25489</v>
      </c>
      <c r="C2157" s="70" t="s">
        <v>2215</v>
      </c>
      <c r="D2157" s="70" t="s">
        <v>2207</v>
      </c>
      <c r="E2157" s="6">
        <v>84.46</v>
      </c>
    </row>
    <row r="2158" spans="1:5">
      <c r="A2158" s="70">
        <v>43460</v>
      </c>
      <c r="B2158" s="70" t="s">
        <v>25490</v>
      </c>
      <c r="C2158" s="70" t="s">
        <v>2210</v>
      </c>
      <c r="D2158" s="70" t="s">
        <v>2207</v>
      </c>
      <c r="E2158" s="6">
        <v>0.78</v>
      </c>
    </row>
    <row r="2159" spans="1:5">
      <c r="A2159" s="70">
        <v>43472</v>
      </c>
      <c r="B2159" s="70" t="s">
        <v>25491</v>
      </c>
      <c r="C2159" s="70" t="s">
        <v>2215</v>
      </c>
      <c r="D2159" s="70" t="s">
        <v>2207</v>
      </c>
      <c r="E2159" s="6">
        <v>147.22999999999999</v>
      </c>
    </row>
    <row r="2160" spans="1:5">
      <c r="A2160" s="70">
        <v>43461</v>
      </c>
      <c r="B2160" s="70" t="s">
        <v>25492</v>
      </c>
      <c r="C2160" s="70" t="s">
        <v>2210</v>
      </c>
      <c r="D2160" s="70" t="s">
        <v>2207</v>
      </c>
      <c r="E2160" s="6">
        <v>0.32</v>
      </c>
    </row>
    <row r="2161" spans="1:5">
      <c r="A2161" s="70">
        <v>43473</v>
      </c>
      <c r="B2161" s="70" t="s">
        <v>25493</v>
      </c>
      <c r="C2161" s="70" t="s">
        <v>2215</v>
      </c>
      <c r="D2161" s="70" t="s">
        <v>2207</v>
      </c>
      <c r="E2161" s="6">
        <v>60.93</v>
      </c>
    </row>
    <row r="2162" spans="1:5">
      <c r="A2162" s="70">
        <v>43463</v>
      </c>
      <c r="B2162" s="70" t="s">
        <v>25494</v>
      </c>
      <c r="C2162" s="70" t="s">
        <v>2210</v>
      </c>
      <c r="D2162" s="70" t="s">
        <v>2207</v>
      </c>
      <c r="E2162" s="6">
        <v>0.1</v>
      </c>
    </row>
    <row r="2163" spans="1:5">
      <c r="A2163" s="70">
        <v>43475</v>
      </c>
      <c r="B2163" s="70" t="s">
        <v>25495</v>
      </c>
      <c r="C2163" s="70" t="s">
        <v>2215</v>
      </c>
      <c r="D2163" s="70" t="s">
        <v>2207</v>
      </c>
      <c r="E2163" s="6">
        <v>18.579999999999998</v>
      </c>
    </row>
    <row r="2164" spans="1:5">
      <c r="A2164" s="70">
        <v>43462</v>
      </c>
      <c r="B2164" s="70" t="s">
        <v>25496</v>
      </c>
      <c r="C2164" s="70" t="s">
        <v>2210</v>
      </c>
      <c r="D2164" s="70" t="s">
        <v>2207</v>
      </c>
      <c r="E2164" s="6">
        <v>0.01</v>
      </c>
    </row>
    <row r="2165" spans="1:5">
      <c r="A2165" s="70">
        <v>43474</v>
      </c>
      <c r="B2165" s="70" t="s">
        <v>25497</v>
      </c>
      <c r="C2165" s="70" t="s">
        <v>2215</v>
      </c>
      <c r="D2165" s="70" t="s">
        <v>2207</v>
      </c>
      <c r="E2165" s="6">
        <v>1.9</v>
      </c>
    </row>
    <row r="2166" spans="1:5">
      <c r="A2166" s="70">
        <v>43464</v>
      </c>
      <c r="B2166" s="70" t="s">
        <v>25498</v>
      </c>
      <c r="C2166" s="70" t="s">
        <v>2210</v>
      </c>
      <c r="D2166" s="70" t="s">
        <v>2207</v>
      </c>
      <c r="E2166" s="6">
        <v>0.01</v>
      </c>
    </row>
    <row r="2167" spans="1:5">
      <c r="A2167" s="70">
        <v>43476</v>
      </c>
      <c r="B2167" s="70" t="s">
        <v>25499</v>
      </c>
      <c r="C2167" s="70" t="s">
        <v>2215</v>
      </c>
      <c r="D2167" s="70" t="s">
        <v>2207</v>
      </c>
      <c r="E2167" s="6">
        <v>0.01</v>
      </c>
    </row>
    <row r="2168" spans="1:5">
      <c r="A2168" s="70">
        <v>43465</v>
      </c>
      <c r="B2168" s="70" t="s">
        <v>25500</v>
      </c>
      <c r="C2168" s="70" t="s">
        <v>2210</v>
      </c>
      <c r="D2168" s="70" t="s">
        <v>2207</v>
      </c>
      <c r="E2168" s="6">
        <v>0.74</v>
      </c>
    </row>
    <row r="2169" spans="1:5">
      <c r="A2169" s="70">
        <v>43477</v>
      </c>
      <c r="B2169" s="70" t="s">
        <v>25501</v>
      </c>
      <c r="C2169" s="70" t="s">
        <v>2215</v>
      </c>
      <c r="D2169" s="70" t="s">
        <v>2207</v>
      </c>
      <c r="E2169" s="6">
        <v>139.44</v>
      </c>
    </row>
    <row r="2170" spans="1:5">
      <c r="A2170" s="70">
        <v>43466</v>
      </c>
      <c r="B2170" s="70" t="s">
        <v>25502</v>
      </c>
      <c r="C2170" s="70" t="s">
        <v>2210</v>
      </c>
      <c r="D2170" s="70" t="s">
        <v>2207</v>
      </c>
      <c r="E2170" s="6">
        <v>1.48</v>
      </c>
    </row>
    <row r="2171" spans="1:5">
      <c r="A2171" s="70">
        <v>43478</v>
      </c>
      <c r="B2171" s="70" t="s">
        <v>25503</v>
      </c>
      <c r="C2171" s="70" t="s">
        <v>2215</v>
      </c>
      <c r="D2171" s="70" t="s">
        <v>2207</v>
      </c>
      <c r="E2171" s="6">
        <v>279.08999999999997</v>
      </c>
    </row>
    <row r="2172" spans="1:5">
      <c r="A2172" s="70">
        <v>43467</v>
      </c>
      <c r="B2172" s="70" t="s">
        <v>25504</v>
      </c>
      <c r="C2172" s="70" t="s">
        <v>2210</v>
      </c>
      <c r="D2172" s="70" t="s">
        <v>2207</v>
      </c>
      <c r="E2172" s="6">
        <v>0.56000000000000005</v>
      </c>
    </row>
    <row r="2173" spans="1:5">
      <c r="A2173" s="70">
        <v>43479</v>
      </c>
      <c r="B2173" s="70" t="s">
        <v>25505</v>
      </c>
      <c r="C2173" s="70" t="s">
        <v>2215</v>
      </c>
      <c r="D2173" s="70" t="s">
        <v>2207</v>
      </c>
      <c r="E2173" s="6">
        <v>106.33</v>
      </c>
    </row>
    <row r="2174" spans="1:5">
      <c r="A2174" s="70">
        <v>43468</v>
      </c>
      <c r="B2174" s="70" t="s">
        <v>25506</v>
      </c>
      <c r="C2174" s="70" t="s">
        <v>2210</v>
      </c>
      <c r="D2174" s="70" t="s">
        <v>2207</v>
      </c>
      <c r="E2174" s="6">
        <v>1.07</v>
      </c>
    </row>
    <row r="2175" spans="1:5">
      <c r="A2175" s="70">
        <v>43480</v>
      </c>
      <c r="B2175" s="70" t="s">
        <v>25507</v>
      </c>
      <c r="C2175" s="70" t="s">
        <v>2215</v>
      </c>
      <c r="D2175" s="70" t="s">
        <v>2207</v>
      </c>
      <c r="E2175" s="6">
        <v>201.56</v>
      </c>
    </row>
    <row r="2176" spans="1:5">
      <c r="A2176" s="70">
        <v>43469</v>
      </c>
      <c r="B2176" s="70" t="s">
        <v>25508</v>
      </c>
      <c r="C2176" s="70" t="s">
        <v>2210</v>
      </c>
      <c r="D2176" s="70" t="s">
        <v>2207</v>
      </c>
      <c r="E2176" s="6">
        <v>7.0000000000000007E-2</v>
      </c>
    </row>
    <row r="2177" spans="1:5">
      <c r="A2177" s="70">
        <v>43481</v>
      </c>
      <c r="B2177" s="70" t="s">
        <v>25509</v>
      </c>
      <c r="C2177" s="70" t="s">
        <v>2215</v>
      </c>
      <c r="D2177" s="70" t="s">
        <v>2207</v>
      </c>
      <c r="E2177" s="6">
        <v>13.21</v>
      </c>
    </row>
    <row r="2178" spans="1:5">
      <c r="A2178" s="70">
        <v>3119</v>
      </c>
      <c r="B2178" s="70" t="s">
        <v>25510</v>
      </c>
      <c r="C2178" s="70" t="s">
        <v>2204</v>
      </c>
      <c r="D2178" s="70" t="s">
        <v>2205</v>
      </c>
      <c r="E2178" s="6">
        <v>2.71</v>
      </c>
    </row>
    <row r="2179" spans="1:5">
      <c r="A2179" s="70">
        <v>3122</v>
      </c>
      <c r="B2179" s="70" t="s">
        <v>25511</v>
      </c>
      <c r="C2179" s="70" t="s">
        <v>2204</v>
      </c>
      <c r="D2179" s="70" t="s">
        <v>2205</v>
      </c>
      <c r="E2179" s="6">
        <v>5.52</v>
      </c>
    </row>
    <row r="2180" spans="1:5">
      <c r="A2180" s="70">
        <v>3121</v>
      </c>
      <c r="B2180" s="70" t="s">
        <v>25512</v>
      </c>
      <c r="C2180" s="70" t="s">
        <v>2204</v>
      </c>
      <c r="D2180" s="70" t="s">
        <v>2205</v>
      </c>
      <c r="E2180" s="6">
        <v>6.26</v>
      </c>
    </row>
    <row r="2181" spans="1:5">
      <c r="A2181" s="70">
        <v>3120</v>
      </c>
      <c r="B2181" s="70" t="s">
        <v>25513</v>
      </c>
      <c r="C2181" s="70" t="s">
        <v>2204</v>
      </c>
      <c r="D2181" s="70" t="s">
        <v>2205</v>
      </c>
      <c r="E2181" s="6">
        <v>11.87</v>
      </c>
    </row>
    <row r="2182" spans="1:5">
      <c r="A2182" s="70">
        <v>11455</v>
      </c>
      <c r="B2182" s="70" t="s">
        <v>25514</v>
      </c>
      <c r="C2182" s="70" t="s">
        <v>2204</v>
      </c>
      <c r="D2182" s="70" t="s">
        <v>2205</v>
      </c>
      <c r="E2182" s="6">
        <v>17.170000000000002</v>
      </c>
    </row>
    <row r="2183" spans="1:5">
      <c r="A2183" s="70">
        <v>11456</v>
      </c>
      <c r="B2183" s="70" t="s">
        <v>25515</v>
      </c>
      <c r="C2183" s="70" t="s">
        <v>2204</v>
      </c>
      <c r="D2183" s="70" t="s">
        <v>2205</v>
      </c>
      <c r="E2183" s="6">
        <v>20.52</v>
      </c>
    </row>
    <row r="2184" spans="1:5">
      <c r="A2184" s="70">
        <v>3107</v>
      </c>
      <c r="B2184" s="70" t="s">
        <v>25516</v>
      </c>
      <c r="C2184" s="70" t="s">
        <v>2204</v>
      </c>
      <c r="D2184" s="70" t="s">
        <v>2205</v>
      </c>
      <c r="E2184" s="6">
        <v>8.66</v>
      </c>
    </row>
    <row r="2185" spans="1:5">
      <c r="A2185" s="70">
        <v>43583</v>
      </c>
      <c r="B2185" s="70" t="s">
        <v>25517</v>
      </c>
      <c r="C2185" s="70" t="s">
        <v>2204</v>
      </c>
      <c r="D2185" s="70" t="s">
        <v>2205</v>
      </c>
      <c r="E2185" s="6">
        <v>9.76</v>
      </c>
    </row>
    <row r="2186" spans="1:5">
      <c r="A2186" s="70">
        <v>43586</v>
      </c>
      <c r="B2186" s="70" t="s">
        <v>25518</v>
      </c>
      <c r="C2186" s="70" t="s">
        <v>2204</v>
      </c>
      <c r="D2186" s="70" t="s">
        <v>2205</v>
      </c>
      <c r="E2186" s="6">
        <v>10</v>
      </c>
    </row>
    <row r="2187" spans="1:5">
      <c r="A2187" s="70">
        <v>11461</v>
      </c>
      <c r="B2187" s="70" t="s">
        <v>25519</v>
      </c>
      <c r="C2187" s="70" t="s">
        <v>2204</v>
      </c>
      <c r="D2187" s="70" t="s">
        <v>2205</v>
      </c>
      <c r="E2187" s="6">
        <v>10.9</v>
      </c>
    </row>
    <row r="2188" spans="1:5">
      <c r="A2188" s="70">
        <v>43587</v>
      </c>
      <c r="B2188" s="70" t="s">
        <v>25520</v>
      </c>
      <c r="C2188" s="70" t="s">
        <v>2204</v>
      </c>
      <c r="D2188" s="70" t="s">
        <v>2205</v>
      </c>
      <c r="E2188" s="6">
        <v>12.58</v>
      </c>
    </row>
    <row r="2189" spans="1:5">
      <c r="A2189" s="70">
        <v>3106</v>
      </c>
      <c r="B2189" s="70" t="s">
        <v>25521</v>
      </c>
      <c r="C2189" s="70" t="s">
        <v>2204</v>
      </c>
      <c r="D2189" s="70" t="s">
        <v>2205</v>
      </c>
      <c r="E2189" s="6">
        <v>15.96</v>
      </c>
    </row>
    <row r="2190" spans="1:5">
      <c r="A2190" s="70">
        <v>44539</v>
      </c>
      <c r="B2190" s="70" t="s">
        <v>28618</v>
      </c>
      <c r="C2190" s="70" t="s">
        <v>2213</v>
      </c>
      <c r="D2190" s="70" t="s">
        <v>2205</v>
      </c>
      <c r="E2190" s="6">
        <v>4.6900000000000004</v>
      </c>
    </row>
    <row r="2191" spans="1:5">
      <c r="A2191" s="70">
        <v>3123</v>
      </c>
      <c r="B2191" s="70" t="s">
        <v>25522</v>
      </c>
      <c r="C2191" s="70" t="s">
        <v>2213</v>
      </c>
      <c r="D2191" s="70" t="s">
        <v>2207</v>
      </c>
      <c r="E2191" s="6">
        <v>4.37</v>
      </c>
    </row>
    <row r="2192" spans="1:5">
      <c r="A2192" s="70">
        <v>38125</v>
      </c>
      <c r="B2192" s="70" t="s">
        <v>25523</v>
      </c>
      <c r="C2192" s="70" t="s">
        <v>2213</v>
      </c>
      <c r="D2192" s="70" t="s">
        <v>2205</v>
      </c>
      <c r="E2192" s="6">
        <v>1.37</v>
      </c>
    </row>
    <row r="2193" spans="1:5">
      <c r="A2193" s="70">
        <v>39014</v>
      </c>
      <c r="B2193" s="70" t="s">
        <v>25524</v>
      </c>
      <c r="C2193" s="70" t="s">
        <v>2213</v>
      </c>
      <c r="D2193" s="70" t="s">
        <v>2205</v>
      </c>
      <c r="E2193" s="6">
        <v>9.8800000000000008</v>
      </c>
    </row>
    <row r="2194" spans="1:5">
      <c r="A2194" s="70">
        <v>39365</v>
      </c>
      <c r="B2194" s="70" t="s">
        <v>25525</v>
      </c>
      <c r="C2194" s="70" t="s">
        <v>2204</v>
      </c>
      <c r="D2194" s="70" t="s">
        <v>2205</v>
      </c>
      <c r="E2194" s="15">
        <v>1317.04</v>
      </c>
    </row>
    <row r="2195" spans="1:5">
      <c r="A2195" s="70">
        <v>39366</v>
      </c>
      <c r="B2195" s="70" t="s">
        <v>25526</v>
      </c>
      <c r="C2195" s="70" t="s">
        <v>2204</v>
      </c>
      <c r="D2195" s="70" t="s">
        <v>2205</v>
      </c>
      <c r="E2195" s="15">
        <v>3372.17</v>
      </c>
    </row>
    <row r="2196" spans="1:5">
      <c r="A2196" s="70">
        <v>39367</v>
      </c>
      <c r="B2196" s="70" t="s">
        <v>25527</v>
      </c>
      <c r="C2196" s="70" t="s">
        <v>2204</v>
      </c>
      <c r="D2196" s="70" t="s">
        <v>2205</v>
      </c>
      <c r="E2196" s="15">
        <v>4609.1400000000003</v>
      </c>
    </row>
    <row r="2197" spans="1:5">
      <c r="A2197" s="70">
        <v>37394</v>
      </c>
      <c r="B2197" s="70" t="s">
        <v>25528</v>
      </c>
      <c r="C2197" s="70" t="s">
        <v>2221</v>
      </c>
      <c r="D2197" s="70" t="s">
        <v>2205</v>
      </c>
      <c r="E2197" s="6">
        <v>79.72</v>
      </c>
    </row>
    <row r="2198" spans="1:5">
      <c r="A2198" s="70">
        <v>14146</v>
      </c>
      <c r="B2198" s="70" t="s">
        <v>25529</v>
      </c>
      <c r="C2198" s="70" t="s">
        <v>2221</v>
      </c>
      <c r="D2198" s="70" t="s">
        <v>2207</v>
      </c>
      <c r="E2198" s="6">
        <v>128.19999999999999</v>
      </c>
    </row>
    <row r="2199" spans="1:5">
      <c r="A2199" s="70">
        <v>38134</v>
      </c>
      <c r="B2199" s="70" t="s">
        <v>25530</v>
      </c>
      <c r="C2199" s="70" t="s">
        <v>2213</v>
      </c>
      <c r="D2199" s="70" t="s">
        <v>2205</v>
      </c>
      <c r="E2199" s="6">
        <v>85.98</v>
      </c>
    </row>
    <row r="2200" spans="1:5">
      <c r="A2200" s="70">
        <v>38132</v>
      </c>
      <c r="B2200" s="70" t="s">
        <v>25531</v>
      </c>
      <c r="C2200" s="70" t="s">
        <v>2213</v>
      </c>
      <c r="D2200" s="70" t="s">
        <v>2205</v>
      </c>
      <c r="E2200" s="6">
        <v>87.69</v>
      </c>
    </row>
    <row r="2201" spans="1:5">
      <c r="A2201" s="70">
        <v>38133</v>
      </c>
      <c r="B2201" s="70" t="s">
        <v>25532</v>
      </c>
      <c r="C2201" s="70" t="s">
        <v>2213</v>
      </c>
      <c r="D2201" s="70" t="s">
        <v>2205</v>
      </c>
      <c r="E2201" s="6">
        <v>84.82</v>
      </c>
    </row>
    <row r="2202" spans="1:5">
      <c r="A2202" s="70">
        <v>938</v>
      </c>
      <c r="B2202" s="70" t="s">
        <v>11662</v>
      </c>
      <c r="C2202" s="70" t="s">
        <v>2211</v>
      </c>
      <c r="D2202" s="70" t="s">
        <v>2205</v>
      </c>
      <c r="E2202" s="6">
        <v>1.33</v>
      </c>
    </row>
    <row r="2203" spans="1:5">
      <c r="A2203" s="70">
        <v>937</v>
      </c>
      <c r="B2203" s="70" t="s">
        <v>11663</v>
      </c>
      <c r="C2203" s="70" t="s">
        <v>2211</v>
      </c>
      <c r="D2203" s="70" t="s">
        <v>2205</v>
      </c>
      <c r="E2203" s="6">
        <v>8.27</v>
      </c>
    </row>
    <row r="2204" spans="1:5">
      <c r="A2204" s="70">
        <v>939</v>
      </c>
      <c r="B2204" s="70" t="s">
        <v>11664</v>
      </c>
      <c r="C2204" s="70" t="s">
        <v>2211</v>
      </c>
      <c r="D2204" s="70" t="s">
        <v>2205</v>
      </c>
      <c r="E2204" s="6">
        <v>2.14</v>
      </c>
    </row>
    <row r="2205" spans="1:5">
      <c r="A2205" s="70">
        <v>944</v>
      </c>
      <c r="B2205" s="70" t="s">
        <v>11665</v>
      </c>
      <c r="C2205" s="70" t="s">
        <v>2211</v>
      </c>
      <c r="D2205" s="70" t="s">
        <v>2205</v>
      </c>
      <c r="E2205" s="6">
        <v>3.66</v>
      </c>
    </row>
    <row r="2206" spans="1:5">
      <c r="A2206" s="70">
        <v>940</v>
      </c>
      <c r="B2206" s="70" t="s">
        <v>11666</v>
      </c>
      <c r="C2206" s="70" t="s">
        <v>2211</v>
      </c>
      <c r="D2206" s="70" t="s">
        <v>2205</v>
      </c>
      <c r="E2206" s="6">
        <v>5.05</v>
      </c>
    </row>
    <row r="2207" spans="1:5">
      <c r="A2207" s="70">
        <v>936</v>
      </c>
      <c r="B2207" s="70" t="s">
        <v>25533</v>
      </c>
      <c r="C2207" s="70" t="s">
        <v>2211</v>
      </c>
      <c r="D2207" s="70" t="s">
        <v>2209</v>
      </c>
      <c r="E2207" s="6">
        <v>2.1</v>
      </c>
    </row>
    <row r="2208" spans="1:5">
      <c r="A2208" s="70">
        <v>935</v>
      </c>
      <c r="B2208" s="70" t="s">
        <v>11667</v>
      </c>
      <c r="C2208" s="70" t="s">
        <v>2211</v>
      </c>
      <c r="D2208" s="70" t="s">
        <v>2209</v>
      </c>
      <c r="E2208" s="6">
        <v>1.6</v>
      </c>
    </row>
    <row r="2209" spans="1:5">
      <c r="A2209" s="70">
        <v>44397</v>
      </c>
      <c r="B2209" s="70" t="s">
        <v>25534</v>
      </c>
      <c r="C2209" s="70" t="s">
        <v>2211</v>
      </c>
      <c r="D2209" s="70" t="s">
        <v>2205</v>
      </c>
      <c r="E2209" s="6">
        <v>3.33</v>
      </c>
    </row>
    <row r="2210" spans="1:5">
      <c r="A2210" s="70">
        <v>406</v>
      </c>
      <c r="B2210" s="70" t="s">
        <v>25535</v>
      </c>
      <c r="C2210" s="70" t="s">
        <v>2204</v>
      </c>
      <c r="D2210" s="70" t="s">
        <v>2205</v>
      </c>
      <c r="E2210" s="6">
        <v>75.489999999999995</v>
      </c>
    </row>
    <row r="2211" spans="1:5">
      <c r="A2211" s="70">
        <v>42529</v>
      </c>
      <c r="B2211" s="70" t="s">
        <v>25536</v>
      </c>
      <c r="C2211" s="70" t="s">
        <v>2211</v>
      </c>
      <c r="D2211" s="70" t="s">
        <v>2205</v>
      </c>
      <c r="E2211" s="6">
        <v>1.25</v>
      </c>
    </row>
    <row r="2212" spans="1:5">
      <c r="A2212" s="70">
        <v>39634</v>
      </c>
      <c r="B2212" s="70" t="s">
        <v>25537</v>
      </c>
      <c r="C2212" s="70" t="s">
        <v>2211</v>
      </c>
      <c r="D2212" s="70" t="s">
        <v>2205</v>
      </c>
      <c r="E2212" s="6">
        <v>8.08</v>
      </c>
    </row>
    <row r="2213" spans="1:5">
      <c r="A2213" s="70">
        <v>39701</v>
      </c>
      <c r="B2213" s="70" t="s">
        <v>25538</v>
      </c>
      <c r="C2213" s="70" t="s">
        <v>2204</v>
      </c>
      <c r="D2213" s="70" t="s">
        <v>2205</v>
      </c>
      <c r="E2213" s="6">
        <v>78.489999999999995</v>
      </c>
    </row>
    <row r="2214" spans="1:5">
      <c r="A2214" s="70">
        <v>12815</v>
      </c>
      <c r="B2214" s="70" t="s">
        <v>25539</v>
      </c>
      <c r="C2214" s="70" t="s">
        <v>2204</v>
      </c>
      <c r="D2214" s="70" t="s">
        <v>2205</v>
      </c>
      <c r="E2214" s="6">
        <v>8.43</v>
      </c>
    </row>
    <row r="2215" spans="1:5">
      <c r="A2215" s="70">
        <v>407</v>
      </c>
      <c r="B2215" s="70" t="s">
        <v>25540</v>
      </c>
      <c r="C2215" s="70" t="s">
        <v>2213</v>
      </c>
      <c r="D2215" s="70" t="s">
        <v>2205</v>
      </c>
      <c r="E2215" s="6">
        <v>84.89</v>
      </c>
    </row>
    <row r="2216" spans="1:5">
      <c r="A2216" s="70">
        <v>39431</v>
      </c>
      <c r="B2216" s="70" t="s">
        <v>25541</v>
      </c>
      <c r="C2216" s="70" t="s">
        <v>2211</v>
      </c>
      <c r="D2216" s="70" t="s">
        <v>2205</v>
      </c>
      <c r="E2216" s="6">
        <v>0.28999999999999998</v>
      </c>
    </row>
    <row r="2217" spans="1:5">
      <c r="A2217" s="70">
        <v>39432</v>
      </c>
      <c r="B2217" s="70" t="s">
        <v>25542</v>
      </c>
      <c r="C2217" s="70" t="s">
        <v>2211</v>
      </c>
      <c r="D2217" s="70" t="s">
        <v>2205</v>
      </c>
      <c r="E2217" s="6">
        <v>2.63</v>
      </c>
    </row>
    <row r="2218" spans="1:5">
      <c r="A2218" s="70">
        <v>20111</v>
      </c>
      <c r="B2218" s="70" t="s">
        <v>25543</v>
      </c>
      <c r="C2218" s="70" t="s">
        <v>2204</v>
      </c>
      <c r="D2218" s="70" t="s">
        <v>2207</v>
      </c>
      <c r="E2218" s="6">
        <v>9.5</v>
      </c>
    </row>
    <row r="2219" spans="1:5">
      <c r="A2219" s="70">
        <v>21127</v>
      </c>
      <c r="B2219" s="70" t="s">
        <v>25544</v>
      </c>
      <c r="C2219" s="70" t="s">
        <v>2204</v>
      </c>
      <c r="D2219" s="70" t="s">
        <v>2205</v>
      </c>
      <c r="E2219" s="6">
        <v>3.59</v>
      </c>
    </row>
    <row r="2220" spans="1:5">
      <c r="A2220" s="70">
        <v>404</v>
      </c>
      <c r="B2220" s="70" t="s">
        <v>25545</v>
      </c>
      <c r="C2220" s="70" t="s">
        <v>2211</v>
      </c>
      <c r="D2220" s="70" t="s">
        <v>2205</v>
      </c>
      <c r="E2220" s="6">
        <v>1.29</v>
      </c>
    </row>
    <row r="2221" spans="1:5">
      <c r="A2221" s="70">
        <v>14151</v>
      </c>
      <c r="B2221" s="70" t="s">
        <v>25546</v>
      </c>
      <c r="C2221" s="70" t="s">
        <v>2204</v>
      </c>
      <c r="D2221" s="70" t="s">
        <v>2205</v>
      </c>
      <c r="E2221" s="6">
        <v>92.14</v>
      </c>
    </row>
    <row r="2222" spans="1:5">
      <c r="A2222" s="70">
        <v>14153</v>
      </c>
      <c r="B2222" s="70" t="s">
        <v>25547</v>
      </c>
      <c r="C2222" s="70" t="s">
        <v>2204</v>
      </c>
      <c r="D2222" s="70" t="s">
        <v>2205</v>
      </c>
      <c r="E2222" s="6">
        <v>104.16</v>
      </c>
    </row>
    <row r="2223" spans="1:5">
      <c r="A2223" s="70">
        <v>14152</v>
      </c>
      <c r="B2223" s="70" t="s">
        <v>25548</v>
      </c>
      <c r="C2223" s="70" t="s">
        <v>2204</v>
      </c>
      <c r="D2223" s="70" t="s">
        <v>2205</v>
      </c>
      <c r="E2223" s="6">
        <v>79.959999999999994</v>
      </c>
    </row>
    <row r="2224" spans="1:5">
      <c r="A2224" s="70">
        <v>14154</v>
      </c>
      <c r="B2224" s="70" t="s">
        <v>25549</v>
      </c>
      <c r="C2224" s="70" t="s">
        <v>2204</v>
      </c>
      <c r="D2224" s="70" t="s">
        <v>2205</v>
      </c>
      <c r="E2224" s="6">
        <v>279.87</v>
      </c>
    </row>
    <row r="2225" spans="1:5">
      <c r="A2225" s="70">
        <v>3146</v>
      </c>
      <c r="B2225" s="70" t="s">
        <v>25550</v>
      </c>
      <c r="C2225" s="70" t="s">
        <v>2204</v>
      </c>
      <c r="D2225" s="70" t="s">
        <v>2207</v>
      </c>
      <c r="E2225" s="6">
        <v>4.1500000000000004</v>
      </c>
    </row>
    <row r="2226" spans="1:5">
      <c r="A2226" s="70">
        <v>3143</v>
      </c>
      <c r="B2226" s="70" t="s">
        <v>25551</v>
      </c>
      <c r="C2226" s="70" t="s">
        <v>2204</v>
      </c>
      <c r="D2226" s="70" t="s">
        <v>2205</v>
      </c>
      <c r="E2226" s="6">
        <v>9.44</v>
      </c>
    </row>
    <row r="2227" spans="1:5">
      <c r="A2227" s="70">
        <v>3148</v>
      </c>
      <c r="B2227" s="70" t="s">
        <v>25552</v>
      </c>
      <c r="C2227" s="70" t="s">
        <v>2204</v>
      </c>
      <c r="D2227" s="70" t="s">
        <v>2205</v>
      </c>
      <c r="E2227" s="6">
        <v>15.3</v>
      </c>
    </row>
    <row r="2228" spans="1:5">
      <c r="A2228" s="70">
        <v>4310</v>
      </c>
      <c r="B2228" s="70" t="s">
        <v>25553</v>
      </c>
      <c r="C2228" s="70" t="s">
        <v>2204</v>
      </c>
      <c r="D2228" s="70" t="s">
        <v>2205</v>
      </c>
      <c r="E2228" s="6">
        <v>3.6</v>
      </c>
    </row>
    <row r="2229" spans="1:5">
      <c r="A2229" s="70">
        <v>4311</v>
      </c>
      <c r="B2229" s="70" t="s">
        <v>25554</v>
      </c>
      <c r="C2229" s="70" t="s">
        <v>2204</v>
      </c>
      <c r="D2229" s="70" t="s">
        <v>2205</v>
      </c>
      <c r="E2229" s="6">
        <v>2.5299999999999998</v>
      </c>
    </row>
    <row r="2230" spans="1:5">
      <c r="A2230" s="70">
        <v>4312</v>
      </c>
      <c r="B2230" s="70" t="s">
        <v>25555</v>
      </c>
      <c r="C2230" s="70" t="s">
        <v>2204</v>
      </c>
      <c r="D2230" s="70" t="s">
        <v>2205</v>
      </c>
      <c r="E2230" s="6">
        <v>3.55</v>
      </c>
    </row>
    <row r="2231" spans="1:5">
      <c r="A2231" s="70">
        <v>13261</v>
      </c>
      <c r="B2231" s="70" t="s">
        <v>25556</v>
      </c>
      <c r="C2231" s="70" t="s">
        <v>2204</v>
      </c>
      <c r="D2231" s="70" t="s">
        <v>2205</v>
      </c>
      <c r="E2231" s="6">
        <v>3.24</v>
      </c>
    </row>
    <row r="2232" spans="1:5">
      <c r="A2232" s="70">
        <v>3255</v>
      </c>
      <c r="B2232" s="70" t="s">
        <v>25557</v>
      </c>
      <c r="C2232" s="70" t="s">
        <v>2204</v>
      </c>
      <c r="D2232" s="70" t="s">
        <v>2205</v>
      </c>
      <c r="E2232" s="6">
        <v>11.22</v>
      </c>
    </row>
    <row r="2233" spans="1:5">
      <c r="A2233" s="70">
        <v>3254</v>
      </c>
      <c r="B2233" s="70" t="s">
        <v>25558</v>
      </c>
      <c r="C2233" s="70" t="s">
        <v>2204</v>
      </c>
      <c r="D2233" s="70" t="s">
        <v>2205</v>
      </c>
      <c r="E2233" s="6">
        <v>182.22</v>
      </c>
    </row>
    <row r="2234" spans="1:5">
      <c r="A2234" s="70">
        <v>3259</v>
      </c>
      <c r="B2234" s="70" t="s">
        <v>25559</v>
      </c>
      <c r="C2234" s="70" t="s">
        <v>2204</v>
      </c>
      <c r="D2234" s="70" t="s">
        <v>2205</v>
      </c>
      <c r="E2234" s="6">
        <v>21.9</v>
      </c>
    </row>
    <row r="2235" spans="1:5">
      <c r="A2235" s="70">
        <v>3258</v>
      </c>
      <c r="B2235" s="70" t="s">
        <v>25560</v>
      </c>
      <c r="C2235" s="70" t="s">
        <v>2204</v>
      </c>
      <c r="D2235" s="70" t="s">
        <v>2205</v>
      </c>
      <c r="E2235" s="6">
        <v>13.23</v>
      </c>
    </row>
    <row r="2236" spans="1:5">
      <c r="A2236" s="70">
        <v>3251</v>
      </c>
      <c r="B2236" s="70" t="s">
        <v>25561</v>
      </c>
      <c r="C2236" s="70" t="s">
        <v>2204</v>
      </c>
      <c r="D2236" s="70" t="s">
        <v>2205</v>
      </c>
      <c r="E2236" s="6">
        <v>7.8</v>
      </c>
    </row>
    <row r="2237" spans="1:5">
      <c r="A2237" s="70">
        <v>3256</v>
      </c>
      <c r="B2237" s="70" t="s">
        <v>25562</v>
      </c>
      <c r="C2237" s="70" t="s">
        <v>2204</v>
      </c>
      <c r="D2237" s="70" t="s">
        <v>2205</v>
      </c>
      <c r="E2237" s="6">
        <v>14.77</v>
      </c>
    </row>
    <row r="2238" spans="1:5">
      <c r="A2238" s="70">
        <v>3261</v>
      </c>
      <c r="B2238" s="70" t="s">
        <v>25563</v>
      </c>
      <c r="C2238" s="70" t="s">
        <v>2204</v>
      </c>
      <c r="D2238" s="70" t="s">
        <v>2205</v>
      </c>
      <c r="E2238" s="6">
        <v>161.15</v>
      </c>
    </row>
    <row r="2239" spans="1:5">
      <c r="A2239" s="70">
        <v>3260</v>
      </c>
      <c r="B2239" s="70" t="s">
        <v>25564</v>
      </c>
      <c r="C2239" s="70" t="s">
        <v>2204</v>
      </c>
      <c r="D2239" s="70" t="s">
        <v>2205</v>
      </c>
      <c r="E2239" s="6">
        <v>27.68</v>
      </c>
    </row>
    <row r="2240" spans="1:5">
      <c r="A2240" s="70">
        <v>3272</v>
      </c>
      <c r="B2240" s="70" t="s">
        <v>25565</v>
      </c>
      <c r="C2240" s="70" t="s">
        <v>2204</v>
      </c>
      <c r="D2240" s="70" t="s">
        <v>2205</v>
      </c>
      <c r="E2240" s="6">
        <v>55.49</v>
      </c>
    </row>
    <row r="2241" spans="1:5">
      <c r="A2241" s="70">
        <v>3265</v>
      </c>
      <c r="B2241" s="70" t="s">
        <v>25566</v>
      </c>
      <c r="C2241" s="70" t="s">
        <v>2204</v>
      </c>
      <c r="D2241" s="70" t="s">
        <v>2205</v>
      </c>
      <c r="E2241" s="6">
        <v>44.08</v>
      </c>
    </row>
    <row r="2242" spans="1:5">
      <c r="A2242" s="70">
        <v>3262</v>
      </c>
      <c r="B2242" s="70" t="s">
        <v>25567</v>
      </c>
      <c r="C2242" s="70" t="s">
        <v>2204</v>
      </c>
      <c r="D2242" s="70" t="s">
        <v>2205</v>
      </c>
      <c r="E2242" s="6">
        <v>19.3</v>
      </c>
    </row>
    <row r="2243" spans="1:5">
      <c r="A2243" s="70">
        <v>3264</v>
      </c>
      <c r="B2243" s="70" t="s">
        <v>25568</v>
      </c>
      <c r="C2243" s="70" t="s">
        <v>2204</v>
      </c>
      <c r="D2243" s="70" t="s">
        <v>2205</v>
      </c>
      <c r="E2243" s="6">
        <v>31.7</v>
      </c>
    </row>
    <row r="2244" spans="1:5">
      <c r="A2244" s="70">
        <v>3267</v>
      </c>
      <c r="B2244" s="70" t="s">
        <v>25569</v>
      </c>
      <c r="C2244" s="70" t="s">
        <v>2204</v>
      </c>
      <c r="D2244" s="70" t="s">
        <v>2205</v>
      </c>
      <c r="E2244" s="6">
        <v>103.53</v>
      </c>
    </row>
    <row r="2245" spans="1:5">
      <c r="A2245" s="70">
        <v>3266</v>
      </c>
      <c r="B2245" s="70" t="s">
        <v>25570</v>
      </c>
      <c r="C2245" s="70" t="s">
        <v>2204</v>
      </c>
      <c r="D2245" s="70" t="s">
        <v>2205</v>
      </c>
      <c r="E2245" s="6">
        <v>65.87</v>
      </c>
    </row>
    <row r="2246" spans="1:5">
      <c r="A2246" s="70">
        <v>3263</v>
      </c>
      <c r="B2246" s="70" t="s">
        <v>25571</v>
      </c>
      <c r="C2246" s="70" t="s">
        <v>2204</v>
      </c>
      <c r="D2246" s="70" t="s">
        <v>2205</v>
      </c>
      <c r="E2246" s="6">
        <v>26.36</v>
      </c>
    </row>
    <row r="2247" spans="1:5">
      <c r="A2247" s="70">
        <v>3268</v>
      </c>
      <c r="B2247" s="70" t="s">
        <v>25572</v>
      </c>
      <c r="C2247" s="70" t="s">
        <v>2204</v>
      </c>
      <c r="D2247" s="70" t="s">
        <v>2205</v>
      </c>
      <c r="E2247" s="6">
        <v>139.97</v>
      </c>
    </row>
    <row r="2248" spans="1:5">
      <c r="A2248" s="70">
        <v>3271</v>
      </c>
      <c r="B2248" s="70" t="s">
        <v>25573</v>
      </c>
      <c r="C2248" s="70" t="s">
        <v>2204</v>
      </c>
      <c r="D2248" s="70" t="s">
        <v>2205</v>
      </c>
      <c r="E2248" s="6">
        <v>206.94</v>
      </c>
    </row>
    <row r="2249" spans="1:5">
      <c r="A2249" s="70">
        <v>3270</v>
      </c>
      <c r="B2249" s="70" t="s">
        <v>25574</v>
      </c>
      <c r="C2249" s="70" t="s">
        <v>2204</v>
      </c>
      <c r="D2249" s="70" t="s">
        <v>2205</v>
      </c>
      <c r="E2249" s="6">
        <v>347.67</v>
      </c>
    </row>
    <row r="2250" spans="1:5">
      <c r="A2250" s="70">
        <v>3275</v>
      </c>
      <c r="B2250" s="70" t="s">
        <v>25575</v>
      </c>
      <c r="C2250" s="70" t="s">
        <v>2206</v>
      </c>
      <c r="D2250" s="70" t="s">
        <v>2205</v>
      </c>
      <c r="E2250" s="6">
        <v>141.36000000000001</v>
      </c>
    </row>
    <row r="2251" spans="1:5">
      <c r="A2251" s="70">
        <v>39512</v>
      </c>
      <c r="B2251" s="70" t="s">
        <v>25576</v>
      </c>
      <c r="C2251" s="70" t="s">
        <v>2206</v>
      </c>
      <c r="D2251" s="70" t="s">
        <v>2209</v>
      </c>
      <c r="E2251" s="6">
        <v>135.82</v>
      </c>
    </row>
    <row r="2252" spans="1:5">
      <c r="A2252" s="70">
        <v>39511</v>
      </c>
      <c r="B2252" s="70" t="s">
        <v>25577</v>
      </c>
      <c r="C2252" s="70" t="s">
        <v>2206</v>
      </c>
      <c r="D2252" s="70" t="s">
        <v>2209</v>
      </c>
      <c r="E2252" s="6">
        <v>148.13999999999999</v>
      </c>
    </row>
    <row r="2253" spans="1:5">
      <c r="A2253" s="70">
        <v>39513</v>
      </c>
      <c r="B2253" s="70" t="s">
        <v>25578</v>
      </c>
      <c r="C2253" s="70" t="s">
        <v>2206</v>
      </c>
      <c r="D2253" s="70" t="s">
        <v>2209</v>
      </c>
      <c r="E2253" s="6">
        <v>158.9</v>
      </c>
    </row>
    <row r="2254" spans="1:5">
      <c r="A2254" s="70">
        <v>3286</v>
      </c>
      <c r="B2254" s="70" t="s">
        <v>25579</v>
      </c>
      <c r="C2254" s="70" t="s">
        <v>2206</v>
      </c>
      <c r="D2254" s="70" t="s">
        <v>2205</v>
      </c>
      <c r="E2254" s="6">
        <v>99.26</v>
      </c>
    </row>
    <row r="2255" spans="1:5">
      <c r="A2255" s="70">
        <v>3287</v>
      </c>
      <c r="B2255" s="70" t="s">
        <v>25580</v>
      </c>
      <c r="C2255" s="70" t="s">
        <v>2206</v>
      </c>
      <c r="D2255" s="70" t="s">
        <v>2205</v>
      </c>
      <c r="E2255" s="6">
        <v>150</v>
      </c>
    </row>
    <row r="2256" spans="1:5">
      <c r="A2256" s="70">
        <v>3283</v>
      </c>
      <c r="B2256" s="70" t="s">
        <v>11668</v>
      </c>
      <c r="C2256" s="70" t="s">
        <v>2206</v>
      </c>
      <c r="D2256" s="70" t="s">
        <v>2205</v>
      </c>
      <c r="E2256" s="6">
        <v>31.51</v>
      </c>
    </row>
    <row r="2257" spans="1:5">
      <c r="A2257" s="70">
        <v>11587</v>
      </c>
      <c r="B2257" s="70" t="s">
        <v>25581</v>
      </c>
      <c r="C2257" s="70" t="s">
        <v>2206</v>
      </c>
      <c r="D2257" s="70" t="s">
        <v>2205</v>
      </c>
      <c r="E2257" s="6">
        <v>96.93</v>
      </c>
    </row>
    <row r="2258" spans="1:5">
      <c r="A2258" s="70">
        <v>36225</v>
      </c>
      <c r="B2258" s="70" t="s">
        <v>25582</v>
      </c>
      <c r="C2258" s="70" t="s">
        <v>2206</v>
      </c>
      <c r="D2258" s="70" t="s">
        <v>2205</v>
      </c>
      <c r="E2258" s="6">
        <v>39.380000000000003</v>
      </c>
    </row>
    <row r="2259" spans="1:5">
      <c r="A2259" s="70">
        <v>36230</v>
      </c>
      <c r="B2259" s="70" t="s">
        <v>25583</v>
      </c>
      <c r="C2259" s="70" t="s">
        <v>2206</v>
      </c>
      <c r="D2259" s="70" t="s">
        <v>2207</v>
      </c>
      <c r="E2259" s="6">
        <v>28.93</v>
      </c>
    </row>
    <row r="2260" spans="1:5">
      <c r="A2260" s="70">
        <v>36238</v>
      </c>
      <c r="B2260" s="70" t="s">
        <v>25584</v>
      </c>
      <c r="C2260" s="70" t="s">
        <v>2206</v>
      </c>
      <c r="D2260" s="70" t="s">
        <v>2205</v>
      </c>
      <c r="E2260" s="6">
        <v>28.27</v>
      </c>
    </row>
    <row r="2261" spans="1:5">
      <c r="A2261" s="70">
        <v>39363</v>
      </c>
      <c r="B2261" s="70" t="s">
        <v>25585</v>
      </c>
      <c r="C2261" s="70" t="s">
        <v>2204</v>
      </c>
      <c r="D2261" s="70" t="s">
        <v>2205</v>
      </c>
      <c r="E2261" s="15">
        <v>5364.81</v>
      </c>
    </row>
    <row r="2262" spans="1:5">
      <c r="A2262" s="70">
        <v>39361</v>
      </c>
      <c r="B2262" s="70" t="s">
        <v>25586</v>
      </c>
      <c r="C2262" s="70" t="s">
        <v>2204</v>
      </c>
      <c r="D2262" s="70" t="s">
        <v>2205</v>
      </c>
      <c r="E2262" s="15">
        <v>1379.52</v>
      </c>
    </row>
    <row r="2263" spans="1:5">
      <c r="A2263" s="70">
        <v>39362</v>
      </c>
      <c r="B2263" s="70" t="s">
        <v>25587</v>
      </c>
      <c r="C2263" s="70" t="s">
        <v>2204</v>
      </c>
      <c r="D2263" s="70" t="s">
        <v>2205</v>
      </c>
      <c r="E2263" s="15">
        <v>4245.1499999999996</v>
      </c>
    </row>
    <row r="2264" spans="1:5">
      <c r="A2264" s="70">
        <v>39364</v>
      </c>
      <c r="B2264" s="70" t="s">
        <v>25588</v>
      </c>
      <c r="C2264" s="70" t="s">
        <v>2204</v>
      </c>
      <c r="D2264" s="70" t="s">
        <v>2205</v>
      </c>
      <c r="E2264" s="15">
        <v>12262.44</v>
      </c>
    </row>
    <row r="2265" spans="1:5">
      <c r="A2265" s="70">
        <v>14576</v>
      </c>
      <c r="B2265" s="70" t="s">
        <v>25589</v>
      </c>
      <c r="C2265" s="70" t="s">
        <v>2204</v>
      </c>
      <c r="D2265" s="70" t="s">
        <v>2209</v>
      </c>
      <c r="E2265" s="15">
        <v>6140142.5800000001</v>
      </c>
    </row>
    <row r="2266" spans="1:5">
      <c r="A2266" s="70">
        <v>13877</v>
      </c>
      <c r="B2266" s="70" t="s">
        <v>25590</v>
      </c>
      <c r="C2266" s="70" t="s">
        <v>2204</v>
      </c>
      <c r="D2266" s="70" t="s">
        <v>2209</v>
      </c>
      <c r="E2266" s="15">
        <v>2628503.46</v>
      </c>
    </row>
    <row r="2267" spans="1:5">
      <c r="A2267" s="70">
        <v>7307</v>
      </c>
      <c r="B2267" s="70" t="s">
        <v>25591</v>
      </c>
      <c r="C2267" s="70" t="s">
        <v>2212</v>
      </c>
      <c r="D2267" s="70" t="s">
        <v>2205</v>
      </c>
      <c r="E2267" s="6">
        <v>35.36</v>
      </c>
    </row>
    <row r="2268" spans="1:5">
      <c r="A2268" s="70">
        <v>38122</v>
      </c>
      <c r="B2268" s="70" t="s">
        <v>11669</v>
      </c>
      <c r="C2268" s="70" t="s">
        <v>2212</v>
      </c>
      <c r="D2268" s="70" t="s">
        <v>2205</v>
      </c>
      <c r="E2268" s="6">
        <v>17.399999999999999</v>
      </c>
    </row>
    <row r="2269" spans="1:5">
      <c r="A2269" s="70">
        <v>43653</v>
      </c>
      <c r="B2269" s="70" t="s">
        <v>28619</v>
      </c>
      <c r="C2269" s="70" t="s">
        <v>2212</v>
      </c>
      <c r="D2269" s="70" t="s">
        <v>2205</v>
      </c>
      <c r="E2269" s="6">
        <v>35.409999999999997</v>
      </c>
    </row>
    <row r="2270" spans="1:5">
      <c r="A2270" s="70">
        <v>38633</v>
      </c>
      <c r="B2270" s="70" t="s">
        <v>25592</v>
      </c>
      <c r="C2270" s="70" t="s">
        <v>2204</v>
      </c>
      <c r="D2270" s="70" t="s">
        <v>2205</v>
      </c>
      <c r="E2270" s="6">
        <v>12.28</v>
      </c>
    </row>
    <row r="2271" spans="1:5">
      <c r="A2271" s="70">
        <v>12344</v>
      </c>
      <c r="B2271" s="70" t="s">
        <v>25593</v>
      </c>
      <c r="C2271" s="70" t="s">
        <v>2204</v>
      </c>
      <c r="D2271" s="70" t="s">
        <v>2205</v>
      </c>
      <c r="E2271" s="6">
        <v>5.73</v>
      </c>
    </row>
    <row r="2272" spans="1:5">
      <c r="A2272" s="70">
        <v>12343</v>
      </c>
      <c r="B2272" s="70" t="s">
        <v>25594</v>
      </c>
      <c r="C2272" s="70" t="s">
        <v>2204</v>
      </c>
      <c r="D2272" s="70" t="s">
        <v>2205</v>
      </c>
      <c r="E2272" s="6">
        <v>8.89</v>
      </c>
    </row>
    <row r="2273" spans="1:5">
      <c r="A2273" s="70">
        <v>3295</v>
      </c>
      <c r="B2273" s="70" t="s">
        <v>25595</v>
      </c>
      <c r="C2273" s="70" t="s">
        <v>2204</v>
      </c>
      <c r="D2273" s="70" t="s">
        <v>2205</v>
      </c>
      <c r="E2273" s="6">
        <v>31.06</v>
      </c>
    </row>
    <row r="2274" spans="1:5">
      <c r="A2274" s="70">
        <v>3302</v>
      </c>
      <c r="B2274" s="70" t="s">
        <v>25596</v>
      </c>
      <c r="C2274" s="70" t="s">
        <v>2204</v>
      </c>
      <c r="D2274" s="70" t="s">
        <v>2205</v>
      </c>
      <c r="E2274" s="6">
        <v>32.47</v>
      </c>
    </row>
    <row r="2275" spans="1:5">
      <c r="A2275" s="70">
        <v>3297</v>
      </c>
      <c r="B2275" s="70" t="s">
        <v>25597</v>
      </c>
      <c r="C2275" s="70" t="s">
        <v>2204</v>
      </c>
      <c r="D2275" s="70" t="s">
        <v>2205</v>
      </c>
      <c r="E2275" s="6">
        <v>34.659999999999997</v>
      </c>
    </row>
    <row r="2276" spans="1:5">
      <c r="A2276" s="70">
        <v>3294</v>
      </c>
      <c r="B2276" s="70" t="s">
        <v>25598</v>
      </c>
      <c r="C2276" s="70" t="s">
        <v>2204</v>
      </c>
      <c r="D2276" s="70" t="s">
        <v>2205</v>
      </c>
      <c r="E2276" s="6">
        <v>35.19</v>
      </c>
    </row>
    <row r="2277" spans="1:5">
      <c r="A2277" s="70">
        <v>3292</v>
      </c>
      <c r="B2277" s="70" t="s">
        <v>25599</v>
      </c>
      <c r="C2277" s="70" t="s">
        <v>2204</v>
      </c>
      <c r="D2277" s="70" t="s">
        <v>2207</v>
      </c>
      <c r="E2277" s="6">
        <v>33.06</v>
      </c>
    </row>
    <row r="2278" spans="1:5">
      <c r="A2278" s="70">
        <v>3298</v>
      </c>
      <c r="B2278" s="70" t="s">
        <v>25600</v>
      </c>
      <c r="C2278" s="70" t="s">
        <v>2204</v>
      </c>
      <c r="D2278" s="70" t="s">
        <v>2205</v>
      </c>
      <c r="E2278" s="6">
        <v>77.48</v>
      </c>
    </row>
    <row r="2279" spans="1:5">
      <c r="A2279" s="70">
        <v>11596</v>
      </c>
      <c r="B2279" s="70" t="s">
        <v>25601</v>
      </c>
      <c r="C2279" s="70" t="s">
        <v>2204</v>
      </c>
      <c r="D2279" s="70" t="s">
        <v>2205</v>
      </c>
      <c r="E2279" s="6">
        <v>470.65</v>
      </c>
    </row>
    <row r="2280" spans="1:5">
      <c r="A2280" s="70">
        <v>34802</v>
      </c>
      <c r="B2280" s="70" t="s">
        <v>25602</v>
      </c>
      <c r="C2280" s="70" t="s">
        <v>2204</v>
      </c>
      <c r="D2280" s="70" t="s">
        <v>2205</v>
      </c>
      <c r="E2280" s="15">
        <v>1292.57</v>
      </c>
    </row>
    <row r="2281" spans="1:5">
      <c r="A2281" s="70">
        <v>11588</v>
      </c>
      <c r="B2281" s="70" t="s">
        <v>25603</v>
      </c>
      <c r="C2281" s="70" t="s">
        <v>2204</v>
      </c>
      <c r="D2281" s="70" t="s">
        <v>2205</v>
      </c>
      <c r="E2281" s="15">
        <v>1394.48</v>
      </c>
    </row>
    <row r="2282" spans="1:5">
      <c r="A2282" s="70">
        <v>34383</v>
      </c>
      <c r="B2282" s="70" t="s">
        <v>25604</v>
      </c>
      <c r="C2282" s="70" t="s">
        <v>2204</v>
      </c>
      <c r="D2282" s="70" t="s">
        <v>2205</v>
      </c>
      <c r="E2282" s="15">
        <v>1534.03</v>
      </c>
    </row>
    <row r="2283" spans="1:5">
      <c r="A2283" s="70">
        <v>40451</v>
      </c>
      <c r="B2283" s="70" t="s">
        <v>25605</v>
      </c>
      <c r="C2283" s="70" t="s">
        <v>2206</v>
      </c>
      <c r="D2283" s="70" t="s">
        <v>2205</v>
      </c>
      <c r="E2283" s="6">
        <v>123.99</v>
      </c>
    </row>
    <row r="2284" spans="1:5">
      <c r="A2284" s="70">
        <v>40453</v>
      </c>
      <c r="B2284" s="70" t="s">
        <v>25606</v>
      </c>
      <c r="C2284" s="70" t="s">
        <v>2206</v>
      </c>
      <c r="D2284" s="70" t="s">
        <v>2205</v>
      </c>
      <c r="E2284" s="6">
        <v>134.16</v>
      </c>
    </row>
    <row r="2285" spans="1:5">
      <c r="A2285" s="70">
        <v>40452</v>
      </c>
      <c r="B2285" s="70" t="s">
        <v>25607</v>
      </c>
      <c r="C2285" s="70" t="s">
        <v>2206</v>
      </c>
      <c r="D2285" s="70" t="s">
        <v>2205</v>
      </c>
      <c r="E2285" s="6">
        <v>147.15</v>
      </c>
    </row>
    <row r="2286" spans="1:5">
      <c r="A2286" s="70">
        <v>11594</v>
      </c>
      <c r="B2286" s="70" t="s">
        <v>25608</v>
      </c>
      <c r="C2286" s="70" t="s">
        <v>2204</v>
      </c>
      <c r="D2286" s="70" t="s">
        <v>2205</v>
      </c>
      <c r="E2286" s="6">
        <v>444.45</v>
      </c>
    </row>
    <row r="2287" spans="1:5">
      <c r="A2287" s="70">
        <v>3311</v>
      </c>
      <c r="B2287" s="70" t="s">
        <v>25609</v>
      </c>
      <c r="C2287" s="70" t="s">
        <v>2214</v>
      </c>
      <c r="D2287" s="70" t="s">
        <v>2205</v>
      </c>
      <c r="E2287" s="6">
        <v>444.45</v>
      </c>
    </row>
    <row r="2288" spans="1:5">
      <c r="A2288" s="70">
        <v>11599</v>
      </c>
      <c r="B2288" s="70" t="s">
        <v>25610</v>
      </c>
      <c r="C2288" s="70" t="s">
        <v>2204</v>
      </c>
      <c r="D2288" s="70" t="s">
        <v>2205</v>
      </c>
      <c r="E2288" s="6">
        <v>591.07000000000005</v>
      </c>
    </row>
    <row r="2289" spans="1:5">
      <c r="A2289" s="70">
        <v>11593</v>
      </c>
      <c r="B2289" s="70" t="s">
        <v>25611</v>
      </c>
      <c r="C2289" s="70" t="s">
        <v>2204</v>
      </c>
      <c r="D2289" s="70" t="s">
        <v>2205</v>
      </c>
      <c r="E2289" s="6">
        <v>828.65</v>
      </c>
    </row>
    <row r="2290" spans="1:5">
      <c r="A2290" s="70">
        <v>3314</v>
      </c>
      <c r="B2290" s="70" t="s">
        <v>25612</v>
      </c>
      <c r="C2290" s="70" t="s">
        <v>2214</v>
      </c>
      <c r="D2290" s="70" t="s">
        <v>2205</v>
      </c>
      <c r="E2290" s="6">
        <v>592.65</v>
      </c>
    </row>
    <row r="2291" spans="1:5">
      <c r="A2291" s="70">
        <v>11597</v>
      </c>
      <c r="B2291" s="70" t="s">
        <v>25613</v>
      </c>
      <c r="C2291" s="70" t="s">
        <v>2204</v>
      </c>
      <c r="D2291" s="70" t="s">
        <v>2205</v>
      </c>
      <c r="E2291" s="6">
        <v>689.18</v>
      </c>
    </row>
    <row r="2292" spans="1:5">
      <c r="A2292" s="70">
        <v>3309</v>
      </c>
      <c r="B2292" s="70" t="s">
        <v>25614</v>
      </c>
      <c r="C2292" s="70" t="s">
        <v>2214</v>
      </c>
      <c r="D2292" s="70" t="s">
        <v>2205</v>
      </c>
      <c r="E2292" s="6">
        <v>470.65</v>
      </c>
    </row>
    <row r="2293" spans="1:5">
      <c r="A2293" s="70">
        <v>34612</v>
      </c>
      <c r="B2293" s="70" t="s">
        <v>25615</v>
      </c>
      <c r="C2293" s="70" t="s">
        <v>2204</v>
      </c>
      <c r="D2293" s="70" t="s">
        <v>2205</v>
      </c>
      <c r="E2293" s="6">
        <v>852.4</v>
      </c>
    </row>
    <row r="2294" spans="1:5">
      <c r="A2294" s="70">
        <v>34635</v>
      </c>
      <c r="B2294" s="70" t="s">
        <v>25616</v>
      </c>
      <c r="C2294" s="70" t="s">
        <v>2204</v>
      </c>
      <c r="D2294" s="70" t="s">
        <v>2205</v>
      </c>
      <c r="E2294" s="15">
        <v>1096.1500000000001</v>
      </c>
    </row>
    <row r="2295" spans="1:5">
      <c r="A2295" s="70">
        <v>34633</v>
      </c>
      <c r="B2295" s="70" t="s">
        <v>25617</v>
      </c>
      <c r="C2295" s="70" t="s">
        <v>2204</v>
      </c>
      <c r="D2295" s="70" t="s">
        <v>2205</v>
      </c>
      <c r="E2295" s="15">
        <v>1208.25</v>
      </c>
    </row>
    <row r="2296" spans="1:5">
      <c r="A2296" s="70">
        <v>40440</v>
      </c>
      <c r="B2296" s="70" t="s">
        <v>25618</v>
      </c>
      <c r="C2296" s="70" t="s">
        <v>2214</v>
      </c>
      <c r="D2296" s="70" t="s">
        <v>2205</v>
      </c>
      <c r="E2296" s="6">
        <v>617.30999999999995</v>
      </c>
    </row>
    <row r="2297" spans="1:5">
      <c r="A2297" s="70">
        <v>40441</v>
      </c>
      <c r="B2297" s="70" t="s">
        <v>25619</v>
      </c>
      <c r="C2297" s="70" t="s">
        <v>2214</v>
      </c>
      <c r="D2297" s="70" t="s">
        <v>2205</v>
      </c>
      <c r="E2297" s="6">
        <v>394.11</v>
      </c>
    </row>
    <row r="2298" spans="1:5">
      <c r="A2298" s="70">
        <v>40449</v>
      </c>
      <c r="B2298" s="70" t="s">
        <v>25620</v>
      </c>
      <c r="C2298" s="70" t="s">
        <v>2214</v>
      </c>
      <c r="D2298" s="70" t="s">
        <v>2205</v>
      </c>
      <c r="E2298" s="6">
        <v>331.32</v>
      </c>
    </row>
    <row r="2299" spans="1:5">
      <c r="A2299" s="70">
        <v>34800</v>
      </c>
      <c r="B2299" s="70" t="s">
        <v>25621</v>
      </c>
      <c r="C2299" s="70" t="s">
        <v>2214</v>
      </c>
      <c r="D2299" s="70" t="s">
        <v>2205</v>
      </c>
      <c r="E2299" s="6">
        <v>414.32</v>
      </c>
    </row>
    <row r="2300" spans="1:5">
      <c r="A2300" s="70">
        <v>11592</v>
      </c>
      <c r="B2300" s="70" t="s">
        <v>25622</v>
      </c>
      <c r="C2300" s="70" t="s">
        <v>2204</v>
      </c>
      <c r="D2300" s="70" t="s">
        <v>2205</v>
      </c>
      <c r="E2300" s="6">
        <v>592.65</v>
      </c>
    </row>
    <row r="2301" spans="1:5">
      <c r="A2301" s="70">
        <v>40438</v>
      </c>
      <c r="B2301" s="70" t="s">
        <v>25623</v>
      </c>
      <c r="C2301" s="70" t="s">
        <v>2214</v>
      </c>
      <c r="D2301" s="70" t="s">
        <v>2205</v>
      </c>
      <c r="E2301" s="6">
        <v>276.02</v>
      </c>
    </row>
    <row r="2302" spans="1:5">
      <c r="A2302" s="70">
        <v>40436</v>
      </c>
      <c r="B2302" s="70" t="s">
        <v>25624</v>
      </c>
      <c r="C2302" s="70" t="s">
        <v>2214</v>
      </c>
      <c r="D2302" s="70" t="s">
        <v>2205</v>
      </c>
      <c r="E2302" s="6">
        <v>344.18</v>
      </c>
    </row>
    <row r="2303" spans="1:5">
      <c r="A2303" s="70">
        <v>4315</v>
      </c>
      <c r="B2303" s="70" t="s">
        <v>25625</v>
      </c>
      <c r="C2303" s="70" t="s">
        <v>2204</v>
      </c>
      <c r="D2303" s="70" t="s">
        <v>2205</v>
      </c>
      <c r="E2303" s="6">
        <v>2.61</v>
      </c>
    </row>
    <row r="2304" spans="1:5">
      <c r="A2304" s="70">
        <v>402</v>
      </c>
      <c r="B2304" s="70" t="s">
        <v>25626</v>
      </c>
      <c r="C2304" s="70" t="s">
        <v>2204</v>
      </c>
      <c r="D2304" s="70" t="s">
        <v>2209</v>
      </c>
      <c r="E2304" s="6">
        <v>17.399999999999999</v>
      </c>
    </row>
    <row r="2305" spans="1:5">
      <c r="A2305" s="70">
        <v>4226</v>
      </c>
      <c r="B2305" s="70" t="s">
        <v>25627</v>
      </c>
      <c r="C2305" s="70" t="s">
        <v>2213</v>
      </c>
      <c r="D2305" s="70" t="s">
        <v>2207</v>
      </c>
      <c r="E2305" s="6">
        <v>8.1</v>
      </c>
    </row>
    <row r="2306" spans="1:5">
      <c r="A2306" s="70">
        <v>4222</v>
      </c>
      <c r="B2306" s="70" t="s">
        <v>11670</v>
      </c>
      <c r="C2306" s="70" t="s">
        <v>2212</v>
      </c>
      <c r="D2306" s="70" t="s">
        <v>2207</v>
      </c>
      <c r="E2306" s="6">
        <v>6.92</v>
      </c>
    </row>
    <row r="2307" spans="1:5">
      <c r="A2307" s="70">
        <v>34804</v>
      </c>
      <c r="B2307" s="70" t="s">
        <v>25628</v>
      </c>
      <c r="C2307" s="70" t="s">
        <v>2206</v>
      </c>
      <c r="D2307" s="70" t="s">
        <v>2205</v>
      </c>
      <c r="E2307" s="6">
        <v>50.02</v>
      </c>
    </row>
    <row r="2308" spans="1:5">
      <c r="A2308" s="70">
        <v>4013</v>
      </c>
      <c r="B2308" s="70" t="s">
        <v>25629</v>
      </c>
      <c r="C2308" s="70" t="s">
        <v>2206</v>
      </c>
      <c r="D2308" s="70" t="s">
        <v>2205</v>
      </c>
      <c r="E2308" s="6">
        <v>5.53</v>
      </c>
    </row>
    <row r="2309" spans="1:5">
      <c r="A2309" s="70">
        <v>4011</v>
      </c>
      <c r="B2309" s="70" t="s">
        <v>25630</v>
      </c>
      <c r="C2309" s="70" t="s">
        <v>2206</v>
      </c>
      <c r="D2309" s="70" t="s">
        <v>2205</v>
      </c>
      <c r="E2309" s="6">
        <v>6.18</v>
      </c>
    </row>
    <row r="2310" spans="1:5">
      <c r="A2310" s="70">
        <v>4021</v>
      </c>
      <c r="B2310" s="70" t="s">
        <v>25631</v>
      </c>
      <c r="C2310" s="70" t="s">
        <v>2206</v>
      </c>
      <c r="D2310" s="70" t="s">
        <v>2205</v>
      </c>
      <c r="E2310" s="6">
        <v>7.71</v>
      </c>
    </row>
    <row r="2311" spans="1:5">
      <c r="A2311" s="70">
        <v>4019</v>
      </c>
      <c r="B2311" s="70" t="s">
        <v>25632</v>
      </c>
      <c r="C2311" s="70" t="s">
        <v>2206</v>
      </c>
      <c r="D2311" s="70" t="s">
        <v>2205</v>
      </c>
      <c r="E2311" s="6">
        <v>9.26</v>
      </c>
    </row>
    <row r="2312" spans="1:5">
      <c r="A2312" s="70">
        <v>4012</v>
      </c>
      <c r="B2312" s="70" t="s">
        <v>25633</v>
      </c>
      <c r="C2312" s="70" t="s">
        <v>2206</v>
      </c>
      <c r="D2312" s="70" t="s">
        <v>2205</v>
      </c>
      <c r="E2312" s="6">
        <v>12.4</v>
      </c>
    </row>
    <row r="2313" spans="1:5">
      <c r="A2313" s="70">
        <v>4020</v>
      </c>
      <c r="B2313" s="70" t="s">
        <v>25634</v>
      </c>
      <c r="C2313" s="70" t="s">
        <v>2206</v>
      </c>
      <c r="D2313" s="70" t="s">
        <v>2205</v>
      </c>
      <c r="E2313" s="6">
        <v>15.53</v>
      </c>
    </row>
    <row r="2314" spans="1:5">
      <c r="A2314" s="70">
        <v>4018</v>
      </c>
      <c r="B2314" s="70" t="s">
        <v>25635</v>
      </c>
      <c r="C2314" s="70" t="s">
        <v>2206</v>
      </c>
      <c r="D2314" s="70" t="s">
        <v>2205</v>
      </c>
      <c r="E2314" s="6">
        <v>18.61</v>
      </c>
    </row>
    <row r="2315" spans="1:5">
      <c r="A2315" s="70">
        <v>36498</v>
      </c>
      <c r="B2315" s="70" t="s">
        <v>25636</v>
      </c>
      <c r="C2315" s="70" t="s">
        <v>2204</v>
      </c>
      <c r="D2315" s="70" t="s">
        <v>2205</v>
      </c>
      <c r="E2315" s="15">
        <v>4588.4799999999996</v>
      </c>
    </row>
    <row r="2316" spans="1:5">
      <c r="A2316" s="70">
        <v>12872</v>
      </c>
      <c r="B2316" s="70" t="s">
        <v>28620</v>
      </c>
      <c r="C2316" s="70" t="s">
        <v>2210</v>
      </c>
      <c r="D2316" s="70" t="s">
        <v>2205</v>
      </c>
      <c r="E2316" s="6">
        <v>18.440000000000001</v>
      </c>
    </row>
    <row r="2317" spans="1:5">
      <c r="A2317" s="70">
        <v>41075</v>
      </c>
      <c r="B2317" s="70" t="s">
        <v>25637</v>
      </c>
      <c r="C2317" s="70" t="s">
        <v>2215</v>
      </c>
      <c r="D2317" s="70" t="s">
        <v>2205</v>
      </c>
      <c r="E2317" s="15">
        <v>3269.17</v>
      </c>
    </row>
    <row r="2318" spans="1:5">
      <c r="A2318" s="70">
        <v>44324</v>
      </c>
      <c r="B2318" s="70" t="s">
        <v>28621</v>
      </c>
      <c r="C2318" s="70" t="s">
        <v>2213</v>
      </c>
      <c r="D2318" s="70" t="s">
        <v>2205</v>
      </c>
      <c r="E2318" s="6">
        <v>2.6</v>
      </c>
    </row>
    <row r="2319" spans="1:5">
      <c r="A2319" s="70">
        <v>3315</v>
      </c>
      <c r="B2319" s="70" t="s">
        <v>25638</v>
      </c>
      <c r="C2319" s="70" t="s">
        <v>2213</v>
      </c>
      <c r="D2319" s="70" t="s">
        <v>2205</v>
      </c>
      <c r="E2319" s="6">
        <v>0.75</v>
      </c>
    </row>
    <row r="2320" spans="1:5">
      <c r="A2320" s="70">
        <v>36870</v>
      </c>
      <c r="B2320" s="70" t="s">
        <v>25639</v>
      </c>
      <c r="C2320" s="70" t="s">
        <v>2213</v>
      </c>
      <c r="D2320" s="70" t="s">
        <v>2205</v>
      </c>
      <c r="E2320" s="6">
        <v>0.57999999999999996</v>
      </c>
    </row>
    <row r="2321" spans="1:5">
      <c r="A2321" s="70">
        <v>5092</v>
      </c>
      <c r="B2321" s="70" t="s">
        <v>25640</v>
      </c>
      <c r="C2321" s="70" t="s">
        <v>2216</v>
      </c>
      <c r="D2321" s="70" t="s">
        <v>2205</v>
      </c>
      <c r="E2321" s="6">
        <v>17.989999999999998</v>
      </c>
    </row>
    <row r="2322" spans="1:5">
      <c r="A2322" s="70">
        <v>11462</v>
      </c>
      <c r="B2322" s="70" t="s">
        <v>25641</v>
      </c>
      <c r="C2322" s="70" t="s">
        <v>2216</v>
      </c>
      <c r="D2322" s="70" t="s">
        <v>2205</v>
      </c>
      <c r="E2322" s="6">
        <v>18.39</v>
      </c>
    </row>
    <row r="2323" spans="1:5">
      <c r="A2323" s="70">
        <v>36529</v>
      </c>
      <c r="B2323" s="70" t="s">
        <v>25642</v>
      </c>
      <c r="C2323" s="70" t="s">
        <v>2204</v>
      </c>
      <c r="D2323" s="70" t="s">
        <v>2209</v>
      </c>
      <c r="E2323" s="15">
        <v>78443.87</v>
      </c>
    </row>
    <row r="2324" spans="1:5">
      <c r="A2324" s="70">
        <v>3318</v>
      </c>
      <c r="B2324" s="70" t="s">
        <v>25643</v>
      </c>
      <c r="C2324" s="70" t="s">
        <v>2204</v>
      </c>
      <c r="D2324" s="70" t="s">
        <v>2209</v>
      </c>
      <c r="E2324" s="15">
        <v>61500</v>
      </c>
    </row>
    <row r="2325" spans="1:5">
      <c r="A2325" s="70">
        <v>3324</v>
      </c>
      <c r="B2325" s="70" t="s">
        <v>25644</v>
      </c>
      <c r="C2325" s="70" t="s">
        <v>2206</v>
      </c>
      <c r="D2325" s="70" t="s">
        <v>2205</v>
      </c>
      <c r="E2325" s="6">
        <v>9.0299999999999994</v>
      </c>
    </row>
    <row r="2326" spans="1:5">
      <c r="A2326" s="70">
        <v>3322</v>
      </c>
      <c r="B2326" s="70" t="s">
        <v>11671</v>
      </c>
      <c r="C2326" s="70" t="s">
        <v>2206</v>
      </c>
      <c r="D2326" s="70" t="s">
        <v>2207</v>
      </c>
      <c r="E2326" s="6">
        <v>12.65</v>
      </c>
    </row>
    <row r="2327" spans="1:5">
      <c r="A2327" s="70">
        <v>5076</v>
      </c>
      <c r="B2327" s="70" t="s">
        <v>11672</v>
      </c>
      <c r="C2327" s="70" t="s">
        <v>2213</v>
      </c>
      <c r="D2327" s="70" t="s">
        <v>2205</v>
      </c>
      <c r="E2327" s="6">
        <v>20.65</v>
      </c>
    </row>
    <row r="2328" spans="1:5">
      <c r="A2328" s="70">
        <v>5077</v>
      </c>
      <c r="B2328" s="70" t="s">
        <v>25645</v>
      </c>
      <c r="C2328" s="70" t="s">
        <v>2213</v>
      </c>
      <c r="D2328" s="70" t="s">
        <v>2205</v>
      </c>
      <c r="E2328" s="6">
        <v>22.82</v>
      </c>
    </row>
    <row r="2329" spans="1:5">
      <c r="A2329" s="70">
        <v>11837</v>
      </c>
      <c r="B2329" s="70" t="s">
        <v>25646</v>
      </c>
      <c r="C2329" s="70" t="s">
        <v>2204</v>
      </c>
      <c r="D2329" s="70" t="s">
        <v>2209</v>
      </c>
      <c r="E2329" s="6">
        <v>83.51</v>
      </c>
    </row>
    <row r="2330" spans="1:5">
      <c r="A2330" s="70">
        <v>38055</v>
      </c>
      <c r="B2330" s="70" t="s">
        <v>25647</v>
      </c>
      <c r="C2330" s="70" t="s">
        <v>2204</v>
      </c>
      <c r="D2330" s="70" t="s">
        <v>2209</v>
      </c>
      <c r="E2330" s="6">
        <v>7.57</v>
      </c>
    </row>
    <row r="2331" spans="1:5">
      <c r="A2331" s="70">
        <v>415</v>
      </c>
      <c r="B2331" s="70" t="s">
        <v>25648</v>
      </c>
      <c r="C2331" s="70" t="s">
        <v>2204</v>
      </c>
      <c r="D2331" s="70" t="s">
        <v>2209</v>
      </c>
      <c r="E2331" s="6">
        <v>34.24</v>
      </c>
    </row>
    <row r="2332" spans="1:5">
      <c r="A2332" s="70">
        <v>416</v>
      </c>
      <c r="B2332" s="70" t="s">
        <v>25649</v>
      </c>
      <c r="C2332" s="70" t="s">
        <v>2204</v>
      </c>
      <c r="D2332" s="70" t="s">
        <v>2209</v>
      </c>
      <c r="E2332" s="6">
        <v>12.53</v>
      </c>
    </row>
    <row r="2333" spans="1:5">
      <c r="A2333" s="70">
        <v>425</v>
      </c>
      <c r="B2333" s="70" t="s">
        <v>25650</v>
      </c>
      <c r="C2333" s="70" t="s">
        <v>2204</v>
      </c>
      <c r="D2333" s="70" t="s">
        <v>2209</v>
      </c>
      <c r="E2333" s="6">
        <v>7.77</v>
      </c>
    </row>
    <row r="2334" spans="1:5">
      <c r="A2334" s="70">
        <v>426</v>
      </c>
      <c r="B2334" s="70" t="s">
        <v>25651</v>
      </c>
      <c r="C2334" s="70" t="s">
        <v>2204</v>
      </c>
      <c r="D2334" s="70" t="s">
        <v>2209</v>
      </c>
      <c r="E2334" s="6">
        <v>42.8</v>
      </c>
    </row>
    <row r="2335" spans="1:5">
      <c r="A2335" s="70">
        <v>38056</v>
      </c>
      <c r="B2335" s="70" t="s">
        <v>25652</v>
      </c>
      <c r="C2335" s="70" t="s">
        <v>2204</v>
      </c>
      <c r="D2335" s="70" t="s">
        <v>2209</v>
      </c>
      <c r="E2335" s="6">
        <v>41.79</v>
      </c>
    </row>
    <row r="2336" spans="1:5">
      <c r="A2336" s="70">
        <v>1564</v>
      </c>
      <c r="B2336" s="70" t="s">
        <v>25653</v>
      </c>
      <c r="C2336" s="70" t="s">
        <v>2204</v>
      </c>
      <c r="D2336" s="70" t="s">
        <v>2209</v>
      </c>
      <c r="E2336" s="6">
        <v>15.95</v>
      </c>
    </row>
    <row r="2337" spans="1:5">
      <c r="A2337" s="70">
        <v>11032</v>
      </c>
      <c r="B2337" s="70" t="s">
        <v>25654</v>
      </c>
      <c r="C2337" s="70" t="s">
        <v>2204</v>
      </c>
      <c r="D2337" s="70" t="s">
        <v>2205</v>
      </c>
      <c r="E2337" s="6">
        <v>14.73</v>
      </c>
    </row>
    <row r="2338" spans="1:5">
      <c r="A2338" s="70">
        <v>36786</v>
      </c>
      <c r="B2338" s="70" t="s">
        <v>25655</v>
      </c>
      <c r="C2338" s="70" t="s">
        <v>2222</v>
      </c>
      <c r="D2338" s="70" t="s">
        <v>2209</v>
      </c>
      <c r="E2338" s="6">
        <v>150.85</v>
      </c>
    </row>
    <row r="2339" spans="1:5">
      <c r="A2339" s="70">
        <v>36785</v>
      </c>
      <c r="B2339" s="70" t="s">
        <v>25656</v>
      </c>
      <c r="C2339" s="70" t="s">
        <v>2222</v>
      </c>
      <c r="D2339" s="70" t="s">
        <v>2209</v>
      </c>
      <c r="E2339" s="6">
        <v>131.08000000000001</v>
      </c>
    </row>
    <row r="2340" spans="1:5">
      <c r="A2340" s="70">
        <v>36782</v>
      </c>
      <c r="B2340" s="70" t="s">
        <v>25657</v>
      </c>
      <c r="C2340" s="70" t="s">
        <v>2222</v>
      </c>
      <c r="D2340" s="70" t="s">
        <v>2209</v>
      </c>
      <c r="E2340" s="6">
        <v>156.47</v>
      </c>
    </row>
    <row r="2341" spans="1:5">
      <c r="A2341" s="70">
        <v>44481</v>
      </c>
      <c r="B2341" s="70" t="s">
        <v>28622</v>
      </c>
      <c r="C2341" s="70" t="s">
        <v>2222</v>
      </c>
      <c r="D2341" s="70" t="s">
        <v>2209</v>
      </c>
      <c r="E2341" s="6">
        <v>176.25</v>
      </c>
    </row>
    <row r="2342" spans="1:5">
      <c r="A2342" s="70">
        <v>4824</v>
      </c>
      <c r="B2342" s="70" t="s">
        <v>25658</v>
      </c>
      <c r="C2342" s="70" t="s">
        <v>2213</v>
      </c>
      <c r="D2342" s="70" t="s">
        <v>2205</v>
      </c>
      <c r="E2342" s="6">
        <v>0.32</v>
      </c>
    </row>
    <row r="2343" spans="1:5">
      <c r="A2343" s="70">
        <v>11795</v>
      </c>
      <c r="B2343" s="70" t="s">
        <v>25659</v>
      </c>
      <c r="C2343" s="70" t="s">
        <v>2206</v>
      </c>
      <c r="D2343" s="70" t="s">
        <v>2205</v>
      </c>
      <c r="E2343" s="6">
        <v>377.35</v>
      </c>
    </row>
    <row r="2344" spans="1:5">
      <c r="A2344" s="70">
        <v>134</v>
      </c>
      <c r="B2344" s="70" t="s">
        <v>25660</v>
      </c>
      <c r="C2344" s="70" t="s">
        <v>2213</v>
      </c>
      <c r="D2344" s="70" t="s">
        <v>2205</v>
      </c>
      <c r="E2344" s="6">
        <v>1.22</v>
      </c>
    </row>
    <row r="2345" spans="1:5">
      <c r="A2345" s="70">
        <v>4229</v>
      </c>
      <c r="B2345" s="70" t="s">
        <v>25661</v>
      </c>
      <c r="C2345" s="70" t="s">
        <v>2213</v>
      </c>
      <c r="D2345" s="70" t="s">
        <v>2205</v>
      </c>
      <c r="E2345" s="6">
        <v>31.56</v>
      </c>
    </row>
    <row r="2346" spans="1:5">
      <c r="A2346" s="70">
        <v>11731</v>
      </c>
      <c r="B2346" s="70" t="s">
        <v>25662</v>
      </c>
      <c r="C2346" s="70" t="s">
        <v>2204</v>
      </c>
      <c r="D2346" s="70" t="s">
        <v>2205</v>
      </c>
      <c r="E2346" s="6">
        <v>10.02</v>
      </c>
    </row>
    <row r="2347" spans="1:5">
      <c r="A2347" s="70">
        <v>11732</v>
      </c>
      <c r="B2347" s="70" t="s">
        <v>25663</v>
      </c>
      <c r="C2347" s="70" t="s">
        <v>2204</v>
      </c>
      <c r="D2347" s="70" t="s">
        <v>2205</v>
      </c>
      <c r="E2347" s="6">
        <v>26.27</v>
      </c>
    </row>
    <row r="2348" spans="1:5">
      <c r="A2348" s="70">
        <v>11244</v>
      </c>
      <c r="B2348" s="70" t="s">
        <v>25664</v>
      </c>
      <c r="C2348" s="70" t="s">
        <v>2204</v>
      </c>
      <c r="D2348" s="70" t="s">
        <v>2205</v>
      </c>
      <c r="E2348" s="6">
        <v>193.08</v>
      </c>
    </row>
    <row r="2349" spans="1:5">
      <c r="A2349" s="70">
        <v>11245</v>
      </c>
      <c r="B2349" s="70" t="s">
        <v>25665</v>
      </c>
      <c r="C2349" s="70" t="s">
        <v>2204</v>
      </c>
      <c r="D2349" s="70" t="s">
        <v>2205</v>
      </c>
      <c r="E2349" s="6">
        <v>267.06</v>
      </c>
    </row>
    <row r="2350" spans="1:5">
      <c r="A2350" s="70">
        <v>11235</v>
      </c>
      <c r="B2350" s="70" t="s">
        <v>25666</v>
      </c>
      <c r="C2350" s="70" t="s">
        <v>2204</v>
      </c>
      <c r="D2350" s="70" t="s">
        <v>2205</v>
      </c>
      <c r="E2350" s="6">
        <v>147.34</v>
      </c>
    </row>
    <row r="2351" spans="1:5">
      <c r="A2351" s="70">
        <v>11236</v>
      </c>
      <c r="B2351" s="70" t="s">
        <v>25667</v>
      </c>
      <c r="C2351" s="70" t="s">
        <v>2204</v>
      </c>
      <c r="D2351" s="70" t="s">
        <v>2205</v>
      </c>
      <c r="E2351" s="6">
        <v>187.25</v>
      </c>
    </row>
    <row r="2352" spans="1:5">
      <c r="A2352" s="70">
        <v>36494</v>
      </c>
      <c r="B2352" s="70" t="s">
        <v>25668</v>
      </c>
      <c r="C2352" s="70" t="s">
        <v>2204</v>
      </c>
      <c r="D2352" s="70" t="s">
        <v>2209</v>
      </c>
      <c r="E2352" s="15">
        <v>651870.31000000006</v>
      </c>
    </row>
    <row r="2353" spans="1:5">
      <c r="A2353" s="70">
        <v>36493</v>
      </c>
      <c r="B2353" s="70" t="s">
        <v>25669</v>
      </c>
      <c r="C2353" s="70" t="s">
        <v>2204</v>
      </c>
      <c r="D2353" s="70" t="s">
        <v>2209</v>
      </c>
      <c r="E2353" s="15">
        <v>738542.58</v>
      </c>
    </row>
    <row r="2354" spans="1:5">
      <c r="A2354" s="70">
        <v>36492</v>
      </c>
      <c r="B2354" s="70" t="s">
        <v>25670</v>
      </c>
      <c r="C2354" s="70" t="s">
        <v>2204</v>
      </c>
      <c r="D2354" s="70" t="s">
        <v>2209</v>
      </c>
      <c r="E2354" s="15">
        <v>1371932.03</v>
      </c>
    </row>
    <row r="2355" spans="1:5">
      <c r="A2355" s="70">
        <v>13333</v>
      </c>
      <c r="B2355" s="70" t="s">
        <v>25671</v>
      </c>
      <c r="C2355" s="70" t="s">
        <v>2204</v>
      </c>
      <c r="D2355" s="70" t="s">
        <v>2205</v>
      </c>
      <c r="E2355" s="15">
        <v>127065.55</v>
      </c>
    </row>
    <row r="2356" spans="1:5">
      <c r="A2356" s="70">
        <v>13533</v>
      </c>
      <c r="B2356" s="70" t="s">
        <v>25672</v>
      </c>
      <c r="C2356" s="70" t="s">
        <v>2204</v>
      </c>
      <c r="D2356" s="70" t="s">
        <v>2205</v>
      </c>
      <c r="E2356" s="15">
        <v>113582.48</v>
      </c>
    </row>
    <row r="2357" spans="1:5">
      <c r="A2357" s="70">
        <v>36499</v>
      </c>
      <c r="B2357" s="70" t="s">
        <v>25673</v>
      </c>
      <c r="C2357" s="70" t="s">
        <v>2204</v>
      </c>
      <c r="D2357" s="70" t="s">
        <v>2205</v>
      </c>
      <c r="E2357" s="15">
        <v>2477.77</v>
      </c>
    </row>
    <row r="2358" spans="1:5">
      <c r="A2358" s="70">
        <v>39585</v>
      </c>
      <c r="B2358" s="70" t="s">
        <v>25674</v>
      </c>
      <c r="C2358" s="70" t="s">
        <v>2204</v>
      </c>
      <c r="D2358" s="70" t="s">
        <v>2205</v>
      </c>
      <c r="E2358" s="15">
        <v>82046.22</v>
      </c>
    </row>
    <row r="2359" spans="1:5">
      <c r="A2359" s="70">
        <v>39586</v>
      </c>
      <c r="B2359" s="70" t="s">
        <v>25675</v>
      </c>
      <c r="C2359" s="70" t="s">
        <v>2204</v>
      </c>
      <c r="D2359" s="70" t="s">
        <v>2205</v>
      </c>
      <c r="E2359" s="15">
        <v>96234.66</v>
      </c>
    </row>
    <row r="2360" spans="1:5">
      <c r="A2360" s="70">
        <v>39587</v>
      </c>
      <c r="B2360" s="70" t="s">
        <v>25676</v>
      </c>
      <c r="C2360" s="70" t="s">
        <v>2204</v>
      </c>
      <c r="D2360" s="70" t="s">
        <v>2205</v>
      </c>
      <c r="E2360" s="15">
        <v>117208.89</v>
      </c>
    </row>
    <row r="2361" spans="1:5">
      <c r="A2361" s="70">
        <v>39588</v>
      </c>
      <c r="B2361" s="70" t="s">
        <v>25677</v>
      </c>
      <c r="C2361" s="70" t="s">
        <v>2204</v>
      </c>
      <c r="D2361" s="70" t="s">
        <v>2205</v>
      </c>
      <c r="E2361" s="15">
        <v>135715.54999999999</v>
      </c>
    </row>
    <row r="2362" spans="1:5">
      <c r="A2362" s="70">
        <v>39584</v>
      </c>
      <c r="B2362" s="70" t="s">
        <v>25678</v>
      </c>
      <c r="C2362" s="70" t="s">
        <v>2204</v>
      </c>
      <c r="D2362" s="70" t="s">
        <v>2205</v>
      </c>
      <c r="E2362" s="15">
        <v>73064.320000000007</v>
      </c>
    </row>
    <row r="2363" spans="1:5">
      <c r="A2363" s="70">
        <v>39590</v>
      </c>
      <c r="B2363" s="70" t="s">
        <v>25679</v>
      </c>
      <c r="C2363" s="70" t="s">
        <v>2204</v>
      </c>
      <c r="D2363" s="70" t="s">
        <v>2205</v>
      </c>
      <c r="E2363" s="15">
        <v>71312.350000000006</v>
      </c>
    </row>
    <row r="2364" spans="1:5">
      <c r="A2364" s="70">
        <v>39592</v>
      </c>
      <c r="B2364" s="70" t="s">
        <v>25680</v>
      </c>
      <c r="C2364" s="70" t="s">
        <v>2204</v>
      </c>
      <c r="D2364" s="70" t="s">
        <v>2205</v>
      </c>
      <c r="E2364" s="15">
        <v>102477.57</v>
      </c>
    </row>
    <row r="2365" spans="1:5">
      <c r="A2365" s="70">
        <v>39593</v>
      </c>
      <c r="B2365" s="70" t="s">
        <v>25681</v>
      </c>
      <c r="C2365" s="70" t="s">
        <v>2204</v>
      </c>
      <c r="D2365" s="70" t="s">
        <v>2205</v>
      </c>
      <c r="E2365" s="15">
        <v>117208.89</v>
      </c>
    </row>
    <row r="2366" spans="1:5">
      <c r="A2366" s="70">
        <v>14254</v>
      </c>
      <c r="B2366" s="70" t="s">
        <v>25682</v>
      </c>
      <c r="C2366" s="70" t="s">
        <v>2204</v>
      </c>
      <c r="D2366" s="70" t="s">
        <v>2207</v>
      </c>
      <c r="E2366" s="15">
        <v>66624</v>
      </c>
    </row>
    <row r="2367" spans="1:5">
      <c r="A2367" s="70">
        <v>44494</v>
      </c>
      <c r="B2367" s="70" t="s">
        <v>28623</v>
      </c>
      <c r="C2367" s="70" t="s">
        <v>2204</v>
      </c>
      <c r="D2367" s="70" t="s">
        <v>2205</v>
      </c>
      <c r="E2367" s="15">
        <v>55636.35</v>
      </c>
    </row>
    <row r="2368" spans="1:5">
      <c r="A2368" s="70">
        <v>25019</v>
      </c>
      <c r="B2368" s="70" t="s">
        <v>25683</v>
      </c>
      <c r="C2368" s="70" t="s">
        <v>2204</v>
      </c>
      <c r="D2368" s="70" t="s">
        <v>2205</v>
      </c>
      <c r="E2368" s="15">
        <v>95366.93</v>
      </c>
    </row>
    <row r="2369" spans="1:5">
      <c r="A2369" s="70">
        <v>36501</v>
      </c>
      <c r="B2369" s="70" t="s">
        <v>25684</v>
      </c>
      <c r="C2369" s="70" t="s">
        <v>2204</v>
      </c>
      <c r="D2369" s="70" t="s">
        <v>2205</v>
      </c>
      <c r="E2369" s="15">
        <v>84909.43</v>
      </c>
    </row>
    <row r="2370" spans="1:5">
      <c r="A2370" s="70">
        <v>44493</v>
      </c>
      <c r="B2370" s="70" t="s">
        <v>28624</v>
      </c>
      <c r="C2370" s="70" t="s">
        <v>2204</v>
      </c>
      <c r="D2370" s="70" t="s">
        <v>2205</v>
      </c>
      <c r="E2370" s="15">
        <v>102077.4</v>
      </c>
    </row>
    <row r="2371" spans="1:5">
      <c r="A2371" s="70">
        <v>36500</v>
      </c>
      <c r="B2371" s="70" t="s">
        <v>25685</v>
      </c>
      <c r="C2371" s="70" t="s">
        <v>2204</v>
      </c>
      <c r="D2371" s="70" t="s">
        <v>2205</v>
      </c>
      <c r="E2371" s="15">
        <v>60003.18</v>
      </c>
    </row>
    <row r="2372" spans="1:5">
      <c r="A2372" s="70">
        <v>20017</v>
      </c>
      <c r="B2372" s="70" t="s">
        <v>25686</v>
      </c>
      <c r="C2372" s="70" t="s">
        <v>2211</v>
      </c>
      <c r="D2372" s="70" t="s">
        <v>2205</v>
      </c>
      <c r="E2372" s="6">
        <v>8.73</v>
      </c>
    </row>
    <row r="2373" spans="1:5">
      <c r="A2373" s="70">
        <v>20007</v>
      </c>
      <c r="B2373" s="70" t="s">
        <v>25687</v>
      </c>
      <c r="C2373" s="70" t="s">
        <v>2211</v>
      </c>
      <c r="D2373" s="70" t="s">
        <v>2205</v>
      </c>
      <c r="E2373" s="6">
        <v>5.21</v>
      </c>
    </row>
    <row r="2374" spans="1:5">
      <c r="A2374" s="70">
        <v>39831</v>
      </c>
      <c r="B2374" s="70" t="s">
        <v>25688</v>
      </c>
      <c r="C2374" s="70" t="s">
        <v>2217</v>
      </c>
      <c r="D2374" s="70" t="s">
        <v>2205</v>
      </c>
      <c r="E2374" s="6">
        <v>342.37</v>
      </c>
    </row>
    <row r="2375" spans="1:5">
      <c r="A2375" s="70">
        <v>36888</v>
      </c>
      <c r="B2375" s="70" t="s">
        <v>28625</v>
      </c>
      <c r="C2375" s="70" t="s">
        <v>2211</v>
      </c>
      <c r="D2375" s="70" t="s">
        <v>2205</v>
      </c>
      <c r="E2375" s="6">
        <v>17.59</v>
      </c>
    </row>
    <row r="2376" spans="1:5">
      <c r="A2376" s="70">
        <v>39836</v>
      </c>
      <c r="B2376" s="70" t="s">
        <v>25689</v>
      </c>
      <c r="C2376" s="70" t="s">
        <v>2217</v>
      </c>
      <c r="D2376" s="70" t="s">
        <v>2205</v>
      </c>
      <c r="E2376" s="6">
        <v>300.83999999999997</v>
      </c>
    </row>
    <row r="2377" spans="1:5">
      <c r="A2377" s="70">
        <v>39830</v>
      </c>
      <c r="B2377" s="70" t="s">
        <v>25690</v>
      </c>
      <c r="C2377" s="70" t="s">
        <v>2217</v>
      </c>
      <c r="D2377" s="70" t="s">
        <v>2205</v>
      </c>
      <c r="E2377" s="6">
        <v>343.1</v>
      </c>
    </row>
    <row r="2378" spans="1:5">
      <c r="A2378" s="70">
        <v>40527</v>
      </c>
      <c r="B2378" s="70" t="s">
        <v>25691</v>
      </c>
      <c r="C2378" s="70" t="s">
        <v>2204</v>
      </c>
      <c r="D2378" s="70" t="s">
        <v>2205</v>
      </c>
      <c r="E2378" s="15">
        <v>1956.56</v>
      </c>
    </row>
    <row r="2379" spans="1:5">
      <c r="A2379" s="70">
        <v>36497</v>
      </c>
      <c r="B2379" s="70" t="s">
        <v>25692</v>
      </c>
      <c r="C2379" s="70" t="s">
        <v>2204</v>
      </c>
      <c r="D2379" s="70" t="s">
        <v>2205</v>
      </c>
      <c r="E2379" s="15">
        <v>2233.63</v>
      </c>
    </row>
    <row r="2380" spans="1:5">
      <c r="A2380" s="70">
        <v>36487</v>
      </c>
      <c r="B2380" s="70" t="s">
        <v>25693</v>
      </c>
      <c r="C2380" s="70" t="s">
        <v>2204</v>
      </c>
      <c r="D2380" s="70" t="s">
        <v>2205</v>
      </c>
      <c r="E2380" s="15">
        <v>3889.09</v>
      </c>
    </row>
    <row r="2381" spans="1:5">
      <c r="A2381" s="70">
        <v>44475</v>
      </c>
      <c r="B2381" s="70" t="s">
        <v>28626</v>
      </c>
      <c r="C2381" s="70" t="s">
        <v>2204</v>
      </c>
      <c r="D2381" s="70" t="s">
        <v>2209</v>
      </c>
      <c r="E2381" s="15">
        <v>1139895.45</v>
      </c>
    </row>
    <row r="2382" spans="1:5">
      <c r="A2382" s="70">
        <v>44474</v>
      </c>
      <c r="B2382" s="70" t="s">
        <v>28627</v>
      </c>
      <c r="C2382" s="70" t="s">
        <v>2204</v>
      </c>
      <c r="D2382" s="70" t="s">
        <v>2209</v>
      </c>
      <c r="E2382" s="15">
        <v>2192106.64</v>
      </c>
    </row>
    <row r="2383" spans="1:5">
      <c r="A2383" s="70">
        <v>44490</v>
      </c>
      <c r="B2383" s="70" t="s">
        <v>28628</v>
      </c>
      <c r="C2383" s="70" t="s">
        <v>2204</v>
      </c>
      <c r="D2383" s="70" t="s">
        <v>2209</v>
      </c>
      <c r="E2383" s="15">
        <v>3726581.28</v>
      </c>
    </row>
    <row r="2384" spans="1:5">
      <c r="A2384" s="70">
        <v>37776</v>
      </c>
      <c r="B2384" s="70" t="s">
        <v>25694</v>
      </c>
      <c r="C2384" s="70" t="s">
        <v>2204</v>
      </c>
      <c r="D2384" s="70" t="s">
        <v>2209</v>
      </c>
      <c r="E2384" s="15">
        <v>228391.8</v>
      </c>
    </row>
    <row r="2385" spans="1:5">
      <c r="A2385" s="70">
        <v>37775</v>
      </c>
      <c r="B2385" s="70" t="s">
        <v>25695</v>
      </c>
      <c r="C2385" s="70" t="s">
        <v>2204</v>
      </c>
      <c r="D2385" s="70" t="s">
        <v>2209</v>
      </c>
      <c r="E2385" s="15">
        <v>359734.37</v>
      </c>
    </row>
    <row r="2386" spans="1:5">
      <c r="A2386" s="70">
        <v>36491</v>
      </c>
      <c r="B2386" s="70" t="s">
        <v>25696</v>
      </c>
      <c r="C2386" s="70" t="s">
        <v>2204</v>
      </c>
      <c r="D2386" s="70" t="s">
        <v>2209</v>
      </c>
      <c r="E2386" s="15">
        <v>1332203.1200000001</v>
      </c>
    </row>
    <row r="2387" spans="1:5">
      <c r="A2387" s="70">
        <v>10712</v>
      </c>
      <c r="B2387" s="70" t="s">
        <v>25697</v>
      </c>
      <c r="C2387" s="70" t="s">
        <v>2204</v>
      </c>
      <c r="D2387" s="70" t="s">
        <v>2209</v>
      </c>
      <c r="E2387" s="15">
        <v>89933.59</v>
      </c>
    </row>
    <row r="2388" spans="1:5">
      <c r="A2388" s="70">
        <v>3363</v>
      </c>
      <c r="B2388" s="70" t="s">
        <v>25698</v>
      </c>
      <c r="C2388" s="70" t="s">
        <v>2204</v>
      </c>
      <c r="D2388" s="70" t="s">
        <v>2209</v>
      </c>
      <c r="E2388" s="15">
        <v>126500</v>
      </c>
    </row>
    <row r="2389" spans="1:5">
      <c r="A2389" s="70">
        <v>3365</v>
      </c>
      <c r="B2389" s="70" t="s">
        <v>25699</v>
      </c>
      <c r="C2389" s="70" t="s">
        <v>2204</v>
      </c>
      <c r="D2389" s="70" t="s">
        <v>2209</v>
      </c>
      <c r="E2389" s="15">
        <v>295693.75</v>
      </c>
    </row>
    <row r="2390" spans="1:5">
      <c r="A2390" s="70">
        <v>7569</v>
      </c>
      <c r="B2390" s="70" t="s">
        <v>25700</v>
      </c>
      <c r="C2390" s="70" t="s">
        <v>2204</v>
      </c>
      <c r="D2390" s="70" t="s">
        <v>2209</v>
      </c>
      <c r="E2390" s="6">
        <v>81.290000000000006</v>
      </c>
    </row>
    <row r="2391" spans="1:5">
      <c r="A2391" s="70">
        <v>34349</v>
      </c>
      <c r="B2391" s="70" t="s">
        <v>25701</v>
      </c>
      <c r="C2391" s="70" t="s">
        <v>2204</v>
      </c>
      <c r="D2391" s="70" t="s">
        <v>2205</v>
      </c>
      <c r="E2391" s="6">
        <v>34.49</v>
      </c>
    </row>
    <row r="2392" spans="1:5">
      <c r="A2392" s="70">
        <v>11991</v>
      </c>
      <c r="B2392" s="70" t="s">
        <v>25702</v>
      </c>
      <c r="C2392" s="70" t="s">
        <v>2204</v>
      </c>
      <c r="D2392" s="70" t="s">
        <v>2209</v>
      </c>
      <c r="E2392" s="6">
        <v>95.11</v>
      </c>
    </row>
    <row r="2393" spans="1:5">
      <c r="A2393" s="70">
        <v>20062</v>
      </c>
      <c r="B2393" s="70" t="s">
        <v>25703</v>
      </c>
      <c r="C2393" s="70" t="s">
        <v>2204</v>
      </c>
      <c r="D2393" s="70" t="s">
        <v>2209</v>
      </c>
      <c r="E2393" s="6">
        <v>15.38</v>
      </c>
    </row>
    <row r="2394" spans="1:5">
      <c r="A2394" s="70">
        <v>11029</v>
      </c>
      <c r="B2394" s="70" t="s">
        <v>25704</v>
      </c>
      <c r="C2394" s="70" t="s">
        <v>2208</v>
      </c>
      <c r="D2394" s="70" t="s">
        <v>2205</v>
      </c>
      <c r="E2394" s="6">
        <v>2.2599999999999998</v>
      </c>
    </row>
    <row r="2395" spans="1:5">
      <c r="A2395" s="70">
        <v>4316</v>
      </c>
      <c r="B2395" s="70" t="s">
        <v>25705</v>
      </c>
      <c r="C2395" s="70" t="s">
        <v>2204</v>
      </c>
      <c r="D2395" s="70" t="s">
        <v>2205</v>
      </c>
      <c r="E2395" s="6">
        <v>2.2799999999999998</v>
      </c>
    </row>
    <row r="2396" spans="1:5">
      <c r="A2396" s="70">
        <v>4313</v>
      </c>
      <c r="B2396" s="70" t="s">
        <v>25706</v>
      </c>
      <c r="C2396" s="70" t="s">
        <v>2208</v>
      </c>
      <c r="D2396" s="70" t="s">
        <v>2205</v>
      </c>
      <c r="E2396" s="6">
        <v>3.27</v>
      </c>
    </row>
    <row r="2397" spans="1:5">
      <c r="A2397" s="70">
        <v>4317</v>
      </c>
      <c r="B2397" s="70" t="s">
        <v>25707</v>
      </c>
      <c r="C2397" s="70" t="s">
        <v>2204</v>
      </c>
      <c r="D2397" s="70" t="s">
        <v>2205</v>
      </c>
      <c r="E2397" s="6">
        <v>3.73</v>
      </c>
    </row>
    <row r="2398" spans="1:5">
      <c r="A2398" s="70">
        <v>4314</v>
      </c>
      <c r="B2398" s="70" t="s">
        <v>25708</v>
      </c>
      <c r="C2398" s="70" t="s">
        <v>2208</v>
      </c>
      <c r="D2398" s="70" t="s">
        <v>2205</v>
      </c>
      <c r="E2398" s="6">
        <v>4.3600000000000003</v>
      </c>
    </row>
    <row r="2399" spans="1:5">
      <c r="A2399" s="70">
        <v>10921</v>
      </c>
      <c r="B2399" s="70" t="s">
        <v>25709</v>
      </c>
      <c r="C2399" s="70" t="s">
        <v>2204</v>
      </c>
      <c r="D2399" s="70" t="s">
        <v>2209</v>
      </c>
      <c r="E2399" s="15">
        <v>5284.33</v>
      </c>
    </row>
    <row r="2400" spans="1:5">
      <c r="A2400" s="70">
        <v>10922</v>
      </c>
      <c r="B2400" s="70" t="s">
        <v>25710</v>
      </c>
      <c r="C2400" s="70" t="s">
        <v>2204</v>
      </c>
      <c r="D2400" s="70" t="s">
        <v>2209</v>
      </c>
      <c r="E2400" s="15">
        <v>4786.41</v>
      </c>
    </row>
    <row r="2401" spans="1:5">
      <c r="A2401" s="70">
        <v>10923</v>
      </c>
      <c r="B2401" s="70" t="s">
        <v>25711</v>
      </c>
      <c r="C2401" s="70" t="s">
        <v>2204</v>
      </c>
      <c r="D2401" s="70" t="s">
        <v>2209</v>
      </c>
      <c r="E2401" s="15">
        <v>2828.97</v>
      </c>
    </row>
    <row r="2402" spans="1:5">
      <c r="A2402" s="70">
        <v>10924</v>
      </c>
      <c r="B2402" s="70" t="s">
        <v>25712</v>
      </c>
      <c r="C2402" s="70" t="s">
        <v>2204</v>
      </c>
      <c r="D2402" s="70" t="s">
        <v>2209</v>
      </c>
      <c r="E2402" s="15">
        <v>2979.46</v>
      </c>
    </row>
    <row r="2403" spans="1:5">
      <c r="A2403" s="70">
        <v>37772</v>
      </c>
      <c r="B2403" s="70" t="s">
        <v>25713</v>
      </c>
      <c r="C2403" s="70" t="s">
        <v>2204</v>
      </c>
      <c r="D2403" s="70" t="s">
        <v>2209</v>
      </c>
      <c r="E2403" s="15">
        <v>257539.77</v>
      </c>
    </row>
    <row r="2404" spans="1:5">
      <c r="A2404" s="70">
        <v>37771</v>
      </c>
      <c r="B2404" s="70" t="s">
        <v>25714</v>
      </c>
      <c r="C2404" s="70" t="s">
        <v>2204</v>
      </c>
      <c r="D2404" s="70" t="s">
        <v>2209</v>
      </c>
      <c r="E2404" s="15">
        <v>273981.3</v>
      </c>
    </row>
    <row r="2405" spans="1:5">
      <c r="A2405" s="70">
        <v>12772</v>
      </c>
      <c r="B2405" s="70" t="s">
        <v>25715</v>
      </c>
      <c r="C2405" s="70" t="s">
        <v>2204</v>
      </c>
      <c r="D2405" s="70" t="s">
        <v>2205</v>
      </c>
      <c r="E2405" s="15">
        <v>1253.57</v>
      </c>
    </row>
    <row r="2406" spans="1:5">
      <c r="A2406" s="70">
        <v>12770</v>
      </c>
      <c r="B2406" s="70" t="s">
        <v>25716</v>
      </c>
      <c r="C2406" s="70" t="s">
        <v>2204</v>
      </c>
      <c r="D2406" s="70" t="s">
        <v>2205</v>
      </c>
      <c r="E2406" s="6">
        <v>754.27</v>
      </c>
    </row>
    <row r="2407" spans="1:5">
      <c r="A2407" s="70">
        <v>12775</v>
      </c>
      <c r="B2407" s="70" t="s">
        <v>25717</v>
      </c>
      <c r="C2407" s="70" t="s">
        <v>2204</v>
      </c>
      <c r="D2407" s="70" t="s">
        <v>2205</v>
      </c>
      <c r="E2407" s="6">
        <v>552.41999999999996</v>
      </c>
    </row>
    <row r="2408" spans="1:5">
      <c r="A2408" s="70">
        <v>12768</v>
      </c>
      <c r="B2408" s="70" t="s">
        <v>25718</v>
      </c>
      <c r="C2408" s="70" t="s">
        <v>2204</v>
      </c>
      <c r="D2408" s="70" t="s">
        <v>2205</v>
      </c>
      <c r="E2408" s="15">
        <v>1763.5</v>
      </c>
    </row>
    <row r="2409" spans="1:5">
      <c r="A2409" s="70">
        <v>12769</v>
      </c>
      <c r="B2409" s="70" t="s">
        <v>25719</v>
      </c>
      <c r="C2409" s="70" t="s">
        <v>2204</v>
      </c>
      <c r="D2409" s="70" t="s">
        <v>2207</v>
      </c>
      <c r="E2409" s="6">
        <v>144.47999999999999</v>
      </c>
    </row>
    <row r="2410" spans="1:5">
      <c r="A2410" s="70">
        <v>12773</v>
      </c>
      <c r="B2410" s="70" t="s">
        <v>25720</v>
      </c>
      <c r="C2410" s="70" t="s">
        <v>2204</v>
      </c>
      <c r="D2410" s="70" t="s">
        <v>2205</v>
      </c>
      <c r="E2410" s="6">
        <v>155.1</v>
      </c>
    </row>
    <row r="2411" spans="1:5">
      <c r="A2411" s="70">
        <v>12774</v>
      </c>
      <c r="B2411" s="70" t="s">
        <v>25721</v>
      </c>
      <c r="C2411" s="70" t="s">
        <v>2204</v>
      </c>
      <c r="D2411" s="70" t="s">
        <v>2205</v>
      </c>
      <c r="E2411" s="6">
        <v>191.22</v>
      </c>
    </row>
    <row r="2412" spans="1:5">
      <c r="A2412" s="70">
        <v>12776</v>
      </c>
      <c r="B2412" s="70" t="s">
        <v>25722</v>
      </c>
      <c r="C2412" s="70" t="s">
        <v>2204</v>
      </c>
      <c r="D2412" s="70" t="s">
        <v>2205</v>
      </c>
      <c r="E2412" s="15">
        <v>2847.1</v>
      </c>
    </row>
    <row r="2413" spans="1:5">
      <c r="A2413" s="70">
        <v>12777</v>
      </c>
      <c r="B2413" s="70" t="s">
        <v>25723</v>
      </c>
      <c r="C2413" s="70" t="s">
        <v>2204</v>
      </c>
      <c r="D2413" s="70" t="s">
        <v>2205</v>
      </c>
      <c r="E2413" s="15">
        <v>3718.23</v>
      </c>
    </row>
    <row r="2414" spans="1:5">
      <c r="A2414" s="70">
        <v>3391</v>
      </c>
      <c r="B2414" s="70" t="s">
        <v>25724</v>
      </c>
      <c r="C2414" s="70" t="s">
        <v>2204</v>
      </c>
      <c r="D2414" s="70" t="s">
        <v>2209</v>
      </c>
      <c r="E2414" s="6">
        <v>26.98</v>
      </c>
    </row>
    <row r="2415" spans="1:5">
      <c r="A2415" s="70">
        <v>3389</v>
      </c>
      <c r="B2415" s="70" t="s">
        <v>25725</v>
      </c>
      <c r="C2415" s="70" t="s">
        <v>2204</v>
      </c>
      <c r="D2415" s="70" t="s">
        <v>2209</v>
      </c>
      <c r="E2415" s="6">
        <v>14</v>
      </c>
    </row>
    <row r="2416" spans="1:5">
      <c r="A2416" s="70">
        <v>3390</v>
      </c>
      <c r="B2416" s="70" t="s">
        <v>25726</v>
      </c>
      <c r="C2416" s="70" t="s">
        <v>2204</v>
      </c>
      <c r="D2416" s="70" t="s">
        <v>2209</v>
      </c>
      <c r="E2416" s="6">
        <v>15.75</v>
      </c>
    </row>
    <row r="2417" spans="1:5">
      <c r="A2417" s="70">
        <v>12873</v>
      </c>
      <c r="B2417" s="70" t="s">
        <v>28629</v>
      </c>
      <c r="C2417" s="70" t="s">
        <v>2210</v>
      </c>
      <c r="D2417" s="70" t="s">
        <v>2205</v>
      </c>
      <c r="E2417" s="6">
        <v>17.920000000000002</v>
      </c>
    </row>
    <row r="2418" spans="1:5">
      <c r="A2418" s="70">
        <v>41076</v>
      </c>
      <c r="B2418" s="70" t="s">
        <v>25727</v>
      </c>
      <c r="C2418" s="70" t="s">
        <v>2215</v>
      </c>
      <c r="D2418" s="70" t="s">
        <v>2205</v>
      </c>
      <c r="E2418" s="15">
        <v>3174.61</v>
      </c>
    </row>
    <row r="2419" spans="1:5">
      <c r="A2419" s="70">
        <v>140</v>
      </c>
      <c r="B2419" s="70" t="s">
        <v>25728</v>
      </c>
      <c r="C2419" s="70" t="s">
        <v>2213</v>
      </c>
      <c r="D2419" s="70" t="s">
        <v>2205</v>
      </c>
      <c r="E2419" s="6">
        <v>13.62</v>
      </c>
    </row>
    <row r="2420" spans="1:5">
      <c r="A2420" s="70">
        <v>151</v>
      </c>
      <c r="B2420" s="70" t="s">
        <v>28630</v>
      </c>
      <c r="C2420" s="70" t="s">
        <v>2212</v>
      </c>
      <c r="D2420" s="70" t="s">
        <v>2205</v>
      </c>
      <c r="E2420" s="6">
        <v>20.100000000000001</v>
      </c>
    </row>
    <row r="2421" spans="1:5">
      <c r="A2421" s="70">
        <v>7340</v>
      </c>
      <c r="B2421" s="70" t="s">
        <v>25729</v>
      </c>
      <c r="C2421" s="70" t="s">
        <v>2212</v>
      </c>
      <c r="D2421" s="70" t="s">
        <v>2205</v>
      </c>
      <c r="E2421" s="6">
        <v>25.11</v>
      </c>
    </row>
    <row r="2422" spans="1:5">
      <c r="A2422" s="70">
        <v>2701</v>
      </c>
      <c r="B2422" s="70" t="s">
        <v>25730</v>
      </c>
      <c r="C2422" s="70" t="s">
        <v>2210</v>
      </c>
      <c r="D2422" s="70" t="s">
        <v>2205</v>
      </c>
      <c r="E2422" s="6">
        <v>19.45</v>
      </c>
    </row>
    <row r="2423" spans="1:5">
      <c r="A2423" s="70">
        <v>40929</v>
      </c>
      <c r="B2423" s="70" t="s">
        <v>25731</v>
      </c>
      <c r="C2423" s="70" t="s">
        <v>2215</v>
      </c>
      <c r="D2423" s="70" t="s">
        <v>2205</v>
      </c>
      <c r="E2423" s="15">
        <v>3446.08</v>
      </c>
    </row>
    <row r="2424" spans="1:5">
      <c r="A2424" s="70">
        <v>38114</v>
      </c>
      <c r="B2424" s="70" t="s">
        <v>25732</v>
      </c>
      <c r="C2424" s="70" t="s">
        <v>2204</v>
      </c>
      <c r="D2424" s="70" t="s">
        <v>2205</v>
      </c>
      <c r="E2424" s="6">
        <v>17.3</v>
      </c>
    </row>
    <row r="2425" spans="1:5">
      <c r="A2425" s="70">
        <v>38064</v>
      </c>
      <c r="B2425" s="70" t="s">
        <v>11673</v>
      </c>
      <c r="C2425" s="70" t="s">
        <v>2204</v>
      </c>
      <c r="D2425" s="70" t="s">
        <v>2205</v>
      </c>
      <c r="E2425" s="6">
        <v>19.34</v>
      </c>
    </row>
    <row r="2426" spans="1:5">
      <c r="A2426" s="70">
        <v>38115</v>
      </c>
      <c r="B2426" s="70" t="s">
        <v>25733</v>
      </c>
      <c r="C2426" s="70" t="s">
        <v>2204</v>
      </c>
      <c r="D2426" s="70" t="s">
        <v>2205</v>
      </c>
      <c r="E2426" s="6">
        <v>18.47</v>
      </c>
    </row>
    <row r="2427" spans="1:5">
      <c r="A2427" s="70">
        <v>38065</v>
      </c>
      <c r="B2427" s="70" t="s">
        <v>11674</v>
      </c>
      <c r="C2427" s="70" t="s">
        <v>2204</v>
      </c>
      <c r="D2427" s="70" t="s">
        <v>2205</v>
      </c>
      <c r="E2427" s="6">
        <v>27.44</v>
      </c>
    </row>
    <row r="2428" spans="1:5">
      <c r="A2428" s="70">
        <v>38078</v>
      </c>
      <c r="B2428" s="70" t="s">
        <v>25734</v>
      </c>
      <c r="C2428" s="70" t="s">
        <v>2204</v>
      </c>
      <c r="D2428" s="70" t="s">
        <v>2205</v>
      </c>
      <c r="E2428" s="6">
        <v>16.010000000000002</v>
      </c>
    </row>
    <row r="2429" spans="1:5">
      <c r="A2429" s="70">
        <v>38113</v>
      </c>
      <c r="B2429" s="70" t="s">
        <v>11675</v>
      </c>
      <c r="C2429" s="70" t="s">
        <v>2204</v>
      </c>
      <c r="D2429" s="70" t="s">
        <v>2205</v>
      </c>
      <c r="E2429" s="6">
        <v>8.6999999999999993</v>
      </c>
    </row>
    <row r="2430" spans="1:5">
      <c r="A2430" s="70">
        <v>38063</v>
      </c>
      <c r="B2430" s="70" t="s">
        <v>11676</v>
      </c>
      <c r="C2430" s="70" t="s">
        <v>2204</v>
      </c>
      <c r="D2430" s="70" t="s">
        <v>2205</v>
      </c>
      <c r="E2430" s="6">
        <v>9.33</v>
      </c>
    </row>
    <row r="2431" spans="1:5">
      <c r="A2431" s="70">
        <v>38080</v>
      </c>
      <c r="B2431" s="70" t="s">
        <v>25735</v>
      </c>
      <c r="C2431" s="70" t="s">
        <v>2204</v>
      </c>
      <c r="D2431" s="70" t="s">
        <v>2205</v>
      </c>
      <c r="E2431" s="6">
        <v>27.81</v>
      </c>
    </row>
    <row r="2432" spans="1:5">
      <c r="A2432" s="70">
        <v>38069</v>
      </c>
      <c r="B2432" s="70" t="s">
        <v>11677</v>
      </c>
      <c r="C2432" s="70" t="s">
        <v>2204</v>
      </c>
      <c r="D2432" s="70" t="s">
        <v>2205</v>
      </c>
      <c r="E2432" s="6">
        <v>15.21</v>
      </c>
    </row>
    <row r="2433" spans="1:5">
      <c r="A2433" s="70">
        <v>38077</v>
      </c>
      <c r="B2433" s="70" t="s">
        <v>11678</v>
      </c>
      <c r="C2433" s="70" t="s">
        <v>2204</v>
      </c>
      <c r="D2433" s="70" t="s">
        <v>2205</v>
      </c>
      <c r="E2433" s="6">
        <v>14.86</v>
      </c>
    </row>
    <row r="2434" spans="1:5">
      <c r="A2434" s="70">
        <v>38073</v>
      </c>
      <c r="B2434" s="70" t="s">
        <v>11679</v>
      </c>
      <c r="C2434" s="70" t="s">
        <v>2204</v>
      </c>
      <c r="D2434" s="70" t="s">
        <v>2205</v>
      </c>
      <c r="E2434" s="6">
        <v>22.64</v>
      </c>
    </row>
    <row r="2435" spans="1:5">
      <c r="A2435" s="70">
        <v>38112</v>
      </c>
      <c r="B2435" s="70" t="s">
        <v>25736</v>
      </c>
      <c r="C2435" s="70" t="s">
        <v>2204</v>
      </c>
      <c r="D2435" s="70" t="s">
        <v>2205</v>
      </c>
      <c r="E2435" s="6">
        <v>6.68</v>
      </c>
    </row>
    <row r="2436" spans="1:5">
      <c r="A2436" s="70">
        <v>38062</v>
      </c>
      <c r="B2436" s="70" t="s">
        <v>11680</v>
      </c>
      <c r="C2436" s="70" t="s">
        <v>2204</v>
      </c>
      <c r="D2436" s="70" t="s">
        <v>2205</v>
      </c>
      <c r="E2436" s="6">
        <v>6.85</v>
      </c>
    </row>
    <row r="2437" spans="1:5">
      <c r="A2437" s="70">
        <v>12128</v>
      </c>
      <c r="B2437" s="70" t="s">
        <v>25737</v>
      </c>
      <c r="C2437" s="70" t="s">
        <v>2204</v>
      </c>
      <c r="D2437" s="70" t="s">
        <v>2205</v>
      </c>
      <c r="E2437" s="6">
        <v>9.16</v>
      </c>
    </row>
    <row r="2438" spans="1:5">
      <c r="A2438" s="70">
        <v>12129</v>
      </c>
      <c r="B2438" s="70" t="s">
        <v>25738</v>
      </c>
      <c r="C2438" s="70" t="s">
        <v>2204</v>
      </c>
      <c r="D2438" s="70" t="s">
        <v>2205</v>
      </c>
      <c r="E2438" s="6">
        <v>12.11</v>
      </c>
    </row>
    <row r="2439" spans="1:5">
      <c r="A2439" s="70">
        <v>38081</v>
      </c>
      <c r="B2439" s="70" t="s">
        <v>25739</v>
      </c>
      <c r="C2439" s="70" t="s">
        <v>2204</v>
      </c>
      <c r="D2439" s="70" t="s">
        <v>2205</v>
      </c>
      <c r="E2439" s="6">
        <v>23.59</v>
      </c>
    </row>
    <row r="2440" spans="1:5">
      <c r="A2440" s="70">
        <v>38070</v>
      </c>
      <c r="B2440" s="70" t="s">
        <v>11681</v>
      </c>
      <c r="C2440" s="70" t="s">
        <v>2204</v>
      </c>
      <c r="D2440" s="70" t="s">
        <v>2205</v>
      </c>
      <c r="E2440" s="6">
        <v>16.25</v>
      </c>
    </row>
    <row r="2441" spans="1:5">
      <c r="A2441" s="70">
        <v>38074</v>
      </c>
      <c r="B2441" s="70" t="s">
        <v>25740</v>
      </c>
      <c r="C2441" s="70" t="s">
        <v>2204</v>
      </c>
      <c r="D2441" s="70" t="s">
        <v>2205</v>
      </c>
      <c r="E2441" s="6">
        <v>24.71</v>
      </c>
    </row>
    <row r="2442" spans="1:5">
      <c r="A2442" s="70">
        <v>38079</v>
      </c>
      <c r="B2442" s="70" t="s">
        <v>25741</v>
      </c>
      <c r="C2442" s="70" t="s">
        <v>2204</v>
      </c>
      <c r="D2442" s="70" t="s">
        <v>2205</v>
      </c>
      <c r="E2442" s="6">
        <v>21.21</v>
      </c>
    </row>
    <row r="2443" spans="1:5">
      <c r="A2443" s="70">
        <v>38072</v>
      </c>
      <c r="B2443" s="70" t="s">
        <v>11682</v>
      </c>
      <c r="C2443" s="70" t="s">
        <v>2204</v>
      </c>
      <c r="D2443" s="70" t="s">
        <v>2205</v>
      </c>
      <c r="E2443" s="6">
        <v>20.38</v>
      </c>
    </row>
    <row r="2444" spans="1:5">
      <c r="A2444" s="70">
        <v>38068</v>
      </c>
      <c r="B2444" s="70" t="s">
        <v>11683</v>
      </c>
      <c r="C2444" s="70" t="s">
        <v>2204</v>
      </c>
      <c r="D2444" s="70" t="s">
        <v>2205</v>
      </c>
      <c r="E2444" s="6">
        <v>14.07</v>
      </c>
    </row>
    <row r="2445" spans="1:5">
      <c r="A2445" s="70">
        <v>38071</v>
      </c>
      <c r="B2445" s="70" t="s">
        <v>11684</v>
      </c>
      <c r="C2445" s="70" t="s">
        <v>2204</v>
      </c>
      <c r="D2445" s="70" t="s">
        <v>2205</v>
      </c>
      <c r="E2445" s="6">
        <v>16.82</v>
      </c>
    </row>
    <row r="2446" spans="1:5">
      <c r="A2446" s="70">
        <v>38412</v>
      </c>
      <c r="B2446" s="70" t="s">
        <v>25742</v>
      </c>
      <c r="C2446" s="70" t="s">
        <v>2204</v>
      </c>
      <c r="D2446" s="70" t="s">
        <v>2207</v>
      </c>
      <c r="E2446" s="15">
        <v>1373.1</v>
      </c>
    </row>
    <row r="2447" spans="1:5">
      <c r="A2447" s="70">
        <v>3405</v>
      </c>
      <c r="B2447" s="70" t="s">
        <v>25743</v>
      </c>
      <c r="C2447" s="70" t="s">
        <v>2204</v>
      </c>
      <c r="D2447" s="70" t="s">
        <v>2205</v>
      </c>
      <c r="E2447" s="6">
        <v>117.74</v>
      </c>
    </row>
    <row r="2448" spans="1:5">
      <c r="A2448" s="70">
        <v>3394</v>
      </c>
      <c r="B2448" s="70" t="s">
        <v>25744</v>
      </c>
      <c r="C2448" s="70" t="s">
        <v>2204</v>
      </c>
      <c r="D2448" s="70" t="s">
        <v>2205</v>
      </c>
      <c r="E2448" s="6">
        <v>621.52</v>
      </c>
    </row>
    <row r="2449" spans="1:5">
      <c r="A2449" s="70">
        <v>3393</v>
      </c>
      <c r="B2449" s="70" t="s">
        <v>25745</v>
      </c>
      <c r="C2449" s="70" t="s">
        <v>2204</v>
      </c>
      <c r="D2449" s="70" t="s">
        <v>2205</v>
      </c>
      <c r="E2449" s="15">
        <v>1058.21</v>
      </c>
    </row>
    <row r="2450" spans="1:5">
      <c r="A2450" s="70">
        <v>3406</v>
      </c>
      <c r="B2450" s="70" t="s">
        <v>25746</v>
      </c>
      <c r="C2450" s="70" t="s">
        <v>2204</v>
      </c>
      <c r="D2450" s="70" t="s">
        <v>2207</v>
      </c>
      <c r="E2450" s="6">
        <v>36.04</v>
      </c>
    </row>
    <row r="2451" spans="1:5">
      <c r="A2451" s="70">
        <v>3395</v>
      </c>
      <c r="B2451" s="70" t="s">
        <v>25747</v>
      </c>
      <c r="C2451" s="70" t="s">
        <v>2204</v>
      </c>
      <c r="D2451" s="70" t="s">
        <v>2205</v>
      </c>
      <c r="E2451" s="6">
        <v>152.03</v>
      </c>
    </row>
    <row r="2452" spans="1:5">
      <c r="A2452" s="70">
        <v>3398</v>
      </c>
      <c r="B2452" s="70" t="s">
        <v>25748</v>
      </c>
      <c r="C2452" s="70" t="s">
        <v>2204</v>
      </c>
      <c r="D2452" s="70" t="s">
        <v>2205</v>
      </c>
      <c r="E2452" s="6">
        <v>7.22</v>
      </c>
    </row>
    <row r="2453" spans="1:5">
      <c r="A2453" s="70">
        <v>40662</v>
      </c>
      <c r="B2453" s="70" t="s">
        <v>25749</v>
      </c>
      <c r="C2453" s="70" t="s">
        <v>2204</v>
      </c>
      <c r="D2453" s="70" t="s">
        <v>2209</v>
      </c>
      <c r="E2453" s="6">
        <v>285.67</v>
      </c>
    </row>
    <row r="2454" spans="1:5">
      <c r="A2454" s="70">
        <v>3437</v>
      </c>
      <c r="B2454" s="70" t="s">
        <v>25750</v>
      </c>
      <c r="C2454" s="70" t="s">
        <v>2206</v>
      </c>
      <c r="D2454" s="70" t="s">
        <v>2209</v>
      </c>
      <c r="E2454" s="6">
        <v>793.54</v>
      </c>
    </row>
    <row r="2455" spans="1:5">
      <c r="A2455" s="70">
        <v>11190</v>
      </c>
      <c r="B2455" s="70" t="s">
        <v>11685</v>
      </c>
      <c r="C2455" s="70" t="s">
        <v>2204</v>
      </c>
      <c r="D2455" s="70" t="s">
        <v>2209</v>
      </c>
      <c r="E2455" s="6">
        <v>229</v>
      </c>
    </row>
    <row r="2456" spans="1:5">
      <c r="A2456" s="70">
        <v>34377</v>
      </c>
      <c r="B2456" s="70" t="s">
        <v>28631</v>
      </c>
      <c r="C2456" s="70" t="s">
        <v>2204</v>
      </c>
      <c r="D2456" s="70" t="s">
        <v>2205</v>
      </c>
      <c r="E2456" s="6">
        <v>123.86</v>
      </c>
    </row>
    <row r="2457" spans="1:5">
      <c r="A2457" s="70">
        <v>3428</v>
      </c>
      <c r="B2457" s="70" t="s">
        <v>25751</v>
      </c>
      <c r="C2457" s="70" t="s">
        <v>2206</v>
      </c>
      <c r="D2457" s="70" t="s">
        <v>2209</v>
      </c>
      <c r="E2457" s="15">
        <v>1177.08</v>
      </c>
    </row>
    <row r="2458" spans="1:5">
      <c r="A2458" s="70">
        <v>3429</v>
      </c>
      <c r="B2458" s="70" t="s">
        <v>25752</v>
      </c>
      <c r="C2458" s="70" t="s">
        <v>2206</v>
      </c>
      <c r="D2458" s="70" t="s">
        <v>2209</v>
      </c>
      <c r="E2458" s="6">
        <v>672.52</v>
      </c>
    </row>
    <row r="2459" spans="1:5">
      <c r="A2459" s="70">
        <v>34364</v>
      </c>
      <c r="B2459" s="70" t="s">
        <v>28632</v>
      </c>
      <c r="C2459" s="70" t="s">
        <v>2204</v>
      </c>
      <c r="D2459" s="70" t="s">
        <v>2205</v>
      </c>
      <c r="E2459" s="6">
        <v>406.42</v>
      </c>
    </row>
    <row r="2460" spans="1:5">
      <c r="A2460" s="70">
        <v>34369</v>
      </c>
      <c r="B2460" s="70" t="s">
        <v>28633</v>
      </c>
      <c r="C2460" s="70" t="s">
        <v>2204</v>
      </c>
      <c r="D2460" s="70" t="s">
        <v>2205</v>
      </c>
      <c r="E2460" s="6">
        <v>430.81</v>
      </c>
    </row>
    <row r="2461" spans="1:5">
      <c r="A2461" s="70">
        <v>36896</v>
      </c>
      <c r="B2461" s="70" t="s">
        <v>28634</v>
      </c>
      <c r="C2461" s="70" t="s">
        <v>2204</v>
      </c>
      <c r="D2461" s="70" t="s">
        <v>2207</v>
      </c>
      <c r="E2461" s="6">
        <v>239.9</v>
      </c>
    </row>
    <row r="2462" spans="1:5">
      <c r="A2462" s="70">
        <v>34367</v>
      </c>
      <c r="B2462" s="70" t="s">
        <v>28635</v>
      </c>
      <c r="C2462" s="70" t="s">
        <v>2204</v>
      </c>
      <c r="D2462" s="70" t="s">
        <v>2205</v>
      </c>
      <c r="E2462" s="6">
        <v>309.19</v>
      </c>
    </row>
    <row r="2463" spans="1:5">
      <c r="A2463" s="70">
        <v>36897</v>
      </c>
      <c r="B2463" s="70" t="s">
        <v>28636</v>
      </c>
      <c r="C2463" s="70" t="s">
        <v>2204</v>
      </c>
      <c r="D2463" s="70" t="s">
        <v>2205</v>
      </c>
      <c r="E2463" s="6">
        <v>374.36</v>
      </c>
    </row>
    <row r="2464" spans="1:5">
      <c r="A2464" s="70">
        <v>40659</v>
      </c>
      <c r="B2464" s="70" t="s">
        <v>25753</v>
      </c>
      <c r="C2464" s="70" t="s">
        <v>2206</v>
      </c>
      <c r="D2464" s="70" t="s">
        <v>2209</v>
      </c>
      <c r="E2464" s="15">
        <v>1122.74</v>
      </c>
    </row>
    <row r="2465" spans="1:5">
      <c r="A2465" s="70">
        <v>40660</v>
      </c>
      <c r="B2465" s="70" t="s">
        <v>25754</v>
      </c>
      <c r="C2465" s="70" t="s">
        <v>2206</v>
      </c>
      <c r="D2465" s="70" t="s">
        <v>2209</v>
      </c>
      <c r="E2465" s="15">
        <v>1422.94</v>
      </c>
    </row>
    <row r="2466" spans="1:5">
      <c r="A2466" s="70">
        <v>40661</v>
      </c>
      <c r="B2466" s="70" t="s">
        <v>25755</v>
      </c>
      <c r="C2466" s="70" t="s">
        <v>2206</v>
      </c>
      <c r="D2466" s="70" t="s">
        <v>2209</v>
      </c>
      <c r="E2466" s="6">
        <v>874.86</v>
      </c>
    </row>
    <row r="2467" spans="1:5">
      <c r="A2467" s="70">
        <v>3421</v>
      </c>
      <c r="B2467" s="70" t="s">
        <v>25756</v>
      </c>
      <c r="C2467" s="70" t="s">
        <v>2206</v>
      </c>
      <c r="D2467" s="70" t="s">
        <v>2209</v>
      </c>
      <c r="E2467" s="6">
        <v>881.56</v>
      </c>
    </row>
    <row r="2468" spans="1:5">
      <c r="A2468" s="70">
        <v>599</v>
      </c>
      <c r="B2468" s="70" t="s">
        <v>28637</v>
      </c>
      <c r="C2468" s="70" t="s">
        <v>2206</v>
      </c>
      <c r="D2468" s="70" t="s">
        <v>2205</v>
      </c>
      <c r="E2468" s="6">
        <v>437.52</v>
      </c>
    </row>
    <row r="2469" spans="1:5">
      <c r="A2469" s="70">
        <v>44053</v>
      </c>
      <c r="B2469" s="70" t="s">
        <v>28638</v>
      </c>
      <c r="C2469" s="70" t="s">
        <v>2204</v>
      </c>
      <c r="D2469" s="70" t="s">
        <v>2205</v>
      </c>
      <c r="E2469" s="6">
        <v>971.1</v>
      </c>
    </row>
    <row r="2470" spans="1:5">
      <c r="A2470" s="70">
        <v>3423</v>
      </c>
      <c r="B2470" s="70" t="s">
        <v>25757</v>
      </c>
      <c r="C2470" s="70" t="s">
        <v>2206</v>
      </c>
      <c r="D2470" s="70" t="s">
        <v>2209</v>
      </c>
      <c r="E2470" s="15">
        <v>1243.21</v>
      </c>
    </row>
    <row r="2471" spans="1:5">
      <c r="A2471" s="70">
        <v>34381</v>
      </c>
      <c r="B2471" s="70" t="s">
        <v>28639</v>
      </c>
      <c r="C2471" s="70" t="s">
        <v>2204</v>
      </c>
      <c r="D2471" s="70" t="s">
        <v>2205</v>
      </c>
      <c r="E2471" s="6">
        <v>176.66</v>
      </c>
    </row>
    <row r="2472" spans="1:5">
      <c r="A2472" s="70">
        <v>34797</v>
      </c>
      <c r="B2472" s="70" t="s">
        <v>25758</v>
      </c>
      <c r="C2472" s="70" t="s">
        <v>2204</v>
      </c>
      <c r="D2472" s="70" t="s">
        <v>2209</v>
      </c>
      <c r="E2472" s="6">
        <v>498.8</v>
      </c>
    </row>
    <row r="2473" spans="1:5">
      <c r="A2473" s="70">
        <v>44054</v>
      </c>
      <c r="B2473" s="70" t="s">
        <v>28640</v>
      </c>
      <c r="C2473" s="70" t="s">
        <v>2204</v>
      </c>
      <c r="D2473" s="70" t="s">
        <v>2205</v>
      </c>
      <c r="E2473" s="6">
        <v>348.37</v>
      </c>
    </row>
    <row r="2474" spans="1:5">
      <c r="A2474" s="70">
        <v>44399</v>
      </c>
      <c r="B2474" s="70" t="s">
        <v>28641</v>
      </c>
      <c r="C2474" s="70" t="s">
        <v>2204</v>
      </c>
      <c r="D2474" s="70" t="s">
        <v>2205</v>
      </c>
      <c r="E2474" s="6">
        <v>475.99</v>
      </c>
    </row>
    <row r="2475" spans="1:5">
      <c r="A2475" s="70">
        <v>44503</v>
      </c>
      <c r="B2475" s="70" t="s">
        <v>28642</v>
      </c>
      <c r="C2475" s="70" t="s">
        <v>2210</v>
      </c>
      <c r="D2475" s="70" t="s">
        <v>2205</v>
      </c>
      <c r="E2475" s="6">
        <v>15.53</v>
      </c>
    </row>
    <row r="2476" spans="1:5">
      <c r="A2476" s="70">
        <v>41077</v>
      </c>
      <c r="B2476" s="70" t="s">
        <v>25759</v>
      </c>
      <c r="C2476" s="70" t="s">
        <v>2215</v>
      </c>
      <c r="D2476" s="70" t="s">
        <v>2205</v>
      </c>
      <c r="E2476" s="15">
        <v>2754.75</v>
      </c>
    </row>
    <row r="2477" spans="1:5">
      <c r="A2477" s="70">
        <v>20159</v>
      </c>
      <c r="B2477" s="70" t="s">
        <v>25760</v>
      </c>
      <c r="C2477" s="70" t="s">
        <v>2204</v>
      </c>
      <c r="D2477" s="70" t="s">
        <v>2205</v>
      </c>
      <c r="E2477" s="6">
        <v>68.05</v>
      </c>
    </row>
    <row r="2478" spans="1:5">
      <c r="A2478" s="70">
        <v>37963</v>
      </c>
      <c r="B2478" s="70" t="s">
        <v>25761</v>
      </c>
      <c r="C2478" s="70" t="s">
        <v>2204</v>
      </c>
      <c r="D2478" s="70" t="s">
        <v>2209</v>
      </c>
      <c r="E2478" s="6">
        <v>3.33</v>
      </c>
    </row>
    <row r="2479" spans="1:5">
      <c r="A2479" s="70">
        <v>37964</v>
      </c>
      <c r="B2479" s="70" t="s">
        <v>25762</v>
      </c>
      <c r="C2479" s="70" t="s">
        <v>2204</v>
      </c>
      <c r="D2479" s="70" t="s">
        <v>2209</v>
      </c>
      <c r="E2479" s="6">
        <v>5.56</v>
      </c>
    </row>
    <row r="2480" spans="1:5">
      <c r="A2480" s="70">
        <v>37965</v>
      </c>
      <c r="B2480" s="70" t="s">
        <v>25763</v>
      </c>
      <c r="C2480" s="70" t="s">
        <v>2204</v>
      </c>
      <c r="D2480" s="70" t="s">
        <v>2209</v>
      </c>
      <c r="E2480" s="6">
        <v>8.0500000000000007</v>
      </c>
    </row>
    <row r="2481" spans="1:5">
      <c r="A2481" s="70">
        <v>37966</v>
      </c>
      <c r="B2481" s="70" t="s">
        <v>25764</v>
      </c>
      <c r="C2481" s="70" t="s">
        <v>2204</v>
      </c>
      <c r="D2481" s="70" t="s">
        <v>2209</v>
      </c>
      <c r="E2481" s="6">
        <v>14.59</v>
      </c>
    </row>
    <row r="2482" spans="1:5">
      <c r="A2482" s="70">
        <v>37967</v>
      </c>
      <c r="B2482" s="70" t="s">
        <v>25765</v>
      </c>
      <c r="C2482" s="70" t="s">
        <v>2204</v>
      </c>
      <c r="D2482" s="70" t="s">
        <v>2209</v>
      </c>
      <c r="E2482" s="6">
        <v>23.4</v>
      </c>
    </row>
    <row r="2483" spans="1:5">
      <c r="A2483" s="70">
        <v>37968</v>
      </c>
      <c r="B2483" s="70" t="s">
        <v>25766</v>
      </c>
      <c r="C2483" s="70" t="s">
        <v>2204</v>
      </c>
      <c r="D2483" s="70" t="s">
        <v>2209</v>
      </c>
      <c r="E2483" s="6">
        <v>51.33</v>
      </c>
    </row>
    <row r="2484" spans="1:5">
      <c r="A2484" s="70">
        <v>37969</v>
      </c>
      <c r="B2484" s="70" t="s">
        <v>25767</v>
      </c>
      <c r="C2484" s="70" t="s">
        <v>2204</v>
      </c>
      <c r="D2484" s="70" t="s">
        <v>2209</v>
      </c>
      <c r="E2484" s="6">
        <v>137.12</v>
      </c>
    </row>
    <row r="2485" spans="1:5">
      <c r="A2485" s="70">
        <v>37970</v>
      </c>
      <c r="B2485" s="70" t="s">
        <v>25768</v>
      </c>
      <c r="C2485" s="70" t="s">
        <v>2204</v>
      </c>
      <c r="D2485" s="70" t="s">
        <v>2209</v>
      </c>
      <c r="E2485" s="6">
        <v>159.96</v>
      </c>
    </row>
    <row r="2486" spans="1:5">
      <c r="A2486" s="70">
        <v>21118</v>
      </c>
      <c r="B2486" s="70" t="s">
        <v>25769</v>
      </c>
      <c r="C2486" s="70" t="s">
        <v>2204</v>
      </c>
      <c r="D2486" s="70" t="s">
        <v>2209</v>
      </c>
      <c r="E2486" s="6">
        <v>2.52</v>
      </c>
    </row>
    <row r="2487" spans="1:5">
      <c r="A2487" s="70">
        <v>37956</v>
      </c>
      <c r="B2487" s="70" t="s">
        <v>25770</v>
      </c>
      <c r="C2487" s="70" t="s">
        <v>2204</v>
      </c>
      <c r="D2487" s="70" t="s">
        <v>2209</v>
      </c>
      <c r="E2487" s="6">
        <v>3.99</v>
      </c>
    </row>
    <row r="2488" spans="1:5">
      <c r="A2488" s="70">
        <v>37957</v>
      </c>
      <c r="B2488" s="70" t="s">
        <v>25771</v>
      </c>
      <c r="C2488" s="70" t="s">
        <v>2204</v>
      </c>
      <c r="D2488" s="70" t="s">
        <v>2209</v>
      </c>
      <c r="E2488" s="6">
        <v>8.42</v>
      </c>
    </row>
    <row r="2489" spans="1:5">
      <c r="A2489" s="70">
        <v>37958</v>
      </c>
      <c r="B2489" s="70" t="s">
        <v>25772</v>
      </c>
      <c r="C2489" s="70" t="s">
        <v>2204</v>
      </c>
      <c r="D2489" s="70" t="s">
        <v>2209</v>
      </c>
      <c r="E2489" s="6">
        <v>14.59</v>
      </c>
    </row>
    <row r="2490" spans="1:5">
      <c r="A2490" s="70">
        <v>37959</v>
      </c>
      <c r="B2490" s="70" t="s">
        <v>25773</v>
      </c>
      <c r="C2490" s="70" t="s">
        <v>2204</v>
      </c>
      <c r="D2490" s="70" t="s">
        <v>2209</v>
      </c>
      <c r="E2490" s="6">
        <v>23.4</v>
      </c>
    </row>
    <row r="2491" spans="1:5">
      <c r="A2491" s="70">
        <v>37960</v>
      </c>
      <c r="B2491" s="70" t="s">
        <v>25774</v>
      </c>
      <c r="C2491" s="70" t="s">
        <v>2204</v>
      </c>
      <c r="D2491" s="70" t="s">
        <v>2209</v>
      </c>
      <c r="E2491" s="6">
        <v>50.4</v>
      </c>
    </row>
    <row r="2492" spans="1:5">
      <c r="A2492" s="70">
        <v>37961</v>
      </c>
      <c r="B2492" s="70" t="s">
        <v>25775</v>
      </c>
      <c r="C2492" s="70" t="s">
        <v>2204</v>
      </c>
      <c r="D2492" s="70" t="s">
        <v>2209</v>
      </c>
      <c r="E2492" s="6">
        <v>133.71</v>
      </c>
    </row>
    <row r="2493" spans="1:5">
      <c r="A2493" s="70">
        <v>37962</v>
      </c>
      <c r="B2493" s="70" t="s">
        <v>25776</v>
      </c>
      <c r="C2493" s="70" t="s">
        <v>2204</v>
      </c>
      <c r="D2493" s="70" t="s">
        <v>2209</v>
      </c>
      <c r="E2493" s="6">
        <v>155.37</v>
      </c>
    </row>
    <row r="2494" spans="1:5">
      <c r="A2494" s="70">
        <v>3533</v>
      </c>
      <c r="B2494" s="70" t="s">
        <v>25777</v>
      </c>
      <c r="C2494" s="70" t="s">
        <v>2204</v>
      </c>
      <c r="D2494" s="70" t="s">
        <v>2205</v>
      </c>
      <c r="E2494" s="6">
        <v>3.36</v>
      </c>
    </row>
    <row r="2495" spans="1:5">
      <c r="A2495" s="70">
        <v>3538</v>
      </c>
      <c r="B2495" s="70" t="s">
        <v>25778</v>
      </c>
      <c r="C2495" s="70" t="s">
        <v>2204</v>
      </c>
      <c r="D2495" s="70" t="s">
        <v>2205</v>
      </c>
      <c r="E2495" s="6">
        <v>5.8</v>
      </c>
    </row>
    <row r="2496" spans="1:5">
      <c r="A2496" s="70">
        <v>3497</v>
      </c>
      <c r="B2496" s="70" t="s">
        <v>25779</v>
      </c>
      <c r="C2496" s="70" t="s">
        <v>2204</v>
      </c>
      <c r="D2496" s="70" t="s">
        <v>2205</v>
      </c>
      <c r="E2496" s="6">
        <v>21.67</v>
      </c>
    </row>
    <row r="2497" spans="1:5">
      <c r="A2497" s="70">
        <v>3498</v>
      </c>
      <c r="B2497" s="70" t="s">
        <v>25780</v>
      </c>
      <c r="C2497" s="70" t="s">
        <v>2204</v>
      </c>
      <c r="D2497" s="70" t="s">
        <v>2205</v>
      </c>
      <c r="E2497" s="6">
        <v>6.88</v>
      </c>
    </row>
    <row r="2498" spans="1:5">
      <c r="A2498" s="70">
        <v>3496</v>
      </c>
      <c r="B2498" s="70" t="s">
        <v>25781</v>
      </c>
      <c r="C2498" s="70" t="s">
        <v>2204</v>
      </c>
      <c r="D2498" s="70" t="s">
        <v>2205</v>
      </c>
      <c r="E2498" s="6">
        <v>5.56</v>
      </c>
    </row>
    <row r="2499" spans="1:5">
      <c r="A2499" s="70">
        <v>38429</v>
      </c>
      <c r="B2499" s="70" t="s">
        <v>25782</v>
      </c>
      <c r="C2499" s="70" t="s">
        <v>2204</v>
      </c>
      <c r="D2499" s="70" t="s">
        <v>2209</v>
      </c>
      <c r="E2499" s="6">
        <v>8.51</v>
      </c>
    </row>
    <row r="2500" spans="1:5">
      <c r="A2500" s="70">
        <v>38431</v>
      </c>
      <c r="B2500" s="70" t="s">
        <v>25783</v>
      </c>
      <c r="C2500" s="70" t="s">
        <v>2204</v>
      </c>
      <c r="D2500" s="70" t="s">
        <v>2209</v>
      </c>
      <c r="E2500" s="6">
        <v>13.48</v>
      </c>
    </row>
    <row r="2501" spans="1:5">
      <c r="A2501" s="70">
        <v>38430</v>
      </c>
      <c r="B2501" s="70" t="s">
        <v>25784</v>
      </c>
      <c r="C2501" s="70" t="s">
        <v>2204</v>
      </c>
      <c r="D2501" s="70" t="s">
        <v>2209</v>
      </c>
      <c r="E2501" s="6">
        <v>17.23</v>
      </c>
    </row>
    <row r="2502" spans="1:5">
      <c r="A2502" s="70">
        <v>36348</v>
      </c>
      <c r="B2502" s="70" t="s">
        <v>25785</v>
      </c>
      <c r="C2502" s="70" t="s">
        <v>2204</v>
      </c>
      <c r="D2502" s="70" t="s">
        <v>2209</v>
      </c>
      <c r="E2502" s="6">
        <v>1.94</v>
      </c>
    </row>
    <row r="2503" spans="1:5">
      <c r="A2503" s="70">
        <v>36349</v>
      </c>
      <c r="B2503" s="70" t="s">
        <v>25786</v>
      </c>
      <c r="C2503" s="70" t="s">
        <v>2204</v>
      </c>
      <c r="D2503" s="70" t="s">
        <v>2209</v>
      </c>
      <c r="E2503" s="6">
        <v>2.91</v>
      </c>
    </row>
    <row r="2504" spans="1:5">
      <c r="A2504" s="70">
        <v>38433</v>
      </c>
      <c r="B2504" s="70" t="s">
        <v>25787</v>
      </c>
      <c r="C2504" s="70" t="s">
        <v>2204</v>
      </c>
      <c r="D2504" s="70" t="s">
        <v>2209</v>
      </c>
      <c r="E2504" s="6">
        <v>5.39</v>
      </c>
    </row>
    <row r="2505" spans="1:5">
      <c r="A2505" s="70">
        <v>38440</v>
      </c>
      <c r="B2505" s="70" t="s">
        <v>25788</v>
      </c>
      <c r="C2505" s="70" t="s">
        <v>2204</v>
      </c>
      <c r="D2505" s="70" t="s">
        <v>2209</v>
      </c>
      <c r="E2505" s="6">
        <v>186.04</v>
      </c>
    </row>
    <row r="2506" spans="1:5">
      <c r="A2506" s="70">
        <v>36359</v>
      </c>
      <c r="B2506" s="70" t="s">
        <v>25789</v>
      </c>
      <c r="C2506" s="70" t="s">
        <v>2204</v>
      </c>
      <c r="D2506" s="70" t="s">
        <v>2209</v>
      </c>
      <c r="E2506" s="6">
        <v>2.31</v>
      </c>
    </row>
    <row r="2507" spans="1:5">
      <c r="A2507" s="70">
        <v>36360</v>
      </c>
      <c r="B2507" s="70" t="s">
        <v>25790</v>
      </c>
      <c r="C2507" s="70" t="s">
        <v>2204</v>
      </c>
      <c r="D2507" s="70" t="s">
        <v>2209</v>
      </c>
      <c r="E2507" s="6">
        <v>3.57</v>
      </c>
    </row>
    <row r="2508" spans="1:5">
      <c r="A2508" s="70">
        <v>38434</v>
      </c>
      <c r="B2508" s="70" t="s">
        <v>25791</v>
      </c>
      <c r="C2508" s="70" t="s">
        <v>2204</v>
      </c>
      <c r="D2508" s="70" t="s">
        <v>2209</v>
      </c>
      <c r="E2508" s="6">
        <v>5.46</v>
      </c>
    </row>
    <row r="2509" spans="1:5">
      <c r="A2509" s="70">
        <v>38435</v>
      </c>
      <c r="B2509" s="70" t="s">
        <v>25792</v>
      </c>
      <c r="C2509" s="70" t="s">
        <v>2204</v>
      </c>
      <c r="D2509" s="70" t="s">
        <v>2209</v>
      </c>
      <c r="E2509" s="6">
        <v>10.37</v>
      </c>
    </row>
    <row r="2510" spans="1:5">
      <c r="A2510" s="70">
        <v>38436</v>
      </c>
      <c r="B2510" s="70" t="s">
        <v>25793</v>
      </c>
      <c r="C2510" s="70" t="s">
        <v>2204</v>
      </c>
      <c r="D2510" s="70" t="s">
        <v>2209</v>
      </c>
      <c r="E2510" s="6">
        <v>21.45</v>
      </c>
    </row>
    <row r="2511" spans="1:5">
      <c r="A2511" s="70">
        <v>38437</v>
      </c>
      <c r="B2511" s="70" t="s">
        <v>25794</v>
      </c>
      <c r="C2511" s="70" t="s">
        <v>2204</v>
      </c>
      <c r="D2511" s="70" t="s">
        <v>2209</v>
      </c>
      <c r="E2511" s="6">
        <v>32.21</v>
      </c>
    </row>
    <row r="2512" spans="1:5">
      <c r="A2512" s="70">
        <v>38438</v>
      </c>
      <c r="B2512" s="70" t="s">
        <v>25795</v>
      </c>
      <c r="C2512" s="70" t="s">
        <v>2204</v>
      </c>
      <c r="D2512" s="70" t="s">
        <v>2209</v>
      </c>
      <c r="E2512" s="6">
        <v>81.39</v>
      </c>
    </row>
    <row r="2513" spans="1:5">
      <c r="A2513" s="70">
        <v>38439</v>
      </c>
      <c r="B2513" s="70" t="s">
        <v>25796</v>
      </c>
      <c r="C2513" s="70" t="s">
        <v>2204</v>
      </c>
      <c r="D2513" s="70" t="s">
        <v>2209</v>
      </c>
      <c r="E2513" s="6">
        <v>124.05</v>
      </c>
    </row>
    <row r="2514" spans="1:5">
      <c r="A2514" s="70">
        <v>10836</v>
      </c>
      <c r="B2514" s="70" t="s">
        <v>25797</v>
      </c>
      <c r="C2514" s="70" t="s">
        <v>2204</v>
      </c>
      <c r="D2514" s="70" t="s">
        <v>2205</v>
      </c>
      <c r="E2514" s="6">
        <v>23.86</v>
      </c>
    </row>
    <row r="2515" spans="1:5">
      <c r="A2515" s="70">
        <v>20128</v>
      </c>
      <c r="B2515" s="70" t="s">
        <v>25798</v>
      </c>
      <c r="C2515" s="70" t="s">
        <v>2204</v>
      </c>
      <c r="D2515" s="70" t="s">
        <v>2205</v>
      </c>
      <c r="E2515" s="6">
        <v>69.92</v>
      </c>
    </row>
    <row r="2516" spans="1:5">
      <c r="A2516" s="70">
        <v>20131</v>
      </c>
      <c r="B2516" s="70" t="s">
        <v>25799</v>
      </c>
      <c r="C2516" s="70" t="s">
        <v>2204</v>
      </c>
      <c r="D2516" s="70" t="s">
        <v>2205</v>
      </c>
      <c r="E2516" s="6">
        <v>63.82</v>
      </c>
    </row>
    <row r="2517" spans="1:5">
      <c r="A2517" s="70">
        <v>3521</v>
      </c>
      <c r="B2517" s="70" t="s">
        <v>25800</v>
      </c>
      <c r="C2517" s="70" t="s">
        <v>2204</v>
      </c>
      <c r="D2517" s="70" t="s">
        <v>2205</v>
      </c>
      <c r="E2517" s="6">
        <v>2.92</v>
      </c>
    </row>
    <row r="2518" spans="1:5">
      <c r="A2518" s="70">
        <v>3531</v>
      </c>
      <c r="B2518" s="70" t="s">
        <v>25801</v>
      </c>
      <c r="C2518" s="70" t="s">
        <v>2204</v>
      </c>
      <c r="D2518" s="70" t="s">
        <v>2205</v>
      </c>
      <c r="E2518" s="6">
        <v>3.31</v>
      </c>
    </row>
    <row r="2519" spans="1:5">
      <c r="A2519" s="70">
        <v>3522</v>
      </c>
      <c r="B2519" s="70" t="s">
        <v>25802</v>
      </c>
      <c r="C2519" s="70" t="s">
        <v>2204</v>
      </c>
      <c r="D2519" s="70" t="s">
        <v>2205</v>
      </c>
      <c r="E2519" s="6">
        <v>4.92</v>
      </c>
    </row>
    <row r="2520" spans="1:5">
      <c r="A2520" s="70">
        <v>3527</v>
      </c>
      <c r="B2520" s="70" t="s">
        <v>25803</v>
      </c>
      <c r="C2520" s="70" t="s">
        <v>2204</v>
      </c>
      <c r="D2520" s="70" t="s">
        <v>2205</v>
      </c>
      <c r="E2520" s="6">
        <v>16.91</v>
      </c>
    </row>
    <row r="2521" spans="1:5">
      <c r="A2521" s="70">
        <v>10835</v>
      </c>
      <c r="B2521" s="70" t="s">
        <v>25804</v>
      </c>
      <c r="C2521" s="70" t="s">
        <v>2204</v>
      </c>
      <c r="D2521" s="70" t="s">
        <v>2205</v>
      </c>
      <c r="E2521" s="6">
        <v>4.99</v>
      </c>
    </row>
    <row r="2522" spans="1:5">
      <c r="A2522" s="70">
        <v>3475</v>
      </c>
      <c r="B2522" s="70" t="s">
        <v>25805</v>
      </c>
      <c r="C2522" s="70" t="s">
        <v>2204</v>
      </c>
      <c r="D2522" s="70" t="s">
        <v>2205</v>
      </c>
      <c r="E2522" s="6">
        <v>5.68</v>
      </c>
    </row>
    <row r="2523" spans="1:5">
      <c r="A2523" s="70">
        <v>3485</v>
      </c>
      <c r="B2523" s="70" t="s">
        <v>25806</v>
      </c>
      <c r="C2523" s="70" t="s">
        <v>2204</v>
      </c>
      <c r="D2523" s="70" t="s">
        <v>2205</v>
      </c>
      <c r="E2523" s="6">
        <v>18.16</v>
      </c>
    </row>
    <row r="2524" spans="1:5">
      <c r="A2524" s="70">
        <v>3534</v>
      </c>
      <c r="B2524" s="70" t="s">
        <v>25807</v>
      </c>
      <c r="C2524" s="70" t="s">
        <v>2204</v>
      </c>
      <c r="D2524" s="70" t="s">
        <v>2205</v>
      </c>
      <c r="E2524" s="6">
        <v>7.18</v>
      </c>
    </row>
    <row r="2525" spans="1:5">
      <c r="A2525" s="70">
        <v>3543</v>
      </c>
      <c r="B2525" s="70" t="s">
        <v>25808</v>
      </c>
      <c r="C2525" s="70" t="s">
        <v>2204</v>
      </c>
      <c r="D2525" s="70" t="s">
        <v>2205</v>
      </c>
      <c r="E2525" s="6">
        <v>3.61</v>
      </c>
    </row>
    <row r="2526" spans="1:5">
      <c r="A2526" s="70">
        <v>3482</v>
      </c>
      <c r="B2526" s="70" t="s">
        <v>25809</v>
      </c>
      <c r="C2526" s="70" t="s">
        <v>2204</v>
      </c>
      <c r="D2526" s="70" t="s">
        <v>2205</v>
      </c>
      <c r="E2526" s="6">
        <v>9.1300000000000008</v>
      </c>
    </row>
    <row r="2527" spans="1:5">
      <c r="A2527" s="70">
        <v>3505</v>
      </c>
      <c r="B2527" s="70" t="s">
        <v>25810</v>
      </c>
      <c r="C2527" s="70" t="s">
        <v>2204</v>
      </c>
      <c r="D2527" s="70" t="s">
        <v>2205</v>
      </c>
      <c r="E2527" s="6">
        <v>5.17</v>
      </c>
    </row>
    <row r="2528" spans="1:5">
      <c r="A2528" s="70">
        <v>3516</v>
      </c>
      <c r="B2528" s="70" t="s">
        <v>25811</v>
      </c>
      <c r="C2528" s="70" t="s">
        <v>2204</v>
      </c>
      <c r="D2528" s="70" t="s">
        <v>2205</v>
      </c>
      <c r="E2528" s="6">
        <v>1.31</v>
      </c>
    </row>
    <row r="2529" spans="1:5">
      <c r="A2529" s="70">
        <v>3517</v>
      </c>
      <c r="B2529" s="70" t="s">
        <v>25812</v>
      </c>
      <c r="C2529" s="70" t="s">
        <v>2204</v>
      </c>
      <c r="D2529" s="70" t="s">
        <v>2205</v>
      </c>
      <c r="E2529" s="6">
        <v>4.5599999999999996</v>
      </c>
    </row>
    <row r="2530" spans="1:5">
      <c r="A2530" s="70">
        <v>3515</v>
      </c>
      <c r="B2530" s="70" t="s">
        <v>25813</v>
      </c>
      <c r="C2530" s="70" t="s">
        <v>2204</v>
      </c>
      <c r="D2530" s="70" t="s">
        <v>2205</v>
      </c>
      <c r="E2530" s="6">
        <v>8.3800000000000008</v>
      </c>
    </row>
    <row r="2531" spans="1:5">
      <c r="A2531" s="70">
        <v>20147</v>
      </c>
      <c r="B2531" s="70" t="s">
        <v>25814</v>
      </c>
      <c r="C2531" s="70" t="s">
        <v>2204</v>
      </c>
      <c r="D2531" s="70" t="s">
        <v>2205</v>
      </c>
      <c r="E2531" s="6">
        <v>9.02</v>
      </c>
    </row>
    <row r="2532" spans="1:5">
      <c r="A2532" s="70">
        <v>3524</v>
      </c>
      <c r="B2532" s="70" t="s">
        <v>25815</v>
      </c>
      <c r="C2532" s="70" t="s">
        <v>2204</v>
      </c>
      <c r="D2532" s="70" t="s">
        <v>2205</v>
      </c>
      <c r="E2532" s="6">
        <v>10.7</v>
      </c>
    </row>
    <row r="2533" spans="1:5">
      <c r="A2533" s="70">
        <v>3532</v>
      </c>
      <c r="B2533" s="70" t="s">
        <v>25816</v>
      </c>
      <c r="C2533" s="70" t="s">
        <v>2204</v>
      </c>
      <c r="D2533" s="70" t="s">
        <v>2205</v>
      </c>
      <c r="E2533" s="6">
        <v>19.57</v>
      </c>
    </row>
    <row r="2534" spans="1:5">
      <c r="A2534" s="70">
        <v>3528</v>
      </c>
      <c r="B2534" s="70" t="s">
        <v>25817</v>
      </c>
      <c r="C2534" s="70" t="s">
        <v>2204</v>
      </c>
      <c r="D2534" s="70" t="s">
        <v>2205</v>
      </c>
      <c r="E2534" s="6">
        <v>10.29</v>
      </c>
    </row>
    <row r="2535" spans="1:5">
      <c r="A2535" s="70">
        <v>37952</v>
      </c>
      <c r="B2535" s="70" t="s">
        <v>25818</v>
      </c>
      <c r="C2535" s="70" t="s">
        <v>2204</v>
      </c>
      <c r="D2535" s="70" t="s">
        <v>2205</v>
      </c>
      <c r="E2535" s="6">
        <v>73.31</v>
      </c>
    </row>
    <row r="2536" spans="1:5">
      <c r="A2536" s="70">
        <v>37951</v>
      </c>
      <c r="B2536" s="70" t="s">
        <v>25819</v>
      </c>
      <c r="C2536" s="70" t="s">
        <v>2204</v>
      </c>
      <c r="D2536" s="70" t="s">
        <v>2205</v>
      </c>
      <c r="E2536" s="6">
        <v>2.67</v>
      </c>
    </row>
    <row r="2537" spans="1:5">
      <c r="A2537" s="70">
        <v>3518</v>
      </c>
      <c r="B2537" s="70" t="s">
        <v>25820</v>
      </c>
      <c r="C2537" s="70" t="s">
        <v>2204</v>
      </c>
      <c r="D2537" s="70" t="s">
        <v>2205</v>
      </c>
      <c r="E2537" s="6">
        <v>3.9</v>
      </c>
    </row>
    <row r="2538" spans="1:5">
      <c r="A2538" s="70">
        <v>3519</v>
      </c>
      <c r="B2538" s="70" t="s">
        <v>25821</v>
      </c>
      <c r="C2538" s="70" t="s">
        <v>2204</v>
      </c>
      <c r="D2538" s="70" t="s">
        <v>2205</v>
      </c>
      <c r="E2538" s="6">
        <v>9.24</v>
      </c>
    </row>
    <row r="2539" spans="1:5">
      <c r="A2539" s="70">
        <v>3520</v>
      </c>
      <c r="B2539" s="70" t="s">
        <v>25822</v>
      </c>
      <c r="C2539" s="70" t="s">
        <v>2204</v>
      </c>
      <c r="D2539" s="70" t="s">
        <v>2205</v>
      </c>
      <c r="E2539" s="6">
        <v>10.36</v>
      </c>
    </row>
    <row r="2540" spans="1:5">
      <c r="A2540" s="70">
        <v>37950</v>
      </c>
      <c r="B2540" s="70" t="s">
        <v>25823</v>
      </c>
      <c r="C2540" s="70" t="s">
        <v>2204</v>
      </c>
      <c r="D2540" s="70" t="s">
        <v>2205</v>
      </c>
      <c r="E2540" s="6">
        <v>63.82</v>
      </c>
    </row>
    <row r="2541" spans="1:5">
      <c r="A2541" s="70">
        <v>37949</v>
      </c>
      <c r="B2541" s="70" t="s">
        <v>25824</v>
      </c>
      <c r="C2541" s="70" t="s">
        <v>2204</v>
      </c>
      <c r="D2541" s="70" t="s">
        <v>2205</v>
      </c>
      <c r="E2541" s="6">
        <v>2.33</v>
      </c>
    </row>
    <row r="2542" spans="1:5">
      <c r="A2542" s="70">
        <v>3526</v>
      </c>
      <c r="B2542" s="70" t="s">
        <v>25825</v>
      </c>
      <c r="C2542" s="70" t="s">
        <v>2204</v>
      </c>
      <c r="D2542" s="70" t="s">
        <v>2205</v>
      </c>
      <c r="E2542" s="6">
        <v>3.13</v>
      </c>
    </row>
    <row r="2543" spans="1:5">
      <c r="A2543" s="70">
        <v>3509</v>
      </c>
      <c r="B2543" s="70" t="s">
        <v>25826</v>
      </c>
      <c r="C2543" s="70" t="s">
        <v>2204</v>
      </c>
      <c r="D2543" s="70" t="s">
        <v>2205</v>
      </c>
      <c r="E2543" s="6">
        <v>8.15</v>
      </c>
    </row>
    <row r="2544" spans="1:5">
      <c r="A2544" s="70">
        <v>3530</v>
      </c>
      <c r="B2544" s="70" t="s">
        <v>25827</v>
      </c>
      <c r="C2544" s="70" t="s">
        <v>2204</v>
      </c>
      <c r="D2544" s="70" t="s">
        <v>2205</v>
      </c>
      <c r="E2544" s="6">
        <v>336.96</v>
      </c>
    </row>
    <row r="2545" spans="1:5">
      <c r="A2545" s="70">
        <v>3542</v>
      </c>
      <c r="B2545" s="70" t="s">
        <v>25828</v>
      </c>
      <c r="C2545" s="70" t="s">
        <v>2204</v>
      </c>
      <c r="D2545" s="70" t="s">
        <v>2205</v>
      </c>
      <c r="E2545" s="6">
        <v>0.78</v>
      </c>
    </row>
    <row r="2546" spans="1:5">
      <c r="A2546" s="70">
        <v>3529</v>
      </c>
      <c r="B2546" s="70" t="s">
        <v>25829</v>
      </c>
      <c r="C2546" s="70" t="s">
        <v>2204</v>
      </c>
      <c r="D2546" s="70" t="s">
        <v>2205</v>
      </c>
      <c r="E2546" s="6">
        <v>1.08</v>
      </c>
    </row>
    <row r="2547" spans="1:5">
      <c r="A2547" s="70">
        <v>3536</v>
      </c>
      <c r="B2547" s="70" t="s">
        <v>25830</v>
      </c>
      <c r="C2547" s="70" t="s">
        <v>2204</v>
      </c>
      <c r="D2547" s="70" t="s">
        <v>2205</v>
      </c>
      <c r="E2547" s="6">
        <v>3.23</v>
      </c>
    </row>
    <row r="2548" spans="1:5">
      <c r="A2548" s="70">
        <v>3535</v>
      </c>
      <c r="B2548" s="70" t="s">
        <v>25831</v>
      </c>
      <c r="C2548" s="70" t="s">
        <v>2204</v>
      </c>
      <c r="D2548" s="70" t="s">
        <v>2205</v>
      </c>
      <c r="E2548" s="6">
        <v>7.65</v>
      </c>
    </row>
    <row r="2549" spans="1:5">
      <c r="A2549" s="70">
        <v>3540</v>
      </c>
      <c r="B2549" s="70" t="s">
        <v>25832</v>
      </c>
      <c r="C2549" s="70" t="s">
        <v>2204</v>
      </c>
      <c r="D2549" s="70" t="s">
        <v>2205</v>
      </c>
      <c r="E2549" s="6">
        <v>8.2799999999999994</v>
      </c>
    </row>
    <row r="2550" spans="1:5">
      <c r="A2550" s="70">
        <v>3539</v>
      </c>
      <c r="B2550" s="70" t="s">
        <v>25833</v>
      </c>
      <c r="C2550" s="70" t="s">
        <v>2204</v>
      </c>
      <c r="D2550" s="70" t="s">
        <v>2205</v>
      </c>
      <c r="E2550" s="6">
        <v>35.94</v>
      </c>
    </row>
    <row r="2551" spans="1:5">
      <c r="A2551" s="70">
        <v>3513</v>
      </c>
      <c r="B2551" s="70" t="s">
        <v>25834</v>
      </c>
      <c r="C2551" s="70" t="s">
        <v>2204</v>
      </c>
      <c r="D2551" s="70" t="s">
        <v>2205</v>
      </c>
      <c r="E2551" s="6">
        <v>159.72999999999999</v>
      </c>
    </row>
    <row r="2552" spans="1:5">
      <c r="A2552" s="70">
        <v>3492</v>
      </c>
      <c r="B2552" s="70" t="s">
        <v>25835</v>
      </c>
      <c r="C2552" s="70" t="s">
        <v>2204</v>
      </c>
      <c r="D2552" s="70" t="s">
        <v>2205</v>
      </c>
      <c r="E2552" s="6">
        <v>30.75</v>
      </c>
    </row>
    <row r="2553" spans="1:5">
      <c r="A2553" s="70">
        <v>3491</v>
      </c>
      <c r="B2553" s="70" t="s">
        <v>25836</v>
      </c>
      <c r="C2553" s="70" t="s">
        <v>2204</v>
      </c>
      <c r="D2553" s="70" t="s">
        <v>2205</v>
      </c>
      <c r="E2553" s="6">
        <v>17.53</v>
      </c>
    </row>
    <row r="2554" spans="1:5">
      <c r="A2554" s="70">
        <v>3493</v>
      </c>
      <c r="B2554" s="70" t="s">
        <v>25837</v>
      </c>
      <c r="C2554" s="70" t="s">
        <v>2204</v>
      </c>
      <c r="D2554" s="70" t="s">
        <v>2205</v>
      </c>
      <c r="E2554" s="6">
        <v>42.04</v>
      </c>
    </row>
    <row r="2555" spans="1:5">
      <c r="A2555" s="70">
        <v>12628</v>
      </c>
      <c r="B2555" s="70" t="s">
        <v>25838</v>
      </c>
      <c r="C2555" s="70" t="s">
        <v>2204</v>
      </c>
      <c r="D2555" s="70" t="s">
        <v>2209</v>
      </c>
      <c r="E2555" s="6">
        <v>7.79</v>
      </c>
    </row>
    <row r="2556" spans="1:5">
      <c r="A2556" s="70">
        <v>12629</v>
      </c>
      <c r="B2556" s="70" t="s">
        <v>25839</v>
      </c>
      <c r="C2556" s="70" t="s">
        <v>2204</v>
      </c>
      <c r="D2556" s="70" t="s">
        <v>2209</v>
      </c>
      <c r="E2556" s="6">
        <v>8.4600000000000009</v>
      </c>
    </row>
    <row r="2557" spans="1:5">
      <c r="A2557" s="70">
        <v>3481</v>
      </c>
      <c r="B2557" s="70" t="s">
        <v>25840</v>
      </c>
      <c r="C2557" s="70" t="s">
        <v>2204</v>
      </c>
      <c r="D2557" s="70" t="s">
        <v>2205</v>
      </c>
      <c r="E2557" s="6">
        <v>21.29</v>
      </c>
    </row>
    <row r="2558" spans="1:5">
      <c r="A2558" s="70">
        <v>3510</v>
      </c>
      <c r="B2558" s="70" t="s">
        <v>25841</v>
      </c>
      <c r="C2558" s="70" t="s">
        <v>2204</v>
      </c>
      <c r="D2558" s="70" t="s">
        <v>2205</v>
      </c>
      <c r="E2558" s="6">
        <v>19.899999999999999</v>
      </c>
    </row>
    <row r="2559" spans="1:5">
      <c r="A2559" s="70">
        <v>3508</v>
      </c>
      <c r="B2559" s="70" t="s">
        <v>25842</v>
      </c>
      <c r="C2559" s="70" t="s">
        <v>2204</v>
      </c>
      <c r="D2559" s="70" t="s">
        <v>2205</v>
      </c>
      <c r="E2559" s="6">
        <v>52.03</v>
      </c>
    </row>
    <row r="2560" spans="1:5">
      <c r="A2560" s="70">
        <v>38939</v>
      </c>
      <c r="B2560" s="70" t="s">
        <v>25843</v>
      </c>
      <c r="C2560" s="70" t="s">
        <v>2204</v>
      </c>
      <c r="D2560" s="70" t="s">
        <v>2209</v>
      </c>
      <c r="E2560" s="6">
        <v>18.97</v>
      </c>
    </row>
    <row r="2561" spans="1:5">
      <c r="A2561" s="70">
        <v>38940</v>
      </c>
      <c r="B2561" s="70" t="s">
        <v>25844</v>
      </c>
      <c r="C2561" s="70" t="s">
        <v>2204</v>
      </c>
      <c r="D2561" s="70" t="s">
        <v>2209</v>
      </c>
      <c r="E2561" s="6">
        <v>28.96</v>
      </c>
    </row>
    <row r="2562" spans="1:5">
      <c r="A2562" s="70">
        <v>38941</v>
      </c>
      <c r="B2562" s="70" t="s">
        <v>25845</v>
      </c>
      <c r="C2562" s="70" t="s">
        <v>2204</v>
      </c>
      <c r="D2562" s="70" t="s">
        <v>2209</v>
      </c>
      <c r="E2562" s="6">
        <v>34.22</v>
      </c>
    </row>
    <row r="2563" spans="1:5">
      <c r="A2563" s="70">
        <v>38942</v>
      </c>
      <c r="B2563" s="70" t="s">
        <v>25846</v>
      </c>
      <c r="C2563" s="70" t="s">
        <v>2204</v>
      </c>
      <c r="D2563" s="70" t="s">
        <v>2209</v>
      </c>
      <c r="E2563" s="6">
        <v>38.33</v>
      </c>
    </row>
    <row r="2564" spans="1:5">
      <c r="A2564" s="70">
        <v>38987</v>
      </c>
      <c r="B2564" s="70" t="s">
        <v>25847</v>
      </c>
      <c r="C2564" s="70" t="s">
        <v>2204</v>
      </c>
      <c r="D2564" s="70" t="s">
        <v>2209</v>
      </c>
      <c r="E2564" s="6">
        <v>9.66</v>
      </c>
    </row>
    <row r="2565" spans="1:5">
      <c r="A2565" s="70">
        <v>38988</v>
      </c>
      <c r="B2565" s="70" t="s">
        <v>25848</v>
      </c>
      <c r="C2565" s="70" t="s">
        <v>2204</v>
      </c>
      <c r="D2565" s="70" t="s">
        <v>2209</v>
      </c>
      <c r="E2565" s="6">
        <v>22.43</v>
      </c>
    </row>
    <row r="2566" spans="1:5">
      <c r="A2566" s="70">
        <v>38989</v>
      </c>
      <c r="B2566" s="70" t="s">
        <v>25849</v>
      </c>
      <c r="C2566" s="70" t="s">
        <v>2204</v>
      </c>
      <c r="D2566" s="70" t="s">
        <v>2209</v>
      </c>
      <c r="E2566" s="6">
        <v>29.8</v>
      </c>
    </row>
    <row r="2567" spans="1:5">
      <c r="A2567" s="70">
        <v>38990</v>
      </c>
      <c r="B2567" s="70" t="s">
        <v>25850</v>
      </c>
      <c r="C2567" s="70" t="s">
        <v>2204</v>
      </c>
      <c r="D2567" s="70" t="s">
        <v>2209</v>
      </c>
      <c r="E2567" s="6">
        <v>78.56</v>
      </c>
    </row>
    <row r="2568" spans="1:5">
      <c r="A2568" s="70">
        <v>38991</v>
      </c>
      <c r="B2568" s="70" t="s">
        <v>25851</v>
      </c>
      <c r="C2568" s="70" t="s">
        <v>2204</v>
      </c>
      <c r="D2568" s="70" t="s">
        <v>2209</v>
      </c>
      <c r="E2568" s="6">
        <v>158.72999999999999</v>
      </c>
    </row>
    <row r="2569" spans="1:5">
      <c r="A2569" s="70">
        <v>38913</v>
      </c>
      <c r="B2569" s="70" t="s">
        <v>25852</v>
      </c>
      <c r="C2569" s="70" t="s">
        <v>2204</v>
      </c>
      <c r="D2569" s="70" t="s">
        <v>2209</v>
      </c>
      <c r="E2569" s="6">
        <v>17.600000000000001</v>
      </c>
    </row>
    <row r="2570" spans="1:5">
      <c r="A2570" s="70">
        <v>38914</v>
      </c>
      <c r="B2570" s="70" t="s">
        <v>25853</v>
      </c>
      <c r="C2570" s="70" t="s">
        <v>2204</v>
      </c>
      <c r="D2570" s="70" t="s">
        <v>2209</v>
      </c>
      <c r="E2570" s="6">
        <v>20.420000000000002</v>
      </c>
    </row>
    <row r="2571" spans="1:5">
      <c r="A2571" s="70">
        <v>38915</v>
      </c>
      <c r="B2571" s="70" t="s">
        <v>25854</v>
      </c>
      <c r="C2571" s="70" t="s">
        <v>2204</v>
      </c>
      <c r="D2571" s="70" t="s">
        <v>2209</v>
      </c>
      <c r="E2571" s="6">
        <v>35.450000000000003</v>
      </c>
    </row>
    <row r="2572" spans="1:5">
      <c r="A2572" s="70">
        <v>38916</v>
      </c>
      <c r="B2572" s="70" t="s">
        <v>25855</v>
      </c>
      <c r="C2572" s="70" t="s">
        <v>2204</v>
      </c>
      <c r="D2572" s="70" t="s">
        <v>2209</v>
      </c>
      <c r="E2572" s="6">
        <v>46.77</v>
      </c>
    </row>
    <row r="2573" spans="1:5">
      <c r="A2573" s="70">
        <v>39300</v>
      </c>
      <c r="B2573" s="70" t="s">
        <v>25856</v>
      </c>
      <c r="C2573" s="70" t="s">
        <v>2204</v>
      </c>
      <c r="D2573" s="70" t="s">
        <v>2209</v>
      </c>
      <c r="E2573" s="6">
        <v>15.91</v>
      </c>
    </row>
    <row r="2574" spans="1:5">
      <c r="A2574" s="70">
        <v>39301</v>
      </c>
      <c r="B2574" s="70" t="s">
        <v>25857</v>
      </c>
      <c r="C2574" s="70" t="s">
        <v>2204</v>
      </c>
      <c r="D2574" s="70" t="s">
        <v>2209</v>
      </c>
      <c r="E2574" s="6">
        <v>22.07</v>
      </c>
    </row>
    <row r="2575" spans="1:5">
      <c r="A2575" s="70">
        <v>39302</v>
      </c>
      <c r="B2575" s="70" t="s">
        <v>25858</v>
      </c>
      <c r="C2575" s="70" t="s">
        <v>2204</v>
      </c>
      <c r="D2575" s="70" t="s">
        <v>2209</v>
      </c>
      <c r="E2575" s="6">
        <v>27.73</v>
      </c>
    </row>
    <row r="2576" spans="1:5">
      <c r="A2576" s="70">
        <v>39303</v>
      </c>
      <c r="B2576" s="70" t="s">
        <v>25859</v>
      </c>
      <c r="C2576" s="70" t="s">
        <v>2204</v>
      </c>
      <c r="D2576" s="70" t="s">
        <v>2209</v>
      </c>
      <c r="E2576" s="6">
        <v>48.75</v>
      </c>
    </row>
    <row r="2577" spans="1:5">
      <c r="A2577" s="70">
        <v>38923</v>
      </c>
      <c r="B2577" s="70" t="s">
        <v>25860</v>
      </c>
      <c r="C2577" s="70" t="s">
        <v>2204</v>
      </c>
      <c r="D2577" s="70" t="s">
        <v>2209</v>
      </c>
      <c r="E2577" s="6">
        <v>15.53</v>
      </c>
    </row>
    <row r="2578" spans="1:5">
      <c r="A2578" s="70">
        <v>38925</v>
      </c>
      <c r="B2578" s="70" t="s">
        <v>25861</v>
      </c>
      <c r="C2578" s="70" t="s">
        <v>2204</v>
      </c>
      <c r="D2578" s="70" t="s">
        <v>2209</v>
      </c>
      <c r="E2578" s="6">
        <v>16.690000000000001</v>
      </c>
    </row>
    <row r="2579" spans="1:5">
      <c r="A2579" s="70">
        <v>38926</v>
      </c>
      <c r="B2579" s="70" t="s">
        <v>25862</v>
      </c>
      <c r="C2579" s="70" t="s">
        <v>2204</v>
      </c>
      <c r="D2579" s="70" t="s">
        <v>2209</v>
      </c>
      <c r="E2579" s="6">
        <v>23.83</v>
      </c>
    </row>
    <row r="2580" spans="1:5">
      <c r="A2580" s="70">
        <v>38927</v>
      </c>
      <c r="B2580" s="70" t="s">
        <v>25863</v>
      </c>
      <c r="C2580" s="70" t="s">
        <v>2204</v>
      </c>
      <c r="D2580" s="70" t="s">
        <v>2209</v>
      </c>
      <c r="E2580" s="6">
        <v>25.49</v>
      </c>
    </row>
    <row r="2581" spans="1:5">
      <c r="A2581" s="70">
        <v>39304</v>
      </c>
      <c r="B2581" s="70" t="s">
        <v>25864</v>
      </c>
      <c r="C2581" s="70" t="s">
        <v>2204</v>
      </c>
      <c r="D2581" s="70" t="s">
        <v>2209</v>
      </c>
      <c r="E2581" s="6">
        <v>19.64</v>
      </c>
    </row>
    <row r="2582" spans="1:5">
      <c r="A2582" s="70">
        <v>38924</v>
      </c>
      <c r="B2582" s="70" t="s">
        <v>25865</v>
      </c>
      <c r="C2582" s="70" t="s">
        <v>2204</v>
      </c>
      <c r="D2582" s="70" t="s">
        <v>2209</v>
      </c>
      <c r="E2582" s="6">
        <v>27.99</v>
      </c>
    </row>
    <row r="2583" spans="1:5">
      <c r="A2583" s="70">
        <v>39305</v>
      </c>
      <c r="B2583" s="70" t="s">
        <v>25866</v>
      </c>
      <c r="C2583" s="70" t="s">
        <v>2204</v>
      </c>
      <c r="D2583" s="70" t="s">
        <v>2209</v>
      </c>
      <c r="E2583" s="6">
        <v>25.71</v>
      </c>
    </row>
    <row r="2584" spans="1:5">
      <c r="A2584" s="70">
        <v>39306</v>
      </c>
      <c r="B2584" s="70" t="s">
        <v>25867</v>
      </c>
      <c r="C2584" s="70" t="s">
        <v>2204</v>
      </c>
      <c r="D2584" s="70" t="s">
        <v>2209</v>
      </c>
      <c r="E2584" s="6">
        <v>32.17</v>
      </c>
    </row>
    <row r="2585" spans="1:5">
      <c r="A2585" s="70">
        <v>38928</v>
      </c>
      <c r="B2585" s="70" t="s">
        <v>25868</v>
      </c>
      <c r="C2585" s="70" t="s">
        <v>2204</v>
      </c>
      <c r="D2585" s="70" t="s">
        <v>2209</v>
      </c>
      <c r="E2585" s="6">
        <v>28.26</v>
      </c>
    </row>
    <row r="2586" spans="1:5">
      <c r="A2586" s="70">
        <v>38929</v>
      </c>
      <c r="B2586" s="70" t="s">
        <v>25869</v>
      </c>
      <c r="C2586" s="70" t="s">
        <v>2204</v>
      </c>
      <c r="D2586" s="70" t="s">
        <v>2209</v>
      </c>
      <c r="E2586" s="6">
        <v>50.1</v>
      </c>
    </row>
    <row r="2587" spans="1:5">
      <c r="A2587" s="70">
        <v>39307</v>
      </c>
      <c r="B2587" s="70" t="s">
        <v>25870</v>
      </c>
      <c r="C2587" s="70" t="s">
        <v>2204</v>
      </c>
      <c r="D2587" s="70" t="s">
        <v>2209</v>
      </c>
      <c r="E2587" s="6">
        <v>37.020000000000003</v>
      </c>
    </row>
    <row r="2588" spans="1:5">
      <c r="A2588" s="70">
        <v>38930</v>
      </c>
      <c r="B2588" s="70" t="s">
        <v>25871</v>
      </c>
      <c r="C2588" s="70" t="s">
        <v>2204</v>
      </c>
      <c r="D2588" s="70" t="s">
        <v>2209</v>
      </c>
      <c r="E2588" s="6">
        <v>62.94</v>
      </c>
    </row>
    <row r="2589" spans="1:5">
      <c r="A2589" s="70">
        <v>38931</v>
      </c>
      <c r="B2589" s="70" t="s">
        <v>25872</v>
      </c>
      <c r="C2589" s="70" t="s">
        <v>2204</v>
      </c>
      <c r="D2589" s="70" t="s">
        <v>2209</v>
      </c>
      <c r="E2589" s="6">
        <v>15.85</v>
      </c>
    </row>
    <row r="2590" spans="1:5">
      <c r="A2590" s="70">
        <v>38932</v>
      </c>
      <c r="B2590" s="70" t="s">
        <v>25873</v>
      </c>
      <c r="C2590" s="70" t="s">
        <v>2204</v>
      </c>
      <c r="D2590" s="70" t="s">
        <v>2209</v>
      </c>
      <c r="E2590" s="6">
        <v>16.010000000000002</v>
      </c>
    </row>
    <row r="2591" spans="1:5">
      <c r="A2591" s="70">
        <v>38934</v>
      </c>
      <c r="B2591" s="70" t="s">
        <v>25874</v>
      </c>
      <c r="C2591" s="70" t="s">
        <v>2204</v>
      </c>
      <c r="D2591" s="70" t="s">
        <v>2209</v>
      </c>
      <c r="E2591" s="6">
        <v>23.65</v>
      </c>
    </row>
    <row r="2592" spans="1:5">
      <c r="A2592" s="70">
        <v>38935</v>
      </c>
      <c r="B2592" s="70" t="s">
        <v>25875</v>
      </c>
      <c r="C2592" s="70" t="s">
        <v>2204</v>
      </c>
      <c r="D2592" s="70" t="s">
        <v>2209</v>
      </c>
      <c r="E2592" s="6">
        <v>25.31</v>
      </c>
    </row>
    <row r="2593" spans="1:5">
      <c r="A2593" s="70">
        <v>38936</v>
      </c>
      <c r="B2593" s="70" t="s">
        <v>25876</v>
      </c>
      <c r="C2593" s="70" t="s">
        <v>2204</v>
      </c>
      <c r="D2593" s="70" t="s">
        <v>2209</v>
      </c>
      <c r="E2593" s="6">
        <v>27.11</v>
      </c>
    </row>
    <row r="2594" spans="1:5">
      <c r="A2594" s="70">
        <v>38937</v>
      </c>
      <c r="B2594" s="70" t="s">
        <v>25877</v>
      </c>
      <c r="C2594" s="70" t="s">
        <v>2204</v>
      </c>
      <c r="D2594" s="70" t="s">
        <v>2209</v>
      </c>
      <c r="E2594" s="6">
        <v>33.04</v>
      </c>
    </row>
    <row r="2595" spans="1:5">
      <c r="A2595" s="70">
        <v>38938</v>
      </c>
      <c r="B2595" s="70" t="s">
        <v>25878</v>
      </c>
      <c r="C2595" s="70" t="s">
        <v>2204</v>
      </c>
      <c r="D2595" s="70" t="s">
        <v>2209</v>
      </c>
      <c r="E2595" s="6">
        <v>49.12</v>
      </c>
    </row>
    <row r="2596" spans="1:5">
      <c r="A2596" s="70">
        <v>3489</v>
      </c>
      <c r="B2596" s="70" t="s">
        <v>25879</v>
      </c>
      <c r="C2596" s="70" t="s">
        <v>2204</v>
      </c>
      <c r="D2596" s="70" t="s">
        <v>2205</v>
      </c>
      <c r="E2596" s="6">
        <v>19.670000000000002</v>
      </c>
    </row>
    <row r="2597" spans="1:5">
      <c r="A2597" s="70">
        <v>20151</v>
      </c>
      <c r="B2597" s="70" t="s">
        <v>25880</v>
      </c>
      <c r="C2597" s="70" t="s">
        <v>2204</v>
      </c>
      <c r="D2597" s="70" t="s">
        <v>2205</v>
      </c>
      <c r="E2597" s="6">
        <v>28.74</v>
      </c>
    </row>
    <row r="2598" spans="1:5">
      <c r="A2598" s="70">
        <v>20152</v>
      </c>
      <c r="B2598" s="70" t="s">
        <v>25881</v>
      </c>
      <c r="C2598" s="70" t="s">
        <v>2204</v>
      </c>
      <c r="D2598" s="70" t="s">
        <v>2205</v>
      </c>
      <c r="E2598" s="6">
        <v>100</v>
      </c>
    </row>
    <row r="2599" spans="1:5">
      <c r="A2599" s="70">
        <v>20148</v>
      </c>
      <c r="B2599" s="70" t="s">
        <v>25882</v>
      </c>
      <c r="C2599" s="70" t="s">
        <v>2204</v>
      </c>
      <c r="D2599" s="70" t="s">
        <v>2205</v>
      </c>
      <c r="E2599" s="6">
        <v>5.72</v>
      </c>
    </row>
    <row r="2600" spans="1:5">
      <c r="A2600" s="70">
        <v>20149</v>
      </c>
      <c r="B2600" s="70" t="s">
        <v>25883</v>
      </c>
      <c r="C2600" s="70" t="s">
        <v>2204</v>
      </c>
      <c r="D2600" s="70" t="s">
        <v>2205</v>
      </c>
      <c r="E2600" s="6">
        <v>8.85</v>
      </c>
    </row>
    <row r="2601" spans="1:5">
      <c r="A2601" s="70">
        <v>20150</v>
      </c>
      <c r="B2601" s="70" t="s">
        <v>25884</v>
      </c>
      <c r="C2601" s="70" t="s">
        <v>2204</v>
      </c>
      <c r="D2601" s="70" t="s">
        <v>2205</v>
      </c>
      <c r="E2601" s="6">
        <v>20.63</v>
      </c>
    </row>
    <row r="2602" spans="1:5">
      <c r="A2602" s="70">
        <v>20157</v>
      </c>
      <c r="B2602" s="70" t="s">
        <v>25885</v>
      </c>
      <c r="C2602" s="70" t="s">
        <v>2204</v>
      </c>
      <c r="D2602" s="70" t="s">
        <v>2205</v>
      </c>
      <c r="E2602" s="6">
        <v>38.770000000000003</v>
      </c>
    </row>
    <row r="2603" spans="1:5">
      <c r="A2603" s="70">
        <v>20158</v>
      </c>
      <c r="B2603" s="70" t="s">
        <v>25886</v>
      </c>
      <c r="C2603" s="70" t="s">
        <v>2204</v>
      </c>
      <c r="D2603" s="70" t="s">
        <v>2205</v>
      </c>
      <c r="E2603" s="6">
        <v>128.82</v>
      </c>
    </row>
    <row r="2604" spans="1:5">
      <c r="A2604" s="70">
        <v>20154</v>
      </c>
      <c r="B2604" s="70" t="s">
        <v>25887</v>
      </c>
      <c r="C2604" s="70" t="s">
        <v>2204</v>
      </c>
      <c r="D2604" s="70" t="s">
        <v>2205</v>
      </c>
      <c r="E2604" s="6">
        <v>7.35</v>
      </c>
    </row>
    <row r="2605" spans="1:5">
      <c r="A2605" s="70">
        <v>20155</v>
      </c>
      <c r="B2605" s="70" t="s">
        <v>25888</v>
      </c>
      <c r="C2605" s="70" t="s">
        <v>2204</v>
      </c>
      <c r="D2605" s="70" t="s">
        <v>2205</v>
      </c>
      <c r="E2605" s="6">
        <v>11</v>
      </c>
    </row>
    <row r="2606" spans="1:5">
      <c r="A2606" s="70">
        <v>20156</v>
      </c>
      <c r="B2606" s="70" t="s">
        <v>25889</v>
      </c>
      <c r="C2606" s="70" t="s">
        <v>2204</v>
      </c>
      <c r="D2606" s="70" t="s">
        <v>2205</v>
      </c>
      <c r="E2606" s="6">
        <v>24.76</v>
      </c>
    </row>
    <row r="2607" spans="1:5">
      <c r="A2607" s="70">
        <v>3512</v>
      </c>
      <c r="B2607" s="70" t="s">
        <v>25890</v>
      </c>
      <c r="C2607" s="70" t="s">
        <v>2204</v>
      </c>
      <c r="D2607" s="70" t="s">
        <v>2205</v>
      </c>
      <c r="E2607" s="6">
        <v>308.14999999999998</v>
      </c>
    </row>
    <row r="2608" spans="1:5">
      <c r="A2608" s="70">
        <v>3499</v>
      </c>
      <c r="B2608" s="70" t="s">
        <v>25891</v>
      </c>
      <c r="C2608" s="70" t="s">
        <v>2204</v>
      </c>
      <c r="D2608" s="70" t="s">
        <v>2205</v>
      </c>
      <c r="E2608" s="6">
        <v>1.31</v>
      </c>
    </row>
    <row r="2609" spans="1:5">
      <c r="A2609" s="70">
        <v>3500</v>
      </c>
      <c r="B2609" s="70" t="s">
        <v>25892</v>
      </c>
      <c r="C2609" s="70" t="s">
        <v>2204</v>
      </c>
      <c r="D2609" s="70" t="s">
        <v>2205</v>
      </c>
      <c r="E2609" s="6">
        <v>2.21</v>
      </c>
    </row>
    <row r="2610" spans="1:5">
      <c r="A2610" s="70">
        <v>3501</v>
      </c>
      <c r="B2610" s="70" t="s">
        <v>25893</v>
      </c>
      <c r="C2610" s="70" t="s">
        <v>2204</v>
      </c>
      <c r="D2610" s="70" t="s">
        <v>2205</v>
      </c>
      <c r="E2610" s="6">
        <v>6.39</v>
      </c>
    </row>
    <row r="2611" spans="1:5">
      <c r="A2611" s="70">
        <v>3502</v>
      </c>
      <c r="B2611" s="70" t="s">
        <v>25894</v>
      </c>
      <c r="C2611" s="70" t="s">
        <v>2204</v>
      </c>
      <c r="D2611" s="70" t="s">
        <v>2205</v>
      </c>
      <c r="E2611" s="6">
        <v>9.1</v>
      </c>
    </row>
    <row r="2612" spans="1:5">
      <c r="A2612" s="70">
        <v>3503</v>
      </c>
      <c r="B2612" s="70" t="s">
        <v>25895</v>
      </c>
      <c r="C2612" s="70" t="s">
        <v>2204</v>
      </c>
      <c r="D2612" s="70" t="s">
        <v>2205</v>
      </c>
      <c r="E2612" s="6">
        <v>10.89</v>
      </c>
    </row>
    <row r="2613" spans="1:5">
      <c r="A2613" s="70">
        <v>3477</v>
      </c>
      <c r="B2613" s="70" t="s">
        <v>25896</v>
      </c>
      <c r="C2613" s="70" t="s">
        <v>2204</v>
      </c>
      <c r="D2613" s="70" t="s">
        <v>2205</v>
      </c>
      <c r="E2613" s="6">
        <v>42.18</v>
      </c>
    </row>
    <row r="2614" spans="1:5">
      <c r="A2614" s="70">
        <v>3478</v>
      </c>
      <c r="B2614" s="70" t="s">
        <v>25897</v>
      </c>
      <c r="C2614" s="70" t="s">
        <v>2204</v>
      </c>
      <c r="D2614" s="70" t="s">
        <v>2205</v>
      </c>
      <c r="E2614" s="6">
        <v>96.92</v>
      </c>
    </row>
    <row r="2615" spans="1:5">
      <c r="A2615" s="70">
        <v>3525</v>
      </c>
      <c r="B2615" s="70" t="s">
        <v>25898</v>
      </c>
      <c r="C2615" s="70" t="s">
        <v>2204</v>
      </c>
      <c r="D2615" s="70" t="s">
        <v>2205</v>
      </c>
      <c r="E2615" s="6">
        <v>114.99</v>
      </c>
    </row>
    <row r="2616" spans="1:5">
      <c r="A2616" s="70">
        <v>3511</v>
      </c>
      <c r="B2616" s="70" t="s">
        <v>25899</v>
      </c>
      <c r="C2616" s="70" t="s">
        <v>2204</v>
      </c>
      <c r="D2616" s="70" t="s">
        <v>2205</v>
      </c>
      <c r="E2616" s="6">
        <v>134.91999999999999</v>
      </c>
    </row>
    <row r="2617" spans="1:5">
      <c r="A2617" s="70">
        <v>38917</v>
      </c>
      <c r="B2617" s="70" t="s">
        <v>25900</v>
      </c>
      <c r="C2617" s="70" t="s">
        <v>2204</v>
      </c>
      <c r="D2617" s="70" t="s">
        <v>2209</v>
      </c>
      <c r="E2617" s="6">
        <v>15.16</v>
      </c>
    </row>
    <row r="2618" spans="1:5">
      <c r="A2618" s="70">
        <v>38919</v>
      </c>
      <c r="B2618" s="70" t="s">
        <v>25901</v>
      </c>
      <c r="C2618" s="70" t="s">
        <v>2204</v>
      </c>
      <c r="D2618" s="70" t="s">
        <v>2209</v>
      </c>
      <c r="E2618" s="6">
        <v>22.56</v>
      </c>
    </row>
    <row r="2619" spans="1:5">
      <c r="A2619" s="70">
        <v>38922</v>
      </c>
      <c r="B2619" s="70" t="s">
        <v>25902</v>
      </c>
      <c r="C2619" s="70" t="s">
        <v>2204</v>
      </c>
      <c r="D2619" s="70" t="s">
        <v>2209</v>
      </c>
      <c r="E2619" s="6">
        <v>29.14</v>
      </c>
    </row>
    <row r="2620" spans="1:5">
      <c r="A2620" s="70">
        <v>38921</v>
      </c>
      <c r="B2620" s="70" t="s">
        <v>25903</v>
      </c>
      <c r="C2620" s="70" t="s">
        <v>2204</v>
      </c>
      <c r="D2620" s="70" t="s">
        <v>2209</v>
      </c>
      <c r="E2620" s="6">
        <v>36.03</v>
      </c>
    </row>
    <row r="2621" spans="1:5">
      <c r="A2621" s="70">
        <v>38918</v>
      </c>
      <c r="B2621" s="70" t="s">
        <v>25904</v>
      </c>
      <c r="C2621" s="70" t="s">
        <v>2204</v>
      </c>
      <c r="D2621" s="70" t="s">
        <v>2209</v>
      </c>
      <c r="E2621" s="6">
        <v>34.25</v>
      </c>
    </row>
    <row r="2622" spans="1:5">
      <c r="A2622" s="70">
        <v>38920</v>
      </c>
      <c r="B2622" s="70" t="s">
        <v>25905</v>
      </c>
      <c r="C2622" s="70" t="s">
        <v>2204</v>
      </c>
      <c r="D2622" s="70" t="s">
        <v>2209</v>
      </c>
      <c r="E2622" s="6">
        <v>42.81</v>
      </c>
    </row>
    <row r="2623" spans="1:5">
      <c r="A2623" s="70">
        <v>12032</v>
      </c>
      <c r="B2623" s="70" t="s">
        <v>25906</v>
      </c>
      <c r="C2623" s="70" t="s">
        <v>2217</v>
      </c>
      <c r="D2623" s="70" t="s">
        <v>2205</v>
      </c>
      <c r="E2623" s="6">
        <v>55.98</v>
      </c>
    </row>
    <row r="2624" spans="1:5">
      <c r="A2624" s="70">
        <v>12030</v>
      </c>
      <c r="B2624" s="70" t="s">
        <v>25907</v>
      </c>
      <c r="C2624" s="70" t="s">
        <v>2217</v>
      </c>
      <c r="D2624" s="70" t="s">
        <v>2205</v>
      </c>
      <c r="E2624" s="6">
        <v>52.6</v>
      </c>
    </row>
    <row r="2625" spans="1:5">
      <c r="A2625" s="70">
        <v>10908</v>
      </c>
      <c r="B2625" s="70" t="s">
        <v>25908</v>
      </c>
      <c r="C2625" s="70" t="s">
        <v>2204</v>
      </c>
      <c r="D2625" s="70" t="s">
        <v>2205</v>
      </c>
      <c r="E2625" s="6">
        <v>21.71</v>
      </c>
    </row>
    <row r="2626" spans="1:5">
      <c r="A2626" s="70">
        <v>10909</v>
      </c>
      <c r="B2626" s="70" t="s">
        <v>25909</v>
      </c>
      <c r="C2626" s="70" t="s">
        <v>2204</v>
      </c>
      <c r="D2626" s="70" t="s">
        <v>2205</v>
      </c>
      <c r="E2626" s="6">
        <v>34.619999999999997</v>
      </c>
    </row>
    <row r="2627" spans="1:5">
      <c r="A2627" s="70">
        <v>3669</v>
      </c>
      <c r="B2627" s="70" t="s">
        <v>25910</v>
      </c>
      <c r="C2627" s="70" t="s">
        <v>2204</v>
      </c>
      <c r="D2627" s="70" t="s">
        <v>2205</v>
      </c>
      <c r="E2627" s="6">
        <v>14.84</v>
      </c>
    </row>
    <row r="2628" spans="1:5">
      <c r="A2628" s="70">
        <v>20138</v>
      </c>
      <c r="B2628" s="70" t="s">
        <v>25911</v>
      </c>
      <c r="C2628" s="70" t="s">
        <v>2204</v>
      </c>
      <c r="D2628" s="70" t="s">
        <v>2205</v>
      </c>
      <c r="E2628" s="6">
        <v>73.709999999999994</v>
      </c>
    </row>
    <row r="2629" spans="1:5">
      <c r="A2629" s="70">
        <v>20139</v>
      </c>
      <c r="B2629" s="70" t="s">
        <v>25912</v>
      </c>
      <c r="C2629" s="70" t="s">
        <v>2204</v>
      </c>
      <c r="D2629" s="70" t="s">
        <v>2205</v>
      </c>
      <c r="E2629" s="6">
        <v>123.83</v>
      </c>
    </row>
    <row r="2630" spans="1:5">
      <c r="A2630" s="70">
        <v>3668</v>
      </c>
      <c r="B2630" s="70" t="s">
        <v>25913</v>
      </c>
      <c r="C2630" s="70" t="s">
        <v>2204</v>
      </c>
      <c r="D2630" s="70" t="s">
        <v>2205</v>
      </c>
      <c r="E2630" s="6">
        <v>49.1</v>
      </c>
    </row>
    <row r="2631" spans="1:5">
      <c r="A2631" s="70">
        <v>3656</v>
      </c>
      <c r="B2631" s="70" t="s">
        <v>25914</v>
      </c>
      <c r="C2631" s="70" t="s">
        <v>2204</v>
      </c>
      <c r="D2631" s="70" t="s">
        <v>2205</v>
      </c>
      <c r="E2631" s="6">
        <v>24.33</v>
      </c>
    </row>
    <row r="2632" spans="1:5">
      <c r="A2632" s="70">
        <v>10911</v>
      </c>
      <c r="B2632" s="70" t="s">
        <v>25915</v>
      </c>
      <c r="C2632" s="70" t="s">
        <v>2204</v>
      </c>
      <c r="D2632" s="70" t="s">
        <v>2205</v>
      </c>
      <c r="E2632" s="6">
        <v>27.01</v>
      </c>
    </row>
    <row r="2633" spans="1:5">
      <c r="A2633" s="70">
        <v>3654</v>
      </c>
      <c r="B2633" s="70" t="s">
        <v>25916</v>
      </c>
      <c r="C2633" s="70" t="s">
        <v>2204</v>
      </c>
      <c r="D2633" s="70" t="s">
        <v>2205</v>
      </c>
      <c r="E2633" s="6">
        <v>6.84</v>
      </c>
    </row>
    <row r="2634" spans="1:5">
      <c r="A2634" s="70">
        <v>3664</v>
      </c>
      <c r="B2634" s="70" t="s">
        <v>25917</v>
      </c>
      <c r="C2634" s="70" t="s">
        <v>2204</v>
      </c>
      <c r="D2634" s="70" t="s">
        <v>2205</v>
      </c>
      <c r="E2634" s="6">
        <v>8.49</v>
      </c>
    </row>
    <row r="2635" spans="1:5">
      <c r="A2635" s="70">
        <v>3657</v>
      </c>
      <c r="B2635" s="70" t="s">
        <v>25918</v>
      </c>
      <c r="C2635" s="70" t="s">
        <v>2204</v>
      </c>
      <c r="D2635" s="70" t="s">
        <v>2205</v>
      </c>
      <c r="E2635" s="6">
        <v>9.16</v>
      </c>
    </row>
    <row r="2636" spans="1:5">
      <c r="A2636" s="70">
        <v>12625</v>
      </c>
      <c r="B2636" s="70" t="s">
        <v>25919</v>
      </c>
      <c r="C2636" s="70" t="s">
        <v>2204</v>
      </c>
      <c r="D2636" s="70" t="s">
        <v>2209</v>
      </c>
      <c r="E2636" s="6">
        <v>10.69</v>
      </c>
    </row>
    <row r="2637" spans="1:5">
      <c r="A2637" s="70">
        <v>20136</v>
      </c>
      <c r="B2637" s="70" t="s">
        <v>25920</v>
      </c>
      <c r="C2637" s="70" t="s">
        <v>2204</v>
      </c>
      <c r="D2637" s="70" t="s">
        <v>2205</v>
      </c>
      <c r="E2637" s="6">
        <v>166.33</v>
      </c>
    </row>
    <row r="2638" spans="1:5">
      <c r="A2638" s="70">
        <v>20144</v>
      </c>
      <c r="B2638" s="70" t="s">
        <v>25921</v>
      </c>
      <c r="C2638" s="70" t="s">
        <v>2204</v>
      </c>
      <c r="D2638" s="70" t="s">
        <v>2205</v>
      </c>
      <c r="E2638" s="6">
        <v>73.069999999999993</v>
      </c>
    </row>
    <row r="2639" spans="1:5">
      <c r="A2639" s="70">
        <v>20143</v>
      </c>
      <c r="B2639" s="70" t="s">
        <v>25922</v>
      </c>
      <c r="C2639" s="70" t="s">
        <v>2204</v>
      </c>
      <c r="D2639" s="70" t="s">
        <v>2205</v>
      </c>
      <c r="E2639" s="6">
        <v>68.239999999999995</v>
      </c>
    </row>
    <row r="2640" spans="1:5">
      <c r="A2640" s="70">
        <v>20145</v>
      </c>
      <c r="B2640" s="70" t="s">
        <v>25923</v>
      </c>
      <c r="C2640" s="70" t="s">
        <v>2204</v>
      </c>
      <c r="D2640" s="70" t="s">
        <v>2205</v>
      </c>
      <c r="E2640" s="6">
        <v>193.64</v>
      </c>
    </row>
    <row r="2641" spans="1:5">
      <c r="A2641" s="70">
        <v>20146</v>
      </c>
      <c r="B2641" s="70" t="s">
        <v>25924</v>
      </c>
      <c r="C2641" s="70" t="s">
        <v>2204</v>
      </c>
      <c r="D2641" s="70" t="s">
        <v>2205</v>
      </c>
      <c r="E2641" s="6">
        <v>218.36</v>
      </c>
    </row>
    <row r="2642" spans="1:5">
      <c r="A2642" s="70">
        <v>20140</v>
      </c>
      <c r="B2642" s="70" t="s">
        <v>25925</v>
      </c>
      <c r="C2642" s="70" t="s">
        <v>2204</v>
      </c>
      <c r="D2642" s="70" t="s">
        <v>2205</v>
      </c>
      <c r="E2642" s="6">
        <v>8.6999999999999993</v>
      </c>
    </row>
    <row r="2643" spans="1:5">
      <c r="A2643" s="70">
        <v>20141</v>
      </c>
      <c r="B2643" s="70" t="s">
        <v>25926</v>
      </c>
      <c r="C2643" s="70" t="s">
        <v>2204</v>
      </c>
      <c r="D2643" s="70" t="s">
        <v>2205</v>
      </c>
      <c r="E2643" s="6">
        <v>15.26</v>
      </c>
    </row>
    <row r="2644" spans="1:5">
      <c r="A2644" s="70">
        <v>20142</v>
      </c>
      <c r="B2644" s="70" t="s">
        <v>25927</v>
      </c>
      <c r="C2644" s="70" t="s">
        <v>2204</v>
      </c>
      <c r="D2644" s="70" t="s">
        <v>2205</v>
      </c>
      <c r="E2644" s="6">
        <v>46.7</v>
      </c>
    </row>
    <row r="2645" spans="1:5">
      <c r="A2645" s="70">
        <v>3659</v>
      </c>
      <c r="B2645" s="70" t="s">
        <v>25928</v>
      </c>
      <c r="C2645" s="70" t="s">
        <v>2204</v>
      </c>
      <c r="D2645" s="70" t="s">
        <v>2205</v>
      </c>
      <c r="E2645" s="6">
        <v>20.25</v>
      </c>
    </row>
    <row r="2646" spans="1:5">
      <c r="A2646" s="70">
        <v>3660</v>
      </c>
      <c r="B2646" s="70" t="s">
        <v>25929</v>
      </c>
      <c r="C2646" s="70" t="s">
        <v>2204</v>
      </c>
      <c r="D2646" s="70" t="s">
        <v>2205</v>
      </c>
      <c r="E2646" s="6">
        <v>29.19</v>
      </c>
    </row>
    <row r="2647" spans="1:5">
      <c r="A2647" s="70">
        <v>3662</v>
      </c>
      <c r="B2647" s="70" t="s">
        <v>25930</v>
      </c>
      <c r="C2647" s="70" t="s">
        <v>2204</v>
      </c>
      <c r="D2647" s="70" t="s">
        <v>2205</v>
      </c>
      <c r="E2647" s="6">
        <v>11.03</v>
      </c>
    </row>
    <row r="2648" spans="1:5">
      <c r="A2648" s="70">
        <v>3661</v>
      </c>
      <c r="B2648" s="70" t="s">
        <v>25931</v>
      </c>
      <c r="C2648" s="70" t="s">
        <v>2204</v>
      </c>
      <c r="D2648" s="70" t="s">
        <v>2205</v>
      </c>
      <c r="E2648" s="6">
        <v>16.23</v>
      </c>
    </row>
    <row r="2649" spans="1:5">
      <c r="A2649" s="70">
        <v>3658</v>
      </c>
      <c r="B2649" s="70" t="s">
        <v>25932</v>
      </c>
      <c r="C2649" s="70" t="s">
        <v>2204</v>
      </c>
      <c r="D2649" s="70" t="s">
        <v>2205</v>
      </c>
      <c r="E2649" s="6">
        <v>20.65</v>
      </c>
    </row>
    <row r="2650" spans="1:5">
      <c r="A2650" s="70">
        <v>3670</v>
      </c>
      <c r="B2650" s="70" t="s">
        <v>25933</v>
      </c>
      <c r="C2650" s="70" t="s">
        <v>2204</v>
      </c>
      <c r="D2650" s="70" t="s">
        <v>2205</v>
      </c>
      <c r="E2650" s="6">
        <v>26.95</v>
      </c>
    </row>
    <row r="2651" spans="1:5">
      <c r="A2651" s="70">
        <v>3666</v>
      </c>
      <c r="B2651" s="70" t="s">
        <v>25934</v>
      </c>
      <c r="C2651" s="70" t="s">
        <v>2204</v>
      </c>
      <c r="D2651" s="70" t="s">
        <v>2205</v>
      </c>
      <c r="E2651" s="6">
        <v>4.5599999999999996</v>
      </c>
    </row>
    <row r="2652" spans="1:5">
      <c r="A2652" s="70">
        <v>14157</v>
      </c>
      <c r="B2652" s="70" t="s">
        <v>25935</v>
      </c>
      <c r="C2652" s="70" t="s">
        <v>2204</v>
      </c>
      <c r="D2652" s="70" t="s">
        <v>2205</v>
      </c>
      <c r="E2652" s="6">
        <v>2.38</v>
      </c>
    </row>
    <row r="2653" spans="1:5">
      <c r="A2653" s="70">
        <v>3653</v>
      </c>
      <c r="B2653" s="70" t="s">
        <v>25936</v>
      </c>
      <c r="C2653" s="70" t="s">
        <v>2204</v>
      </c>
      <c r="D2653" s="70" t="s">
        <v>2205</v>
      </c>
      <c r="E2653" s="6">
        <v>114.24</v>
      </c>
    </row>
    <row r="2654" spans="1:5">
      <c r="A2654" s="70">
        <v>3649</v>
      </c>
      <c r="B2654" s="70" t="s">
        <v>25937</v>
      </c>
      <c r="C2654" s="70" t="s">
        <v>2204</v>
      </c>
      <c r="D2654" s="70" t="s">
        <v>2205</v>
      </c>
      <c r="E2654" s="6">
        <v>236.63</v>
      </c>
    </row>
    <row r="2655" spans="1:5">
      <c r="A2655" s="70">
        <v>42696</v>
      </c>
      <c r="B2655" s="70" t="s">
        <v>25938</v>
      </c>
      <c r="C2655" s="70" t="s">
        <v>2204</v>
      </c>
      <c r="D2655" s="70" t="s">
        <v>2205</v>
      </c>
      <c r="E2655" s="6">
        <v>662.06</v>
      </c>
    </row>
    <row r="2656" spans="1:5">
      <c r="A2656" s="70">
        <v>42697</v>
      </c>
      <c r="B2656" s="70" t="s">
        <v>25939</v>
      </c>
      <c r="C2656" s="70" t="s">
        <v>2204</v>
      </c>
      <c r="D2656" s="70" t="s">
        <v>2205</v>
      </c>
      <c r="E2656" s="6">
        <v>997.08</v>
      </c>
    </row>
    <row r="2657" spans="1:5">
      <c r="A2657" s="70">
        <v>42698</v>
      </c>
      <c r="B2657" s="70" t="s">
        <v>25940</v>
      </c>
      <c r="C2657" s="70" t="s">
        <v>2204</v>
      </c>
      <c r="D2657" s="70" t="s">
        <v>2205</v>
      </c>
      <c r="E2657" s="15">
        <v>1388.9</v>
      </c>
    </row>
    <row r="2658" spans="1:5">
      <c r="A2658" s="70">
        <v>39875</v>
      </c>
      <c r="B2658" s="70" t="s">
        <v>25941</v>
      </c>
      <c r="C2658" s="70" t="s">
        <v>2204</v>
      </c>
      <c r="D2658" s="70" t="s">
        <v>2209</v>
      </c>
      <c r="E2658" s="6">
        <v>745.93</v>
      </c>
    </row>
    <row r="2659" spans="1:5">
      <c r="A2659" s="70">
        <v>39876</v>
      </c>
      <c r="B2659" s="70" t="s">
        <v>25942</v>
      </c>
      <c r="C2659" s="70" t="s">
        <v>2204</v>
      </c>
      <c r="D2659" s="70" t="s">
        <v>2209</v>
      </c>
      <c r="E2659" s="6">
        <v>933.9</v>
      </c>
    </row>
    <row r="2660" spans="1:5">
      <c r="A2660" s="70">
        <v>39877</v>
      </c>
      <c r="B2660" s="70" t="s">
        <v>25943</v>
      </c>
      <c r="C2660" s="70" t="s">
        <v>2204</v>
      </c>
      <c r="D2660" s="70" t="s">
        <v>2209</v>
      </c>
      <c r="E2660" s="15">
        <v>1295.28</v>
      </c>
    </row>
    <row r="2661" spans="1:5">
      <c r="A2661" s="70">
        <v>39878</v>
      </c>
      <c r="B2661" s="70" t="s">
        <v>25944</v>
      </c>
      <c r="C2661" s="70" t="s">
        <v>2204</v>
      </c>
      <c r="D2661" s="70" t="s">
        <v>2209</v>
      </c>
      <c r="E2661" s="15">
        <v>1710.86</v>
      </c>
    </row>
    <row r="2662" spans="1:5">
      <c r="A2662" s="70">
        <v>39872</v>
      </c>
      <c r="B2662" s="70" t="s">
        <v>25945</v>
      </c>
      <c r="C2662" s="70" t="s">
        <v>2204</v>
      </c>
      <c r="D2662" s="70" t="s">
        <v>2209</v>
      </c>
      <c r="E2662" s="6">
        <v>511.54</v>
      </c>
    </row>
    <row r="2663" spans="1:5">
      <c r="A2663" s="70">
        <v>39873</v>
      </c>
      <c r="B2663" s="70" t="s">
        <v>25946</v>
      </c>
      <c r="C2663" s="70" t="s">
        <v>2204</v>
      </c>
      <c r="D2663" s="70" t="s">
        <v>2209</v>
      </c>
      <c r="E2663" s="6">
        <v>593.36</v>
      </c>
    </row>
    <row r="2664" spans="1:5">
      <c r="A2664" s="70">
        <v>39874</v>
      </c>
      <c r="B2664" s="70" t="s">
        <v>25947</v>
      </c>
      <c r="C2664" s="70" t="s">
        <v>2204</v>
      </c>
      <c r="D2664" s="70" t="s">
        <v>2209</v>
      </c>
      <c r="E2664" s="6">
        <v>651.72</v>
      </c>
    </row>
    <row r="2665" spans="1:5">
      <c r="A2665" s="70">
        <v>3674</v>
      </c>
      <c r="B2665" s="70" t="s">
        <v>25948</v>
      </c>
      <c r="C2665" s="70" t="s">
        <v>2211</v>
      </c>
      <c r="D2665" s="70" t="s">
        <v>2209</v>
      </c>
      <c r="E2665" s="6">
        <v>73.81</v>
      </c>
    </row>
    <row r="2666" spans="1:5">
      <c r="A2666" s="70">
        <v>3681</v>
      </c>
      <c r="B2666" s="70" t="s">
        <v>25949</v>
      </c>
      <c r="C2666" s="70" t="s">
        <v>2211</v>
      </c>
      <c r="D2666" s="70" t="s">
        <v>2209</v>
      </c>
      <c r="E2666" s="6">
        <v>109.82</v>
      </c>
    </row>
    <row r="2667" spans="1:5">
      <c r="A2667" s="70">
        <v>3676</v>
      </c>
      <c r="B2667" s="70" t="s">
        <v>25950</v>
      </c>
      <c r="C2667" s="70" t="s">
        <v>2211</v>
      </c>
      <c r="D2667" s="70" t="s">
        <v>2209</v>
      </c>
      <c r="E2667" s="6">
        <v>413.28</v>
      </c>
    </row>
    <row r="2668" spans="1:5">
      <c r="A2668" s="70">
        <v>3679</v>
      </c>
      <c r="B2668" s="70" t="s">
        <v>25951</v>
      </c>
      <c r="C2668" s="70" t="s">
        <v>2211</v>
      </c>
      <c r="D2668" s="70" t="s">
        <v>2209</v>
      </c>
      <c r="E2668" s="6">
        <v>341.92</v>
      </c>
    </row>
    <row r="2669" spans="1:5">
      <c r="A2669" s="70">
        <v>3672</v>
      </c>
      <c r="B2669" s="70" t="s">
        <v>25952</v>
      </c>
      <c r="C2669" s="70" t="s">
        <v>2211</v>
      </c>
      <c r="D2669" s="70" t="s">
        <v>2209</v>
      </c>
      <c r="E2669" s="6">
        <v>1.1599999999999999</v>
      </c>
    </row>
    <row r="2670" spans="1:5">
      <c r="A2670" s="70">
        <v>3671</v>
      </c>
      <c r="B2670" s="70" t="s">
        <v>25953</v>
      </c>
      <c r="C2670" s="70" t="s">
        <v>2211</v>
      </c>
      <c r="D2670" s="70" t="s">
        <v>2209</v>
      </c>
      <c r="E2670" s="6">
        <v>1.1000000000000001</v>
      </c>
    </row>
    <row r="2671" spans="1:5">
      <c r="A2671" s="70">
        <v>3673</v>
      </c>
      <c r="B2671" s="70" t="s">
        <v>25954</v>
      </c>
      <c r="C2671" s="70" t="s">
        <v>2211</v>
      </c>
      <c r="D2671" s="70" t="s">
        <v>2209</v>
      </c>
      <c r="E2671" s="6">
        <v>1.72</v>
      </c>
    </row>
    <row r="2672" spans="1:5">
      <c r="A2672" s="70">
        <v>38394</v>
      </c>
      <c r="B2672" s="70" t="s">
        <v>25955</v>
      </c>
      <c r="C2672" s="70" t="s">
        <v>2204</v>
      </c>
      <c r="D2672" s="70" t="s">
        <v>2205</v>
      </c>
      <c r="E2672" s="6">
        <v>302.36</v>
      </c>
    </row>
    <row r="2673" spans="1:5">
      <c r="A2673" s="70">
        <v>3729</v>
      </c>
      <c r="B2673" s="70" t="s">
        <v>25956</v>
      </c>
      <c r="C2673" s="70" t="s">
        <v>2204</v>
      </c>
      <c r="D2673" s="70" t="s">
        <v>2205</v>
      </c>
      <c r="E2673" s="6">
        <v>114.41</v>
      </c>
    </row>
    <row r="2674" spans="1:5">
      <c r="A2674" s="70">
        <v>39357</v>
      </c>
      <c r="B2674" s="70" t="s">
        <v>25957</v>
      </c>
      <c r="C2674" s="70" t="s">
        <v>2204</v>
      </c>
      <c r="D2674" s="70" t="s">
        <v>2209</v>
      </c>
      <c r="E2674" s="6">
        <v>137.72999999999999</v>
      </c>
    </row>
    <row r="2675" spans="1:5">
      <c r="A2675" s="70">
        <v>39358</v>
      </c>
      <c r="B2675" s="70" t="s">
        <v>25958</v>
      </c>
      <c r="C2675" s="70" t="s">
        <v>2204</v>
      </c>
      <c r="D2675" s="70" t="s">
        <v>2209</v>
      </c>
      <c r="E2675" s="6">
        <v>151.03</v>
      </c>
    </row>
    <row r="2676" spans="1:5">
      <c r="A2676" s="70">
        <v>39356</v>
      </c>
      <c r="B2676" s="70" t="s">
        <v>25959</v>
      </c>
      <c r="C2676" s="70" t="s">
        <v>2204</v>
      </c>
      <c r="D2676" s="70" t="s">
        <v>2209</v>
      </c>
      <c r="E2676" s="6">
        <v>257.66000000000003</v>
      </c>
    </row>
    <row r="2677" spans="1:5">
      <c r="A2677" s="70">
        <v>39355</v>
      </c>
      <c r="B2677" s="70" t="s">
        <v>25960</v>
      </c>
      <c r="C2677" s="70" t="s">
        <v>2204</v>
      </c>
      <c r="D2677" s="70" t="s">
        <v>2209</v>
      </c>
      <c r="E2677" s="6">
        <v>221.73</v>
      </c>
    </row>
    <row r="2678" spans="1:5">
      <c r="A2678" s="70">
        <v>39353</v>
      </c>
      <c r="B2678" s="70" t="s">
        <v>25961</v>
      </c>
      <c r="C2678" s="70" t="s">
        <v>2204</v>
      </c>
      <c r="D2678" s="70" t="s">
        <v>2209</v>
      </c>
      <c r="E2678" s="6">
        <v>304.06</v>
      </c>
    </row>
    <row r="2679" spans="1:5">
      <c r="A2679" s="70">
        <v>39354</v>
      </c>
      <c r="B2679" s="70" t="s">
        <v>25962</v>
      </c>
      <c r="C2679" s="70" t="s">
        <v>2204</v>
      </c>
      <c r="D2679" s="70" t="s">
        <v>2209</v>
      </c>
      <c r="E2679" s="6">
        <v>303.05</v>
      </c>
    </row>
    <row r="2680" spans="1:5">
      <c r="A2680" s="70">
        <v>39398</v>
      </c>
      <c r="B2680" s="70" t="s">
        <v>25963</v>
      </c>
      <c r="C2680" s="70" t="s">
        <v>2204</v>
      </c>
      <c r="D2680" s="70" t="s">
        <v>2205</v>
      </c>
      <c r="E2680" s="6">
        <v>57.86</v>
      </c>
    </row>
    <row r="2681" spans="1:5">
      <c r="A2681" s="70">
        <v>13343</v>
      </c>
      <c r="B2681" s="70" t="s">
        <v>25964</v>
      </c>
      <c r="C2681" s="70" t="s">
        <v>2204</v>
      </c>
      <c r="D2681" s="70" t="s">
        <v>2205</v>
      </c>
      <c r="E2681" s="6">
        <v>57.91</v>
      </c>
    </row>
    <row r="2682" spans="1:5">
      <c r="A2682" s="70">
        <v>12118</v>
      </c>
      <c r="B2682" s="70" t="s">
        <v>25965</v>
      </c>
      <c r="C2682" s="70" t="s">
        <v>2204</v>
      </c>
      <c r="D2682" s="70" t="s">
        <v>2205</v>
      </c>
      <c r="E2682" s="6">
        <v>21.98</v>
      </c>
    </row>
    <row r="2683" spans="1:5">
      <c r="A2683" s="70">
        <v>39482</v>
      </c>
      <c r="B2683" s="70" t="s">
        <v>25966</v>
      </c>
      <c r="C2683" s="70" t="s">
        <v>2204</v>
      </c>
      <c r="D2683" s="70" t="s">
        <v>2205</v>
      </c>
      <c r="E2683" s="6">
        <v>578.26</v>
      </c>
    </row>
    <row r="2684" spans="1:5">
      <c r="A2684" s="70">
        <v>39486</v>
      </c>
      <c r="B2684" s="70" t="s">
        <v>25967</v>
      </c>
      <c r="C2684" s="70" t="s">
        <v>2204</v>
      </c>
      <c r="D2684" s="70" t="s">
        <v>2205</v>
      </c>
      <c r="E2684" s="6">
        <v>471.94</v>
      </c>
    </row>
    <row r="2685" spans="1:5">
      <c r="A2685" s="70">
        <v>39484</v>
      </c>
      <c r="B2685" s="70" t="s">
        <v>25968</v>
      </c>
      <c r="C2685" s="70" t="s">
        <v>2204</v>
      </c>
      <c r="D2685" s="70" t="s">
        <v>2205</v>
      </c>
      <c r="E2685" s="6">
        <v>578.26</v>
      </c>
    </row>
    <row r="2686" spans="1:5">
      <c r="A2686" s="70">
        <v>39488</v>
      </c>
      <c r="B2686" s="70" t="s">
        <v>25969</v>
      </c>
      <c r="C2686" s="70" t="s">
        <v>2204</v>
      </c>
      <c r="D2686" s="70" t="s">
        <v>2205</v>
      </c>
      <c r="E2686" s="6">
        <v>479.66</v>
      </c>
    </row>
    <row r="2687" spans="1:5">
      <c r="A2687" s="70">
        <v>39485</v>
      </c>
      <c r="B2687" s="70" t="s">
        <v>25970</v>
      </c>
      <c r="C2687" s="70" t="s">
        <v>2204</v>
      </c>
      <c r="D2687" s="70" t="s">
        <v>2205</v>
      </c>
      <c r="E2687" s="6">
        <v>578.26</v>
      </c>
    </row>
    <row r="2688" spans="1:5">
      <c r="A2688" s="70">
        <v>39489</v>
      </c>
      <c r="B2688" s="70" t="s">
        <v>25971</v>
      </c>
      <c r="C2688" s="70" t="s">
        <v>2204</v>
      </c>
      <c r="D2688" s="70" t="s">
        <v>2205</v>
      </c>
      <c r="E2688" s="6">
        <v>487.8</v>
      </c>
    </row>
    <row r="2689" spans="1:5">
      <c r="A2689" s="70">
        <v>39490</v>
      </c>
      <c r="B2689" s="70" t="s">
        <v>25972</v>
      </c>
      <c r="C2689" s="70" t="s">
        <v>2204</v>
      </c>
      <c r="D2689" s="70" t="s">
        <v>2205</v>
      </c>
      <c r="E2689" s="6">
        <v>726.88</v>
      </c>
    </row>
    <row r="2690" spans="1:5">
      <c r="A2690" s="70">
        <v>39494</v>
      </c>
      <c r="B2690" s="70" t="s">
        <v>25973</v>
      </c>
      <c r="C2690" s="70" t="s">
        <v>2204</v>
      </c>
      <c r="D2690" s="70" t="s">
        <v>2205</v>
      </c>
      <c r="E2690" s="6">
        <v>521.96</v>
      </c>
    </row>
    <row r="2691" spans="1:5">
      <c r="A2691" s="70">
        <v>39495</v>
      </c>
      <c r="B2691" s="70" t="s">
        <v>25974</v>
      </c>
      <c r="C2691" s="70" t="s">
        <v>2204</v>
      </c>
      <c r="D2691" s="70" t="s">
        <v>2205</v>
      </c>
      <c r="E2691" s="6">
        <v>588.17999999999995</v>
      </c>
    </row>
    <row r="2692" spans="1:5">
      <c r="A2692" s="70">
        <v>39496</v>
      </c>
      <c r="B2692" s="70" t="s">
        <v>25975</v>
      </c>
      <c r="C2692" s="70" t="s">
        <v>2204</v>
      </c>
      <c r="D2692" s="70" t="s">
        <v>2205</v>
      </c>
      <c r="E2692" s="6">
        <v>647</v>
      </c>
    </row>
    <row r="2693" spans="1:5">
      <c r="A2693" s="70">
        <v>39492</v>
      </c>
      <c r="B2693" s="70" t="s">
        <v>25976</v>
      </c>
      <c r="C2693" s="70" t="s">
        <v>2204</v>
      </c>
      <c r="D2693" s="70" t="s">
        <v>2205</v>
      </c>
      <c r="E2693" s="6">
        <v>749.05</v>
      </c>
    </row>
    <row r="2694" spans="1:5">
      <c r="A2694" s="70">
        <v>39497</v>
      </c>
      <c r="B2694" s="70" t="s">
        <v>25977</v>
      </c>
      <c r="C2694" s="70" t="s">
        <v>2204</v>
      </c>
      <c r="D2694" s="70" t="s">
        <v>2205</v>
      </c>
      <c r="E2694" s="6">
        <v>676.59</v>
      </c>
    </row>
    <row r="2695" spans="1:5">
      <c r="A2695" s="70">
        <v>39493</v>
      </c>
      <c r="B2695" s="70" t="s">
        <v>25978</v>
      </c>
      <c r="C2695" s="70" t="s">
        <v>2204</v>
      </c>
      <c r="D2695" s="70" t="s">
        <v>2205</v>
      </c>
      <c r="E2695" s="6">
        <v>803.42</v>
      </c>
    </row>
    <row r="2696" spans="1:5">
      <c r="A2696" s="70">
        <v>39500</v>
      </c>
      <c r="B2696" s="70" t="s">
        <v>25979</v>
      </c>
      <c r="C2696" s="70" t="s">
        <v>2204</v>
      </c>
      <c r="D2696" s="70" t="s">
        <v>2205</v>
      </c>
      <c r="E2696" s="6">
        <v>876.6</v>
      </c>
    </row>
    <row r="2697" spans="1:5">
      <c r="A2697" s="70">
        <v>39498</v>
      </c>
      <c r="B2697" s="70" t="s">
        <v>25980</v>
      </c>
      <c r="C2697" s="70" t="s">
        <v>2204</v>
      </c>
      <c r="D2697" s="70" t="s">
        <v>2205</v>
      </c>
      <c r="E2697" s="15">
        <v>1081.1400000000001</v>
      </c>
    </row>
    <row r="2698" spans="1:5">
      <c r="A2698" s="70">
        <v>43628</v>
      </c>
      <c r="B2698" s="70" t="s">
        <v>25981</v>
      </c>
      <c r="C2698" s="70" t="s">
        <v>2204</v>
      </c>
      <c r="D2698" s="70" t="s">
        <v>2205</v>
      </c>
      <c r="E2698" s="6">
        <v>852.17</v>
      </c>
    </row>
    <row r="2699" spans="1:5">
      <c r="A2699" s="70">
        <v>39501</v>
      </c>
      <c r="B2699" s="70" t="s">
        <v>25982</v>
      </c>
      <c r="C2699" s="70" t="s">
        <v>2204</v>
      </c>
      <c r="D2699" s="70" t="s">
        <v>2205</v>
      </c>
      <c r="E2699" s="6">
        <v>900.34</v>
      </c>
    </row>
    <row r="2700" spans="1:5">
      <c r="A2700" s="70">
        <v>39499</v>
      </c>
      <c r="B2700" s="70" t="s">
        <v>25983</v>
      </c>
      <c r="C2700" s="70" t="s">
        <v>2204</v>
      </c>
      <c r="D2700" s="70" t="s">
        <v>2205</v>
      </c>
      <c r="E2700" s="15">
        <v>1096.49</v>
      </c>
    </row>
    <row r="2701" spans="1:5">
      <c r="A2701" s="70">
        <v>43621</v>
      </c>
      <c r="B2701" s="70" t="s">
        <v>25984</v>
      </c>
      <c r="C2701" s="70" t="s">
        <v>2204</v>
      </c>
      <c r="D2701" s="70" t="s">
        <v>2205</v>
      </c>
      <c r="E2701" s="6">
        <v>905.43</v>
      </c>
    </row>
    <row r="2702" spans="1:5">
      <c r="A2702" s="70">
        <v>3733</v>
      </c>
      <c r="B2702" s="70" t="s">
        <v>25985</v>
      </c>
      <c r="C2702" s="70" t="s">
        <v>2206</v>
      </c>
      <c r="D2702" s="70" t="s">
        <v>2205</v>
      </c>
      <c r="E2702" s="6">
        <v>45.78</v>
      </c>
    </row>
    <row r="2703" spans="1:5">
      <c r="A2703" s="70">
        <v>3731</v>
      </c>
      <c r="B2703" s="70" t="s">
        <v>11687</v>
      </c>
      <c r="C2703" s="70" t="s">
        <v>2206</v>
      </c>
      <c r="D2703" s="70" t="s">
        <v>2207</v>
      </c>
      <c r="E2703" s="6">
        <v>42.5</v>
      </c>
    </row>
    <row r="2704" spans="1:5">
      <c r="A2704" s="70">
        <v>38137</v>
      </c>
      <c r="B2704" s="70" t="s">
        <v>25986</v>
      </c>
      <c r="C2704" s="70" t="s">
        <v>2206</v>
      </c>
      <c r="D2704" s="70" t="s">
        <v>2205</v>
      </c>
      <c r="E2704" s="6">
        <v>42.75</v>
      </c>
    </row>
    <row r="2705" spans="1:5">
      <c r="A2705" s="70">
        <v>38135</v>
      </c>
      <c r="B2705" s="70" t="s">
        <v>25987</v>
      </c>
      <c r="C2705" s="70" t="s">
        <v>2206</v>
      </c>
      <c r="D2705" s="70" t="s">
        <v>2205</v>
      </c>
      <c r="E2705" s="6">
        <v>54.19</v>
      </c>
    </row>
    <row r="2706" spans="1:5">
      <c r="A2706" s="70">
        <v>38138</v>
      </c>
      <c r="B2706" s="70" t="s">
        <v>25988</v>
      </c>
      <c r="C2706" s="70" t="s">
        <v>2206</v>
      </c>
      <c r="D2706" s="70" t="s">
        <v>2205</v>
      </c>
      <c r="E2706" s="6">
        <v>41.98</v>
      </c>
    </row>
    <row r="2707" spans="1:5">
      <c r="A2707" s="70">
        <v>3736</v>
      </c>
      <c r="B2707" s="70" t="s">
        <v>25989</v>
      </c>
      <c r="C2707" s="70" t="s">
        <v>2206</v>
      </c>
      <c r="D2707" s="70" t="s">
        <v>2207</v>
      </c>
      <c r="E2707" s="6">
        <v>65</v>
      </c>
    </row>
    <row r="2708" spans="1:5">
      <c r="A2708" s="70">
        <v>3741</v>
      </c>
      <c r="B2708" s="70" t="s">
        <v>25990</v>
      </c>
      <c r="C2708" s="70" t="s">
        <v>2206</v>
      </c>
      <c r="D2708" s="70" t="s">
        <v>2205</v>
      </c>
      <c r="E2708" s="6">
        <v>67.75</v>
      </c>
    </row>
    <row r="2709" spans="1:5">
      <c r="A2709" s="70">
        <v>3745</v>
      </c>
      <c r="B2709" s="70" t="s">
        <v>25991</v>
      </c>
      <c r="C2709" s="70" t="s">
        <v>2206</v>
      </c>
      <c r="D2709" s="70" t="s">
        <v>2205</v>
      </c>
      <c r="E2709" s="6">
        <v>73.06</v>
      </c>
    </row>
    <row r="2710" spans="1:5">
      <c r="A2710" s="70">
        <v>3743</v>
      </c>
      <c r="B2710" s="70" t="s">
        <v>25992</v>
      </c>
      <c r="C2710" s="70" t="s">
        <v>2206</v>
      </c>
      <c r="D2710" s="70" t="s">
        <v>2205</v>
      </c>
      <c r="E2710" s="6">
        <v>67.510000000000005</v>
      </c>
    </row>
    <row r="2711" spans="1:5">
      <c r="A2711" s="70">
        <v>3744</v>
      </c>
      <c r="B2711" s="70" t="s">
        <v>25993</v>
      </c>
      <c r="C2711" s="70" t="s">
        <v>2206</v>
      </c>
      <c r="D2711" s="70" t="s">
        <v>2205</v>
      </c>
      <c r="E2711" s="6">
        <v>74.319999999999993</v>
      </c>
    </row>
    <row r="2712" spans="1:5">
      <c r="A2712" s="70">
        <v>3739</v>
      </c>
      <c r="B2712" s="70" t="s">
        <v>25994</v>
      </c>
      <c r="C2712" s="70" t="s">
        <v>2206</v>
      </c>
      <c r="D2712" s="70" t="s">
        <v>2205</v>
      </c>
      <c r="E2712" s="6">
        <v>78.099999999999994</v>
      </c>
    </row>
    <row r="2713" spans="1:5">
      <c r="A2713" s="70">
        <v>3737</v>
      </c>
      <c r="B2713" s="70" t="s">
        <v>25995</v>
      </c>
      <c r="C2713" s="70" t="s">
        <v>2206</v>
      </c>
      <c r="D2713" s="70" t="s">
        <v>2205</v>
      </c>
      <c r="E2713" s="6">
        <v>81.87</v>
      </c>
    </row>
    <row r="2714" spans="1:5">
      <c r="A2714" s="70">
        <v>3738</v>
      </c>
      <c r="B2714" s="70" t="s">
        <v>25996</v>
      </c>
      <c r="C2714" s="70" t="s">
        <v>2206</v>
      </c>
      <c r="D2714" s="70" t="s">
        <v>2205</v>
      </c>
      <c r="E2714" s="6">
        <v>94.47</v>
      </c>
    </row>
    <row r="2715" spans="1:5">
      <c r="A2715" s="70">
        <v>3747</v>
      </c>
      <c r="B2715" s="70" t="s">
        <v>25997</v>
      </c>
      <c r="C2715" s="70" t="s">
        <v>2206</v>
      </c>
      <c r="D2715" s="70" t="s">
        <v>2205</v>
      </c>
      <c r="E2715" s="6">
        <v>74.319999999999993</v>
      </c>
    </row>
    <row r="2716" spans="1:5">
      <c r="A2716" s="70">
        <v>11649</v>
      </c>
      <c r="B2716" s="70" t="s">
        <v>25998</v>
      </c>
      <c r="C2716" s="70" t="s">
        <v>2204</v>
      </c>
      <c r="D2716" s="70" t="s">
        <v>2205</v>
      </c>
      <c r="E2716" s="6">
        <v>539.14</v>
      </c>
    </row>
    <row r="2717" spans="1:5">
      <c r="A2717" s="70">
        <v>11650</v>
      </c>
      <c r="B2717" s="70" t="s">
        <v>25999</v>
      </c>
      <c r="C2717" s="70" t="s">
        <v>2204</v>
      </c>
      <c r="D2717" s="70" t="s">
        <v>2205</v>
      </c>
      <c r="E2717" s="6">
        <v>918.94</v>
      </c>
    </row>
    <row r="2718" spans="1:5">
      <c r="A2718" s="70">
        <v>3742</v>
      </c>
      <c r="B2718" s="70" t="s">
        <v>26000</v>
      </c>
      <c r="C2718" s="70" t="s">
        <v>2206</v>
      </c>
      <c r="D2718" s="70" t="s">
        <v>2205</v>
      </c>
      <c r="E2718" s="6">
        <v>98</v>
      </c>
    </row>
    <row r="2719" spans="1:5">
      <c r="A2719" s="70">
        <v>3746</v>
      </c>
      <c r="B2719" s="70" t="s">
        <v>26001</v>
      </c>
      <c r="C2719" s="70" t="s">
        <v>2206</v>
      </c>
      <c r="D2719" s="70" t="s">
        <v>2205</v>
      </c>
      <c r="E2719" s="6">
        <v>114.43</v>
      </c>
    </row>
    <row r="2720" spans="1:5">
      <c r="A2720" s="70">
        <v>21106</v>
      </c>
      <c r="B2720" s="70" t="s">
        <v>26002</v>
      </c>
      <c r="C2720" s="70" t="s">
        <v>2213</v>
      </c>
      <c r="D2720" s="70" t="s">
        <v>2205</v>
      </c>
      <c r="E2720" s="6">
        <v>68.709999999999994</v>
      </c>
    </row>
    <row r="2721" spans="1:5">
      <c r="A2721" s="70">
        <v>3755</v>
      </c>
      <c r="B2721" s="70" t="s">
        <v>26003</v>
      </c>
      <c r="C2721" s="70" t="s">
        <v>2204</v>
      </c>
      <c r="D2721" s="70" t="s">
        <v>2205</v>
      </c>
      <c r="E2721" s="6">
        <v>20.63</v>
      </c>
    </row>
    <row r="2722" spans="1:5">
      <c r="A2722" s="70">
        <v>3750</v>
      </c>
      <c r="B2722" s="70" t="s">
        <v>26004</v>
      </c>
      <c r="C2722" s="70" t="s">
        <v>2204</v>
      </c>
      <c r="D2722" s="70" t="s">
        <v>2205</v>
      </c>
      <c r="E2722" s="6">
        <v>27.74</v>
      </c>
    </row>
    <row r="2723" spans="1:5">
      <c r="A2723" s="70">
        <v>3756</v>
      </c>
      <c r="B2723" s="70" t="s">
        <v>26005</v>
      </c>
      <c r="C2723" s="70" t="s">
        <v>2204</v>
      </c>
      <c r="D2723" s="70" t="s">
        <v>2205</v>
      </c>
      <c r="E2723" s="6">
        <v>51.85</v>
      </c>
    </row>
    <row r="2724" spans="1:5">
      <c r="A2724" s="70">
        <v>39377</v>
      </c>
      <c r="B2724" s="70" t="s">
        <v>26006</v>
      </c>
      <c r="C2724" s="70" t="s">
        <v>2204</v>
      </c>
      <c r="D2724" s="70" t="s">
        <v>2205</v>
      </c>
      <c r="E2724" s="6">
        <v>153.58000000000001</v>
      </c>
    </row>
    <row r="2725" spans="1:5">
      <c r="A2725" s="70">
        <v>38191</v>
      </c>
      <c r="B2725" s="70" t="s">
        <v>26007</v>
      </c>
      <c r="C2725" s="70" t="s">
        <v>2204</v>
      </c>
      <c r="D2725" s="70" t="s">
        <v>2205</v>
      </c>
      <c r="E2725" s="6">
        <v>11.43</v>
      </c>
    </row>
    <row r="2726" spans="1:5">
      <c r="A2726" s="70">
        <v>39381</v>
      </c>
      <c r="B2726" s="70" t="s">
        <v>11688</v>
      </c>
      <c r="C2726" s="70" t="s">
        <v>2204</v>
      </c>
      <c r="D2726" s="70" t="s">
        <v>2205</v>
      </c>
      <c r="E2726" s="6">
        <v>10.66</v>
      </c>
    </row>
    <row r="2727" spans="1:5">
      <c r="A2727" s="70">
        <v>38780</v>
      </c>
      <c r="B2727" s="70" t="s">
        <v>26008</v>
      </c>
      <c r="C2727" s="70" t="s">
        <v>2204</v>
      </c>
      <c r="D2727" s="70" t="s">
        <v>2205</v>
      </c>
      <c r="E2727" s="6">
        <v>13.05</v>
      </c>
    </row>
    <row r="2728" spans="1:5">
      <c r="A2728" s="70">
        <v>38781</v>
      </c>
      <c r="B2728" s="70" t="s">
        <v>26009</v>
      </c>
      <c r="C2728" s="70" t="s">
        <v>2204</v>
      </c>
      <c r="D2728" s="70" t="s">
        <v>2205</v>
      </c>
      <c r="E2728" s="6">
        <v>44.05</v>
      </c>
    </row>
    <row r="2729" spans="1:5">
      <c r="A2729" s="70">
        <v>38192</v>
      </c>
      <c r="B2729" s="70" t="s">
        <v>26010</v>
      </c>
      <c r="C2729" s="70" t="s">
        <v>2204</v>
      </c>
      <c r="D2729" s="70" t="s">
        <v>2205</v>
      </c>
      <c r="E2729" s="6">
        <v>79.709999999999994</v>
      </c>
    </row>
    <row r="2730" spans="1:5">
      <c r="A2730" s="70">
        <v>3753</v>
      </c>
      <c r="B2730" s="70" t="s">
        <v>26011</v>
      </c>
      <c r="C2730" s="70" t="s">
        <v>2204</v>
      </c>
      <c r="D2730" s="70" t="s">
        <v>2205</v>
      </c>
      <c r="E2730" s="6">
        <v>6.98</v>
      </c>
    </row>
    <row r="2731" spans="1:5">
      <c r="A2731" s="70">
        <v>38782</v>
      </c>
      <c r="B2731" s="70" t="s">
        <v>26012</v>
      </c>
      <c r="C2731" s="70" t="s">
        <v>2204</v>
      </c>
      <c r="D2731" s="70" t="s">
        <v>2205</v>
      </c>
      <c r="E2731" s="6">
        <v>9.08</v>
      </c>
    </row>
    <row r="2732" spans="1:5">
      <c r="A2732" s="70">
        <v>38778</v>
      </c>
      <c r="B2732" s="70" t="s">
        <v>26013</v>
      </c>
      <c r="C2732" s="70" t="s">
        <v>2204</v>
      </c>
      <c r="D2732" s="70" t="s">
        <v>2205</v>
      </c>
      <c r="E2732" s="6">
        <v>6.82</v>
      </c>
    </row>
    <row r="2733" spans="1:5">
      <c r="A2733" s="70">
        <v>38779</v>
      </c>
      <c r="B2733" s="70" t="s">
        <v>26014</v>
      </c>
      <c r="C2733" s="70" t="s">
        <v>2204</v>
      </c>
      <c r="D2733" s="70" t="s">
        <v>2205</v>
      </c>
      <c r="E2733" s="6">
        <v>7.23</v>
      </c>
    </row>
    <row r="2734" spans="1:5">
      <c r="A2734" s="70">
        <v>39388</v>
      </c>
      <c r="B2734" s="70" t="s">
        <v>26015</v>
      </c>
      <c r="C2734" s="70" t="s">
        <v>2204</v>
      </c>
      <c r="D2734" s="70" t="s">
        <v>2205</v>
      </c>
      <c r="E2734" s="6">
        <v>12.17</v>
      </c>
    </row>
    <row r="2735" spans="1:5">
      <c r="A2735" s="70">
        <v>39387</v>
      </c>
      <c r="B2735" s="70" t="s">
        <v>26016</v>
      </c>
      <c r="C2735" s="70" t="s">
        <v>2204</v>
      </c>
      <c r="D2735" s="70" t="s">
        <v>2205</v>
      </c>
      <c r="E2735" s="6">
        <v>18.98</v>
      </c>
    </row>
    <row r="2736" spans="1:5">
      <c r="A2736" s="70">
        <v>39386</v>
      </c>
      <c r="B2736" s="70" t="s">
        <v>26017</v>
      </c>
      <c r="C2736" s="70" t="s">
        <v>2204</v>
      </c>
      <c r="D2736" s="70" t="s">
        <v>2205</v>
      </c>
      <c r="E2736" s="6">
        <v>13.23</v>
      </c>
    </row>
    <row r="2737" spans="1:5">
      <c r="A2737" s="70">
        <v>38194</v>
      </c>
      <c r="B2737" s="70" t="s">
        <v>11689</v>
      </c>
      <c r="C2737" s="70" t="s">
        <v>2204</v>
      </c>
      <c r="D2737" s="70" t="s">
        <v>2207</v>
      </c>
      <c r="E2737" s="6">
        <v>9.9</v>
      </c>
    </row>
    <row r="2738" spans="1:5">
      <c r="A2738" s="70">
        <v>38193</v>
      </c>
      <c r="B2738" s="70" t="s">
        <v>11690</v>
      </c>
      <c r="C2738" s="70" t="s">
        <v>2204</v>
      </c>
      <c r="D2738" s="70" t="s">
        <v>2205</v>
      </c>
      <c r="E2738" s="6">
        <v>8.6</v>
      </c>
    </row>
    <row r="2739" spans="1:5">
      <c r="A2739" s="70">
        <v>12216</v>
      </c>
      <c r="B2739" s="70" t="s">
        <v>11691</v>
      </c>
      <c r="C2739" s="70" t="s">
        <v>2204</v>
      </c>
      <c r="D2739" s="70" t="s">
        <v>2205</v>
      </c>
      <c r="E2739" s="6">
        <v>39.86</v>
      </c>
    </row>
    <row r="2740" spans="1:5">
      <c r="A2740" s="70">
        <v>3757</v>
      </c>
      <c r="B2740" s="70" t="s">
        <v>11692</v>
      </c>
      <c r="C2740" s="70" t="s">
        <v>2204</v>
      </c>
      <c r="D2740" s="70" t="s">
        <v>2205</v>
      </c>
      <c r="E2740" s="6">
        <v>46.09</v>
      </c>
    </row>
    <row r="2741" spans="1:5">
      <c r="A2741" s="70">
        <v>3758</v>
      </c>
      <c r="B2741" s="70" t="s">
        <v>11693</v>
      </c>
      <c r="C2741" s="70" t="s">
        <v>2204</v>
      </c>
      <c r="D2741" s="70" t="s">
        <v>2205</v>
      </c>
      <c r="E2741" s="6">
        <v>53.74</v>
      </c>
    </row>
    <row r="2742" spans="1:5">
      <c r="A2742" s="70">
        <v>12214</v>
      </c>
      <c r="B2742" s="70" t="s">
        <v>11694</v>
      </c>
      <c r="C2742" s="70" t="s">
        <v>2204</v>
      </c>
      <c r="D2742" s="70" t="s">
        <v>2205</v>
      </c>
      <c r="E2742" s="6">
        <v>18.399999999999999</v>
      </c>
    </row>
    <row r="2743" spans="1:5">
      <c r="A2743" s="70">
        <v>3749</v>
      </c>
      <c r="B2743" s="70" t="s">
        <v>11695</v>
      </c>
      <c r="C2743" s="70" t="s">
        <v>2204</v>
      </c>
      <c r="D2743" s="70" t="s">
        <v>2207</v>
      </c>
      <c r="E2743" s="6">
        <v>32.799999999999997</v>
      </c>
    </row>
    <row r="2744" spans="1:5">
      <c r="A2744" s="70">
        <v>3751</v>
      </c>
      <c r="B2744" s="70" t="s">
        <v>26018</v>
      </c>
      <c r="C2744" s="70" t="s">
        <v>2204</v>
      </c>
      <c r="D2744" s="70" t="s">
        <v>2205</v>
      </c>
      <c r="E2744" s="6">
        <v>44.76</v>
      </c>
    </row>
    <row r="2745" spans="1:5">
      <c r="A2745" s="70">
        <v>39376</v>
      </c>
      <c r="B2745" s="70" t="s">
        <v>26019</v>
      </c>
      <c r="C2745" s="70" t="s">
        <v>2204</v>
      </c>
      <c r="D2745" s="70" t="s">
        <v>2205</v>
      </c>
      <c r="E2745" s="6">
        <v>37.729999999999997</v>
      </c>
    </row>
    <row r="2746" spans="1:5">
      <c r="A2746" s="70">
        <v>3752</v>
      </c>
      <c r="B2746" s="70" t="s">
        <v>11696</v>
      </c>
      <c r="C2746" s="70" t="s">
        <v>2204</v>
      </c>
      <c r="D2746" s="70" t="s">
        <v>2205</v>
      </c>
      <c r="E2746" s="6">
        <v>73.84</v>
      </c>
    </row>
    <row r="2747" spans="1:5">
      <c r="A2747" s="70">
        <v>746</v>
      </c>
      <c r="B2747" s="70" t="s">
        <v>26020</v>
      </c>
      <c r="C2747" s="70" t="s">
        <v>2204</v>
      </c>
      <c r="D2747" s="70" t="s">
        <v>2207</v>
      </c>
      <c r="E2747" s="15">
        <v>3200</v>
      </c>
    </row>
    <row r="2748" spans="1:5">
      <c r="A2748" s="70">
        <v>20269</v>
      </c>
      <c r="B2748" s="70" t="s">
        <v>26021</v>
      </c>
      <c r="C2748" s="70" t="s">
        <v>2204</v>
      </c>
      <c r="D2748" s="70" t="s">
        <v>2205</v>
      </c>
      <c r="E2748" s="6">
        <v>89.39</v>
      </c>
    </row>
    <row r="2749" spans="1:5">
      <c r="A2749" s="70">
        <v>20270</v>
      </c>
      <c r="B2749" s="70" t="s">
        <v>26022</v>
      </c>
      <c r="C2749" s="70" t="s">
        <v>2204</v>
      </c>
      <c r="D2749" s="70" t="s">
        <v>2205</v>
      </c>
      <c r="E2749" s="6">
        <v>98.77</v>
      </c>
    </row>
    <row r="2750" spans="1:5">
      <c r="A2750" s="70">
        <v>11696</v>
      </c>
      <c r="B2750" s="70" t="s">
        <v>26023</v>
      </c>
      <c r="C2750" s="70" t="s">
        <v>2204</v>
      </c>
      <c r="D2750" s="70" t="s">
        <v>2205</v>
      </c>
      <c r="E2750" s="6">
        <v>158.11000000000001</v>
      </c>
    </row>
    <row r="2751" spans="1:5">
      <c r="A2751" s="70">
        <v>10427</v>
      </c>
      <c r="B2751" s="70" t="s">
        <v>26024</v>
      </c>
      <c r="C2751" s="70" t="s">
        <v>2204</v>
      </c>
      <c r="D2751" s="70" t="s">
        <v>2205</v>
      </c>
      <c r="E2751" s="6">
        <v>442.45</v>
      </c>
    </row>
    <row r="2752" spans="1:5">
      <c r="A2752" s="70">
        <v>10428</v>
      </c>
      <c r="B2752" s="70" t="s">
        <v>26025</v>
      </c>
      <c r="C2752" s="70" t="s">
        <v>2204</v>
      </c>
      <c r="D2752" s="70" t="s">
        <v>2205</v>
      </c>
      <c r="E2752" s="6">
        <v>455.86</v>
      </c>
    </row>
    <row r="2753" spans="1:5">
      <c r="A2753" s="70">
        <v>36521</v>
      </c>
      <c r="B2753" s="70" t="s">
        <v>26026</v>
      </c>
      <c r="C2753" s="70" t="s">
        <v>2204</v>
      </c>
      <c r="D2753" s="70" t="s">
        <v>2205</v>
      </c>
      <c r="E2753" s="6">
        <v>142.22999999999999</v>
      </c>
    </row>
    <row r="2754" spans="1:5">
      <c r="A2754" s="70">
        <v>36794</v>
      </c>
      <c r="B2754" s="70" t="s">
        <v>26027</v>
      </c>
      <c r="C2754" s="70" t="s">
        <v>2204</v>
      </c>
      <c r="D2754" s="70" t="s">
        <v>2205</v>
      </c>
      <c r="E2754" s="6">
        <v>151.41999999999999</v>
      </c>
    </row>
    <row r="2755" spans="1:5">
      <c r="A2755" s="70">
        <v>10426</v>
      </c>
      <c r="B2755" s="70" t="s">
        <v>26028</v>
      </c>
      <c r="C2755" s="70" t="s">
        <v>2204</v>
      </c>
      <c r="D2755" s="70" t="s">
        <v>2205</v>
      </c>
      <c r="E2755" s="6">
        <v>169.56</v>
      </c>
    </row>
    <row r="2756" spans="1:5">
      <c r="A2756" s="70">
        <v>10425</v>
      </c>
      <c r="B2756" s="70" t="s">
        <v>26029</v>
      </c>
      <c r="C2756" s="70" t="s">
        <v>2204</v>
      </c>
      <c r="D2756" s="70" t="s">
        <v>2205</v>
      </c>
      <c r="E2756" s="6">
        <v>86.02</v>
      </c>
    </row>
    <row r="2757" spans="1:5">
      <c r="A2757" s="70">
        <v>10431</v>
      </c>
      <c r="B2757" s="70" t="s">
        <v>26030</v>
      </c>
      <c r="C2757" s="70" t="s">
        <v>2204</v>
      </c>
      <c r="D2757" s="70" t="s">
        <v>2205</v>
      </c>
      <c r="E2757" s="6">
        <v>294.5</v>
      </c>
    </row>
    <row r="2758" spans="1:5">
      <c r="A2758" s="70">
        <v>10429</v>
      </c>
      <c r="B2758" s="70" t="s">
        <v>26031</v>
      </c>
      <c r="C2758" s="70" t="s">
        <v>2204</v>
      </c>
      <c r="D2758" s="70" t="s">
        <v>2205</v>
      </c>
      <c r="E2758" s="6">
        <v>145.28</v>
      </c>
    </row>
    <row r="2759" spans="1:5">
      <c r="A2759" s="70">
        <v>2354</v>
      </c>
      <c r="B2759" s="70" t="s">
        <v>26032</v>
      </c>
      <c r="C2759" s="70" t="s">
        <v>2210</v>
      </c>
      <c r="D2759" s="70" t="s">
        <v>2205</v>
      </c>
      <c r="E2759" s="6">
        <v>15.25</v>
      </c>
    </row>
    <row r="2760" spans="1:5">
      <c r="A2760" s="70">
        <v>40932</v>
      </c>
      <c r="B2760" s="70" t="s">
        <v>26033</v>
      </c>
      <c r="C2760" s="70" t="s">
        <v>2215</v>
      </c>
      <c r="D2760" s="70" t="s">
        <v>2205</v>
      </c>
      <c r="E2760" s="15">
        <v>2705.62</v>
      </c>
    </row>
    <row r="2761" spans="1:5">
      <c r="A2761" s="70">
        <v>10853</v>
      </c>
      <c r="B2761" s="70" t="s">
        <v>26034</v>
      </c>
      <c r="C2761" s="70" t="s">
        <v>2204</v>
      </c>
      <c r="D2761" s="70" t="s">
        <v>2205</v>
      </c>
      <c r="E2761" s="6">
        <v>89.2</v>
      </c>
    </row>
    <row r="2762" spans="1:5">
      <c r="A2762" s="70">
        <v>5093</v>
      </c>
      <c r="B2762" s="70" t="s">
        <v>26035</v>
      </c>
      <c r="C2762" s="70" t="s">
        <v>2216</v>
      </c>
      <c r="D2762" s="70" t="s">
        <v>2205</v>
      </c>
      <c r="E2762" s="6">
        <v>17.79</v>
      </c>
    </row>
    <row r="2763" spans="1:5">
      <c r="A2763" s="70">
        <v>44331</v>
      </c>
      <c r="B2763" s="70" t="s">
        <v>26036</v>
      </c>
      <c r="C2763" s="70" t="s">
        <v>2212</v>
      </c>
      <c r="D2763" s="70" t="s">
        <v>2205</v>
      </c>
      <c r="E2763" s="6">
        <v>45.69</v>
      </c>
    </row>
    <row r="2764" spans="1:5">
      <c r="A2764" s="70">
        <v>37768</v>
      </c>
      <c r="B2764" s="70" t="s">
        <v>26037</v>
      </c>
      <c r="C2764" s="70" t="s">
        <v>2204</v>
      </c>
      <c r="D2764" s="70" t="s">
        <v>2209</v>
      </c>
      <c r="E2764" s="15">
        <v>221500</v>
      </c>
    </row>
    <row r="2765" spans="1:5">
      <c r="A2765" s="70">
        <v>37773</v>
      </c>
      <c r="B2765" s="70" t="s">
        <v>26038</v>
      </c>
      <c r="C2765" s="70" t="s">
        <v>2204</v>
      </c>
      <c r="D2765" s="70" t="s">
        <v>2209</v>
      </c>
      <c r="E2765" s="15">
        <v>188090.84</v>
      </c>
    </row>
    <row r="2766" spans="1:5">
      <c r="A2766" s="70">
        <v>37769</v>
      </c>
      <c r="B2766" s="70" t="s">
        <v>26039</v>
      </c>
      <c r="C2766" s="70" t="s">
        <v>2204</v>
      </c>
      <c r="D2766" s="70" t="s">
        <v>2209</v>
      </c>
      <c r="E2766" s="15">
        <v>314887.76</v>
      </c>
    </row>
    <row r="2767" spans="1:5">
      <c r="A2767" s="70">
        <v>37770</v>
      </c>
      <c r="B2767" s="70" t="s">
        <v>26040</v>
      </c>
      <c r="C2767" s="70" t="s">
        <v>2204</v>
      </c>
      <c r="D2767" s="70" t="s">
        <v>2209</v>
      </c>
      <c r="E2767" s="15">
        <v>534414.77</v>
      </c>
    </row>
    <row r="2768" spans="1:5">
      <c r="A2768" s="70">
        <v>38382</v>
      </c>
      <c r="B2768" s="70" t="s">
        <v>26041</v>
      </c>
      <c r="C2768" s="70" t="s">
        <v>2204</v>
      </c>
      <c r="D2768" s="70" t="s">
        <v>2205</v>
      </c>
      <c r="E2768" s="6">
        <v>11</v>
      </c>
    </row>
    <row r="2769" spans="1:5">
      <c r="A2769" s="70">
        <v>38383</v>
      </c>
      <c r="B2769" s="70" t="s">
        <v>11697</v>
      </c>
      <c r="C2769" s="70" t="s">
        <v>2204</v>
      </c>
      <c r="D2769" s="70" t="s">
        <v>2205</v>
      </c>
      <c r="E2769" s="6">
        <v>2.06</v>
      </c>
    </row>
    <row r="2770" spans="1:5">
      <c r="A2770" s="70">
        <v>3768</v>
      </c>
      <c r="B2770" s="70" t="s">
        <v>26042</v>
      </c>
      <c r="C2770" s="70" t="s">
        <v>2204</v>
      </c>
      <c r="D2770" s="70" t="s">
        <v>2205</v>
      </c>
      <c r="E2770" s="6">
        <v>3.63</v>
      </c>
    </row>
    <row r="2771" spans="1:5">
      <c r="A2771" s="70">
        <v>3767</v>
      </c>
      <c r="B2771" s="70" t="s">
        <v>28643</v>
      </c>
      <c r="C2771" s="70" t="s">
        <v>2204</v>
      </c>
      <c r="D2771" s="70" t="s">
        <v>2205</v>
      </c>
      <c r="E2771" s="6">
        <v>1.21</v>
      </c>
    </row>
    <row r="2772" spans="1:5">
      <c r="A2772" s="70">
        <v>13192</v>
      </c>
      <c r="B2772" s="70" t="s">
        <v>26043</v>
      </c>
      <c r="C2772" s="70" t="s">
        <v>2204</v>
      </c>
      <c r="D2772" s="70" t="s">
        <v>2205</v>
      </c>
      <c r="E2772" s="15">
        <v>4705.51</v>
      </c>
    </row>
    <row r="2773" spans="1:5">
      <c r="A2773" s="70">
        <v>38413</v>
      </c>
      <c r="B2773" s="70" t="s">
        <v>26044</v>
      </c>
      <c r="C2773" s="70" t="s">
        <v>2204</v>
      </c>
      <c r="D2773" s="70" t="s">
        <v>2205</v>
      </c>
      <c r="E2773" s="6">
        <v>778.22</v>
      </c>
    </row>
    <row r="2774" spans="1:5">
      <c r="A2774" s="70">
        <v>42440</v>
      </c>
      <c r="B2774" s="70" t="s">
        <v>26045</v>
      </c>
      <c r="C2774" s="70" t="s">
        <v>2204</v>
      </c>
      <c r="D2774" s="70" t="s">
        <v>2209</v>
      </c>
      <c r="E2774" s="15">
        <v>1213.5999999999999</v>
      </c>
    </row>
    <row r="2775" spans="1:5">
      <c r="A2775" s="70">
        <v>20193</v>
      </c>
      <c r="B2775" s="70" t="s">
        <v>11699</v>
      </c>
      <c r="C2775" s="70" t="s">
        <v>2223</v>
      </c>
      <c r="D2775" s="70" t="s">
        <v>2205</v>
      </c>
      <c r="E2775" s="6">
        <v>6.66</v>
      </c>
    </row>
    <row r="2776" spans="1:5">
      <c r="A2776" s="70">
        <v>10527</v>
      </c>
      <c r="B2776" s="70" t="s">
        <v>26046</v>
      </c>
      <c r="C2776" s="70" t="s">
        <v>2224</v>
      </c>
      <c r="D2776" s="70" t="s">
        <v>2207</v>
      </c>
      <c r="E2776" s="6">
        <v>20</v>
      </c>
    </row>
    <row r="2777" spans="1:5">
      <c r="A2777" s="70">
        <v>41805</v>
      </c>
      <c r="B2777" s="70" t="s">
        <v>26047</v>
      </c>
      <c r="C2777" s="70" t="s">
        <v>2215</v>
      </c>
      <c r="D2777" s="70" t="s">
        <v>2207</v>
      </c>
      <c r="E2777" s="6">
        <v>550</v>
      </c>
    </row>
    <row r="2778" spans="1:5">
      <c r="A2778" s="70">
        <v>40271</v>
      </c>
      <c r="B2778" s="70" t="s">
        <v>26048</v>
      </c>
      <c r="C2778" s="70" t="s">
        <v>2215</v>
      </c>
      <c r="D2778" s="70" t="s">
        <v>2205</v>
      </c>
      <c r="E2778" s="6">
        <v>13</v>
      </c>
    </row>
    <row r="2779" spans="1:5">
      <c r="A2779" s="70">
        <v>40287</v>
      </c>
      <c r="B2779" s="70" t="s">
        <v>26049</v>
      </c>
      <c r="C2779" s="70" t="s">
        <v>2215</v>
      </c>
      <c r="D2779" s="70" t="s">
        <v>2205</v>
      </c>
      <c r="E2779" s="6">
        <v>5</v>
      </c>
    </row>
    <row r="2780" spans="1:5">
      <c r="A2780" s="70">
        <v>4084</v>
      </c>
      <c r="B2780" s="70" t="s">
        <v>28644</v>
      </c>
      <c r="C2780" s="70" t="s">
        <v>2210</v>
      </c>
      <c r="D2780" s="70" t="s">
        <v>2205</v>
      </c>
      <c r="E2780" s="6">
        <v>1.46</v>
      </c>
    </row>
    <row r="2781" spans="1:5">
      <c r="A2781" s="70">
        <v>743</v>
      </c>
      <c r="B2781" s="70" t="s">
        <v>28645</v>
      </c>
      <c r="C2781" s="70" t="s">
        <v>2210</v>
      </c>
      <c r="D2781" s="70" t="s">
        <v>2207</v>
      </c>
      <c r="E2781" s="6">
        <v>1.46</v>
      </c>
    </row>
    <row r="2782" spans="1:5">
      <c r="A2782" s="70">
        <v>40293</v>
      </c>
      <c r="B2782" s="70" t="s">
        <v>28646</v>
      </c>
      <c r="C2782" s="70" t="s">
        <v>2210</v>
      </c>
      <c r="D2782" s="70" t="s">
        <v>2205</v>
      </c>
      <c r="E2782" s="6">
        <v>1.75</v>
      </c>
    </row>
    <row r="2783" spans="1:5">
      <c r="A2783" s="70">
        <v>40294</v>
      </c>
      <c r="B2783" s="70" t="s">
        <v>28647</v>
      </c>
      <c r="C2783" s="70" t="s">
        <v>2210</v>
      </c>
      <c r="D2783" s="70" t="s">
        <v>2205</v>
      </c>
      <c r="E2783" s="6">
        <v>1.46</v>
      </c>
    </row>
    <row r="2784" spans="1:5">
      <c r="A2784" s="70">
        <v>4085</v>
      </c>
      <c r="B2784" s="70" t="s">
        <v>28648</v>
      </c>
      <c r="C2784" s="70" t="s">
        <v>2210</v>
      </c>
      <c r="D2784" s="70" t="s">
        <v>2205</v>
      </c>
      <c r="E2784" s="6">
        <v>2.04</v>
      </c>
    </row>
    <row r="2785" spans="1:5">
      <c r="A2785" s="70">
        <v>10779</v>
      </c>
      <c r="B2785" s="70" t="s">
        <v>28649</v>
      </c>
      <c r="C2785" s="70" t="s">
        <v>2215</v>
      </c>
      <c r="D2785" s="70" t="s">
        <v>2205</v>
      </c>
      <c r="E2785" s="15">
        <v>1074.3699999999999</v>
      </c>
    </row>
    <row r="2786" spans="1:5">
      <c r="A2786" s="70">
        <v>10777</v>
      </c>
      <c r="B2786" s="70" t="s">
        <v>28650</v>
      </c>
      <c r="C2786" s="70" t="s">
        <v>2215</v>
      </c>
      <c r="D2786" s="70" t="s">
        <v>2205</v>
      </c>
      <c r="E2786" s="6">
        <v>975.89</v>
      </c>
    </row>
    <row r="2787" spans="1:5">
      <c r="A2787" s="70">
        <v>10775</v>
      </c>
      <c r="B2787" s="70" t="s">
        <v>28651</v>
      </c>
      <c r="C2787" s="70" t="s">
        <v>2215</v>
      </c>
      <c r="D2787" s="70" t="s">
        <v>2207</v>
      </c>
      <c r="E2787" s="6">
        <v>859.5</v>
      </c>
    </row>
    <row r="2788" spans="1:5">
      <c r="A2788" s="70">
        <v>10776</v>
      </c>
      <c r="B2788" s="70" t="s">
        <v>28652</v>
      </c>
      <c r="C2788" s="70" t="s">
        <v>2215</v>
      </c>
      <c r="D2788" s="70" t="s">
        <v>2205</v>
      </c>
      <c r="E2788" s="6">
        <v>671.48</v>
      </c>
    </row>
    <row r="2789" spans="1:5">
      <c r="A2789" s="70">
        <v>10778</v>
      </c>
      <c r="B2789" s="70" t="s">
        <v>28653</v>
      </c>
      <c r="C2789" s="70" t="s">
        <v>2215</v>
      </c>
      <c r="D2789" s="70" t="s">
        <v>2205</v>
      </c>
      <c r="E2789" s="15">
        <v>1074.3699999999999</v>
      </c>
    </row>
    <row r="2790" spans="1:5">
      <c r="A2790" s="70">
        <v>40339</v>
      </c>
      <c r="B2790" s="70" t="s">
        <v>26050</v>
      </c>
      <c r="C2790" s="70" t="s">
        <v>2215</v>
      </c>
      <c r="D2790" s="70" t="s">
        <v>2205</v>
      </c>
      <c r="E2790" s="6">
        <v>5</v>
      </c>
    </row>
    <row r="2791" spans="1:5">
      <c r="A2791" s="70">
        <v>10749</v>
      </c>
      <c r="B2791" s="70" t="s">
        <v>11700</v>
      </c>
      <c r="C2791" s="70" t="s">
        <v>2215</v>
      </c>
      <c r="D2791" s="70" t="s">
        <v>2205</v>
      </c>
      <c r="E2791" s="6">
        <v>9.16</v>
      </c>
    </row>
    <row r="2792" spans="1:5">
      <c r="A2792" s="70">
        <v>40290</v>
      </c>
      <c r="B2792" s="70" t="s">
        <v>26051</v>
      </c>
      <c r="C2792" s="70" t="s">
        <v>2215</v>
      </c>
      <c r="D2792" s="70" t="s">
        <v>2205</v>
      </c>
      <c r="E2792" s="6">
        <v>13.2</v>
      </c>
    </row>
    <row r="2793" spans="1:5">
      <c r="A2793" s="70">
        <v>3346</v>
      </c>
      <c r="B2793" s="70" t="s">
        <v>26052</v>
      </c>
      <c r="C2793" s="70" t="s">
        <v>2210</v>
      </c>
      <c r="D2793" s="70" t="s">
        <v>2207</v>
      </c>
      <c r="E2793" s="6">
        <v>17.64</v>
      </c>
    </row>
    <row r="2794" spans="1:5">
      <c r="A2794" s="70">
        <v>3348</v>
      </c>
      <c r="B2794" s="70" t="s">
        <v>26053</v>
      </c>
      <c r="C2794" s="70" t="s">
        <v>2210</v>
      </c>
      <c r="D2794" s="70" t="s">
        <v>2205</v>
      </c>
      <c r="E2794" s="6">
        <v>21.1</v>
      </c>
    </row>
    <row r="2795" spans="1:5">
      <c r="A2795" s="70">
        <v>39833</v>
      </c>
      <c r="B2795" s="70" t="s">
        <v>26054</v>
      </c>
      <c r="C2795" s="70" t="s">
        <v>2210</v>
      </c>
      <c r="D2795" s="70" t="s">
        <v>2205</v>
      </c>
      <c r="E2795" s="6">
        <v>28.9</v>
      </c>
    </row>
    <row r="2796" spans="1:5">
      <c r="A2796" s="70">
        <v>7252</v>
      </c>
      <c r="B2796" s="70" t="s">
        <v>26055</v>
      </c>
      <c r="C2796" s="70" t="s">
        <v>2210</v>
      </c>
      <c r="D2796" s="70" t="s">
        <v>2205</v>
      </c>
      <c r="E2796" s="6">
        <v>2.0299999999999998</v>
      </c>
    </row>
    <row r="2797" spans="1:5">
      <c r="A2797" s="70">
        <v>7247</v>
      </c>
      <c r="B2797" s="70" t="s">
        <v>26056</v>
      </c>
      <c r="C2797" s="70" t="s">
        <v>2210</v>
      </c>
      <c r="D2797" s="70" t="s">
        <v>2207</v>
      </c>
      <c r="E2797" s="6">
        <v>2.0299999999999998</v>
      </c>
    </row>
    <row r="2798" spans="1:5">
      <c r="A2798" s="70">
        <v>40291</v>
      </c>
      <c r="B2798" s="70" t="s">
        <v>26057</v>
      </c>
      <c r="C2798" s="70" t="s">
        <v>2215</v>
      </c>
      <c r="D2798" s="70" t="s">
        <v>2205</v>
      </c>
      <c r="E2798" s="6">
        <v>697.69</v>
      </c>
    </row>
    <row r="2799" spans="1:5">
      <c r="A2799" s="70">
        <v>40275</v>
      </c>
      <c r="B2799" s="70" t="s">
        <v>26058</v>
      </c>
      <c r="C2799" s="70" t="s">
        <v>2215</v>
      </c>
      <c r="D2799" s="70" t="s">
        <v>2205</v>
      </c>
      <c r="E2799" s="6">
        <v>20</v>
      </c>
    </row>
    <row r="2800" spans="1:5">
      <c r="A2800" s="70">
        <v>42408</v>
      </c>
      <c r="B2800" s="70" t="s">
        <v>26059</v>
      </c>
      <c r="C2800" s="70" t="s">
        <v>2206</v>
      </c>
      <c r="D2800" s="70" t="s">
        <v>2205</v>
      </c>
      <c r="E2800" s="6">
        <v>2.0099999999999998</v>
      </c>
    </row>
    <row r="2801" spans="1:5">
      <c r="A2801" s="70">
        <v>3777</v>
      </c>
      <c r="B2801" s="70" t="s">
        <v>26060</v>
      </c>
      <c r="C2801" s="70" t="s">
        <v>2206</v>
      </c>
      <c r="D2801" s="70" t="s">
        <v>2207</v>
      </c>
      <c r="E2801" s="6">
        <v>1.45</v>
      </c>
    </row>
    <row r="2802" spans="1:5">
      <c r="A2802" s="70">
        <v>3798</v>
      </c>
      <c r="B2802" s="70" t="s">
        <v>26061</v>
      </c>
      <c r="C2802" s="70" t="s">
        <v>2204</v>
      </c>
      <c r="D2802" s="70" t="s">
        <v>2209</v>
      </c>
      <c r="E2802" s="6">
        <v>125.85</v>
      </c>
    </row>
    <row r="2803" spans="1:5">
      <c r="A2803" s="70">
        <v>38769</v>
      </c>
      <c r="B2803" s="70" t="s">
        <v>11701</v>
      </c>
      <c r="C2803" s="70" t="s">
        <v>2204</v>
      </c>
      <c r="D2803" s="70" t="s">
        <v>2209</v>
      </c>
      <c r="E2803" s="6">
        <v>98.28</v>
      </c>
    </row>
    <row r="2804" spans="1:5">
      <c r="A2804" s="70">
        <v>39510</v>
      </c>
      <c r="B2804" s="70" t="s">
        <v>26062</v>
      </c>
      <c r="C2804" s="70" t="s">
        <v>2204</v>
      </c>
      <c r="D2804" s="70" t="s">
        <v>2209</v>
      </c>
      <c r="E2804" s="6">
        <v>397.76</v>
      </c>
    </row>
    <row r="2805" spans="1:5">
      <c r="A2805" s="70">
        <v>38776</v>
      </c>
      <c r="B2805" s="70" t="s">
        <v>26063</v>
      </c>
      <c r="C2805" s="70" t="s">
        <v>2204</v>
      </c>
      <c r="D2805" s="70" t="s">
        <v>2209</v>
      </c>
      <c r="E2805" s="6">
        <v>422.14</v>
      </c>
    </row>
    <row r="2806" spans="1:5">
      <c r="A2806" s="70">
        <v>38774</v>
      </c>
      <c r="B2806" s="70" t="s">
        <v>11702</v>
      </c>
      <c r="C2806" s="70" t="s">
        <v>2204</v>
      </c>
      <c r="D2806" s="70" t="s">
        <v>2205</v>
      </c>
      <c r="E2806" s="6">
        <v>24.87</v>
      </c>
    </row>
    <row r="2807" spans="1:5">
      <c r="A2807" s="70">
        <v>42247</v>
      </c>
      <c r="B2807" s="70" t="s">
        <v>26064</v>
      </c>
      <c r="C2807" s="70" t="s">
        <v>2204</v>
      </c>
      <c r="D2807" s="70" t="s">
        <v>2205</v>
      </c>
      <c r="E2807" s="6">
        <v>848.91</v>
      </c>
    </row>
    <row r="2808" spans="1:5">
      <c r="A2808" s="70">
        <v>42248</v>
      </c>
      <c r="B2808" s="70" t="s">
        <v>26065</v>
      </c>
      <c r="C2808" s="70" t="s">
        <v>2204</v>
      </c>
      <c r="D2808" s="70" t="s">
        <v>2205</v>
      </c>
      <c r="E2808" s="6">
        <v>986.07</v>
      </c>
    </row>
    <row r="2809" spans="1:5">
      <c r="A2809" s="70">
        <v>42249</v>
      </c>
      <c r="B2809" s="70" t="s">
        <v>26066</v>
      </c>
      <c r="C2809" s="70" t="s">
        <v>2204</v>
      </c>
      <c r="D2809" s="70" t="s">
        <v>2205</v>
      </c>
      <c r="E2809" s="15">
        <v>1633.58</v>
      </c>
    </row>
    <row r="2810" spans="1:5">
      <c r="A2810" s="70">
        <v>42244</v>
      </c>
      <c r="B2810" s="70" t="s">
        <v>26067</v>
      </c>
      <c r="C2810" s="70" t="s">
        <v>2204</v>
      </c>
      <c r="D2810" s="70" t="s">
        <v>2205</v>
      </c>
      <c r="E2810" s="6">
        <v>255.12</v>
      </c>
    </row>
    <row r="2811" spans="1:5">
      <c r="A2811" s="70">
        <v>42245</v>
      </c>
      <c r="B2811" s="70" t="s">
        <v>26068</v>
      </c>
      <c r="C2811" s="70" t="s">
        <v>2204</v>
      </c>
      <c r="D2811" s="70" t="s">
        <v>2205</v>
      </c>
      <c r="E2811" s="6">
        <v>470.77</v>
      </c>
    </row>
    <row r="2812" spans="1:5">
      <c r="A2812" s="70">
        <v>42246</v>
      </c>
      <c r="B2812" s="70" t="s">
        <v>26069</v>
      </c>
      <c r="C2812" s="70" t="s">
        <v>2204</v>
      </c>
      <c r="D2812" s="70" t="s">
        <v>2205</v>
      </c>
      <c r="E2812" s="6">
        <v>521.12</v>
      </c>
    </row>
    <row r="2813" spans="1:5">
      <c r="A2813" s="70">
        <v>42243</v>
      </c>
      <c r="B2813" s="70" t="s">
        <v>26070</v>
      </c>
      <c r="C2813" s="70" t="s">
        <v>2204</v>
      </c>
      <c r="D2813" s="70" t="s">
        <v>2205</v>
      </c>
      <c r="E2813" s="6">
        <v>628.37</v>
      </c>
    </row>
    <row r="2814" spans="1:5">
      <c r="A2814" s="70">
        <v>38889</v>
      </c>
      <c r="B2814" s="70" t="s">
        <v>26071</v>
      </c>
      <c r="C2814" s="70" t="s">
        <v>2204</v>
      </c>
      <c r="D2814" s="70" t="s">
        <v>2209</v>
      </c>
      <c r="E2814" s="6">
        <v>75.33</v>
      </c>
    </row>
    <row r="2815" spans="1:5">
      <c r="A2815" s="70">
        <v>38784</v>
      </c>
      <c r="B2815" s="70" t="s">
        <v>26072</v>
      </c>
      <c r="C2815" s="70" t="s">
        <v>2204</v>
      </c>
      <c r="D2815" s="70" t="s">
        <v>2209</v>
      </c>
      <c r="E2815" s="6">
        <v>100.78</v>
      </c>
    </row>
    <row r="2816" spans="1:5">
      <c r="A2816" s="70">
        <v>3788</v>
      </c>
      <c r="B2816" s="70" t="s">
        <v>26073</v>
      </c>
      <c r="C2816" s="70" t="s">
        <v>2204</v>
      </c>
      <c r="D2816" s="70" t="s">
        <v>2209</v>
      </c>
      <c r="E2816" s="6">
        <v>105.02</v>
      </c>
    </row>
    <row r="2817" spans="1:5">
      <c r="A2817" s="70">
        <v>12230</v>
      </c>
      <c r="B2817" s="70" t="s">
        <v>26074</v>
      </c>
      <c r="C2817" s="70" t="s">
        <v>2204</v>
      </c>
      <c r="D2817" s="70" t="s">
        <v>2209</v>
      </c>
      <c r="E2817" s="6">
        <v>27.01</v>
      </c>
    </row>
    <row r="2818" spans="1:5">
      <c r="A2818" s="70">
        <v>3780</v>
      </c>
      <c r="B2818" s="70" t="s">
        <v>26075</v>
      </c>
      <c r="C2818" s="70" t="s">
        <v>2204</v>
      </c>
      <c r="D2818" s="70" t="s">
        <v>2209</v>
      </c>
      <c r="E2818" s="6">
        <v>154.94999999999999</v>
      </c>
    </row>
    <row r="2819" spans="1:5">
      <c r="A2819" s="70">
        <v>12231</v>
      </c>
      <c r="B2819" s="70" t="s">
        <v>26076</v>
      </c>
      <c r="C2819" s="70" t="s">
        <v>2204</v>
      </c>
      <c r="D2819" s="70" t="s">
        <v>2209</v>
      </c>
      <c r="E2819" s="6">
        <v>44.92</v>
      </c>
    </row>
    <row r="2820" spans="1:5">
      <c r="A2820" s="70">
        <v>3811</v>
      </c>
      <c r="B2820" s="70" t="s">
        <v>26077</v>
      </c>
      <c r="C2820" s="70" t="s">
        <v>2204</v>
      </c>
      <c r="D2820" s="70" t="s">
        <v>2209</v>
      </c>
      <c r="E2820" s="6">
        <v>145.54</v>
      </c>
    </row>
    <row r="2821" spans="1:5">
      <c r="A2821" s="70">
        <v>12232</v>
      </c>
      <c r="B2821" s="70" t="s">
        <v>11703</v>
      </c>
      <c r="C2821" s="70" t="s">
        <v>2204</v>
      </c>
      <c r="D2821" s="70" t="s">
        <v>2209</v>
      </c>
      <c r="E2821" s="6">
        <v>47.06</v>
      </c>
    </row>
    <row r="2822" spans="1:5">
      <c r="A2822" s="70">
        <v>3799</v>
      </c>
      <c r="B2822" s="70" t="s">
        <v>26078</v>
      </c>
      <c r="C2822" s="70" t="s">
        <v>2204</v>
      </c>
      <c r="D2822" s="70" t="s">
        <v>2209</v>
      </c>
      <c r="E2822" s="6">
        <v>205.84</v>
      </c>
    </row>
    <row r="2823" spans="1:5">
      <c r="A2823" s="70">
        <v>12239</v>
      </c>
      <c r="B2823" s="70" t="s">
        <v>26079</v>
      </c>
      <c r="C2823" s="70" t="s">
        <v>2204</v>
      </c>
      <c r="D2823" s="70" t="s">
        <v>2209</v>
      </c>
      <c r="E2823" s="6">
        <v>61.62</v>
      </c>
    </row>
    <row r="2824" spans="1:5">
      <c r="A2824" s="70">
        <v>38773</v>
      </c>
      <c r="B2824" s="70" t="s">
        <v>26080</v>
      </c>
      <c r="C2824" s="70" t="s">
        <v>2204</v>
      </c>
      <c r="D2824" s="70" t="s">
        <v>2209</v>
      </c>
      <c r="E2824" s="6">
        <v>9.8800000000000008</v>
      </c>
    </row>
    <row r="2825" spans="1:5">
      <c r="A2825" s="70">
        <v>12271</v>
      </c>
      <c r="B2825" s="70" t="s">
        <v>26081</v>
      </c>
      <c r="C2825" s="70" t="s">
        <v>2204</v>
      </c>
      <c r="D2825" s="70" t="s">
        <v>2209</v>
      </c>
      <c r="E2825" s="6">
        <v>551.13</v>
      </c>
    </row>
    <row r="2826" spans="1:5">
      <c r="A2826" s="70">
        <v>38785</v>
      </c>
      <c r="B2826" s="70" t="s">
        <v>26082</v>
      </c>
      <c r="C2826" s="70" t="s">
        <v>2204</v>
      </c>
      <c r="D2826" s="70" t="s">
        <v>2209</v>
      </c>
      <c r="E2826" s="6">
        <v>260.93</v>
      </c>
    </row>
    <row r="2827" spans="1:5">
      <c r="A2827" s="70">
        <v>38786</v>
      </c>
      <c r="B2827" s="70" t="s">
        <v>26083</v>
      </c>
      <c r="C2827" s="70" t="s">
        <v>2204</v>
      </c>
      <c r="D2827" s="70" t="s">
        <v>2209</v>
      </c>
      <c r="E2827" s="6">
        <v>321.39999999999998</v>
      </c>
    </row>
    <row r="2828" spans="1:5">
      <c r="A2828" s="70">
        <v>39385</v>
      </c>
      <c r="B2828" s="70" t="s">
        <v>26084</v>
      </c>
      <c r="C2828" s="70" t="s">
        <v>2204</v>
      </c>
      <c r="D2828" s="70" t="s">
        <v>2205</v>
      </c>
      <c r="E2828" s="6">
        <v>22.75</v>
      </c>
    </row>
    <row r="2829" spans="1:5">
      <c r="A2829" s="70">
        <v>39389</v>
      </c>
      <c r="B2829" s="70" t="s">
        <v>26085</v>
      </c>
      <c r="C2829" s="70" t="s">
        <v>2204</v>
      </c>
      <c r="D2829" s="70" t="s">
        <v>2205</v>
      </c>
      <c r="E2829" s="6">
        <v>24.68</v>
      </c>
    </row>
    <row r="2830" spans="1:5">
      <c r="A2830" s="70">
        <v>39390</v>
      </c>
      <c r="B2830" s="70" t="s">
        <v>26086</v>
      </c>
      <c r="C2830" s="70" t="s">
        <v>2204</v>
      </c>
      <c r="D2830" s="70" t="s">
        <v>2205</v>
      </c>
      <c r="E2830" s="6">
        <v>51.73</v>
      </c>
    </row>
    <row r="2831" spans="1:5">
      <c r="A2831" s="70">
        <v>39391</v>
      </c>
      <c r="B2831" s="70" t="s">
        <v>26087</v>
      </c>
      <c r="C2831" s="70" t="s">
        <v>2204</v>
      </c>
      <c r="D2831" s="70" t="s">
        <v>2205</v>
      </c>
      <c r="E2831" s="6">
        <v>58.08</v>
      </c>
    </row>
    <row r="2832" spans="1:5">
      <c r="A2832" s="70">
        <v>3803</v>
      </c>
      <c r="B2832" s="70" t="s">
        <v>26088</v>
      </c>
      <c r="C2832" s="70" t="s">
        <v>2204</v>
      </c>
      <c r="D2832" s="70" t="s">
        <v>2209</v>
      </c>
      <c r="E2832" s="6">
        <v>93.19</v>
      </c>
    </row>
    <row r="2833" spans="1:5">
      <c r="A2833" s="70">
        <v>38770</v>
      </c>
      <c r="B2833" s="70" t="s">
        <v>26089</v>
      </c>
      <c r="C2833" s="70" t="s">
        <v>2204</v>
      </c>
      <c r="D2833" s="70" t="s">
        <v>2209</v>
      </c>
      <c r="E2833" s="6">
        <v>107.91</v>
      </c>
    </row>
    <row r="2834" spans="1:5">
      <c r="A2834" s="70">
        <v>12267</v>
      </c>
      <c r="B2834" s="70" t="s">
        <v>26090</v>
      </c>
      <c r="C2834" s="70" t="s">
        <v>2204</v>
      </c>
      <c r="D2834" s="70" t="s">
        <v>2209</v>
      </c>
      <c r="E2834" s="6">
        <v>316.22000000000003</v>
      </c>
    </row>
    <row r="2835" spans="1:5">
      <c r="A2835" s="70">
        <v>43265</v>
      </c>
      <c r="B2835" s="70" t="s">
        <v>26091</v>
      </c>
      <c r="C2835" s="70" t="s">
        <v>2204</v>
      </c>
      <c r="D2835" s="70" t="s">
        <v>2205</v>
      </c>
      <c r="E2835" s="6">
        <v>71.14</v>
      </c>
    </row>
    <row r="2836" spans="1:5">
      <c r="A2836" s="70">
        <v>12266</v>
      </c>
      <c r="B2836" s="70" t="s">
        <v>26092</v>
      </c>
      <c r="C2836" s="70" t="s">
        <v>2204</v>
      </c>
      <c r="D2836" s="70" t="s">
        <v>2209</v>
      </c>
      <c r="E2836" s="6">
        <v>161.85</v>
      </c>
    </row>
    <row r="2837" spans="1:5">
      <c r="A2837" s="70">
        <v>39378</v>
      </c>
      <c r="B2837" s="70" t="s">
        <v>26093</v>
      </c>
      <c r="C2837" s="70" t="s">
        <v>2204</v>
      </c>
      <c r="D2837" s="70" t="s">
        <v>2209</v>
      </c>
      <c r="E2837" s="6">
        <v>114.75</v>
      </c>
    </row>
    <row r="2838" spans="1:5">
      <c r="A2838" s="70">
        <v>43543</v>
      </c>
      <c r="B2838" s="70" t="s">
        <v>26094</v>
      </c>
      <c r="C2838" s="70" t="s">
        <v>2204</v>
      </c>
      <c r="D2838" s="70" t="s">
        <v>2209</v>
      </c>
      <c r="E2838" s="6">
        <v>239.06</v>
      </c>
    </row>
    <row r="2839" spans="1:5">
      <c r="A2839" s="70">
        <v>38775</v>
      </c>
      <c r="B2839" s="70" t="s">
        <v>11704</v>
      </c>
      <c r="C2839" s="70" t="s">
        <v>2204</v>
      </c>
      <c r="D2839" s="70" t="s">
        <v>2209</v>
      </c>
      <c r="E2839" s="6">
        <v>121.65</v>
      </c>
    </row>
    <row r="2840" spans="1:5">
      <c r="A2840" s="70">
        <v>21119</v>
      </c>
      <c r="B2840" s="70" t="s">
        <v>26095</v>
      </c>
      <c r="C2840" s="70" t="s">
        <v>2204</v>
      </c>
      <c r="D2840" s="70" t="s">
        <v>2209</v>
      </c>
      <c r="E2840" s="6">
        <v>1.49</v>
      </c>
    </row>
    <row r="2841" spans="1:5">
      <c r="A2841" s="70">
        <v>37974</v>
      </c>
      <c r="B2841" s="70" t="s">
        <v>26096</v>
      </c>
      <c r="C2841" s="70" t="s">
        <v>2204</v>
      </c>
      <c r="D2841" s="70" t="s">
        <v>2209</v>
      </c>
      <c r="E2841" s="6">
        <v>2.2200000000000002</v>
      </c>
    </row>
    <row r="2842" spans="1:5">
      <c r="A2842" s="70">
        <v>37975</v>
      </c>
      <c r="B2842" s="70" t="s">
        <v>26097</v>
      </c>
      <c r="C2842" s="70" t="s">
        <v>2204</v>
      </c>
      <c r="D2842" s="70" t="s">
        <v>2209</v>
      </c>
      <c r="E2842" s="6">
        <v>4.51</v>
      </c>
    </row>
    <row r="2843" spans="1:5">
      <c r="A2843" s="70">
        <v>37976</v>
      </c>
      <c r="B2843" s="70" t="s">
        <v>26098</v>
      </c>
      <c r="C2843" s="70" t="s">
        <v>2204</v>
      </c>
      <c r="D2843" s="70" t="s">
        <v>2209</v>
      </c>
      <c r="E2843" s="6">
        <v>9.26</v>
      </c>
    </row>
    <row r="2844" spans="1:5">
      <c r="A2844" s="70">
        <v>37977</v>
      </c>
      <c r="B2844" s="70" t="s">
        <v>26099</v>
      </c>
      <c r="C2844" s="70" t="s">
        <v>2204</v>
      </c>
      <c r="D2844" s="70" t="s">
        <v>2209</v>
      </c>
      <c r="E2844" s="6">
        <v>12.73</v>
      </c>
    </row>
    <row r="2845" spans="1:5">
      <c r="A2845" s="70">
        <v>37978</v>
      </c>
      <c r="B2845" s="70" t="s">
        <v>26100</v>
      </c>
      <c r="C2845" s="70" t="s">
        <v>2204</v>
      </c>
      <c r="D2845" s="70" t="s">
        <v>2209</v>
      </c>
      <c r="E2845" s="6">
        <v>25.81</v>
      </c>
    </row>
    <row r="2846" spans="1:5">
      <c r="A2846" s="70">
        <v>37979</v>
      </c>
      <c r="B2846" s="70" t="s">
        <v>26101</v>
      </c>
      <c r="C2846" s="70" t="s">
        <v>2204</v>
      </c>
      <c r="D2846" s="70" t="s">
        <v>2209</v>
      </c>
      <c r="E2846" s="6">
        <v>110.88</v>
      </c>
    </row>
    <row r="2847" spans="1:5">
      <c r="A2847" s="70">
        <v>37980</v>
      </c>
      <c r="B2847" s="70" t="s">
        <v>26102</v>
      </c>
      <c r="C2847" s="70" t="s">
        <v>2204</v>
      </c>
      <c r="D2847" s="70" t="s">
        <v>2209</v>
      </c>
      <c r="E2847" s="6">
        <v>124.61</v>
      </c>
    </row>
    <row r="2848" spans="1:5">
      <c r="A2848" s="70">
        <v>36147</v>
      </c>
      <c r="B2848" s="70" t="s">
        <v>26103</v>
      </c>
      <c r="C2848" s="70" t="s">
        <v>2216</v>
      </c>
      <c r="D2848" s="70" t="s">
        <v>2205</v>
      </c>
      <c r="E2848" s="6">
        <v>408.84</v>
      </c>
    </row>
    <row r="2849" spans="1:5">
      <c r="A2849" s="70">
        <v>12731</v>
      </c>
      <c r="B2849" s="70" t="s">
        <v>26104</v>
      </c>
      <c r="C2849" s="70" t="s">
        <v>2204</v>
      </c>
      <c r="D2849" s="70" t="s">
        <v>2209</v>
      </c>
      <c r="E2849" s="6">
        <v>425.7</v>
      </c>
    </row>
    <row r="2850" spans="1:5">
      <c r="A2850" s="70">
        <v>12723</v>
      </c>
      <c r="B2850" s="70" t="s">
        <v>26105</v>
      </c>
      <c r="C2850" s="70" t="s">
        <v>2204</v>
      </c>
      <c r="D2850" s="70" t="s">
        <v>2209</v>
      </c>
      <c r="E2850" s="6">
        <v>3.3</v>
      </c>
    </row>
    <row r="2851" spans="1:5">
      <c r="A2851" s="70">
        <v>12724</v>
      </c>
      <c r="B2851" s="70" t="s">
        <v>26106</v>
      </c>
      <c r="C2851" s="70" t="s">
        <v>2204</v>
      </c>
      <c r="D2851" s="70" t="s">
        <v>2209</v>
      </c>
      <c r="E2851" s="6">
        <v>6.34</v>
      </c>
    </row>
    <row r="2852" spans="1:5">
      <c r="A2852" s="70">
        <v>12725</v>
      </c>
      <c r="B2852" s="70" t="s">
        <v>26107</v>
      </c>
      <c r="C2852" s="70" t="s">
        <v>2204</v>
      </c>
      <c r="D2852" s="70" t="s">
        <v>2209</v>
      </c>
      <c r="E2852" s="6">
        <v>12.72</v>
      </c>
    </row>
    <row r="2853" spans="1:5">
      <c r="A2853" s="70">
        <v>12726</v>
      </c>
      <c r="B2853" s="70" t="s">
        <v>26108</v>
      </c>
      <c r="C2853" s="70" t="s">
        <v>2204</v>
      </c>
      <c r="D2853" s="70" t="s">
        <v>2209</v>
      </c>
      <c r="E2853" s="6">
        <v>28.08</v>
      </c>
    </row>
    <row r="2854" spans="1:5">
      <c r="A2854" s="70">
        <v>12727</v>
      </c>
      <c r="B2854" s="70" t="s">
        <v>26109</v>
      </c>
      <c r="C2854" s="70" t="s">
        <v>2204</v>
      </c>
      <c r="D2854" s="70" t="s">
        <v>2209</v>
      </c>
      <c r="E2854" s="6">
        <v>35.619999999999997</v>
      </c>
    </row>
    <row r="2855" spans="1:5">
      <c r="A2855" s="70">
        <v>12728</v>
      </c>
      <c r="B2855" s="70" t="s">
        <v>26110</v>
      </c>
      <c r="C2855" s="70" t="s">
        <v>2204</v>
      </c>
      <c r="D2855" s="70" t="s">
        <v>2209</v>
      </c>
      <c r="E2855" s="6">
        <v>58.18</v>
      </c>
    </row>
    <row r="2856" spans="1:5">
      <c r="A2856" s="70">
        <v>12729</v>
      </c>
      <c r="B2856" s="70" t="s">
        <v>26111</v>
      </c>
      <c r="C2856" s="70" t="s">
        <v>2204</v>
      </c>
      <c r="D2856" s="70" t="s">
        <v>2209</v>
      </c>
      <c r="E2856" s="6">
        <v>190.68</v>
      </c>
    </row>
    <row r="2857" spans="1:5">
      <c r="A2857" s="70">
        <v>12730</v>
      </c>
      <c r="B2857" s="70" t="s">
        <v>26112</v>
      </c>
      <c r="C2857" s="70" t="s">
        <v>2204</v>
      </c>
      <c r="D2857" s="70" t="s">
        <v>2209</v>
      </c>
      <c r="E2857" s="6">
        <v>291.94</v>
      </c>
    </row>
    <row r="2858" spans="1:5">
      <c r="A2858" s="70">
        <v>3840</v>
      </c>
      <c r="B2858" s="70" t="s">
        <v>26113</v>
      </c>
      <c r="C2858" s="70" t="s">
        <v>2204</v>
      </c>
      <c r="D2858" s="70" t="s">
        <v>2209</v>
      </c>
      <c r="E2858" s="6">
        <v>66.069999999999993</v>
      </c>
    </row>
    <row r="2859" spans="1:5">
      <c r="A2859" s="70">
        <v>3838</v>
      </c>
      <c r="B2859" s="70" t="s">
        <v>26114</v>
      </c>
      <c r="C2859" s="70" t="s">
        <v>2204</v>
      </c>
      <c r="D2859" s="70" t="s">
        <v>2209</v>
      </c>
      <c r="E2859" s="6">
        <v>145.81</v>
      </c>
    </row>
    <row r="2860" spans="1:5">
      <c r="A2860" s="70">
        <v>3844</v>
      </c>
      <c r="B2860" s="70" t="s">
        <v>26115</v>
      </c>
      <c r="C2860" s="70" t="s">
        <v>2204</v>
      </c>
      <c r="D2860" s="70" t="s">
        <v>2209</v>
      </c>
      <c r="E2860" s="6">
        <v>260.08999999999997</v>
      </c>
    </row>
    <row r="2861" spans="1:5">
      <c r="A2861" s="70">
        <v>3839</v>
      </c>
      <c r="B2861" s="70" t="s">
        <v>26116</v>
      </c>
      <c r="C2861" s="70" t="s">
        <v>2204</v>
      </c>
      <c r="D2861" s="70" t="s">
        <v>2209</v>
      </c>
      <c r="E2861" s="6">
        <v>473.75</v>
      </c>
    </row>
    <row r="2862" spans="1:5">
      <c r="A2862" s="70">
        <v>3843</v>
      </c>
      <c r="B2862" s="70" t="s">
        <v>26117</v>
      </c>
      <c r="C2862" s="70" t="s">
        <v>2204</v>
      </c>
      <c r="D2862" s="70" t="s">
        <v>2209</v>
      </c>
      <c r="E2862" s="6">
        <v>650.23</v>
      </c>
    </row>
    <row r="2863" spans="1:5">
      <c r="A2863" s="70">
        <v>3900</v>
      </c>
      <c r="B2863" s="70" t="s">
        <v>26118</v>
      </c>
      <c r="C2863" s="70" t="s">
        <v>2204</v>
      </c>
      <c r="D2863" s="70" t="s">
        <v>2205</v>
      </c>
      <c r="E2863" s="6">
        <v>61.73</v>
      </c>
    </row>
    <row r="2864" spans="1:5">
      <c r="A2864" s="70">
        <v>3846</v>
      </c>
      <c r="B2864" s="70" t="s">
        <v>26119</v>
      </c>
      <c r="C2864" s="70" t="s">
        <v>2204</v>
      </c>
      <c r="D2864" s="70" t="s">
        <v>2205</v>
      </c>
      <c r="E2864" s="6">
        <v>19.45</v>
      </c>
    </row>
    <row r="2865" spans="1:5">
      <c r="A2865" s="70">
        <v>3886</v>
      </c>
      <c r="B2865" s="70" t="s">
        <v>26120</v>
      </c>
      <c r="C2865" s="70" t="s">
        <v>2204</v>
      </c>
      <c r="D2865" s="70" t="s">
        <v>2205</v>
      </c>
      <c r="E2865" s="6">
        <v>20.49</v>
      </c>
    </row>
    <row r="2866" spans="1:5">
      <c r="A2866" s="70">
        <v>3854</v>
      </c>
      <c r="B2866" s="70" t="s">
        <v>26121</v>
      </c>
      <c r="C2866" s="70" t="s">
        <v>2204</v>
      </c>
      <c r="D2866" s="70" t="s">
        <v>2205</v>
      </c>
      <c r="E2866" s="6">
        <v>11.39</v>
      </c>
    </row>
    <row r="2867" spans="1:5">
      <c r="A2867" s="70">
        <v>3873</v>
      </c>
      <c r="B2867" s="70" t="s">
        <v>26122</v>
      </c>
      <c r="C2867" s="70" t="s">
        <v>2204</v>
      </c>
      <c r="D2867" s="70" t="s">
        <v>2205</v>
      </c>
      <c r="E2867" s="6">
        <v>15.07</v>
      </c>
    </row>
    <row r="2868" spans="1:5">
      <c r="A2868" s="70">
        <v>38021</v>
      </c>
      <c r="B2868" s="70" t="s">
        <v>26123</v>
      </c>
      <c r="C2868" s="70" t="s">
        <v>2204</v>
      </c>
      <c r="D2868" s="70" t="s">
        <v>2205</v>
      </c>
      <c r="E2868" s="6">
        <v>36.04</v>
      </c>
    </row>
    <row r="2869" spans="1:5">
      <c r="A2869" s="70">
        <v>3847</v>
      </c>
      <c r="B2869" s="70" t="s">
        <v>26124</v>
      </c>
      <c r="C2869" s="70" t="s">
        <v>2204</v>
      </c>
      <c r="D2869" s="70" t="s">
        <v>2205</v>
      </c>
      <c r="E2869" s="6">
        <v>40.909999999999997</v>
      </c>
    </row>
    <row r="2870" spans="1:5">
      <c r="A2870" s="70">
        <v>38022</v>
      </c>
      <c r="B2870" s="70" t="s">
        <v>26125</v>
      </c>
      <c r="C2870" s="70" t="s">
        <v>2204</v>
      </c>
      <c r="D2870" s="70" t="s">
        <v>2205</v>
      </c>
      <c r="E2870" s="6">
        <v>63.91</v>
      </c>
    </row>
    <row r="2871" spans="1:5">
      <c r="A2871" s="70">
        <v>3833</v>
      </c>
      <c r="B2871" s="70" t="s">
        <v>26126</v>
      </c>
      <c r="C2871" s="70" t="s">
        <v>2204</v>
      </c>
      <c r="D2871" s="70" t="s">
        <v>2205</v>
      </c>
      <c r="E2871" s="6">
        <v>23.97</v>
      </c>
    </row>
    <row r="2872" spans="1:5">
      <c r="A2872" s="70">
        <v>3835</v>
      </c>
      <c r="B2872" s="70" t="s">
        <v>26127</v>
      </c>
      <c r="C2872" s="70" t="s">
        <v>2204</v>
      </c>
      <c r="D2872" s="70" t="s">
        <v>2205</v>
      </c>
      <c r="E2872" s="6">
        <v>78.05</v>
      </c>
    </row>
    <row r="2873" spans="1:5">
      <c r="A2873" s="70">
        <v>3836</v>
      </c>
      <c r="B2873" s="70" t="s">
        <v>26128</v>
      </c>
      <c r="C2873" s="70" t="s">
        <v>2204</v>
      </c>
      <c r="D2873" s="70" t="s">
        <v>2205</v>
      </c>
      <c r="E2873" s="6">
        <v>168</v>
      </c>
    </row>
    <row r="2874" spans="1:5">
      <c r="A2874" s="70">
        <v>3830</v>
      </c>
      <c r="B2874" s="70" t="s">
        <v>26129</v>
      </c>
      <c r="C2874" s="70" t="s">
        <v>2204</v>
      </c>
      <c r="D2874" s="70" t="s">
        <v>2205</v>
      </c>
      <c r="E2874" s="6">
        <v>274.68</v>
      </c>
    </row>
    <row r="2875" spans="1:5">
      <c r="A2875" s="70">
        <v>3831</v>
      </c>
      <c r="B2875" s="70" t="s">
        <v>26130</v>
      </c>
      <c r="C2875" s="70" t="s">
        <v>2204</v>
      </c>
      <c r="D2875" s="70" t="s">
        <v>2205</v>
      </c>
      <c r="E2875" s="6">
        <v>459.17</v>
      </c>
    </row>
    <row r="2876" spans="1:5">
      <c r="A2876" s="70">
        <v>37981</v>
      </c>
      <c r="B2876" s="70" t="s">
        <v>26131</v>
      </c>
      <c r="C2876" s="70" t="s">
        <v>2204</v>
      </c>
      <c r="D2876" s="70" t="s">
        <v>2209</v>
      </c>
      <c r="E2876" s="6">
        <v>5.08</v>
      </c>
    </row>
    <row r="2877" spans="1:5">
      <c r="A2877" s="70">
        <v>37982</v>
      </c>
      <c r="B2877" s="70" t="s">
        <v>26132</v>
      </c>
      <c r="C2877" s="70" t="s">
        <v>2204</v>
      </c>
      <c r="D2877" s="70" t="s">
        <v>2209</v>
      </c>
      <c r="E2877" s="6">
        <v>7.71</v>
      </c>
    </row>
    <row r="2878" spans="1:5">
      <c r="A2878" s="70">
        <v>37983</v>
      </c>
      <c r="B2878" s="70" t="s">
        <v>26133</v>
      </c>
      <c r="C2878" s="70" t="s">
        <v>2204</v>
      </c>
      <c r="D2878" s="70" t="s">
        <v>2209</v>
      </c>
      <c r="E2878" s="6">
        <v>10.8</v>
      </c>
    </row>
    <row r="2879" spans="1:5">
      <c r="A2879" s="70">
        <v>37984</v>
      </c>
      <c r="B2879" s="70" t="s">
        <v>26134</v>
      </c>
      <c r="C2879" s="70" t="s">
        <v>2204</v>
      </c>
      <c r="D2879" s="70" t="s">
        <v>2209</v>
      </c>
      <c r="E2879" s="6">
        <v>18.66</v>
      </c>
    </row>
    <row r="2880" spans="1:5">
      <c r="A2880" s="70">
        <v>37985</v>
      </c>
      <c r="B2880" s="70" t="s">
        <v>26135</v>
      </c>
      <c r="C2880" s="70" t="s">
        <v>2204</v>
      </c>
      <c r="D2880" s="70" t="s">
        <v>2209</v>
      </c>
      <c r="E2880" s="6">
        <v>26.13</v>
      </c>
    </row>
    <row r="2881" spans="1:5">
      <c r="A2881" s="70">
        <v>3826</v>
      </c>
      <c r="B2881" s="70" t="s">
        <v>26136</v>
      </c>
      <c r="C2881" s="70" t="s">
        <v>2204</v>
      </c>
      <c r="D2881" s="70" t="s">
        <v>2209</v>
      </c>
      <c r="E2881" s="6">
        <v>65.56</v>
      </c>
    </row>
    <row r="2882" spans="1:5">
      <c r="A2882" s="70">
        <v>3825</v>
      </c>
      <c r="B2882" s="70" t="s">
        <v>26137</v>
      </c>
      <c r="C2882" s="70" t="s">
        <v>2204</v>
      </c>
      <c r="D2882" s="70" t="s">
        <v>2209</v>
      </c>
      <c r="E2882" s="6">
        <v>18.850000000000001</v>
      </c>
    </row>
    <row r="2883" spans="1:5">
      <c r="A2883" s="70">
        <v>3827</v>
      </c>
      <c r="B2883" s="70" t="s">
        <v>26138</v>
      </c>
      <c r="C2883" s="70" t="s">
        <v>2204</v>
      </c>
      <c r="D2883" s="70" t="s">
        <v>2209</v>
      </c>
      <c r="E2883" s="6">
        <v>41.19</v>
      </c>
    </row>
    <row r="2884" spans="1:5">
      <c r="A2884" s="70">
        <v>20165</v>
      </c>
      <c r="B2884" s="70" t="s">
        <v>26139</v>
      </c>
      <c r="C2884" s="70" t="s">
        <v>2204</v>
      </c>
      <c r="D2884" s="70" t="s">
        <v>2205</v>
      </c>
      <c r="E2884" s="6">
        <v>32.130000000000003</v>
      </c>
    </row>
    <row r="2885" spans="1:5">
      <c r="A2885" s="70">
        <v>20166</v>
      </c>
      <c r="B2885" s="70" t="s">
        <v>26140</v>
      </c>
      <c r="C2885" s="70" t="s">
        <v>2204</v>
      </c>
      <c r="D2885" s="70" t="s">
        <v>2205</v>
      </c>
      <c r="E2885" s="6">
        <v>103.83</v>
      </c>
    </row>
    <row r="2886" spans="1:5">
      <c r="A2886" s="70">
        <v>20164</v>
      </c>
      <c r="B2886" s="70" t="s">
        <v>26141</v>
      </c>
      <c r="C2886" s="70" t="s">
        <v>2204</v>
      </c>
      <c r="D2886" s="70" t="s">
        <v>2205</v>
      </c>
      <c r="E2886" s="6">
        <v>16.97</v>
      </c>
    </row>
    <row r="2887" spans="1:5">
      <c r="A2887" s="70">
        <v>3893</v>
      </c>
      <c r="B2887" s="70" t="s">
        <v>26142</v>
      </c>
      <c r="C2887" s="70" t="s">
        <v>2204</v>
      </c>
      <c r="D2887" s="70" t="s">
        <v>2205</v>
      </c>
      <c r="E2887" s="6">
        <v>21.06</v>
      </c>
    </row>
    <row r="2888" spans="1:5">
      <c r="A2888" s="70">
        <v>3848</v>
      </c>
      <c r="B2888" s="70" t="s">
        <v>26143</v>
      </c>
      <c r="C2888" s="70" t="s">
        <v>2204</v>
      </c>
      <c r="D2888" s="70" t="s">
        <v>2205</v>
      </c>
      <c r="E2888" s="6">
        <v>12.79</v>
      </c>
    </row>
    <row r="2889" spans="1:5">
      <c r="A2889" s="70">
        <v>3895</v>
      </c>
      <c r="B2889" s="70" t="s">
        <v>26144</v>
      </c>
      <c r="C2889" s="70" t="s">
        <v>2204</v>
      </c>
      <c r="D2889" s="70" t="s">
        <v>2205</v>
      </c>
      <c r="E2889" s="6">
        <v>13.92</v>
      </c>
    </row>
    <row r="2890" spans="1:5">
      <c r="A2890" s="70">
        <v>12404</v>
      </c>
      <c r="B2890" s="70" t="s">
        <v>26145</v>
      </c>
      <c r="C2890" s="70" t="s">
        <v>2204</v>
      </c>
      <c r="D2890" s="70" t="s">
        <v>2205</v>
      </c>
      <c r="E2890" s="6">
        <v>11.68</v>
      </c>
    </row>
    <row r="2891" spans="1:5">
      <c r="A2891" s="70">
        <v>3939</v>
      </c>
      <c r="B2891" s="70" t="s">
        <v>26146</v>
      </c>
      <c r="C2891" s="70" t="s">
        <v>2204</v>
      </c>
      <c r="D2891" s="70" t="s">
        <v>2205</v>
      </c>
      <c r="E2891" s="6">
        <v>24.07</v>
      </c>
    </row>
    <row r="2892" spans="1:5">
      <c r="A2892" s="70">
        <v>3911</v>
      </c>
      <c r="B2892" s="70" t="s">
        <v>26147</v>
      </c>
      <c r="C2892" s="70" t="s">
        <v>2204</v>
      </c>
      <c r="D2892" s="70" t="s">
        <v>2205</v>
      </c>
      <c r="E2892" s="6">
        <v>19.66</v>
      </c>
    </row>
    <row r="2893" spans="1:5">
      <c r="A2893" s="70">
        <v>3908</v>
      </c>
      <c r="B2893" s="70" t="s">
        <v>26148</v>
      </c>
      <c r="C2893" s="70" t="s">
        <v>2204</v>
      </c>
      <c r="D2893" s="70" t="s">
        <v>2205</v>
      </c>
      <c r="E2893" s="6">
        <v>6.36</v>
      </c>
    </row>
    <row r="2894" spans="1:5">
      <c r="A2894" s="70">
        <v>3910</v>
      </c>
      <c r="B2894" s="70" t="s">
        <v>26149</v>
      </c>
      <c r="C2894" s="70" t="s">
        <v>2204</v>
      </c>
      <c r="D2894" s="70" t="s">
        <v>2205</v>
      </c>
      <c r="E2894" s="6">
        <v>14.07</v>
      </c>
    </row>
    <row r="2895" spans="1:5">
      <c r="A2895" s="70">
        <v>3913</v>
      </c>
      <c r="B2895" s="70" t="s">
        <v>26150</v>
      </c>
      <c r="C2895" s="70" t="s">
        <v>2204</v>
      </c>
      <c r="D2895" s="70" t="s">
        <v>2205</v>
      </c>
      <c r="E2895" s="6">
        <v>67.239999999999995</v>
      </c>
    </row>
    <row r="2896" spans="1:5">
      <c r="A2896" s="70">
        <v>3912</v>
      </c>
      <c r="B2896" s="70" t="s">
        <v>26151</v>
      </c>
      <c r="C2896" s="70" t="s">
        <v>2204</v>
      </c>
      <c r="D2896" s="70" t="s">
        <v>2205</v>
      </c>
      <c r="E2896" s="6">
        <v>36.86</v>
      </c>
    </row>
    <row r="2897" spans="1:5">
      <c r="A2897" s="70">
        <v>3909</v>
      </c>
      <c r="B2897" s="70" t="s">
        <v>26152</v>
      </c>
      <c r="C2897" s="70" t="s">
        <v>2204</v>
      </c>
      <c r="D2897" s="70" t="s">
        <v>2205</v>
      </c>
      <c r="E2897" s="6">
        <v>8.65</v>
      </c>
    </row>
    <row r="2898" spans="1:5">
      <c r="A2898" s="70">
        <v>3914</v>
      </c>
      <c r="B2898" s="70" t="s">
        <v>26153</v>
      </c>
      <c r="C2898" s="70" t="s">
        <v>2204</v>
      </c>
      <c r="D2898" s="70" t="s">
        <v>2205</v>
      </c>
      <c r="E2898" s="6">
        <v>101.44</v>
      </c>
    </row>
    <row r="2899" spans="1:5">
      <c r="A2899" s="70">
        <v>3915</v>
      </c>
      <c r="B2899" s="70" t="s">
        <v>26154</v>
      </c>
      <c r="C2899" s="70" t="s">
        <v>2204</v>
      </c>
      <c r="D2899" s="70" t="s">
        <v>2205</v>
      </c>
      <c r="E2899" s="6">
        <v>159.96</v>
      </c>
    </row>
    <row r="2900" spans="1:5">
      <c r="A2900" s="70">
        <v>3916</v>
      </c>
      <c r="B2900" s="70" t="s">
        <v>26155</v>
      </c>
      <c r="C2900" s="70" t="s">
        <v>2204</v>
      </c>
      <c r="D2900" s="70" t="s">
        <v>2205</v>
      </c>
      <c r="E2900" s="6">
        <v>291.42</v>
      </c>
    </row>
    <row r="2901" spans="1:5">
      <c r="A2901" s="70">
        <v>3917</v>
      </c>
      <c r="B2901" s="70" t="s">
        <v>26156</v>
      </c>
      <c r="C2901" s="70" t="s">
        <v>2204</v>
      </c>
      <c r="D2901" s="70" t="s">
        <v>2205</v>
      </c>
      <c r="E2901" s="6">
        <v>480.66</v>
      </c>
    </row>
    <row r="2902" spans="1:5">
      <c r="A2902" s="70">
        <v>1904</v>
      </c>
      <c r="B2902" s="70" t="s">
        <v>26157</v>
      </c>
      <c r="C2902" s="70" t="s">
        <v>2204</v>
      </c>
      <c r="D2902" s="70" t="s">
        <v>2209</v>
      </c>
      <c r="E2902" s="6">
        <v>1.0900000000000001</v>
      </c>
    </row>
    <row r="2903" spans="1:5">
      <c r="A2903" s="70">
        <v>1899</v>
      </c>
      <c r="B2903" s="70" t="s">
        <v>26158</v>
      </c>
      <c r="C2903" s="70" t="s">
        <v>2204</v>
      </c>
      <c r="D2903" s="70" t="s">
        <v>2209</v>
      </c>
      <c r="E2903" s="6">
        <v>1.23</v>
      </c>
    </row>
    <row r="2904" spans="1:5">
      <c r="A2904" s="70">
        <v>1900</v>
      </c>
      <c r="B2904" s="70" t="s">
        <v>26159</v>
      </c>
      <c r="C2904" s="70" t="s">
        <v>2204</v>
      </c>
      <c r="D2904" s="70" t="s">
        <v>2209</v>
      </c>
      <c r="E2904" s="6">
        <v>2</v>
      </c>
    </row>
    <row r="2905" spans="1:5">
      <c r="A2905" s="70">
        <v>12407</v>
      </c>
      <c r="B2905" s="70" t="s">
        <v>26160</v>
      </c>
      <c r="C2905" s="70" t="s">
        <v>2204</v>
      </c>
      <c r="D2905" s="70" t="s">
        <v>2205</v>
      </c>
      <c r="E2905" s="6">
        <v>36.39</v>
      </c>
    </row>
    <row r="2906" spans="1:5">
      <c r="A2906" s="70">
        <v>12408</v>
      </c>
      <c r="B2906" s="70" t="s">
        <v>26161</v>
      </c>
      <c r="C2906" s="70" t="s">
        <v>2204</v>
      </c>
      <c r="D2906" s="70" t="s">
        <v>2205</v>
      </c>
      <c r="E2906" s="6">
        <v>20.54</v>
      </c>
    </row>
    <row r="2907" spans="1:5">
      <c r="A2907" s="70">
        <v>12409</v>
      </c>
      <c r="B2907" s="70" t="s">
        <v>26162</v>
      </c>
      <c r="C2907" s="70" t="s">
        <v>2204</v>
      </c>
      <c r="D2907" s="70" t="s">
        <v>2205</v>
      </c>
      <c r="E2907" s="6">
        <v>20.54</v>
      </c>
    </row>
    <row r="2908" spans="1:5">
      <c r="A2908" s="70">
        <v>12410</v>
      </c>
      <c r="B2908" s="70" t="s">
        <v>26163</v>
      </c>
      <c r="C2908" s="70" t="s">
        <v>2204</v>
      </c>
      <c r="D2908" s="70" t="s">
        <v>2205</v>
      </c>
      <c r="E2908" s="6">
        <v>14.15</v>
      </c>
    </row>
    <row r="2909" spans="1:5">
      <c r="A2909" s="70">
        <v>3936</v>
      </c>
      <c r="B2909" s="70" t="s">
        <v>26164</v>
      </c>
      <c r="C2909" s="70" t="s">
        <v>2204</v>
      </c>
      <c r="D2909" s="70" t="s">
        <v>2205</v>
      </c>
      <c r="E2909" s="6">
        <v>25.56</v>
      </c>
    </row>
    <row r="2910" spans="1:5">
      <c r="A2910" s="70">
        <v>3922</v>
      </c>
      <c r="B2910" s="70" t="s">
        <v>26165</v>
      </c>
      <c r="C2910" s="70" t="s">
        <v>2204</v>
      </c>
      <c r="D2910" s="70" t="s">
        <v>2205</v>
      </c>
      <c r="E2910" s="6">
        <v>23.52</v>
      </c>
    </row>
    <row r="2911" spans="1:5">
      <c r="A2911" s="70">
        <v>3924</v>
      </c>
      <c r="B2911" s="70" t="s">
        <v>26166</v>
      </c>
      <c r="C2911" s="70" t="s">
        <v>2204</v>
      </c>
      <c r="D2911" s="70" t="s">
        <v>2205</v>
      </c>
      <c r="E2911" s="6">
        <v>25.56</v>
      </c>
    </row>
    <row r="2912" spans="1:5">
      <c r="A2912" s="70">
        <v>3923</v>
      </c>
      <c r="B2912" s="70" t="s">
        <v>26167</v>
      </c>
      <c r="C2912" s="70" t="s">
        <v>2204</v>
      </c>
      <c r="D2912" s="70" t="s">
        <v>2205</v>
      </c>
      <c r="E2912" s="6">
        <v>25.56</v>
      </c>
    </row>
    <row r="2913" spans="1:5">
      <c r="A2913" s="70">
        <v>3937</v>
      </c>
      <c r="B2913" s="70" t="s">
        <v>26168</v>
      </c>
      <c r="C2913" s="70" t="s">
        <v>2204</v>
      </c>
      <c r="D2913" s="70" t="s">
        <v>2205</v>
      </c>
      <c r="E2913" s="6">
        <v>21.09</v>
      </c>
    </row>
    <row r="2914" spans="1:5">
      <c r="A2914" s="70">
        <v>3921</v>
      </c>
      <c r="B2914" s="70" t="s">
        <v>26169</v>
      </c>
      <c r="C2914" s="70" t="s">
        <v>2204</v>
      </c>
      <c r="D2914" s="70" t="s">
        <v>2205</v>
      </c>
      <c r="E2914" s="6">
        <v>21.1</v>
      </c>
    </row>
    <row r="2915" spans="1:5">
      <c r="A2915" s="70">
        <v>3920</v>
      </c>
      <c r="B2915" s="70" t="s">
        <v>26170</v>
      </c>
      <c r="C2915" s="70" t="s">
        <v>2204</v>
      </c>
      <c r="D2915" s="70" t="s">
        <v>2205</v>
      </c>
      <c r="E2915" s="6">
        <v>21.09</v>
      </c>
    </row>
    <row r="2916" spans="1:5">
      <c r="A2916" s="70">
        <v>3938</v>
      </c>
      <c r="B2916" s="70" t="s">
        <v>26171</v>
      </c>
      <c r="C2916" s="70" t="s">
        <v>2204</v>
      </c>
      <c r="D2916" s="70" t="s">
        <v>2205</v>
      </c>
      <c r="E2916" s="6">
        <v>13.91</v>
      </c>
    </row>
    <row r="2917" spans="1:5">
      <c r="A2917" s="70">
        <v>3919</v>
      </c>
      <c r="B2917" s="70" t="s">
        <v>26172</v>
      </c>
      <c r="C2917" s="70" t="s">
        <v>2204</v>
      </c>
      <c r="D2917" s="70" t="s">
        <v>2205</v>
      </c>
      <c r="E2917" s="6">
        <v>14.17</v>
      </c>
    </row>
    <row r="2918" spans="1:5">
      <c r="A2918" s="70">
        <v>3927</v>
      </c>
      <c r="B2918" s="70" t="s">
        <v>26173</v>
      </c>
      <c r="C2918" s="70" t="s">
        <v>2204</v>
      </c>
      <c r="D2918" s="70" t="s">
        <v>2205</v>
      </c>
      <c r="E2918" s="6">
        <v>71.8</v>
      </c>
    </row>
    <row r="2919" spans="1:5">
      <c r="A2919" s="70">
        <v>3928</v>
      </c>
      <c r="B2919" s="70" t="s">
        <v>26174</v>
      </c>
      <c r="C2919" s="70" t="s">
        <v>2204</v>
      </c>
      <c r="D2919" s="70" t="s">
        <v>2205</v>
      </c>
      <c r="E2919" s="6">
        <v>71.8</v>
      </c>
    </row>
    <row r="2920" spans="1:5">
      <c r="A2920" s="70">
        <v>3926</v>
      </c>
      <c r="B2920" s="70" t="s">
        <v>26175</v>
      </c>
      <c r="C2920" s="70" t="s">
        <v>2204</v>
      </c>
      <c r="D2920" s="70" t="s">
        <v>2205</v>
      </c>
      <c r="E2920" s="6">
        <v>40.93</v>
      </c>
    </row>
    <row r="2921" spans="1:5">
      <c r="A2921" s="70">
        <v>3935</v>
      </c>
      <c r="B2921" s="70" t="s">
        <v>26176</v>
      </c>
      <c r="C2921" s="70" t="s">
        <v>2204</v>
      </c>
      <c r="D2921" s="70" t="s">
        <v>2205</v>
      </c>
      <c r="E2921" s="6">
        <v>40.93</v>
      </c>
    </row>
    <row r="2922" spans="1:5">
      <c r="A2922" s="70">
        <v>3925</v>
      </c>
      <c r="B2922" s="70" t="s">
        <v>26177</v>
      </c>
      <c r="C2922" s="70" t="s">
        <v>2204</v>
      </c>
      <c r="D2922" s="70" t="s">
        <v>2205</v>
      </c>
      <c r="E2922" s="6">
        <v>40.93</v>
      </c>
    </row>
    <row r="2923" spans="1:5">
      <c r="A2923" s="70">
        <v>12406</v>
      </c>
      <c r="B2923" s="70" t="s">
        <v>26178</v>
      </c>
      <c r="C2923" s="70" t="s">
        <v>2204</v>
      </c>
      <c r="D2923" s="70" t="s">
        <v>2205</v>
      </c>
      <c r="E2923" s="6">
        <v>10.050000000000001</v>
      </c>
    </row>
    <row r="2924" spans="1:5">
      <c r="A2924" s="70">
        <v>3929</v>
      </c>
      <c r="B2924" s="70" t="s">
        <v>26179</v>
      </c>
      <c r="C2924" s="70" t="s">
        <v>2204</v>
      </c>
      <c r="D2924" s="70" t="s">
        <v>2205</v>
      </c>
      <c r="E2924" s="6">
        <v>109.39</v>
      </c>
    </row>
    <row r="2925" spans="1:5">
      <c r="A2925" s="70">
        <v>3931</v>
      </c>
      <c r="B2925" s="70" t="s">
        <v>26180</v>
      </c>
      <c r="C2925" s="70" t="s">
        <v>2204</v>
      </c>
      <c r="D2925" s="70" t="s">
        <v>2205</v>
      </c>
      <c r="E2925" s="6">
        <v>109.39</v>
      </c>
    </row>
    <row r="2926" spans="1:5">
      <c r="A2926" s="70">
        <v>3930</v>
      </c>
      <c r="B2926" s="70" t="s">
        <v>26181</v>
      </c>
      <c r="C2926" s="70" t="s">
        <v>2204</v>
      </c>
      <c r="D2926" s="70" t="s">
        <v>2205</v>
      </c>
      <c r="E2926" s="6">
        <v>109.39</v>
      </c>
    </row>
    <row r="2927" spans="1:5">
      <c r="A2927" s="70">
        <v>3932</v>
      </c>
      <c r="B2927" s="70" t="s">
        <v>26182</v>
      </c>
      <c r="C2927" s="70" t="s">
        <v>2204</v>
      </c>
      <c r="D2927" s="70" t="s">
        <v>2205</v>
      </c>
      <c r="E2927" s="6">
        <v>188.89</v>
      </c>
    </row>
    <row r="2928" spans="1:5">
      <c r="A2928" s="70">
        <v>3933</v>
      </c>
      <c r="B2928" s="70" t="s">
        <v>26183</v>
      </c>
      <c r="C2928" s="70" t="s">
        <v>2204</v>
      </c>
      <c r="D2928" s="70" t="s">
        <v>2205</v>
      </c>
      <c r="E2928" s="6">
        <v>188.89</v>
      </c>
    </row>
    <row r="2929" spans="1:5">
      <c r="A2929" s="70">
        <v>3934</v>
      </c>
      <c r="B2929" s="70" t="s">
        <v>26184</v>
      </c>
      <c r="C2929" s="70" t="s">
        <v>2204</v>
      </c>
      <c r="D2929" s="70" t="s">
        <v>2205</v>
      </c>
      <c r="E2929" s="6">
        <v>188.89</v>
      </c>
    </row>
    <row r="2930" spans="1:5">
      <c r="A2930" s="70">
        <v>40355</v>
      </c>
      <c r="B2930" s="70" t="s">
        <v>26185</v>
      </c>
      <c r="C2930" s="70" t="s">
        <v>2204</v>
      </c>
      <c r="D2930" s="70" t="s">
        <v>2205</v>
      </c>
      <c r="E2930" s="6">
        <v>12.15</v>
      </c>
    </row>
    <row r="2931" spans="1:5">
      <c r="A2931" s="70">
        <v>40364</v>
      </c>
      <c r="B2931" s="70" t="s">
        <v>26186</v>
      </c>
      <c r="C2931" s="70" t="s">
        <v>2204</v>
      </c>
      <c r="D2931" s="70" t="s">
        <v>2205</v>
      </c>
      <c r="E2931" s="6">
        <v>56.92</v>
      </c>
    </row>
    <row r="2932" spans="1:5">
      <c r="A2932" s="70">
        <v>40361</v>
      </c>
      <c r="B2932" s="70" t="s">
        <v>26187</v>
      </c>
      <c r="C2932" s="70" t="s">
        <v>2204</v>
      </c>
      <c r="D2932" s="70" t="s">
        <v>2205</v>
      </c>
      <c r="E2932" s="6">
        <v>44.51</v>
      </c>
    </row>
    <row r="2933" spans="1:5">
      <c r="A2933" s="70">
        <v>40358</v>
      </c>
      <c r="B2933" s="70" t="s">
        <v>26188</v>
      </c>
      <c r="C2933" s="70" t="s">
        <v>2204</v>
      </c>
      <c r="D2933" s="70" t="s">
        <v>2205</v>
      </c>
      <c r="E2933" s="6">
        <v>16.97</v>
      </c>
    </row>
    <row r="2934" spans="1:5">
      <c r="A2934" s="70">
        <v>40370</v>
      </c>
      <c r="B2934" s="70" t="s">
        <v>26189</v>
      </c>
      <c r="C2934" s="70" t="s">
        <v>2204</v>
      </c>
      <c r="D2934" s="70" t="s">
        <v>2205</v>
      </c>
      <c r="E2934" s="6">
        <v>180.62</v>
      </c>
    </row>
    <row r="2935" spans="1:5">
      <c r="A2935" s="70">
        <v>40367</v>
      </c>
      <c r="B2935" s="70" t="s">
        <v>26190</v>
      </c>
      <c r="C2935" s="70" t="s">
        <v>2204</v>
      </c>
      <c r="D2935" s="70" t="s">
        <v>2205</v>
      </c>
      <c r="E2935" s="6">
        <v>89.77</v>
      </c>
    </row>
    <row r="2936" spans="1:5">
      <c r="A2936" s="70">
        <v>40373</v>
      </c>
      <c r="B2936" s="70" t="s">
        <v>26191</v>
      </c>
      <c r="C2936" s="70" t="s">
        <v>2204</v>
      </c>
      <c r="D2936" s="70" t="s">
        <v>2205</v>
      </c>
      <c r="E2936" s="6">
        <v>244.25</v>
      </c>
    </row>
    <row r="2937" spans="1:5">
      <c r="A2937" s="70">
        <v>38947</v>
      </c>
      <c r="B2937" s="70" t="s">
        <v>26192</v>
      </c>
      <c r="C2937" s="70" t="s">
        <v>2204</v>
      </c>
      <c r="D2937" s="70" t="s">
        <v>2209</v>
      </c>
      <c r="E2937" s="6">
        <v>8.92</v>
      </c>
    </row>
    <row r="2938" spans="1:5">
      <c r="A2938" s="70">
        <v>38948</v>
      </c>
      <c r="B2938" s="70" t="s">
        <v>26193</v>
      </c>
      <c r="C2938" s="70" t="s">
        <v>2204</v>
      </c>
      <c r="D2938" s="70" t="s">
        <v>2209</v>
      </c>
      <c r="E2938" s="6">
        <v>14.23</v>
      </c>
    </row>
    <row r="2939" spans="1:5">
      <c r="A2939" s="70">
        <v>38949</v>
      </c>
      <c r="B2939" s="70" t="s">
        <v>26194</v>
      </c>
      <c r="C2939" s="70" t="s">
        <v>2204</v>
      </c>
      <c r="D2939" s="70" t="s">
        <v>2209</v>
      </c>
      <c r="E2939" s="6">
        <v>15.79</v>
      </c>
    </row>
    <row r="2940" spans="1:5">
      <c r="A2940" s="70">
        <v>38951</v>
      </c>
      <c r="B2940" s="70" t="s">
        <v>26195</v>
      </c>
      <c r="C2940" s="70" t="s">
        <v>2204</v>
      </c>
      <c r="D2940" s="70" t="s">
        <v>2209</v>
      </c>
      <c r="E2940" s="6">
        <v>24.97</v>
      </c>
    </row>
    <row r="2941" spans="1:5">
      <c r="A2941" s="70">
        <v>39312</v>
      </c>
      <c r="B2941" s="70" t="s">
        <v>26196</v>
      </c>
      <c r="C2941" s="70" t="s">
        <v>2204</v>
      </c>
      <c r="D2941" s="70" t="s">
        <v>2209</v>
      </c>
      <c r="E2941" s="6">
        <v>19.37</v>
      </c>
    </row>
    <row r="2942" spans="1:5">
      <c r="A2942" s="70">
        <v>39313</v>
      </c>
      <c r="B2942" s="70" t="s">
        <v>26197</v>
      </c>
      <c r="C2942" s="70" t="s">
        <v>2204</v>
      </c>
      <c r="D2942" s="70" t="s">
        <v>2209</v>
      </c>
      <c r="E2942" s="6">
        <v>25.28</v>
      </c>
    </row>
    <row r="2943" spans="1:5">
      <c r="A2943" s="70">
        <v>38950</v>
      </c>
      <c r="B2943" s="70" t="s">
        <v>26198</v>
      </c>
      <c r="C2943" s="70" t="s">
        <v>2204</v>
      </c>
      <c r="D2943" s="70" t="s">
        <v>2209</v>
      </c>
      <c r="E2943" s="6">
        <v>38.049999999999997</v>
      </c>
    </row>
    <row r="2944" spans="1:5">
      <c r="A2944" s="70">
        <v>39314</v>
      </c>
      <c r="B2944" s="70" t="s">
        <v>26199</v>
      </c>
      <c r="C2944" s="70" t="s">
        <v>2204</v>
      </c>
      <c r="D2944" s="70" t="s">
        <v>2209</v>
      </c>
      <c r="E2944" s="6">
        <v>40.14</v>
      </c>
    </row>
    <row r="2945" spans="1:5">
      <c r="A2945" s="70">
        <v>3907</v>
      </c>
      <c r="B2945" s="70" t="s">
        <v>26200</v>
      </c>
      <c r="C2945" s="70" t="s">
        <v>2204</v>
      </c>
      <c r="D2945" s="70" t="s">
        <v>2205</v>
      </c>
      <c r="E2945" s="6">
        <v>6.39</v>
      </c>
    </row>
    <row r="2946" spans="1:5">
      <c r="A2946" s="70">
        <v>3889</v>
      </c>
      <c r="B2946" s="70" t="s">
        <v>26201</v>
      </c>
      <c r="C2946" s="70" t="s">
        <v>2204</v>
      </c>
      <c r="D2946" s="70" t="s">
        <v>2205</v>
      </c>
      <c r="E2946" s="6">
        <v>4.88</v>
      </c>
    </row>
    <row r="2947" spans="1:5">
      <c r="A2947" s="70">
        <v>3868</v>
      </c>
      <c r="B2947" s="70" t="s">
        <v>26202</v>
      </c>
      <c r="C2947" s="70" t="s">
        <v>2204</v>
      </c>
      <c r="D2947" s="70" t="s">
        <v>2205</v>
      </c>
      <c r="E2947" s="6">
        <v>1.9</v>
      </c>
    </row>
    <row r="2948" spans="1:5">
      <c r="A2948" s="70">
        <v>3869</v>
      </c>
      <c r="B2948" s="70" t="s">
        <v>26203</v>
      </c>
      <c r="C2948" s="70" t="s">
        <v>2204</v>
      </c>
      <c r="D2948" s="70" t="s">
        <v>2205</v>
      </c>
      <c r="E2948" s="6">
        <v>5.43</v>
      </c>
    </row>
    <row r="2949" spans="1:5">
      <c r="A2949" s="70">
        <v>3872</v>
      </c>
      <c r="B2949" s="70" t="s">
        <v>26204</v>
      </c>
      <c r="C2949" s="70" t="s">
        <v>2204</v>
      </c>
      <c r="D2949" s="70" t="s">
        <v>2205</v>
      </c>
      <c r="E2949" s="6">
        <v>6.6</v>
      </c>
    </row>
    <row r="2950" spans="1:5">
      <c r="A2950" s="70">
        <v>3850</v>
      </c>
      <c r="B2950" s="70" t="s">
        <v>26205</v>
      </c>
      <c r="C2950" s="70" t="s">
        <v>2204</v>
      </c>
      <c r="D2950" s="70" t="s">
        <v>2205</v>
      </c>
      <c r="E2950" s="6">
        <v>16.989999999999998</v>
      </c>
    </row>
    <row r="2951" spans="1:5">
      <c r="A2951" s="70">
        <v>38023</v>
      </c>
      <c r="B2951" s="70" t="s">
        <v>26206</v>
      </c>
      <c r="C2951" s="70" t="s">
        <v>2204</v>
      </c>
      <c r="D2951" s="70" t="s">
        <v>2205</v>
      </c>
      <c r="E2951" s="6">
        <v>7.17</v>
      </c>
    </row>
    <row r="2952" spans="1:5">
      <c r="A2952" s="70">
        <v>37986</v>
      </c>
      <c r="B2952" s="70" t="s">
        <v>26207</v>
      </c>
      <c r="C2952" s="70" t="s">
        <v>2204</v>
      </c>
      <c r="D2952" s="70" t="s">
        <v>2209</v>
      </c>
      <c r="E2952" s="6">
        <v>1.74</v>
      </c>
    </row>
    <row r="2953" spans="1:5">
      <c r="A2953" s="70">
        <v>37987</v>
      </c>
      <c r="B2953" s="70" t="s">
        <v>26208</v>
      </c>
      <c r="C2953" s="70" t="s">
        <v>2204</v>
      </c>
      <c r="D2953" s="70" t="s">
        <v>2209</v>
      </c>
      <c r="E2953" s="6">
        <v>130.4</v>
      </c>
    </row>
    <row r="2954" spans="1:5">
      <c r="A2954" s="70">
        <v>37988</v>
      </c>
      <c r="B2954" s="70" t="s">
        <v>26209</v>
      </c>
      <c r="C2954" s="70" t="s">
        <v>2204</v>
      </c>
      <c r="D2954" s="70" t="s">
        <v>2209</v>
      </c>
      <c r="E2954" s="6">
        <v>212.7</v>
      </c>
    </row>
    <row r="2955" spans="1:5">
      <c r="A2955" s="70">
        <v>21120</v>
      </c>
      <c r="B2955" s="70" t="s">
        <v>26210</v>
      </c>
      <c r="C2955" s="70" t="s">
        <v>2204</v>
      </c>
      <c r="D2955" s="70" t="s">
        <v>2209</v>
      </c>
      <c r="E2955" s="6">
        <v>10.6</v>
      </c>
    </row>
    <row r="2956" spans="1:5">
      <c r="A2956" s="70">
        <v>39318</v>
      </c>
      <c r="B2956" s="70" t="s">
        <v>26211</v>
      </c>
      <c r="C2956" s="70" t="s">
        <v>2204</v>
      </c>
      <c r="D2956" s="70" t="s">
        <v>2209</v>
      </c>
      <c r="E2956" s="6">
        <v>8.74</v>
      </c>
    </row>
    <row r="2957" spans="1:5">
      <c r="A2957" s="70">
        <v>20162</v>
      </c>
      <c r="B2957" s="70" t="s">
        <v>26212</v>
      </c>
      <c r="C2957" s="70" t="s">
        <v>2204</v>
      </c>
      <c r="D2957" s="70" t="s">
        <v>2205</v>
      </c>
      <c r="E2957" s="6">
        <v>22.32</v>
      </c>
    </row>
    <row r="2958" spans="1:5">
      <c r="A2958" s="70">
        <v>40366</v>
      </c>
      <c r="B2958" s="70" t="s">
        <v>26213</v>
      </c>
      <c r="C2958" s="70" t="s">
        <v>2204</v>
      </c>
      <c r="D2958" s="70" t="s">
        <v>2205</v>
      </c>
      <c r="E2958" s="6">
        <v>44.4</v>
      </c>
    </row>
    <row r="2959" spans="1:5">
      <c r="A2959" s="70">
        <v>40363</v>
      </c>
      <c r="B2959" s="70" t="s">
        <v>26214</v>
      </c>
      <c r="C2959" s="70" t="s">
        <v>2204</v>
      </c>
      <c r="D2959" s="70" t="s">
        <v>2205</v>
      </c>
      <c r="E2959" s="6">
        <v>34.729999999999997</v>
      </c>
    </row>
    <row r="2960" spans="1:5">
      <c r="A2960" s="70">
        <v>40354</v>
      </c>
      <c r="B2960" s="70" t="s">
        <v>26215</v>
      </c>
      <c r="C2960" s="70" t="s">
        <v>2204</v>
      </c>
      <c r="D2960" s="70" t="s">
        <v>2207</v>
      </c>
      <c r="E2960" s="6">
        <v>15.12</v>
      </c>
    </row>
    <row r="2961" spans="1:5">
      <c r="A2961" s="70">
        <v>40360</v>
      </c>
      <c r="B2961" s="70" t="s">
        <v>26216</v>
      </c>
      <c r="C2961" s="70" t="s">
        <v>2204</v>
      </c>
      <c r="D2961" s="70" t="s">
        <v>2205</v>
      </c>
      <c r="E2961" s="6">
        <v>22.77</v>
      </c>
    </row>
    <row r="2962" spans="1:5">
      <c r="A2962" s="70">
        <v>40372</v>
      </c>
      <c r="B2962" s="70" t="s">
        <v>26217</v>
      </c>
      <c r="C2962" s="70" t="s">
        <v>2204</v>
      </c>
      <c r="D2962" s="70" t="s">
        <v>2205</v>
      </c>
      <c r="E2962" s="6">
        <v>140.6</v>
      </c>
    </row>
    <row r="2963" spans="1:5">
      <c r="A2963" s="70">
        <v>40369</v>
      </c>
      <c r="B2963" s="70" t="s">
        <v>26218</v>
      </c>
      <c r="C2963" s="70" t="s">
        <v>2204</v>
      </c>
      <c r="D2963" s="70" t="s">
        <v>2205</v>
      </c>
      <c r="E2963" s="6">
        <v>69.98</v>
      </c>
    </row>
    <row r="2964" spans="1:5">
      <c r="A2964" s="70">
        <v>40357</v>
      </c>
      <c r="B2964" s="70" t="s">
        <v>26219</v>
      </c>
      <c r="C2964" s="70" t="s">
        <v>2204</v>
      </c>
      <c r="D2964" s="70" t="s">
        <v>2205</v>
      </c>
      <c r="E2964" s="6">
        <v>16.97</v>
      </c>
    </row>
    <row r="2965" spans="1:5">
      <c r="A2965" s="70">
        <v>40375</v>
      </c>
      <c r="B2965" s="70" t="s">
        <v>26220</v>
      </c>
      <c r="C2965" s="70" t="s">
        <v>2204</v>
      </c>
      <c r="D2965" s="70" t="s">
        <v>2205</v>
      </c>
      <c r="E2965" s="6">
        <v>190.34</v>
      </c>
    </row>
    <row r="2966" spans="1:5">
      <c r="A2966" s="70">
        <v>1893</v>
      </c>
      <c r="B2966" s="70" t="s">
        <v>26221</v>
      </c>
      <c r="C2966" s="70" t="s">
        <v>2204</v>
      </c>
      <c r="D2966" s="70" t="s">
        <v>2209</v>
      </c>
      <c r="E2966" s="6">
        <v>4.1100000000000003</v>
      </c>
    </row>
    <row r="2967" spans="1:5">
      <c r="A2967" s="70">
        <v>1902</v>
      </c>
      <c r="B2967" s="70" t="s">
        <v>26222</v>
      </c>
      <c r="C2967" s="70" t="s">
        <v>2204</v>
      </c>
      <c r="D2967" s="70" t="s">
        <v>2209</v>
      </c>
      <c r="E2967" s="6">
        <v>2.99</v>
      </c>
    </row>
    <row r="2968" spans="1:5">
      <c r="A2968" s="70">
        <v>1901</v>
      </c>
      <c r="B2968" s="70" t="s">
        <v>26223</v>
      </c>
      <c r="C2968" s="70" t="s">
        <v>2204</v>
      </c>
      <c r="D2968" s="70" t="s">
        <v>2209</v>
      </c>
      <c r="E2968" s="6">
        <v>0.93</v>
      </c>
    </row>
    <row r="2969" spans="1:5">
      <c r="A2969" s="70">
        <v>1892</v>
      </c>
      <c r="B2969" s="70" t="s">
        <v>26224</v>
      </c>
      <c r="C2969" s="70" t="s">
        <v>2204</v>
      </c>
      <c r="D2969" s="70" t="s">
        <v>2209</v>
      </c>
      <c r="E2969" s="6">
        <v>1.92</v>
      </c>
    </row>
    <row r="2970" spans="1:5">
      <c r="A2970" s="70">
        <v>1907</v>
      </c>
      <c r="B2970" s="70" t="s">
        <v>26225</v>
      </c>
      <c r="C2970" s="70" t="s">
        <v>2204</v>
      </c>
      <c r="D2970" s="70" t="s">
        <v>2209</v>
      </c>
      <c r="E2970" s="6">
        <v>13.23</v>
      </c>
    </row>
    <row r="2971" spans="1:5">
      <c r="A2971" s="70">
        <v>1894</v>
      </c>
      <c r="B2971" s="70" t="s">
        <v>26226</v>
      </c>
      <c r="C2971" s="70" t="s">
        <v>2204</v>
      </c>
      <c r="D2971" s="70" t="s">
        <v>2209</v>
      </c>
      <c r="E2971" s="6">
        <v>5.95</v>
      </c>
    </row>
    <row r="2972" spans="1:5">
      <c r="A2972" s="70">
        <v>1891</v>
      </c>
      <c r="B2972" s="70" t="s">
        <v>26227</v>
      </c>
      <c r="C2972" s="70" t="s">
        <v>2204</v>
      </c>
      <c r="D2972" s="70" t="s">
        <v>2209</v>
      </c>
      <c r="E2972" s="6">
        <v>1.38</v>
      </c>
    </row>
    <row r="2973" spans="1:5">
      <c r="A2973" s="70">
        <v>1896</v>
      </c>
      <c r="B2973" s="70" t="s">
        <v>26228</v>
      </c>
      <c r="C2973" s="70" t="s">
        <v>2204</v>
      </c>
      <c r="D2973" s="70" t="s">
        <v>2209</v>
      </c>
      <c r="E2973" s="6">
        <v>17.760000000000002</v>
      </c>
    </row>
    <row r="2974" spans="1:5">
      <c r="A2974" s="70">
        <v>1895</v>
      </c>
      <c r="B2974" s="70" t="s">
        <v>26229</v>
      </c>
      <c r="C2974" s="70" t="s">
        <v>2204</v>
      </c>
      <c r="D2974" s="70" t="s">
        <v>2209</v>
      </c>
      <c r="E2974" s="6">
        <v>31.21</v>
      </c>
    </row>
    <row r="2975" spans="1:5">
      <c r="A2975" s="70">
        <v>2641</v>
      </c>
      <c r="B2975" s="70" t="s">
        <v>26230</v>
      </c>
      <c r="C2975" s="70" t="s">
        <v>2204</v>
      </c>
      <c r="D2975" s="70" t="s">
        <v>2209</v>
      </c>
      <c r="E2975" s="6">
        <v>31.71</v>
      </c>
    </row>
    <row r="2976" spans="1:5">
      <c r="A2976" s="70">
        <v>2636</v>
      </c>
      <c r="B2976" s="70" t="s">
        <v>26231</v>
      </c>
      <c r="C2976" s="70" t="s">
        <v>2204</v>
      </c>
      <c r="D2976" s="70" t="s">
        <v>2209</v>
      </c>
      <c r="E2976" s="6">
        <v>2.04</v>
      </c>
    </row>
    <row r="2977" spans="1:5">
      <c r="A2977" s="70">
        <v>2637</v>
      </c>
      <c r="B2977" s="70" t="s">
        <v>26232</v>
      </c>
      <c r="C2977" s="70" t="s">
        <v>2204</v>
      </c>
      <c r="D2977" s="70" t="s">
        <v>2209</v>
      </c>
      <c r="E2977" s="6">
        <v>2.17</v>
      </c>
    </row>
    <row r="2978" spans="1:5">
      <c r="A2978" s="70">
        <v>2638</v>
      </c>
      <c r="B2978" s="70" t="s">
        <v>26233</v>
      </c>
      <c r="C2978" s="70" t="s">
        <v>2204</v>
      </c>
      <c r="D2978" s="70" t="s">
        <v>2209</v>
      </c>
      <c r="E2978" s="6">
        <v>2.5299999999999998</v>
      </c>
    </row>
    <row r="2979" spans="1:5">
      <c r="A2979" s="70">
        <v>2639</v>
      </c>
      <c r="B2979" s="70" t="s">
        <v>26234</v>
      </c>
      <c r="C2979" s="70" t="s">
        <v>2204</v>
      </c>
      <c r="D2979" s="70" t="s">
        <v>2209</v>
      </c>
      <c r="E2979" s="6">
        <v>4.4800000000000004</v>
      </c>
    </row>
    <row r="2980" spans="1:5">
      <c r="A2980" s="70">
        <v>2644</v>
      </c>
      <c r="B2980" s="70" t="s">
        <v>26235</v>
      </c>
      <c r="C2980" s="70" t="s">
        <v>2204</v>
      </c>
      <c r="D2980" s="70" t="s">
        <v>2209</v>
      </c>
      <c r="E2980" s="6">
        <v>6.49</v>
      </c>
    </row>
    <row r="2981" spans="1:5">
      <c r="A2981" s="70">
        <v>2643</v>
      </c>
      <c r="B2981" s="70" t="s">
        <v>26236</v>
      </c>
      <c r="C2981" s="70" t="s">
        <v>2204</v>
      </c>
      <c r="D2981" s="70" t="s">
        <v>2209</v>
      </c>
      <c r="E2981" s="6">
        <v>9.0399999999999991</v>
      </c>
    </row>
    <row r="2982" spans="1:5">
      <c r="A2982" s="70">
        <v>2640</v>
      </c>
      <c r="B2982" s="70" t="s">
        <v>26237</v>
      </c>
      <c r="C2982" s="70" t="s">
        <v>2204</v>
      </c>
      <c r="D2982" s="70" t="s">
        <v>2209</v>
      </c>
      <c r="E2982" s="6">
        <v>13.2</v>
      </c>
    </row>
    <row r="2983" spans="1:5">
      <c r="A2983" s="70">
        <v>2642</v>
      </c>
      <c r="B2983" s="70" t="s">
        <v>26238</v>
      </c>
      <c r="C2983" s="70" t="s">
        <v>2204</v>
      </c>
      <c r="D2983" s="70" t="s">
        <v>2209</v>
      </c>
      <c r="E2983" s="6">
        <v>20.09</v>
      </c>
    </row>
    <row r="2984" spans="1:5">
      <c r="A2984" s="70">
        <v>38943</v>
      </c>
      <c r="B2984" s="70" t="s">
        <v>26239</v>
      </c>
      <c r="C2984" s="70" t="s">
        <v>2204</v>
      </c>
      <c r="D2984" s="70" t="s">
        <v>2209</v>
      </c>
      <c r="E2984" s="6">
        <v>6.58</v>
      </c>
    </row>
    <row r="2985" spans="1:5">
      <c r="A2985" s="70">
        <v>38944</v>
      </c>
      <c r="B2985" s="70" t="s">
        <v>26240</v>
      </c>
      <c r="C2985" s="70" t="s">
        <v>2204</v>
      </c>
      <c r="D2985" s="70" t="s">
        <v>2209</v>
      </c>
      <c r="E2985" s="6">
        <v>10.18</v>
      </c>
    </row>
    <row r="2986" spans="1:5">
      <c r="A2986" s="70">
        <v>38945</v>
      </c>
      <c r="B2986" s="70" t="s">
        <v>26241</v>
      </c>
      <c r="C2986" s="70" t="s">
        <v>2204</v>
      </c>
      <c r="D2986" s="70" t="s">
        <v>2209</v>
      </c>
      <c r="E2986" s="6">
        <v>20.64</v>
      </c>
    </row>
    <row r="2987" spans="1:5">
      <c r="A2987" s="70">
        <v>38946</v>
      </c>
      <c r="B2987" s="70" t="s">
        <v>26242</v>
      </c>
      <c r="C2987" s="70" t="s">
        <v>2204</v>
      </c>
      <c r="D2987" s="70" t="s">
        <v>2209</v>
      </c>
      <c r="E2987" s="6">
        <v>30.78</v>
      </c>
    </row>
    <row r="2988" spans="1:5">
      <c r="A2988" s="70">
        <v>39308</v>
      </c>
      <c r="B2988" s="70" t="s">
        <v>26243</v>
      </c>
      <c r="C2988" s="70" t="s">
        <v>2204</v>
      </c>
      <c r="D2988" s="70" t="s">
        <v>2209</v>
      </c>
      <c r="E2988" s="6">
        <v>13.42</v>
      </c>
    </row>
    <row r="2989" spans="1:5">
      <c r="A2989" s="70">
        <v>39309</v>
      </c>
      <c r="B2989" s="70" t="s">
        <v>26244</v>
      </c>
      <c r="C2989" s="70" t="s">
        <v>2204</v>
      </c>
      <c r="D2989" s="70" t="s">
        <v>2209</v>
      </c>
      <c r="E2989" s="6">
        <v>19.41</v>
      </c>
    </row>
    <row r="2990" spans="1:5">
      <c r="A2990" s="70">
        <v>39310</v>
      </c>
      <c r="B2990" s="70" t="s">
        <v>26245</v>
      </c>
      <c r="C2990" s="70" t="s">
        <v>2204</v>
      </c>
      <c r="D2990" s="70" t="s">
        <v>2209</v>
      </c>
      <c r="E2990" s="6">
        <v>29.41</v>
      </c>
    </row>
    <row r="2991" spans="1:5">
      <c r="A2991" s="70">
        <v>39311</v>
      </c>
      <c r="B2991" s="70" t="s">
        <v>26246</v>
      </c>
      <c r="C2991" s="70" t="s">
        <v>2204</v>
      </c>
      <c r="D2991" s="70" t="s">
        <v>2209</v>
      </c>
      <c r="E2991" s="6">
        <v>44.21</v>
      </c>
    </row>
    <row r="2992" spans="1:5">
      <c r="A2992" s="70">
        <v>39855</v>
      </c>
      <c r="B2992" s="70" t="s">
        <v>26247</v>
      </c>
      <c r="C2992" s="70" t="s">
        <v>2204</v>
      </c>
      <c r="D2992" s="70" t="s">
        <v>2209</v>
      </c>
      <c r="E2992" s="6">
        <v>3.33</v>
      </c>
    </row>
    <row r="2993" spans="1:5">
      <c r="A2993" s="70">
        <v>39856</v>
      </c>
      <c r="B2993" s="70" t="s">
        <v>26248</v>
      </c>
      <c r="C2993" s="70" t="s">
        <v>2204</v>
      </c>
      <c r="D2993" s="70" t="s">
        <v>2209</v>
      </c>
      <c r="E2993" s="6">
        <v>7.86</v>
      </c>
    </row>
    <row r="2994" spans="1:5">
      <c r="A2994" s="70">
        <v>39857</v>
      </c>
      <c r="B2994" s="70" t="s">
        <v>26249</v>
      </c>
      <c r="C2994" s="70" t="s">
        <v>2204</v>
      </c>
      <c r="D2994" s="70" t="s">
        <v>2209</v>
      </c>
      <c r="E2994" s="6">
        <v>12.72</v>
      </c>
    </row>
    <row r="2995" spans="1:5">
      <c r="A2995" s="70">
        <v>39858</v>
      </c>
      <c r="B2995" s="70" t="s">
        <v>26250</v>
      </c>
      <c r="C2995" s="70" t="s">
        <v>2204</v>
      </c>
      <c r="D2995" s="70" t="s">
        <v>2209</v>
      </c>
      <c r="E2995" s="6">
        <v>28.23</v>
      </c>
    </row>
    <row r="2996" spans="1:5">
      <c r="A2996" s="70">
        <v>39859</v>
      </c>
      <c r="B2996" s="70" t="s">
        <v>26251</v>
      </c>
      <c r="C2996" s="70" t="s">
        <v>2204</v>
      </c>
      <c r="D2996" s="70" t="s">
        <v>2209</v>
      </c>
      <c r="E2996" s="6">
        <v>43.52</v>
      </c>
    </row>
    <row r="2997" spans="1:5">
      <c r="A2997" s="70">
        <v>39860</v>
      </c>
      <c r="B2997" s="70" t="s">
        <v>26252</v>
      </c>
      <c r="C2997" s="70" t="s">
        <v>2204</v>
      </c>
      <c r="D2997" s="70" t="s">
        <v>2209</v>
      </c>
      <c r="E2997" s="6">
        <v>66.78</v>
      </c>
    </row>
    <row r="2998" spans="1:5">
      <c r="A2998" s="70">
        <v>39861</v>
      </c>
      <c r="B2998" s="70" t="s">
        <v>26253</v>
      </c>
      <c r="C2998" s="70" t="s">
        <v>2204</v>
      </c>
      <c r="D2998" s="70" t="s">
        <v>2209</v>
      </c>
      <c r="E2998" s="6">
        <v>190.68</v>
      </c>
    </row>
    <row r="2999" spans="1:5">
      <c r="A2999" s="70">
        <v>38447</v>
      </c>
      <c r="B2999" s="70" t="s">
        <v>26254</v>
      </c>
      <c r="C2999" s="70" t="s">
        <v>2204</v>
      </c>
      <c r="D2999" s="70" t="s">
        <v>2209</v>
      </c>
      <c r="E2999" s="6">
        <v>133.9</v>
      </c>
    </row>
    <row r="3000" spans="1:5">
      <c r="A3000" s="70">
        <v>36320</v>
      </c>
      <c r="B3000" s="70" t="s">
        <v>26255</v>
      </c>
      <c r="C3000" s="70" t="s">
        <v>2204</v>
      </c>
      <c r="D3000" s="70" t="s">
        <v>2209</v>
      </c>
      <c r="E3000" s="6">
        <v>1.94</v>
      </c>
    </row>
    <row r="3001" spans="1:5">
      <c r="A3001" s="70">
        <v>36324</v>
      </c>
      <c r="B3001" s="70" t="s">
        <v>26256</v>
      </c>
      <c r="C3001" s="70" t="s">
        <v>2204</v>
      </c>
      <c r="D3001" s="70" t="s">
        <v>2209</v>
      </c>
      <c r="E3001" s="6">
        <v>2.94</v>
      </c>
    </row>
    <row r="3002" spans="1:5">
      <c r="A3002" s="70">
        <v>38441</v>
      </c>
      <c r="B3002" s="70" t="s">
        <v>26257</v>
      </c>
      <c r="C3002" s="70" t="s">
        <v>2204</v>
      </c>
      <c r="D3002" s="70" t="s">
        <v>2209</v>
      </c>
      <c r="E3002" s="6">
        <v>3.86</v>
      </c>
    </row>
    <row r="3003" spans="1:5">
      <c r="A3003" s="70">
        <v>38442</v>
      </c>
      <c r="B3003" s="70" t="s">
        <v>26258</v>
      </c>
      <c r="C3003" s="70" t="s">
        <v>2204</v>
      </c>
      <c r="D3003" s="70" t="s">
        <v>2209</v>
      </c>
      <c r="E3003" s="6">
        <v>9.82</v>
      </c>
    </row>
    <row r="3004" spans="1:5">
      <c r="A3004" s="70">
        <v>38443</v>
      </c>
      <c r="B3004" s="70" t="s">
        <v>26259</v>
      </c>
      <c r="C3004" s="70" t="s">
        <v>2204</v>
      </c>
      <c r="D3004" s="70" t="s">
        <v>2209</v>
      </c>
      <c r="E3004" s="6">
        <v>14.83</v>
      </c>
    </row>
    <row r="3005" spans="1:5">
      <c r="A3005" s="70">
        <v>38444</v>
      </c>
      <c r="B3005" s="70" t="s">
        <v>26260</v>
      </c>
      <c r="C3005" s="70" t="s">
        <v>2204</v>
      </c>
      <c r="D3005" s="70" t="s">
        <v>2209</v>
      </c>
      <c r="E3005" s="6">
        <v>22.08</v>
      </c>
    </row>
    <row r="3006" spans="1:5">
      <c r="A3006" s="70">
        <v>38445</v>
      </c>
      <c r="B3006" s="70" t="s">
        <v>26261</v>
      </c>
      <c r="C3006" s="70" t="s">
        <v>2204</v>
      </c>
      <c r="D3006" s="70" t="s">
        <v>2209</v>
      </c>
      <c r="E3006" s="6">
        <v>51.85</v>
      </c>
    </row>
    <row r="3007" spans="1:5">
      <c r="A3007" s="70">
        <v>38446</v>
      </c>
      <c r="B3007" s="70" t="s">
        <v>26262</v>
      </c>
      <c r="C3007" s="70" t="s">
        <v>2204</v>
      </c>
      <c r="D3007" s="70" t="s">
        <v>2209</v>
      </c>
      <c r="E3007" s="6">
        <v>83.68</v>
      </c>
    </row>
    <row r="3008" spans="1:5">
      <c r="A3008" s="70">
        <v>3867</v>
      </c>
      <c r="B3008" s="70" t="s">
        <v>26263</v>
      </c>
      <c r="C3008" s="70" t="s">
        <v>2204</v>
      </c>
      <c r="D3008" s="70" t="s">
        <v>2205</v>
      </c>
      <c r="E3008" s="6">
        <v>114.16</v>
      </c>
    </row>
    <row r="3009" spans="1:5">
      <c r="A3009" s="70">
        <v>3861</v>
      </c>
      <c r="B3009" s="70" t="s">
        <v>26264</v>
      </c>
      <c r="C3009" s="70" t="s">
        <v>2204</v>
      </c>
      <c r="D3009" s="70" t="s">
        <v>2205</v>
      </c>
      <c r="E3009" s="6">
        <v>0.95</v>
      </c>
    </row>
    <row r="3010" spans="1:5">
      <c r="A3010" s="70">
        <v>3904</v>
      </c>
      <c r="B3010" s="70" t="s">
        <v>26265</v>
      </c>
      <c r="C3010" s="70" t="s">
        <v>2204</v>
      </c>
      <c r="D3010" s="70" t="s">
        <v>2205</v>
      </c>
      <c r="E3010" s="6">
        <v>1.1599999999999999</v>
      </c>
    </row>
    <row r="3011" spans="1:5">
      <c r="A3011" s="70">
        <v>3903</v>
      </c>
      <c r="B3011" s="70" t="s">
        <v>26266</v>
      </c>
      <c r="C3011" s="70" t="s">
        <v>2204</v>
      </c>
      <c r="D3011" s="70" t="s">
        <v>2205</v>
      </c>
      <c r="E3011" s="6">
        <v>2.84</v>
      </c>
    </row>
    <row r="3012" spans="1:5">
      <c r="A3012" s="70">
        <v>3862</v>
      </c>
      <c r="B3012" s="70" t="s">
        <v>26267</v>
      </c>
      <c r="C3012" s="70" t="s">
        <v>2204</v>
      </c>
      <c r="D3012" s="70" t="s">
        <v>2205</v>
      </c>
      <c r="E3012" s="6">
        <v>5.78</v>
      </c>
    </row>
    <row r="3013" spans="1:5">
      <c r="A3013" s="70">
        <v>3863</v>
      </c>
      <c r="B3013" s="70" t="s">
        <v>26268</v>
      </c>
      <c r="C3013" s="70" t="s">
        <v>2204</v>
      </c>
      <c r="D3013" s="70" t="s">
        <v>2205</v>
      </c>
      <c r="E3013" s="6">
        <v>6.78</v>
      </c>
    </row>
    <row r="3014" spans="1:5">
      <c r="A3014" s="70">
        <v>3864</v>
      </c>
      <c r="B3014" s="70" t="s">
        <v>26269</v>
      </c>
      <c r="C3014" s="70" t="s">
        <v>2204</v>
      </c>
      <c r="D3014" s="70" t="s">
        <v>2205</v>
      </c>
      <c r="E3014" s="6">
        <v>17.670000000000002</v>
      </c>
    </row>
    <row r="3015" spans="1:5">
      <c r="A3015" s="70">
        <v>3865</v>
      </c>
      <c r="B3015" s="70" t="s">
        <v>26270</v>
      </c>
      <c r="C3015" s="70" t="s">
        <v>2204</v>
      </c>
      <c r="D3015" s="70" t="s">
        <v>2205</v>
      </c>
      <c r="E3015" s="6">
        <v>30.75</v>
      </c>
    </row>
    <row r="3016" spans="1:5">
      <c r="A3016" s="70">
        <v>3866</v>
      </c>
      <c r="B3016" s="70" t="s">
        <v>26271</v>
      </c>
      <c r="C3016" s="70" t="s">
        <v>2204</v>
      </c>
      <c r="D3016" s="70" t="s">
        <v>2205</v>
      </c>
      <c r="E3016" s="6">
        <v>70.37</v>
      </c>
    </row>
    <row r="3017" spans="1:5">
      <c r="A3017" s="70">
        <v>3902</v>
      </c>
      <c r="B3017" s="70" t="s">
        <v>26272</v>
      </c>
      <c r="C3017" s="70" t="s">
        <v>2204</v>
      </c>
      <c r="D3017" s="70" t="s">
        <v>2205</v>
      </c>
      <c r="E3017" s="6">
        <v>34.22</v>
      </c>
    </row>
    <row r="3018" spans="1:5">
      <c r="A3018" s="70">
        <v>3878</v>
      </c>
      <c r="B3018" s="70" t="s">
        <v>26273</v>
      </c>
      <c r="C3018" s="70" t="s">
        <v>2204</v>
      </c>
      <c r="D3018" s="70" t="s">
        <v>2205</v>
      </c>
      <c r="E3018" s="6">
        <v>10.81</v>
      </c>
    </row>
    <row r="3019" spans="1:5">
      <c r="A3019" s="70">
        <v>3877</v>
      </c>
      <c r="B3019" s="70" t="s">
        <v>26274</v>
      </c>
      <c r="C3019" s="70" t="s">
        <v>2204</v>
      </c>
      <c r="D3019" s="70" t="s">
        <v>2205</v>
      </c>
      <c r="E3019" s="6">
        <v>9.8800000000000008</v>
      </c>
    </row>
    <row r="3020" spans="1:5">
      <c r="A3020" s="70">
        <v>3879</v>
      </c>
      <c r="B3020" s="70" t="s">
        <v>26275</v>
      </c>
      <c r="C3020" s="70" t="s">
        <v>2204</v>
      </c>
      <c r="D3020" s="70" t="s">
        <v>2205</v>
      </c>
      <c r="E3020" s="6">
        <v>21.81</v>
      </c>
    </row>
    <row r="3021" spans="1:5">
      <c r="A3021" s="70">
        <v>3880</v>
      </c>
      <c r="B3021" s="70" t="s">
        <v>26276</v>
      </c>
      <c r="C3021" s="70" t="s">
        <v>2204</v>
      </c>
      <c r="D3021" s="70" t="s">
        <v>2205</v>
      </c>
      <c r="E3021" s="6">
        <v>49.21</v>
      </c>
    </row>
    <row r="3022" spans="1:5">
      <c r="A3022" s="70">
        <v>12892</v>
      </c>
      <c r="B3022" s="70" t="s">
        <v>26277</v>
      </c>
      <c r="C3022" s="70" t="s">
        <v>2216</v>
      </c>
      <c r="D3022" s="70" t="s">
        <v>2205</v>
      </c>
      <c r="E3022" s="6">
        <v>14.22</v>
      </c>
    </row>
    <row r="3023" spans="1:5">
      <c r="A3023" s="70">
        <v>3883</v>
      </c>
      <c r="B3023" s="70" t="s">
        <v>26278</v>
      </c>
      <c r="C3023" s="70" t="s">
        <v>2204</v>
      </c>
      <c r="D3023" s="70" t="s">
        <v>2205</v>
      </c>
      <c r="E3023" s="6">
        <v>2.2799999999999998</v>
      </c>
    </row>
    <row r="3024" spans="1:5">
      <c r="A3024" s="70">
        <v>3876</v>
      </c>
      <c r="B3024" s="70" t="s">
        <v>26279</v>
      </c>
      <c r="C3024" s="70" t="s">
        <v>2204</v>
      </c>
      <c r="D3024" s="70" t="s">
        <v>2205</v>
      </c>
      <c r="E3024" s="6">
        <v>5.69</v>
      </c>
    </row>
    <row r="3025" spans="1:5">
      <c r="A3025" s="70">
        <v>3884</v>
      </c>
      <c r="B3025" s="70" t="s">
        <v>26280</v>
      </c>
      <c r="C3025" s="70" t="s">
        <v>2204</v>
      </c>
      <c r="D3025" s="70" t="s">
        <v>2205</v>
      </c>
      <c r="E3025" s="6">
        <v>3.41</v>
      </c>
    </row>
    <row r="3026" spans="1:5">
      <c r="A3026" s="70">
        <v>3837</v>
      </c>
      <c r="B3026" s="70" t="s">
        <v>26281</v>
      </c>
      <c r="C3026" s="70" t="s">
        <v>2204</v>
      </c>
      <c r="D3026" s="70" t="s">
        <v>2209</v>
      </c>
      <c r="E3026" s="6">
        <v>56.91</v>
      </c>
    </row>
    <row r="3027" spans="1:5">
      <c r="A3027" s="70">
        <v>3845</v>
      </c>
      <c r="B3027" s="70" t="s">
        <v>26282</v>
      </c>
      <c r="C3027" s="70" t="s">
        <v>2204</v>
      </c>
      <c r="D3027" s="70" t="s">
        <v>2209</v>
      </c>
      <c r="E3027" s="6">
        <v>20.79</v>
      </c>
    </row>
    <row r="3028" spans="1:5">
      <c r="A3028" s="70">
        <v>11045</v>
      </c>
      <c r="B3028" s="70" t="s">
        <v>26283</v>
      </c>
      <c r="C3028" s="70" t="s">
        <v>2204</v>
      </c>
      <c r="D3028" s="70" t="s">
        <v>2209</v>
      </c>
      <c r="E3028" s="6">
        <v>40.1</v>
      </c>
    </row>
    <row r="3029" spans="1:5">
      <c r="A3029" s="70">
        <v>20170</v>
      </c>
      <c r="B3029" s="70" t="s">
        <v>26284</v>
      </c>
      <c r="C3029" s="70" t="s">
        <v>2204</v>
      </c>
      <c r="D3029" s="70" t="s">
        <v>2205</v>
      </c>
      <c r="E3029" s="6">
        <v>18.079999999999998</v>
      </c>
    </row>
    <row r="3030" spans="1:5">
      <c r="A3030" s="70">
        <v>20171</v>
      </c>
      <c r="B3030" s="70" t="s">
        <v>26285</v>
      </c>
      <c r="C3030" s="70" t="s">
        <v>2204</v>
      </c>
      <c r="D3030" s="70" t="s">
        <v>2205</v>
      </c>
      <c r="E3030" s="6">
        <v>53.72</v>
      </c>
    </row>
    <row r="3031" spans="1:5">
      <c r="A3031" s="70">
        <v>20167</v>
      </c>
      <c r="B3031" s="70" t="s">
        <v>26286</v>
      </c>
      <c r="C3031" s="70" t="s">
        <v>2204</v>
      </c>
      <c r="D3031" s="70" t="s">
        <v>2205</v>
      </c>
      <c r="E3031" s="6">
        <v>6.72</v>
      </c>
    </row>
    <row r="3032" spans="1:5">
      <c r="A3032" s="70">
        <v>20168</v>
      </c>
      <c r="B3032" s="70" t="s">
        <v>26287</v>
      </c>
      <c r="C3032" s="70" t="s">
        <v>2204</v>
      </c>
      <c r="D3032" s="70" t="s">
        <v>2205</v>
      </c>
      <c r="E3032" s="6">
        <v>10.53</v>
      </c>
    </row>
    <row r="3033" spans="1:5">
      <c r="A3033" s="70">
        <v>20169</v>
      </c>
      <c r="B3033" s="70" t="s">
        <v>26288</v>
      </c>
      <c r="C3033" s="70" t="s">
        <v>2204</v>
      </c>
      <c r="D3033" s="70" t="s">
        <v>2205</v>
      </c>
      <c r="E3033" s="6">
        <v>14.92</v>
      </c>
    </row>
    <row r="3034" spans="1:5">
      <c r="A3034" s="70">
        <v>3899</v>
      </c>
      <c r="B3034" s="70" t="s">
        <v>26289</v>
      </c>
      <c r="C3034" s="70" t="s">
        <v>2204</v>
      </c>
      <c r="D3034" s="70" t="s">
        <v>2205</v>
      </c>
      <c r="E3034" s="6">
        <v>7.9</v>
      </c>
    </row>
    <row r="3035" spans="1:5">
      <c r="A3035" s="70">
        <v>38676</v>
      </c>
      <c r="B3035" s="70" t="s">
        <v>26290</v>
      </c>
      <c r="C3035" s="70" t="s">
        <v>2204</v>
      </c>
      <c r="D3035" s="70" t="s">
        <v>2205</v>
      </c>
      <c r="E3035" s="6">
        <v>38.22</v>
      </c>
    </row>
    <row r="3036" spans="1:5">
      <c r="A3036" s="70">
        <v>3897</v>
      </c>
      <c r="B3036" s="70" t="s">
        <v>26291</v>
      </c>
      <c r="C3036" s="70" t="s">
        <v>2204</v>
      </c>
      <c r="D3036" s="70" t="s">
        <v>2205</v>
      </c>
      <c r="E3036" s="6">
        <v>1.66</v>
      </c>
    </row>
    <row r="3037" spans="1:5">
      <c r="A3037" s="70">
        <v>3875</v>
      </c>
      <c r="B3037" s="70" t="s">
        <v>26292</v>
      </c>
      <c r="C3037" s="70" t="s">
        <v>2204</v>
      </c>
      <c r="D3037" s="70" t="s">
        <v>2205</v>
      </c>
      <c r="E3037" s="6">
        <v>3.6</v>
      </c>
    </row>
    <row r="3038" spans="1:5">
      <c r="A3038" s="70">
        <v>3898</v>
      </c>
      <c r="B3038" s="70" t="s">
        <v>26293</v>
      </c>
      <c r="C3038" s="70" t="s">
        <v>2204</v>
      </c>
      <c r="D3038" s="70" t="s">
        <v>2205</v>
      </c>
      <c r="E3038" s="6">
        <v>6.81</v>
      </c>
    </row>
    <row r="3039" spans="1:5">
      <c r="A3039" s="70">
        <v>3855</v>
      </c>
      <c r="B3039" s="70" t="s">
        <v>26294</v>
      </c>
      <c r="C3039" s="70" t="s">
        <v>2204</v>
      </c>
      <c r="D3039" s="70" t="s">
        <v>2205</v>
      </c>
      <c r="E3039" s="6">
        <v>7.55</v>
      </c>
    </row>
    <row r="3040" spans="1:5">
      <c r="A3040" s="70">
        <v>3874</v>
      </c>
      <c r="B3040" s="70" t="s">
        <v>26295</v>
      </c>
      <c r="C3040" s="70" t="s">
        <v>2204</v>
      </c>
      <c r="D3040" s="70" t="s">
        <v>2205</v>
      </c>
      <c r="E3040" s="6">
        <v>8.02</v>
      </c>
    </row>
    <row r="3041" spans="1:5">
      <c r="A3041" s="70">
        <v>3870</v>
      </c>
      <c r="B3041" s="70" t="s">
        <v>26296</v>
      </c>
      <c r="C3041" s="70" t="s">
        <v>2204</v>
      </c>
      <c r="D3041" s="70" t="s">
        <v>2205</v>
      </c>
      <c r="E3041" s="6">
        <v>9.9600000000000009</v>
      </c>
    </row>
    <row r="3042" spans="1:5">
      <c r="A3042" s="70">
        <v>38678</v>
      </c>
      <c r="B3042" s="70" t="s">
        <v>26297</v>
      </c>
      <c r="C3042" s="70" t="s">
        <v>2204</v>
      </c>
      <c r="D3042" s="70" t="s">
        <v>2205</v>
      </c>
      <c r="E3042" s="6">
        <v>27.1</v>
      </c>
    </row>
    <row r="3043" spans="1:5">
      <c r="A3043" s="70">
        <v>3859</v>
      </c>
      <c r="B3043" s="70" t="s">
        <v>26298</v>
      </c>
      <c r="C3043" s="70" t="s">
        <v>2204</v>
      </c>
      <c r="D3043" s="70" t="s">
        <v>2205</v>
      </c>
      <c r="E3043" s="6">
        <v>2.0099999999999998</v>
      </c>
    </row>
    <row r="3044" spans="1:5">
      <c r="A3044" s="70">
        <v>3856</v>
      </c>
      <c r="B3044" s="70" t="s">
        <v>26299</v>
      </c>
      <c r="C3044" s="70" t="s">
        <v>2204</v>
      </c>
      <c r="D3044" s="70" t="s">
        <v>2205</v>
      </c>
      <c r="E3044" s="6">
        <v>2.5499999999999998</v>
      </c>
    </row>
    <row r="3045" spans="1:5">
      <c r="A3045" s="70">
        <v>3906</v>
      </c>
      <c r="B3045" s="70" t="s">
        <v>26300</v>
      </c>
      <c r="C3045" s="70" t="s">
        <v>2204</v>
      </c>
      <c r="D3045" s="70" t="s">
        <v>2205</v>
      </c>
      <c r="E3045" s="6">
        <v>2.4</v>
      </c>
    </row>
    <row r="3046" spans="1:5">
      <c r="A3046" s="70">
        <v>3860</v>
      </c>
      <c r="B3046" s="70" t="s">
        <v>26301</v>
      </c>
      <c r="C3046" s="70" t="s">
        <v>2204</v>
      </c>
      <c r="D3046" s="70" t="s">
        <v>2205</v>
      </c>
      <c r="E3046" s="6">
        <v>7.88</v>
      </c>
    </row>
    <row r="3047" spans="1:5">
      <c r="A3047" s="70">
        <v>3905</v>
      </c>
      <c r="B3047" s="70" t="s">
        <v>26302</v>
      </c>
      <c r="C3047" s="70" t="s">
        <v>2204</v>
      </c>
      <c r="D3047" s="70" t="s">
        <v>2205</v>
      </c>
      <c r="E3047" s="6">
        <v>17.440000000000001</v>
      </c>
    </row>
    <row r="3048" spans="1:5">
      <c r="A3048" s="70">
        <v>3871</v>
      </c>
      <c r="B3048" s="70" t="s">
        <v>26303</v>
      </c>
      <c r="C3048" s="70" t="s">
        <v>2204</v>
      </c>
      <c r="D3048" s="70" t="s">
        <v>2205</v>
      </c>
      <c r="E3048" s="6">
        <v>36.19</v>
      </c>
    </row>
    <row r="3049" spans="1:5">
      <c r="A3049" s="70">
        <v>37429</v>
      </c>
      <c r="B3049" s="70" t="s">
        <v>26304</v>
      </c>
      <c r="C3049" s="70" t="s">
        <v>2204</v>
      </c>
      <c r="D3049" s="70" t="s">
        <v>2209</v>
      </c>
      <c r="E3049" s="15">
        <v>2927.43</v>
      </c>
    </row>
    <row r="3050" spans="1:5">
      <c r="A3050" s="70">
        <v>37426</v>
      </c>
      <c r="B3050" s="70" t="s">
        <v>26305</v>
      </c>
      <c r="C3050" s="70" t="s">
        <v>2204</v>
      </c>
      <c r="D3050" s="70" t="s">
        <v>2209</v>
      </c>
      <c r="E3050" s="6">
        <v>28.16</v>
      </c>
    </row>
    <row r="3051" spans="1:5">
      <c r="A3051" s="70">
        <v>37427</v>
      </c>
      <c r="B3051" s="70" t="s">
        <v>26306</v>
      </c>
      <c r="C3051" s="70" t="s">
        <v>2204</v>
      </c>
      <c r="D3051" s="70" t="s">
        <v>2209</v>
      </c>
      <c r="E3051" s="6">
        <v>67.17</v>
      </c>
    </row>
    <row r="3052" spans="1:5">
      <c r="A3052" s="70">
        <v>37424</v>
      </c>
      <c r="B3052" s="70" t="s">
        <v>26307</v>
      </c>
      <c r="C3052" s="70" t="s">
        <v>2204</v>
      </c>
      <c r="D3052" s="70" t="s">
        <v>2209</v>
      </c>
      <c r="E3052" s="6">
        <v>12.94</v>
      </c>
    </row>
    <row r="3053" spans="1:5">
      <c r="A3053" s="70">
        <v>37428</v>
      </c>
      <c r="B3053" s="70" t="s">
        <v>26308</v>
      </c>
      <c r="C3053" s="70" t="s">
        <v>2204</v>
      </c>
      <c r="D3053" s="70" t="s">
        <v>2209</v>
      </c>
      <c r="E3053" s="6">
        <v>231.5</v>
      </c>
    </row>
    <row r="3054" spans="1:5">
      <c r="A3054" s="70">
        <v>37425</v>
      </c>
      <c r="B3054" s="70" t="s">
        <v>26309</v>
      </c>
      <c r="C3054" s="70" t="s">
        <v>2204</v>
      </c>
      <c r="D3054" s="70" t="s">
        <v>2209</v>
      </c>
      <c r="E3054" s="6">
        <v>13.95</v>
      </c>
    </row>
    <row r="3055" spans="1:5">
      <c r="A3055" s="70">
        <v>11519</v>
      </c>
      <c r="B3055" s="70" t="s">
        <v>26310</v>
      </c>
      <c r="C3055" s="70" t="s">
        <v>2216</v>
      </c>
      <c r="D3055" s="70" t="s">
        <v>2205</v>
      </c>
      <c r="E3055" s="6">
        <v>47.82</v>
      </c>
    </row>
    <row r="3056" spans="1:5">
      <c r="A3056" s="70">
        <v>11520</v>
      </c>
      <c r="B3056" s="70" t="s">
        <v>26311</v>
      </c>
      <c r="C3056" s="70" t="s">
        <v>2216</v>
      </c>
      <c r="D3056" s="70" t="s">
        <v>2205</v>
      </c>
      <c r="E3056" s="6">
        <v>22.11</v>
      </c>
    </row>
    <row r="3057" spans="1:5">
      <c r="A3057" s="70">
        <v>11518</v>
      </c>
      <c r="B3057" s="70" t="s">
        <v>26312</v>
      </c>
      <c r="C3057" s="70" t="s">
        <v>2216</v>
      </c>
      <c r="D3057" s="70" t="s">
        <v>2205</v>
      </c>
      <c r="E3057" s="6">
        <v>80.39</v>
      </c>
    </row>
    <row r="3058" spans="1:5">
      <c r="A3058" s="70">
        <v>38473</v>
      </c>
      <c r="B3058" s="70" t="s">
        <v>26313</v>
      </c>
      <c r="C3058" s="70" t="s">
        <v>2204</v>
      </c>
      <c r="D3058" s="70" t="s">
        <v>2205</v>
      </c>
      <c r="E3058" s="6">
        <v>92.04</v>
      </c>
    </row>
    <row r="3059" spans="1:5">
      <c r="A3059" s="70">
        <v>4244</v>
      </c>
      <c r="B3059" s="70" t="s">
        <v>26314</v>
      </c>
      <c r="C3059" s="70" t="s">
        <v>2210</v>
      </c>
      <c r="D3059" s="70" t="s">
        <v>2205</v>
      </c>
      <c r="E3059" s="6">
        <v>16.239999999999998</v>
      </c>
    </row>
    <row r="3060" spans="1:5">
      <c r="A3060" s="70">
        <v>40977</v>
      </c>
      <c r="B3060" s="70" t="s">
        <v>26315</v>
      </c>
      <c r="C3060" s="70" t="s">
        <v>2215</v>
      </c>
      <c r="D3060" s="70" t="s">
        <v>2205</v>
      </c>
      <c r="E3060" s="15">
        <v>2879.79</v>
      </c>
    </row>
    <row r="3061" spans="1:5">
      <c r="A3061" s="70">
        <v>4115</v>
      </c>
      <c r="B3061" s="70" t="s">
        <v>26316</v>
      </c>
      <c r="C3061" s="70" t="s">
        <v>2211</v>
      </c>
      <c r="D3061" s="70" t="s">
        <v>2205</v>
      </c>
      <c r="E3061" s="6">
        <v>18.649999999999999</v>
      </c>
    </row>
    <row r="3062" spans="1:5">
      <c r="A3062" s="70">
        <v>4119</v>
      </c>
      <c r="B3062" s="70" t="s">
        <v>26317</v>
      </c>
      <c r="C3062" s="70" t="s">
        <v>2211</v>
      </c>
      <c r="D3062" s="70" t="s">
        <v>2205</v>
      </c>
      <c r="E3062" s="6">
        <v>37.659999999999997</v>
      </c>
    </row>
    <row r="3063" spans="1:5">
      <c r="A3063" s="70">
        <v>2794</v>
      </c>
      <c r="B3063" s="70" t="s">
        <v>26318</v>
      </c>
      <c r="C3063" s="70" t="s">
        <v>2211</v>
      </c>
      <c r="D3063" s="70" t="s">
        <v>2205</v>
      </c>
      <c r="E3063" s="6">
        <v>99.91</v>
      </c>
    </row>
    <row r="3064" spans="1:5">
      <c r="A3064" s="70">
        <v>2788</v>
      </c>
      <c r="B3064" s="70" t="s">
        <v>26319</v>
      </c>
      <c r="C3064" s="70" t="s">
        <v>2211</v>
      </c>
      <c r="D3064" s="70" t="s">
        <v>2205</v>
      </c>
      <c r="E3064" s="6">
        <v>145.55000000000001</v>
      </c>
    </row>
    <row r="3065" spans="1:5">
      <c r="A3065" s="70">
        <v>4006</v>
      </c>
      <c r="B3065" s="70" t="s">
        <v>26320</v>
      </c>
      <c r="C3065" s="70" t="s">
        <v>2214</v>
      </c>
      <c r="D3065" s="70" t="s">
        <v>2205</v>
      </c>
      <c r="E3065" s="15">
        <v>1866.45</v>
      </c>
    </row>
    <row r="3066" spans="1:5">
      <c r="A3066" s="70">
        <v>36151</v>
      </c>
      <c r="B3066" s="70" t="s">
        <v>26321</v>
      </c>
      <c r="C3066" s="70" t="s">
        <v>2204</v>
      </c>
      <c r="D3066" s="70" t="s">
        <v>2205</v>
      </c>
      <c r="E3066" s="6">
        <v>31.6</v>
      </c>
    </row>
    <row r="3067" spans="1:5">
      <c r="A3067" s="70">
        <v>37457</v>
      </c>
      <c r="B3067" s="70" t="s">
        <v>26322</v>
      </c>
      <c r="C3067" s="70" t="s">
        <v>2211</v>
      </c>
      <c r="D3067" s="70" t="s">
        <v>2205</v>
      </c>
      <c r="E3067" s="6">
        <v>3.7</v>
      </c>
    </row>
    <row r="3068" spans="1:5">
      <c r="A3068" s="70">
        <v>37456</v>
      </c>
      <c r="B3068" s="70" t="s">
        <v>26323</v>
      </c>
      <c r="C3068" s="70" t="s">
        <v>2211</v>
      </c>
      <c r="D3068" s="70" t="s">
        <v>2205</v>
      </c>
      <c r="E3068" s="6">
        <v>1.95</v>
      </c>
    </row>
    <row r="3069" spans="1:5">
      <c r="A3069" s="70">
        <v>37461</v>
      </c>
      <c r="B3069" s="70" t="s">
        <v>26324</v>
      </c>
      <c r="C3069" s="70" t="s">
        <v>2211</v>
      </c>
      <c r="D3069" s="70" t="s">
        <v>2205</v>
      </c>
      <c r="E3069" s="6">
        <v>13.74</v>
      </c>
    </row>
    <row r="3070" spans="1:5">
      <c r="A3070" s="70">
        <v>37460</v>
      </c>
      <c r="B3070" s="70" t="s">
        <v>26325</v>
      </c>
      <c r="C3070" s="70" t="s">
        <v>2211</v>
      </c>
      <c r="D3070" s="70" t="s">
        <v>2205</v>
      </c>
      <c r="E3070" s="6">
        <v>18.760000000000002</v>
      </c>
    </row>
    <row r="3071" spans="1:5">
      <c r="A3071" s="70">
        <v>37458</v>
      </c>
      <c r="B3071" s="70" t="s">
        <v>26326</v>
      </c>
      <c r="C3071" s="70" t="s">
        <v>2211</v>
      </c>
      <c r="D3071" s="70" t="s">
        <v>2207</v>
      </c>
      <c r="E3071" s="6">
        <v>5.5</v>
      </c>
    </row>
    <row r="3072" spans="1:5">
      <c r="A3072" s="70">
        <v>37454</v>
      </c>
      <c r="B3072" s="70" t="s">
        <v>26327</v>
      </c>
      <c r="C3072" s="70" t="s">
        <v>2211</v>
      </c>
      <c r="D3072" s="70" t="s">
        <v>2205</v>
      </c>
      <c r="E3072" s="6">
        <v>1.44</v>
      </c>
    </row>
    <row r="3073" spans="1:5">
      <c r="A3073" s="70">
        <v>37455</v>
      </c>
      <c r="B3073" s="70" t="s">
        <v>26328</v>
      </c>
      <c r="C3073" s="70" t="s">
        <v>2211</v>
      </c>
      <c r="D3073" s="70" t="s">
        <v>2205</v>
      </c>
      <c r="E3073" s="6">
        <v>2.4300000000000002</v>
      </c>
    </row>
    <row r="3074" spans="1:5">
      <c r="A3074" s="70">
        <v>37459</v>
      </c>
      <c r="B3074" s="70" t="s">
        <v>26329</v>
      </c>
      <c r="C3074" s="70" t="s">
        <v>2211</v>
      </c>
      <c r="D3074" s="70" t="s">
        <v>2205</v>
      </c>
      <c r="E3074" s="6">
        <v>7.72</v>
      </c>
    </row>
    <row r="3075" spans="1:5">
      <c r="A3075" s="70">
        <v>21029</v>
      </c>
      <c r="B3075" s="70" t="s">
        <v>26330</v>
      </c>
      <c r="C3075" s="70" t="s">
        <v>2204</v>
      </c>
      <c r="D3075" s="70" t="s">
        <v>2207</v>
      </c>
      <c r="E3075" s="6">
        <v>352.21</v>
      </c>
    </row>
    <row r="3076" spans="1:5">
      <c r="A3076" s="70">
        <v>21030</v>
      </c>
      <c r="B3076" s="70" t="s">
        <v>26331</v>
      </c>
      <c r="C3076" s="70" t="s">
        <v>2204</v>
      </c>
      <c r="D3076" s="70" t="s">
        <v>2205</v>
      </c>
      <c r="E3076" s="6">
        <v>434.15</v>
      </c>
    </row>
    <row r="3077" spans="1:5">
      <c r="A3077" s="70">
        <v>21031</v>
      </c>
      <c r="B3077" s="70" t="s">
        <v>26332</v>
      </c>
      <c r="C3077" s="70" t="s">
        <v>2204</v>
      </c>
      <c r="D3077" s="70" t="s">
        <v>2205</v>
      </c>
      <c r="E3077" s="6">
        <v>540.52</v>
      </c>
    </row>
    <row r="3078" spans="1:5">
      <c r="A3078" s="70">
        <v>21032</v>
      </c>
      <c r="B3078" s="70" t="s">
        <v>26333</v>
      </c>
      <c r="C3078" s="70" t="s">
        <v>2204</v>
      </c>
      <c r="D3078" s="70" t="s">
        <v>2205</v>
      </c>
      <c r="E3078" s="6">
        <v>577.13</v>
      </c>
    </row>
    <row r="3079" spans="1:5">
      <c r="A3079" s="70">
        <v>37527</v>
      </c>
      <c r="B3079" s="70" t="s">
        <v>26334</v>
      </c>
      <c r="C3079" s="70" t="s">
        <v>2204</v>
      </c>
      <c r="D3079" s="70" t="s">
        <v>2205</v>
      </c>
      <c r="E3079" s="6">
        <v>521.34</v>
      </c>
    </row>
    <row r="3080" spans="1:5">
      <c r="A3080" s="70">
        <v>37528</v>
      </c>
      <c r="B3080" s="70" t="s">
        <v>26335</v>
      </c>
      <c r="C3080" s="70" t="s">
        <v>2204</v>
      </c>
      <c r="D3080" s="70" t="s">
        <v>2205</v>
      </c>
      <c r="E3080" s="6">
        <v>621.59</v>
      </c>
    </row>
    <row r="3081" spans="1:5">
      <c r="A3081" s="70">
        <v>37529</v>
      </c>
      <c r="B3081" s="70" t="s">
        <v>26336</v>
      </c>
      <c r="C3081" s="70" t="s">
        <v>2204</v>
      </c>
      <c r="D3081" s="70" t="s">
        <v>2205</v>
      </c>
      <c r="E3081" s="6">
        <v>627.70000000000005</v>
      </c>
    </row>
    <row r="3082" spans="1:5">
      <c r="A3082" s="70">
        <v>37530</v>
      </c>
      <c r="B3082" s="70" t="s">
        <v>26337</v>
      </c>
      <c r="C3082" s="70" t="s">
        <v>2204</v>
      </c>
      <c r="D3082" s="70" t="s">
        <v>2205</v>
      </c>
      <c r="E3082" s="6">
        <v>819.49</v>
      </c>
    </row>
    <row r="3083" spans="1:5">
      <c r="A3083" s="70">
        <v>21034</v>
      </c>
      <c r="B3083" s="70" t="s">
        <v>26338</v>
      </c>
      <c r="C3083" s="70" t="s">
        <v>2204</v>
      </c>
      <c r="D3083" s="70" t="s">
        <v>2205</v>
      </c>
      <c r="E3083" s="6">
        <v>699.18</v>
      </c>
    </row>
    <row r="3084" spans="1:5">
      <c r="A3084" s="70">
        <v>37531</v>
      </c>
      <c r="B3084" s="70" t="s">
        <v>26339</v>
      </c>
      <c r="C3084" s="70" t="s">
        <v>2204</v>
      </c>
      <c r="D3084" s="70" t="s">
        <v>2205</v>
      </c>
      <c r="E3084" s="6">
        <v>880.52</v>
      </c>
    </row>
    <row r="3085" spans="1:5">
      <c r="A3085" s="70">
        <v>21036</v>
      </c>
      <c r="B3085" s="70" t="s">
        <v>26340</v>
      </c>
      <c r="C3085" s="70" t="s">
        <v>2204</v>
      </c>
      <c r="D3085" s="70" t="s">
        <v>2205</v>
      </c>
      <c r="E3085" s="15">
        <v>1070.57</v>
      </c>
    </row>
    <row r="3086" spans="1:5">
      <c r="A3086" s="70">
        <v>21037</v>
      </c>
      <c r="B3086" s="70" t="s">
        <v>26341</v>
      </c>
      <c r="C3086" s="70" t="s">
        <v>2204</v>
      </c>
      <c r="D3086" s="70" t="s">
        <v>2205</v>
      </c>
      <c r="E3086" s="15">
        <v>1220.52</v>
      </c>
    </row>
    <row r="3087" spans="1:5">
      <c r="A3087" s="70">
        <v>20185</v>
      </c>
      <c r="B3087" s="70" t="s">
        <v>26342</v>
      </c>
      <c r="C3087" s="70" t="s">
        <v>2211</v>
      </c>
      <c r="D3087" s="70" t="s">
        <v>2205</v>
      </c>
      <c r="E3087" s="6">
        <v>22.34</v>
      </c>
    </row>
    <row r="3088" spans="1:5">
      <c r="A3088" s="70">
        <v>20260</v>
      </c>
      <c r="B3088" s="70" t="s">
        <v>26343</v>
      </c>
      <c r="C3088" s="70" t="s">
        <v>2204</v>
      </c>
      <c r="D3088" s="70" t="s">
        <v>2205</v>
      </c>
      <c r="E3088" s="6">
        <v>17.96</v>
      </c>
    </row>
    <row r="3089" spans="1:5">
      <c r="A3089" s="70">
        <v>37523</v>
      </c>
      <c r="B3089" s="70" t="s">
        <v>26344</v>
      </c>
      <c r="C3089" s="70" t="s">
        <v>2204</v>
      </c>
      <c r="D3089" s="70" t="s">
        <v>2209</v>
      </c>
      <c r="E3089" s="15">
        <v>519087.13</v>
      </c>
    </row>
    <row r="3090" spans="1:5">
      <c r="A3090" s="70">
        <v>37515</v>
      </c>
      <c r="B3090" s="70" t="s">
        <v>26345</v>
      </c>
      <c r="C3090" s="70" t="s">
        <v>2204</v>
      </c>
      <c r="D3090" s="70" t="s">
        <v>2209</v>
      </c>
      <c r="E3090" s="15">
        <v>461495</v>
      </c>
    </row>
    <row r="3091" spans="1:5">
      <c r="A3091" s="70">
        <v>12899</v>
      </c>
      <c r="B3091" s="70" t="s">
        <v>26346</v>
      </c>
      <c r="C3091" s="70" t="s">
        <v>2204</v>
      </c>
      <c r="D3091" s="70" t="s">
        <v>2209</v>
      </c>
      <c r="E3091" s="6">
        <v>93.17</v>
      </c>
    </row>
    <row r="3092" spans="1:5">
      <c r="A3092" s="70">
        <v>12898</v>
      </c>
      <c r="B3092" s="70" t="s">
        <v>26347</v>
      </c>
      <c r="C3092" s="70" t="s">
        <v>2204</v>
      </c>
      <c r="D3092" s="70" t="s">
        <v>2209</v>
      </c>
      <c r="E3092" s="6">
        <v>147.80000000000001</v>
      </c>
    </row>
    <row r="3093" spans="1:5">
      <c r="A3093" s="70">
        <v>42528</v>
      </c>
      <c r="B3093" s="70" t="s">
        <v>26348</v>
      </c>
      <c r="C3093" s="70" t="s">
        <v>2206</v>
      </c>
      <c r="D3093" s="70" t="s">
        <v>2205</v>
      </c>
      <c r="E3093" s="6">
        <v>8.4600000000000009</v>
      </c>
    </row>
    <row r="3094" spans="1:5">
      <c r="A3094" s="70">
        <v>39696</v>
      </c>
      <c r="B3094" s="70" t="s">
        <v>26349</v>
      </c>
      <c r="C3094" s="70" t="s">
        <v>2206</v>
      </c>
      <c r="D3094" s="70" t="s">
        <v>2207</v>
      </c>
      <c r="E3094" s="6">
        <v>5.95</v>
      </c>
    </row>
    <row r="3095" spans="1:5">
      <c r="A3095" s="70">
        <v>39700</v>
      </c>
      <c r="B3095" s="70" t="s">
        <v>26350</v>
      </c>
      <c r="C3095" s="70" t="s">
        <v>2206</v>
      </c>
      <c r="D3095" s="70" t="s">
        <v>2205</v>
      </c>
      <c r="E3095" s="6">
        <v>21.27</v>
      </c>
    </row>
    <row r="3096" spans="1:5">
      <c r="A3096" s="70">
        <v>11621</v>
      </c>
      <c r="B3096" s="70" t="s">
        <v>26351</v>
      </c>
      <c r="C3096" s="70" t="s">
        <v>2206</v>
      </c>
      <c r="D3096" s="70" t="s">
        <v>2205</v>
      </c>
      <c r="E3096" s="6">
        <v>42.32</v>
      </c>
    </row>
    <row r="3097" spans="1:5">
      <c r="A3097" s="70">
        <v>4014</v>
      </c>
      <c r="B3097" s="70" t="s">
        <v>26352</v>
      </c>
      <c r="C3097" s="70" t="s">
        <v>2206</v>
      </c>
      <c r="D3097" s="70" t="s">
        <v>2205</v>
      </c>
      <c r="E3097" s="6">
        <v>43.78</v>
      </c>
    </row>
    <row r="3098" spans="1:5">
      <c r="A3098" s="70">
        <v>4015</v>
      </c>
      <c r="B3098" s="70" t="s">
        <v>26353</v>
      </c>
      <c r="C3098" s="70" t="s">
        <v>2206</v>
      </c>
      <c r="D3098" s="70" t="s">
        <v>2205</v>
      </c>
      <c r="E3098" s="6">
        <v>53.76</v>
      </c>
    </row>
    <row r="3099" spans="1:5">
      <c r="A3099" s="70">
        <v>4017</v>
      </c>
      <c r="B3099" s="70" t="s">
        <v>26354</v>
      </c>
      <c r="C3099" s="70" t="s">
        <v>2206</v>
      </c>
      <c r="D3099" s="70" t="s">
        <v>2205</v>
      </c>
      <c r="E3099" s="6">
        <v>78.23</v>
      </c>
    </row>
    <row r="3100" spans="1:5">
      <c r="A3100" s="70">
        <v>4016</v>
      </c>
      <c r="B3100" s="70" t="s">
        <v>26355</v>
      </c>
      <c r="C3100" s="70" t="s">
        <v>2206</v>
      </c>
      <c r="D3100" s="70" t="s">
        <v>2207</v>
      </c>
      <c r="E3100" s="6">
        <v>30.9</v>
      </c>
    </row>
    <row r="3101" spans="1:5">
      <c r="A3101" s="70">
        <v>39699</v>
      </c>
      <c r="B3101" s="70" t="s">
        <v>26356</v>
      </c>
      <c r="C3101" s="70" t="s">
        <v>2206</v>
      </c>
      <c r="D3101" s="70" t="s">
        <v>2205</v>
      </c>
      <c r="E3101" s="6">
        <v>15.46</v>
      </c>
    </row>
    <row r="3102" spans="1:5">
      <c r="A3102" s="70">
        <v>38544</v>
      </c>
      <c r="B3102" s="70" t="s">
        <v>26357</v>
      </c>
      <c r="C3102" s="70" t="s">
        <v>2206</v>
      </c>
      <c r="D3102" s="70" t="s">
        <v>2205</v>
      </c>
      <c r="E3102" s="6">
        <v>7.93</v>
      </c>
    </row>
    <row r="3103" spans="1:5">
      <c r="A3103" s="70">
        <v>38545</v>
      </c>
      <c r="B3103" s="70" t="s">
        <v>26358</v>
      </c>
      <c r="C3103" s="70" t="s">
        <v>2206</v>
      </c>
      <c r="D3103" s="70" t="s">
        <v>2205</v>
      </c>
      <c r="E3103" s="6">
        <v>5.09</v>
      </c>
    </row>
    <row r="3104" spans="1:5">
      <c r="A3104" s="70">
        <v>42527</v>
      </c>
      <c r="B3104" s="70" t="s">
        <v>26359</v>
      </c>
      <c r="C3104" s="70" t="s">
        <v>2206</v>
      </c>
      <c r="D3104" s="70" t="s">
        <v>2205</v>
      </c>
      <c r="E3104" s="6">
        <v>22.35</v>
      </c>
    </row>
    <row r="3105" spans="1:5">
      <c r="A3105" s="70">
        <v>39323</v>
      </c>
      <c r="B3105" s="70" t="s">
        <v>26360</v>
      </c>
      <c r="C3105" s="70" t="s">
        <v>2206</v>
      </c>
      <c r="D3105" s="70" t="s">
        <v>2205</v>
      </c>
      <c r="E3105" s="6">
        <v>19.440000000000001</v>
      </c>
    </row>
    <row r="3106" spans="1:5">
      <c r="A3106" s="70">
        <v>626</v>
      </c>
      <c r="B3106" s="70" t="s">
        <v>26361</v>
      </c>
      <c r="C3106" s="70" t="s">
        <v>2213</v>
      </c>
      <c r="D3106" s="70" t="s">
        <v>2207</v>
      </c>
      <c r="E3106" s="6">
        <v>16.61</v>
      </c>
    </row>
    <row r="3107" spans="1:5">
      <c r="A3107" s="70">
        <v>44504</v>
      </c>
      <c r="B3107" s="70" t="s">
        <v>28654</v>
      </c>
      <c r="C3107" s="70" t="s">
        <v>2206</v>
      </c>
      <c r="D3107" s="70" t="s">
        <v>2209</v>
      </c>
      <c r="E3107" s="6">
        <v>14.77</v>
      </c>
    </row>
    <row r="3108" spans="1:5">
      <c r="A3108" s="70">
        <v>44505</v>
      </c>
      <c r="B3108" s="70" t="s">
        <v>28655</v>
      </c>
      <c r="C3108" s="70" t="s">
        <v>2206</v>
      </c>
      <c r="D3108" s="70" t="s">
        <v>2209</v>
      </c>
      <c r="E3108" s="6">
        <v>22.29</v>
      </c>
    </row>
    <row r="3109" spans="1:5">
      <c r="A3109" s="70">
        <v>44506</v>
      </c>
      <c r="B3109" s="70" t="s">
        <v>28656</v>
      </c>
      <c r="C3109" s="70" t="s">
        <v>2206</v>
      </c>
      <c r="D3109" s="70" t="s">
        <v>2209</v>
      </c>
      <c r="E3109" s="6">
        <v>23.66</v>
      </c>
    </row>
    <row r="3110" spans="1:5">
      <c r="A3110" s="70">
        <v>44507</v>
      </c>
      <c r="B3110" s="70" t="s">
        <v>28657</v>
      </c>
      <c r="C3110" s="70" t="s">
        <v>2206</v>
      </c>
      <c r="D3110" s="70" t="s">
        <v>2209</v>
      </c>
      <c r="E3110" s="6">
        <v>29.58</v>
      </c>
    </row>
    <row r="3111" spans="1:5">
      <c r="A3111" s="70">
        <v>44508</v>
      </c>
      <c r="B3111" s="70" t="s">
        <v>28658</v>
      </c>
      <c r="C3111" s="70" t="s">
        <v>2206</v>
      </c>
      <c r="D3111" s="70" t="s">
        <v>2209</v>
      </c>
      <c r="E3111" s="6">
        <v>44.36</v>
      </c>
    </row>
    <row r="3112" spans="1:5">
      <c r="A3112" s="70">
        <v>44509</v>
      </c>
      <c r="B3112" s="70" t="s">
        <v>28659</v>
      </c>
      <c r="C3112" s="70" t="s">
        <v>2206</v>
      </c>
      <c r="D3112" s="70" t="s">
        <v>2209</v>
      </c>
      <c r="E3112" s="6">
        <v>59.42</v>
      </c>
    </row>
    <row r="3113" spans="1:5">
      <c r="A3113" s="70">
        <v>44510</v>
      </c>
      <c r="B3113" s="70" t="s">
        <v>28660</v>
      </c>
      <c r="C3113" s="70" t="s">
        <v>2206</v>
      </c>
      <c r="D3113" s="70" t="s">
        <v>2209</v>
      </c>
      <c r="E3113" s="6">
        <v>73.790000000000006</v>
      </c>
    </row>
    <row r="3114" spans="1:5">
      <c r="A3114" s="70">
        <v>44512</v>
      </c>
      <c r="B3114" s="70" t="s">
        <v>28661</v>
      </c>
      <c r="C3114" s="70" t="s">
        <v>2206</v>
      </c>
      <c r="D3114" s="70" t="s">
        <v>2209</v>
      </c>
      <c r="E3114" s="6">
        <v>16.47</v>
      </c>
    </row>
    <row r="3115" spans="1:5">
      <c r="A3115" s="70">
        <v>44513</v>
      </c>
      <c r="B3115" s="70" t="s">
        <v>28662</v>
      </c>
      <c r="C3115" s="70" t="s">
        <v>2206</v>
      </c>
      <c r="D3115" s="70" t="s">
        <v>2209</v>
      </c>
      <c r="E3115" s="6">
        <v>23.25</v>
      </c>
    </row>
    <row r="3116" spans="1:5">
      <c r="A3116" s="70">
        <v>44514</v>
      </c>
      <c r="B3116" s="70" t="s">
        <v>28663</v>
      </c>
      <c r="C3116" s="70" t="s">
        <v>2206</v>
      </c>
      <c r="D3116" s="70" t="s">
        <v>2209</v>
      </c>
      <c r="E3116" s="6">
        <v>26.35</v>
      </c>
    </row>
    <row r="3117" spans="1:5">
      <c r="A3117" s="70">
        <v>44515</v>
      </c>
      <c r="B3117" s="70" t="s">
        <v>28664</v>
      </c>
      <c r="C3117" s="70" t="s">
        <v>2206</v>
      </c>
      <c r="D3117" s="70" t="s">
        <v>2209</v>
      </c>
      <c r="E3117" s="6">
        <v>32.36</v>
      </c>
    </row>
    <row r="3118" spans="1:5">
      <c r="A3118" s="70">
        <v>44511</v>
      </c>
      <c r="B3118" s="70" t="s">
        <v>28665</v>
      </c>
      <c r="C3118" s="70" t="s">
        <v>2206</v>
      </c>
      <c r="D3118" s="70" t="s">
        <v>2209</v>
      </c>
      <c r="E3118" s="6">
        <v>47.9</v>
      </c>
    </row>
    <row r="3119" spans="1:5">
      <c r="A3119" s="70">
        <v>44516</v>
      </c>
      <c r="B3119" s="70" t="s">
        <v>28666</v>
      </c>
      <c r="C3119" s="70" t="s">
        <v>2206</v>
      </c>
      <c r="D3119" s="70" t="s">
        <v>2209</v>
      </c>
      <c r="E3119" s="6">
        <v>64.73</v>
      </c>
    </row>
    <row r="3120" spans="1:5">
      <c r="A3120" s="70">
        <v>44517</v>
      </c>
      <c r="B3120" s="70" t="s">
        <v>28667</v>
      </c>
      <c r="C3120" s="70" t="s">
        <v>2206</v>
      </c>
      <c r="D3120" s="70" t="s">
        <v>2209</v>
      </c>
      <c r="E3120" s="6">
        <v>80.739999999999995</v>
      </c>
    </row>
    <row r="3121" spans="1:5">
      <c r="A3121" s="70">
        <v>11479</v>
      </c>
      <c r="B3121" s="70" t="s">
        <v>26362</v>
      </c>
      <c r="C3121" s="70" t="s">
        <v>2204</v>
      </c>
      <c r="D3121" s="70" t="s">
        <v>2205</v>
      </c>
      <c r="E3121" s="6">
        <v>33.58</v>
      </c>
    </row>
    <row r="3122" spans="1:5">
      <c r="A3122" s="70">
        <v>11481</v>
      </c>
      <c r="B3122" s="70" t="s">
        <v>26363</v>
      </c>
      <c r="C3122" s="70" t="s">
        <v>2204</v>
      </c>
      <c r="D3122" s="70" t="s">
        <v>2205</v>
      </c>
      <c r="E3122" s="6">
        <v>30.37</v>
      </c>
    </row>
    <row r="3123" spans="1:5">
      <c r="A3123" s="70">
        <v>43609</v>
      </c>
      <c r="B3123" s="70" t="s">
        <v>26364</v>
      </c>
      <c r="C3123" s="70" t="s">
        <v>2204</v>
      </c>
      <c r="D3123" s="70" t="s">
        <v>2205</v>
      </c>
      <c r="E3123" s="6">
        <v>30.37</v>
      </c>
    </row>
    <row r="3124" spans="1:5">
      <c r="A3124" s="70">
        <v>11478</v>
      </c>
      <c r="B3124" s="70" t="s">
        <v>26365</v>
      </c>
      <c r="C3124" s="70" t="s">
        <v>2204</v>
      </c>
      <c r="D3124" s="70" t="s">
        <v>2205</v>
      </c>
      <c r="E3124" s="6">
        <v>57.61</v>
      </c>
    </row>
    <row r="3125" spans="1:5">
      <c r="A3125" s="70">
        <v>43608</v>
      </c>
      <c r="B3125" s="70" t="s">
        <v>26366</v>
      </c>
      <c r="C3125" s="70" t="s">
        <v>2204</v>
      </c>
      <c r="D3125" s="70" t="s">
        <v>2205</v>
      </c>
      <c r="E3125" s="6">
        <v>43.96</v>
      </c>
    </row>
    <row r="3126" spans="1:5">
      <c r="A3126" s="70">
        <v>11476</v>
      </c>
      <c r="B3126" s="70" t="s">
        <v>26367</v>
      </c>
      <c r="C3126" s="70" t="s">
        <v>2204</v>
      </c>
      <c r="D3126" s="70" t="s">
        <v>2205</v>
      </c>
      <c r="E3126" s="6">
        <v>43.96</v>
      </c>
    </row>
    <row r="3127" spans="1:5">
      <c r="A3127" s="70">
        <v>40637</v>
      </c>
      <c r="B3127" s="70" t="s">
        <v>26368</v>
      </c>
      <c r="C3127" s="70" t="s">
        <v>2204</v>
      </c>
      <c r="D3127" s="70" t="s">
        <v>2209</v>
      </c>
      <c r="E3127" s="15">
        <v>723336.37</v>
      </c>
    </row>
    <row r="3128" spans="1:5">
      <c r="A3128" s="70">
        <v>13836</v>
      </c>
      <c r="B3128" s="70" t="s">
        <v>26369</v>
      </c>
      <c r="C3128" s="70" t="s">
        <v>2204</v>
      </c>
      <c r="D3128" s="70" t="s">
        <v>2209</v>
      </c>
      <c r="E3128" s="15">
        <v>70491.09</v>
      </c>
    </row>
    <row r="3129" spans="1:5">
      <c r="A3129" s="70">
        <v>14534</v>
      </c>
      <c r="B3129" s="70" t="s">
        <v>26370</v>
      </c>
      <c r="C3129" s="70" t="s">
        <v>2204</v>
      </c>
      <c r="D3129" s="70" t="s">
        <v>2209</v>
      </c>
      <c r="E3129" s="15">
        <v>29509.43</v>
      </c>
    </row>
    <row r="3130" spans="1:5">
      <c r="A3130" s="70">
        <v>14619</v>
      </c>
      <c r="B3130" s="70" t="s">
        <v>26371</v>
      </c>
      <c r="C3130" s="70" t="s">
        <v>2204</v>
      </c>
      <c r="D3130" s="70" t="s">
        <v>2205</v>
      </c>
      <c r="E3130" s="15">
        <v>13301.2</v>
      </c>
    </row>
    <row r="3131" spans="1:5">
      <c r="A3131" s="70">
        <v>14535</v>
      </c>
      <c r="B3131" s="70" t="s">
        <v>26372</v>
      </c>
      <c r="C3131" s="70" t="s">
        <v>2204</v>
      </c>
      <c r="D3131" s="70" t="s">
        <v>2209</v>
      </c>
      <c r="E3131" s="15">
        <v>292883.95</v>
      </c>
    </row>
    <row r="3132" spans="1:5">
      <c r="A3132" s="70">
        <v>39813</v>
      </c>
      <c r="B3132" s="70" t="s">
        <v>26373</v>
      </c>
      <c r="C3132" s="70" t="s">
        <v>2204</v>
      </c>
      <c r="D3132" s="70" t="s">
        <v>2209</v>
      </c>
      <c r="E3132" s="15">
        <v>30783.51</v>
      </c>
    </row>
    <row r="3133" spans="1:5">
      <c r="A3133" s="70">
        <v>40403</v>
      </c>
      <c r="B3133" s="70" t="s">
        <v>26374</v>
      </c>
      <c r="C3133" s="70" t="s">
        <v>2204</v>
      </c>
      <c r="D3133" s="70" t="s">
        <v>2205</v>
      </c>
      <c r="E3133" s="6">
        <v>666.42</v>
      </c>
    </row>
    <row r="3134" spans="1:5">
      <c r="A3134" s="70">
        <v>12868</v>
      </c>
      <c r="B3134" s="70" t="s">
        <v>28668</v>
      </c>
      <c r="C3134" s="70" t="s">
        <v>2210</v>
      </c>
      <c r="D3134" s="70" t="s">
        <v>2205</v>
      </c>
      <c r="E3134" s="6">
        <v>17.940000000000001</v>
      </c>
    </row>
    <row r="3135" spans="1:5">
      <c r="A3135" s="70">
        <v>40916</v>
      </c>
      <c r="B3135" s="70" t="s">
        <v>26375</v>
      </c>
      <c r="C3135" s="70" t="s">
        <v>2215</v>
      </c>
      <c r="D3135" s="70" t="s">
        <v>2205</v>
      </c>
      <c r="E3135" s="15">
        <v>3178.71</v>
      </c>
    </row>
    <row r="3136" spans="1:5">
      <c r="A3136" s="70">
        <v>4755</v>
      </c>
      <c r="B3136" s="70" t="s">
        <v>28669</v>
      </c>
      <c r="C3136" s="70" t="s">
        <v>2210</v>
      </c>
      <c r="D3136" s="70" t="s">
        <v>2205</v>
      </c>
      <c r="E3136" s="6">
        <v>18.97</v>
      </c>
    </row>
    <row r="3137" spans="1:5">
      <c r="A3137" s="70">
        <v>41067</v>
      </c>
      <c r="B3137" s="70" t="s">
        <v>26376</v>
      </c>
      <c r="C3137" s="70" t="s">
        <v>2215</v>
      </c>
      <c r="D3137" s="70" t="s">
        <v>2205</v>
      </c>
      <c r="E3137" s="15">
        <v>3364.5</v>
      </c>
    </row>
    <row r="3138" spans="1:5">
      <c r="A3138" s="70">
        <v>38463</v>
      </c>
      <c r="B3138" s="70" t="s">
        <v>26377</v>
      </c>
      <c r="C3138" s="70" t="s">
        <v>2204</v>
      </c>
      <c r="D3138" s="70" t="s">
        <v>2205</v>
      </c>
      <c r="E3138" s="6">
        <v>22.36</v>
      </c>
    </row>
    <row r="3139" spans="1:5">
      <c r="A3139" s="70">
        <v>40703</v>
      </c>
      <c r="B3139" s="70" t="s">
        <v>26378</v>
      </c>
      <c r="C3139" s="70" t="s">
        <v>2204</v>
      </c>
      <c r="D3139" s="70" t="s">
        <v>2207</v>
      </c>
      <c r="E3139" s="15">
        <v>8277.01</v>
      </c>
    </row>
    <row r="3140" spans="1:5">
      <c r="A3140" s="70">
        <v>14531</v>
      </c>
      <c r="B3140" s="70" t="s">
        <v>26379</v>
      </c>
      <c r="C3140" s="70" t="s">
        <v>2204</v>
      </c>
      <c r="D3140" s="70" t="s">
        <v>2205</v>
      </c>
      <c r="E3140" s="15">
        <v>15431.46</v>
      </c>
    </row>
    <row r="3141" spans="1:5">
      <c r="A3141" s="70">
        <v>36533</v>
      </c>
      <c r="B3141" s="70" t="s">
        <v>26380</v>
      </c>
      <c r="C3141" s="70" t="s">
        <v>2204</v>
      </c>
      <c r="D3141" s="70" t="s">
        <v>2205</v>
      </c>
      <c r="E3141" s="15">
        <v>17757.669999999998</v>
      </c>
    </row>
    <row r="3142" spans="1:5">
      <c r="A3142" s="70">
        <v>11616</v>
      </c>
      <c r="B3142" s="70" t="s">
        <v>26381</v>
      </c>
      <c r="C3142" s="70" t="s">
        <v>2204</v>
      </c>
      <c r="D3142" s="70" t="s">
        <v>2205</v>
      </c>
      <c r="E3142" s="15">
        <v>16771.849999999999</v>
      </c>
    </row>
    <row r="3143" spans="1:5">
      <c r="A3143" s="70">
        <v>41898</v>
      </c>
      <c r="B3143" s="70" t="s">
        <v>26382</v>
      </c>
      <c r="C3143" s="70" t="s">
        <v>2204</v>
      </c>
      <c r="D3143" s="70" t="s">
        <v>2205</v>
      </c>
      <c r="E3143" s="15">
        <v>18870.62</v>
      </c>
    </row>
    <row r="3144" spans="1:5">
      <c r="A3144" s="70">
        <v>13447</v>
      </c>
      <c r="B3144" s="70" t="s">
        <v>26383</v>
      </c>
      <c r="C3144" s="70" t="s">
        <v>2204</v>
      </c>
      <c r="D3144" s="70" t="s">
        <v>2205</v>
      </c>
      <c r="E3144" s="15">
        <v>34723.230000000003</v>
      </c>
    </row>
    <row r="3145" spans="1:5">
      <c r="A3145" s="70">
        <v>14529</v>
      </c>
      <c r="B3145" s="70" t="s">
        <v>26384</v>
      </c>
      <c r="C3145" s="70" t="s">
        <v>2204</v>
      </c>
      <c r="D3145" s="70" t="s">
        <v>2205</v>
      </c>
      <c r="E3145" s="15">
        <v>19419.82</v>
      </c>
    </row>
    <row r="3146" spans="1:5">
      <c r="A3146" s="70">
        <v>10747</v>
      </c>
      <c r="B3146" s="70" t="s">
        <v>26385</v>
      </c>
      <c r="C3146" s="70" t="s">
        <v>2204</v>
      </c>
      <c r="D3146" s="70" t="s">
        <v>2205</v>
      </c>
      <c r="E3146" s="15">
        <v>19053.810000000001</v>
      </c>
    </row>
    <row r="3147" spans="1:5">
      <c r="A3147" s="70">
        <v>36141</v>
      </c>
      <c r="B3147" s="70" t="s">
        <v>26386</v>
      </c>
      <c r="C3147" s="70" t="s">
        <v>2204</v>
      </c>
      <c r="D3147" s="70" t="s">
        <v>2205</v>
      </c>
      <c r="E3147" s="6">
        <v>42.66</v>
      </c>
    </row>
    <row r="3148" spans="1:5">
      <c r="A3148" s="70">
        <v>43651</v>
      </c>
      <c r="B3148" s="70" t="s">
        <v>28670</v>
      </c>
      <c r="C3148" s="70" t="s">
        <v>2213</v>
      </c>
      <c r="D3148" s="70" t="s">
        <v>2205</v>
      </c>
      <c r="E3148" s="6">
        <v>6.47</v>
      </c>
    </row>
    <row r="3149" spans="1:5">
      <c r="A3149" s="70">
        <v>43626</v>
      </c>
      <c r="B3149" s="70" t="s">
        <v>28671</v>
      </c>
      <c r="C3149" s="70" t="s">
        <v>2213</v>
      </c>
      <c r="D3149" s="70" t="s">
        <v>2207</v>
      </c>
      <c r="E3149" s="6">
        <v>3.6</v>
      </c>
    </row>
    <row r="3150" spans="1:5">
      <c r="A3150" s="70">
        <v>39434</v>
      </c>
      <c r="B3150" s="70" t="s">
        <v>26387</v>
      </c>
      <c r="C3150" s="70" t="s">
        <v>2213</v>
      </c>
      <c r="D3150" s="70" t="s">
        <v>2205</v>
      </c>
      <c r="E3150" s="6">
        <v>3.29</v>
      </c>
    </row>
    <row r="3151" spans="1:5">
      <c r="A3151" s="70">
        <v>39433</v>
      </c>
      <c r="B3151" s="70" t="s">
        <v>26388</v>
      </c>
      <c r="C3151" s="70" t="s">
        <v>2213</v>
      </c>
      <c r="D3151" s="70" t="s">
        <v>2205</v>
      </c>
      <c r="E3151" s="6">
        <v>2.61</v>
      </c>
    </row>
    <row r="3152" spans="1:5">
      <c r="A3152" s="70">
        <v>4049</v>
      </c>
      <c r="B3152" s="70" t="s">
        <v>26389</v>
      </c>
      <c r="C3152" s="70" t="s">
        <v>2212</v>
      </c>
      <c r="D3152" s="70" t="s">
        <v>2205</v>
      </c>
      <c r="E3152" s="6">
        <v>72.25</v>
      </c>
    </row>
    <row r="3153" spans="1:5">
      <c r="A3153" s="70">
        <v>38120</v>
      </c>
      <c r="B3153" s="70" t="s">
        <v>26390</v>
      </c>
      <c r="C3153" s="70" t="s">
        <v>2213</v>
      </c>
      <c r="D3153" s="70" t="s">
        <v>2205</v>
      </c>
      <c r="E3153" s="6">
        <v>118.2</v>
      </c>
    </row>
    <row r="3154" spans="1:5">
      <c r="A3154" s="70">
        <v>43652</v>
      </c>
      <c r="B3154" s="70" t="s">
        <v>28672</v>
      </c>
      <c r="C3154" s="70" t="s">
        <v>2213</v>
      </c>
      <c r="D3154" s="70" t="s">
        <v>2205</v>
      </c>
      <c r="E3154" s="6">
        <v>14.51</v>
      </c>
    </row>
    <row r="3155" spans="1:5">
      <c r="A3155" s="70">
        <v>10498</v>
      </c>
      <c r="B3155" s="70" t="s">
        <v>26391</v>
      </c>
      <c r="C3155" s="70" t="s">
        <v>2213</v>
      </c>
      <c r="D3155" s="70" t="s">
        <v>2205</v>
      </c>
      <c r="E3155" s="6">
        <v>8.9</v>
      </c>
    </row>
    <row r="3156" spans="1:5">
      <c r="A3156" s="70">
        <v>4823</v>
      </c>
      <c r="B3156" s="70" t="s">
        <v>26392</v>
      </c>
      <c r="C3156" s="70" t="s">
        <v>2213</v>
      </c>
      <c r="D3156" s="70" t="s">
        <v>2205</v>
      </c>
      <c r="E3156" s="6">
        <v>42.46</v>
      </c>
    </row>
    <row r="3157" spans="1:5">
      <c r="A3157" s="70">
        <v>38877</v>
      </c>
      <c r="B3157" s="70" t="s">
        <v>28673</v>
      </c>
      <c r="C3157" s="70" t="s">
        <v>2213</v>
      </c>
      <c r="D3157" s="70" t="s">
        <v>2205</v>
      </c>
      <c r="E3157" s="6">
        <v>4.8499999999999996</v>
      </c>
    </row>
    <row r="3158" spans="1:5">
      <c r="A3158" s="70">
        <v>34546</v>
      </c>
      <c r="B3158" s="70" t="s">
        <v>28674</v>
      </c>
      <c r="C3158" s="70" t="s">
        <v>2213</v>
      </c>
      <c r="D3158" s="70" t="s">
        <v>2205</v>
      </c>
      <c r="E3158" s="6">
        <v>4.99</v>
      </c>
    </row>
    <row r="3159" spans="1:5">
      <c r="A3159" s="70">
        <v>41387</v>
      </c>
      <c r="B3159" s="70" t="s">
        <v>26393</v>
      </c>
      <c r="C3159" s="70" t="s">
        <v>2211</v>
      </c>
      <c r="D3159" s="70" t="s">
        <v>2209</v>
      </c>
      <c r="E3159" s="6">
        <v>52.79</v>
      </c>
    </row>
    <row r="3160" spans="1:5">
      <c r="A3160" s="70">
        <v>41388</v>
      </c>
      <c r="B3160" s="70" t="s">
        <v>26394</v>
      </c>
      <c r="C3160" s="70" t="s">
        <v>2211</v>
      </c>
      <c r="D3160" s="70" t="s">
        <v>2209</v>
      </c>
      <c r="E3160" s="6">
        <v>63.34</v>
      </c>
    </row>
    <row r="3161" spans="1:5">
      <c r="A3161" s="70">
        <v>41380</v>
      </c>
      <c r="B3161" s="70" t="s">
        <v>26395</v>
      </c>
      <c r="C3161" s="70" t="s">
        <v>2204</v>
      </c>
      <c r="D3161" s="70" t="s">
        <v>2209</v>
      </c>
      <c r="E3161" s="6">
        <v>421.41</v>
      </c>
    </row>
    <row r="3162" spans="1:5">
      <c r="A3162" s="70">
        <v>41381</v>
      </c>
      <c r="B3162" s="70" t="s">
        <v>26396</v>
      </c>
      <c r="C3162" s="70" t="s">
        <v>2204</v>
      </c>
      <c r="D3162" s="70" t="s">
        <v>2209</v>
      </c>
      <c r="E3162" s="6">
        <v>441.48</v>
      </c>
    </row>
    <row r="3163" spans="1:5">
      <c r="A3163" s="70">
        <v>41382</v>
      </c>
      <c r="B3163" s="70" t="s">
        <v>26397</v>
      </c>
      <c r="C3163" s="70" t="s">
        <v>2204</v>
      </c>
      <c r="D3163" s="70" t="s">
        <v>2209</v>
      </c>
      <c r="E3163" s="6">
        <v>427.33</v>
      </c>
    </row>
    <row r="3164" spans="1:5">
      <c r="A3164" s="70">
        <v>41383</v>
      </c>
      <c r="B3164" s="70" t="s">
        <v>26398</v>
      </c>
      <c r="C3164" s="70" t="s">
        <v>2204</v>
      </c>
      <c r="D3164" s="70" t="s">
        <v>2209</v>
      </c>
      <c r="E3164" s="6">
        <v>580.01</v>
      </c>
    </row>
    <row r="3165" spans="1:5">
      <c r="A3165" s="70">
        <v>41385</v>
      </c>
      <c r="B3165" s="70" t="s">
        <v>26399</v>
      </c>
      <c r="C3165" s="70" t="s">
        <v>2204</v>
      </c>
      <c r="D3165" s="70" t="s">
        <v>2209</v>
      </c>
      <c r="E3165" s="6">
        <v>721.75</v>
      </c>
    </row>
    <row r="3166" spans="1:5">
      <c r="A3166" s="70">
        <v>11079</v>
      </c>
      <c r="B3166" s="70" t="s">
        <v>26400</v>
      </c>
      <c r="C3166" s="70" t="s">
        <v>2214</v>
      </c>
      <c r="D3166" s="70" t="s">
        <v>2205</v>
      </c>
      <c r="E3166" s="15">
        <v>1972.47</v>
      </c>
    </row>
    <row r="3167" spans="1:5">
      <c r="A3167" s="70">
        <v>11082</v>
      </c>
      <c r="B3167" s="70" t="s">
        <v>26401</v>
      </c>
      <c r="C3167" s="70" t="s">
        <v>2214</v>
      </c>
      <c r="D3167" s="70" t="s">
        <v>2205</v>
      </c>
      <c r="E3167" s="15">
        <v>1972.47</v>
      </c>
    </row>
    <row r="3168" spans="1:5">
      <c r="A3168" s="70">
        <v>4058</v>
      </c>
      <c r="B3168" s="70" t="s">
        <v>26402</v>
      </c>
      <c r="C3168" s="70" t="s">
        <v>2210</v>
      </c>
      <c r="D3168" s="70" t="s">
        <v>2205</v>
      </c>
      <c r="E3168" s="6">
        <v>24.46</v>
      </c>
    </row>
    <row r="3169" spans="1:5">
      <c r="A3169" s="70">
        <v>40974</v>
      </c>
      <c r="B3169" s="70" t="s">
        <v>26403</v>
      </c>
      <c r="C3169" s="70" t="s">
        <v>2215</v>
      </c>
      <c r="D3169" s="70" t="s">
        <v>2205</v>
      </c>
      <c r="E3169" s="15">
        <v>4336.34</v>
      </c>
    </row>
    <row r="3170" spans="1:5">
      <c r="A3170" s="70">
        <v>34794</v>
      </c>
      <c r="B3170" s="70" t="s">
        <v>26404</v>
      </c>
      <c r="C3170" s="70" t="s">
        <v>2210</v>
      </c>
      <c r="D3170" s="70" t="s">
        <v>2205</v>
      </c>
      <c r="E3170" s="6">
        <v>18.760000000000002</v>
      </c>
    </row>
    <row r="3171" spans="1:5">
      <c r="A3171" s="70">
        <v>40925</v>
      </c>
      <c r="B3171" s="70" t="s">
        <v>26405</v>
      </c>
      <c r="C3171" s="70" t="s">
        <v>2215</v>
      </c>
      <c r="D3171" s="70" t="s">
        <v>2205</v>
      </c>
      <c r="E3171" s="15">
        <v>3324.5</v>
      </c>
    </row>
    <row r="3172" spans="1:5">
      <c r="A3172" s="70">
        <v>13741</v>
      </c>
      <c r="B3172" s="70" t="s">
        <v>26406</v>
      </c>
      <c r="C3172" s="70" t="s">
        <v>2204</v>
      </c>
      <c r="D3172" s="70" t="s">
        <v>2205</v>
      </c>
      <c r="E3172" s="15">
        <v>2680.74</v>
      </c>
    </row>
    <row r="3173" spans="1:5">
      <c r="A3173" s="70">
        <v>3288</v>
      </c>
      <c r="B3173" s="70" t="s">
        <v>26407</v>
      </c>
      <c r="C3173" s="70" t="s">
        <v>2211</v>
      </c>
      <c r="D3173" s="70" t="s">
        <v>2207</v>
      </c>
      <c r="E3173" s="6">
        <v>7.5</v>
      </c>
    </row>
    <row r="3174" spans="1:5">
      <c r="A3174" s="70">
        <v>13587</v>
      </c>
      <c r="B3174" s="70" t="s">
        <v>26408</v>
      </c>
      <c r="C3174" s="70" t="s">
        <v>2211</v>
      </c>
      <c r="D3174" s="70" t="s">
        <v>2205</v>
      </c>
      <c r="E3174" s="6">
        <v>4.53</v>
      </c>
    </row>
    <row r="3175" spans="1:5">
      <c r="A3175" s="70">
        <v>38598</v>
      </c>
      <c r="B3175" s="70" t="s">
        <v>26409</v>
      </c>
      <c r="C3175" s="70" t="s">
        <v>2204</v>
      </c>
      <c r="D3175" s="70" t="s">
        <v>2205</v>
      </c>
      <c r="E3175" s="6">
        <v>2.41</v>
      </c>
    </row>
    <row r="3176" spans="1:5">
      <c r="A3176" s="70">
        <v>38595</v>
      </c>
      <c r="B3176" s="70" t="s">
        <v>26410</v>
      </c>
      <c r="C3176" s="70" t="s">
        <v>2204</v>
      </c>
      <c r="D3176" s="70" t="s">
        <v>2205</v>
      </c>
      <c r="E3176" s="6">
        <v>2.0499999999999998</v>
      </c>
    </row>
    <row r="3177" spans="1:5">
      <c r="A3177" s="70">
        <v>38592</v>
      </c>
      <c r="B3177" s="70" t="s">
        <v>26411</v>
      </c>
      <c r="C3177" s="70" t="s">
        <v>2204</v>
      </c>
      <c r="D3177" s="70" t="s">
        <v>2205</v>
      </c>
      <c r="E3177" s="6">
        <v>2.0699999999999998</v>
      </c>
    </row>
    <row r="3178" spans="1:5">
      <c r="A3178" s="70">
        <v>38588</v>
      </c>
      <c r="B3178" s="70" t="s">
        <v>26412</v>
      </c>
      <c r="C3178" s="70" t="s">
        <v>2204</v>
      </c>
      <c r="D3178" s="70" t="s">
        <v>2205</v>
      </c>
      <c r="E3178" s="6">
        <v>1.65</v>
      </c>
    </row>
    <row r="3179" spans="1:5">
      <c r="A3179" s="70">
        <v>38593</v>
      </c>
      <c r="B3179" s="70" t="s">
        <v>26413</v>
      </c>
      <c r="C3179" s="70" t="s">
        <v>2204</v>
      </c>
      <c r="D3179" s="70" t="s">
        <v>2205</v>
      </c>
      <c r="E3179" s="6">
        <v>2.2799999999999998</v>
      </c>
    </row>
    <row r="3180" spans="1:5">
      <c r="A3180" s="70">
        <v>38589</v>
      </c>
      <c r="B3180" s="70" t="s">
        <v>26414</v>
      </c>
      <c r="C3180" s="70" t="s">
        <v>2204</v>
      </c>
      <c r="D3180" s="70" t="s">
        <v>2205</v>
      </c>
      <c r="E3180" s="6">
        <v>1.73</v>
      </c>
    </row>
    <row r="3181" spans="1:5">
      <c r="A3181" s="70">
        <v>38594</v>
      </c>
      <c r="B3181" s="70" t="s">
        <v>26415</v>
      </c>
      <c r="C3181" s="70" t="s">
        <v>2204</v>
      </c>
      <c r="D3181" s="70" t="s">
        <v>2205</v>
      </c>
      <c r="E3181" s="6">
        <v>3.6</v>
      </c>
    </row>
    <row r="3182" spans="1:5">
      <c r="A3182" s="70">
        <v>34773</v>
      </c>
      <c r="B3182" s="70" t="s">
        <v>26416</v>
      </c>
      <c r="C3182" s="70" t="s">
        <v>2204</v>
      </c>
      <c r="D3182" s="70" t="s">
        <v>2205</v>
      </c>
      <c r="E3182" s="6">
        <v>1.7</v>
      </c>
    </row>
    <row r="3183" spans="1:5">
      <c r="A3183" s="70">
        <v>34769</v>
      </c>
      <c r="B3183" s="70" t="s">
        <v>26417</v>
      </c>
      <c r="C3183" s="70" t="s">
        <v>2204</v>
      </c>
      <c r="D3183" s="70" t="s">
        <v>2205</v>
      </c>
      <c r="E3183" s="6">
        <v>2.11</v>
      </c>
    </row>
    <row r="3184" spans="1:5">
      <c r="A3184" s="70">
        <v>34763</v>
      </c>
      <c r="B3184" s="70" t="s">
        <v>26418</v>
      </c>
      <c r="C3184" s="70" t="s">
        <v>2204</v>
      </c>
      <c r="D3184" s="70" t="s">
        <v>2205</v>
      </c>
      <c r="E3184" s="6">
        <v>1.3</v>
      </c>
    </row>
    <row r="3185" spans="1:5">
      <c r="A3185" s="70">
        <v>34774</v>
      </c>
      <c r="B3185" s="70" t="s">
        <v>26419</v>
      </c>
      <c r="C3185" s="70" t="s">
        <v>2204</v>
      </c>
      <c r="D3185" s="70" t="s">
        <v>2205</v>
      </c>
      <c r="E3185" s="6">
        <v>1.62</v>
      </c>
    </row>
    <row r="3186" spans="1:5">
      <c r="A3186" s="70">
        <v>34771</v>
      </c>
      <c r="B3186" s="70" t="s">
        <v>26420</v>
      </c>
      <c r="C3186" s="70" t="s">
        <v>2204</v>
      </c>
      <c r="D3186" s="70" t="s">
        <v>2205</v>
      </c>
      <c r="E3186" s="6">
        <v>1.95</v>
      </c>
    </row>
    <row r="3187" spans="1:5">
      <c r="A3187" s="70">
        <v>34764</v>
      </c>
      <c r="B3187" s="70" t="s">
        <v>26421</v>
      </c>
      <c r="C3187" s="70" t="s">
        <v>2204</v>
      </c>
      <c r="D3187" s="70" t="s">
        <v>2205</v>
      </c>
      <c r="E3187" s="6">
        <v>1.28</v>
      </c>
    </row>
    <row r="3188" spans="1:5">
      <c r="A3188" s="70">
        <v>34788</v>
      </c>
      <c r="B3188" s="70" t="s">
        <v>26422</v>
      </c>
      <c r="C3188" s="70" t="s">
        <v>2204</v>
      </c>
      <c r="D3188" s="70" t="s">
        <v>2205</v>
      </c>
      <c r="E3188" s="6">
        <v>1.43</v>
      </c>
    </row>
    <row r="3189" spans="1:5">
      <c r="A3189" s="70">
        <v>34781</v>
      </c>
      <c r="B3189" s="70" t="s">
        <v>26423</v>
      </c>
      <c r="C3189" s="70" t="s">
        <v>2204</v>
      </c>
      <c r="D3189" s="70" t="s">
        <v>2205</v>
      </c>
      <c r="E3189" s="6">
        <v>1.62</v>
      </c>
    </row>
    <row r="3190" spans="1:5">
      <c r="A3190" s="70">
        <v>41682</v>
      </c>
      <c r="B3190" s="70" t="s">
        <v>26424</v>
      </c>
      <c r="C3190" s="70" t="s">
        <v>2204</v>
      </c>
      <c r="D3190" s="70" t="s">
        <v>2205</v>
      </c>
      <c r="E3190" s="6">
        <v>40.020000000000003</v>
      </c>
    </row>
    <row r="3191" spans="1:5">
      <c r="A3191" s="70">
        <v>41683</v>
      </c>
      <c r="B3191" s="70" t="s">
        <v>26425</v>
      </c>
      <c r="C3191" s="70" t="s">
        <v>2204</v>
      </c>
      <c r="D3191" s="70" t="s">
        <v>2205</v>
      </c>
      <c r="E3191" s="6">
        <v>29.44</v>
      </c>
    </row>
    <row r="3192" spans="1:5">
      <c r="A3192" s="70">
        <v>41680</v>
      </c>
      <c r="B3192" s="70" t="s">
        <v>26426</v>
      </c>
      <c r="C3192" s="70" t="s">
        <v>2204</v>
      </c>
      <c r="D3192" s="70" t="s">
        <v>2205</v>
      </c>
      <c r="E3192" s="6">
        <v>15.85</v>
      </c>
    </row>
    <row r="3193" spans="1:5">
      <c r="A3193" s="70">
        <v>41679</v>
      </c>
      <c r="B3193" s="70" t="s">
        <v>26427</v>
      </c>
      <c r="C3193" s="70" t="s">
        <v>2204</v>
      </c>
      <c r="D3193" s="70" t="s">
        <v>2205</v>
      </c>
      <c r="E3193" s="6">
        <v>36.24</v>
      </c>
    </row>
    <row r="3194" spans="1:5">
      <c r="A3194" s="70">
        <v>41681</v>
      </c>
      <c r="B3194" s="70" t="s">
        <v>26428</v>
      </c>
      <c r="C3194" s="70" t="s">
        <v>2204</v>
      </c>
      <c r="D3194" s="70" t="s">
        <v>2205</v>
      </c>
      <c r="E3194" s="6">
        <v>24.8</v>
      </c>
    </row>
    <row r="3195" spans="1:5">
      <c r="A3195" s="70">
        <v>43386</v>
      </c>
      <c r="B3195" s="70" t="s">
        <v>26429</v>
      </c>
      <c r="C3195" s="70" t="s">
        <v>2204</v>
      </c>
      <c r="D3195" s="70" t="s">
        <v>2205</v>
      </c>
      <c r="E3195" s="6">
        <v>56.62</v>
      </c>
    </row>
    <row r="3196" spans="1:5">
      <c r="A3196" s="70">
        <v>4059</v>
      </c>
      <c r="B3196" s="70" t="s">
        <v>26430</v>
      </c>
      <c r="C3196" s="70" t="s">
        <v>2211</v>
      </c>
      <c r="D3196" s="70" t="s">
        <v>2205</v>
      </c>
      <c r="E3196" s="6">
        <v>40.020000000000003</v>
      </c>
    </row>
    <row r="3197" spans="1:5">
      <c r="A3197" s="70">
        <v>4062</v>
      </c>
      <c r="B3197" s="70" t="s">
        <v>26431</v>
      </c>
      <c r="C3197" s="70" t="s">
        <v>2204</v>
      </c>
      <c r="D3197" s="70" t="s">
        <v>2205</v>
      </c>
      <c r="E3197" s="6">
        <v>40.020000000000003</v>
      </c>
    </row>
    <row r="3198" spans="1:5">
      <c r="A3198" s="70">
        <v>4061</v>
      </c>
      <c r="B3198" s="70" t="s">
        <v>26432</v>
      </c>
      <c r="C3198" s="70" t="s">
        <v>2204</v>
      </c>
      <c r="D3198" s="70" t="s">
        <v>2205</v>
      </c>
      <c r="E3198" s="6">
        <v>49.83</v>
      </c>
    </row>
    <row r="3199" spans="1:5">
      <c r="A3199" s="70">
        <v>41315</v>
      </c>
      <c r="B3199" s="70" t="s">
        <v>26433</v>
      </c>
      <c r="C3199" s="70" t="s">
        <v>2213</v>
      </c>
      <c r="D3199" s="70" t="s">
        <v>2205</v>
      </c>
      <c r="E3199" s="6">
        <v>63.47</v>
      </c>
    </row>
    <row r="3200" spans="1:5">
      <c r="A3200" s="70">
        <v>43148</v>
      </c>
      <c r="B3200" s="70" t="s">
        <v>26434</v>
      </c>
      <c r="C3200" s="70" t="s">
        <v>2213</v>
      </c>
      <c r="D3200" s="70" t="s">
        <v>2205</v>
      </c>
      <c r="E3200" s="6">
        <v>43.08</v>
      </c>
    </row>
    <row r="3201" spans="1:5">
      <c r="A3201" s="70">
        <v>43147</v>
      </c>
      <c r="B3201" s="70" t="s">
        <v>26435</v>
      </c>
      <c r="C3201" s="70" t="s">
        <v>2213</v>
      </c>
      <c r="D3201" s="70" t="s">
        <v>2205</v>
      </c>
      <c r="E3201" s="6">
        <v>16.690000000000001</v>
      </c>
    </row>
    <row r="3202" spans="1:5">
      <c r="A3202" s="70">
        <v>10608</v>
      </c>
      <c r="B3202" s="70" t="s">
        <v>26436</v>
      </c>
      <c r="C3202" s="70" t="s">
        <v>2204</v>
      </c>
      <c r="D3202" s="70" t="s">
        <v>2209</v>
      </c>
      <c r="E3202" s="15">
        <v>10084.049999999999</v>
      </c>
    </row>
    <row r="3203" spans="1:5">
      <c r="A3203" s="70">
        <v>4069</v>
      </c>
      <c r="B3203" s="70" t="s">
        <v>11707</v>
      </c>
      <c r="C3203" s="70" t="s">
        <v>2210</v>
      </c>
      <c r="D3203" s="70" t="s">
        <v>2205</v>
      </c>
      <c r="E3203" s="6">
        <v>49.49</v>
      </c>
    </row>
    <row r="3204" spans="1:5">
      <c r="A3204" s="70">
        <v>40819</v>
      </c>
      <c r="B3204" s="70" t="s">
        <v>26437</v>
      </c>
      <c r="C3204" s="70" t="s">
        <v>2215</v>
      </c>
      <c r="D3204" s="70" t="s">
        <v>2205</v>
      </c>
      <c r="E3204" s="15">
        <v>8768.8799999999992</v>
      </c>
    </row>
    <row r="3205" spans="1:5">
      <c r="A3205" s="70">
        <v>34361</v>
      </c>
      <c r="B3205" s="70" t="s">
        <v>26438</v>
      </c>
      <c r="C3205" s="70" t="s">
        <v>2213</v>
      </c>
      <c r="D3205" s="70" t="s">
        <v>2205</v>
      </c>
      <c r="E3205" s="6">
        <v>12.14</v>
      </c>
    </row>
    <row r="3206" spans="1:5">
      <c r="A3206" s="70">
        <v>36512</v>
      </c>
      <c r="B3206" s="70" t="s">
        <v>26439</v>
      </c>
      <c r="C3206" s="70" t="s">
        <v>2204</v>
      </c>
      <c r="D3206" s="70" t="s">
        <v>2205</v>
      </c>
      <c r="E3206" s="15">
        <v>18276.330000000002</v>
      </c>
    </row>
    <row r="3207" spans="1:5">
      <c r="A3207" s="70">
        <v>44478</v>
      </c>
      <c r="B3207" s="70" t="s">
        <v>28675</v>
      </c>
      <c r="C3207" s="70" t="s">
        <v>2213</v>
      </c>
      <c r="D3207" s="70" t="s">
        <v>2205</v>
      </c>
      <c r="E3207" s="6">
        <v>11.66</v>
      </c>
    </row>
    <row r="3208" spans="1:5">
      <c r="A3208" s="70">
        <v>44477</v>
      </c>
      <c r="B3208" s="70" t="s">
        <v>28676</v>
      </c>
      <c r="C3208" s="70" t="s">
        <v>2213</v>
      </c>
      <c r="D3208" s="70" t="s">
        <v>2205</v>
      </c>
      <c r="E3208" s="6">
        <v>11.66</v>
      </c>
    </row>
    <row r="3209" spans="1:5">
      <c r="A3209" s="70">
        <v>11697</v>
      </c>
      <c r="B3209" s="70" t="s">
        <v>26440</v>
      </c>
      <c r="C3209" s="70" t="s">
        <v>2204</v>
      </c>
      <c r="D3209" s="70" t="s">
        <v>2205</v>
      </c>
      <c r="E3209" s="6">
        <v>610.33000000000004</v>
      </c>
    </row>
    <row r="3210" spans="1:5">
      <c r="A3210" s="70">
        <v>11698</v>
      </c>
      <c r="B3210" s="70" t="s">
        <v>26441</v>
      </c>
      <c r="C3210" s="70" t="s">
        <v>2204</v>
      </c>
      <c r="D3210" s="70" t="s">
        <v>2205</v>
      </c>
      <c r="E3210" s="6">
        <v>728.09</v>
      </c>
    </row>
    <row r="3211" spans="1:5">
      <c r="A3211" s="70">
        <v>10432</v>
      </c>
      <c r="B3211" s="70" t="s">
        <v>26442</v>
      </c>
      <c r="C3211" s="70" t="s">
        <v>2204</v>
      </c>
      <c r="D3211" s="70" t="s">
        <v>2205</v>
      </c>
      <c r="E3211" s="6">
        <v>330.8</v>
      </c>
    </row>
    <row r="3212" spans="1:5">
      <c r="A3212" s="70">
        <v>11699</v>
      </c>
      <c r="B3212" s="70" t="s">
        <v>26443</v>
      </c>
      <c r="C3212" s="70" t="s">
        <v>2204</v>
      </c>
      <c r="D3212" s="70" t="s">
        <v>2205</v>
      </c>
      <c r="E3212" s="6">
        <v>804.7</v>
      </c>
    </row>
    <row r="3213" spans="1:5">
      <c r="A3213" s="70">
        <v>44020</v>
      </c>
      <c r="B3213" s="70" t="s">
        <v>26444</v>
      </c>
      <c r="C3213" s="70" t="s">
        <v>2204</v>
      </c>
      <c r="D3213" s="70" t="s">
        <v>2205</v>
      </c>
      <c r="E3213" s="6">
        <v>816.13</v>
      </c>
    </row>
    <row r="3214" spans="1:5">
      <c r="A3214" s="70">
        <v>41420</v>
      </c>
      <c r="B3214" s="70" t="s">
        <v>26445</v>
      </c>
      <c r="C3214" s="70" t="s">
        <v>2204</v>
      </c>
      <c r="D3214" s="70" t="s">
        <v>2209</v>
      </c>
      <c r="E3214" s="6">
        <v>10.74</v>
      </c>
    </row>
    <row r="3215" spans="1:5">
      <c r="A3215" s="70">
        <v>41422</v>
      </c>
      <c r="B3215" s="70" t="s">
        <v>26446</v>
      </c>
      <c r="C3215" s="70" t="s">
        <v>2204</v>
      </c>
      <c r="D3215" s="70" t="s">
        <v>2209</v>
      </c>
      <c r="E3215" s="6">
        <v>14.67</v>
      </c>
    </row>
    <row r="3216" spans="1:5">
      <c r="A3216" s="70">
        <v>41425</v>
      </c>
      <c r="B3216" s="70" t="s">
        <v>26447</v>
      </c>
      <c r="C3216" s="70" t="s">
        <v>2204</v>
      </c>
      <c r="D3216" s="70" t="s">
        <v>2209</v>
      </c>
      <c r="E3216" s="6">
        <v>7.51</v>
      </c>
    </row>
    <row r="3217" spans="1:5">
      <c r="A3217" s="70">
        <v>41426</v>
      </c>
      <c r="B3217" s="70" t="s">
        <v>26448</v>
      </c>
      <c r="C3217" s="70" t="s">
        <v>2204</v>
      </c>
      <c r="D3217" s="70" t="s">
        <v>2209</v>
      </c>
      <c r="E3217" s="6">
        <v>13.53</v>
      </c>
    </row>
    <row r="3218" spans="1:5">
      <c r="A3218" s="70">
        <v>41419</v>
      </c>
      <c r="B3218" s="70" t="s">
        <v>26449</v>
      </c>
      <c r="C3218" s="70" t="s">
        <v>2204</v>
      </c>
      <c r="D3218" s="70" t="s">
        <v>2209</v>
      </c>
      <c r="E3218" s="6">
        <v>7.9</v>
      </c>
    </row>
    <row r="3219" spans="1:5">
      <c r="A3219" s="70">
        <v>41421</v>
      </c>
      <c r="B3219" s="70" t="s">
        <v>26450</v>
      </c>
      <c r="C3219" s="70" t="s">
        <v>2204</v>
      </c>
      <c r="D3219" s="70" t="s">
        <v>2209</v>
      </c>
      <c r="E3219" s="6">
        <v>10.72</v>
      </c>
    </row>
    <row r="3220" spans="1:5">
      <c r="A3220" s="70">
        <v>41414</v>
      </c>
      <c r="B3220" s="70" t="s">
        <v>26451</v>
      </c>
      <c r="C3220" s="70" t="s">
        <v>2204</v>
      </c>
      <c r="D3220" s="70" t="s">
        <v>2209</v>
      </c>
      <c r="E3220" s="6">
        <v>24.85</v>
      </c>
    </row>
    <row r="3221" spans="1:5">
      <c r="A3221" s="70">
        <v>41415</v>
      </c>
      <c r="B3221" s="70" t="s">
        <v>26452</v>
      </c>
      <c r="C3221" s="70" t="s">
        <v>2204</v>
      </c>
      <c r="D3221" s="70" t="s">
        <v>2209</v>
      </c>
      <c r="E3221" s="6">
        <v>28.94</v>
      </c>
    </row>
    <row r="3222" spans="1:5">
      <c r="A3222" s="70">
        <v>37514</v>
      </c>
      <c r="B3222" s="70" t="s">
        <v>26453</v>
      </c>
      <c r="C3222" s="70" t="s">
        <v>2204</v>
      </c>
      <c r="D3222" s="70" t="s">
        <v>2209</v>
      </c>
      <c r="E3222" s="15">
        <v>189750</v>
      </c>
    </row>
    <row r="3223" spans="1:5">
      <c r="A3223" s="70">
        <v>37519</v>
      </c>
      <c r="B3223" s="70" t="s">
        <v>26454</v>
      </c>
      <c r="C3223" s="70" t="s">
        <v>2204</v>
      </c>
      <c r="D3223" s="70" t="s">
        <v>2209</v>
      </c>
      <c r="E3223" s="15">
        <v>292839.92</v>
      </c>
    </row>
    <row r="3224" spans="1:5">
      <c r="A3224" s="70">
        <v>37520</v>
      </c>
      <c r="B3224" s="70" t="s">
        <v>26455</v>
      </c>
      <c r="C3224" s="70" t="s">
        <v>2204</v>
      </c>
      <c r="D3224" s="70" t="s">
        <v>2209</v>
      </c>
      <c r="E3224" s="15">
        <v>288039.26</v>
      </c>
    </row>
    <row r="3225" spans="1:5">
      <c r="A3225" s="70">
        <v>37521</v>
      </c>
      <c r="B3225" s="70" t="s">
        <v>26456</v>
      </c>
      <c r="C3225" s="70" t="s">
        <v>2204</v>
      </c>
      <c r="D3225" s="70" t="s">
        <v>2209</v>
      </c>
      <c r="E3225" s="15">
        <v>351407.91</v>
      </c>
    </row>
    <row r="3226" spans="1:5">
      <c r="A3226" s="70">
        <v>37522</v>
      </c>
      <c r="B3226" s="70" t="s">
        <v>26457</v>
      </c>
      <c r="C3226" s="70" t="s">
        <v>2204</v>
      </c>
      <c r="D3226" s="70" t="s">
        <v>2209</v>
      </c>
      <c r="E3226" s="15">
        <v>361980.28</v>
      </c>
    </row>
    <row r="3227" spans="1:5">
      <c r="A3227" s="70">
        <v>21109</v>
      </c>
      <c r="B3227" s="70" t="s">
        <v>26458</v>
      </c>
      <c r="C3227" s="70" t="s">
        <v>2204</v>
      </c>
      <c r="D3227" s="70" t="s">
        <v>2209</v>
      </c>
      <c r="E3227" s="6">
        <v>36.39</v>
      </c>
    </row>
    <row r="3228" spans="1:5">
      <c r="A3228" s="70">
        <v>37546</v>
      </c>
      <c r="B3228" s="70" t="s">
        <v>26459</v>
      </c>
      <c r="C3228" s="70" t="s">
        <v>2204</v>
      </c>
      <c r="D3228" s="70" t="s">
        <v>2205</v>
      </c>
      <c r="E3228" s="15">
        <v>13720.19</v>
      </c>
    </row>
    <row r="3229" spans="1:5">
      <c r="A3229" s="70">
        <v>37544</v>
      </c>
      <c r="B3229" s="70" t="s">
        <v>26460</v>
      </c>
      <c r="C3229" s="70" t="s">
        <v>2204</v>
      </c>
      <c r="D3229" s="70" t="s">
        <v>2205</v>
      </c>
      <c r="E3229" s="15">
        <v>14511.4</v>
      </c>
    </row>
    <row r="3230" spans="1:5">
      <c r="A3230" s="70">
        <v>37545</v>
      </c>
      <c r="B3230" s="70" t="s">
        <v>26461</v>
      </c>
      <c r="C3230" s="70" t="s">
        <v>2204</v>
      </c>
      <c r="D3230" s="70" t="s">
        <v>2205</v>
      </c>
      <c r="E3230" s="15">
        <v>17266.62</v>
      </c>
    </row>
    <row r="3231" spans="1:5">
      <c r="A3231" s="70">
        <v>36793</v>
      </c>
      <c r="B3231" s="70" t="s">
        <v>28677</v>
      </c>
      <c r="C3231" s="70" t="s">
        <v>2204</v>
      </c>
      <c r="D3231" s="70" t="s">
        <v>2205</v>
      </c>
      <c r="E3231" s="6">
        <v>726.79</v>
      </c>
    </row>
    <row r="3232" spans="1:5">
      <c r="A3232" s="70">
        <v>11769</v>
      </c>
      <c r="B3232" s="70" t="s">
        <v>28678</v>
      </c>
      <c r="C3232" s="70" t="s">
        <v>2204</v>
      </c>
      <c r="D3232" s="70" t="s">
        <v>2205</v>
      </c>
      <c r="E3232" s="6">
        <v>321.19</v>
      </c>
    </row>
    <row r="3233" spans="1:5">
      <c r="A3233" s="70">
        <v>11771</v>
      </c>
      <c r="B3233" s="70" t="s">
        <v>28679</v>
      </c>
      <c r="C3233" s="70" t="s">
        <v>2204</v>
      </c>
      <c r="D3233" s="70" t="s">
        <v>2205</v>
      </c>
      <c r="E3233" s="6">
        <v>393.41</v>
      </c>
    </row>
    <row r="3234" spans="1:5">
      <c r="A3234" s="70">
        <v>39919</v>
      </c>
      <c r="B3234" s="70" t="s">
        <v>26462</v>
      </c>
      <c r="C3234" s="70" t="s">
        <v>2204</v>
      </c>
      <c r="D3234" s="70" t="s">
        <v>2205</v>
      </c>
      <c r="E3234" s="15">
        <v>68677.119999999995</v>
      </c>
    </row>
    <row r="3235" spans="1:5">
      <c r="A3235" s="70">
        <v>38385</v>
      </c>
      <c r="B3235" s="70" t="s">
        <v>26463</v>
      </c>
      <c r="C3235" s="70" t="s">
        <v>2204</v>
      </c>
      <c r="D3235" s="70" t="s">
        <v>2205</v>
      </c>
      <c r="E3235" s="6">
        <v>45.09</v>
      </c>
    </row>
    <row r="3236" spans="1:5">
      <c r="A3236" s="70">
        <v>36800</v>
      </c>
      <c r="B3236" s="70" t="s">
        <v>28680</v>
      </c>
      <c r="C3236" s="70" t="s">
        <v>2204</v>
      </c>
      <c r="D3236" s="70" t="s">
        <v>2205</v>
      </c>
      <c r="E3236" s="6">
        <v>192.99</v>
      </c>
    </row>
    <row r="3237" spans="1:5">
      <c r="A3237" s="70">
        <v>37587</v>
      </c>
      <c r="B3237" s="70" t="s">
        <v>28681</v>
      </c>
      <c r="C3237" s="70" t="s">
        <v>2204</v>
      </c>
      <c r="D3237" s="70" t="s">
        <v>2205</v>
      </c>
      <c r="E3237" s="6">
        <v>424.01</v>
      </c>
    </row>
    <row r="3238" spans="1:5">
      <c r="A3238" s="70">
        <v>11561</v>
      </c>
      <c r="B3238" s="70" t="s">
        <v>26464</v>
      </c>
      <c r="C3238" s="70" t="s">
        <v>2204</v>
      </c>
      <c r="D3238" s="70" t="s">
        <v>2205</v>
      </c>
      <c r="E3238" s="6">
        <v>237.38</v>
      </c>
    </row>
    <row r="3239" spans="1:5">
      <c r="A3239" s="70">
        <v>43604</v>
      </c>
      <c r="B3239" s="70" t="s">
        <v>26465</v>
      </c>
      <c r="C3239" s="70" t="s">
        <v>2204</v>
      </c>
      <c r="D3239" s="70" t="s">
        <v>2205</v>
      </c>
      <c r="E3239" s="6">
        <v>126.55</v>
      </c>
    </row>
    <row r="3240" spans="1:5">
      <c r="A3240" s="70">
        <v>11560</v>
      </c>
      <c r="B3240" s="70" t="s">
        <v>26466</v>
      </c>
      <c r="C3240" s="70" t="s">
        <v>2204</v>
      </c>
      <c r="D3240" s="70" t="s">
        <v>2205</v>
      </c>
      <c r="E3240" s="6">
        <v>183.22</v>
      </c>
    </row>
    <row r="3241" spans="1:5">
      <c r="A3241" s="70">
        <v>11499</v>
      </c>
      <c r="B3241" s="70" t="s">
        <v>26467</v>
      </c>
      <c r="C3241" s="70" t="s">
        <v>2204</v>
      </c>
      <c r="D3241" s="70" t="s">
        <v>2205</v>
      </c>
      <c r="E3241" s="6">
        <v>793.7</v>
      </c>
    </row>
    <row r="3242" spans="1:5">
      <c r="A3242" s="70">
        <v>34761</v>
      </c>
      <c r="B3242" s="70" t="s">
        <v>26468</v>
      </c>
      <c r="C3242" s="70" t="s">
        <v>2210</v>
      </c>
      <c r="D3242" s="70" t="s">
        <v>2205</v>
      </c>
      <c r="E3242" s="6">
        <v>16.239999999999998</v>
      </c>
    </row>
    <row r="3243" spans="1:5">
      <c r="A3243" s="70">
        <v>40924</v>
      </c>
      <c r="B3243" s="70" t="s">
        <v>26469</v>
      </c>
      <c r="C3243" s="70" t="s">
        <v>2215</v>
      </c>
      <c r="D3243" s="70" t="s">
        <v>2205</v>
      </c>
      <c r="E3243" s="15">
        <v>2877.99</v>
      </c>
    </row>
    <row r="3244" spans="1:5">
      <c r="A3244" s="70">
        <v>40983</v>
      </c>
      <c r="B3244" s="70" t="s">
        <v>26470</v>
      </c>
      <c r="C3244" s="70" t="s">
        <v>2215</v>
      </c>
      <c r="D3244" s="70" t="s">
        <v>2205</v>
      </c>
      <c r="E3244" s="15">
        <v>3088.3</v>
      </c>
    </row>
    <row r="3245" spans="1:5">
      <c r="A3245" s="70">
        <v>44497</v>
      </c>
      <c r="B3245" s="70" t="s">
        <v>28682</v>
      </c>
      <c r="C3245" s="70" t="s">
        <v>2210</v>
      </c>
      <c r="D3245" s="70" t="s">
        <v>2205</v>
      </c>
      <c r="E3245" s="6">
        <v>17.43</v>
      </c>
    </row>
    <row r="3246" spans="1:5">
      <c r="A3246" s="70">
        <v>2437</v>
      </c>
      <c r="B3246" s="70" t="s">
        <v>26471</v>
      </c>
      <c r="C3246" s="70" t="s">
        <v>2210</v>
      </c>
      <c r="D3246" s="70" t="s">
        <v>2205</v>
      </c>
      <c r="E3246" s="6">
        <v>19.579999999999998</v>
      </c>
    </row>
    <row r="3247" spans="1:5">
      <c r="A3247" s="70">
        <v>40921</v>
      </c>
      <c r="B3247" s="70" t="s">
        <v>26472</v>
      </c>
      <c r="C3247" s="70" t="s">
        <v>2215</v>
      </c>
      <c r="D3247" s="70" t="s">
        <v>2205</v>
      </c>
      <c r="E3247" s="15">
        <v>3470.02</v>
      </c>
    </row>
    <row r="3248" spans="1:5">
      <c r="A3248" s="70">
        <v>14252</v>
      </c>
      <c r="B3248" s="70" t="s">
        <v>26473</v>
      </c>
      <c r="C3248" s="70" t="s">
        <v>2204</v>
      </c>
      <c r="D3248" s="70" t="s">
        <v>2205</v>
      </c>
      <c r="E3248" s="15">
        <v>3092.22</v>
      </c>
    </row>
    <row r="3249" spans="1:5">
      <c r="A3249" s="70">
        <v>730</v>
      </c>
      <c r="B3249" s="70" t="s">
        <v>26474</v>
      </c>
      <c r="C3249" s="70" t="s">
        <v>2204</v>
      </c>
      <c r="D3249" s="70" t="s">
        <v>2205</v>
      </c>
      <c r="E3249" s="15">
        <v>8261.83</v>
      </c>
    </row>
    <row r="3250" spans="1:5">
      <c r="A3250" s="70">
        <v>723</v>
      </c>
      <c r="B3250" s="70" t="s">
        <v>26475</v>
      </c>
      <c r="C3250" s="70" t="s">
        <v>2204</v>
      </c>
      <c r="D3250" s="70" t="s">
        <v>2205</v>
      </c>
      <c r="E3250" s="15">
        <v>4106.42</v>
      </c>
    </row>
    <row r="3251" spans="1:5">
      <c r="A3251" s="70">
        <v>36502</v>
      </c>
      <c r="B3251" s="70" t="s">
        <v>26476</v>
      </c>
      <c r="C3251" s="70" t="s">
        <v>2204</v>
      </c>
      <c r="D3251" s="70" t="s">
        <v>2205</v>
      </c>
      <c r="E3251" s="15">
        <v>3859.54</v>
      </c>
    </row>
    <row r="3252" spans="1:5">
      <c r="A3252" s="70">
        <v>36503</v>
      </c>
      <c r="B3252" s="70" t="s">
        <v>26477</v>
      </c>
      <c r="C3252" s="70" t="s">
        <v>2204</v>
      </c>
      <c r="D3252" s="70" t="s">
        <v>2205</v>
      </c>
      <c r="E3252" s="15">
        <v>4759.2700000000004</v>
      </c>
    </row>
    <row r="3253" spans="1:5">
      <c r="A3253" s="70">
        <v>4090</v>
      </c>
      <c r="B3253" s="70" t="s">
        <v>26478</v>
      </c>
      <c r="C3253" s="70" t="s">
        <v>2204</v>
      </c>
      <c r="D3253" s="70" t="s">
        <v>2207</v>
      </c>
      <c r="E3253" s="15">
        <v>979000</v>
      </c>
    </row>
    <row r="3254" spans="1:5">
      <c r="A3254" s="70">
        <v>13227</v>
      </c>
      <c r="B3254" s="70" t="s">
        <v>26479</v>
      </c>
      <c r="C3254" s="70" t="s">
        <v>2204</v>
      </c>
      <c r="D3254" s="70" t="s">
        <v>2205</v>
      </c>
      <c r="E3254" s="15">
        <v>1216529.58</v>
      </c>
    </row>
    <row r="3255" spans="1:5">
      <c r="A3255" s="70">
        <v>10597</v>
      </c>
      <c r="B3255" s="70" t="s">
        <v>26480</v>
      </c>
      <c r="C3255" s="70" t="s">
        <v>2204</v>
      </c>
      <c r="D3255" s="70" t="s">
        <v>2205</v>
      </c>
      <c r="E3255" s="15">
        <v>1280554.32</v>
      </c>
    </row>
    <row r="3256" spans="1:5">
      <c r="A3256" s="70">
        <v>39628</v>
      </c>
      <c r="B3256" s="70" t="s">
        <v>26481</v>
      </c>
      <c r="C3256" s="70" t="s">
        <v>2204</v>
      </c>
      <c r="D3256" s="70" t="s">
        <v>2209</v>
      </c>
      <c r="E3256" s="15">
        <v>4094.61</v>
      </c>
    </row>
    <row r="3257" spans="1:5">
      <c r="A3257" s="70">
        <v>39404</v>
      </c>
      <c r="B3257" s="70" t="s">
        <v>26482</v>
      </c>
      <c r="C3257" s="70" t="s">
        <v>2204</v>
      </c>
      <c r="D3257" s="70" t="s">
        <v>2209</v>
      </c>
      <c r="E3257" s="15">
        <v>2030.38</v>
      </c>
    </row>
    <row r="3258" spans="1:5">
      <c r="A3258" s="70">
        <v>39402</v>
      </c>
      <c r="B3258" s="70" t="s">
        <v>26483</v>
      </c>
      <c r="C3258" s="70" t="s">
        <v>2204</v>
      </c>
      <c r="D3258" s="70" t="s">
        <v>2209</v>
      </c>
      <c r="E3258" s="15">
        <v>1672.65</v>
      </c>
    </row>
    <row r="3259" spans="1:5">
      <c r="A3259" s="70">
        <v>39403</v>
      </c>
      <c r="B3259" s="70" t="s">
        <v>26484</v>
      </c>
      <c r="C3259" s="70" t="s">
        <v>2204</v>
      </c>
      <c r="D3259" s="70" t="s">
        <v>2209</v>
      </c>
      <c r="E3259" s="15">
        <v>1636.26</v>
      </c>
    </row>
    <row r="3260" spans="1:5">
      <c r="A3260" s="70">
        <v>4093</v>
      </c>
      <c r="B3260" s="70" t="s">
        <v>26485</v>
      </c>
      <c r="C3260" s="70" t="s">
        <v>2210</v>
      </c>
      <c r="D3260" s="70" t="s">
        <v>2205</v>
      </c>
      <c r="E3260" s="6">
        <v>17.75</v>
      </c>
    </row>
    <row r="3261" spans="1:5">
      <c r="A3261" s="70">
        <v>10512</v>
      </c>
      <c r="B3261" s="70" t="s">
        <v>26486</v>
      </c>
      <c r="C3261" s="70" t="s">
        <v>2215</v>
      </c>
      <c r="D3261" s="70" t="s">
        <v>2205</v>
      </c>
      <c r="E3261" s="15">
        <v>3147.57</v>
      </c>
    </row>
    <row r="3262" spans="1:5">
      <c r="A3262" s="70">
        <v>20020</v>
      </c>
      <c r="B3262" s="70" t="s">
        <v>26487</v>
      </c>
      <c r="C3262" s="70" t="s">
        <v>2210</v>
      </c>
      <c r="D3262" s="70" t="s">
        <v>2205</v>
      </c>
      <c r="E3262" s="6">
        <v>16.760000000000002</v>
      </c>
    </row>
    <row r="3263" spans="1:5">
      <c r="A3263" s="70">
        <v>41038</v>
      </c>
      <c r="B3263" s="70" t="s">
        <v>26488</v>
      </c>
      <c r="C3263" s="70" t="s">
        <v>2215</v>
      </c>
      <c r="D3263" s="70" t="s">
        <v>2205</v>
      </c>
      <c r="E3263" s="15">
        <v>2968.95</v>
      </c>
    </row>
    <row r="3264" spans="1:5">
      <c r="A3264" s="70">
        <v>4094</v>
      </c>
      <c r="B3264" s="70" t="s">
        <v>26489</v>
      </c>
      <c r="C3264" s="70" t="s">
        <v>2210</v>
      </c>
      <c r="D3264" s="70" t="s">
        <v>2205</v>
      </c>
      <c r="E3264" s="6">
        <v>23.71</v>
      </c>
    </row>
    <row r="3265" spans="1:5">
      <c r="A3265" s="70">
        <v>40988</v>
      </c>
      <c r="B3265" s="70" t="s">
        <v>26490</v>
      </c>
      <c r="C3265" s="70" t="s">
        <v>2215</v>
      </c>
      <c r="D3265" s="70" t="s">
        <v>2205</v>
      </c>
      <c r="E3265" s="15">
        <v>4203.37</v>
      </c>
    </row>
    <row r="3266" spans="1:5">
      <c r="A3266" s="70">
        <v>4095</v>
      </c>
      <c r="B3266" s="70" t="s">
        <v>26491</v>
      </c>
      <c r="C3266" s="70" t="s">
        <v>2210</v>
      </c>
      <c r="D3266" s="70" t="s">
        <v>2205</v>
      </c>
      <c r="E3266" s="6">
        <v>16.05</v>
      </c>
    </row>
    <row r="3267" spans="1:5">
      <c r="A3267" s="70">
        <v>40990</v>
      </c>
      <c r="B3267" s="70" t="s">
        <v>26492</v>
      </c>
      <c r="C3267" s="70" t="s">
        <v>2215</v>
      </c>
      <c r="D3267" s="70" t="s">
        <v>2205</v>
      </c>
      <c r="E3267" s="15">
        <v>2846.74</v>
      </c>
    </row>
    <row r="3268" spans="1:5">
      <c r="A3268" s="70">
        <v>4097</v>
      </c>
      <c r="B3268" s="70" t="s">
        <v>26493</v>
      </c>
      <c r="C3268" s="70" t="s">
        <v>2210</v>
      </c>
      <c r="D3268" s="70" t="s">
        <v>2205</v>
      </c>
      <c r="E3268" s="6">
        <v>20.95</v>
      </c>
    </row>
    <row r="3269" spans="1:5">
      <c r="A3269" s="70">
        <v>40994</v>
      </c>
      <c r="B3269" s="70" t="s">
        <v>26494</v>
      </c>
      <c r="C3269" s="70" t="s">
        <v>2215</v>
      </c>
      <c r="D3269" s="70" t="s">
        <v>2205</v>
      </c>
      <c r="E3269" s="15">
        <v>3712.85</v>
      </c>
    </row>
    <row r="3270" spans="1:5">
      <c r="A3270" s="70">
        <v>4096</v>
      </c>
      <c r="B3270" s="70" t="s">
        <v>26495</v>
      </c>
      <c r="C3270" s="70" t="s">
        <v>2210</v>
      </c>
      <c r="D3270" s="70" t="s">
        <v>2205</v>
      </c>
      <c r="E3270" s="6">
        <v>18.309999999999999</v>
      </c>
    </row>
    <row r="3271" spans="1:5">
      <c r="A3271" s="70">
        <v>40992</v>
      </c>
      <c r="B3271" s="70" t="s">
        <v>26496</v>
      </c>
      <c r="C3271" s="70" t="s">
        <v>2215</v>
      </c>
      <c r="D3271" s="70" t="s">
        <v>2205</v>
      </c>
      <c r="E3271" s="15">
        <v>3246.93</v>
      </c>
    </row>
    <row r="3272" spans="1:5">
      <c r="A3272" s="70">
        <v>4114</v>
      </c>
      <c r="B3272" s="70" t="s">
        <v>11708</v>
      </c>
      <c r="C3272" s="70" t="s">
        <v>2204</v>
      </c>
      <c r="D3272" s="70" t="s">
        <v>2205</v>
      </c>
      <c r="E3272" s="6">
        <v>91.73</v>
      </c>
    </row>
    <row r="3273" spans="1:5">
      <c r="A3273" s="70">
        <v>36797</v>
      </c>
      <c r="B3273" s="70" t="s">
        <v>26497</v>
      </c>
      <c r="C3273" s="70" t="s">
        <v>2204</v>
      </c>
      <c r="D3273" s="70" t="s">
        <v>2205</v>
      </c>
      <c r="E3273" s="6">
        <v>81.67</v>
      </c>
    </row>
    <row r="3274" spans="1:5">
      <c r="A3274" s="70">
        <v>4107</v>
      </c>
      <c r="B3274" s="70" t="s">
        <v>26498</v>
      </c>
      <c r="C3274" s="70" t="s">
        <v>2204</v>
      </c>
      <c r="D3274" s="70" t="s">
        <v>2205</v>
      </c>
      <c r="E3274" s="6">
        <v>77.010000000000005</v>
      </c>
    </row>
    <row r="3275" spans="1:5">
      <c r="A3275" s="70">
        <v>4102</v>
      </c>
      <c r="B3275" s="70" t="s">
        <v>26499</v>
      </c>
      <c r="C3275" s="70" t="s">
        <v>2204</v>
      </c>
      <c r="D3275" s="70" t="s">
        <v>2207</v>
      </c>
      <c r="E3275" s="6">
        <v>94</v>
      </c>
    </row>
    <row r="3276" spans="1:5">
      <c r="A3276" s="70">
        <v>36799</v>
      </c>
      <c r="B3276" s="70" t="s">
        <v>26500</v>
      </c>
      <c r="C3276" s="70" t="s">
        <v>2204</v>
      </c>
      <c r="D3276" s="70" t="s">
        <v>2205</v>
      </c>
      <c r="E3276" s="6">
        <v>79.27</v>
      </c>
    </row>
    <row r="3277" spans="1:5">
      <c r="A3277" s="70">
        <v>2747</v>
      </c>
      <c r="B3277" s="70" t="s">
        <v>26501</v>
      </c>
      <c r="C3277" s="70" t="s">
        <v>2211</v>
      </c>
      <c r="D3277" s="70" t="s">
        <v>2205</v>
      </c>
      <c r="E3277" s="6">
        <v>21.13</v>
      </c>
    </row>
    <row r="3278" spans="1:5">
      <c r="A3278" s="70">
        <v>21138</v>
      </c>
      <c r="B3278" s="70" t="s">
        <v>26502</v>
      </c>
      <c r="C3278" s="70" t="s">
        <v>2211</v>
      </c>
      <c r="D3278" s="70" t="s">
        <v>2207</v>
      </c>
      <c r="E3278" s="6">
        <v>6.7</v>
      </c>
    </row>
    <row r="3279" spans="1:5">
      <c r="A3279" s="70">
        <v>10826</v>
      </c>
      <c r="B3279" s="70" t="s">
        <v>26503</v>
      </c>
      <c r="C3279" s="70" t="s">
        <v>2204</v>
      </c>
      <c r="D3279" s="70" t="s">
        <v>2205</v>
      </c>
      <c r="E3279" s="6">
        <v>71.83</v>
      </c>
    </row>
    <row r="3280" spans="1:5">
      <c r="A3280" s="70">
        <v>365</v>
      </c>
      <c r="B3280" s="70" t="s">
        <v>26504</v>
      </c>
      <c r="C3280" s="70" t="s">
        <v>2204</v>
      </c>
      <c r="D3280" s="70" t="s">
        <v>2205</v>
      </c>
      <c r="E3280" s="6">
        <v>44.54</v>
      </c>
    </row>
    <row r="3281" spans="1:5">
      <c r="A3281" s="70">
        <v>38639</v>
      </c>
      <c r="B3281" s="70" t="s">
        <v>26505</v>
      </c>
      <c r="C3281" s="70" t="s">
        <v>2204</v>
      </c>
      <c r="D3281" s="70" t="s">
        <v>2205</v>
      </c>
      <c r="E3281" s="6">
        <v>172.41</v>
      </c>
    </row>
    <row r="3282" spans="1:5">
      <c r="A3282" s="70">
        <v>38640</v>
      </c>
      <c r="B3282" s="70" t="s">
        <v>26506</v>
      </c>
      <c r="C3282" s="70" t="s">
        <v>2204</v>
      </c>
      <c r="D3282" s="70" t="s">
        <v>2205</v>
      </c>
      <c r="E3282" s="6">
        <v>2.58</v>
      </c>
    </row>
    <row r="3283" spans="1:5">
      <c r="A3283" s="70">
        <v>358</v>
      </c>
      <c r="B3283" s="70" t="s">
        <v>26507</v>
      </c>
      <c r="C3283" s="70" t="s">
        <v>2204</v>
      </c>
      <c r="D3283" s="70" t="s">
        <v>2205</v>
      </c>
      <c r="E3283" s="6">
        <v>53.16</v>
      </c>
    </row>
    <row r="3284" spans="1:5">
      <c r="A3284" s="70">
        <v>359</v>
      </c>
      <c r="B3284" s="70" t="s">
        <v>26508</v>
      </c>
      <c r="C3284" s="70" t="s">
        <v>2204</v>
      </c>
      <c r="D3284" s="70" t="s">
        <v>2205</v>
      </c>
      <c r="E3284" s="6">
        <v>109.19</v>
      </c>
    </row>
    <row r="3285" spans="1:5">
      <c r="A3285" s="70">
        <v>38641</v>
      </c>
      <c r="B3285" s="70" t="s">
        <v>26509</v>
      </c>
      <c r="C3285" s="70" t="s">
        <v>2204</v>
      </c>
      <c r="D3285" s="70" t="s">
        <v>2205</v>
      </c>
      <c r="E3285" s="6">
        <v>107.75</v>
      </c>
    </row>
    <row r="3286" spans="1:5">
      <c r="A3286" s="70">
        <v>360</v>
      </c>
      <c r="B3286" s="70" t="s">
        <v>26510</v>
      </c>
      <c r="C3286" s="70" t="s">
        <v>2204</v>
      </c>
      <c r="D3286" s="70" t="s">
        <v>2207</v>
      </c>
      <c r="E3286" s="6">
        <v>2.5</v>
      </c>
    </row>
    <row r="3287" spans="1:5">
      <c r="A3287" s="70">
        <v>42430</v>
      </c>
      <c r="B3287" s="70" t="s">
        <v>26511</v>
      </c>
      <c r="C3287" s="70" t="s">
        <v>2204</v>
      </c>
      <c r="D3287" s="70" t="s">
        <v>2209</v>
      </c>
      <c r="E3287" s="15">
        <v>6318.06</v>
      </c>
    </row>
    <row r="3288" spans="1:5">
      <c r="A3288" s="70">
        <v>4214</v>
      </c>
      <c r="B3288" s="70" t="s">
        <v>26512</v>
      </c>
      <c r="C3288" s="70" t="s">
        <v>2204</v>
      </c>
      <c r="D3288" s="70" t="s">
        <v>2205</v>
      </c>
      <c r="E3288" s="6">
        <v>13.54</v>
      </c>
    </row>
    <row r="3289" spans="1:5">
      <c r="A3289" s="70">
        <v>4215</v>
      </c>
      <c r="B3289" s="70" t="s">
        <v>26513</v>
      </c>
      <c r="C3289" s="70" t="s">
        <v>2204</v>
      </c>
      <c r="D3289" s="70" t="s">
        <v>2205</v>
      </c>
      <c r="E3289" s="6">
        <v>8.91</v>
      </c>
    </row>
    <row r="3290" spans="1:5">
      <c r="A3290" s="70">
        <v>4210</v>
      </c>
      <c r="B3290" s="70" t="s">
        <v>26514</v>
      </c>
      <c r="C3290" s="70" t="s">
        <v>2204</v>
      </c>
      <c r="D3290" s="70" t="s">
        <v>2205</v>
      </c>
      <c r="E3290" s="6">
        <v>1.5</v>
      </c>
    </row>
    <row r="3291" spans="1:5">
      <c r="A3291" s="70">
        <v>4212</v>
      </c>
      <c r="B3291" s="70" t="s">
        <v>26515</v>
      </c>
      <c r="C3291" s="70" t="s">
        <v>2204</v>
      </c>
      <c r="D3291" s="70" t="s">
        <v>2205</v>
      </c>
      <c r="E3291" s="6">
        <v>4.3</v>
      </c>
    </row>
    <row r="3292" spans="1:5">
      <c r="A3292" s="70">
        <v>4213</v>
      </c>
      <c r="B3292" s="70" t="s">
        <v>26516</v>
      </c>
      <c r="C3292" s="70" t="s">
        <v>2204</v>
      </c>
      <c r="D3292" s="70" t="s">
        <v>2205</v>
      </c>
      <c r="E3292" s="6">
        <v>19.23</v>
      </c>
    </row>
    <row r="3293" spans="1:5">
      <c r="A3293" s="70">
        <v>4211</v>
      </c>
      <c r="B3293" s="70" t="s">
        <v>26517</v>
      </c>
      <c r="C3293" s="70" t="s">
        <v>2204</v>
      </c>
      <c r="D3293" s="70" t="s">
        <v>2205</v>
      </c>
      <c r="E3293" s="6">
        <v>2.15</v>
      </c>
    </row>
    <row r="3294" spans="1:5">
      <c r="A3294" s="70">
        <v>4209</v>
      </c>
      <c r="B3294" s="70" t="s">
        <v>26518</v>
      </c>
      <c r="C3294" s="70" t="s">
        <v>2204</v>
      </c>
      <c r="D3294" s="70" t="s">
        <v>2205</v>
      </c>
      <c r="E3294" s="6">
        <v>23.72</v>
      </c>
    </row>
    <row r="3295" spans="1:5">
      <c r="A3295" s="70">
        <v>4180</v>
      </c>
      <c r="B3295" s="70" t="s">
        <v>26519</v>
      </c>
      <c r="C3295" s="70" t="s">
        <v>2204</v>
      </c>
      <c r="D3295" s="70" t="s">
        <v>2205</v>
      </c>
      <c r="E3295" s="6">
        <v>17.850000000000001</v>
      </c>
    </row>
    <row r="3296" spans="1:5">
      <c r="A3296" s="70">
        <v>4177</v>
      </c>
      <c r="B3296" s="70" t="s">
        <v>26520</v>
      </c>
      <c r="C3296" s="70" t="s">
        <v>2204</v>
      </c>
      <c r="D3296" s="70" t="s">
        <v>2205</v>
      </c>
      <c r="E3296" s="6">
        <v>5.93</v>
      </c>
    </row>
    <row r="3297" spans="1:5">
      <c r="A3297" s="70">
        <v>4179</v>
      </c>
      <c r="B3297" s="70" t="s">
        <v>26521</v>
      </c>
      <c r="C3297" s="70" t="s">
        <v>2204</v>
      </c>
      <c r="D3297" s="70" t="s">
        <v>2205</v>
      </c>
      <c r="E3297" s="6">
        <v>12.13</v>
      </c>
    </row>
    <row r="3298" spans="1:5">
      <c r="A3298" s="70">
        <v>4208</v>
      </c>
      <c r="B3298" s="70" t="s">
        <v>26522</v>
      </c>
      <c r="C3298" s="70" t="s">
        <v>2204</v>
      </c>
      <c r="D3298" s="70" t="s">
        <v>2205</v>
      </c>
      <c r="E3298" s="6">
        <v>56.46</v>
      </c>
    </row>
    <row r="3299" spans="1:5">
      <c r="A3299" s="70">
        <v>4181</v>
      </c>
      <c r="B3299" s="70" t="s">
        <v>26523</v>
      </c>
      <c r="C3299" s="70" t="s">
        <v>2204</v>
      </c>
      <c r="D3299" s="70" t="s">
        <v>2205</v>
      </c>
      <c r="E3299" s="6">
        <v>36.89</v>
      </c>
    </row>
    <row r="3300" spans="1:5">
      <c r="A3300" s="70">
        <v>4178</v>
      </c>
      <c r="B3300" s="70" t="s">
        <v>26524</v>
      </c>
      <c r="C3300" s="70" t="s">
        <v>2204</v>
      </c>
      <c r="D3300" s="70" t="s">
        <v>2205</v>
      </c>
      <c r="E3300" s="6">
        <v>8.2200000000000006</v>
      </c>
    </row>
    <row r="3301" spans="1:5">
      <c r="A3301" s="70">
        <v>4182</v>
      </c>
      <c r="B3301" s="70" t="s">
        <v>26525</v>
      </c>
      <c r="C3301" s="70" t="s">
        <v>2204</v>
      </c>
      <c r="D3301" s="70" t="s">
        <v>2205</v>
      </c>
      <c r="E3301" s="6">
        <v>91.84</v>
      </c>
    </row>
    <row r="3302" spans="1:5">
      <c r="A3302" s="70">
        <v>4183</v>
      </c>
      <c r="B3302" s="70" t="s">
        <v>26526</v>
      </c>
      <c r="C3302" s="70" t="s">
        <v>2204</v>
      </c>
      <c r="D3302" s="70" t="s">
        <v>2205</v>
      </c>
      <c r="E3302" s="6">
        <v>147.86000000000001</v>
      </c>
    </row>
    <row r="3303" spans="1:5">
      <c r="A3303" s="70">
        <v>4184</v>
      </c>
      <c r="B3303" s="70" t="s">
        <v>26527</v>
      </c>
      <c r="C3303" s="70" t="s">
        <v>2204</v>
      </c>
      <c r="D3303" s="70" t="s">
        <v>2205</v>
      </c>
      <c r="E3303" s="6">
        <v>326.38</v>
      </c>
    </row>
    <row r="3304" spans="1:5">
      <c r="A3304" s="70">
        <v>4185</v>
      </c>
      <c r="B3304" s="70" t="s">
        <v>26528</v>
      </c>
      <c r="C3304" s="70" t="s">
        <v>2204</v>
      </c>
      <c r="D3304" s="70" t="s">
        <v>2205</v>
      </c>
      <c r="E3304" s="6">
        <v>542.29999999999995</v>
      </c>
    </row>
    <row r="3305" spans="1:5">
      <c r="A3305" s="70">
        <v>4205</v>
      </c>
      <c r="B3305" s="70" t="s">
        <v>26529</v>
      </c>
      <c r="C3305" s="70" t="s">
        <v>2204</v>
      </c>
      <c r="D3305" s="70" t="s">
        <v>2205</v>
      </c>
      <c r="E3305" s="6">
        <v>31.32</v>
      </c>
    </row>
    <row r="3306" spans="1:5">
      <c r="A3306" s="70">
        <v>4192</v>
      </c>
      <c r="B3306" s="70" t="s">
        <v>26530</v>
      </c>
      <c r="C3306" s="70" t="s">
        <v>2204</v>
      </c>
      <c r="D3306" s="70" t="s">
        <v>2205</v>
      </c>
      <c r="E3306" s="6">
        <v>31.32</v>
      </c>
    </row>
    <row r="3307" spans="1:5">
      <c r="A3307" s="70">
        <v>4191</v>
      </c>
      <c r="B3307" s="70" t="s">
        <v>26531</v>
      </c>
      <c r="C3307" s="70" t="s">
        <v>2204</v>
      </c>
      <c r="D3307" s="70" t="s">
        <v>2205</v>
      </c>
      <c r="E3307" s="6">
        <v>31.32</v>
      </c>
    </row>
    <row r="3308" spans="1:5">
      <c r="A3308" s="70">
        <v>4207</v>
      </c>
      <c r="B3308" s="70" t="s">
        <v>26532</v>
      </c>
      <c r="C3308" s="70" t="s">
        <v>2204</v>
      </c>
      <c r="D3308" s="70" t="s">
        <v>2205</v>
      </c>
      <c r="E3308" s="6">
        <v>25.2</v>
      </c>
    </row>
    <row r="3309" spans="1:5">
      <c r="A3309" s="70">
        <v>4206</v>
      </c>
      <c r="B3309" s="70" t="s">
        <v>26533</v>
      </c>
      <c r="C3309" s="70" t="s">
        <v>2204</v>
      </c>
      <c r="D3309" s="70" t="s">
        <v>2205</v>
      </c>
      <c r="E3309" s="6">
        <v>24.47</v>
      </c>
    </row>
    <row r="3310" spans="1:5">
      <c r="A3310" s="70">
        <v>4190</v>
      </c>
      <c r="B3310" s="70" t="s">
        <v>26534</v>
      </c>
      <c r="C3310" s="70" t="s">
        <v>2204</v>
      </c>
      <c r="D3310" s="70" t="s">
        <v>2205</v>
      </c>
      <c r="E3310" s="6">
        <v>24.47</v>
      </c>
    </row>
    <row r="3311" spans="1:5">
      <c r="A3311" s="70">
        <v>4186</v>
      </c>
      <c r="B3311" s="70" t="s">
        <v>26535</v>
      </c>
      <c r="C3311" s="70" t="s">
        <v>2204</v>
      </c>
      <c r="D3311" s="70" t="s">
        <v>2205</v>
      </c>
      <c r="E3311" s="6">
        <v>7.23</v>
      </c>
    </row>
    <row r="3312" spans="1:5">
      <c r="A3312" s="70">
        <v>4188</v>
      </c>
      <c r="B3312" s="70" t="s">
        <v>26536</v>
      </c>
      <c r="C3312" s="70" t="s">
        <v>2204</v>
      </c>
      <c r="D3312" s="70" t="s">
        <v>2205</v>
      </c>
      <c r="E3312" s="6">
        <v>14.77</v>
      </c>
    </row>
    <row r="3313" spans="1:5">
      <c r="A3313" s="70">
        <v>4189</v>
      </c>
      <c r="B3313" s="70" t="s">
        <v>26537</v>
      </c>
      <c r="C3313" s="70" t="s">
        <v>2204</v>
      </c>
      <c r="D3313" s="70" t="s">
        <v>2205</v>
      </c>
      <c r="E3313" s="6">
        <v>14.77</v>
      </c>
    </row>
    <row r="3314" spans="1:5">
      <c r="A3314" s="70">
        <v>4197</v>
      </c>
      <c r="B3314" s="70" t="s">
        <v>26538</v>
      </c>
      <c r="C3314" s="70" t="s">
        <v>2204</v>
      </c>
      <c r="D3314" s="70" t="s">
        <v>2205</v>
      </c>
      <c r="E3314" s="6">
        <v>78.2</v>
      </c>
    </row>
    <row r="3315" spans="1:5">
      <c r="A3315" s="70">
        <v>4194</v>
      </c>
      <c r="B3315" s="70" t="s">
        <v>26539</v>
      </c>
      <c r="C3315" s="70" t="s">
        <v>2204</v>
      </c>
      <c r="D3315" s="70" t="s">
        <v>2205</v>
      </c>
      <c r="E3315" s="6">
        <v>47.25</v>
      </c>
    </row>
    <row r="3316" spans="1:5">
      <c r="A3316" s="70">
        <v>4193</v>
      </c>
      <c r="B3316" s="70" t="s">
        <v>26540</v>
      </c>
      <c r="C3316" s="70" t="s">
        <v>2204</v>
      </c>
      <c r="D3316" s="70" t="s">
        <v>2205</v>
      </c>
      <c r="E3316" s="6">
        <v>47.25</v>
      </c>
    </row>
    <row r="3317" spans="1:5">
      <c r="A3317" s="70">
        <v>4204</v>
      </c>
      <c r="B3317" s="70" t="s">
        <v>26541</v>
      </c>
      <c r="C3317" s="70" t="s">
        <v>2204</v>
      </c>
      <c r="D3317" s="70" t="s">
        <v>2205</v>
      </c>
      <c r="E3317" s="6">
        <v>47.25</v>
      </c>
    </row>
    <row r="3318" spans="1:5">
      <c r="A3318" s="70">
        <v>4187</v>
      </c>
      <c r="B3318" s="70" t="s">
        <v>26542</v>
      </c>
      <c r="C3318" s="70" t="s">
        <v>2204</v>
      </c>
      <c r="D3318" s="70" t="s">
        <v>2205</v>
      </c>
      <c r="E3318" s="6">
        <v>9.42</v>
      </c>
    </row>
    <row r="3319" spans="1:5">
      <c r="A3319" s="70">
        <v>4202</v>
      </c>
      <c r="B3319" s="70" t="s">
        <v>26543</v>
      </c>
      <c r="C3319" s="70" t="s">
        <v>2204</v>
      </c>
      <c r="D3319" s="70" t="s">
        <v>2205</v>
      </c>
      <c r="E3319" s="6">
        <v>142.82</v>
      </c>
    </row>
    <row r="3320" spans="1:5">
      <c r="A3320" s="70">
        <v>4203</v>
      </c>
      <c r="B3320" s="70" t="s">
        <v>26544</v>
      </c>
      <c r="C3320" s="70" t="s">
        <v>2204</v>
      </c>
      <c r="D3320" s="70" t="s">
        <v>2205</v>
      </c>
      <c r="E3320" s="6">
        <v>126.13</v>
      </c>
    </row>
    <row r="3321" spans="1:5">
      <c r="A3321" s="70">
        <v>40368</v>
      </c>
      <c r="B3321" s="70" t="s">
        <v>26545</v>
      </c>
      <c r="C3321" s="70" t="s">
        <v>2204</v>
      </c>
      <c r="D3321" s="70" t="s">
        <v>2205</v>
      </c>
      <c r="E3321" s="6">
        <v>54.4</v>
      </c>
    </row>
    <row r="3322" spans="1:5">
      <c r="A3322" s="70">
        <v>40365</v>
      </c>
      <c r="B3322" s="70" t="s">
        <v>26546</v>
      </c>
      <c r="C3322" s="70" t="s">
        <v>2204</v>
      </c>
      <c r="D3322" s="70" t="s">
        <v>2205</v>
      </c>
      <c r="E3322" s="6">
        <v>36.700000000000003</v>
      </c>
    </row>
    <row r="3323" spans="1:5">
      <c r="A3323" s="70">
        <v>40356</v>
      </c>
      <c r="B3323" s="70" t="s">
        <v>26547</v>
      </c>
      <c r="C3323" s="70" t="s">
        <v>2204</v>
      </c>
      <c r="D3323" s="70" t="s">
        <v>2205</v>
      </c>
      <c r="E3323" s="6">
        <v>12.54</v>
      </c>
    </row>
    <row r="3324" spans="1:5">
      <c r="A3324" s="70">
        <v>40362</v>
      </c>
      <c r="B3324" s="70" t="s">
        <v>26548</v>
      </c>
      <c r="C3324" s="70" t="s">
        <v>2204</v>
      </c>
      <c r="D3324" s="70" t="s">
        <v>2205</v>
      </c>
      <c r="E3324" s="6">
        <v>24.31</v>
      </c>
    </row>
    <row r="3325" spans="1:5">
      <c r="A3325" s="70">
        <v>40374</v>
      </c>
      <c r="B3325" s="70" t="s">
        <v>26549</v>
      </c>
      <c r="C3325" s="70" t="s">
        <v>2204</v>
      </c>
      <c r="D3325" s="70" t="s">
        <v>2205</v>
      </c>
      <c r="E3325" s="6">
        <v>142.16999999999999</v>
      </c>
    </row>
    <row r="3326" spans="1:5">
      <c r="A3326" s="70">
        <v>40371</v>
      </c>
      <c r="B3326" s="70" t="s">
        <v>26550</v>
      </c>
      <c r="C3326" s="70" t="s">
        <v>2204</v>
      </c>
      <c r="D3326" s="70" t="s">
        <v>2205</v>
      </c>
      <c r="E3326" s="6">
        <v>89.5</v>
      </c>
    </row>
    <row r="3327" spans="1:5">
      <c r="A3327" s="70">
        <v>40359</v>
      </c>
      <c r="B3327" s="70" t="s">
        <v>26551</v>
      </c>
      <c r="C3327" s="70" t="s">
        <v>2204</v>
      </c>
      <c r="D3327" s="70" t="s">
        <v>2205</v>
      </c>
      <c r="E3327" s="6">
        <v>16.2</v>
      </c>
    </row>
    <row r="3328" spans="1:5">
      <c r="A3328" s="70">
        <v>7595</v>
      </c>
      <c r="B3328" s="70" t="s">
        <v>26552</v>
      </c>
      <c r="C3328" s="70" t="s">
        <v>2210</v>
      </c>
      <c r="D3328" s="70" t="s">
        <v>2205</v>
      </c>
      <c r="E3328" s="6">
        <v>18.239999999999998</v>
      </c>
    </row>
    <row r="3329" spans="1:5">
      <c r="A3329" s="70">
        <v>41094</v>
      </c>
      <c r="B3329" s="70" t="s">
        <v>26553</v>
      </c>
      <c r="C3329" s="70" t="s">
        <v>2215</v>
      </c>
      <c r="D3329" s="70" t="s">
        <v>2205</v>
      </c>
      <c r="E3329" s="15">
        <v>3231.93</v>
      </c>
    </row>
    <row r="3330" spans="1:5">
      <c r="A3330" s="70">
        <v>39609</v>
      </c>
      <c r="B3330" s="70" t="s">
        <v>26554</v>
      </c>
      <c r="C3330" s="70" t="s">
        <v>2204</v>
      </c>
      <c r="D3330" s="70" t="s">
        <v>2209</v>
      </c>
      <c r="E3330" s="15">
        <v>69491.16</v>
      </c>
    </row>
    <row r="3331" spans="1:5">
      <c r="A3331" s="70">
        <v>39610</v>
      </c>
      <c r="B3331" s="70" t="s">
        <v>26555</v>
      </c>
      <c r="C3331" s="70" t="s">
        <v>2204</v>
      </c>
      <c r="D3331" s="70" t="s">
        <v>2209</v>
      </c>
      <c r="E3331" s="15">
        <v>101435.42</v>
      </c>
    </row>
    <row r="3332" spans="1:5">
      <c r="A3332" s="70">
        <v>39611</v>
      </c>
      <c r="B3332" s="70" t="s">
        <v>26556</v>
      </c>
      <c r="C3332" s="70" t="s">
        <v>2204</v>
      </c>
      <c r="D3332" s="70" t="s">
        <v>2209</v>
      </c>
      <c r="E3332" s="15">
        <v>122753.46</v>
      </c>
    </row>
    <row r="3333" spans="1:5">
      <c r="A3333" s="70">
        <v>39612</v>
      </c>
      <c r="B3333" s="70" t="s">
        <v>26557</v>
      </c>
      <c r="C3333" s="70" t="s">
        <v>2204</v>
      </c>
      <c r="D3333" s="70" t="s">
        <v>2209</v>
      </c>
      <c r="E3333" s="15">
        <v>192296.07</v>
      </c>
    </row>
    <row r="3334" spans="1:5">
      <c r="A3334" s="70">
        <v>39608</v>
      </c>
      <c r="B3334" s="70" t="s">
        <v>26558</v>
      </c>
      <c r="C3334" s="70" t="s">
        <v>2204</v>
      </c>
      <c r="D3334" s="70" t="s">
        <v>2209</v>
      </c>
      <c r="E3334" s="15">
        <v>55564.4</v>
      </c>
    </row>
    <row r="3335" spans="1:5">
      <c r="A3335" s="70">
        <v>38175</v>
      </c>
      <c r="B3335" s="70" t="s">
        <v>26559</v>
      </c>
      <c r="C3335" s="70" t="s">
        <v>2204</v>
      </c>
      <c r="D3335" s="70" t="s">
        <v>2205</v>
      </c>
      <c r="E3335" s="6">
        <v>4.76</v>
      </c>
    </row>
    <row r="3336" spans="1:5">
      <c r="A3336" s="70">
        <v>38176</v>
      </c>
      <c r="B3336" s="70" t="s">
        <v>26560</v>
      </c>
      <c r="C3336" s="70" t="s">
        <v>2204</v>
      </c>
      <c r="D3336" s="70" t="s">
        <v>2205</v>
      </c>
      <c r="E3336" s="6">
        <v>14</v>
      </c>
    </row>
    <row r="3337" spans="1:5">
      <c r="A3337" s="70">
        <v>36152</v>
      </c>
      <c r="B3337" s="70" t="s">
        <v>26561</v>
      </c>
      <c r="C3337" s="70" t="s">
        <v>2204</v>
      </c>
      <c r="D3337" s="70" t="s">
        <v>2205</v>
      </c>
      <c r="E3337" s="6">
        <v>6.16</v>
      </c>
    </row>
    <row r="3338" spans="1:5">
      <c r="A3338" s="70">
        <v>11138</v>
      </c>
      <c r="B3338" s="70" t="s">
        <v>26562</v>
      </c>
      <c r="C3338" s="70" t="s">
        <v>2212</v>
      </c>
      <c r="D3338" s="70" t="s">
        <v>2205</v>
      </c>
      <c r="E3338" s="6">
        <v>3.59</v>
      </c>
    </row>
    <row r="3339" spans="1:5">
      <c r="A3339" s="70">
        <v>4221</v>
      </c>
      <c r="B3339" s="70" t="s">
        <v>11710</v>
      </c>
      <c r="C3339" s="70" t="s">
        <v>2212</v>
      </c>
      <c r="D3339" s="70" t="s">
        <v>2207</v>
      </c>
      <c r="E3339" s="6">
        <v>5.58</v>
      </c>
    </row>
    <row r="3340" spans="1:5">
      <c r="A3340" s="70">
        <v>4227</v>
      </c>
      <c r="B3340" s="70" t="s">
        <v>26563</v>
      </c>
      <c r="C3340" s="70" t="s">
        <v>2212</v>
      </c>
      <c r="D3340" s="70" t="s">
        <v>2207</v>
      </c>
      <c r="E3340" s="6">
        <v>21.5</v>
      </c>
    </row>
    <row r="3341" spans="1:5">
      <c r="A3341" s="70">
        <v>38170</v>
      </c>
      <c r="B3341" s="70" t="s">
        <v>26564</v>
      </c>
      <c r="C3341" s="70" t="s">
        <v>2204</v>
      </c>
      <c r="D3341" s="70" t="s">
        <v>2205</v>
      </c>
      <c r="E3341" s="6">
        <v>20.8</v>
      </c>
    </row>
    <row r="3342" spans="1:5">
      <c r="A3342" s="70">
        <v>4252</v>
      </c>
      <c r="B3342" s="70" t="s">
        <v>26565</v>
      </c>
      <c r="C3342" s="70" t="s">
        <v>2210</v>
      </c>
      <c r="D3342" s="70" t="s">
        <v>2205</v>
      </c>
      <c r="E3342" s="6">
        <v>22.03</v>
      </c>
    </row>
    <row r="3343" spans="1:5">
      <c r="A3343" s="70">
        <v>40980</v>
      </c>
      <c r="B3343" s="70" t="s">
        <v>26566</v>
      </c>
      <c r="C3343" s="70" t="s">
        <v>2215</v>
      </c>
      <c r="D3343" s="70" t="s">
        <v>2205</v>
      </c>
      <c r="E3343" s="15">
        <v>3903.28</v>
      </c>
    </row>
    <row r="3344" spans="1:5">
      <c r="A3344" s="70">
        <v>4243</v>
      </c>
      <c r="B3344" s="70" t="s">
        <v>26567</v>
      </c>
      <c r="C3344" s="70" t="s">
        <v>2210</v>
      </c>
      <c r="D3344" s="70" t="s">
        <v>2205</v>
      </c>
      <c r="E3344" s="6">
        <v>16.010000000000002</v>
      </c>
    </row>
    <row r="3345" spans="1:5">
      <c r="A3345" s="70">
        <v>41031</v>
      </c>
      <c r="B3345" s="70" t="s">
        <v>26568</v>
      </c>
      <c r="C3345" s="70" t="s">
        <v>2215</v>
      </c>
      <c r="D3345" s="70" t="s">
        <v>2205</v>
      </c>
      <c r="E3345" s="15">
        <v>2837.95</v>
      </c>
    </row>
    <row r="3346" spans="1:5">
      <c r="A3346" s="70">
        <v>37666</v>
      </c>
      <c r="B3346" s="70" t="s">
        <v>26569</v>
      </c>
      <c r="C3346" s="70" t="s">
        <v>2210</v>
      </c>
      <c r="D3346" s="70" t="s">
        <v>2205</v>
      </c>
      <c r="E3346" s="6">
        <v>15.45</v>
      </c>
    </row>
    <row r="3347" spans="1:5">
      <c r="A3347" s="70">
        <v>40986</v>
      </c>
      <c r="B3347" s="70" t="s">
        <v>26570</v>
      </c>
      <c r="C3347" s="70" t="s">
        <v>2215</v>
      </c>
      <c r="D3347" s="70" t="s">
        <v>2205</v>
      </c>
      <c r="E3347" s="15">
        <v>2738.73</v>
      </c>
    </row>
    <row r="3348" spans="1:5">
      <c r="A3348" s="70">
        <v>4250</v>
      </c>
      <c r="B3348" s="70" t="s">
        <v>26571</v>
      </c>
      <c r="C3348" s="70" t="s">
        <v>2210</v>
      </c>
      <c r="D3348" s="70" t="s">
        <v>2205</v>
      </c>
      <c r="E3348" s="6">
        <v>17.100000000000001</v>
      </c>
    </row>
    <row r="3349" spans="1:5">
      <c r="A3349" s="70">
        <v>40978</v>
      </c>
      <c r="B3349" s="70" t="s">
        <v>26572</v>
      </c>
      <c r="C3349" s="70" t="s">
        <v>2215</v>
      </c>
      <c r="D3349" s="70" t="s">
        <v>2205</v>
      </c>
      <c r="E3349" s="15">
        <v>3032.54</v>
      </c>
    </row>
    <row r="3350" spans="1:5">
      <c r="A3350" s="70">
        <v>41043</v>
      </c>
      <c r="B3350" s="70" t="s">
        <v>26573</v>
      </c>
      <c r="C3350" s="70" t="s">
        <v>2215</v>
      </c>
      <c r="D3350" s="70" t="s">
        <v>2205</v>
      </c>
      <c r="E3350" s="15">
        <v>3492.88</v>
      </c>
    </row>
    <row r="3351" spans="1:5">
      <c r="A3351" s="70">
        <v>44501</v>
      </c>
      <c r="B3351" s="70" t="s">
        <v>28683</v>
      </c>
      <c r="C3351" s="70" t="s">
        <v>2210</v>
      </c>
      <c r="D3351" s="70" t="s">
        <v>2205</v>
      </c>
      <c r="E3351" s="6">
        <v>19.71</v>
      </c>
    </row>
    <row r="3352" spans="1:5">
      <c r="A3352" s="70">
        <v>4234</v>
      </c>
      <c r="B3352" s="70" t="s">
        <v>26574</v>
      </c>
      <c r="C3352" s="70" t="s">
        <v>2210</v>
      </c>
      <c r="D3352" s="70" t="s">
        <v>2207</v>
      </c>
      <c r="E3352" s="6">
        <v>21.6</v>
      </c>
    </row>
    <row r="3353" spans="1:5">
      <c r="A3353" s="70">
        <v>40987</v>
      </c>
      <c r="B3353" s="70" t="s">
        <v>26575</v>
      </c>
      <c r="C3353" s="70" t="s">
        <v>2215</v>
      </c>
      <c r="D3353" s="70" t="s">
        <v>2205</v>
      </c>
      <c r="E3353" s="15">
        <v>3826.3</v>
      </c>
    </row>
    <row r="3354" spans="1:5">
      <c r="A3354" s="70">
        <v>4253</v>
      </c>
      <c r="B3354" s="70" t="s">
        <v>26576</v>
      </c>
      <c r="C3354" s="70" t="s">
        <v>2210</v>
      </c>
      <c r="D3354" s="70" t="s">
        <v>2205</v>
      </c>
      <c r="E3354" s="6">
        <v>17.43</v>
      </c>
    </row>
    <row r="3355" spans="1:5">
      <c r="A3355" s="70">
        <v>40981</v>
      </c>
      <c r="B3355" s="70" t="s">
        <v>26577</v>
      </c>
      <c r="C3355" s="70" t="s">
        <v>2215</v>
      </c>
      <c r="D3355" s="70" t="s">
        <v>2205</v>
      </c>
      <c r="E3355" s="15">
        <v>3088.3</v>
      </c>
    </row>
    <row r="3356" spans="1:5">
      <c r="A3356" s="70">
        <v>4254</v>
      </c>
      <c r="B3356" s="70" t="s">
        <v>11711</v>
      </c>
      <c r="C3356" s="70" t="s">
        <v>2210</v>
      </c>
      <c r="D3356" s="70" t="s">
        <v>2205</v>
      </c>
      <c r="E3356" s="6">
        <v>16.260000000000002</v>
      </c>
    </row>
    <row r="3357" spans="1:5">
      <c r="A3357" s="70">
        <v>41036</v>
      </c>
      <c r="B3357" s="70" t="s">
        <v>26578</v>
      </c>
      <c r="C3357" s="70" t="s">
        <v>2215</v>
      </c>
      <c r="D3357" s="70" t="s">
        <v>2205</v>
      </c>
      <c r="E3357" s="15">
        <v>2882.42</v>
      </c>
    </row>
    <row r="3358" spans="1:5">
      <c r="A3358" s="70">
        <v>4251</v>
      </c>
      <c r="B3358" s="70" t="s">
        <v>26579</v>
      </c>
      <c r="C3358" s="70" t="s">
        <v>2210</v>
      </c>
      <c r="D3358" s="70" t="s">
        <v>2205</v>
      </c>
      <c r="E3358" s="6">
        <v>19.32</v>
      </c>
    </row>
    <row r="3359" spans="1:5">
      <c r="A3359" s="70">
        <v>40979</v>
      </c>
      <c r="B3359" s="70" t="s">
        <v>26580</v>
      </c>
      <c r="C3359" s="70" t="s">
        <v>2215</v>
      </c>
      <c r="D3359" s="70" t="s">
        <v>2205</v>
      </c>
      <c r="E3359" s="15">
        <v>3425.41</v>
      </c>
    </row>
    <row r="3360" spans="1:5">
      <c r="A3360" s="70">
        <v>4230</v>
      </c>
      <c r="B3360" s="70" t="s">
        <v>26581</v>
      </c>
      <c r="C3360" s="70" t="s">
        <v>2210</v>
      </c>
      <c r="D3360" s="70" t="s">
        <v>2205</v>
      </c>
      <c r="E3360" s="6">
        <v>18.420000000000002</v>
      </c>
    </row>
    <row r="3361" spans="1:5">
      <c r="A3361" s="70">
        <v>40998</v>
      </c>
      <c r="B3361" s="70" t="s">
        <v>26582</v>
      </c>
      <c r="C3361" s="70" t="s">
        <v>2215</v>
      </c>
      <c r="D3361" s="70" t="s">
        <v>2205</v>
      </c>
      <c r="E3361" s="15">
        <v>3264.17</v>
      </c>
    </row>
    <row r="3362" spans="1:5">
      <c r="A3362" s="70">
        <v>4257</v>
      </c>
      <c r="B3362" s="70" t="s">
        <v>26583</v>
      </c>
      <c r="C3362" s="70" t="s">
        <v>2210</v>
      </c>
      <c r="D3362" s="70" t="s">
        <v>2205</v>
      </c>
      <c r="E3362" s="6">
        <v>15.3</v>
      </c>
    </row>
    <row r="3363" spans="1:5">
      <c r="A3363" s="70">
        <v>40982</v>
      </c>
      <c r="B3363" s="70" t="s">
        <v>26584</v>
      </c>
      <c r="C3363" s="70" t="s">
        <v>2215</v>
      </c>
      <c r="D3363" s="70" t="s">
        <v>2205</v>
      </c>
      <c r="E3363" s="15">
        <v>2710.85</v>
      </c>
    </row>
    <row r="3364" spans="1:5">
      <c r="A3364" s="70">
        <v>4240</v>
      </c>
      <c r="B3364" s="70" t="s">
        <v>11712</v>
      </c>
      <c r="C3364" s="70" t="s">
        <v>2210</v>
      </c>
      <c r="D3364" s="70" t="s">
        <v>2205</v>
      </c>
      <c r="E3364" s="6">
        <v>20.05</v>
      </c>
    </row>
    <row r="3365" spans="1:5">
      <c r="A3365" s="70">
        <v>41026</v>
      </c>
      <c r="B3365" s="70" t="s">
        <v>26585</v>
      </c>
      <c r="C3365" s="70" t="s">
        <v>2215</v>
      </c>
      <c r="D3365" s="70" t="s">
        <v>2205</v>
      </c>
      <c r="E3365" s="15">
        <v>3552.42</v>
      </c>
    </row>
    <row r="3366" spans="1:5">
      <c r="A3366" s="70">
        <v>4239</v>
      </c>
      <c r="B3366" s="70" t="s">
        <v>11713</v>
      </c>
      <c r="C3366" s="70" t="s">
        <v>2210</v>
      </c>
      <c r="D3366" s="70" t="s">
        <v>2205</v>
      </c>
      <c r="E3366" s="6">
        <v>24.59</v>
      </c>
    </row>
    <row r="3367" spans="1:5">
      <c r="A3367" s="70">
        <v>41024</v>
      </c>
      <c r="B3367" s="70" t="s">
        <v>26586</v>
      </c>
      <c r="C3367" s="70" t="s">
        <v>2215</v>
      </c>
      <c r="D3367" s="70" t="s">
        <v>2205</v>
      </c>
      <c r="E3367" s="15">
        <v>4358.17</v>
      </c>
    </row>
    <row r="3368" spans="1:5">
      <c r="A3368" s="70">
        <v>4248</v>
      </c>
      <c r="B3368" s="70" t="s">
        <v>26587</v>
      </c>
      <c r="C3368" s="70" t="s">
        <v>2210</v>
      </c>
      <c r="D3368" s="70" t="s">
        <v>2205</v>
      </c>
      <c r="E3368" s="6">
        <v>21.51</v>
      </c>
    </row>
    <row r="3369" spans="1:5">
      <c r="A3369" s="70">
        <v>41033</v>
      </c>
      <c r="B3369" s="70" t="s">
        <v>26588</v>
      </c>
      <c r="C3369" s="70" t="s">
        <v>2215</v>
      </c>
      <c r="D3369" s="70" t="s">
        <v>2205</v>
      </c>
      <c r="E3369" s="15">
        <v>3811.64</v>
      </c>
    </row>
    <row r="3370" spans="1:5">
      <c r="A3370" s="70">
        <v>41040</v>
      </c>
      <c r="B3370" s="70" t="s">
        <v>26589</v>
      </c>
      <c r="C3370" s="70" t="s">
        <v>2215</v>
      </c>
      <c r="D3370" s="70" t="s">
        <v>2205</v>
      </c>
      <c r="E3370" s="15">
        <v>3667.52</v>
      </c>
    </row>
    <row r="3371" spans="1:5">
      <c r="A3371" s="70">
        <v>44500</v>
      </c>
      <c r="B3371" s="70" t="s">
        <v>28684</v>
      </c>
      <c r="C3371" s="70" t="s">
        <v>2210</v>
      </c>
      <c r="D3371" s="70" t="s">
        <v>2205</v>
      </c>
      <c r="E3371" s="6">
        <v>20.7</v>
      </c>
    </row>
    <row r="3372" spans="1:5">
      <c r="A3372" s="70">
        <v>4238</v>
      </c>
      <c r="B3372" s="70" t="s">
        <v>11714</v>
      </c>
      <c r="C3372" s="70" t="s">
        <v>2210</v>
      </c>
      <c r="D3372" s="70" t="s">
        <v>2205</v>
      </c>
      <c r="E3372" s="6">
        <v>15.92</v>
      </c>
    </row>
    <row r="3373" spans="1:5">
      <c r="A3373" s="70">
        <v>41012</v>
      </c>
      <c r="B3373" s="70" t="s">
        <v>26590</v>
      </c>
      <c r="C3373" s="70" t="s">
        <v>2215</v>
      </c>
      <c r="D3373" s="70" t="s">
        <v>2205</v>
      </c>
      <c r="E3373" s="15">
        <v>2821.58</v>
      </c>
    </row>
    <row r="3374" spans="1:5">
      <c r="A3374" s="70">
        <v>4237</v>
      </c>
      <c r="B3374" s="70" t="s">
        <v>26591</v>
      </c>
      <c r="C3374" s="70" t="s">
        <v>2210</v>
      </c>
      <c r="D3374" s="70" t="s">
        <v>2205</v>
      </c>
      <c r="E3374" s="6">
        <v>19.36</v>
      </c>
    </row>
    <row r="3375" spans="1:5">
      <c r="A3375" s="70">
        <v>41002</v>
      </c>
      <c r="B3375" s="70" t="s">
        <v>26592</v>
      </c>
      <c r="C3375" s="70" t="s">
        <v>2215</v>
      </c>
      <c r="D3375" s="70" t="s">
        <v>2205</v>
      </c>
      <c r="E3375" s="15">
        <v>3431.46</v>
      </c>
    </row>
    <row r="3376" spans="1:5">
      <c r="A3376" s="70">
        <v>4233</v>
      </c>
      <c r="B3376" s="70" t="s">
        <v>26593</v>
      </c>
      <c r="C3376" s="70" t="s">
        <v>2210</v>
      </c>
      <c r="D3376" s="70" t="s">
        <v>2205</v>
      </c>
      <c r="E3376" s="6">
        <v>17.77</v>
      </c>
    </row>
    <row r="3377" spans="1:5">
      <c r="A3377" s="70">
        <v>41001</v>
      </c>
      <c r="B3377" s="70" t="s">
        <v>26594</v>
      </c>
      <c r="C3377" s="70" t="s">
        <v>2215</v>
      </c>
      <c r="D3377" s="70" t="s">
        <v>2205</v>
      </c>
      <c r="E3377" s="15">
        <v>3149.54</v>
      </c>
    </row>
    <row r="3378" spans="1:5">
      <c r="A3378" s="70">
        <v>2</v>
      </c>
      <c r="B3378" s="70" t="s">
        <v>26595</v>
      </c>
      <c r="C3378" s="70" t="s">
        <v>2214</v>
      </c>
      <c r="D3378" s="70" t="s">
        <v>2205</v>
      </c>
      <c r="E3378" s="6">
        <v>17.38</v>
      </c>
    </row>
    <row r="3379" spans="1:5">
      <c r="A3379" s="70">
        <v>36517</v>
      </c>
      <c r="B3379" s="70" t="s">
        <v>26596</v>
      </c>
      <c r="C3379" s="70" t="s">
        <v>2204</v>
      </c>
      <c r="D3379" s="70" t="s">
        <v>2205</v>
      </c>
      <c r="E3379" s="15">
        <v>559440</v>
      </c>
    </row>
    <row r="3380" spans="1:5">
      <c r="A3380" s="70">
        <v>4262</v>
      </c>
      <c r="B3380" s="70" t="s">
        <v>26597</v>
      </c>
      <c r="C3380" s="70" t="s">
        <v>2204</v>
      </c>
      <c r="D3380" s="70" t="s">
        <v>2207</v>
      </c>
      <c r="E3380" s="15">
        <v>630000</v>
      </c>
    </row>
    <row r="3381" spans="1:5">
      <c r="A3381" s="70">
        <v>4263</v>
      </c>
      <c r="B3381" s="70" t="s">
        <v>26598</v>
      </c>
      <c r="C3381" s="70" t="s">
        <v>2204</v>
      </c>
      <c r="D3381" s="70" t="s">
        <v>2205</v>
      </c>
      <c r="E3381" s="15">
        <v>873599.95</v>
      </c>
    </row>
    <row r="3382" spans="1:5">
      <c r="A3382" s="70">
        <v>36518</v>
      </c>
      <c r="B3382" s="70" t="s">
        <v>26599</v>
      </c>
      <c r="C3382" s="70" t="s">
        <v>2204</v>
      </c>
      <c r="D3382" s="70" t="s">
        <v>2205</v>
      </c>
      <c r="E3382" s="15">
        <v>994559.95</v>
      </c>
    </row>
    <row r="3383" spans="1:5">
      <c r="A3383" s="70">
        <v>14221</v>
      </c>
      <c r="B3383" s="70" t="s">
        <v>26600</v>
      </c>
      <c r="C3383" s="70" t="s">
        <v>2204</v>
      </c>
      <c r="D3383" s="70" t="s">
        <v>2205</v>
      </c>
      <c r="E3383" s="15">
        <v>580439.97</v>
      </c>
    </row>
    <row r="3384" spans="1:5">
      <c r="A3384" s="70">
        <v>38402</v>
      </c>
      <c r="B3384" s="70" t="s">
        <v>26601</v>
      </c>
      <c r="C3384" s="70" t="s">
        <v>2204</v>
      </c>
      <c r="D3384" s="70" t="s">
        <v>2205</v>
      </c>
      <c r="E3384" s="6">
        <v>13.26</v>
      </c>
    </row>
    <row r="3385" spans="1:5">
      <c r="A3385" s="70">
        <v>3412</v>
      </c>
      <c r="B3385" s="70" t="s">
        <v>26602</v>
      </c>
      <c r="C3385" s="70" t="s">
        <v>2206</v>
      </c>
      <c r="D3385" s="70" t="s">
        <v>2205</v>
      </c>
      <c r="E3385" s="6">
        <v>13.71</v>
      </c>
    </row>
    <row r="3386" spans="1:5">
      <c r="A3386" s="70">
        <v>3413</v>
      </c>
      <c r="B3386" s="70" t="s">
        <v>26603</v>
      </c>
      <c r="C3386" s="70" t="s">
        <v>2206</v>
      </c>
      <c r="D3386" s="70" t="s">
        <v>2205</v>
      </c>
      <c r="E3386" s="6">
        <v>30.86</v>
      </c>
    </row>
    <row r="3387" spans="1:5">
      <c r="A3387" s="70">
        <v>39744</v>
      </c>
      <c r="B3387" s="70" t="s">
        <v>26604</v>
      </c>
      <c r="C3387" s="70" t="s">
        <v>2206</v>
      </c>
      <c r="D3387" s="70" t="s">
        <v>2205</v>
      </c>
      <c r="E3387" s="6">
        <v>23.96</v>
      </c>
    </row>
    <row r="3388" spans="1:5">
      <c r="A3388" s="70">
        <v>39745</v>
      </c>
      <c r="B3388" s="70" t="s">
        <v>26605</v>
      </c>
      <c r="C3388" s="70" t="s">
        <v>2206</v>
      </c>
      <c r="D3388" s="70" t="s">
        <v>2205</v>
      </c>
      <c r="E3388" s="6">
        <v>50.58</v>
      </c>
    </row>
    <row r="3389" spans="1:5">
      <c r="A3389" s="70">
        <v>39637</v>
      </c>
      <c r="B3389" s="70" t="s">
        <v>26606</v>
      </c>
      <c r="C3389" s="70" t="s">
        <v>2206</v>
      </c>
      <c r="D3389" s="70" t="s">
        <v>2205</v>
      </c>
      <c r="E3389" s="6">
        <v>79.540000000000006</v>
      </c>
    </row>
    <row r="3390" spans="1:5">
      <c r="A3390" s="70">
        <v>39638</v>
      </c>
      <c r="B3390" s="70" t="s">
        <v>26607</v>
      </c>
      <c r="C3390" s="70" t="s">
        <v>2206</v>
      </c>
      <c r="D3390" s="70" t="s">
        <v>2205</v>
      </c>
      <c r="E3390" s="6">
        <v>90</v>
      </c>
    </row>
    <row r="3391" spans="1:5">
      <c r="A3391" s="70">
        <v>39639</v>
      </c>
      <c r="B3391" s="70" t="s">
        <v>26608</v>
      </c>
      <c r="C3391" s="70" t="s">
        <v>2206</v>
      </c>
      <c r="D3391" s="70" t="s">
        <v>2205</v>
      </c>
      <c r="E3391" s="6">
        <v>135.79</v>
      </c>
    </row>
    <row r="3392" spans="1:5">
      <c r="A3392" s="70">
        <v>39517</v>
      </c>
      <c r="B3392" s="70" t="s">
        <v>26609</v>
      </c>
      <c r="C3392" s="70" t="s">
        <v>2206</v>
      </c>
      <c r="D3392" s="70" t="s">
        <v>2205</v>
      </c>
      <c r="E3392" s="6">
        <v>244.67</v>
      </c>
    </row>
    <row r="3393" spans="1:5">
      <c r="A3393" s="70">
        <v>39518</v>
      </c>
      <c r="B3393" s="70" t="s">
        <v>26610</v>
      </c>
      <c r="C3393" s="70" t="s">
        <v>2206</v>
      </c>
      <c r="D3393" s="70" t="s">
        <v>2205</v>
      </c>
      <c r="E3393" s="6">
        <v>290.07</v>
      </c>
    </row>
    <row r="3394" spans="1:5">
      <c r="A3394" s="70">
        <v>38366</v>
      </c>
      <c r="B3394" s="70" t="s">
        <v>26611</v>
      </c>
      <c r="C3394" s="70" t="s">
        <v>2206</v>
      </c>
      <c r="D3394" s="70" t="s">
        <v>2205</v>
      </c>
      <c r="E3394" s="6">
        <v>4.49</v>
      </c>
    </row>
    <row r="3395" spans="1:5">
      <c r="A3395" s="70">
        <v>11703</v>
      </c>
      <c r="B3395" s="70" t="s">
        <v>26612</v>
      </c>
      <c r="C3395" s="70" t="s">
        <v>2204</v>
      </c>
      <c r="D3395" s="70" t="s">
        <v>2205</v>
      </c>
      <c r="E3395" s="6">
        <v>22.51</v>
      </c>
    </row>
    <row r="3396" spans="1:5">
      <c r="A3396" s="70">
        <v>37400</v>
      </c>
      <c r="B3396" s="70" t="s">
        <v>4074</v>
      </c>
      <c r="C3396" s="70" t="s">
        <v>2204</v>
      </c>
      <c r="D3396" s="70" t="s">
        <v>2209</v>
      </c>
      <c r="E3396" s="6">
        <v>64.22</v>
      </c>
    </row>
    <row r="3397" spans="1:5">
      <c r="A3397" s="70">
        <v>25400</v>
      </c>
      <c r="B3397" s="70" t="s">
        <v>28685</v>
      </c>
      <c r="C3397" s="70" t="s">
        <v>2204</v>
      </c>
      <c r="D3397" s="70" t="s">
        <v>2205</v>
      </c>
      <c r="E3397" s="15">
        <v>3916.66</v>
      </c>
    </row>
    <row r="3398" spans="1:5">
      <c r="A3398" s="70">
        <v>4276</v>
      </c>
      <c r="B3398" s="70" t="s">
        <v>26613</v>
      </c>
      <c r="C3398" s="70" t="s">
        <v>2204</v>
      </c>
      <c r="D3398" s="70" t="s">
        <v>2209</v>
      </c>
      <c r="E3398" s="6">
        <v>199.98</v>
      </c>
    </row>
    <row r="3399" spans="1:5">
      <c r="A3399" s="70">
        <v>4273</v>
      </c>
      <c r="B3399" s="70" t="s">
        <v>26614</v>
      </c>
      <c r="C3399" s="70" t="s">
        <v>2204</v>
      </c>
      <c r="D3399" s="70" t="s">
        <v>2209</v>
      </c>
      <c r="E3399" s="6">
        <v>363.08</v>
      </c>
    </row>
    <row r="3400" spans="1:5">
      <c r="A3400" s="70">
        <v>4274</v>
      </c>
      <c r="B3400" s="70" t="s">
        <v>26615</v>
      </c>
      <c r="C3400" s="70" t="s">
        <v>2204</v>
      </c>
      <c r="D3400" s="70" t="s">
        <v>2209</v>
      </c>
      <c r="E3400" s="6">
        <v>132.83000000000001</v>
      </c>
    </row>
    <row r="3401" spans="1:5">
      <c r="A3401" s="70">
        <v>39438</v>
      </c>
      <c r="B3401" s="70" t="s">
        <v>26616</v>
      </c>
      <c r="C3401" s="70" t="s">
        <v>2204</v>
      </c>
      <c r="D3401" s="70" t="s">
        <v>2205</v>
      </c>
      <c r="E3401" s="6">
        <v>0.34</v>
      </c>
    </row>
    <row r="3402" spans="1:5">
      <c r="A3402" s="70">
        <v>11963</v>
      </c>
      <c r="B3402" s="70" t="s">
        <v>26617</v>
      </c>
      <c r="C3402" s="70" t="s">
        <v>2204</v>
      </c>
      <c r="D3402" s="70" t="s">
        <v>2205</v>
      </c>
      <c r="E3402" s="6">
        <v>12.29</v>
      </c>
    </row>
    <row r="3403" spans="1:5">
      <c r="A3403" s="70">
        <v>11964</v>
      </c>
      <c r="B3403" s="70" t="s">
        <v>26618</v>
      </c>
      <c r="C3403" s="70" t="s">
        <v>2204</v>
      </c>
      <c r="D3403" s="70" t="s">
        <v>2205</v>
      </c>
      <c r="E3403" s="6">
        <v>3.1</v>
      </c>
    </row>
    <row r="3404" spans="1:5">
      <c r="A3404" s="70">
        <v>4379</v>
      </c>
      <c r="B3404" s="70" t="s">
        <v>26619</v>
      </c>
      <c r="C3404" s="70" t="s">
        <v>2204</v>
      </c>
      <c r="D3404" s="70" t="s">
        <v>2205</v>
      </c>
      <c r="E3404" s="6">
        <v>0.06</v>
      </c>
    </row>
    <row r="3405" spans="1:5">
      <c r="A3405" s="70">
        <v>4377</v>
      </c>
      <c r="B3405" s="70" t="s">
        <v>26620</v>
      </c>
      <c r="C3405" s="70" t="s">
        <v>2204</v>
      </c>
      <c r="D3405" s="70" t="s">
        <v>2205</v>
      </c>
      <c r="E3405" s="6">
        <v>0.24</v>
      </c>
    </row>
    <row r="3406" spans="1:5">
      <c r="A3406" s="70">
        <v>4356</v>
      </c>
      <c r="B3406" s="70" t="s">
        <v>26621</v>
      </c>
      <c r="C3406" s="70" t="s">
        <v>2204</v>
      </c>
      <c r="D3406" s="70" t="s">
        <v>2205</v>
      </c>
      <c r="E3406" s="6">
        <v>0.34</v>
      </c>
    </row>
    <row r="3407" spans="1:5">
      <c r="A3407" s="70">
        <v>13246</v>
      </c>
      <c r="B3407" s="70" t="s">
        <v>26622</v>
      </c>
      <c r="C3407" s="70" t="s">
        <v>2204</v>
      </c>
      <c r="D3407" s="70" t="s">
        <v>2205</v>
      </c>
      <c r="E3407" s="6">
        <v>0.57999999999999996</v>
      </c>
    </row>
    <row r="3408" spans="1:5">
      <c r="A3408" s="70">
        <v>4346</v>
      </c>
      <c r="B3408" s="70" t="s">
        <v>26623</v>
      </c>
      <c r="C3408" s="70" t="s">
        <v>2204</v>
      </c>
      <c r="D3408" s="70" t="s">
        <v>2205</v>
      </c>
      <c r="E3408" s="6">
        <v>13.17</v>
      </c>
    </row>
    <row r="3409" spans="1:5">
      <c r="A3409" s="70">
        <v>11955</v>
      </c>
      <c r="B3409" s="70" t="s">
        <v>26624</v>
      </c>
      <c r="C3409" s="70" t="s">
        <v>2204</v>
      </c>
      <c r="D3409" s="70" t="s">
        <v>2205</v>
      </c>
      <c r="E3409" s="6">
        <v>5.76</v>
      </c>
    </row>
    <row r="3410" spans="1:5">
      <c r="A3410" s="70">
        <v>11960</v>
      </c>
      <c r="B3410" s="70" t="s">
        <v>26625</v>
      </c>
      <c r="C3410" s="70" t="s">
        <v>2204</v>
      </c>
      <c r="D3410" s="70" t="s">
        <v>2205</v>
      </c>
      <c r="E3410" s="6">
        <v>0.19</v>
      </c>
    </row>
    <row r="3411" spans="1:5">
      <c r="A3411" s="70">
        <v>4333</v>
      </c>
      <c r="B3411" s="70" t="s">
        <v>26626</v>
      </c>
      <c r="C3411" s="70" t="s">
        <v>2204</v>
      </c>
      <c r="D3411" s="70" t="s">
        <v>2205</v>
      </c>
      <c r="E3411" s="6">
        <v>0.34</v>
      </c>
    </row>
    <row r="3412" spans="1:5">
      <c r="A3412" s="70">
        <v>4358</v>
      </c>
      <c r="B3412" s="70" t="s">
        <v>26627</v>
      </c>
      <c r="C3412" s="70" t="s">
        <v>2204</v>
      </c>
      <c r="D3412" s="70" t="s">
        <v>2205</v>
      </c>
      <c r="E3412" s="6">
        <v>2.63</v>
      </c>
    </row>
    <row r="3413" spans="1:5">
      <c r="A3413" s="70">
        <v>39435</v>
      </c>
      <c r="B3413" s="70" t="s">
        <v>26628</v>
      </c>
      <c r="C3413" s="70" t="s">
        <v>2204</v>
      </c>
      <c r="D3413" s="70" t="s">
        <v>2205</v>
      </c>
      <c r="E3413" s="6">
        <v>0.13</v>
      </c>
    </row>
    <row r="3414" spans="1:5">
      <c r="A3414" s="70">
        <v>39436</v>
      </c>
      <c r="B3414" s="70" t="s">
        <v>26629</v>
      </c>
      <c r="C3414" s="70" t="s">
        <v>2204</v>
      </c>
      <c r="D3414" s="70" t="s">
        <v>2205</v>
      </c>
      <c r="E3414" s="6">
        <v>0.22</v>
      </c>
    </row>
    <row r="3415" spans="1:5">
      <c r="A3415" s="70">
        <v>39437</v>
      </c>
      <c r="B3415" s="70" t="s">
        <v>26630</v>
      </c>
      <c r="C3415" s="70" t="s">
        <v>2204</v>
      </c>
      <c r="D3415" s="70" t="s">
        <v>2205</v>
      </c>
      <c r="E3415" s="6">
        <v>0.28999999999999998</v>
      </c>
    </row>
    <row r="3416" spans="1:5">
      <c r="A3416" s="70">
        <v>39439</v>
      </c>
      <c r="B3416" s="70" t="s">
        <v>26631</v>
      </c>
      <c r="C3416" s="70" t="s">
        <v>2204</v>
      </c>
      <c r="D3416" s="70" t="s">
        <v>2205</v>
      </c>
      <c r="E3416" s="6">
        <v>0.2</v>
      </c>
    </row>
    <row r="3417" spans="1:5">
      <c r="A3417" s="70">
        <v>39440</v>
      </c>
      <c r="B3417" s="70" t="s">
        <v>26632</v>
      </c>
      <c r="C3417" s="70" t="s">
        <v>2204</v>
      </c>
      <c r="D3417" s="70" t="s">
        <v>2205</v>
      </c>
      <c r="E3417" s="6">
        <v>0.26</v>
      </c>
    </row>
    <row r="3418" spans="1:5">
      <c r="A3418" s="70">
        <v>39441</v>
      </c>
      <c r="B3418" s="70" t="s">
        <v>26633</v>
      </c>
      <c r="C3418" s="70" t="s">
        <v>2204</v>
      </c>
      <c r="D3418" s="70" t="s">
        <v>2205</v>
      </c>
      <c r="E3418" s="6">
        <v>0.33</v>
      </c>
    </row>
    <row r="3419" spans="1:5">
      <c r="A3419" s="70">
        <v>39442</v>
      </c>
      <c r="B3419" s="70" t="s">
        <v>26634</v>
      </c>
      <c r="C3419" s="70" t="s">
        <v>2204</v>
      </c>
      <c r="D3419" s="70" t="s">
        <v>2205</v>
      </c>
      <c r="E3419" s="6">
        <v>0.24</v>
      </c>
    </row>
    <row r="3420" spans="1:5">
      <c r="A3420" s="70">
        <v>39443</v>
      </c>
      <c r="B3420" s="70" t="s">
        <v>26635</v>
      </c>
      <c r="C3420" s="70" t="s">
        <v>2204</v>
      </c>
      <c r="D3420" s="70" t="s">
        <v>2205</v>
      </c>
      <c r="E3420" s="6">
        <v>0.31</v>
      </c>
    </row>
    <row r="3421" spans="1:5">
      <c r="A3421" s="70">
        <v>4329</v>
      </c>
      <c r="B3421" s="70" t="s">
        <v>26636</v>
      </c>
      <c r="C3421" s="70" t="s">
        <v>2204</v>
      </c>
      <c r="D3421" s="70" t="s">
        <v>2207</v>
      </c>
      <c r="E3421" s="6">
        <v>2.81</v>
      </c>
    </row>
    <row r="3422" spans="1:5">
      <c r="A3422" s="70">
        <v>4383</v>
      </c>
      <c r="B3422" s="70" t="s">
        <v>26637</v>
      </c>
      <c r="C3422" s="70" t="s">
        <v>2204</v>
      </c>
      <c r="D3422" s="70" t="s">
        <v>2205</v>
      </c>
      <c r="E3422" s="6">
        <v>25.41</v>
      </c>
    </row>
    <row r="3423" spans="1:5">
      <c r="A3423" s="70">
        <v>4344</v>
      </c>
      <c r="B3423" s="70" t="s">
        <v>26638</v>
      </c>
      <c r="C3423" s="70" t="s">
        <v>2204</v>
      </c>
      <c r="D3423" s="70" t="s">
        <v>2205</v>
      </c>
      <c r="E3423" s="6">
        <v>26.63</v>
      </c>
    </row>
    <row r="3424" spans="1:5">
      <c r="A3424" s="70">
        <v>436</v>
      </c>
      <c r="B3424" s="70" t="s">
        <v>26639</v>
      </c>
      <c r="C3424" s="70" t="s">
        <v>2204</v>
      </c>
      <c r="D3424" s="70" t="s">
        <v>2209</v>
      </c>
      <c r="E3424" s="6">
        <v>6.85</v>
      </c>
    </row>
    <row r="3425" spans="1:5">
      <c r="A3425" s="70">
        <v>442</v>
      </c>
      <c r="B3425" s="70" t="s">
        <v>26640</v>
      </c>
      <c r="C3425" s="70" t="s">
        <v>2204</v>
      </c>
      <c r="D3425" s="70" t="s">
        <v>2209</v>
      </c>
      <c r="E3425" s="6">
        <v>4.05</v>
      </c>
    </row>
    <row r="3426" spans="1:5">
      <c r="A3426" s="70">
        <v>11953</v>
      </c>
      <c r="B3426" s="70" t="s">
        <v>26641</v>
      </c>
      <c r="C3426" s="70" t="s">
        <v>2204</v>
      </c>
      <c r="D3426" s="70" t="s">
        <v>2205</v>
      </c>
      <c r="E3426" s="6">
        <v>4.22</v>
      </c>
    </row>
    <row r="3427" spans="1:5">
      <c r="A3427" s="70">
        <v>4335</v>
      </c>
      <c r="B3427" s="70" t="s">
        <v>26642</v>
      </c>
      <c r="C3427" s="70" t="s">
        <v>2204</v>
      </c>
      <c r="D3427" s="70" t="s">
        <v>2205</v>
      </c>
      <c r="E3427" s="6">
        <v>17.88</v>
      </c>
    </row>
    <row r="3428" spans="1:5">
      <c r="A3428" s="70">
        <v>4334</v>
      </c>
      <c r="B3428" s="70" t="s">
        <v>26643</v>
      </c>
      <c r="C3428" s="70" t="s">
        <v>2204</v>
      </c>
      <c r="D3428" s="70" t="s">
        <v>2205</v>
      </c>
      <c r="E3428" s="6">
        <v>24.53</v>
      </c>
    </row>
    <row r="3429" spans="1:5">
      <c r="A3429" s="70">
        <v>4343</v>
      </c>
      <c r="B3429" s="70" t="s">
        <v>26644</v>
      </c>
      <c r="C3429" s="70" t="s">
        <v>2204</v>
      </c>
      <c r="D3429" s="70" t="s">
        <v>2205</v>
      </c>
      <c r="E3429" s="6">
        <v>6.03</v>
      </c>
    </row>
    <row r="3430" spans="1:5">
      <c r="A3430" s="70">
        <v>430</v>
      </c>
      <c r="B3430" s="70" t="s">
        <v>26645</v>
      </c>
      <c r="C3430" s="70" t="s">
        <v>2204</v>
      </c>
      <c r="D3430" s="70" t="s">
        <v>2209</v>
      </c>
      <c r="E3430" s="6">
        <v>6.13</v>
      </c>
    </row>
    <row r="3431" spans="1:5">
      <c r="A3431" s="70">
        <v>441</v>
      </c>
      <c r="B3431" s="70" t="s">
        <v>26646</v>
      </c>
      <c r="C3431" s="70" t="s">
        <v>2204</v>
      </c>
      <c r="D3431" s="70" t="s">
        <v>2209</v>
      </c>
      <c r="E3431" s="6">
        <v>6.74</v>
      </c>
    </row>
    <row r="3432" spans="1:5">
      <c r="A3432" s="70">
        <v>431</v>
      </c>
      <c r="B3432" s="70" t="s">
        <v>26647</v>
      </c>
      <c r="C3432" s="70" t="s">
        <v>2204</v>
      </c>
      <c r="D3432" s="70" t="s">
        <v>2209</v>
      </c>
      <c r="E3432" s="6">
        <v>8.14</v>
      </c>
    </row>
    <row r="3433" spans="1:5">
      <c r="A3433" s="70">
        <v>432</v>
      </c>
      <c r="B3433" s="70" t="s">
        <v>26648</v>
      </c>
      <c r="C3433" s="70" t="s">
        <v>2204</v>
      </c>
      <c r="D3433" s="70" t="s">
        <v>2209</v>
      </c>
      <c r="E3433" s="6">
        <v>8.99</v>
      </c>
    </row>
    <row r="3434" spans="1:5">
      <c r="A3434" s="70">
        <v>429</v>
      </c>
      <c r="B3434" s="70" t="s">
        <v>26649</v>
      </c>
      <c r="C3434" s="70" t="s">
        <v>2204</v>
      </c>
      <c r="D3434" s="70" t="s">
        <v>2209</v>
      </c>
      <c r="E3434" s="6">
        <v>12.11</v>
      </c>
    </row>
    <row r="3435" spans="1:5">
      <c r="A3435" s="70">
        <v>439</v>
      </c>
      <c r="B3435" s="70" t="s">
        <v>26650</v>
      </c>
      <c r="C3435" s="70" t="s">
        <v>2204</v>
      </c>
      <c r="D3435" s="70" t="s">
        <v>2209</v>
      </c>
      <c r="E3435" s="6">
        <v>10.32</v>
      </c>
    </row>
    <row r="3436" spans="1:5">
      <c r="A3436" s="70">
        <v>433</v>
      </c>
      <c r="B3436" s="70" t="s">
        <v>26651</v>
      </c>
      <c r="C3436" s="70" t="s">
        <v>2204</v>
      </c>
      <c r="D3436" s="70" t="s">
        <v>2209</v>
      </c>
      <c r="E3436" s="6">
        <v>12.05</v>
      </c>
    </row>
    <row r="3437" spans="1:5">
      <c r="A3437" s="70">
        <v>437</v>
      </c>
      <c r="B3437" s="70" t="s">
        <v>26652</v>
      </c>
      <c r="C3437" s="70" t="s">
        <v>2204</v>
      </c>
      <c r="D3437" s="70" t="s">
        <v>2209</v>
      </c>
      <c r="E3437" s="6">
        <v>16.010000000000002</v>
      </c>
    </row>
    <row r="3438" spans="1:5">
      <c r="A3438" s="70">
        <v>11790</v>
      </c>
      <c r="B3438" s="70" t="s">
        <v>26653</v>
      </c>
      <c r="C3438" s="70" t="s">
        <v>2204</v>
      </c>
      <c r="D3438" s="70" t="s">
        <v>2209</v>
      </c>
      <c r="E3438" s="6">
        <v>18.16</v>
      </c>
    </row>
    <row r="3439" spans="1:5">
      <c r="A3439" s="70">
        <v>428</v>
      </c>
      <c r="B3439" s="70" t="s">
        <v>26654</v>
      </c>
      <c r="C3439" s="70" t="s">
        <v>2204</v>
      </c>
      <c r="D3439" s="70" t="s">
        <v>2209</v>
      </c>
      <c r="E3439" s="6">
        <v>19.75</v>
      </c>
    </row>
    <row r="3440" spans="1:5">
      <c r="A3440" s="70">
        <v>4384</v>
      </c>
      <c r="B3440" s="70" t="s">
        <v>26655</v>
      </c>
      <c r="C3440" s="70" t="s">
        <v>2204</v>
      </c>
      <c r="D3440" s="70" t="s">
        <v>2205</v>
      </c>
      <c r="E3440" s="6">
        <v>29.19</v>
      </c>
    </row>
    <row r="3441" spans="1:5">
      <c r="A3441" s="70">
        <v>4351</v>
      </c>
      <c r="B3441" s="70" t="s">
        <v>26656</v>
      </c>
      <c r="C3441" s="70" t="s">
        <v>2204</v>
      </c>
      <c r="D3441" s="70" t="s">
        <v>2205</v>
      </c>
      <c r="E3441" s="6">
        <v>21.64</v>
      </c>
    </row>
    <row r="3442" spans="1:5">
      <c r="A3442" s="70">
        <v>11054</v>
      </c>
      <c r="B3442" s="70" t="s">
        <v>26657</v>
      </c>
      <c r="C3442" s="70" t="s">
        <v>2204</v>
      </c>
      <c r="D3442" s="70" t="s">
        <v>2205</v>
      </c>
      <c r="E3442" s="6">
        <v>0.05</v>
      </c>
    </row>
    <row r="3443" spans="1:5">
      <c r="A3443" s="70">
        <v>11055</v>
      </c>
      <c r="B3443" s="70" t="s">
        <v>26658</v>
      </c>
      <c r="C3443" s="70" t="s">
        <v>2204</v>
      </c>
      <c r="D3443" s="70" t="s">
        <v>2205</v>
      </c>
      <c r="E3443" s="6">
        <v>0.09</v>
      </c>
    </row>
    <row r="3444" spans="1:5">
      <c r="A3444" s="70">
        <v>11056</v>
      </c>
      <c r="B3444" s="70" t="s">
        <v>26659</v>
      </c>
      <c r="C3444" s="70" t="s">
        <v>2204</v>
      </c>
      <c r="D3444" s="70" t="s">
        <v>2205</v>
      </c>
      <c r="E3444" s="6">
        <v>0.1</v>
      </c>
    </row>
    <row r="3445" spans="1:5">
      <c r="A3445" s="70">
        <v>11057</v>
      </c>
      <c r="B3445" s="70" t="s">
        <v>26660</v>
      </c>
      <c r="C3445" s="70" t="s">
        <v>2204</v>
      </c>
      <c r="D3445" s="70" t="s">
        <v>2205</v>
      </c>
      <c r="E3445" s="6">
        <v>0.2</v>
      </c>
    </row>
    <row r="3446" spans="1:5">
      <c r="A3446" s="70">
        <v>11059</v>
      </c>
      <c r="B3446" s="70" t="s">
        <v>26661</v>
      </c>
      <c r="C3446" s="70" t="s">
        <v>2204</v>
      </c>
      <c r="D3446" s="70" t="s">
        <v>2205</v>
      </c>
      <c r="E3446" s="6">
        <v>0.39</v>
      </c>
    </row>
    <row r="3447" spans="1:5">
      <c r="A3447" s="70">
        <v>11058</v>
      </c>
      <c r="B3447" s="70" t="s">
        <v>26662</v>
      </c>
      <c r="C3447" s="70" t="s">
        <v>2204</v>
      </c>
      <c r="D3447" s="70" t="s">
        <v>2205</v>
      </c>
      <c r="E3447" s="6">
        <v>0.5</v>
      </c>
    </row>
    <row r="3448" spans="1:5">
      <c r="A3448" s="70">
        <v>4380</v>
      </c>
      <c r="B3448" s="70" t="s">
        <v>26663</v>
      </c>
      <c r="C3448" s="70" t="s">
        <v>2204</v>
      </c>
      <c r="D3448" s="70" t="s">
        <v>2205</v>
      </c>
      <c r="E3448" s="6">
        <v>1.7</v>
      </c>
    </row>
    <row r="3449" spans="1:5">
      <c r="A3449" s="70">
        <v>4299</v>
      </c>
      <c r="B3449" s="70" t="s">
        <v>11715</v>
      </c>
      <c r="C3449" s="70" t="s">
        <v>2204</v>
      </c>
      <c r="D3449" s="70" t="s">
        <v>2207</v>
      </c>
      <c r="E3449" s="6">
        <v>1.6</v>
      </c>
    </row>
    <row r="3450" spans="1:5">
      <c r="A3450" s="70">
        <v>4304</v>
      </c>
      <c r="B3450" s="70" t="s">
        <v>26664</v>
      </c>
      <c r="C3450" s="70" t="s">
        <v>2204</v>
      </c>
      <c r="D3450" s="70" t="s">
        <v>2205</v>
      </c>
      <c r="E3450" s="6">
        <v>2.1800000000000002</v>
      </c>
    </row>
    <row r="3451" spans="1:5">
      <c r="A3451" s="70">
        <v>4305</v>
      </c>
      <c r="B3451" s="70" t="s">
        <v>26665</v>
      </c>
      <c r="C3451" s="70" t="s">
        <v>2204</v>
      </c>
      <c r="D3451" s="70" t="s">
        <v>2205</v>
      </c>
      <c r="E3451" s="6">
        <v>2.5299999999999998</v>
      </c>
    </row>
    <row r="3452" spans="1:5">
      <c r="A3452" s="70">
        <v>4306</v>
      </c>
      <c r="B3452" s="70" t="s">
        <v>26666</v>
      </c>
      <c r="C3452" s="70" t="s">
        <v>2204</v>
      </c>
      <c r="D3452" s="70" t="s">
        <v>2205</v>
      </c>
      <c r="E3452" s="6">
        <v>2.94</v>
      </c>
    </row>
    <row r="3453" spans="1:5">
      <c r="A3453" s="70">
        <v>4308</v>
      </c>
      <c r="B3453" s="70" t="s">
        <v>26667</v>
      </c>
      <c r="C3453" s="70" t="s">
        <v>2204</v>
      </c>
      <c r="D3453" s="70" t="s">
        <v>2205</v>
      </c>
      <c r="E3453" s="6">
        <v>6.09</v>
      </c>
    </row>
    <row r="3454" spans="1:5">
      <c r="A3454" s="70">
        <v>4302</v>
      </c>
      <c r="B3454" s="70" t="s">
        <v>26668</v>
      </c>
      <c r="C3454" s="70" t="s">
        <v>2204</v>
      </c>
      <c r="D3454" s="70" t="s">
        <v>2205</v>
      </c>
      <c r="E3454" s="6">
        <v>4.57</v>
      </c>
    </row>
    <row r="3455" spans="1:5">
      <c r="A3455" s="70">
        <v>4300</v>
      </c>
      <c r="B3455" s="70" t="s">
        <v>26669</v>
      </c>
      <c r="C3455" s="70" t="s">
        <v>2204</v>
      </c>
      <c r="D3455" s="70" t="s">
        <v>2205</v>
      </c>
      <c r="E3455" s="6">
        <v>1.0900000000000001</v>
      </c>
    </row>
    <row r="3456" spans="1:5">
      <c r="A3456" s="70">
        <v>4301</v>
      </c>
      <c r="B3456" s="70" t="s">
        <v>26670</v>
      </c>
      <c r="C3456" s="70" t="s">
        <v>2204</v>
      </c>
      <c r="D3456" s="70" t="s">
        <v>2205</v>
      </c>
      <c r="E3456" s="6">
        <v>1.33</v>
      </c>
    </row>
    <row r="3457" spans="1:5">
      <c r="A3457" s="70">
        <v>4320</v>
      </c>
      <c r="B3457" s="70" t="s">
        <v>26671</v>
      </c>
      <c r="C3457" s="70" t="s">
        <v>2204</v>
      </c>
      <c r="D3457" s="70" t="s">
        <v>2205</v>
      </c>
      <c r="E3457" s="6">
        <v>4.03</v>
      </c>
    </row>
    <row r="3458" spans="1:5">
      <c r="A3458" s="70">
        <v>4318</v>
      </c>
      <c r="B3458" s="70" t="s">
        <v>26672</v>
      </c>
      <c r="C3458" s="70" t="s">
        <v>2204</v>
      </c>
      <c r="D3458" s="70" t="s">
        <v>2205</v>
      </c>
      <c r="E3458" s="6">
        <v>1.96</v>
      </c>
    </row>
    <row r="3459" spans="1:5">
      <c r="A3459" s="70">
        <v>40547</v>
      </c>
      <c r="B3459" s="70" t="s">
        <v>26673</v>
      </c>
      <c r="C3459" s="70" t="s">
        <v>2221</v>
      </c>
      <c r="D3459" s="70" t="s">
        <v>2205</v>
      </c>
      <c r="E3459" s="6">
        <v>35.47</v>
      </c>
    </row>
    <row r="3460" spans="1:5">
      <c r="A3460" s="70">
        <v>11962</v>
      </c>
      <c r="B3460" s="70" t="s">
        <v>26674</v>
      </c>
      <c r="C3460" s="70" t="s">
        <v>2204</v>
      </c>
      <c r="D3460" s="70" t="s">
        <v>2205</v>
      </c>
      <c r="E3460" s="6">
        <v>0.28999999999999998</v>
      </c>
    </row>
    <row r="3461" spans="1:5">
      <c r="A3461" s="70">
        <v>4332</v>
      </c>
      <c r="B3461" s="70" t="s">
        <v>26675</v>
      </c>
      <c r="C3461" s="70" t="s">
        <v>2204</v>
      </c>
      <c r="D3461" s="70" t="s">
        <v>2205</v>
      </c>
      <c r="E3461" s="6">
        <v>1.41</v>
      </c>
    </row>
    <row r="3462" spans="1:5">
      <c r="A3462" s="70">
        <v>4331</v>
      </c>
      <c r="B3462" s="70" t="s">
        <v>26676</v>
      </c>
      <c r="C3462" s="70" t="s">
        <v>2204</v>
      </c>
      <c r="D3462" s="70" t="s">
        <v>2205</v>
      </c>
      <c r="E3462" s="6">
        <v>5.32</v>
      </c>
    </row>
    <row r="3463" spans="1:5">
      <c r="A3463" s="70">
        <v>4336</v>
      </c>
      <c r="B3463" s="70" t="s">
        <v>26677</v>
      </c>
      <c r="C3463" s="70" t="s">
        <v>2204</v>
      </c>
      <c r="D3463" s="70" t="s">
        <v>2205</v>
      </c>
      <c r="E3463" s="6">
        <v>6.81</v>
      </c>
    </row>
    <row r="3464" spans="1:5">
      <c r="A3464" s="70">
        <v>13294</v>
      </c>
      <c r="B3464" s="70" t="s">
        <v>26678</v>
      </c>
      <c r="C3464" s="70" t="s">
        <v>2204</v>
      </c>
      <c r="D3464" s="70" t="s">
        <v>2205</v>
      </c>
      <c r="E3464" s="6">
        <v>1.95</v>
      </c>
    </row>
    <row r="3465" spans="1:5">
      <c r="A3465" s="70">
        <v>11948</v>
      </c>
      <c r="B3465" s="70" t="s">
        <v>26679</v>
      </c>
      <c r="C3465" s="70" t="s">
        <v>2204</v>
      </c>
      <c r="D3465" s="70" t="s">
        <v>2205</v>
      </c>
      <c r="E3465" s="6">
        <v>0.87</v>
      </c>
    </row>
    <row r="3466" spans="1:5">
      <c r="A3466" s="70">
        <v>4382</v>
      </c>
      <c r="B3466" s="70" t="s">
        <v>11716</v>
      </c>
      <c r="C3466" s="70" t="s">
        <v>2204</v>
      </c>
      <c r="D3466" s="70" t="s">
        <v>2205</v>
      </c>
      <c r="E3466" s="6">
        <v>1.46</v>
      </c>
    </row>
    <row r="3467" spans="1:5">
      <c r="A3467" s="70">
        <v>4354</v>
      </c>
      <c r="B3467" s="70" t="s">
        <v>26680</v>
      </c>
      <c r="C3467" s="70" t="s">
        <v>2204</v>
      </c>
      <c r="D3467" s="70" t="s">
        <v>2205</v>
      </c>
      <c r="E3467" s="6">
        <v>61.08</v>
      </c>
    </row>
    <row r="3468" spans="1:5">
      <c r="A3468" s="70">
        <v>40839</v>
      </c>
      <c r="B3468" s="70" t="s">
        <v>26681</v>
      </c>
      <c r="C3468" s="70" t="s">
        <v>2221</v>
      </c>
      <c r="D3468" s="70" t="s">
        <v>2205</v>
      </c>
      <c r="E3468" s="6">
        <v>146.97999999999999</v>
      </c>
    </row>
    <row r="3469" spans="1:5">
      <c r="A3469" s="70">
        <v>40552</v>
      </c>
      <c r="B3469" s="70" t="s">
        <v>26682</v>
      </c>
      <c r="C3469" s="70" t="s">
        <v>2221</v>
      </c>
      <c r="D3469" s="70" t="s">
        <v>2205</v>
      </c>
      <c r="E3469" s="6">
        <v>60.82</v>
      </c>
    </row>
    <row r="3470" spans="1:5">
      <c r="A3470" s="70">
        <v>40549</v>
      </c>
      <c r="B3470" s="70" t="s">
        <v>26683</v>
      </c>
      <c r="C3470" s="70" t="s">
        <v>2221</v>
      </c>
      <c r="D3470" s="70" t="s">
        <v>2205</v>
      </c>
      <c r="E3470" s="6">
        <v>240.75</v>
      </c>
    </row>
    <row r="3471" spans="1:5">
      <c r="A3471" s="70">
        <v>4385</v>
      </c>
      <c r="B3471" s="70" t="s">
        <v>26684</v>
      </c>
      <c r="C3471" s="70" t="s">
        <v>2218</v>
      </c>
      <c r="D3471" s="70" t="s">
        <v>2205</v>
      </c>
      <c r="E3471" s="15">
        <v>3534.1</v>
      </c>
    </row>
    <row r="3472" spans="1:5">
      <c r="A3472" s="70">
        <v>20078</v>
      </c>
      <c r="B3472" s="70" t="s">
        <v>26685</v>
      </c>
      <c r="C3472" s="70" t="s">
        <v>2204</v>
      </c>
      <c r="D3472" s="70" t="s">
        <v>2205</v>
      </c>
      <c r="E3472" s="6">
        <v>22.86</v>
      </c>
    </row>
    <row r="3473" spans="1:5">
      <c r="A3473" s="70">
        <v>39897</v>
      </c>
      <c r="B3473" s="70" t="s">
        <v>26686</v>
      </c>
      <c r="C3473" s="70" t="s">
        <v>2204</v>
      </c>
      <c r="D3473" s="70" t="s">
        <v>2209</v>
      </c>
      <c r="E3473" s="6">
        <v>61.22</v>
      </c>
    </row>
    <row r="3474" spans="1:5">
      <c r="A3474" s="70">
        <v>118</v>
      </c>
      <c r="B3474" s="70" t="s">
        <v>26687</v>
      </c>
      <c r="C3474" s="70" t="s">
        <v>2204</v>
      </c>
      <c r="D3474" s="70" t="s">
        <v>2205</v>
      </c>
      <c r="E3474" s="6">
        <v>48.34</v>
      </c>
    </row>
    <row r="3475" spans="1:5">
      <c r="A3475" s="70">
        <v>4396</v>
      </c>
      <c r="B3475" s="70" t="s">
        <v>26688</v>
      </c>
      <c r="C3475" s="70" t="s">
        <v>2206</v>
      </c>
      <c r="D3475" s="70" t="s">
        <v>2205</v>
      </c>
      <c r="E3475" s="6">
        <v>196.55</v>
      </c>
    </row>
    <row r="3476" spans="1:5">
      <c r="A3476" s="70">
        <v>36881</v>
      </c>
      <c r="B3476" s="70" t="s">
        <v>26689</v>
      </c>
      <c r="C3476" s="70" t="s">
        <v>2206</v>
      </c>
      <c r="D3476" s="70" t="s">
        <v>2205</v>
      </c>
      <c r="E3476" s="6">
        <v>126.59</v>
      </c>
    </row>
    <row r="3477" spans="1:5">
      <c r="A3477" s="70">
        <v>4397</v>
      </c>
      <c r="B3477" s="70" t="s">
        <v>26690</v>
      </c>
      <c r="C3477" s="70" t="s">
        <v>2206</v>
      </c>
      <c r="D3477" s="70" t="s">
        <v>2205</v>
      </c>
      <c r="E3477" s="6">
        <v>213.81</v>
      </c>
    </row>
    <row r="3478" spans="1:5">
      <c r="A3478" s="70">
        <v>36882</v>
      </c>
      <c r="B3478" s="70" t="s">
        <v>26691</v>
      </c>
      <c r="C3478" s="70" t="s">
        <v>2206</v>
      </c>
      <c r="D3478" s="70" t="s">
        <v>2205</v>
      </c>
      <c r="E3478" s="6">
        <v>151.37</v>
      </c>
    </row>
    <row r="3479" spans="1:5">
      <c r="A3479" s="70">
        <v>4751</v>
      </c>
      <c r="B3479" s="70" t="s">
        <v>28686</v>
      </c>
      <c r="C3479" s="70" t="s">
        <v>2210</v>
      </c>
      <c r="D3479" s="70" t="s">
        <v>2205</v>
      </c>
      <c r="E3479" s="6">
        <v>17.920000000000002</v>
      </c>
    </row>
    <row r="3480" spans="1:5">
      <c r="A3480" s="70">
        <v>41066</v>
      </c>
      <c r="B3480" s="70" t="s">
        <v>26692</v>
      </c>
      <c r="C3480" s="70" t="s">
        <v>2215</v>
      </c>
      <c r="D3480" s="70" t="s">
        <v>2205</v>
      </c>
      <c r="E3480" s="15">
        <v>3175.06</v>
      </c>
    </row>
    <row r="3481" spans="1:5">
      <c r="A3481" s="70">
        <v>39604</v>
      </c>
      <c r="B3481" s="70" t="s">
        <v>11717</v>
      </c>
      <c r="C3481" s="70" t="s">
        <v>2204</v>
      </c>
      <c r="D3481" s="70" t="s">
        <v>2205</v>
      </c>
      <c r="E3481" s="6">
        <v>15.21</v>
      </c>
    </row>
    <row r="3482" spans="1:5">
      <c r="A3482" s="70">
        <v>39605</v>
      </c>
      <c r="B3482" s="70" t="s">
        <v>11718</v>
      </c>
      <c r="C3482" s="70" t="s">
        <v>2204</v>
      </c>
      <c r="D3482" s="70" t="s">
        <v>2205</v>
      </c>
      <c r="E3482" s="6">
        <v>21.11</v>
      </c>
    </row>
    <row r="3483" spans="1:5">
      <c r="A3483" s="70">
        <v>39606</v>
      </c>
      <c r="B3483" s="70" t="s">
        <v>26693</v>
      </c>
      <c r="C3483" s="70" t="s">
        <v>2204</v>
      </c>
      <c r="D3483" s="70" t="s">
        <v>2205</v>
      </c>
      <c r="E3483" s="6">
        <v>26.81</v>
      </c>
    </row>
    <row r="3484" spans="1:5">
      <c r="A3484" s="70">
        <v>39607</v>
      </c>
      <c r="B3484" s="70" t="s">
        <v>26694</v>
      </c>
      <c r="C3484" s="70" t="s">
        <v>2204</v>
      </c>
      <c r="D3484" s="70" t="s">
        <v>2205</v>
      </c>
      <c r="E3484" s="6">
        <v>30.75</v>
      </c>
    </row>
    <row r="3485" spans="1:5">
      <c r="A3485" s="70">
        <v>39594</v>
      </c>
      <c r="B3485" s="70" t="s">
        <v>11719</v>
      </c>
      <c r="C3485" s="70" t="s">
        <v>2204</v>
      </c>
      <c r="D3485" s="70" t="s">
        <v>2207</v>
      </c>
      <c r="E3485" s="6">
        <v>291.17</v>
      </c>
    </row>
    <row r="3486" spans="1:5">
      <c r="A3486" s="70">
        <v>39596</v>
      </c>
      <c r="B3486" s="70" t="s">
        <v>26695</v>
      </c>
      <c r="C3486" s="70" t="s">
        <v>2204</v>
      </c>
      <c r="D3486" s="70" t="s">
        <v>2205</v>
      </c>
      <c r="E3486" s="6">
        <v>507.5</v>
      </c>
    </row>
    <row r="3487" spans="1:5">
      <c r="A3487" s="70">
        <v>39595</v>
      </c>
      <c r="B3487" s="70" t="s">
        <v>11720</v>
      </c>
      <c r="C3487" s="70" t="s">
        <v>2204</v>
      </c>
      <c r="D3487" s="70" t="s">
        <v>2205</v>
      </c>
      <c r="E3487" s="6">
        <v>426</v>
      </c>
    </row>
    <row r="3488" spans="1:5">
      <c r="A3488" s="70">
        <v>39597</v>
      </c>
      <c r="B3488" s="70" t="s">
        <v>26696</v>
      </c>
      <c r="C3488" s="70" t="s">
        <v>2204</v>
      </c>
      <c r="D3488" s="70" t="s">
        <v>2205</v>
      </c>
      <c r="E3488" s="6">
        <v>684.38</v>
      </c>
    </row>
    <row r="3489" spans="1:5">
      <c r="A3489" s="70">
        <v>10731</v>
      </c>
      <c r="B3489" s="70" t="s">
        <v>11721</v>
      </c>
      <c r="C3489" s="70" t="s">
        <v>2206</v>
      </c>
      <c r="D3489" s="70" t="s">
        <v>2207</v>
      </c>
      <c r="E3489" s="6">
        <v>20</v>
      </c>
    </row>
    <row r="3490" spans="1:5">
      <c r="A3490" s="70">
        <v>4704</v>
      </c>
      <c r="B3490" s="70" t="s">
        <v>26697</v>
      </c>
      <c r="C3490" s="70" t="s">
        <v>2206</v>
      </c>
      <c r="D3490" s="70" t="s">
        <v>2205</v>
      </c>
      <c r="E3490" s="6">
        <v>18.04</v>
      </c>
    </row>
    <row r="3491" spans="1:5">
      <c r="A3491" s="70">
        <v>10730</v>
      </c>
      <c r="B3491" s="70" t="s">
        <v>26698</v>
      </c>
      <c r="C3491" s="70" t="s">
        <v>2206</v>
      </c>
      <c r="D3491" s="70" t="s">
        <v>2205</v>
      </c>
      <c r="E3491" s="6">
        <v>19.329999999999998</v>
      </c>
    </row>
    <row r="3492" spans="1:5">
      <c r="A3492" s="70">
        <v>4729</v>
      </c>
      <c r="B3492" s="70" t="s">
        <v>26699</v>
      </c>
      <c r="C3492" s="70" t="s">
        <v>2214</v>
      </c>
      <c r="D3492" s="70" t="s">
        <v>2205</v>
      </c>
      <c r="E3492" s="6">
        <v>95.42</v>
      </c>
    </row>
    <row r="3493" spans="1:5">
      <c r="A3493" s="70">
        <v>4720</v>
      </c>
      <c r="B3493" s="70" t="s">
        <v>26700</v>
      </c>
      <c r="C3493" s="70" t="s">
        <v>2214</v>
      </c>
      <c r="D3493" s="70" t="s">
        <v>2205</v>
      </c>
      <c r="E3493" s="6">
        <v>109.33</v>
      </c>
    </row>
    <row r="3494" spans="1:5">
      <c r="A3494" s="70">
        <v>4721</v>
      </c>
      <c r="B3494" s="70" t="s">
        <v>26701</v>
      </c>
      <c r="C3494" s="70" t="s">
        <v>2214</v>
      </c>
      <c r="D3494" s="70" t="s">
        <v>2205</v>
      </c>
      <c r="E3494" s="6">
        <v>94.7</v>
      </c>
    </row>
    <row r="3495" spans="1:5">
      <c r="A3495" s="70">
        <v>4718</v>
      </c>
      <c r="B3495" s="70" t="s">
        <v>26702</v>
      </c>
      <c r="C3495" s="70" t="s">
        <v>2214</v>
      </c>
      <c r="D3495" s="70" t="s">
        <v>2207</v>
      </c>
      <c r="E3495" s="6">
        <v>95.2</v>
      </c>
    </row>
    <row r="3496" spans="1:5">
      <c r="A3496" s="70">
        <v>4722</v>
      </c>
      <c r="B3496" s="70" t="s">
        <v>26703</v>
      </c>
      <c r="C3496" s="70" t="s">
        <v>2214</v>
      </c>
      <c r="D3496" s="70" t="s">
        <v>2205</v>
      </c>
      <c r="E3496" s="6">
        <v>89.45</v>
      </c>
    </row>
    <row r="3497" spans="1:5">
      <c r="A3497" s="70">
        <v>4723</v>
      </c>
      <c r="B3497" s="70" t="s">
        <v>26704</v>
      </c>
      <c r="C3497" s="70" t="s">
        <v>2214</v>
      </c>
      <c r="D3497" s="70" t="s">
        <v>2205</v>
      </c>
      <c r="E3497" s="6">
        <v>88.68</v>
      </c>
    </row>
    <row r="3498" spans="1:5">
      <c r="A3498" s="70">
        <v>4727</v>
      </c>
      <c r="B3498" s="70" t="s">
        <v>26705</v>
      </c>
      <c r="C3498" s="70" t="s">
        <v>2214</v>
      </c>
      <c r="D3498" s="70" t="s">
        <v>2205</v>
      </c>
      <c r="E3498" s="6">
        <v>81.17</v>
      </c>
    </row>
    <row r="3499" spans="1:5">
      <c r="A3499" s="70">
        <v>4748</v>
      </c>
      <c r="B3499" s="70" t="s">
        <v>26706</v>
      </c>
      <c r="C3499" s="70" t="s">
        <v>2214</v>
      </c>
      <c r="D3499" s="70" t="s">
        <v>2205</v>
      </c>
      <c r="E3499" s="6">
        <v>87.46</v>
      </c>
    </row>
    <row r="3500" spans="1:5">
      <c r="A3500" s="70">
        <v>4730</v>
      </c>
      <c r="B3500" s="70" t="s">
        <v>26707</v>
      </c>
      <c r="C3500" s="70" t="s">
        <v>2214</v>
      </c>
      <c r="D3500" s="70" t="s">
        <v>2205</v>
      </c>
      <c r="E3500" s="6">
        <v>89.01</v>
      </c>
    </row>
    <row r="3501" spans="1:5">
      <c r="A3501" s="70">
        <v>13186</v>
      </c>
      <c r="B3501" s="70" t="s">
        <v>26708</v>
      </c>
      <c r="C3501" s="70" t="s">
        <v>2214</v>
      </c>
      <c r="D3501" s="70" t="s">
        <v>2205</v>
      </c>
      <c r="E3501" s="6">
        <v>70.12</v>
      </c>
    </row>
    <row r="3502" spans="1:5">
      <c r="A3502" s="70">
        <v>10737</v>
      </c>
      <c r="B3502" s="70" t="s">
        <v>26709</v>
      </c>
      <c r="C3502" s="70" t="s">
        <v>2206</v>
      </c>
      <c r="D3502" s="70" t="s">
        <v>2205</v>
      </c>
      <c r="E3502" s="6">
        <v>62.85</v>
      </c>
    </row>
    <row r="3503" spans="1:5">
      <c r="A3503" s="70">
        <v>10734</v>
      </c>
      <c r="B3503" s="70" t="s">
        <v>26710</v>
      </c>
      <c r="C3503" s="70" t="s">
        <v>2206</v>
      </c>
      <c r="D3503" s="70" t="s">
        <v>2205</v>
      </c>
      <c r="E3503" s="6">
        <v>37.380000000000003</v>
      </c>
    </row>
    <row r="3504" spans="1:5">
      <c r="A3504" s="70">
        <v>4708</v>
      </c>
      <c r="B3504" s="70" t="s">
        <v>26711</v>
      </c>
      <c r="C3504" s="70" t="s">
        <v>2206</v>
      </c>
      <c r="D3504" s="70" t="s">
        <v>2205</v>
      </c>
      <c r="E3504" s="6">
        <v>72.52</v>
      </c>
    </row>
    <row r="3505" spans="1:5">
      <c r="A3505" s="70">
        <v>4712</v>
      </c>
      <c r="B3505" s="70" t="s">
        <v>26712</v>
      </c>
      <c r="C3505" s="70" t="s">
        <v>2206</v>
      </c>
      <c r="D3505" s="70" t="s">
        <v>2205</v>
      </c>
      <c r="E3505" s="6">
        <v>35.450000000000003</v>
      </c>
    </row>
    <row r="3506" spans="1:5">
      <c r="A3506" s="70">
        <v>4710</v>
      </c>
      <c r="B3506" s="70" t="s">
        <v>26713</v>
      </c>
      <c r="C3506" s="70" t="s">
        <v>2206</v>
      </c>
      <c r="D3506" s="70" t="s">
        <v>2205</v>
      </c>
      <c r="E3506" s="6">
        <v>113.69</v>
      </c>
    </row>
    <row r="3507" spans="1:5">
      <c r="A3507" s="70">
        <v>4746</v>
      </c>
      <c r="B3507" s="70" t="s">
        <v>26714</v>
      </c>
      <c r="C3507" s="70" t="s">
        <v>2214</v>
      </c>
      <c r="D3507" s="70" t="s">
        <v>2205</v>
      </c>
      <c r="E3507" s="6">
        <v>66.48</v>
      </c>
    </row>
    <row r="3508" spans="1:5">
      <c r="A3508" s="70">
        <v>4750</v>
      </c>
      <c r="B3508" s="70" t="s">
        <v>28687</v>
      </c>
      <c r="C3508" s="70" t="s">
        <v>2210</v>
      </c>
      <c r="D3508" s="70" t="s">
        <v>2207</v>
      </c>
      <c r="E3508" s="6">
        <v>17.920000000000002</v>
      </c>
    </row>
    <row r="3509" spans="1:5">
      <c r="A3509" s="70">
        <v>41065</v>
      </c>
      <c r="B3509" s="70" t="s">
        <v>26715</v>
      </c>
      <c r="C3509" s="70" t="s">
        <v>2215</v>
      </c>
      <c r="D3509" s="70" t="s">
        <v>2205</v>
      </c>
      <c r="E3509" s="15">
        <v>3174.61</v>
      </c>
    </row>
    <row r="3510" spans="1:5">
      <c r="A3510" s="70">
        <v>34747</v>
      </c>
      <c r="B3510" s="70" t="s">
        <v>26716</v>
      </c>
      <c r="C3510" s="70" t="s">
        <v>2211</v>
      </c>
      <c r="D3510" s="70" t="s">
        <v>2205</v>
      </c>
      <c r="E3510" s="6">
        <v>54.43</v>
      </c>
    </row>
    <row r="3511" spans="1:5">
      <c r="A3511" s="70">
        <v>4826</v>
      </c>
      <c r="B3511" s="70" t="s">
        <v>26717</v>
      </c>
      <c r="C3511" s="70" t="s">
        <v>2211</v>
      </c>
      <c r="D3511" s="70" t="s">
        <v>2205</v>
      </c>
      <c r="E3511" s="6">
        <v>58.53</v>
      </c>
    </row>
    <row r="3512" spans="1:5">
      <c r="A3512" s="70">
        <v>41975</v>
      </c>
      <c r="B3512" s="70" t="s">
        <v>26718</v>
      </c>
      <c r="C3512" s="70" t="s">
        <v>2206</v>
      </c>
      <c r="D3512" s="70" t="s">
        <v>2209</v>
      </c>
      <c r="E3512" s="6">
        <v>76.52</v>
      </c>
    </row>
    <row r="3513" spans="1:5">
      <c r="A3513" s="70">
        <v>4825</v>
      </c>
      <c r="B3513" s="70" t="s">
        <v>26719</v>
      </c>
      <c r="C3513" s="70" t="s">
        <v>2211</v>
      </c>
      <c r="D3513" s="70" t="s">
        <v>2205</v>
      </c>
      <c r="E3513" s="6">
        <v>81.010000000000005</v>
      </c>
    </row>
    <row r="3514" spans="1:5">
      <c r="A3514" s="70">
        <v>34744</v>
      </c>
      <c r="B3514" s="70" t="s">
        <v>26720</v>
      </c>
      <c r="C3514" s="70" t="s">
        <v>2206</v>
      </c>
      <c r="D3514" s="70" t="s">
        <v>2205</v>
      </c>
      <c r="E3514" s="6">
        <v>44.64</v>
      </c>
    </row>
    <row r="3515" spans="1:5">
      <c r="A3515" s="70">
        <v>39430</v>
      </c>
      <c r="B3515" s="70" t="s">
        <v>26721</v>
      </c>
      <c r="C3515" s="70" t="s">
        <v>2204</v>
      </c>
      <c r="D3515" s="70" t="s">
        <v>2205</v>
      </c>
      <c r="E3515" s="6">
        <v>2.19</v>
      </c>
    </row>
    <row r="3516" spans="1:5">
      <c r="A3516" s="70">
        <v>39573</v>
      </c>
      <c r="B3516" s="70" t="s">
        <v>26722</v>
      </c>
      <c r="C3516" s="70" t="s">
        <v>2204</v>
      </c>
      <c r="D3516" s="70" t="s">
        <v>2205</v>
      </c>
      <c r="E3516" s="6">
        <v>2.16</v>
      </c>
    </row>
    <row r="3517" spans="1:5">
      <c r="A3517" s="70">
        <v>38410</v>
      </c>
      <c r="B3517" s="70" t="s">
        <v>26723</v>
      </c>
      <c r="C3517" s="70" t="s">
        <v>2204</v>
      </c>
      <c r="D3517" s="70" t="s">
        <v>2205</v>
      </c>
      <c r="E3517" s="15">
        <v>16066.14</v>
      </c>
    </row>
    <row r="3518" spans="1:5">
      <c r="A3518" s="70">
        <v>41596</v>
      </c>
      <c r="B3518" s="70" t="s">
        <v>26724</v>
      </c>
      <c r="C3518" s="70" t="s">
        <v>2213</v>
      </c>
      <c r="D3518" s="70" t="s">
        <v>2205</v>
      </c>
      <c r="E3518" s="6">
        <v>11.34</v>
      </c>
    </row>
    <row r="3519" spans="1:5">
      <c r="A3519" s="70">
        <v>41598</v>
      </c>
      <c r="B3519" s="70" t="s">
        <v>26725</v>
      </c>
      <c r="C3519" s="70" t="s">
        <v>2213</v>
      </c>
      <c r="D3519" s="70" t="s">
        <v>2205</v>
      </c>
      <c r="E3519" s="6">
        <v>11.34</v>
      </c>
    </row>
    <row r="3520" spans="1:5">
      <c r="A3520" s="70">
        <v>41594</v>
      </c>
      <c r="B3520" s="70" t="s">
        <v>26726</v>
      </c>
      <c r="C3520" s="70" t="s">
        <v>2213</v>
      </c>
      <c r="D3520" s="70" t="s">
        <v>2205</v>
      </c>
      <c r="E3520" s="6">
        <v>11.52</v>
      </c>
    </row>
    <row r="3521" spans="1:5">
      <c r="A3521" s="70">
        <v>43663</v>
      </c>
      <c r="B3521" s="70" t="s">
        <v>26727</v>
      </c>
      <c r="C3521" s="70" t="s">
        <v>2213</v>
      </c>
      <c r="D3521" s="70" t="s">
        <v>2205</v>
      </c>
      <c r="E3521" s="6">
        <v>9.49</v>
      </c>
    </row>
    <row r="3522" spans="1:5">
      <c r="A3522" s="70">
        <v>4766</v>
      </c>
      <c r="B3522" s="70" t="s">
        <v>26728</v>
      </c>
      <c r="C3522" s="70" t="s">
        <v>2213</v>
      </c>
      <c r="D3522" s="70" t="s">
        <v>2205</v>
      </c>
      <c r="E3522" s="6">
        <v>8.94</v>
      </c>
    </row>
    <row r="3523" spans="1:5">
      <c r="A3523" s="70">
        <v>43664</v>
      </c>
      <c r="B3523" s="70" t="s">
        <v>26729</v>
      </c>
      <c r="C3523" s="70" t="s">
        <v>2213</v>
      </c>
      <c r="D3523" s="70" t="s">
        <v>2205</v>
      </c>
      <c r="E3523" s="6">
        <v>9.5399999999999991</v>
      </c>
    </row>
    <row r="3524" spans="1:5">
      <c r="A3524" s="70">
        <v>43082</v>
      </c>
      <c r="B3524" s="70" t="s">
        <v>26730</v>
      </c>
      <c r="C3524" s="70" t="s">
        <v>2213</v>
      </c>
      <c r="D3524" s="70" t="s">
        <v>2207</v>
      </c>
      <c r="E3524" s="6">
        <v>10.4</v>
      </c>
    </row>
    <row r="3525" spans="1:5">
      <c r="A3525" s="70">
        <v>43665</v>
      </c>
      <c r="B3525" s="70" t="s">
        <v>26731</v>
      </c>
      <c r="C3525" s="70" t="s">
        <v>2213</v>
      </c>
      <c r="D3525" s="70" t="s">
        <v>2205</v>
      </c>
      <c r="E3525" s="6">
        <v>8.94</v>
      </c>
    </row>
    <row r="3526" spans="1:5">
      <c r="A3526" s="70">
        <v>10966</v>
      </c>
      <c r="B3526" s="70" t="s">
        <v>26732</v>
      </c>
      <c r="C3526" s="70" t="s">
        <v>2213</v>
      </c>
      <c r="D3526" s="70" t="s">
        <v>2205</v>
      </c>
      <c r="E3526" s="6">
        <v>9.49</v>
      </c>
    </row>
    <row r="3527" spans="1:5">
      <c r="A3527" s="70">
        <v>43692</v>
      </c>
      <c r="B3527" s="70" t="s">
        <v>26733</v>
      </c>
      <c r="C3527" s="70" t="s">
        <v>2213</v>
      </c>
      <c r="D3527" s="70" t="s">
        <v>2205</v>
      </c>
      <c r="E3527" s="6">
        <v>9.49</v>
      </c>
    </row>
    <row r="3528" spans="1:5">
      <c r="A3528" s="70">
        <v>43083</v>
      </c>
      <c r="B3528" s="70" t="s">
        <v>26734</v>
      </c>
      <c r="C3528" s="70" t="s">
        <v>2213</v>
      </c>
      <c r="D3528" s="70" t="s">
        <v>2205</v>
      </c>
      <c r="E3528" s="6">
        <v>9.01</v>
      </c>
    </row>
    <row r="3529" spans="1:5">
      <c r="A3529" s="70">
        <v>40535</v>
      </c>
      <c r="B3529" s="70" t="s">
        <v>26735</v>
      </c>
      <c r="C3529" s="70" t="s">
        <v>2213</v>
      </c>
      <c r="D3529" s="70" t="s">
        <v>2205</v>
      </c>
      <c r="E3529" s="6">
        <v>9.01</v>
      </c>
    </row>
    <row r="3530" spans="1:5">
      <c r="A3530" s="70">
        <v>39427</v>
      </c>
      <c r="B3530" s="70" t="s">
        <v>26736</v>
      </c>
      <c r="C3530" s="70" t="s">
        <v>2211</v>
      </c>
      <c r="D3530" s="70" t="s">
        <v>2205</v>
      </c>
      <c r="E3530" s="6">
        <v>5.83</v>
      </c>
    </row>
    <row r="3531" spans="1:5">
      <c r="A3531" s="70">
        <v>39424</v>
      </c>
      <c r="B3531" s="70" t="s">
        <v>26737</v>
      </c>
      <c r="C3531" s="70" t="s">
        <v>2211</v>
      </c>
      <c r="D3531" s="70" t="s">
        <v>2205</v>
      </c>
      <c r="E3531" s="6">
        <v>3.47</v>
      </c>
    </row>
    <row r="3532" spans="1:5">
      <c r="A3532" s="70">
        <v>39425</v>
      </c>
      <c r="B3532" s="70" t="s">
        <v>26738</v>
      </c>
      <c r="C3532" s="70" t="s">
        <v>2211</v>
      </c>
      <c r="D3532" s="70" t="s">
        <v>2205</v>
      </c>
      <c r="E3532" s="6">
        <v>3.42</v>
      </c>
    </row>
    <row r="3533" spans="1:5">
      <c r="A3533" s="70">
        <v>40664</v>
      </c>
      <c r="B3533" s="70" t="s">
        <v>26739</v>
      </c>
      <c r="C3533" s="70" t="s">
        <v>2213</v>
      </c>
      <c r="D3533" s="70" t="s">
        <v>2205</v>
      </c>
      <c r="E3533" s="6">
        <v>18.48</v>
      </c>
    </row>
    <row r="3534" spans="1:5">
      <c r="A3534" s="70">
        <v>34360</v>
      </c>
      <c r="B3534" s="70" t="s">
        <v>26740</v>
      </c>
      <c r="C3534" s="70" t="s">
        <v>2213</v>
      </c>
      <c r="D3534" s="70" t="s">
        <v>2205</v>
      </c>
      <c r="E3534" s="6">
        <v>61.9</v>
      </c>
    </row>
    <row r="3535" spans="1:5">
      <c r="A3535" s="70">
        <v>20259</v>
      </c>
      <c r="B3535" s="70" t="s">
        <v>26741</v>
      </c>
      <c r="C3535" s="70" t="s">
        <v>2211</v>
      </c>
      <c r="D3535" s="70" t="s">
        <v>2209</v>
      </c>
      <c r="E3535" s="6">
        <v>11</v>
      </c>
    </row>
    <row r="3536" spans="1:5">
      <c r="A3536" s="70">
        <v>14077</v>
      </c>
      <c r="B3536" s="70" t="s">
        <v>26742</v>
      </c>
      <c r="C3536" s="70" t="s">
        <v>2211</v>
      </c>
      <c r="D3536" s="70" t="s">
        <v>2209</v>
      </c>
      <c r="E3536" s="6">
        <v>168.36</v>
      </c>
    </row>
    <row r="3537" spans="1:5">
      <c r="A3537" s="70">
        <v>3678</v>
      </c>
      <c r="B3537" s="70" t="s">
        <v>26743</v>
      </c>
      <c r="C3537" s="70" t="s">
        <v>2211</v>
      </c>
      <c r="D3537" s="70" t="s">
        <v>2209</v>
      </c>
      <c r="E3537" s="6">
        <v>76.099999999999994</v>
      </c>
    </row>
    <row r="3538" spans="1:5">
      <c r="A3538" s="70">
        <v>39418</v>
      </c>
      <c r="B3538" s="70" t="s">
        <v>26744</v>
      </c>
      <c r="C3538" s="70" t="s">
        <v>2211</v>
      </c>
      <c r="D3538" s="70" t="s">
        <v>2205</v>
      </c>
      <c r="E3538" s="6">
        <v>6.5</v>
      </c>
    </row>
    <row r="3539" spans="1:5">
      <c r="A3539" s="70">
        <v>39419</v>
      </c>
      <c r="B3539" s="70" t="s">
        <v>26745</v>
      </c>
      <c r="C3539" s="70" t="s">
        <v>2211</v>
      </c>
      <c r="D3539" s="70" t="s">
        <v>2205</v>
      </c>
      <c r="E3539" s="6">
        <v>7.92</v>
      </c>
    </row>
    <row r="3540" spans="1:5">
      <c r="A3540" s="70">
        <v>39420</v>
      </c>
      <c r="B3540" s="70" t="s">
        <v>26746</v>
      </c>
      <c r="C3540" s="70" t="s">
        <v>2211</v>
      </c>
      <c r="D3540" s="70" t="s">
        <v>2205</v>
      </c>
      <c r="E3540" s="6">
        <v>8.75</v>
      </c>
    </row>
    <row r="3541" spans="1:5">
      <c r="A3541" s="70">
        <v>39571</v>
      </c>
      <c r="B3541" s="70" t="s">
        <v>28688</v>
      </c>
      <c r="C3541" s="70" t="s">
        <v>2211</v>
      </c>
      <c r="D3541" s="70" t="s">
        <v>2205</v>
      </c>
      <c r="E3541" s="6">
        <v>5.28</v>
      </c>
    </row>
    <row r="3542" spans="1:5">
      <c r="A3542" s="70">
        <v>39421</v>
      </c>
      <c r="B3542" s="70" t="s">
        <v>26747</v>
      </c>
      <c r="C3542" s="70" t="s">
        <v>2211</v>
      </c>
      <c r="D3542" s="70" t="s">
        <v>2205</v>
      </c>
      <c r="E3542" s="6">
        <v>7.7</v>
      </c>
    </row>
    <row r="3543" spans="1:5">
      <c r="A3543" s="70">
        <v>39422</v>
      </c>
      <c r="B3543" s="70" t="s">
        <v>26748</v>
      </c>
      <c r="C3543" s="70" t="s">
        <v>2211</v>
      </c>
      <c r="D3543" s="70" t="s">
        <v>2207</v>
      </c>
      <c r="E3543" s="6">
        <v>8.99</v>
      </c>
    </row>
    <row r="3544" spans="1:5">
      <c r="A3544" s="70">
        <v>39423</v>
      </c>
      <c r="B3544" s="70" t="s">
        <v>26749</v>
      </c>
      <c r="C3544" s="70" t="s">
        <v>2211</v>
      </c>
      <c r="D3544" s="70" t="s">
        <v>2205</v>
      </c>
      <c r="E3544" s="6">
        <v>10.44</v>
      </c>
    </row>
    <row r="3545" spans="1:5">
      <c r="A3545" s="70">
        <v>39426</v>
      </c>
      <c r="B3545" s="70" t="s">
        <v>26750</v>
      </c>
      <c r="C3545" s="70" t="s">
        <v>2211</v>
      </c>
      <c r="D3545" s="70" t="s">
        <v>2205</v>
      </c>
      <c r="E3545" s="6">
        <v>23.46</v>
      </c>
    </row>
    <row r="3546" spans="1:5">
      <c r="A3546" s="70">
        <v>39429</v>
      </c>
      <c r="B3546" s="70" t="s">
        <v>26751</v>
      </c>
      <c r="C3546" s="70" t="s">
        <v>2211</v>
      </c>
      <c r="D3546" s="70" t="s">
        <v>2205</v>
      </c>
      <c r="E3546" s="6">
        <v>7.4</v>
      </c>
    </row>
    <row r="3547" spans="1:5">
      <c r="A3547" s="70">
        <v>39428</v>
      </c>
      <c r="B3547" s="70" t="s">
        <v>26752</v>
      </c>
      <c r="C3547" s="70" t="s">
        <v>2211</v>
      </c>
      <c r="D3547" s="70" t="s">
        <v>2205</v>
      </c>
      <c r="E3547" s="6">
        <v>5.65</v>
      </c>
    </row>
    <row r="3548" spans="1:5">
      <c r="A3548" s="70">
        <v>39572</v>
      </c>
      <c r="B3548" s="70" t="s">
        <v>26753</v>
      </c>
      <c r="C3548" s="70" t="s">
        <v>2211</v>
      </c>
      <c r="D3548" s="70" t="s">
        <v>2205</v>
      </c>
      <c r="E3548" s="6">
        <v>4.8899999999999997</v>
      </c>
    </row>
    <row r="3549" spans="1:5">
      <c r="A3549" s="70">
        <v>39570</v>
      </c>
      <c r="B3549" s="70" t="s">
        <v>26754</v>
      </c>
      <c r="C3549" s="70" t="s">
        <v>2211</v>
      </c>
      <c r="D3549" s="70" t="s">
        <v>2205</v>
      </c>
      <c r="E3549" s="6">
        <v>5.19</v>
      </c>
    </row>
    <row r="3550" spans="1:5">
      <c r="A3550" s="70">
        <v>39569</v>
      </c>
      <c r="B3550" s="70" t="s">
        <v>26755</v>
      </c>
      <c r="C3550" s="70" t="s">
        <v>2211</v>
      </c>
      <c r="D3550" s="70" t="s">
        <v>2205</v>
      </c>
      <c r="E3550" s="6">
        <v>5.13</v>
      </c>
    </row>
    <row r="3551" spans="1:5">
      <c r="A3551" s="70">
        <v>11552</v>
      </c>
      <c r="B3551" s="70" t="s">
        <v>26756</v>
      </c>
      <c r="C3551" s="70" t="s">
        <v>2211</v>
      </c>
      <c r="D3551" s="70" t="s">
        <v>2205</v>
      </c>
      <c r="E3551" s="6">
        <v>7.34</v>
      </c>
    </row>
    <row r="3552" spans="1:5">
      <c r="A3552" s="70">
        <v>40598</v>
      </c>
      <c r="B3552" s="70" t="s">
        <v>26757</v>
      </c>
      <c r="C3552" s="70" t="s">
        <v>2213</v>
      </c>
      <c r="D3552" s="70" t="s">
        <v>2205</v>
      </c>
      <c r="E3552" s="6">
        <v>8.7899999999999991</v>
      </c>
    </row>
    <row r="3553" spans="1:5">
      <c r="A3553" s="70">
        <v>39029</v>
      </c>
      <c r="B3553" s="70" t="s">
        <v>26758</v>
      </c>
      <c r="C3553" s="70" t="s">
        <v>2211</v>
      </c>
      <c r="D3553" s="70" t="s">
        <v>2205</v>
      </c>
      <c r="E3553" s="6">
        <v>16.57</v>
      </c>
    </row>
    <row r="3554" spans="1:5">
      <c r="A3554" s="70">
        <v>39028</v>
      </c>
      <c r="B3554" s="70" t="s">
        <v>26759</v>
      </c>
      <c r="C3554" s="70" t="s">
        <v>2211</v>
      </c>
      <c r="D3554" s="70" t="s">
        <v>2205</v>
      </c>
      <c r="E3554" s="6">
        <v>9.64</v>
      </c>
    </row>
    <row r="3555" spans="1:5">
      <c r="A3555" s="70">
        <v>39328</v>
      </c>
      <c r="B3555" s="70" t="s">
        <v>26760</v>
      </c>
      <c r="C3555" s="70" t="s">
        <v>2211</v>
      </c>
      <c r="D3555" s="70" t="s">
        <v>2205</v>
      </c>
      <c r="E3555" s="6">
        <v>5.3</v>
      </c>
    </row>
    <row r="3556" spans="1:5">
      <c r="A3556" s="70">
        <v>38541</v>
      </c>
      <c r="B3556" s="70" t="s">
        <v>26761</v>
      </c>
      <c r="C3556" s="70" t="s">
        <v>2204</v>
      </c>
      <c r="D3556" s="70" t="s">
        <v>2205</v>
      </c>
      <c r="E3556" s="15">
        <v>3852697.33</v>
      </c>
    </row>
    <row r="3557" spans="1:5">
      <c r="A3557" s="70">
        <v>38542</v>
      </c>
      <c r="B3557" s="70" t="s">
        <v>26762</v>
      </c>
      <c r="C3557" s="70" t="s">
        <v>2204</v>
      </c>
      <c r="D3557" s="70" t="s">
        <v>2205</v>
      </c>
      <c r="E3557" s="15">
        <v>5990789.4299999997</v>
      </c>
    </row>
    <row r="3558" spans="1:5">
      <c r="A3558" s="70">
        <v>38543</v>
      </c>
      <c r="B3558" s="70" t="s">
        <v>26763</v>
      </c>
      <c r="C3558" s="70" t="s">
        <v>2204</v>
      </c>
      <c r="D3558" s="70" t="s">
        <v>2205</v>
      </c>
      <c r="E3558" s="15">
        <v>1466710.56</v>
      </c>
    </row>
    <row r="3559" spans="1:5">
      <c r="A3559" s="70">
        <v>40406</v>
      </c>
      <c r="B3559" s="70" t="s">
        <v>26764</v>
      </c>
      <c r="C3559" s="70" t="s">
        <v>2204</v>
      </c>
      <c r="D3559" s="70" t="s">
        <v>2205</v>
      </c>
      <c r="E3559" s="15">
        <v>55739.32</v>
      </c>
    </row>
    <row r="3560" spans="1:5">
      <c r="A3560" s="70">
        <v>40789</v>
      </c>
      <c r="B3560" s="70" t="s">
        <v>26765</v>
      </c>
      <c r="C3560" s="70" t="s">
        <v>2204</v>
      </c>
      <c r="D3560" s="70" t="s">
        <v>2205</v>
      </c>
      <c r="E3560" s="15">
        <v>8032.6</v>
      </c>
    </row>
    <row r="3561" spans="1:5">
      <c r="A3561" s="70">
        <v>40791</v>
      </c>
      <c r="B3561" s="70" t="s">
        <v>26766</v>
      </c>
      <c r="C3561" s="70" t="s">
        <v>2204</v>
      </c>
      <c r="D3561" s="70" t="s">
        <v>2205</v>
      </c>
      <c r="E3561" s="15">
        <v>25145.55</v>
      </c>
    </row>
    <row r="3562" spans="1:5">
      <c r="A3562" s="70">
        <v>11651</v>
      </c>
      <c r="B3562" s="70" t="s">
        <v>26767</v>
      </c>
      <c r="C3562" s="70" t="s">
        <v>2204</v>
      </c>
      <c r="D3562" s="70" t="s">
        <v>2205</v>
      </c>
      <c r="E3562" s="15">
        <v>13752.46</v>
      </c>
    </row>
    <row r="3563" spans="1:5">
      <c r="A3563" s="70">
        <v>40435</v>
      </c>
      <c r="B3563" s="70" t="s">
        <v>26768</v>
      </c>
      <c r="C3563" s="70" t="s">
        <v>2204</v>
      </c>
      <c r="D3563" s="70" t="s">
        <v>2205</v>
      </c>
      <c r="E3563" s="15">
        <v>804625</v>
      </c>
    </row>
    <row r="3564" spans="1:5">
      <c r="A3564" s="70">
        <v>39012</v>
      </c>
      <c r="B3564" s="70" t="s">
        <v>26769</v>
      </c>
      <c r="C3564" s="70" t="s">
        <v>2204</v>
      </c>
      <c r="D3564" s="70" t="s">
        <v>2205</v>
      </c>
      <c r="E3564" s="15">
        <v>839514.95</v>
      </c>
    </row>
    <row r="3565" spans="1:5">
      <c r="A3565" s="70">
        <v>13617</v>
      </c>
      <c r="B3565" s="70" t="s">
        <v>26770</v>
      </c>
      <c r="C3565" s="70" t="s">
        <v>2204</v>
      </c>
      <c r="D3565" s="70" t="s">
        <v>2205</v>
      </c>
      <c r="E3565" s="15">
        <v>87510.04</v>
      </c>
    </row>
    <row r="3566" spans="1:5">
      <c r="A3566" s="70">
        <v>35274</v>
      </c>
      <c r="B3566" s="70" t="s">
        <v>26771</v>
      </c>
      <c r="C3566" s="70" t="s">
        <v>2211</v>
      </c>
      <c r="D3566" s="70" t="s">
        <v>2205</v>
      </c>
      <c r="E3566" s="6">
        <v>93.25</v>
      </c>
    </row>
    <row r="3567" spans="1:5">
      <c r="A3567" s="70">
        <v>35275</v>
      </c>
      <c r="B3567" s="70" t="s">
        <v>26772</v>
      </c>
      <c r="C3567" s="70" t="s">
        <v>2211</v>
      </c>
      <c r="D3567" s="70" t="s">
        <v>2205</v>
      </c>
      <c r="E3567" s="6">
        <v>197.92</v>
      </c>
    </row>
    <row r="3568" spans="1:5">
      <c r="A3568" s="70">
        <v>35276</v>
      </c>
      <c r="B3568" s="70" t="s">
        <v>26773</v>
      </c>
      <c r="C3568" s="70" t="s">
        <v>2211</v>
      </c>
      <c r="D3568" s="70" t="s">
        <v>2205</v>
      </c>
      <c r="E3568" s="6">
        <v>344.38</v>
      </c>
    </row>
    <row r="3569" spans="1:5">
      <c r="A3569" s="70">
        <v>38386</v>
      </c>
      <c r="B3569" s="70" t="s">
        <v>26774</v>
      </c>
      <c r="C3569" s="70" t="s">
        <v>2204</v>
      </c>
      <c r="D3569" s="70" t="s">
        <v>2205</v>
      </c>
      <c r="E3569" s="6">
        <v>4.84</v>
      </c>
    </row>
    <row r="3570" spans="1:5">
      <c r="A3570" s="70">
        <v>11091</v>
      </c>
      <c r="B3570" s="70" t="s">
        <v>26775</v>
      </c>
      <c r="C3570" s="70" t="s">
        <v>2204</v>
      </c>
      <c r="D3570" s="70" t="s">
        <v>2205</v>
      </c>
      <c r="E3570" s="6">
        <v>1.95</v>
      </c>
    </row>
    <row r="3571" spans="1:5">
      <c r="A3571" s="70">
        <v>37586</v>
      </c>
      <c r="B3571" s="70" t="s">
        <v>26776</v>
      </c>
      <c r="C3571" s="70" t="s">
        <v>2221</v>
      </c>
      <c r="D3571" s="70" t="s">
        <v>2205</v>
      </c>
      <c r="E3571" s="6">
        <v>88.05</v>
      </c>
    </row>
    <row r="3572" spans="1:5">
      <c r="A3572" s="70">
        <v>37395</v>
      </c>
      <c r="B3572" s="70" t="s">
        <v>26777</v>
      </c>
      <c r="C3572" s="70" t="s">
        <v>2221</v>
      </c>
      <c r="D3572" s="70" t="s">
        <v>2205</v>
      </c>
      <c r="E3572" s="6">
        <v>75.709999999999994</v>
      </c>
    </row>
    <row r="3573" spans="1:5">
      <c r="A3573" s="70">
        <v>14147</v>
      </c>
      <c r="B3573" s="70" t="s">
        <v>26778</v>
      </c>
      <c r="C3573" s="70" t="s">
        <v>2221</v>
      </c>
      <c r="D3573" s="70" t="s">
        <v>2205</v>
      </c>
      <c r="E3573" s="6">
        <v>100.43</v>
      </c>
    </row>
    <row r="3574" spans="1:5">
      <c r="A3574" s="70">
        <v>37396</v>
      </c>
      <c r="B3574" s="70" t="s">
        <v>26779</v>
      </c>
      <c r="C3574" s="70" t="s">
        <v>2221</v>
      </c>
      <c r="D3574" s="70" t="s">
        <v>2205</v>
      </c>
      <c r="E3574" s="6">
        <v>61.95</v>
      </c>
    </row>
    <row r="3575" spans="1:5">
      <c r="A3575" s="70">
        <v>37397</v>
      </c>
      <c r="B3575" s="70" t="s">
        <v>26780</v>
      </c>
      <c r="C3575" s="70" t="s">
        <v>2221</v>
      </c>
      <c r="D3575" s="70" t="s">
        <v>2205</v>
      </c>
      <c r="E3575" s="6">
        <v>64.900000000000006</v>
      </c>
    </row>
    <row r="3576" spans="1:5">
      <c r="A3576" s="70">
        <v>43606</v>
      </c>
      <c r="B3576" s="70" t="s">
        <v>26781</v>
      </c>
      <c r="C3576" s="70" t="s">
        <v>2204</v>
      </c>
      <c r="D3576" s="70" t="s">
        <v>2205</v>
      </c>
      <c r="E3576" s="6">
        <v>8.8000000000000007</v>
      </c>
    </row>
    <row r="3577" spans="1:5">
      <c r="A3577" s="70">
        <v>444</v>
      </c>
      <c r="B3577" s="70" t="s">
        <v>26782</v>
      </c>
      <c r="C3577" s="70" t="s">
        <v>2204</v>
      </c>
      <c r="D3577" s="70" t="s">
        <v>2209</v>
      </c>
      <c r="E3577" s="6">
        <v>34.479999999999997</v>
      </c>
    </row>
    <row r="3578" spans="1:5">
      <c r="A3578" s="70">
        <v>445</v>
      </c>
      <c r="B3578" s="70" t="s">
        <v>26783</v>
      </c>
      <c r="C3578" s="70" t="s">
        <v>2204</v>
      </c>
      <c r="D3578" s="70" t="s">
        <v>2209</v>
      </c>
      <c r="E3578" s="6">
        <v>47.19</v>
      </c>
    </row>
    <row r="3579" spans="1:5">
      <c r="A3579" s="70">
        <v>4783</v>
      </c>
      <c r="B3579" s="70" t="s">
        <v>28689</v>
      </c>
      <c r="C3579" s="70" t="s">
        <v>2210</v>
      </c>
      <c r="D3579" s="70" t="s">
        <v>2207</v>
      </c>
      <c r="E3579" s="6">
        <v>17.920000000000002</v>
      </c>
    </row>
    <row r="3580" spans="1:5">
      <c r="A3580" s="70">
        <v>41079</v>
      </c>
      <c r="B3580" s="70" t="s">
        <v>26784</v>
      </c>
      <c r="C3580" s="70" t="s">
        <v>2215</v>
      </c>
      <c r="D3580" s="70" t="s">
        <v>2205</v>
      </c>
      <c r="E3580" s="15">
        <v>3174.61</v>
      </c>
    </row>
    <row r="3581" spans="1:5">
      <c r="A3581" s="70">
        <v>12874</v>
      </c>
      <c r="B3581" s="70" t="s">
        <v>28690</v>
      </c>
      <c r="C3581" s="70" t="s">
        <v>2210</v>
      </c>
      <c r="D3581" s="70" t="s">
        <v>2205</v>
      </c>
      <c r="E3581" s="6">
        <v>17.38</v>
      </c>
    </row>
    <row r="3582" spans="1:5">
      <c r="A3582" s="70">
        <v>41082</v>
      </c>
      <c r="B3582" s="70" t="s">
        <v>26785</v>
      </c>
      <c r="C3582" s="70" t="s">
        <v>2215</v>
      </c>
      <c r="D3582" s="70" t="s">
        <v>2205</v>
      </c>
      <c r="E3582" s="15">
        <v>3082.76</v>
      </c>
    </row>
    <row r="3583" spans="1:5">
      <c r="A3583" s="70">
        <v>4785</v>
      </c>
      <c r="B3583" s="70" t="s">
        <v>28691</v>
      </c>
      <c r="C3583" s="70" t="s">
        <v>2210</v>
      </c>
      <c r="D3583" s="70" t="s">
        <v>2205</v>
      </c>
      <c r="E3583" s="6">
        <v>17.920000000000002</v>
      </c>
    </row>
    <row r="3584" spans="1:5">
      <c r="A3584" s="70">
        <v>41081</v>
      </c>
      <c r="B3584" s="70" t="s">
        <v>26786</v>
      </c>
      <c r="C3584" s="70" t="s">
        <v>2215</v>
      </c>
      <c r="D3584" s="70" t="s">
        <v>2205</v>
      </c>
      <c r="E3584" s="15">
        <v>3174.61</v>
      </c>
    </row>
    <row r="3585" spans="1:5">
      <c r="A3585" s="70">
        <v>4801</v>
      </c>
      <c r="B3585" s="70" t="s">
        <v>26787</v>
      </c>
      <c r="C3585" s="70" t="s">
        <v>2206</v>
      </c>
      <c r="D3585" s="70" t="s">
        <v>2205</v>
      </c>
      <c r="E3585" s="6">
        <v>73.67</v>
      </c>
    </row>
    <row r="3586" spans="1:5">
      <c r="A3586" s="70">
        <v>4794</v>
      </c>
      <c r="B3586" s="70" t="s">
        <v>26788</v>
      </c>
      <c r="C3586" s="70" t="s">
        <v>2206</v>
      </c>
      <c r="D3586" s="70" t="s">
        <v>2205</v>
      </c>
      <c r="E3586" s="6">
        <v>335.52</v>
      </c>
    </row>
    <row r="3587" spans="1:5">
      <c r="A3587" s="70">
        <v>4796</v>
      </c>
      <c r="B3587" s="70" t="s">
        <v>26789</v>
      </c>
      <c r="C3587" s="70" t="s">
        <v>2206</v>
      </c>
      <c r="D3587" s="70" t="s">
        <v>2205</v>
      </c>
      <c r="E3587" s="6">
        <v>203.79</v>
      </c>
    </row>
    <row r="3588" spans="1:5">
      <c r="A3588" s="70">
        <v>4800</v>
      </c>
      <c r="B3588" s="70" t="s">
        <v>26790</v>
      </c>
      <c r="C3588" s="70" t="s">
        <v>2206</v>
      </c>
      <c r="D3588" s="70" t="s">
        <v>2205</v>
      </c>
      <c r="E3588" s="6">
        <v>56.04</v>
      </c>
    </row>
    <row r="3589" spans="1:5">
      <c r="A3589" s="70">
        <v>4795</v>
      </c>
      <c r="B3589" s="70" t="s">
        <v>26791</v>
      </c>
      <c r="C3589" s="70" t="s">
        <v>2206</v>
      </c>
      <c r="D3589" s="70" t="s">
        <v>2205</v>
      </c>
      <c r="E3589" s="6">
        <v>326.61</v>
      </c>
    </row>
    <row r="3590" spans="1:5">
      <c r="A3590" s="70">
        <v>39694</v>
      </c>
      <c r="B3590" s="70" t="s">
        <v>26792</v>
      </c>
      <c r="C3590" s="70" t="s">
        <v>2206</v>
      </c>
      <c r="D3590" s="70" t="s">
        <v>2205</v>
      </c>
      <c r="E3590" s="6">
        <v>454.39</v>
      </c>
    </row>
    <row r="3591" spans="1:5">
      <c r="A3591" s="70">
        <v>1292</v>
      </c>
      <c r="B3591" s="70" t="s">
        <v>26793</v>
      </c>
      <c r="C3591" s="70" t="s">
        <v>2206</v>
      </c>
      <c r="D3591" s="70" t="s">
        <v>2205</v>
      </c>
      <c r="E3591" s="6">
        <v>64.72</v>
      </c>
    </row>
    <row r="3592" spans="1:5">
      <c r="A3592" s="70">
        <v>1287</v>
      </c>
      <c r="B3592" s="70" t="s">
        <v>26794</v>
      </c>
      <c r="C3592" s="70" t="s">
        <v>2206</v>
      </c>
      <c r="D3592" s="70" t="s">
        <v>2207</v>
      </c>
      <c r="E3592" s="6">
        <v>31.75</v>
      </c>
    </row>
    <row r="3593" spans="1:5">
      <c r="A3593" s="70">
        <v>1297</v>
      </c>
      <c r="B3593" s="70" t="s">
        <v>26795</v>
      </c>
      <c r="C3593" s="70" t="s">
        <v>2206</v>
      </c>
      <c r="D3593" s="70" t="s">
        <v>2205</v>
      </c>
      <c r="E3593" s="6">
        <v>26.33</v>
      </c>
    </row>
    <row r="3594" spans="1:5">
      <c r="A3594" s="70">
        <v>4786</v>
      </c>
      <c r="B3594" s="70" t="s">
        <v>26796</v>
      </c>
      <c r="C3594" s="70" t="s">
        <v>2206</v>
      </c>
      <c r="D3594" s="70" t="s">
        <v>2209</v>
      </c>
      <c r="E3594" s="6">
        <v>88</v>
      </c>
    </row>
    <row r="3595" spans="1:5">
      <c r="A3595" s="70">
        <v>10840</v>
      </c>
      <c r="B3595" s="70" t="s">
        <v>26797</v>
      </c>
      <c r="C3595" s="70" t="s">
        <v>2206</v>
      </c>
      <c r="D3595" s="70" t="s">
        <v>2207</v>
      </c>
      <c r="E3595" s="6">
        <v>250</v>
      </c>
    </row>
    <row r="3596" spans="1:5">
      <c r="A3596" s="70">
        <v>10841</v>
      </c>
      <c r="B3596" s="70" t="s">
        <v>26798</v>
      </c>
      <c r="C3596" s="70" t="s">
        <v>2206</v>
      </c>
      <c r="D3596" s="70" t="s">
        <v>2205</v>
      </c>
      <c r="E3596" s="6">
        <v>188.67</v>
      </c>
    </row>
    <row r="3597" spans="1:5">
      <c r="A3597" s="70">
        <v>44540</v>
      </c>
      <c r="B3597" s="70" t="s">
        <v>28692</v>
      </c>
      <c r="C3597" s="70" t="s">
        <v>2206</v>
      </c>
      <c r="D3597" s="70" t="s">
        <v>2205</v>
      </c>
      <c r="E3597" s="6">
        <v>241.09</v>
      </c>
    </row>
    <row r="3598" spans="1:5">
      <c r="A3598" s="70">
        <v>10842</v>
      </c>
      <c r="B3598" s="70" t="s">
        <v>26799</v>
      </c>
      <c r="C3598" s="70" t="s">
        <v>2206</v>
      </c>
      <c r="D3598" s="70" t="s">
        <v>2205</v>
      </c>
      <c r="E3598" s="6">
        <v>272.52999999999997</v>
      </c>
    </row>
    <row r="3599" spans="1:5">
      <c r="A3599" s="70">
        <v>21108</v>
      </c>
      <c r="B3599" s="70" t="s">
        <v>26800</v>
      </c>
      <c r="C3599" s="70" t="s">
        <v>2206</v>
      </c>
      <c r="D3599" s="70" t="s">
        <v>2205</v>
      </c>
      <c r="E3599" s="6">
        <v>86.26</v>
      </c>
    </row>
    <row r="3600" spans="1:5">
      <c r="A3600" s="70">
        <v>38180</v>
      </c>
      <c r="B3600" s="70" t="s">
        <v>26801</v>
      </c>
      <c r="C3600" s="70" t="s">
        <v>2206</v>
      </c>
      <c r="D3600" s="70" t="s">
        <v>2205</v>
      </c>
      <c r="E3600" s="6">
        <v>164.08</v>
      </c>
    </row>
    <row r="3601" spans="1:5">
      <c r="A3601" s="70">
        <v>40648</v>
      </c>
      <c r="B3601" s="70" t="s">
        <v>26802</v>
      </c>
      <c r="C3601" s="70" t="s">
        <v>2206</v>
      </c>
      <c r="D3601" s="70" t="s">
        <v>2209</v>
      </c>
      <c r="E3601" s="6">
        <v>168.96</v>
      </c>
    </row>
    <row r="3602" spans="1:5">
      <c r="A3602" s="70">
        <v>40649</v>
      </c>
      <c r="B3602" s="70" t="s">
        <v>26803</v>
      </c>
      <c r="C3602" s="70" t="s">
        <v>2206</v>
      </c>
      <c r="D3602" s="70" t="s">
        <v>2209</v>
      </c>
      <c r="E3602" s="6">
        <v>98.41</v>
      </c>
    </row>
    <row r="3603" spans="1:5">
      <c r="A3603" s="70">
        <v>40650</v>
      </c>
      <c r="B3603" s="70" t="s">
        <v>26804</v>
      </c>
      <c r="C3603" s="70" t="s">
        <v>2206</v>
      </c>
      <c r="D3603" s="70" t="s">
        <v>2209</v>
      </c>
      <c r="E3603" s="6">
        <v>126.72</v>
      </c>
    </row>
    <row r="3604" spans="1:5">
      <c r="A3604" s="70">
        <v>40651</v>
      </c>
      <c r="B3604" s="70" t="s">
        <v>26805</v>
      </c>
      <c r="C3604" s="70" t="s">
        <v>2206</v>
      </c>
      <c r="D3604" s="70" t="s">
        <v>2209</v>
      </c>
      <c r="E3604" s="6">
        <v>233.72</v>
      </c>
    </row>
    <row r="3605" spans="1:5">
      <c r="A3605" s="70">
        <v>40652</v>
      </c>
      <c r="B3605" s="70" t="s">
        <v>26806</v>
      </c>
      <c r="C3605" s="70" t="s">
        <v>2206</v>
      </c>
      <c r="D3605" s="70" t="s">
        <v>2209</v>
      </c>
      <c r="E3605" s="6">
        <v>125.31</v>
      </c>
    </row>
    <row r="3606" spans="1:5">
      <c r="A3606" s="70">
        <v>40647</v>
      </c>
      <c r="B3606" s="70" t="s">
        <v>26807</v>
      </c>
      <c r="C3606" s="70" t="s">
        <v>2206</v>
      </c>
      <c r="D3606" s="70" t="s">
        <v>2209</v>
      </c>
      <c r="E3606" s="6">
        <v>137.97999999999999</v>
      </c>
    </row>
    <row r="3607" spans="1:5">
      <c r="A3607" s="70">
        <v>40653</v>
      </c>
      <c r="B3607" s="70" t="s">
        <v>26808</v>
      </c>
      <c r="C3607" s="70" t="s">
        <v>2206</v>
      </c>
      <c r="D3607" s="70" t="s">
        <v>2209</v>
      </c>
      <c r="E3607" s="6">
        <v>105.6</v>
      </c>
    </row>
    <row r="3608" spans="1:5">
      <c r="A3608" s="70">
        <v>36178</v>
      </c>
      <c r="B3608" s="70" t="s">
        <v>26809</v>
      </c>
      <c r="C3608" s="70" t="s">
        <v>2204</v>
      </c>
      <c r="D3608" s="70" t="s">
        <v>2205</v>
      </c>
      <c r="E3608" s="6">
        <v>10.48</v>
      </c>
    </row>
    <row r="3609" spans="1:5">
      <c r="A3609" s="70">
        <v>38195</v>
      </c>
      <c r="B3609" s="70" t="s">
        <v>26810</v>
      </c>
      <c r="C3609" s="70" t="s">
        <v>2206</v>
      </c>
      <c r="D3609" s="70" t="s">
        <v>2205</v>
      </c>
      <c r="E3609" s="6">
        <v>101.88</v>
      </c>
    </row>
    <row r="3610" spans="1:5">
      <c r="A3610" s="70">
        <v>38181</v>
      </c>
      <c r="B3610" s="70" t="s">
        <v>26811</v>
      </c>
      <c r="C3610" s="70" t="s">
        <v>2206</v>
      </c>
      <c r="D3610" s="70" t="s">
        <v>2205</v>
      </c>
      <c r="E3610" s="6">
        <v>223.99</v>
      </c>
    </row>
    <row r="3611" spans="1:5">
      <c r="A3611" s="70">
        <v>38182</v>
      </c>
      <c r="B3611" s="70" t="s">
        <v>26812</v>
      </c>
      <c r="C3611" s="70" t="s">
        <v>2206</v>
      </c>
      <c r="D3611" s="70" t="s">
        <v>2205</v>
      </c>
      <c r="E3611" s="6">
        <v>213.36</v>
      </c>
    </row>
    <row r="3612" spans="1:5">
      <c r="A3612" s="70">
        <v>38186</v>
      </c>
      <c r="B3612" s="70" t="s">
        <v>26813</v>
      </c>
      <c r="C3612" s="70" t="s">
        <v>2206</v>
      </c>
      <c r="D3612" s="70" t="s">
        <v>2205</v>
      </c>
      <c r="E3612" s="6">
        <v>554.6</v>
      </c>
    </row>
    <row r="3613" spans="1:5">
      <c r="A3613" s="70">
        <v>38185</v>
      </c>
      <c r="B3613" s="70" t="s">
        <v>26814</v>
      </c>
      <c r="C3613" s="70" t="s">
        <v>2206</v>
      </c>
      <c r="D3613" s="70" t="s">
        <v>2205</v>
      </c>
      <c r="E3613" s="6">
        <v>493.79</v>
      </c>
    </row>
    <row r="3614" spans="1:5">
      <c r="A3614" s="70">
        <v>40654</v>
      </c>
      <c r="B3614" s="70" t="s">
        <v>26815</v>
      </c>
      <c r="C3614" s="70" t="s">
        <v>2206</v>
      </c>
      <c r="D3614" s="70" t="s">
        <v>2209</v>
      </c>
      <c r="E3614" s="6">
        <v>164.03</v>
      </c>
    </row>
    <row r="3615" spans="1:5">
      <c r="A3615" s="70">
        <v>44541</v>
      </c>
      <c r="B3615" s="70" t="s">
        <v>28693</v>
      </c>
      <c r="C3615" s="70" t="s">
        <v>2206</v>
      </c>
      <c r="D3615" s="70" t="s">
        <v>2205</v>
      </c>
      <c r="E3615" s="6">
        <v>199.16</v>
      </c>
    </row>
    <row r="3616" spans="1:5">
      <c r="A3616" s="70">
        <v>4822</v>
      </c>
      <c r="B3616" s="70" t="s">
        <v>26816</v>
      </c>
      <c r="C3616" s="70" t="s">
        <v>2206</v>
      </c>
      <c r="D3616" s="70" t="s">
        <v>2205</v>
      </c>
      <c r="E3616" s="6">
        <v>224.25</v>
      </c>
    </row>
    <row r="3617" spans="1:5">
      <c r="A3617" s="70">
        <v>4818</v>
      </c>
      <c r="B3617" s="70" t="s">
        <v>26817</v>
      </c>
      <c r="C3617" s="70" t="s">
        <v>2206</v>
      </c>
      <c r="D3617" s="70" t="s">
        <v>2207</v>
      </c>
      <c r="E3617" s="6">
        <v>230.5</v>
      </c>
    </row>
    <row r="3618" spans="1:5">
      <c r="A3618" s="70">
        <v>39567</v>
      </c>
      <c r="B3618" s="70" t="s">
        <v>26818</v>
      </c>
      <c r="C3618" s="70" t="s">
        <v>2206</v>
      </c>
      <c r="D3618" s="70" t="s">
        <v>2205</v>
      </c>
      <c r="E3618" s="6">
        <v>39.79</v>
      </c>
    </row>
    <row r="3619" spans="1:5">
      <c r="A3619" s="70">
        <v>39566</v>
      </c>
      <c r="B3619" s="70" t="s">
        <v>26819</v>
      </c>
      <c r="C3619" s="70" t="s">
        <v>2206</v>
      </c>
      <c r="D3619" s="70" t="s">
        <v>2205</v>
      </c>
      <c r="E3619" s="6">
        <v>42.12</v>
      </c>
    </row>
    <row r="3620" spans="1:5">
      <c r="A3620" s="70">
        <v>39416</v>
      </c>
      <c r="B3620" s="70" t="s">
        <v>26820</v>
      </c>
      <c r="C3620" s="70" t="s">
        <v>2206</v>
      </c>
      <c r="D3620" s="70" t="s">
        <v>2205</v>
      </c>
      <c r="E3620" s="6">
        <v>25.67</v>
      </c>
    </row>
    <row r="3621" spans="1:5">
      <c r="A3621" s="70">
        <v>39417</v>
      </c>
      <c r="B3621" s="70" t="s">
        <v>26821</v>
      </c>
      <c r="C3621" s="70" t="s">
        <v>2206</v>
      </c>
      <c r="D3621" s="70" t="s">
        <v>2205</v>
      </c>
      <c r="E3621" s="6">
        <v>25.04</v>
      </c>
    </row>
    <row r="3622" spans="1:5">
      <c r="A3622" s="70">
        <v>43742</v>
      </c>
      <c r="B3622" s="70" t="s">
        <v>28694</v>
      </c>
      <c r="C3622" s="70" t="s">
        <v>2206</v>
      </c>
      <c r="D3622" s="70" t="s">
        <v>2205</v>
      </c>
      <c r="E3622" s="6">
        <v>27</v>
      </c>
    </row>
    <row r="3623" spans="1:5">
      <c r="A3623" s="70">
        <v>39414</v>
      </c>
      <c r="B3623" s="70" t="s">
        <v>26822</v>
      </c>
      <c r="C3623" s="70" t="s">
        <v>2206</v>
      </c>
      <c r="D3623" s="70" t="s">
        <v>2205</v>
      </c>
      <c r="E3623" s="6">
        <v>24.31</v>
      </c>
    </row>
    <row r="3624" spans="1:5">
      <c r="A3624" s="70">
        <v>39415</v>
      </c>
      <c r="B3624" s="70" t="s">
        <v>26823</v>
      </c>
      <c r="C3624" s="70" t="s">
        <v>2206</v>
      </c>
      <c r="D3624" s="70" t="s">
        <v>2205</v>
      </c>
      <c r="E3624" s="6">
        <v>20.95</v>
      </c>
    </row>
    <row r="3625" spans="1:5">
      <c r="A3625" s="70">
        <v>43740</v>
      </c>
      <c r="B3625" s="70" t="s">
        <v>28695</v>
      </c>
      <c r="C3625" s="70" t="s">
        <v>2206</v>
      </c>
      <c r="D3625" s="70" t="s">
        <v>2205</v>
      </c>
      <c r="E3625" s="6">
        <v>25.59</v>
      </c>
    </row>
    <row r="3626" spans="1:5">
      <c r="A3626" s="70">
        <v>39412</v>
      </c>
      <c r="B3626" s="70" t="s">
        <v>26824</v>
      </c>
      <c r="C3626" s="70" t="s">
        <v>2206</v>
      </c>
      <c r="D3626" s="70" t="s">
        <v>2207</v>
      </c>
      <c r="E3626" s="6">
        <v>17.55</v>
      </c>
    </row>
    <row r="3627" spans="1:5">
      <c r="A3627" s="70">
        <v>39413</v>
      </c>
      <c r="B3627" s="70" t="s">
        <v>26825</v>
      </c>
      <c r="C3627" s="70" t="s">
        <v>2206</v>
      </c>
      <c r="D3627" s="70" t="s">
        <v>2205</v>
      </c>
      <c r="E3627" s="6">
        <v>18.98</v>
      </c>
    </row>
    <row r="3628" spans="1:5">
      <c r="A3628" s="70">
        <v>43741</v>
      </c>
      <c r="B3628" s="70" t="s">
        <v>28696</v>
      </c>
      <c r="C3628" s="70" t="s">
        <v>2206</v>
      </c>
      <c r="D3628" s="70" t="s">
        <v>2205</v>
      </c>
      <c r="E3628" s="6">
        <v>20.23</v>
      </c>
    </row>
    <row r="3629" spans="1:5">
      <c r="A3629" s="70">
        <v>11062</v>
      </c>
      <c r="B3629" s="70" t="s">
        <v>28697</v>
      </c>
      <c r="C3629" s="70" t="s">
        <v>2206</v>
      </c>
      <c r="D3629" s="70" t="s">
        <v>2205</v>
      </c>
      <c r="E3629" s="6">
        <v>41.39</v>
      </c>
    </row>
    <row r="3630" spans="1:5">
      <c r="A3630" s="70">
        <v>11063</v>
      </c>
      <c r="B3630" s="70" t="s">
        <v>28698</v>
      </c>
      <c r="C3630" s="70" t="s">
        <v>2206</v>
      </c>
      <c r="D3630" s="70" t="s">
        <v>2205</v>
      </c>
      <c r="E3630" s="6">
        <v>25.33</v>
      </c>
    </row>
    <row r="3631" spans="1:5">
      <c r="A3631" s="70">
        <v>13521</v>
      </c>
      <c r="B3631" s="70" t="s">
        <v>26826</v>
      </c>
      <c r="C3631" s="70" t="s">
        <v>2204</v>
      </c>
      <c r="D3631" s="70" t="s">
        <v>2205</v>
      </c>
      <c r="E3631" s="6">
        <v>158.4</v>
      </c>
    </row>
    <row r="3632" spans="1:5">
      <c r="A3632" s="70">
        <v>10851</v>
      </c>
      <c r="B3632" s="70" t="s">
        <v>26827</v>
      </c>
      <c r="C3632" s="70" t="s">
        <v>2204</v>
      </c>
      <c r="D3632" s="70" t="s">
        <v>2209</v>
      </c>
      <c r="E3632" s="6">
        <v>57.96</v>
      </c>
    </row>
    <row r="3633" spans="1:5">
      <c r="A3633" s="70">
        <v>39515</v>
      </c>
      <c r="B3633" s="70" t="s">
        <v>26828</v>
      </c>
      <c r="C3633" s="70" t="s">
        <v>2204</v>
      </c>
      <c r="D3633" s="70" t="s">
        <v>2209</v>
      </c>
      <c r="E3633" s="6">
        <v>62.91</v>
      </c>
    </row>
    <row r="3634" spans="1:5">
      <c r="A3634" s="70">
        <v>39516</v>
      </c>
      <c r="B3634" s="70" t="s">
        <v>26829</v>
      </c>
      <c r="C3634" s="70" t="s">
        <v>2204</v>
      </c>
      <c r="D3634" s="70" t="s">
        <v>2209</v>
      </c>
      <c r="E3634" s="6">
        <v>53.04</v>
      </c>
    </row>
    <row r="3635" spans="1:5">
      <c r="A3635" s="70">
        <v>39514</v>
      </c>
      <c r="B3635" s="70" t="s">
        <v>26830</v>
      </c>
      <c r="C3635" s="70" t="s">
        <v>2204</v>
      </c>
      <c r="D3635" s="70" t="s">
        <v>2209</v>
      </c>
      <c r="E3635" s="6">
        <v>33</v>
      </c>
    </row>
    <row r="3636" spans="1:5">
      <c r="A3636" s="70">
        <v>4812</v>
      </c>
      <c r="B3636" s="70" t="s">
        <v>26831</v>
      </c>
      <c r="C3636" s="70" t="s">
        <v>2206</v>
      </c>
      <c r="D3636" s="70" t="s">
        <v>2205</v>
      </c>
      <c r="E3636" s="6">
        <v>10.53</v>
      </c>
    </row>
    <row r="3637" spans="1:5">
      <c r="A3637" s="70">
        <v>10849</v>
      </c>
      <c r="B3637" s="70" t="s">
        <v>26832</v>
      </c>
      <c r="C3637" s="70" t="s">
        <v>2204</v>
      </c>
      <c r="D3637" s="70" t="s">
        <v>2205</v>
      </c>
      <c r="E3637" s="15">
        <v>2304.02</v>
      </c>
    </row>
    <row r="3638" spans="1:5">
      <c r="A3638" s="70">
        <v>10848</v>
      </c>
      <c r="B3638" s="70" t="s">
        <v>26833</v>
      </c>
      <c r="C3638" s="70" t="s">
        <v>2204</v>
      </c>
      <c r="D3638" s="70" t="s">
        <v>2205</v>
      </c>
      <c r="E3638" s="15">
        <v>1447.21</v>
      </c>
    </row>
    <row r="3639" spans="1:5">
      <c r="A3639" s="70">
        <v>4813</v>
      </c>
      <c r="B3639" s="70" t="s">
        <v>28699</v>
      </c>
      <c r="C3639" s="70" t="s">
        <v>2206</v>
      </c>
      <c r="D3639" s="70" t="s">
        <v>2207</v>
      </c>
      <c r="E3639" s="6">
        <v>480</v>
      </c>
    </row>
    <row r="3640" spans="1:5">
      <c r="A3640" s="70">
        <v>37560</v>
      </c>
      <c r="B3640" s="70" t="s">
        <v>26834</v>
      </c>
      <c r="C3640" s="70" t="s">
        <v>2204</v>
      </c>
      <c r="D3640" s="70" t="s">
        <v>2209</v>
      </c>
      <c r="E3640" s="6">
        <v>42.07</v>
      </c>
    </row>
    <row r="3641" spans="1:5">
      <c r="A3641" s="70">
        <v>37557</v>
      </c>
      <c r="B3641" s="70" t="s">
        <v>26835</v>
      </c>
      <c r="C3641" s="70" t="s">
        <v>2204</v>
      </c>
      <c r="D3641" s="70" t="s">
        <v>2209</v>
      </c>
      <c r="E3641" s="6">
        <v>12.77</v>
      </c>
    </row>
    <row r="3642" spans="1:5">
      <c r="A3642" s="70">
        <v>37556</v>
      </c>
      <c r="B3642" s="70" t="s">
        <v>26836</v>
      </c>
      <c r="C3642" s="70" t="s">
        <v>2204</v>
      </c>
      <c r="D3642" s="70" t="s">
        <v>2209</v>
      </c>
      <c r="E3642" s="6">
        <v>24.71</v>
      </c>
    </row>
    <row r="3643" spans="1:5">
      <c r="A3643" s="70">
        <v>37559</v>
      </c>
      <c r="B3643" s="70" t="s">
        <v>26837</v>
      </c>
      <c r="C3643" s="70" t="s">
        <v>2204</v>
      </c>
      <c r="D3643" s="70" t="s">
        <v>2209</v>
      </c>
      <c r="E3643" s="6">
        <v>30.32</v>
      </c>
    </row>
    <row r="3644" spans="1:5">
      <c r="A3644" s="70">
        <v>37539</v>
      </c>
      <c r="B3644" s="70" t="s">
        <v>26838</v>
      </c>
      <c r="C3644" s="70" t="s">
        <v>2204</v>
      </c>
      <c r="D3644" s="70" t="s">
        <v>2209</v>
      </c>
      <c r="E3644" s="6">
        <v>21.37</v>
      </c>
    </row>
    <row r="3645" spans="1:5">
      <c r="A3645" s="70">
        <v>37558</v>
      </c>
      <c r="B3645" s="70" t="s">
        <v>26839</v>
      </c>
      <c r="C3645" s="70" t="s">
        <v>2204</v>
      </c>
      <c r="D3645" s="70" t="s">
        <v>2209</v>
      </c>
      <c r="E3645" s="6">
        <v>39.840000000000003</v>
      </c>
    </row>
    <row r="3646" spans="1:5">
      <c r="A3646" s="70">
        <v>34723</v>
      </c>
      <c r="B3646" s="70" t="s">
        <v>26840</v>
      </c>
      <c r="C3646" s="70" t="s">
        <v>2206</v>
      </c>
      <c r="D3646" s="70" t="s">
        <v>2205</v>
      </c>
      <c r="E3646" s="15">
        <v>1108.81</v>
      </c>
    </row>
    <row r="3647" spans="1:5">
      <c r="A3647" s="70">
        <v>34721</v>
      </c>
      <c r="B3647" s="70" t="s">
        <v>26841</v>
      </c>
      <c r="C3647" s="70" t="s">
        <v>2206</v>
      </c>
      <c r="D3647" s="70" t="s">
        <v>2205</v>
      </c>
      <c r="E3647" s="15">
        <v>1382.41</v>
      </c>
    </row>
    <row r="3648" spans="1:5">
      <c r="A3648" s="70">
        <v>4309</v>
      </c>
      <c r="B3648" s="70" t="s">
        <v>26842</v>
      </c>
      <c r="C3648" s="70" t="s">
        <v>2204</v>
      </c>
      <c r="D3648" s="70" t="s">
        <v>2205</v>
      </c>
      <c r="E3648" s="6">
        <v>8.76</v>
      </c>
    </row>
    <row r="3649" spans="1:5">
      <c r="A3649" s="70">
        <v>4307</v>
      </c>
      <c r="B3649" s="70" t="s">
        <v>26843</v>
      </c>
      <c r="C3649" s="70" t="s">
        <v>2204</v>
      </c>
      <c r="D3649" s="70" t="s">
        <v>2205</v>
      </c>
      <c r="E3649" s="6">
        <v>14.98</v>
      </c>
    </row>
    <row r="3650" spans="1:5">
      <c r="A3650" s="70">
        <v>10850</v>
      </c>
      <c r="B3650" s="70" t="s">
        <v>26844</v>
      </c>
      <c r="C3650" s="70" t="s">
        <v>2204</v>
      </c>
      <c r="D3650" s="70" t="s">
        <v>2205</v>
      </c>
      <c r="E3650" s="6">
        <v>72</v>
      </c>
    </row>
    <row r="3651" spans="1:5">
      <c r="A3651" s="70">
        <v>42438</v>
      </c>
      <c r="B3651" s="70" t="s">
        <v>26845</v>
      </c>
      <c r="C3651" s="70" t="s">
        <v>2204</v>
      </c>
      <c r="D3651" s="70" t="s">
        <v>2209</v>
      </c>
      <c r="E3651" s="15">
        <v>2053.0100000000002</v>
      </c>
    </row>
    <row r="3652" spans="1:5">
      <c r="A3652" s="70">
        <v>4792</v>
      </c>
      <c r="B3652" s="70" t="s">
        <v>26846</v>
      </c>
      <c r="C3652" s="70" t="s">
        <v>2206</v>
      </c>
      <c r="D3652" s="70" t="s">
        <v>2205</v>
      </c>
      <c r="E3652" s="6">
        <v>157.51</v>
      </c>
    </row>
    <row r="3653" spans="1:5">
      <c r="A3653" s="70">
        <v>4790</v>
      </c>
      <c r="B3653" s="70" t="s">
        <v>11724</v>
      </c>
      <c r="C3653" s="70" t="s">
        <v>2206</v>
      </c>
      <c r="D3653" s="70" t="s">
        <v>2207</v>
      </c>
      <c r="E3653" s="6">
        <v>94.7</v>
      </c>
    </row>
    <row r="3654" spans="1:5">
      <c r="A3654" s="70">
        <v>40671</v>
      </c>
      <c r="B3654" s="70" t="s">
        <v>26847</v>
      </c>
      <c r="C3654" s="70" t="s">
        <v>2206</v>
      </c>
      <c r="D3654" s="70" t="s">
        <v>2205</v>
      </c>
      <c r="E3654" s="6">
        <v>68.78</v>
      </c>
    </row>
    <row r="3655" spans="1:5">
      <c r="A3655" s="70">
        <v>7552</v>
      </c>
      <c r="B3655" s="70" t="s">
        <v>26848</v>
      </c>
      <c r="C3655" s="70" t="s">
        <v>2204</v>
      </c>
      <c r="D3655" s="70" t="s">
        <v>2209</v>
      </c>
      <c r="E3655" s="6">
        <v>29.5</v>
      </c>
    </row>
    <row r="3656" spans="1:5">
      <c r="A3656" s="70">
        <v>4893</v>
      </c>
      <c r="B3656" s="70" t="s">
        <v>26849</v>
      </c>
      <c r="C3656" s="70" t="s">
        <v>2204</v>
      </c>
      <c r="D3656" s="70" t="s">
        <v>2205</v>
      </c>
      <c r="E3656" s="6">
        <v>14.79</v>
      </c>
    </row>
    <row r="3657" spans="1:5">
      <c r="A3657" s="70">
        <v>4894</v>
      </c>
      <c r="B3657" s="70" t="s">
        <v>26850</v>
      </c>
      <c r="C3657" s="70" t="s">
        <v>2204</v>
      </c>
      <c r="D3657" s="70" t="s">
        <v>2205</v>
      </c>
      <c r="E3657" s="6">
        <v>12.69</v>
      </c>
    </row>
    <row r="3658" spans="1:5">
      <c r="A3658" s="70">
        <v>4888</v>
      </c>
      <c r="B3658" s="70" t="s">
        <v>26851</v>
      </c>
      <c r="C3658" s="70" t="s">
        <v>2204</v>
      </c>
      <c r="D3658" s="70" t="s">
        <v>2205</v>
      </c>
      <c r="E3658" s="6">
        <v>4.32</v>
      </c>
    </row>
    <row r="3659" spans="1:5">
      <c r="A3659" s="70">
        <v>4890</v>
      </c>
      <c r="B3659" s="70" t="s">
        <v>26852</v>
      </c>
      <c r="C3659" s="70" t="s">
        <v>2204</v>
      </c>
      <c r="D3659" s="70" t="s">
        <v>2205</v>
      </c>
      <c r="E3659" s="6">
        <v>8.1199999999999992</v>
      </c>
    </row>
    <row r="3660" spans="1:5">
      <c r="A3660" s="70">
        <v>12411</v>
      </c>
      <c r="B3660" s="70" t="s">
        <v>26853</v>
      </c>
      <c r="C3660" s="70" t="s">
        <v>2204</v>
      </c>
      <c r="D3660" s="70" t="s">
        <v>2205</v>
      </c>
      <c r="E3660" s="6">
        <v>43.75</v>
      </c>
    </row>
    <row r="3661" spans="1:5">
      <c r="A3661" s="70">
        <v>4891</v>
      </c>
      <c r="B3661" s="70" t="s">
        <v>26854</v>
      </c>
      <c r="C3661" s="70" t="s">
        <v>2204</v>
      </c>
      <c r="D3661" s="70" t="s">
        <v>2205</v>
      </c>
      <c r="E3661" s="6">
        <v>21.87</v>
      </c>
    </row>
    <row r="3662" spans="1:5">
      <c r="A3662" s="70">
        <v>4889</v>
      </c>
      <c r="B3662" s="70" t="s">
        <v>26855</v>
      </c>
      <c r="C3662" s="70" t="s">
        <v>2204</v>
      </c>
      <c r="D3662" s="70" t="s">
        <v>2205</v>
      </c>
      <c r="E3662" s="6">
        <v>5.84</v>
      </c>
    </row>
    <row r="3663" spans="1:5">
      <c r="A3663" s="70">
        <v>4892</v>
      </c>
      <c r="B3663" s="70" t="s">
        <v>26856</v>
      </c>
      <c r="C3663" s="70" t="s">
        <v>2204</v>
      </c>
      <c r="D3663" s="70" t="s">
        <v>2205</v>
      </c>
      <c r="E3663" s="6">
        <v>61.26</v>
      </c>
    </row>
    <row r="3664" spans="1:5">
      <c r="A3664" s="70">
        <v>12412</v>
      </c>
      <c r="B3664" s="70" t="s">
        <v>26857</v>
      </c>
      <c r="C3664" s="70" t="s">
        <v>2204</v>
      </c>
      <c r="D3664" s="70" t="s">
        <v>2205</v>
      </c>
      <c r="E3664" s="6">
        <v>113.85</v>
      </c>
    </row>
    <row r="3665" spans="1:5">
      <c r="A3665" s="70">
        <v>11073</v>
      </c>
      <c r="B3665" s="70" t="s">
        <v>26858</v>
      </c>
      <c r="C3665" s="70" t="s">
        <v>2204</v>
      </c>
      <c r="D3665" s="70" t="s">
        <v>2205</v>
      </c>
      <c r="E3665" s="6">
        <v>6.79</v>
      </c>
    </row>
    <row r="3666" spans="1:5">
      <c r="A3666" s="70">
        <v>11071</v>
      </c>
      <c r="B3666" s="70" t="s">
        <v>26859</v>
      </c>
      <c r="C3666" s="70" t="s">
        <v>2204</v>
      </c>
      <c r="D3666" s="70" t="s">
        <v>2205</v>
      </c>
      <c r="E3666" s="6">
        <v>11.01</v>
      </c>
    </row>
    <row r="3667" spans="1:5">
      <c r="A3667" s="70">
        <v>11072</v>
      </c>
      <c r="B3667" s="70" t="s">
        <v>26860</v>
      </c>
      <c r="C3667" s="70" t="s">
        <v>2204</v>
      </c>
      <c r="D3667" s="70" t="s">
        <v>2205</v>
      </c>
      <c r="E3667" s="6">
        <v>3.84</v>
      </c>
    </row>
    <row r="3668" spans="1:5">
      <c r="A3668" s="70">
        <v>4895</v>
      </c>
      <c r="B3668" s="70" t="s">
        <v>26861</v>
      </c>
      <c r="C3668" s="70" t="s">
        <v>2204</v>
      </c>
      <c r="D3668" s="70" t="s">
        <v>2205</v>
      </c>
      <c r="E3668" s="6">
        <v>0.81</v>
      </c>
    </row>
    <row r="3669" spans="1:5">
      <c r="A3669" s="70">
        <v>4907</v>
      </c>
      <c r="B3669" s="70" t="s">
        <v>26862</v>
      </c>
      <c r="C3669" s="70" t="s">
        <v>2204</v>
      </c>
      <c r="D3669" s="70" t="s">
        <v>2205</v>
      </c>
      <c r="E3669" s="6">
        <v>33.42</v>
      </c>
    </row>
    <row r="3670" spans="1:5">
      <c r="A3670" s="70">
        <v>4902</v>
      </c>
      <c r="B3670" s="70" t="s">
        <v>26863</v>
      </c>
      <c r="C3670" s="70" t="s">
        <v>2204</v>
      </c>
      <c r="D3670" s="70" t="s">
        <v>2205</v>
      </c>
      <c r="E3670" s="6">
        <v>75.64</v>
      </c>
    </row>
    <row r="3671" spans="1:5">
      <c r="A3671" s="70">
        <v>4908</v>
      </c>
      <c r="B3671" s="70" t="s">
        <v>26864</v>
      </c>
      <c r="C3671" s="70" t="s">
        <v>2204</v>
      </c>
      <c r="D3671" s="70" t="s">
        <v>2205</v>
      </c>
      <c r="E3671" s="6">
        <v>153.59</v>
      </c>
    </row>
    <row r="3672" spans="1:5">
      <c r="A3672" s="70">
        <v>4909</v>
      </c>
      <c r="B3672" s="70" t="s">
        <v>26865</v>
      </c>
      <c r="C3672" s="70" t="s">
        <v>2204</v>
      </c>
      <c r="D3672" s="70" t="s">
        <v>2205</v>
      </c>
      <c r="E3672" s="6">
        <v>296.63</v>
      </c>
    </row>
    <row r="3673" spans="1:5">
      <c r="A3673" s="70">
        <v>4903</v>
      </c>
      <c r="B3673" s="70" t="s">
        <v>26866</v>
      </c>
      <c r="C3673" s="70" t="s">
        <v>2204</v>
      </c>
      <c r="D3673" s="70" t="s">
        <v>2205</v>
      </c>
      <c r="E3673" s="6">
        <v>872.2</v>
      </c>
    </row>
    <row r="3674" spans="1:5">
      <c r="A3674" s="70">
        <v>4897</v>
      </c>
      <c r="B3674" s="70" t="s">
        <v>26867</v>
      </c>
      <c r="C3674" s="70" t="s">
        <v>2204</v>
      </c>
      <c r="D3674" s="70" t="s">
        <v>2205</v>
      </c>
      <c r="E3674" s="6">
        <v>3.41</v>
      </c>
    </row>
    <row r="3675" spans="1:5">
      <c r="A3675" s="70">
        <v>4896</v>
      </c>
      <c r="B3675" s="70" t="s">
        <v>26868</v>
      </c>
      <c r="C3675" s="70" t="s">
        <v>2204</v>
      </c>
      <c r="D3675" s="70" t="s">
        <v>2205</v>
      </c>
      <c r="E3675" s="6">
        <v>1.22</v>
      </c>
    </row>
    <row r="3676" spans="1:5">
      <c r="A3676" s="70">
        <v>4900</v>
      </c>
      <c r="B3676" s="70" t="s">
        <v>26869</v>
      </c>
      <c r="C3676" s="70" t="s">
        <v>2204</v>
      </c>
      <c r="D3676" s="70" t="s">
        <v>2205</v>
      </c>
      <c r="E3676" s="6">
        <v>10.16</v>
      </c>
    </row>
    <row r="3677" spans="1:5">
      <c r="A3677" s="70">
        <v>4898</v>
      </c>
      <c r="B3677" s="70" t="s">
        <v>26870</v>
      </c>
      <c r="C3677" s="70" t="s">
        <v>2204</v>
      </c>
      <c r="D3677" s="70" t="s">
        <v>2205</v>
      </c>
      <c r="E3677" s="6">
        <v>3.8</v>
      </c>
    </row>
    <row r="3678" spans="1:5">
      <c r="A3678" s="70">
        <v>4899</v>
      </c>
      <c r="B3678" s="70" t="s">
        <v>26871</v>
      </c>
      <c r="C3678" s="70" t="s">
        <v>2204</v>
      </c>
      <c r="D3678" s="70" t="s">
        <v>2205</v>
      </c>
      <c r="E3678" s="6">
        <v>13.95</v>
      </c>
    </row>
    <row r="3679" spans="1:5">
      <c r="A3679" s="70">
        <v>11096</v>
      </c>
      <c r="B3679" s="70" t="s">
        <v>26872</v>
      </c>
      <c r="C3679" s="70" t="s">
        <v>2213</v>
      </c>
      <c r="D3679" s="70" t="s">
        <v>2205</v>
      </c>
      <c r="E3679" s="6">
        <v>1.3</v>
      </c>
    </row>
    <row r="3680" spans="1:5">
      <c r="A3680" s="70">
        <v>4741</v>
      </c>
      <c r="B3680" s="70" t="s">
        <v>26873</v>
      </c>
      <c r="C3680" s="70" t="s">
        <v>2214</v>
      </c>
      <c r="D3680" s="70" t="s">
        <v>2205</v>
      </c>
      <c r="E3680" s="6">
        <v>89.45</v>
      </c>
    </row>
    <row r="3681" spans="1:5">
      <c r="A3681" s="70">
        <v>4752</v>
      </c>
      <c r="B3681" s="70" t="s">
        <v>26874</v>
      </c>
      <c r="C3681" s="70" t="s">
        <v>2210</v>
      </c>
      <c r="D3681" s="70" t="s">
        <v>2205</v>
      </c>
      <c r="E3681" s="6">
        <v>16.260000000000002</v>
      </c>
    </row>
    <row r="3682" spans="1:5">
      <c r="A3682" s="70">
        <v>41091</v>
      </c>
      <c r="B3682" s="70" t="s">
        <v>26875</v>
      </c>
      <c r="C3682" s="70" t="s">
        <v>2215</v>
      </c>
      <c r="D3682" s="70" t="s">
        <v>2205</v>
      </c>
      <c r="E3682" s="15">
        <v>2882.42</v>
      </c>
    </row>
    <row r="3683" spans="1:5">
      <c r="A3683" s="70">
        <v>13954</v>
      </c>
      <c r="B3683" s="70" t="s">
        <v>26876</v>
      </c>
      <c r="C3683" s="70" t="s">
        <v>2204</v>
      </c>
      <c r="D3683" s="70" t="s">
        <v>2209</v>
      </c>
      <c r="E3683" s="15">
        <v>6723.23</v>
      </c>
    </row>
    <row r="3684" spans="1:5">
      <c r="A3684" s="70">
        <v>3411</v>
      </c>
      <c r="B3684" s="70" t="s">
        <v>26877</v>
      </c>
      <c r="C3684" s="70" t="s">
        <v>2213</v>
      </c>
      <c r="D3684" s="70" t="s">
        <v>2205</v>
      </c>
      <c r="E3684" s="6">
        <v>38.479999999999997</v>
      </c>
    </row>
    <row r="3685" spans="1:5">
      <c r="A3685" s="70">
        <v>39995</v>
      </c>
      <c r="B3685" s="70" t="s">
        <v>26878</v>
      </c>
      <c r="C3685" s="70" t="s">
        <v>2214</v>
      </c>
      <c r="D3685" s="70" t="s">
        <v>2205</v>
      </c>
      <c r="E3685" s="6">
        <v>296.08999999999997</v>
      </c>
    </row>
    <row r="3686" spans="1:5">
      <c r="A3686" s="70">
        <v>11615</v>
      </c>
      <c r="B3686" s="70" t="s">
        <v>26879</v>
      </c>
      <c r="C3686" s="70" t="s">
        <v>2206</v>
      </c>
      <c r="D3686" s="70" t="s">
        <v>2205</v>
      </c>
      <c r="E3686" s="6">
        <v>2.5099999999999998</v>
      </c>
    </row>
    <row r="3687" spans="1:5">
      <c r="A3687" s="70">
        <v>3408</v>
      </c>
      <c r="B3687" s="70" t="s">
        <v>26880</v>
      </c>
      <c r="C3687" s="70" t="s">
        <v>2206</v>
      </c>
      <c r="D3687" s="70" t="s">
        <v>2207</v>
      </c>
      <c r="E3687" s="6">
        <v>6.67</v>
      </c>
    </row>
    <row r="3688" spans="1:5">
      <c r="A3688" s="70">
        <v>3409</v>
      </c>
      <c r="B3688" s="70" t="s">
        <v>26881</v>
      </c>
      <c r="C3688" s="70" t="s">
        <v>2206</v>
      </c>
      <c r="D3688" s="70" t="s">
        <v>2205</v>
      </c>
      <c r="E3688" s="6">
        <v>16.670000000000002</v>
      </c>
    </row>
    <row r="3689" spans="1:5">
      <c r="A3689" s="70">
        <v>11427</v>
      </c>
      <c r="B3689" s="70" t="s">
        <v>26882</v>
      </c>
      <c r="C3689" s="70" t="s">
        <v>2213</v>
      </c>
      <c r="D3689" s="70" t="s">
        <v>2209</v>
      </c>
      <c r="E3689" s="6">
        <v>134.86000000000001</v>
      </c>
    </row>
    <row r="3690" spans="1:5">
      <c r="A3690" s="70">
        <v>4491</v>
      </c>
      <c r="B3690" s="70" t="s">
        <v>26883</v>
      </c>
      <c r="C3690" s="70" t="s">
        <v>2211</v>
      </c>
      <c r="D3690" s="70" t="s">
        <v>2205</v>
      </c>
      <c r="E3690" s="6">
        <v>8.2899999999999991</v>
      </c>
    </row>
    <row r="3691" spans="1:5">
      <c r="A3691" s="70">
        <v>2745</v>
      </c>
      <c r="B3691" s="70" t="s">
        <v>26884</v>
      </c>
      <c r="C3691" s="70" t="s">
        <v>2211</v>
      </c>
      <c r="D3691" s="70" t="s">
        <v>2205</v>
      </c>
      <c r="E3691" s="6">
        <v>2.46</v>
      </c>
    </row>
    <row r="3692" spans="1:5">
      <c r="A3692" s="70">
        <v>14439</v>
      </c>
      <c r="B3692" s="70" t="s">
        <v>26885</v>
      </c>
      <c r="C3692" s="70" t="s">
        <v>2211</v>
      </c>
      <c r="D3692" s="70" t="s">
        <v>2205</v>
      </c>
      <c r="E3692" s="6">
        <v>3.05</v>
      </c>
    </row>
    <row r="3693" spans="1:5">
      <c r="A3693" s="70">
        <v>44496</v>
      </c>
      <c r="B3693" s="70" t="s">
        <v>28700</v>
      </c>
      <c r="C3693" s="70" t="s">
        <v>2204</v>
      </c>
      <c r="D3693" s="70" t="s">
        <v>2205</v>
      </c>
      <c r="E3693" s="6">
        <v>204.86</v>
      </c>
    </row>
    <row r="3694" spans="1:5">
      <c r="A3694" s="70">
        <v>12362</v>
      </c>
      <c r="B3694" s="70" t="s">
        <v>26886</v>
      </c>
      <c r="C3694" s="70" t="s">
        <v>2204</v>
      </c>
      <c r="D3694" s="70" t="s">
        <v>2209</v>
      </c>
      <c r="E3694" s="6">
        <v>18.73</v>
      </c>
    </row>
    <row r="3695" spans="1:5">
      <c r="A3695" s="70">
        <v>421</v>
      </c>
      <c r="B3695" s="70" t="s">
        <v>26887</v>
      </c>
      <c r="C3695" s="70" t="s">
        <v>2204</v>
      </c>
      <c r="D3695" s="70" t="s">
        <v>2209</v>
      </c>
      <c r="E3695" s="6">
        <v>11.93</v>
      </c>
    </row>
    <row r="3696" spans="1:5">
      <c r="A3696" s="70">
        <v>14148</v>
      </c>
      <c r="B3696" s="70" t="s">
        <v>26888</v>
      </c>
      <c r="C3696" s="70" t="s">
        <v>2204</v>
      </c>
      <c r="D3696" s="70" t="s">
        <v>2205</v>
      </c>
      <c r="E3696" s="6">
        <v>1.71</v>
      </c>
    </row>
    <row r="3697" spans="1:5">
      <c r="A3697" s="70">
        <v>4341</v>
      </c>
      <c r="B3697" s="70" t="s">
        <v>26889</v>
      </c>
      <c r="C3697" s="70" t="s">
        <v>2204</v>
      </c>
      <c r="D3697" s="70" t="s">
        <v>2205</v>
      </c>
      <c r="E3697" s="6">
        <v>1.31</v>
      </c>
    </row>
    <row r="3698" spans="1:5">
      <c r="A3698" s="70">
        <v>4337</v>
      </c>
      <c r="B3698" s="70" t="s">
        <v>26890</v>
      </c>
      <c r="C3698" s="70" t="s">
        <v>2204</v>
      </c>
      <c r="D3698" s="70" t="s">
        <v>2205</v>
      </c>
      <c r="E3698" s="6">
        <v>3.32</v>
      </c>
    </row>
    <row r="3699" spans="1:5">
      <c r="A3699" s="70">
        <v>4339</v>
      </c>
      <c r="B3699" s="70" t="s">
        <v>26891</v>
      </c>
      <c r="C3699" s="70" t="s">
        <v>2204</v>
      </c>
      <c r="D3699" s="70" t="s">
        <v>2205</v>
      </c>
      <c r="E3699" s="6">
        <v>0.7</v>
      </c>
    </row>
    <row r="3700" spans="1:5">
      <c r="A3700" s="70">
        <v>39997</v>
      </c>
      <c r="B3700" s="70" t="s">
        <v>26892</v>
      </c>
      <c r="C3700" s="70" t="s">
        <v>2204</v>
      </c>
      <c r="D3700" s="70" t="s">
        <v>2205</v>
      </c>
      <c r="E3700" s="6">
        <v>0.39</v>
      </c>
    </row>
    <row r="3701" spans="1:5">
      <c r="A3701" s="70">
        <v>11971</v>
      </c>
      <c r="B3701" s="70" t="s">
        <v>26893</v>
      </c>
      <c r="C3701" s="70" t="s">
        <v>2204</v>
      </c>
      <c r="D3701" s="70" t="s">
        <v>2205</v>
      </c>
      <c r="E3701" s="6">
        <v>5.49</v>
      </c>
    </row>
    <row r="3702" spans="1:5">
      <c r="A3702" s="70">
        <v>4342</v>
      </c>
      <c r="B3702" s="70" t="s">
        <v>26894</v>
      </c>
      <c r="C3702" s="70" t="s">
        <v>2204</v>
      </c>
      <c r="D3702" s="70" t="s">
        <v>2205</v>
      </c>
      <c r="E3702" s="6">
        <v>0.28999999999999998</v>
      </c>
    </row>
    <row r="3703" spans="1:5">
      <c r="A3703" s="70">
        <v>4330</v>
      </c>
      <c r="B3703" s="70" t="s">
        <v>26895</v>
      </c>
      <c r="C3703" s="70" t="s">
        <v>2204</v>
      </c>
      <c r="D3703" s="70" t="s">
        <v>2205</v>
      </c>
      <c r="E3703" s="6">
        <v>0.19</v>
      </c>
    </row>
    <row r="3704" spans="1:5">
      <c r="A3704" s="70">
        <v>4340</v>
      </c>
      <c r="B3704" s="70" t="s">
        <v>26896</v>
      </c>
      <c r="C3704" s="70" t="s">
        <v>2204</v>
      </c>
      <c r="D3704" s="70" t="s">
        <v>2205</v>
      </c>
      <c r="E3704" s="6">
        <v>1.53</v>
      </c>
    </row>
    <row r="3705" spans="1:5">
      <c r="A3705" s="70">
        <v>5088</v>
      </c>
      <c r="B3705" s="70" t="s">
        <v>26897</v>
      </c>
      <c r="C3705" s="70" t="s">
        <v>2204</v>
      </c>
      <c r="D3705" s="70" t="s">
        <v>2205</v>
      </c>
      <c r="E3705" s="6">
        <v>6.86</v>
      </c>
    </row>
    <row r="3706" spans="1:5">
      <c r="A3706" s="70">
        <v>11154</v>
      </c>
      <c r="B3706" s="70" t="s">
        <v>26898</v>
      </c>
      <c r="C3706" s="70" t="s">
        <v>2204</v>
      </c>
      <c r="D3706" s="70" t="s">
        <v>2209</v>
      </c>
      <c r="E3706" s="15">
        <v>1358.46</v>
      </c>
    </row>
    <row r="3707" spans="1:5">
      <c r="A3707" s="70">
        <v>4989</v>
      </c>
      <c r="B3707" s="70" t="s">
        <v>26899</v>
      </c>
      <c r="C3707" s="70" t="s">
        <v>2204</v>
      </c>
      <c r="D3707" s="70" t="s">
        <v>2205</v>
      </c>
      <c r="E3707" s="6">
        <v>305.61</v>
      </c>
    </row>
    <row r="3708" spans="1:5">
      <c r="A3708" s="70">
        <v>4982</v>
      </c>
      <c r="B3708" s="70" t="s">
        <v>26900</v>
      </c>
      <c r="C3708" s="70" t="s">
        <v>2204</v>
      </c>
      <c r="D3708" s="70" t="s">
        <v>2205</v>
      </c>
      <c r="E3708" s="6">
        <v>286.64999999999998</v>
      </c>
    </row>
    <row r="3709" spans="1:5">
      <c r="A3709" s="70">
        <v>4962</v>
      </c>
      <c r="B3709" s="70" t="s">
        <v>26901</v>
      </c>
      <c r="C3709" s="70" t="s">
        <v>2204</v>
      </c>
      <c r="D3709" s="70" t="s">
        <v>2205</v>
      </c>
      <c r="E3709" s="6">
        <v>226.06</v>
      </c>
    </row>
    <row r="3710" spans="1:5">
      <c r="A3710" s="70">
        <v>4981</v>
      </c>
      <c r="B3710" s="70" t="s">
        <v>26902</v>
      </c>
      <c r="C3710" s="70" t="s">
        <v>2204</v>
      </c>
      <c r="D3710" s="70" t="s">
        <v>2207</v>
      </c>
      <c r="E3710" s="6">
        <v>201.25</v>
      </c>
    </row>
    <row r="3711" spans="1:5">
      <c r="A3711" s="70">
        <v>4964</v>
      </c>
      <c r="B3711" s="70" t="s">
        <v>26903</v>
      </c>
      <c r="C3711" s="70" t="s">
        <v>2204</v>
      </c>
      <c r="D3711" s="70" t="s">
        <v>2205</v>
      </c>
      <c r="E3711" s="6">
        <v>255.31</v>
      </c>
    </row>
    <row r="3712" spans="1:5">
      <c r="A3712" s="70">
        <v>4992</v>
      </c>
      <c r="B3712" s="70" t="s">
        <v>26904</v>
      </c>
      <c r="C3712" s="70" t="s">
        <v>2204</v>
      </c>
      <c r="D3712" s="70" t="s">
        <v>2205</v>
      </c>
      <c r="E3712" s="6">
        <v>249.39</v>
      </c>
    </row>
    <row r="3713" spans="1:5">
      <c r="A3713" s="70">
        <v>4987</v>
      </c>
      <c r="B3713" s="70" t="s">
        <v>26905</v>
      </c>
      <c r="C3713" s="70" t="s">
        <v>2204</v>
      </c>
      <c r="D3713" s="70" t="s">
        <v>2205</v>
      </c>
      <c r="E3713" s="6">
        <v>285.32</v>
      </c>
    </row>
    <row r="3714" spans="1:5">
      <c r="A3714" s="70">
        <v>4930</v>
      </c>
      <c r="B3714" s="70" t="s">
        <v>28701</v>
      </c>
      <c r="C3714" s="70" t="s">
        <v>2206</v>
      </c>
      <c r="D3714" s="70" t="s">
        <v>2209</v>
      </c>
      <c r="E3714" s="6">
        <v>575.4</v>
      </c>
    </row>
    <row r="3715" spans="1:5">
      <c r="A3715" s="70">
        <v>39021</v>
      </c>
      <c r="B3715" s="70" t="s">
        <v>28702</v>
      </c>
      <c r="C3715" s="70" t="s">
        <v>2204</v>
      </c>
      <c r="D3715" s="70" t="s">
        <v>2209</v>
      </c>
      <c r="E3715" s="6">
        <v>611.79</v>
      </c>
    </row>
    <row r="3716" spans="1:5">
      <c r="A3716" s="70">
        <v>39022</v>
      </c>
      <c r="B3716" s="70" t="s">
        <v>28703</v>
      </c>
      <c r="C3716" s="70" t="s">
        <v>2204</v>
      </c>
      <c r="D3716" s="70" t="s">
        <v>2209</v>
      </c>
      <c r="E3716" s="6">
        <v>548</v>
      </c>
    </row>
    <row r="3717" spans="1:5">
      <c r="A3717" s="70">
        <v>39024</v>
      </c>
      <c r="B3717" s="70" t="s">
        <v>26906</v>
      </c>
      <c r="C3717" s="70" t="s">
        <v>2204</v>
      </c>
      <c r="D3717" s="70" t="s">
        <v>2205</v>
      </c>
      <c r="E3717" s="6">
        <v>831.11</v>
      </c>
    </row>
    <row r="3718" spans="1:5">
      <c r="A3718" s="70">
        <v>4914</v>
      </c>
      <c r="B3718" s="70" t="s">
        <v>26907</v>
      </c>
      <c r="C3718" s="70" t="s">
        <v>2206</v>
      </c>
      <c r="D3718" s="70" t="s">
        <v>2205</v>
      </c>
      <c r="E3718" s="6">
        <v>673.88</v>
      </c>
    </row>
    <row r="3719" spans="1:5">
      <c r="A3719" s="70">
        <v>4917</v>
      </c>
      <c r="B3719" s="70" t="s">
        <v>26908</v>
      </c>
      <c r="C3719" s="70" t="s">
        <v>2206</v>
      </c>
      <c r="D3719" s="70" t="s">
        <v>2207</v>
      </c>
      <c r="E3719" s="6">
        <v>465.39</v>
      </c>
    </row>
    <row r="3720" spans="1:5">
      <c r="A3720" s="70">
        <v>39025</v>
      </c>
      <c r="B3720" s="70" t="s">
        <v>26909</v>
      </c>
      <c r="C3720" s="70" t="s">
        <v>2204</v>
      </c>
      <c r="D3720" s="70" t="s">
        <v>2205</v>
      </c>
      <c r="E3720" s="6">
        <v>852.21</v>
      </c>
    </row>
    <row r="3721" spans="1:5">
      <c r="A3721" s="70">
        <v>4922</v>
      </c>
      <c r="B3721" s="70" t="s">
        <v>26910</v>
      </c>
      <c r="C3721" s="70" t="s">
        <v>2206</v>
      </c>
      <c r="D3721" s="70" t="s">
        <v>2205</v>
      </c>
      <c r="E3721" s="6">
        <v>431.69</v>
      </c>
    </row>
    <row r="3722" spans="1:5">
      <c r="A3722" s="70">
        <v>4911</v>
      </c>
      <c r="B3722" s="70" t="s">
        <v>26911</v>
      </c>
      <c r="C3722" s="70" t="s">
        <v>2206</v>
      </c>
      <c r="D3722" s="70" t="s">
        <v>2205</v>
      </c>
      <c r="E3722" s="6">
        <v>469</v>
      </c>
    </row>
    <row r="3723" spans="1:5">
      <c r="A3723" s="70">
        <v>37518</v>
      </c>
      <c r="B3723" s="70" t="s">
        <v>26912</v>
      </c>
      <c r="C3723" s="70" t="s">
        <v>2206</v>
      </c>
      <c r="D3723" s="70" t="s">
        <v>2205</v>
      </c>
      <c r="E3723" s="6">
        <v>762.12</v>
      </c>
    </row>
    <row r="3724" spans="1:5">
      <c r="A3724" s="70">
        <v>4910</v>
      </c>
      <c r="B3724" s="70" t="s">
        <v>26913</v>
      </c>
      <c r="C3724" s="70" t="s">
        <v>2206</v>
      </c>
      <c r="D3724" s="70" t="s">
        <v>2205</v>
      </c>
      <c r="E3724" s="6">
        <v>642.48</v>
      </c>
    </row>
    <row r="3725" spans="1:5">
      <c r="A3725" s="70">
        <v>4943</v>
      </c>
      <c r="B3725" s="70" t="s">
        <v>26914</v>
      </c>
      <c r="C3725" s="70" t="s">
        <v>2206</v>
      </c>
      <c r="D3725" s="70" t="s">
        <v>2205</v>
      </c>
      <c r="E3725" s="6">
        <v>957.14</v>
      </c>
    </row>
    <row r="3726" spans="1:5">
      <c r="A3726" s="70">
        <v>5002</v>
      </c>
      <c r="B3726" s="70" t="s">
        <v>26915</v>
      </c>
      <c r="C3726" s="70" t="s">
        <v>2206</v>
      </c>
      <c r="D3726" s="70" t="s">
        <v>2205</v>
      </c>
      <c r="E3726" s="6">
        <v>561.16</v>
      </c>
    </row>
    <row r="3727" spans="1:5">
      <c r="A3727" s="70">
        <v>4977</v>
      </c>
      <c r="B3727" s="70" t="s">
        <v>26916</v>
      </c>
      <c r="C3727" s="70" t="s">
        <v>2206</v>
      </c>
      <c r="D3727" s="70" t="s">
        <v>2205</v>
      </c>
      <c r="E3727" s="6">
        <v>378.8</v>
      </c>
    </row>
    <row r="3728" spans="1:5">
      <c r="A3728" s="70">
        <v>5028</v>
      </c>
      <c r="B3728" s="70" t="s">
        <v>26917</v>
      </c>
      <c r="C3728" s="70" t="s">
        <v>2206</v>
      </c>
      <c r="D3728" s="70" t="s">
        <v>2205</v>
      </c>
      <c r="E3728" s="6">
        <v>926.87</v>
      </c>
    </row>
    <row r="3729" spans="1:5">
      <c r="A3729" s="70">
        <v>4998</v>
      </c>
      <c r="B3729" s="70" t="s">
        <v>26918</v>
      </c>
      <c r="C3729" s="70" t="s">
        <v>2206</v>
      </c>
      <c r="D3729" s="70" t="s">
        <v>2205</v>
      </c>
      <c r="E3729" s="6">
        <v>769.78</v>
      </c>
    </row>
    <row r="3730" spans="1:5">
      <c r="A3730" s="70">
        <v>4969</v>
      </c>
      <c r="B3730" s="70" t="s">
        <v>26919</v>
      </c>
      <c r="C3730" s="70" t="s">
        <v>2206</v>
      </c>
      <c r="D3730" s="70" t="s">
        <v>2207</v>
      </c>
      <c r="E3730" s="6">
        <v>535.74</v>
      </c>
    </row>
    <row r="3731" spans="1:5">
      <c r="A3731" s="70">
        <v>11364</v>
      </c>
      <c r="B3731" s="70" t="s">
        <v>26920</v>
      </c>
      <c r="C3731" s="70" t="s">
        <v>2204</v>
      </c>
      <c r="D3731" s="70" t="s">
        <v>2205</v>
      </c>
      <c r="E3731" s="6">
        <v>172.89</v>
      </c>
    </row>
    <row r="3732" spans="1:5">
      <c r="A3732" s="70">
        <v>11365</v>
      </c>
      <c r="B3732" s="70" t="s">
        <v>26921</v>
      </c>
      <c r="C3732" s="70" t="s">
        <v>2204</v>
      </c>
      <c r="D3732" s="70" t="s">
        <v>2205</v>
      </c>
      <c r="E3732" s="6">
        <v>179.42</v>
      </c>
    </row>
    <row r="3733" spans="1:5">
      <c r="A3733" s="70">
        <v>11366</v>
      </c>
      <c r="B3733" s="70" t="s">
        <v>26922</v>
      </c>
      <c r="C3733" s="70" t="s">
        <v>2204</v>
      </c>
      <c r="D3733" s="70" t="s">
        <v>2205</v>
      </c>
      <c r="E3733" s="6">
        <v>190.72</v>
      </c>
    </row>
    <row r="3734" spans="1:5">
      <c r="A3734" s="70">
        <v>43777</v>
      </c>
      <c r="B3734" s="70" t="s">
        <v>26923</v>
      </c>
      <c r="C3734" s="70" t="s">
        <v>2204</v>
      </c>
      <c r="D3734" s="70" t="s">
        <v>2205</v>
      </c>
      <c r="E3734" s="6">
        <v>224.03</v>
      </c>
    </row>
    <row r="3735" spans="1:5">
      <c r="A3735" s="70">
        <v>20322</v>
      </c>
      <c r="B3735" s="70" t="s">
        <v>26924</v>
      </c>
      <c r="C3735" s="70" t="s">
        <v>2204</v>
      </c>
      <c r="D3735" s="70" t="s">
        <v>2205</v>
      </c>
      <c r="E3735" s="6">
        <v>207.97</v>
      </c>
    </row>
    <row r="3736" spans="1:5">
      <c r="A3736" s="70">
        <v>10553</v>
      </c>
      <c r="B3736" s="70" t="s">
        <v>26925</v>
      </c>
      <c r="C3736" s="70" t="s">
        <v>2204</v>
      </c>
      <c r="D3736" s="70" t="s">
        <v>2205</v>
      </c>
      <c r="E3736" s="6">
        <v>188.83</v>
      </c>
    </row>
    <row r="3737" spans="1:5">
      <c r="A3737" s="70">
        <v>5020</v>
      </c>
      <c r="B3737" s="70" t="s">
        <v>26926</v>
      </c>
      <c r="C3737" s="70" t="s">
        <v>2204</v>
      </c>
      <c r="D3737" s="70" t="s">
        <v>2205</v>
      </c>
      <c r="E3737" s="6">
        <v>199.09</v>
      </c>
    </row>
    <row r="3738" spans="1:5">
      <c r="A3738" s="70">
        <v>10554</v>
      </c>
      <c r="B3738" s="70" t="s">
        <v>26927</v>
      </c>
      <c r="C3738" s="70" t="s">
        <v>2204</v>
      </c>
      <c r="D3738" s="70" t="s">
        <v>2205</v>
      </c>
      <c r="E3738" s="6">
        <v>190.51</v>
      </c>
    </row>
    <row r="3739" spans="1:5">
      <c r="A3739" s="70">
        <v>10555</v>
      </c>
      <c r="B3739" s="70" t="s">
        <v>26928</v>
      </c>
      <c r="C3739" s="70" t="s">
        <v>2204</v>
      </c>
      <c r="D3739" s="70" t="s">
        <v>2205</v>
      </c>
      <c r="E3739" s="6">
        <v>207.75</v>
      </c>
    </row>
    <row r="3740" spans="1:5">
      <c r="A3740" s="70">
        <v>10556</v>
      </c>
      <c r="B3740" s="70" t="s">
        <v>26929</v>
      </c>
      <c r="C3740" s="70" t="s">
        <v>2204</v>
      </c>
      <c r="D3740" s="70" t="s">
        <v>2205</v>
      </c>
      <c r="E3740" s="6">
        <v>276.23</v>
      </c>
    </row>
    <row r="3741" spans="1:5">
      <c r="A3741" s="70">
        <v>39502</v>
      </c>
      <c r="B3741" s="70" t="s">
        <v>26930</v>
      </c>
      <c r="C3741" s="70" t="s">
        <v>2204</v>
      </c>
      <c r="D3741" s="70" t="s">
        <v>2205</v>
      </c>
      <c r="E3741" s="6">
        <v>387.89</v>
      </c>
    </row>
    <row r="3742" spans="1:5">
      <c r="A3742" s="70">
        <v>39504</v>
      </c>
      <c r="B3742" s="70" t="s">
        <v>26931</v>
      </c>
      <c r="C3742" s="70" t="s">
        <v>2204</v>
      </c>
      <c r="D3742" s="70" t="s">
        <v>2205</v>
      </c>
      <c r="E3742" s="6">
        <v>428.94</v>
      </c>
    </row>
    <row r="3743" spans="1:5">
      <c r="A3743" s="70">
        <v>39503</v>
      </c>
      <c r="B3743" s="70" t="s">
        <v>26932</v>
      </c>
      <c r="C3743" s="70" t="s">
        <v>2204</v>
      </c>
      <c r="D3743" s="70" t="s">
        <v>2205</v>
      </c>
      <c r="E3743" s="6">
        <v>451.44</v>
      </c>
    </row>
    <row r="3744" spans="1:5">
      <c r="A3744" s="70">
        <v>39505</v>
      </c>
      <c r="B3744" s="70" t="s">
        <v>26933</v>
      </c>
      <c r="C3744" s="70" t="s">
        <v>2204</v>
      </c>
      <c r="D3744" s="70" t="s">
        <v>2205</v>
      </c>
      <c r="E3744" s="6">
        <v>486.49</v>
      </c>
    </row>
    <row r="3745" spans="1:5">
      <c r="A3745" s="70">
        <v>44471</v>
      </c>
      <c r="B3745" s="70" t="s">
        <v>28704</v>
      </c>
      <c r="C3745" s="70" t="s">
        <v>2204</v>
      </c>
      <c r="D3745" s="70" t="s">
        <v>2209</v>
      </c>
      <c r="E3745" s="6">
        <v>528.22</v>
      </c>
    </row>
    <row r="3746" spans="1:5">
      <c r="A3746" s="70">
        <v>4944</v>
      </c>
      <c r="B3746" s="70" t="s">
        <v>26934</v>
      </c>
      <c r="C3746" s="70" t="s">
        <v>2206</v>
      </c>
      <c r="D3746" s="70" t="s">
        <v>2205</v>
      </c>
      <c r="E3746" s="15">
        <v>1430.92</v>
      </c>
    </row>
    <row r="3747" spans="1:5">
      <c r="A3747" s="70">
        <v>21102</v>
      </c>
      <c r="B3747" s="70" t="s">
        <v>26935</v>
      </c>
      <c r="C3747" s="70" t="s">
        <v>2204</v>
      </c>
      <c r="D3747" s="70" t="s">
        <v>2205</v>
      </c>
      <c r="E3747" s="6">
        <v>26.78</v>
      </c>
    </row>
    <row r="3748" spans="1:5">
      <c r="A3748" s="70">
        <v>21101</v>
      </c>
      <c r="B3748" s="70" t="s">
        <v>26936</v>
      </c>
      <c r="C3748" s="70" t="s">
        <v>2204</v>
      </c>
      <c r="D3748" s="70" t="s">
        <v>2205</v>
      </c>
      <c r="E3748" s="6">
        <v>17.2</v>
      </c>
    </row>
    <row r="3749" spans="1:5">
      <c r="A3749" s="70">
        <v>34713</v>
      </c>
      <c r="B3749" s="70" t="s">
        <v>26937</v>
      </c>
      <c r="C3749" s="70" t="s">
        <v>2206</v>
      </c>
      <c r="D3749" s="70" t="s">
        <v>2205</v>
      </c>
      <c r="E3749" s="6">
        <v>288.18</v>
      </c>
    </row>
    <row r="3750" spans="1:5">
      <c r="A3750" s="70">
        <v>37563</v>
      </c>
      <c r="B3750" s="70" t="s">
        <v>28705</v>
      </c>
      <c r="C3750" s="70" t="s">
        <v>2206</v>
      </c>
      <c r="D3750" s="70" t="s">
        <v>2209</v>
      </c>
      <c r="E3750" s="6">
        <v>633.15</v>
      </c>
    </row>
    <row r="3751" spans="1:5">
      <c r="A3751" s="70">
        <v>4948</v>
      </c>
      <c r="B3751" s="70" t="s">
        <v>28706</v>
      </c>
      <c r="C3751" s="70" t="s">
        <v>2206</v>
      </c>
      <c r="D3751" s="70" t="s">
        <v>2209</v>
      </c>
      <c r="E3751" s="6">
        <v>550.85</v>
      </c>
    </row>
    <row r="3752" spans="1:5">
      <c r="A3752" s="70">
        <v>37561</v>
      </c>
      <c r="B3752" s="70" t="s">
        <v>26938</v>
      </c>
      <c r="C3752" s="70" t="s">
        <v>2206</v>
      </c>
      <c r="D3752" s="70" t="s">
        <v>2209</v>
      </c>
      <c r="E3752" s="6">
        <v>513.75</v>
      </c>
    </row>
    <row r="3753" spans="1:5">
      <c r="A3753" s="70">
        <v>37562</v>
      </c>
      <c r="B3753" s="70" t="s">
        <v>26939</v>
      </c>
      <c r="C3753" s="70" t="s">
        <v>2206</v>
      </c>
      <c r="D3753" s="70" t="s">
        <v>2209</v>
      </c>
      <c r="E3753" s="6">
        <v>673.58</v>
      </c>
    </row>
    <row r="3754" spans="1:5">
      <c r="A3754" s="70">
        <v>14164</v>
      </c>
      <c r="B3754" s="70" t="s">
        <v>26940</v>
      </c>
      <c r="C3754" s="70" t="s">
        <v>2204</v>
      </c>
      <c r="D3754" s="70" t="s">
        <v>2209</v>
      </c>
      <c r="E3754" s="15">
        <v>2405.31</v>
      </c>
    </row>
    <row r="3755" spans="1:5">
      <c r="A3755" s="70">
        <v>14163</v>
      </c>
      <c r="B3755" s="70" t="s">
        <v>26941</v>
      </c>
      <c r="C3755" s="70" t="s">
        <v>2204</v>
      </c>
      <c r="D3755" s="70" t="s">
        <v>2209</v>
      </c>
      <c r="E3755" s="15">
        <v>2733.79</v>
      </c>
    </row>
    <row r="3756" spans="1:5">
      <c r="A3756" s="70">
        <v>5051</v>
      </c>
      <c r="B3756" s="70" t="s">
        <v>26942</v>
      </c>
      <c r="C3756" s="70" t="s">
        <v>2204</v>
      </c>
      <c r="D3756" s="70" t="s">
        <v>2209</v>
      </c>
      <c r="E3756" s="15">
        <v>2325.06</v>
      </c>
    </row>
    <row r="3757" spans="1:5">
      <c r="A3757" s="70">
        <v>14162</v>
      </c>
      <c r="B3757" s="70" t="s">
        <v>26943</v>
      </c>
      <c r="C3757" s="70" t="s">
        <v>2204</v>
      </c>
      <c r="D3757" s="70" t="s">
        <v>2209</v>
      </c>
      <c r="E3757" s="15">
        <v>2321.6799999999998</v>
      </c>
    </row>
    <row r="3758" spans="1:5">
      <c r="A3758" s="70">
        <v>5052</v>
      </c>
      <c r="B3758" s="70" t="s">
        <v>26944</v>
      </c>
      <c r="C3758" s="70" t="s">
        <v>2204</v>
      </c>
      <c r="D3758" s="70" t="s">
        <v>2209</v>
      </c>
      <c r="E3758" s="15">
        <v>1732.3</v>
      </c>
    </row>
    <row r="3759" spans="1:5">
      <c r="A3759" s="70">
        <v>14166</v>
      </c>
      <c r="B3759" s="70" t="s">
        <v>26945</v>
      </c>
      <c r="C3759" s="70" t="s">
        <v>2204</v>
      </c>
      <c r="D3759" s="70" t="s">
        <v>2209</v>
      </c>
      <c r="E3759" s="15">
        <v>1754.29</v>
      </c>
    </row>
    <row r="3760" spans="1:5">
      <c r="A3760" s="70">
        <v>14165</v>
      </c>
      <c r="B3760" s="70" t="s">
        <v>26946</v>
      </c>
      <c r="C3760" s="70" t="s">
        <v>2204</v>
      </c>
      <c r="D3760" s="70" t="s">
        <v>2209</v>
      </c>
      <c r="E3760" s="15">
        <v>2430.33</v>
      </c>
    </row>
    <row r="3761" spans="1:5">
      <c r="A3761" s="70">
        <v>5050</v>
      </c>
      <c r="B3761" s="70" t="s">
        <v>26947</v>
      </c>
      <c r="C3761" s="70" t="s">
        <v>2204</v>
      </c>
      <c r="D3761" s="70" t="s">
        <v>2209</v>
      </c>
      <c r="E3761" s="6">
        <v>598.16</v>
      </c>
    </row>
    <row r="3762" spans="1:5">
      <c r="A3762" s="70">
        <v>12366</v>
      </c>
      <c r="B3762" s="70" t="s">
        <v>28707</v>
      </c>
      <c r="C3762" s="70" t="s">
        <v>2204</v>
      </c>
      <c r="D3762" s="70" t="s">
        <v>2205</v>
      </c>
      <c r="E3762" s="15">
        <v>1314.34</v>
      </c>
    </row>
    <row r="3763" spans="1:5">
      <c r="A3763" s="70">
        <v>5045</v>
      </c>
      <c r="B3763" s="70" t="s">
        <v>28708</v>
      </c>
      <c r="C3763" s="70" t="s">
        <v>2204</v>
      </c>
      <c r="D3763" s="70" t="s">
        <v>2205</v>
      </c>
      <c r="E3763" s="15">
        <v>2087.6</v>
      </c>
    </row>
    <row r="3764" spans="1:5">
      <c r="A3764" s="70">
        <v>5035</v>
      </c>
      <c r="B3764" s="70" t="s">
        <v>28709</v>
      </c>
      <c r="C3764" s="70" t="s">
        <v>2204</v>
      </c>
      <c r="D3764" s="70" t="s">
        <v>2205</v>
      </c>
      <c r="E3764" s="15">
        <v>3202.76</v>
      </c>
    </row>
    <row r="3765" spans="1:5">
      <c r="A3765" s="70">
        <v>41180</v>
      </c>
      <c r="B3765" s="70" t="s">
        <v>28710</v>
      </c>
      <c r="C3765" s="70" t="s">
        <v>2204</v>
      </c>
      <c r="D3765" s="70" t="s">
        <v>2205</v>
      </c>
      <c r="E3765" s="15">
        <v>4692.8900000000003</v>
      </c>
    </row>
    <row r="3766" spans="1:5">
      <c r="A3766" s="70">
        <v>41181</v>
      </c>
      <c r="B3766" s="70" t="s">
        <v>28711</v>
      </c>
      <c r="C3766" s="70" t="s">
        <v>2204</v>
      </c>
      <c r="D3766" s="70" t="s">
        <v>2205</v>
      </c>
      <c r="E3766" s="15">
        <v>6213.24</v>
      </c>
    </row>
    <row r="3767" spans="1:5">
      <c r="A3767" s="70">
        <v>41182</v>
      </c>
      <c r="B3767" s="70" t="s">
        <v>28712</v>
      </c>
      <c r="C3767" s="70" t="s">
        <v>2204</v>
      </c>
      <c r="D3767" s="70" t="s">
        <v>2205</v>
      </c>
      <c r="E3767" s="15">
        <v>8913.41</v>
      </c>
    </row>
    <row r="3768" spans="1:5">
      <c r="A3768" s="70">
        <v>41183</v>
      </c>
      <c r="B3768" s="70" t="s">
        <v>28713</v>
      </c>
      <c r="C3768" s="70" t="s">
        <v>2204</v>
      </c>
      <c r="D3768" s="70" t="s">
        <v>2205</v>
      </c>
      <c r="E3768" s="15">
        <v>11128.57</v>
      </c>
    </row>
    <row r="3769" spans="1:5">
      <c r="A3769" s="70">
        <v>41184</v>
      </c>
      <c r="B3769" s="70" t="s">
        <v>28714</v>
      </c>
      <c r="C3769" s="70" t="s">
        <v>2204</v>
      </c>
      <c r="D3769" s="70" t="s">
        <v>2205</v>
      </c>
      <c r="E3769" s="15">
        <v>16943.93</v>
      </c>
    </row>
    <row r="3770" spans="1:5">
      <c r="A3770" s="70">
        <v>41185</v>
      </c>
      <c r="B3770" s="70" t="s">
        <v>28715</v>
      </c>
      <c r="C3770" s="70" t="s">
        <v>2204</v>
      </c>
      <c r="D3770" s="70" t="s">
        <v>2205</v>
      </c>
      <c r="E3770" s="15">
        <v>6283.57</v>
      </c>
    </row>
    <row r="3771" spans="1:5">
      <c r="A3771" s="70">
        <v>41186</v>
      </c>
      <c r="B3771" s="70" t="s">
        <v>28716</v>
      </c>
      <c r="C3771" s="70" t="s">
        <v>2204</v>
      </c>
      <c r="D3771" s="70" t="s">
        <v>2205</v>
      </c>
      <c r="E3771" s="15">
        <v>8805.7000000000007</v>
      </c>
    </row>
    <row r="3772" spans="1:5">
      <c r="A3772" s="70">
        <v>41187</v>
      </c>
      <c r="B3772" s="70" t="s">
        <v>28717</v>
      </c>
      <c r="C3772" s="70" t="s">
        <v>2204</v>
      </c>
      <c r="D3772" s="70" t="s">
        <v>2205</v>
      </c>
      <c r="E3772" s="15">
        <v>11809.17</v>
      </c>
    </row>
    <row r="3773" spans="1:5">
      <c r="A3773" s="70">
        <v>41188</v>
      </c>
      <c r="B3773" s="70" t="s">
        <v>28718</v>
      </c>
      <c r="C3773" s="70" t="s">
        <v>2204</v>
      </c>
      <c r="D3773" s="70" t="s">
        <v>2205</v>
      </c>
      <c r="E3773" s="15">
        <v>15101.3</v>
      </c>
    </row>
    <row r="3774" spans="1:5">
      <c r="A3774" s="70">
        <v>5036</v>
      </c>
      <c r="B3774" s="70" t="s">
        <v>28719</v>
      </c>
      <c r="C3774" s="70" t="s">
        <v>2204</v>
      </c>
      <c r="D3774" s="70" t="s">
        <v>2205</v>
      </c>
      <c r="E3774" s="15">
        <v>1132.3599999999999</v>
      </c>
    </row>
    <row r="3775" spans="1:5">
      <c r="A3775" s="70">
        <v>41189</v>
      </c>
      <c r="B3775" s="70" t="s">
        <v>28720</v>
      </c>
      <c r="C3775" s="70" t="s">
        <v>2204</v>
      </c>
      <c r="D3775" s="70" t="s">
        <v>2205</v>
      </c>
      <c r="E3775" s="15">
        <v>19414.3</v>
      </c>
    </row>
    <row r="3776" spans="1:5">
      <c r="A3776" s="70">
        <v>41190</v>
      </c>
      <c r="B3776" s="70" t="s">
        <v>28721</v>
      </c>
      <c r="C3776" s="70" t="s">
        <v>2204</v>
      </c>
      <c r="D3776" s="70" t="s">
        <v>2205</v>
      </c>
      <c r="E3776" s="15">
        <v>6751.61</v>
      </c>
    </row>
    <row r="3777" spans="1:5">
      <c r="A3777" s="70">
        <v>41191</v>
      </c>
      <c r="B3777" s="70" t="s">
        <v>28722</v>
      </c>
      <c r="C3777" s="70" t="s">
        <v>2204</v>
      </c>
      <c r="D3777" s="70" t="s">
        <v>2205</v>
      </c>
      <c r="E3777" s="15">
        <v>10353.34</v>
      </c>
    </row>
    <row r="3778" spans="1:5">
      <c r="A3778" s="70">
        <v>41192</v>
      </c>
      <c r="B3778" s="70" t="s">
        <v>28723</v>
      </c>
      <c r="C3778" s="70" t="s">
        <v>2204</v>
      </c>
      <c r="D3778" s="70" t="s">
        <v>2205</v>
      </c>
      <c r="E3778" s="15">
        <v>10793.28</v>
      </c>
    </row>
    <row r="3779" spans="1:5">
      <c r="A3779" s="70">
        <v>41193</v>
      </c>
      <c r="B3779" s="70" t="s">
        <v>28724</v>
      </c>
      <c r="C3779" s="70" t="s">
        <v>2204</v>
      </c>
      <c r="D3779" s="70" t="s">
        <v>2205</v>
      </c>
      <c r="E3779" s="15">
        <v>17635.87</v>
      </c>
    </row>
    <row r="3780" spans="1:5">
      <c r="A3780" s="70">
        <v>41194</v>
      </c>
      <c r="B3780" s="70" t="s">
        <v>28725</v>
      </c>
      <c r="C3780" s="70" t="s">
        <v>2204</v>
      </c>
      <c r="D3780" s="70" t="s">
        <v>2205</v>
      </c>
      <c r="E3780" s="15">
        <v>21043.59</v>
      </c>
    </row>
    <row r="3781" spans="1:5">
      <c r="A3781" s="70">
        <v>5044</v>
      </c>
      <c r="B3781" s="70" t="s">
        <v>28726</v>
      </c>
      <c r="C3781" s="70" t="s">
        <v>2204</v>
      </c>
      <c r="D3781" s="70" t="s">
        <v>2205</v>
      </c>
      <c r="E3781" s="15">
        <v>1815.68</v>
      </c>
    </row>
    <row r="3782" spans="1:5">
      <c r="A3782" s="70">
        <v>5059</v>
      </c>
      <c r="B3782" s="70" t="s">
        <v>28727</v>
      </c>
      <c r="C3782" s="70" t="s">
        <v>2204</v>
      </c>
      <c r="D3782" s="70" t="s">
        <v>2205</v>
      </c>
      <c r="E3782" s="15">
        <v>1354.16</v>
      </c>
    </row>
    <row r="3783" spans="1:5">
      <c r="A3783" s="70">
        <v>41201</v>
      </c>
      <c r="B3783" s="70" t="s">
        <v>28728</v>
      </c>
      <c r="C3783" s="70" t="s">
        <v>2204</v>
      </c>
      <c r="D3783" s="70" t="s">
        <v>2205</v>
      </c>
      <c r="E3783" s="15">
        <v>2748.16</v>
      </c>
    </row>
    <row r="3784" spans="1:5">
      <c r="A3784" s="70">
        <v>41199</v>
      </c>
      <c r="B3784" s="70" t="s">
        <v>28729</v>
      </c>
      <c r="C3784" s="70" t="s">
        <v>2204</v>
      </c>
      <c r="D3784" s="70" t="s">
        <v>2205</v>
      </c>
      <c r="E3784" s="6">
        <v>883.09</v>
      </c>
    </row>
    <row r="3785" spans="1:5">
      <c r="A3785" s="70">
        <v>5057</v>
      </c>
      <c r="B3785" s="70" t="s">
        <v>28730</v>
      </c>
      <c r="C3785" s="70" t="s">
        <v>2204</v>
      </c>
      <c r="D3785" s="70" t="s">
        <v>2205</v>
      </c>
      <c r="E3785" s="15">
        <v>1195.54</v>
      </c>
    </row>
    <row r="3786" spans="1:5">
      <c r="A3786" s="70">
        <v>41200</v>
      </c>
      <c r="B3786" s="70" t="s">
        <v>28731</v>
      </c>
      <c r="C3786" s="70" t="s">
        <v>2204</v>
      </c>
      <c r="D3786" s="70" t="s">
        <v>2205</v>
      </c>
      <c r="E3786" s="15">
        <v>1718.8</v>
      </c>
    </row>
    <row r="3787" spans="1:5">
      <c r="A3787" s="70">
        <v>41205</v>
      </c>
      <c r="B3787" s="70" t="s">
        <v>28732</v>
      </c>
      <c r="C3787" s="70" t="s">
        <v>2204</v>
      </c>
      <c r="D3787" s="70" t="s">
        <v>2205</v>
      </c>
      <c r="E3787" s="15">
        <v>3184.9</v>
      </c>
    </row>
    <row r="3788" spans="1:5">
      <c r="A3788" s="70">
        <v>41202</v>
      </c>
      <c r="B3788" s="70" t="s">
        <v>28733</v>
      </c>
      <c r="C3788" s="70" t="s">
        <v>2204</v>
      </c>
      <c r="D3788" s="70" t="s">
        <v>2205</v>
      </c>
      <c r="E3788" s="6">
        <v>929.37</v>
      </c>
    </row>
    <row r="3789" spans="1:5">
      <c r="A3789" s="70">
        <v>41206</v>
      </c>
      <c r="B3789" s="70" t="s">
        <v>28734</v>
      </c>
      <c r="C3789" s="70" t="s">
        <v>2204</v>
      </c>
      <c r="D3789" s="70" t="s">
        <v>2205</v>
      </c>
      <c r="E3789" s="15">
        <v>4199.1499999999996</v>
      </c>
    </row>
    <row r="3790" spans="1:5">
      <c r="A3790" s="70">
        <v>12372</v>
      </c>
      <c r="B3790" s="70" t="s">
        <v>28735</v>
      </c>
      <c r="C3790" s="70" t="s">
        <v>2204</v>
      </c>
      <c r="D3790" s="70" t="s">
        <v>2205</v>
      </c>
      <c r="E3790" s="6">
        <v>975.85</v>
      </c>
    </row>
    <row r="3791" spans="1:5">
      <c r="A3791" s="70">
        <v>41207</v>
      </c>
      <c r="B3791" s="70" t="s">
        <v>28736</v>
      </c>
      <c r="C3791" s="70" t="s">
        <v>2204</v>
      </c>
      <c r="D3791" s="70" t="s">
        <v>2205</v>
      </c>
      <c r="E3791" s="15">
        <v>5652.89</v>
      </c>
    </row>
    <row r="3792" spans="1:5">
      <c r="A3792" s="70">
        <v>41203</v>
      </c>
      <c r="B3792" s="70" t="s">
        <v>28737</v>
      </c>
      <c r="C3792" s="70" t="s">
        <v>2204</v>
      </c>
      <c r="D3792" s="70" t="s">
        <v>2205</v>
      </c>
      <c r="E3792" s="15">
        <v>1488.76</v>
      </c>
    </row>
    <row r="3793" spans="1:5">
      <c r="A3793" s="70">
        <v>41204</v>
      </c>
      <c r="B3793" s="70" t="s">
        <v>28738</v>
      </c>
      <c r="C3793" s="70" t="s">
        <v>2204</v>
      </c>
      <c r="D3793" s="70" t="s">
        <v>2205</v>
      </c>
      <c r="E3793" s="15">
        <v>2104.7199999999998</v>
      </c>
    </row>
    <row r="3794" spans="1:5">
      <c r="A3794" s="70">
        <v>41210</v>
      </c>
      <c r="B3794" s="70" t="s">
        <v>28739</v>
      </c>
      <c r="C3794" s="70" t="s">
        <v>2204</v>
      </c>
      <c r="D3794" s="70" t="s">
        <v>2205</v>
      </c>
      <c r="E3794" s="15">
        <v>3515.89</v>
      </c>
    </row>
    <row r="3795" spans="1:5">
      <c r="A3795" s="70">
        <v>41208</v>
      </c>
      <c r="B3795" s="70" t="s">
        <v>28740</v>
      </c>
      <c r="C3795" s="70" t="s">
        <v>2204</v>
      </c>
      <c r="D3795" s="70" t="s">
        <v>2205</v>
      </c>
      <c r="E3795" s="15">
        <v>1230.76</v>
      </c>
    </row>
    <row r="3796" spans="1:5">
      <c r="A3796" s="70">
        <v>41211</v>
      </c>
      <c r="B3796" s="70" t="s">
        <v>28741</v>
      </c>
      <c r="C3796" s="70" t="s">
        <v>2204</v>
      </c>
      <c r="D3796" s="70" t="s">
        <v>2205</v>
      </c>
      <c r="E3796" s="15">
        <v>4953.84</v>
      </c>
    </row>
    <row r="3797" spans="1:5">
      <c r="A3797" s="70">
        <v>13339</v>
      </c>
      <c r="B3797" s="70" t="s">
        <v>28742</v>
      </c>
      <c r="C3797" s="70" t="s">
        <v>2204</v>
      </c>
      <c r="D3797" s="70" t="s">
        <v>2205</v>
      </c>
      <c r="E3797" s="15">
        <v>1667.98</v>
      </c>
    </row>
    <row r="3798" spans="1:5">
      <c r="A3798" s="70">
        <v>41213</v>
      </c>
      <c r="B3798" s="70" t="s">
        <v>28743</v>
      </c>
      <c r="C3798" s="70" t="s">
        <v>2204</v>
      </c>
      <c r="D3798" s="70" t="s">
        <v>2205</v>
      </c>
      <c r="E3798" s="15">
        <v>10268.09</v>
      </c>
    </row>
    <row r="3799" spans="1:5">
      <c r="A3799" s="70">
        <v>41209</v>
      </c>
      <c r="B3799" s="70" t="s">
        <v>28744</v>
      </c>
      <c r="C3799" s="70" t="s">
        <v>2204</v>
      </c>
      <c r="D3799" s="70" t="s">
        <v>2205</v>
      </c>
      <c r="E3799" s="15">
        <v>2294.94</v>
      </c>
    </row>
    <row r="3800" spans="1:5">
      <c r="A3800" s="70">
        <v>41216</v>
      </c>
      <c r="B3800" s="70" t="s">
        <v>28745</v>
      </c>
      <c r="C3800" s="70" t="s">
        <v>2204</v>
      </c>
      <c r="D3800" s="70" t="s">
        <v>2205</v>
      </c>
      <c r="E3800" s="15">
        <v>4298.7299999999996</v>
      </c>
    </row>
    <row r="3801" spans="1:5">
      <c r="A3801" s="70">
        <v>41217</v>
      </c>
      <c r="B3801" s="70" t="s">
        <v>28746</v>
      </c>
      <c r="C3801" s="70" t="s">
        <v>2204</v>
      </c>
      <c r="D3801" s="70" t="s">
        <v>2205</v>
      </c>
      <c r="E3801" s="15">
        <v>6892.38</v>
      </c>
    </row>
    <row r="3802" spans="1:5">
      <c r="A3802" s="70">
        <v>41218</v>
      </c>
      <c r="B3802" s="70" t="s">
        <v>28747</v>
      </c>
      <c r="C3802" s="70" t="s">
        <v>2204</v>
      </c>
      <c r="D3802" s="70" t="s">
        <v>2205</v>
      </c>
      <c r="E3802" s="15">
        <v>9242.9</v>
      </c>
    </row>
    <row r="3803" spans="1:5">
      <c r="A3803" s="70">
        <v>41214</v>
      </c>
      <c r="B3803" s="70" t="s">
        <v>28748</v>
      </c>
      <c r="C3803" s="70" t="s">
        <v>2204</v>
      </c>
      <c r="D3803" s="70" t="s">
        <v>2205</v>
      </c>
      <c r="E3803" s="15">
        <v>1948.84</v>
      </c>
    </row>
    <row r="3804" spans="1:5">
      <c r="A3804" s="70">
        <v>41215</v>
      </c>
      <c r="B3804" s="70" t="s">
        <v>28749</v>
      </c>
      <c r="C3804" s="70" t="s">
        <v>2204</v>
      </c>
      <c r="D3804" s="70" t="s">
        <v>2205</v>
      </c>
      <c r="E3804" s="15">
        <v>2934.26</v>
      </c>
    </row>
    <row r="3805" spans="1:5">
      <c r="A3805" s="70">
        <v>41221</v>
      </c>
      <c r="B3805" s="70" t="s">
        <v>28750</v>
      </c>
      <c r="C3805" s="70" t="s">
        <v>2204</v>
      </c>
      <c r="D3805" s="70" t="s">
        <v>2205</v>
      </c>
      <c r="E3805" s="15">
        <v>8496.18</v>
      </c>
    </row>
    <row r="3806" spans="1:5">
      <c r="A3806" s="70">
        <v>41222</v>
      </c>
      <c r="B3806" s="70" t="s">
        <v>28751</v>
      </c>
      <c r="C3806" s="70" t="s">
        <v>2204</v>
      </c>
      <c r="D3806" s="70" t="s">
        <v>2205</v>
      </c>
      <c r="E3806" s="15">
        <v>12158.14</v>
      </c>
    </row>
    <row r="3807" spans="1:5">
      <c r="A3807" s="70">
        <v>41195</v>
      </c>
      <c r="B3807" s="70" t="s">
        <v>28752</v>
      </c>
      <c r="C3807" s="70" t="s">
        <v>2204</v>
      </c>
      <c r="D3807" s="70" t="s">
        <v>2205</v>
      </c>
      <c r="E3807" s="6">
        <v>624.89</v>
      </c>
    </row>
    <row r="3808" spans="1:5">
      <c r="A3808" s="70">
        <v>41198</v>
      </c>
      <c r="B3808" s="70" t="s">
        <v>28753</v>
      </c>
      <c r="C3808" s="70" t="s">
        <v>2204</v>
      </c>
      <c r="D3808" s="70" t="s">
        <v>2205</v>
      </c>
      <c r="E3808" s="15">
        <v>2441.9299999999998</v>
      </c>
    </row>
    <row r="3809" spans="1:5">
      <c r="A3809" s="70">
        <v>41196</v>
      </c>
      <c r="B3809" s="70" t="s">
        <v>28754</v>
      </c>
      <c r="C3809" s="70" t="s">
        <v>2204</v>
      </c>
      <c r="D3809" s="70" t="s">
        <v>2205</v>
      </c>
      <c r="E3809" s="6">
        <v>774.59</v>
      </c>
    </row>
    <row r="3810" spans="1:5">
      <c r="A3810" s="70">
        <v>5033</v>
      </c>
      <c r="B3810" s="70" t="s">
        <v>28755</v>
      </c>
      <c r="C3810" s="70" t="s">
        <v>2204</v>
      </c>
      <c r="D3810" s="70" t="s">
        <v>2207</v>
      </c>
      <c r="E3810" s="15">
        <v>1017</v>
      </c>
    </row>
    <row r="3811" spans="1:5">
      <c r="A3811" s="70">
        <v>41197</v>
      </c>
      <c r="B3811" s="70" t="s">
        <v>28756</v>
      </c>
      <c r="C3811" s="70" t="s">
        <v>2204</v>
      </c>
      <c r="D3811" s="70" t="s">
        <v>2205</v>
      </c>
      <c r="E3811" s="15">
        <v>1510.62</v>
      </c>
    </row>
    <row r="3812" spans="1:5">
      <c r="A3812" s="70">
        <v>12388</v>
      </c>
      <c r="B3812" s="70" t="s">
        <v>26948</v>
      </c>
      <c r="C3812" s="70" t="s">
        <v>2204</v>
      </c>
      <c r="D3812" s="70" t="s">
        <v>2209</v>
      </c>
      <c r="E3812" s="6">
        <v>354.06</v>
      </c>
    </row>
    <row r="3813" spans="1:5">
      <c r="A3813" s="70">
        <v>2731</v>
      </c>
      <c r="B3813" s="70" t="s">
        <v>26949</v>
      </c>
      <c r="C3813" s="70" t="s">
        <v>2211</v>
      </c>
      <c r="D3813" s="70" t="s">
        <v>2205</v>
      </c>
      <c r="E3813" s="6">
        <v>70.400000000000006</v>
      </c>
    </row>
    <row r="3814" spans="1:5">
      <c r="A3814" s="70">
        <v>41457</v>
      </c>
      <c r="B3814" s="70" t="s">
        <v>26950</v>
      </c>
      <c r="C3814" s="70" t="s">
        <v>2204</v>
      </c>
      <c r="D3814" s="70" t="s">
        <v>2209</v>
      </c>
      <c r="E3814" s="15">
        <v>1566.21</v>
      </c>
    </row>
    <row r="3815" spans="1:5">
      <c r="A3815" s="70">
        <v>41458</v>
      </c>
      <c r="B3815" s="70" t="s">
        <v>26951</v>
      </c>
      <c r="C3815" s="70" t="s">
        <v>2204</v>
      </c>
      <c r="D3815" s="70" t="s">
        <v>2209</v>
      </c>
      <c r="E3815" s="15">
        <v>2186.5100000000002</v>
      </c>
    </row>
    <row r="3816" spans="1:5">
      <c r="A3816" s="70">
        <v>41459</v>
      </c>
      <c r="B3816" s="70" t="s">
        <v>26952</v>
      </c>
      <c r="C3816" s="70" t="s">
        <v>2204</v>
      </c>
      <c r="D3816" s="70" t="s">
        <v>2209</v>
      </c>
      <c r="E3816" s="15">
        <v>3050.01</v>
      </c>
    </row>
    <row r="3817" spans="1:5">
      <c r="A3817" s="70">
        <v>41461</v>
      </c>
      <c r="B3817" s="70" t="s">
        <v>26953</v>
      </c>
      <c r="C3817" s="70" t="s">
        <v>2204</v>
      </c>
      <c r="D3817" s="70" t="s">
        <v>2209</v>
      </c>
      <c r="E3817" s="15">
        <v>4158.54</v>
      </c>
    </row>
    <row r="3818" spans="1:5">
      <c r="A3818" s="70">
        <v>44537</v>
      </c>
      <c r="B3818" s="70" t="s">
        <v>28757</v>
      </c>
      <c r="C3818" s="70" t="s">
        <v>2219</v>
      </c>
      <c r="D3818" s="70" t="s">
        <v>2205</v>
      </c>
      <c r="E3818" s="6">
        <v>252.27</v>
      </c>
    </row>
    <row r="3819" spans="1:5">
      <c r="A3819" s="70">
        <v>11844</v>
      </c>
      <c r="B3819" s="70" t="s">
        <v>26954</v>
      </c>
      <c r="C3819" s="70" t="s">
        <v>2211</v>
      </c>
      <c r="D3819" s="70" t="s">
        <v>2205</v>
      </c>
      <c r="E3819" s="6">
        <v>97.65</v>
      </c>
    </row>
    <row r="3820" spans="1:5">
      <c r="A3820" s="70">
        <v>4465</v>
      </c>
      <c r="B3820" s="70" t="s">
        <v>26955</v>
      </c>
      <c r="C3820" s="70" t="s">
        <v>2211</v>
      </c>
      <c r="D3820" s="70" t="s">
        <v>2205</v>
      </c>
      <c r="E3820" s="6">
        <v>81.150000000000006</v>
      </c>
    </row>
    <row r="3821" spans="1:5">
      <c r="A3821" s="70">
        <v>35273</v>
      </c>
      <c r="B3821" s="70" t="s">
        <v>26956</v>
      </c>
      <c r="C3821" s="70" t="s">
        <v>2211</v>
      </c>
      <c r="D3821" s="70" t="s">
        <v>2205</v>
      </c>
      <c r="E3821" s="6">
        <v>97.32</v>
      </c>
    </row>
    <row r="3822" spans="1:5">
      <c r="A3822" s="70">
        <v>4470</v>
      </c>
      <c r="B3822" s="70" t="s">
        <v>26957</v>
      </c>
      <c r="C3822" s="70" t="s">
        <v>2211</v>
      </c>
      <c r="D3822" s="70" t="s">
        <v>2205</v>
      </c>
      <c r="E3822" s="6">
        <v>224.59</v>
      </c>
    </row>
    <row r="3823" spans="1:5">
      <c r="A3823" s="70">
        <v>20208</v>
      </c>
      <c r="B3823" s="70" t="s">
        <v>26958</v>
      </c>
      <c r="C3823" s="70" t="s">
        <v>2211</v>
      </c>
      <c r="D3823" s="70" t="s">
        <v>2205</v>
      </c>
      <c r="E3823" s="6">
        <v>202.13</v>
      </c>
    </row>
    <row r="3824" spans="1:5">
      <c r="A3824" s="70">
        <v>20204</v>
      </c>
      <c r="B3824" s="70" t="s">
        <v>26959</v>
      </c>
      <c r="C3824" s="70" t="s">
        <v>2211</v>
      </c>
      <c r="D3824" s="70" t="s">
        <v>2205</v>
      </c>
      <c r="E3824" s="6">
        <v>149.72999999999999</v>
      </c>
    </row>
    <row r="3825" spans="1:5">
      <c r="A3825" s="70">
        <v>4437</v>
      </c>
      <c r="B3825" s="70" t="s">
        <v>26960</v>
      </c>
      <c r="C3825" s="70" t="s">
        <v>2211</v>
      </c>
      <c r="D3825" s="70" t="s">
        <v>2205</v>
      </c>
      <c r="E3825" s="6">
        <v>168.44</v>
      </c>
    </row>
    <row r="3826" spans="1:5">
      <c r="A3826" s="70">
        <v>14580</v>
      </c>
      <c r="B3826" s="70" t="s">
        <v>26961</v>
      </c>
      <c r="C3826" s="70" t="s">
        <v>2211</v>
      </c>
      <c r="D3826" s="70" t="s">
        <v>2205</v>
      </c>
      <c r="E3826" s="6">
        <v>168.44</v>
      </c>
    </row>
    <row r="3827" spans="1:5">
      <c r="A3827" s="70">
        <v>40304</v>
      </c>
      <c r="B3827" s="70" t="s">
        <v>26962</v>
      </c>
      <c r="C3827" s="70" t="s">
        <v>2213</v>
      </c>
      <c r="D3827" s="70" t="s">
        <v>2205</v>
      </c>
      <c r="E3827" s="6">
        <v>25.24</v>
      </c>
    </row>
    <row r="3828" spans="1:5">
      <c r="A3828" s="70">
        <v>5065</v>
      </c>
      <c r="B3828" s="70" t="s">
        <v>26963</v>
      </c>
      <c r="C3828" s="70" t="s">
        <v>2213</v>
      </c>
      <c r="D3828" s="70" t="s">
        <v>2205</v>
      </c>
      <c r="E3828" s="6">
        <v>38.89</v>
      </c>
    </row>
    <row r="3829" spans="1:5">
      <c r="A3829" s="70">
        <v>5072</v>
      </c>
      <c r="B3829" s="70" t="s">
        <v>26964</v>
      </c>
      <c r="C3829" s="70" t="s">
        <v>2213</v>
      </c>
      <c r="D3829" s="70" t="s">
        <v>2205</v>
      </c>
      <c r="E3829" s="6">
        <v>35.979999999999997</v>
      </c>
    </row>
    <row r="3830" spans="1:5">
      <c r="A3830" s="70">
        <v>5066</v>
      </c>
      <c r="B3830" s="70" t="s">
        <v>26965</v>
      </c>
      <c r="C3830" s="70" t="s">
        <v>2213</v>
      </c>
      <c r="D3830" s="70" t="s">
        <v>2205</v>
      </c>
      <c r="E3830" s="6">
        <v>26.94</v>
      </c>
    </row>
    <row r="3831" spans="1:5">
      <c r="A3831" s="70">
        <v>5063</v>
      </c>
      <c r="B3831" s="70" t="s">
        <v>26966</v>
      </c>
      <c r="C3831" s="70" t="s">
        <v>2213</v>
      </c>
      <c r="D3831" s="70" t="s">
        <v>2205</v>
      </c>
      <c r="E3831" s="6">
        <v>24.4</v>
      </c>
    </row>
    <row r="3832" spans="1:5">
      <c r="A3832" s="70">
        <v>20247</v>
      </c>
      <c r="B3832" s="70" t="s">
        <v>26967</v>
      </c>
      <c r="C3832" s="70" t="s">
        <v>2213</v>
      </c>
      <c r="D3832" s="70" t="s">
        <v>2205</v>
      </c>
      <c r="E3832" s="6">
        <v>22.64</v>
      </c>
    </row>
    <row r="3833" spans="1:5">
      <c r="A3833" s="70">
        <v>5074</v>
      </c>
      <c r="B3833" s="70" t="s">
        <v>26968</v>
      </c>
      <c r="C3833" s="70" t="s">
        <v>2213</v>
      </c>
      <c r="D3833" s="70" t="s">
        <v>2205</v>
      </c>
      <c r="E3833" s="6">
        <v>22.91</v>
      </c>
    </row>
    <row r="3834" spans="1:5">
      <c r="A3834" s="70">
        <v>5067</v>
      </c>
      <c r="B3834" s="70" t="s">
        <v>26969</v>
      </c>
      <c r="C3834" s="70" t="s">
        <v>2213</v>
      </c>
      <c r="D3834" s="70" t="s">
        <v>2205</v>
      </c>
      <c r="E3834" s="6">
        <v>21.79</v>
      </c>
    </row>
    <row r="3835" spans="1:5">
      <c r="A3835" s="70">
        <v>5078</v>
      </c>
      <c r="B3835" s="70" t="s">
        <v>26970</v>
      </c>
      <c r="C3835" s="70" t="s">
        <v>2213</v>
      </c>
      <c r="D3835" s="70" t="s">
        <v>2205</v>
      </c>
      <c r="E3835" s="6">
        <v>21.54</v>
      </c>
    </row>
    <row r="3836" spans="1:5">
      <c r="A3836" s="70">
        <v>5068</v>
      </c>
      <c r="B3836" s="70" t="s">
        <v>26971</v>
      </c>
      <c r="C3836" s="70" t="s">
        <v>2213</v>
      </c>
      <c r="D3836" s="70" t="s">
        <v>2205</v>
      </c>
      <c r="E3836" s="6">
        <v>20.45</v>
      </c>
    </row>
    <row r="3837" spans="1:5">
      <c r="A3837" s="70">
        <v>5073</v>
      </c>
      <c r="B3837" s="70" t="s">
        <v>26972</v>
      </c>
      <c r="C3837" s="70" t="s">
        <v>2213</v>
      </c>
      <c r="D3837" s="70" t="s">
        <v>2205</v>
      </c>
      <c r="E3837" s="6">
        <v>20.84</v>
      </c>
    </row>
    <row r="3838" spans="1:5">
      <c r="A3838" s="70">
        <v>5069</v>
      </c>
      <c r="B3838" s="70" t="s">
        <v>26973</v>
      </c>
      <c r="C3838" s="70" t="s">
        <v>2213</v>
      </c>
      <c r="D3838" s="70" t="s">
        <v>2205</v>
      </c>
      <c r="E3838" s="6">
        <v>20.84</v>
      </c>
    </row>
    <row r="3839" spans="1:5">
      <c r="A3839" s="70">
        <v>5070</v>
      </c>
      <c r="B3839" s="70" t="s">
        <v>26974</v>
      </c>
      <c r="C3839" s="70" t="s">
        <v>2213</v>
      </c>
      <c r="D3839" s="70" t="s">
        <v>2205</v>
      </c>
      <c r="E3839" s="6">
        <v>21.07</v>
      </c>
    </row>
    <row r="3840" spans="1:5">
      <c r="A3840" s="70">
        <v>5071</v>
      </c>
      <c r="B3840" s="70" t="s">
        <v>26975</v>
      </c>
      <c r="C3840" s="70" t="s">
        <v>2213</v>
      </c>
      <c r="D3840" s="70" t="s">
        <v>2205</v>
      </c>
      <c r="E3840" s="6">
        <v>20.45</v>
      </c>
    </row>
    <row r="3841" spans="1:5">
      <c r="A3841" s="70">
        <v>5061</v>
      </c>
      <c r="B3841" s="70" t="s">
        <v>26976</v>
      </c>
      <c r="C3841" s="70" t="s">
        <v>2213</v>
      </c>
      <c r="D3841" s="70" t="s">
        <v>2207</v>
      </c>
      <c r="E3841" s="6">
        <v>20.100000000000001</v>
      </c>
    </row>
    <row r="3842" spans="1:5">
      <c r="A3842" s="70">
        <v>5075</v>
      </c>
      <c r="B3842" s="70" t="s">
        <v>11725</v>
      </c>
      <c r="C3842" s="70" t="s">
        <v>2213</v>
      </c>
      <c r="D3842" s="70" t="s">
        <v>2205</v>
      </c>
      <c r="E3842" s="6">
        <v>20.45</v>
      </c>
    </row>
    <row r="3843" spans="1:5">
      <c r="A3843" s="70">
        <v>39027</v>
      </c>
      <c r="B3843" s="70" t="s">
        <v>26977</v>
      </c>
      <c r="C3843" s="70" t="s">
        <v>2213</v>
      </c>
      <c r="D3843" s="70" t="s">
        <v>2205</v>
      </c>
      <c r="E3843" s="6">
        <v>20.43</v>
      </c>
    </row>
    <row r="3844" spans="1:5">
      <c r="A3844" s="70">
        <v>5062</v>
      </c>
      <c r="B3844" s="70" t="s">
        <v>26978</v>
      </c>
      <c r="C3844" s="70" t="s">
        <v>2213</v>
      </c>
      <c r="D3844" s="70" t="s">
        <v>2205</v>
      </c>
      <c r="E3844" s="6">
        <v>20.72</v>
      </c>
    </row>
    <row r="3845" spans="1:5">
      <c r="A3845" s="70">
        <v>40568</v>
      </c>
      <c r="B3845" s="70" t="s">
        <v>26979</v>
      </c>
      <c r="C3845" s="70" t="s">
        <v>2213</v>
      </c>
      <c r="D3845" s="70" t="s">
        <v>2205</v>
      </c>
      <c r="E3845" s="6">
        <v>20.6</v>
      </c>
    </row>
    <row r="3846" spans="1:5">
      <c r="A3846" s="70">
        <v>39026</v>
      </c>
      <c r="B3846" s="70" t="s">
        <v>26980</v>
      </c>
      <c r="C3846" s="70" t="s">
        <v>2213</v>
      </c>
      <c r="D3846" s="70" t="s">
        <v>2205</v>
      </c>
      <c r="E3846" s="6">
        <v>22.99</v>
      </c>
    </row>
    <row r="3847" spans="1:5">
      <c r="A3847" s="70">
        <v>42431</v>
      </c>
      <c r="B3847" s="70" t="s">
        <v>26981</v>
      </c>
      <c r="C3847" s="70" t="s">
        <v>2204</v>
      </c>
      <c r="D3847" s="70" t="s">
        <v>2209</v>
      </c>
      <c r="E3847" s="15">
        <v>3886.39</v>
      </c>
    </row>
    <row r="3848" spans="1:5">
      <c r="A3848" s="70">
        <v>44074</v>
      </c>
      <c r="B3848" s="70" t="s">
        <v>26982</v>
      </c>
      <c r="C3848" s="70" t="s">
        <v>2212</v>
      </c>
      <c r="D3848" s="70" t="s">
        <v>2205</v>
      </c>
      <c r="E3848" s="6">
        <v>402.95</v>
      </c>
    </row>
    <row r="3849" spans="1:5">
      <c r="A3849" s="70">
        <v>44072</v>
      </c>
      <c r="B3849" s="70" t="s">
        <v>26983</v>
      </c>
      <c r="C3849" s="70" t="s">
        <v>2212</v>
      </c>
      <c r="D3849" s="70" t="s">
        <v>2205</v>
      </c>
      <c r="E3849" s="6">
        <v>101.83</v>
      </c>
    </row>
    <row r="3850" spans="1:5">
      <c r="A3850" s="70">
        <v>511</v>
      </c>
      <c r="B3850" s="70" t="s">
        <v>26984</v>
      </c>
      <c r="C3850" s="70" t="s">
        <v>2212</v>
      </c>
      <c r="D3850" s="70" t="s">
        <v>2207</v>
      </c>
      <c r="E3850" s="6">
        <v>19.45</v>
      </c>
    </row>
    <row r="3851" spans="1:5">
      <c r="A3851" s="70">
        <v>37540</v>
      </c>
      <c r="B3851" s="70" t="s">
        <v>26985</v>
      </c>
      <c r="C3851" s="70" t="s">
        <v>2204</v>
      </c>
      <c r="D3851" s="70" t="s">
        <v>2205</v>
      </c>
      <c r="E3851" s="15">
        <v>89271.73</v>
      </c>
    </row>
    <row r="3852" spans="1:5">
      <c r="A3852" s="70">
        <v>37548</v>
      </c>
      <c r="B3852" s="70" t="s">
        <v>26986</v>
      </c>
      <c r="C3852" s="70" t="s">
        <v>2204</v>
      </c>
      <c r="D3852" s="70" t="s">
        <v>2205</v>
      </c>
      <c r="E3852" s="15">
        <v>118329.23</v>
      </c>
    </row>
    <row r="3853" spans="1:5">
      <c r="A3853" s="70">
        <v>39828</v>
      </c>
      <c r="B3853" s="70" t="s">
        <v>26987</v>
      </c>
      <c r="C3853" s="70" t="s">
        <v>2204</v>
      </c>
      <c r="D3853" s="70" t="s">
        <v>2205</v>
      </c>
      <c r="E3853" s="6">
        <v>709.86</v>
      </c>
    </row>
    <row r="3854" spans="1:5">
      <c r="A3854" s="70">
        <v>12273</v>
      </c>
      <c r="B3854" s="70" t="s">
        <v>26988</v>
      </c>
      <c r="C3854" s="70" t="s">
        <v>2204</v>
      </c>
      <c r="D3854" s="70" t="s">
        <v>2209</v>
      </c>
      <c r="E3854" s="6">
        <v>162.62</v>
      </c>
    </row>
    <row r="3855" spans="1:5">
      <c r="A3855" s="70">
        <v>38392</v>
      </c>
      <c r="B3855" s="70" t="s">
        <v>26989</v>
      </c>
      <c r="C3855" s="70" t="s">
        <v>2204</v>
      </c>
      <c r="D3855" s="70" t="s">
        <v>2205</v>
      </c>
      <c r="E3855" s="6">
        <v>53.37</v>
      </c>
    </row>
    <row r="3856" spans="1:5">
      <c r="A3856" s="70">
        <v>11735</v>
      </c>
      <c r="B3856" s="70" t="s">
        <v>26990</v>
      </c>
      <c r="C3856" s="70" t="s">
        <v>2204</v>
      </c>
      <c r="D3856" s="70" t="s">
        <v>2205</v>
      </c>
      <c r="E3856" s="6">
        <v>9.23</v>
      </c>
    </row>
    <row r="3857" spans="1:5">
      <c r="A3857" s="70">
        <v>11737</v>
      </c>
      <c r="B3857" s="70" t="s">
        <v>26991</v>
      </c>
      <c r="C3857" s="70" t="s">
        <v>2204</v>
      </c>
      <c r="D3857" s="70" t="s">
        <v>2205</v>
      </c>
      <c r="E3857" s="6">
        <v>13.09</v>
      </c>
    </row>
    <row r="3858" spans="1:5">
      <c r="A3858" s="70">
        <v>11738</v>
      </c>
      <c r="B3858" s="70" t="s">
        <v>26992</v>
      </c>
      <c r="C3858" s="70" t="s">
        <v>2204</v>
      </c>
      <c r="D3858" s="70" t="s">
        <v>2205</v>
      </c>
      <c r="E3858" s="6">
        <v>16.5</v>
      </c>
    </row>
    <row r="3859" spans="1:5">
      <c r="A3859" s="70">
        <v>36143</v>
      </c>
      <c r="B3859" s="70" t="s">
        <v>26993</v>
      </c>
      <c r="C3859" s="70" t="s">
        <v>2204</v>
      </c>
      <c r="D3859" s="70" t="s">
        <v>2205</v>
      </c>
      <c r="E3859" s="6">
        <v>32.39</v>
      </c>
    </row>
    <row r="3860" spans="1:5">
      <c r="A3860" s="70">
        <v>36142</v>
      </c>
      <c r="B3860" s="70" t="s">
        <v>26994</v>
      </c>
      <c r="C3860" s="70" t="s">
        <v>2204</v>
      </c>
      <c r="D3860" s="70" t="s">
        <v>2205</v>
      </c>
      <c r="E3860" s="6">
        <v>2.37</v>
      </c>
    </row>
    <row r="3861" spans="1:5">
      <c r="A3861" s="70">
        <v>36146</v>
      </c>
      <c r="B3861" s="70" t="s">
        <v>26995</v>
      </c>
      <c r="C3861" s="70" t="s">
        <v>2204</v>
      </c>
      <c r="D3861" s="70" t="s">
        <v>2205</v>
      </c>
      <c r="E3861" s="6">
        <v>268.60000000000002</v>
      </c>
    </row>
    <row r="3862" spans="1:5">
      <c r="A3862" s="70">
        <v>39015</v>
      </c>
      <c r="B3862" s="70" t="s">
        <v>26996</v>
      </c>
      <c r="C3862" s="70" t="s">
        <v>2204</v>
      </c>
      <c r="D3862" s="70" t="s">
        <v>2207</v>
      </c>
      <c r="E3862" s="6">
        <v>0.84</v>
      </c>
    </row>
    <row r="3863" spans="1:5">
      <c r="A3863" s="70">
        <v>38377</v>
      </c>
      <c r="B3863" s="70" t="s">
        <v>26997</v>
      </c>
      <c r="C3863" s="70" t="s">
        <v>2204</v>
      </c>
      <c r="D3863" s="70" t="s">
        <v>2205</v>
      </c>
      <c r="E3863" s="6">
        <v>49.25</v>
      </c>
    </row>
    <row r="3864" spans="1:5">
      <c r="A3864" s="70">
        <v>38376</v>
      </c>
      <c r="B3864" s="70" t="s">
        <v>26998</v>
      </c>
      <c r="C3864" s="70" t="s">
        <v>2204</v>
      </c>
      <c r="D3864" s="70" t="s">
        <v>2205</v>
      </c>
      <c r="E3864" s="6">
        <v>56.16</v>
      </c>
    </row>
    <row r="3865" spans="1:5">
      <c r="A3865" s="70">
        <v>38116</v>
      </c>
      <c r="B3865" s="70" t="s">
        <v>26999</v>
      </c>
      <c r="C3865" s="70" t="s">
        <v>2204</v>
      </c>
      <c r="D3865" s="70" t="s">
        <v>2205</v>
      </c>
      <c r="E3865" s="6">
        <v>5.59</v>
      </c>
    </row>
    <row r="3866" spans="1:5">
      <c r="A3866" s="70">
        <v>38066</v>
      </c>
      <c r="B3866" s="70" t="s">
        <v>27000</v>
      </c>
      <c r="C3866" s="70" t="s">
        <v>2204</v>
      </c>
      <c r="D3866" s="70" t="s">
        <v>2205</v>
      </c>
      <c r="E3866" s="6">
        <v>9.23</v>
      </c>
    </row>
    <row r="3867" spans="1:5">
      <c r="A3867" s="70">
        <v>38117</v>
      </c>
      <c r="B3867" s="70" t="s">
        <v>27001</v>
      </c>
      <c r="C3867" s="70" t="s">
        <v>2204</v>
      </c>
      <c r="D3867" s="70" t="s">
        <v>2205</v>
      </c>
      <c r="E3867" s="6">
        <v>9.5299999999999994</v>
      </c>
    </row>
    <row r="3868" spans="1:5">
      <c r="A3868" s="70">
        <v>38067</v>
      </c>
      <c r="B3868" s="70" t="s">
        <v>27002</v>
      </c>
      <c r="C3868" s="70" t="s">
        <v>2204</v>
      </c>
      <c r="D3868" s="70" t="s">
        <v>2205</v>
      </c>
      <c r="E3868" s="6">
        <v>13</v>
      </c>
    </row>
    <row r="3869" spans="1:5">
      <c r="A3869" s="70">
        <v>11522</v>
      </c>
      <c r="B3869" s="70" t="s">
        <v>27003</v>
      </c>
      <c r="C3869" s="70" t="s">
        <v>2204</v>
      </c>
      <c r="D3869" s="70" t="s">
        <v>2205</v>
      </c>
      <c r="E3869" s="6">
        <v>13.3</v>
      </c>
    </row>
    <row r="3870" spans="1:5">
      <c r="A3870" s="70">
        <v>43600</v>
      </c>
      <c r="B3870" s="70" t="s">
        <v>27004</v>
      </c>
      <c r="C3870" s="70" t="s">
        <v>2204</v>
      </c>
      <c r="D3870" s="70" t="s">
        <v>2205</v>
      </c>
      <c r="E3870" s="6">
        <v>53.32</v>
      </c>
    </row>
    <row r="3871" spans="1:5">
      <c r="A3871" s="70">
        <v>5080</v>
      </c>
      <c r="B3871" s="70" t="s">
        <v>27005</v>
      </c>
      <c r="C3871" s="70" t="s">
        <v>2204</v>
      </c>
      <c r="D3871" s="70" t="s">
        <v>2205</v>
      </c>
      <c r="E3871" s="6">
        <v>20.79</v>
      </c>
    </row>
    <row r="3872" spans="1:5">
      <c r="A3872" s="70">
        <v>38168</v>
      </c>
      <c r="B3872" s="70" t="s">
        <v>27006</v>
      </c>
      <c r="C3872" s="70" t="s">
        <v>2204</v>
      </c>
      <c r="D3872" s="70" t="s">
        <v>2205</v>
      </c>
      <c r="E3872" s="6">
        <v>145.16</v>
      </c>
    </row>
    <row r="3873" spans="1:5">
      <c r="A3873" s="70">
        <v>43601</v>
      </c>
      <c r="B3873" s="70" t="s">
        <v>27007</v>
      </c>
      <c r="C3873" s="70" t="s">
        <v>2204</v>
      </c>
      <c r="D3873" s="70" t="s">
        <v>2205</v>
      </c>
      <c r="E3873" s="6">
        <v>72.58</v>
      </c>
    </row>
    <row r="3874" spans="1:5">
      <c r="A3874" s="70">
        <v>13393</v>
      </c>
      <c r="B3874" s="70" t="s">
        <v>27008</v>
      </c>
      <c r="C3874" s="70" t="s">
        <v>2204</v>
      </c>
      <c r="D3874" s="70" t="s">
        <v>2205</v>
      </c>
      <c r="E3874" s="6">
        <v>486.63</v>
      </c>
    </row>
    <row r="3875" spans="1:5">
      <c r="A3875" s="70">
        <v>13395</v>
      </c>
      <c r="B3875" s="70" t="s">
        <v>27009</v>
      </c>
      <c r="C3875" s="70" t="s">
        <v>2204</v>
      </c>
      <c r="D3875" s="70" t="s">
        <v>2205</v>
      </c>
      <c r="E3875" s="6">
        <v>681.96</v>
      </c>
    </row>
    <row r="3876" spans="1:5">
      <c r="A3876" s="70">
        <v>12039</v>
      </c>
      <c r="B3876" s="70" t="s">
        <v>27010</v>
      </c>
      <c r="C3876" s="70" t="s">
        <v>2204</v>
      </c>
      <c r="D3876" s="70" t="s">
        <v>2205</v>
      </c>
      <c r="E3876" s="6">
        <v>716.67</v>
      </c>
    </row>
    <row r="3877" spans="1:5">
      <c r="A3877" s="70">
        <v>13396</v>
      </c>
      <c r="B3877" s="70" t="s">
        <v>27011</v>
      </c>
      <c r="C3877" s="70" t="s">
        <v>2204</v>
      </c>
      <c r="D3877" s="70" t="s">
        <v>2205</v>
      </c>
      <c r="E3877" s="15">
        <v>1006.51</v>
      </c>
    </row>
    <row r="3878" spans="1:5">
      <c r="A3878" s="70">
        <v>12041</v>
      </c>
      <c r="B3878" s="70" t="s">
        <v>27012</v>
      </c>
      <c r="C3878" s="70" t="s">
        <v>2204</v>
      </c>
      <c r="D3878" s="70" t="s">
        <v>2205</v>
      </c>
      <c r="E3878" s="6">
        <v>821.88</v>
      </c>
    </row>
    <row r="3879" spans="1:5">
      <c r="A3879" s="70">
        <v>12043</v>
      </c>
      <c r="B3879" s="70" t="s">
        <v>27013</v>
      </c>
      <c r="C3879" s="70" t="s">
        <v>2204</v>
      </c>
      <c r="D3879" s="70" t="s">
        <v>2205</v>
      </c>
      <c r="E3879" s="15">
        <v>1735.27</v>
      </c>
    </row>
    <row r="3880" spans="1:5">
      <c r="A3880" s="70">
        <v>39762</v>
      </c>
      <c r="B3880" s="70" t="s">
        <v>27014</v>
      </c>
      <c r="C3880" s="70" t="s">
        <v>2204</v>
      </c>
      <c r="D3880" s="70" t="s">
        <v>2205</v>
      </c>
      <c r="E3880" s="6">
        <v>826.03</v>
      </c>
    </row>
    <row r="3881" spans="1:5">
      <c r="A3881" s="70">
        <v>12042</v>
      </c>
      <c r="B3881" s="70" t="s">
        <v>27015</v>
      </c>
      <c r="C3881" s="70" t="s">
        <v>2204</v>
      </c>
      <c r="D3881" s="70" t="s">
        <v>2205</v>
      </c>
      <c r="E3881" s="15">
        <v>1205.98</v>
      </c>
    </row>
    <row r="3882" spans="1:5">
      <c r="A3882" s="70">
        <v>39763</v>
      </c>
      <c r="B3882" s="70" t="s">
        <v>27016</v>
      </c>
      <c r="C3882" s="70" t="s">
        <v>2204</v>
      </c>
      <c r="D3882" s="70" t="s">
        <v>2205</v>
      </c>
      <c r="E3882" s="15">
        <v>1411.45</v>
      </c>
    </row>
    <row r="3883" spans="1:5">
      <c r="A3883" s="70">
        <v>39760</v>
      </c>
      <c r="B3883" s="70" t="s">
        <v>27017</v>
      </c>
      <c r="C3883" s="70" t="s">
        <v>2204</v>
      </c>
      <c r="D3883" s="70" t="s">
        <v>2205</v>
      </c>
      <c r="E3883" s="15">
        <v>1406.8</v>
      </c>
    </row>
    <row r="3884" spans="1:5">
      <c r="A3884" s="70">
        <v>39756</v>
      </c>
      <c r="B3884" s="70" t="s">
        <v>27018</v>
      </c>
      <c r="C3884" s="70" t="s">
        <v>2204</v>
      </c>
      <c r="D3884" s="70" t="s">
        <v>2205</v>
      </c>
      <c r="E3884" s="6">
        <v>505.13</v>
      </c>
    </row>
    <row r="3885" spans="1:5">
      <c r="A3885" s="70">
        <v>12038</v>
      </c>
      <c r="B3885" s="70" t="s">
        <v>27019</v>
      </c>
      <c r="C3885" s="70" t="s">
        <v>2204</v>
      </c>
      <c r="D3885" s="70" t="s">
        <v>2205</v>
      </c>
      <c r="E3885" s="6">
        <v>631.16999999999996</v>
      </c>
    </row>
    <row r="3886" spans="1:5">
      <c r="A3886" s="70">
        <v>39757</v>
      </c>
      <c r="B3886" s="70" t="s">
        <v>27020</v>
      </c>
      <c r="C3886" s="70" t="s">
        <v>2204</v>
      </c>
      <c r="D3886" s="70" t="s">
        <v>2205</v>
      </c>
      <c r="E3886" s="6">
        <v>583.64</v>
      </c>
    </row>
    <row r="3887" spans="1:5">
      <c r="A3887" s="70">
        <v>39758</v>
      </c>
      <c r="B3887" s="70" t="s">
        <v>27021</v>
      </c>
      <c r="C3887" s="70" t="s">
        <v>2204</v>
      </c>
      <c r="D3887" s="70" t="s">
        <v>2205</v>
      </c>
      <c r="E3887" s="6">
        <v>850.57</v>
      </c>
    </row>
    <row r="3888" spans="1:5">
      <c r="A3888" s="70">
        <v>39759</v>
      </c>
      <c r="B3888" s="70" t="s">
        <v>27022</v>
      </c>
      <c r="C3888" s="70" t="s">
        <v>2204</v>
      </c>
      <c r="D3888" s="70" t="s">
        <v>2205</v>
      </c>
      <c r="E3888" s="15">
        <v>1050.46</v>
      </c>
    </row>
    <row r="3889" spans="1:5">
      <c r="A3889" s="70">
        <v>39761</v>
      </c>
      <c r="B3889" s="70" t="s">
        <v>27023</v>
      </c>
      <c r="C3889" s="70" t="s">
        <v>2204</v>
      </c>
      <c r="D3889" s="70" t="s">
        <v>2205</v>
      </c>
      <c r="E3889" s="15">
        <v>1262.68</v>
      </c>
    </row>
    <row r="3890" spans="1:5">
      <c r="A3890" s="70">
        <v>39805</v>
      </c>
      <c r="B3890" s="70" t="s">
        <v>27024</v>
      </c>
      <c r="C3890" s="70" t="s">
        <v>2204</v>
      </c>
      <c r="D3890" s="70" t="s">
        <v>2205</v>
      </c>
      <c r="E3890" s="6">
        <v>118.88</v>
      </c>
    </row>
    <row r="3891" spans="1:5">
      <c r="A3891" s="70">
        <v>39806</v>
      </c>
      <c r="B3891" s="70" t="s">
        <v>27025</v>
      </c>
      <c r="C3891" s="70" t="s">
        <v>2204</v>
      </c>
      <c r="D3891" s="70" t="s">
        <v>2205</v>
      </c>
      <c r="E3891" s="6">
        <v>220.25</v>
      </c>
    </row>
    <row r="3892" spans="1:5">
      <c r="A3892" s="70">
        <v>39807</v>
      </c>
      <c r="B3892" s="70" t="s">
        <v>27026</v>
      </c>
      <c r="C3892" s="70" t="s">
        <v>2204</v>
      </c>
      <c r="D3892" s="70" t="s">
        <v>2205</v>
      </c>
      <c r="E3892" s="6">
        <v>477.34</v>
      </c>
    </row>
    <row r="3893" spans="1:5">
      <c r="A3893" s="70">
        <v>43100</v>
      </c>
      <c r="B3893" s="70" t="s">
        <v>27027</v>
      </c>
      <c r="C3893" s="70" t="s">
        <v>2204</v>
      </c>
      <c r="D3893" s="70" t="s">
        <v>2205</v>
      </c>
      <c r="E3893" s="6">
        <v>373.18</v>
      </c>
    </row>
    <row r="3894" spans="1:5">
      <c r="A3894" s="70">
        <v>39804</v>
      </c>
      <c r="B3894" s="70" t="s">
        <v>27028</v>
      </c>
      <c r="C3894" s="70" t="s">
        <v>2204</v>
      </c>
      <c r="D3894" s="70" t="s">
        <v>2205</v>
      </c>
      <c r="E3894" s="6">
        <v>69.81</v>
      </c>
    </row>
    <row r="3895" spans="1:5">
      <c r="A3895" s="70">
        <v>39796</v>
      </c>
      <c r="B3895" s="70" t="s">
        <v>27029</v>
      </c>
      <c r="C3895" s="70" t="s">
        <v>2204</v>
      </c>
      <c r="D3895" s="70" t="s">
        <v>2205</v>
      </c>
      <c r="E3895" s="6">
        <v>72.3</v>
      </c>
    </row>
    <row r="3896" spans="1:5">
      <c r="A3896" s="70">
        <v>39797</v>
      </c>
      <c r="B3896" s="70" t="s">
        <v>27030</v>
      </c>
      <c r="C3896" s="70" t="s">
        <v>2204</v>
      </c>
      <c r="D3896" s="70" t="s">
        <v>2207</v>
      </c>
      <c r="E3896" s="6">
        <v>113.5</v>
      </c>
    </row>
    <row r="3897" spans="1:5">
      <c r="A3897" s="70">
        <v>39798</v>
      </c>
      <c r="B3897" s="70" t="s">
        <v>27031</v>
      </c>
      <c r="C3897" s="70" t="s">
        <v>2204</v>
      </c>
      <c r="D3897" s="70" t="s">
        <v>2205</v>
      </c>
      <c r="E3897" s="6">
        <v>194.69</v>
      </c>
    </row>
    <row r="3898" spans="1:5">
      <c r="A3898" s="70">
        <v>39794</v>
      </c>
      <c r="B3898" s="70" t="s">
        <v>27032</v>
      </c>
      <c r="C3898" s="70" t="s">
        <v>2204</v>
      </c>
      <c r="D3898" s="70" t="s">
        <v>2205</v>
      </c>
      <c r="E3898" s="6">
        <v>30.69</v>
      </c>
    </row>
    <row r="3899" spans="1:5">
      <c r="A3899" s="70">
        <v>39795</v>
      </c>
      <c r="B3899" s="70" t="s">
        <v>27033</v>
      </c>
      <c r="C3899" s="70" t="s">
        <v>2204</v>
      </c>
      <c r="D3899" s="70" t="s">
        <v>2205</v>
      </c>
      <c r="E3899" s="6">
        <v>48.48</v>
      </c>
    </row>
    <row r="3900" spans="1:5">
      <c r="A3900" s="70">
        <v>39799</v>
      </c>
      <c r="B3900" s="70" t="s">
        <v>27034</v>
      </c>
      <c r="C3900" s="70" t="s">
        <v>2204</v>
      </c>
      <c r="D3900" s="70" t="s">
        <v>2205</v>
      </c>
      <c r="E3900" s="6">
        <v>35.770000000000003</v>
      </c>
    </row>
    <row r="3901" spans="1:5">
      <c r="A3901" s="70">
        <v>39801</v>
      </c>
      <c r="B3901" s="70" t="s">
        <v>27035</v>
      </c>
      <c r="C3901" s="70" t="s">
        <v>2204</v>
      </c>
      <c r="D3901" s="70" t="s">
        <v>2205</v>
      </c>
      <c r="E3901" s="6">
        <v>102.38</v>
      </c>
    </row>
    <row r="3902" spans="1:5">
      <c r="A3902" s="70">
        <v>39802</v>
      </c>
      <c r="B3902" s="70" t="s">
        <v>27036</v>
      </c>
      <c r="C3902" s="70" t="s">
        <v>2204</v>
      </c>
      <c r="D3902" s="70" t="s">
        <v>2205</v>
      </c>
      <c r="E3902" s="6">
        <v>150.07</v>
      </c>
    </row>
    <row r="3903" spans="1:5">
      <c r="A3903" s="70">
        <v>39803</v>
      </c>
      <c r="B3903" s="70" t="s">
        <v>27037</v>
      </c>
      <c r="C3903" s="70" t="s">
        <v>2204</v>
      </c>
      <c r="D3903" s="70" t="s">
        <v>2205</v>
      </c>
      <c r="E3903" s="6">
        <v>209.36</v>
      </c>
    </row>
    <row r="3904" spans="1:5">
      <c r="A3904" s="70">
        <v>39800</v>
      </c>
      <c r="B3904" s="70" t="s">
        <v>27038</v>
      </c>
      <c r="C3904" s="70" t="s">
        <v>2204</v>
      </c>
      <c r="D3904" s="70" t="s">
        <v>2205</v>
      </c>
      <c r="E3904" s="6">
        <v>60.94</v>
      </c>
    </row>
    <row r="3905" spans="1:5">
      <c r="A3905" s="70">
        <v>21059</v>
      </c>
      <c r="B3905" s="70" t="s">
        <v>27039</v>
      </c>
      <c r="C3905" s="70" t="s">
        <v>2204</v>
      </c>
      <c r="D3905" s="70" t="s">
        <v>2205</v>
      </c>
      <c r="E3905" s="6">
        <v>42.36</v>
      </c>
    </row>
    <row r="3906" spans="1:5">
      <c r="A3906" s="70">
        <v>11234</v>
      </c>
      <c r="B3906" s="70" t="s">
        <v>27040</v>
      </c>
      <c r="C3906" s="70" t="s">
        <v>2204</v>
      </c>
      <c r="D3906" s="70" t="s">
        <v>2205</v>
      </c>
      <c r="E3906" s="6">
        <v>63.85</v>
      </c>
    </row>
    <row r="3907" spans="1:5">
      <c r="A3907" s="70">
        <v>21060</v>
      </c>
      <c r="B3907" s="70" t="s">
        <v>27041</v>
      </c>
      <c r="C3907" s="70" t="s">
        <v>2204</v>
      </c>
      <c r="D3907" s="70" t="s">
        <v>2205</v>
      </c>
      <c r="E3907" s="6">
        <v>78.58</v>
      </c>
    </row>
    <row r="3908" spans="1:5">
      <c r="A3908" s="70">
        <v>21061</v>
      </c>
      <c r="B3908" s="70" t="s">
        <v>27042</v>
      </c>
      <c r="C3908" s="70" t="s">
        <v>2204</v>
      </c>
      <c r="D3908" s="70" t="s">
        <v>2205</v>
      </c>
      <c r="E3908" s="6">
        <v>98.23</v>
      </c>
    </row>
    <row r="3909" spans="1:5">
      <c r="A3909" s="70">
        <v>21062</v>
      </c>
      <c r="B3909" s="70" t="s">
        <v>27043</v>
      </c>
      <c r="C3909" s="70" t="s">
        <v>2204</v>
      </c>
      <c r="D3909" s="70" t="s">
        <v>2205</v>
      </c>
      <c r="E3909" s="6">
        <v>154.71</v>
      </c>
    </row>
    <row r="3910" spans="1:5">
      <c r="A3910" s="70">
        <v>11708</v>
      </c>
      <c r="B3910" s="70" t="s">
        <v>27044</v>
      </c>
      <c r="C3910" s="70" t="s">
        <v>2204</v>
      </c>
      <c r="D3910" s="70" t="s">
        <v>2205</v>
      </c>
      <c r="E3910" s="6">
        <v>16.88</v>
      </c>
    </row>
    <row r="3911" spans="1:5">
      <c r="A3911" s="70">
        <v>11709</v>
      </c>
      <c r="B3911" s="70" t="s">
        <v>27045</v>
      </c>
      <c r="C3911" s="70" t="s">
        <v>2204</v>
      </c>
      <c r="D3911" s="70" t="s">
        <v>2205</v>
      </c>
      <c r="E3911" s="6">
        <v>39.659999999999997</v>
      </c>
    </row>
    <row r="3912" spans="1:5">
      <c r="A3912" s="70">
        <v>11710</v>
      </c>
      <c r="B3912" s="70" t="s">
        <v>27046</v>
      </c>
      <c r="C3912" s="70" t="s">
        <v>2204</v>
      </c>
      <c r="D3912" s="70" t="s">
        <v>2205</v>
      </c>
      <c r="E3912" s="6">
        <v>91.17</v>
      </c>
    </row>
    <row r="3913" spans="1:5">
      <c r="A3913" s="70">
        <v>11707</v>
      </c>
      <c r="B3913" s="70" t="s">
        <v>27047</v>
      </c>
      <c r="C3913" s="70" t="s">
        <v>2204</v>
      </c>
      <c r="D3913" s="70" t="s">
        <v>2205</v>
      </c>
      <c r="E3913" s="6">
        <v>12.64</v>
      </c>
    </row>
    <row r="3914" spans="1:5">
      <c r="A3914" s="70">
        <v>5102</v>
      </c>
      <c r="B3914" s="70" t="s">
        <v>27048</v>
      </c>
      <c r="C3914" s="70" t="s">
        <v>2204</v>
      </c>
      <c r="D3914" s="70" t="s">
        <v>2205</v>
      </c>
      <c r="E3914" s="6">
        <v>12.97</v>
      </c>
    </row>
    <row r="3915" spans="1:5">
      <c r="A3915" s="70">
        <v>11739</v>
      </c>
      <c r="B3915" s="70" t="s">
        <v>27049</v>
      </c>
      <c r="C3915" s="70" t="s">
        <v>2204</v>
      </c>
      <c r="D3915" s="70" t="s">
        <v>2205</v>
      </c>
      <c r="E3915" s="6">
        <v>9.24</v>
      </c>
    </row>
    <row r="3916" spans="1:5">
      <c r="A3916" s="70">
        <v>11711</v>
      </c>
      <c r="B3916" s="70" t="s">
        <v>27050</v>
      </c>
      <c r="C3916" s="70" t="s">
        <v>2204</v>
      </c>
      <c r="D3916" s="70" t="s">
        <v>2205</v>
      </c>
      <c r="E3916" s="6">
        <v>10.8</v>
      </c>
    </row>
    <row r="3917" spans="1:5">
      <c r="A3917" s="70">
        <v>11741</v>
      </c>
      <c r="B3917" s="70" t="s">
        <v>27051</v>
      </c>
      <c r="C3917" s="70" t="s">
        <v>2204</v>
      </c>
      <c r="D3917" s="70" t="s">
        <v>2205</v>
      </c>
      <c r="E3917" s="6">
        <v>11.76</v>
      </c>
    </row>
    <row r="3918" spans="1:5">
      <c r="A3918" s="70">
        <v>11745</v>
      </c>
      <c r="B3918" s="70" t="s">
        <v>27052</v>
      </c>
      <c r="C3918" s="70" t="s">
        <v>2204</v>
      </c>
      <c r="D3918" s="70" t="s">
        <v>2205</v>
      </c>
      <c r="E3918" s="6">
        <v>15.5</v>
      </c>
    </row>
    <row r="3919" spans="1:5">
      <c r="A3919" s="70">
        <v>11743</v>
      </c>
      <c r="B3919" s="70" t="s">
        <v>27053</v>
      </c>
      <c r="C3919" s="70" t="s">
        <v>2204</v>
      </c>
      <c r="D3919" s="70" t="s">
        <v>2205</v>
      </c>
      <c r="E3919" s="6">
        <v>9.8800000000000008</v>
      </c>
    </row>
    <row r="3920" spans="1:5">
      <c r="A3920" s="70">
        <v>40985</v>
      </c>
      <c r="B3920" s="70" t="s">
        <v>27054</v>
      </c>
      <c r="C3920" s="70" t="s">
        <v>2215</v>
      </c>
      <c r="D3920" s="70" t="s">
        <v>2205</v>
      </c>
      <c r="E3920" s="15">
        <v>2480.7399999999998</v>
      </c>
    </row>
    <row r="3921" spans="1:5">
      <c r="A3921" s="70">
        <v>44502</v>
      </c>
      <c r="B3921" s="70" t="s">
        <v>28758</v>
      </c>
      <c r="C3921" s="70" t="s">
        <v>2210</v>
      </c>
      <c r="D3921" s="70" t="s">
        <v>2205</v>
      </c>
      <c r="E3921" s="6">
        <v>13.98</v>
      </c>
    </row>
    <row r="3922" spans="1:5">
      <c r="A3922" s="70">
        <v>1088</v>
      </c>
      <c r="B3922" s="70" t="s">
        <v>27055</v>
      </c>
      <c r="C3922" s="70" t="s">
        <v>2204</v>
      </c>
      <c r="D3922" s="70" t="s">
        <v>2209</v>
      </c>
      <c r="E3922" s="6">
        <v>43.21</v>
      </c>
    </row>
    <row r="3923" spans="1:5">
      <c r="A3923" s="70">
        <v>1087</v>
      </c>
      <c r="B3923" s="70" t="s">
        <v>27056</v>
      </c>
      <c r="C3923" s="70" t="s">
        <v>2204</v>
      </c>
      <c r="D3923" s="70" t="s">
        <v>2209</v>
      </c>
      <c r="E3923" s="6">
        <v>53.97</v>
      </c>
    </row>
    <row r="3924" spans="1:5">
      <c r="A3924" s="70">
        <v>38777</v>
      </c>
      <c r="B3924" s="70" t="s">
        <v>27057</v>
      </c>
      <c r="C3924" s="70" t="s">
        <v>2204</v>
      </c>
      <c r="D3924" s="70" t="s">
        <v>2209</v>
      </c>
      <c r="E3924" s="6">
        <v>107.49</v>
      </c>
    </row>
    <row r="3925" spans="1:5">
      <c r="A3925" s="70">
        <v>1086</v>
      </c>
      <c r="B3925" s="70" t="s">
        <v>27058</v>
      </c>
      <c r="C3925" s="70" t="s">
        <v>2204</v>
      </c>
      <c r="D3925" s="70" t="s">
        <v>2209</v>
      </c>
      <c r="E3925" s="6">
        <v>56.72</v>
      </c>
    </row>
    <row r="3926" spans="1:5">
      <c r="A3926" s="70">
        <v>1079</v>
      </c>
      <c r="B3926" s="70" t="s">
        <v>27059</v>
      </c>
      <c r="C3926" s="70" t="s">
        <v>2204</v>
      </c>
      <c r="D3926" s="70" t="s">
        <v>2209</v>
      </c>
      <c r="E3926" s="6">
        <v>58.64</v>
      </c>
    </row>
    <row r="3927" spans="1:5">
      <c r="A3927" s="70">
        <v>39374</v>
      </c>
      <c r="B3927" s="70" t="s">
        <v>27060</v>
      </c>
      <c r="C3927" s="70" t="s">
        <v>2204</v>
      </c>
      <c r="D3927" s="70" t="s">
        <v>2207</v>
      </c>
      <c r="E3927" s="6">
        <v>190.82</v>
      </c>
    </row>
    <row r="3928" spans="1:5">
      <c r="A3928" s="70">
        <v>1082</v>
      </c>
      <c r="B3928" s="70" t="s">
        <v>27061</v>
      </c>
      <c r="C3928" s="70" t="s">
        <v>2204</v>
      </c>
      <c r="D3928" s="70" t="s">
        <v>2209</v>
      </c>
      <c r="E3928" s="6">
        <v>368.62</v>
      </c>
    </row>
    <row r="3929" spans="1:5">
      <c r="A3929" s="70">
        <v>12316</v>
      </c>
      <c r="B3929" s="70" t="s">
        <v>11728</v>
      </c>
      <c r="C3929" s="70" t="s">
        <v>2204</v>
      </c>
      <c r="D3929" s="70" t="s">
        <v>2209</v>
      </c>
      <c r="E3929" s="6">
        <v>168.95</v>
      </c>
    </row>
    <row r="3930" spans="1:5">
      <c r="A3930" s="70">
        <v>12317</v>
      </c>
      <c r="B3930" s="70" t="s">
        <v>11729</v>
      </c>
      <c r="C3930" s="70" t="s">
        <v>2204</v>
      </c>
      <c r="D3930" s="70" t="s">
        <v>2209</v>
      </c>
      <c r="E3930" s="6">
        <v>201.47</v>
      </c>
    </row>
    <row r="3931" spans="1:5">
      <c r="A3931" s="70">
        <v>12318</v>
      </c>
      <c r="B3931" s="70" t="s">
        <v>11730</v>
      </c>
      <c r="C3931" s="70" t="s">
        <v>2204</v>
      </c>
      <c r="D3931" s="70" t="s">
        <v>2209</v>
      </c>
      <c r="E3931" s="6">
        <v>232.1</v>
      </c>
    </row>
    <row r="3932" spans="1:5">
      <c r="A3932" s="70">
        <v>5104</v>
      </c>
      <c r="B3932" s="70" t="s">
        <v>27062</v>
      </c>
      <c r="C3932" s="70" t="s">
        <v>2213</v>
      </c>
      <c r="D3932" s="70" t="s">
        <v>2205</v>
      </c>
      <c r="E3932" s="6">
        <v>100.92</v>
      </c>
    </row>
    <row r="3933" spans="1:5">
      <c r="A3933" s="70">
        <v>44530</v>
      </c>
      <c r="B3933" s="70" t="s">
        <v>28759</v>
      </c>
      <c r="C3933" s="70" t="s">
        <v>2204</v>
      </c>
      <c r="D3933" s="70" t="s">
        <v>2205</v>
      </c>
      <c r="E3933" s="6">
        <v>72.77</v>
      </c>
    </row>
    <row r="3934" spans="1:5">
      <c r="A3934" s="70">
        <v>2710</v>
      </c>
      <c r="B3934" s="70" t="s">
        <v>27063</v>
      </c>
      <c r="C3934" s="70" t="s">
        <v>2204</v>
      </c>
      <c r="D3934" s="70" t="s">
        <v>2205</v>
      </c>
      <c r="E3934" s="6">
        <v>58.12</v>
      </c>
    </row>
    <row r="3935" spans="1:5">
      <c r="A3935" s="70">
        <v>14575</v>
      </c>
      <c r="B3935" s="70" t="s">
        <v>27064</v>
      </c>
      <c r="C3935" s="70" t="s">
        <v>2204</v>
      </c>
      <c r="D3935" s="70" t="s">
        <v>2209</v>
      </c>
      <c r="E3935" s="15">
        <v>5335391.82</v>
      </c>
    </row>
    <row r="3936" spans="1:5">
      <c r="A3936" s="70">
        <v>20034</v>
      </c>
      <c r="B3936" s="70" t="s">
        <v>27065</v>
      </c>
      <c r="C3936" s="70" t="s">
        <v>2204</v>
      </c>
      <c r="D3936" s="70" t="s">
        <v>2205</v>
      </c>
      <c r="E3936" s="6">
        <v>109.27</v>
      </c>
    </row>
    <row r="3937" spans="1:5">
      <c r="A3937" s="70">
        <v>20036</v>
      </c>
      <c r="B3937" s="70" t="s">
        <v>27066</v>
      </c>
      <c r="C3937" s="70" t="s">
        <v>2204</v>
      </c>
      <c r="D3937" s="70" t="s">
        <v>2205</v>
      </c>
      <c r="E3937" s="6">
        <v>210.2</v>
      </c>
    </row>
    <row r="3938" spans="1:5">
      <c r="A3938" s="70">
        <v>20037</v>
      </c>
      <c r="B3938" s="70" t="s">
        <v>27067</v>
      </c>
      <c r="C3938" s="70" t="s">
        <v>2204</v>
      </c>
      <c r="D3938" s="70" t="s">
        <v>2205</v>
      </c>
      <c r="E3938" s="6">
        <v>396.48</v>
      </c>
    </row>
    <row r="3939" spans="1:5">
      <c r="A3939" s="70">
        <v>20043</v>
      </c>
      <c r="B3939" s="70" t="s">
        <v>27068</v>
      </c>
      <c r="C3939" s="70" t="s">
        <v>2204</v>
      </c>
      <c r="D3939" s="70" t="s">
        <v>2205</v>
      </c>
      <c r="E3939" s="6">
        <v>9.24</v>
      </c>
    </row>
    <row r="3940" spans="1:5">
      <c r="A3940" s="70">
        <v>20044</v>
      </c>
      <c r="B3940" s="70" t="s">
        <v>27069</v>
      </c>
      <c r="C3940" s="70" t="s">
        <v>2204</v>
      </c>
      <c r="D3940" s="70" t="s">
        <v>2205</v>
      </c>
      <c r="E3940" s="6">
        <v>10.79</v>
      </c>
    </row>
    <row r="3941" spans="1:5">
      <c r="A3941" s="70">
        <v>20042</v>
      </c>
      <c r="B3941" s="70" t="s">
        <v>27070</v>
      </c>
      <c r="C3941" s="70" t="s">
        <v>2204</v>
      </c>
      <c r="D3941" s="70" t="s">
        <v>2205</v>
      </c>
      <c r="E3941" s="6">
        <v>7.82</v>
      </c>
    </row>
    <row r="3942" spans="1:5">
      <c r="A3942" s="70">
        <v>20046</v>
      </c>
      <c r="B3942" s="70" t="s">
        <v>27071</v>
      </c>
      <c r="C3942" s="70" t="s">
        <v>2204</v>
      </c>
      <c r="D3942" s="70" t="s">
        <v>2205</v>
      </c>
      <c r="E3942" s="6">
        <v>22.9</v>
      </c>
    </row>
    <row r="3943" spans="1:5">
      <c r="A3943" s="70">
        <v>20047</v>
      </c>
      <c r="B3943" s="70" t="s">
        <v>27072</v>
      </c>
      <c r="C3943" s="70" t="s">
        <v>2204</v>
      </c>
      <c r="D3943" s="70" t="s">
        <v>2205</v>
      </c>
      <c r="E3943" s="6">
        <v>62.59</v>
      </c>
    </row>
    <row r="3944" spans="1:5">
      <c r="A3944" s="70">
        <v>20045</v>
      </c>
      <c r="B3944" s="70" t="s">
        <v>27073</v>
      </c>
      <c r="C3944" s="70" t="s">
        <v>2204</v>
      </c>
      <c r="D3944" s="70" t="s">
        <v>2205</v>
      </c>
      <c r="E3944" s="6">
        <v>9.42</v>
      </c>
    </row>
    <row r="3945" spans="1:5">
      <c r="A3945" s="70">
        <v>20972</v>
      </c>
      <c r="B3945" s="70" t="s">
        <v>27074</v>
      </c>
      <c r="C3945" s="70" t="s">
        <v>2204</v>
      </c>
      <c r="D3945" s="70" t="s">
        <v>2205</v>
      </c>
      <c r="E3945" s="6">
        <v>119.99</v>
      </c>
    </row>
    <row r="3946" spans="1:5">
      <c r="A3946" s="70">
        <v>20032</v>
      </c>
      <c r="B3946" s="70" t="s">
        <v>27075</v>
      </c>
      <c r="C3946" s="70" t="s">
        <v>2204</v>
      </c>
      <c r="D3946" s="70" t="s">
        <v>2209</v>
      </c>
      <c r="E3946" s="6">
        <v>81.13</v>
      </c>
    </row>
    <row r="3947" spans="1:5">
      <c r="A3947" s="70">
        <v>11321</v>
      </c>
      <c r="B3947" s="70" t="s">
        <v>27076</v>
      </c>
      <c r="C3947" s="70" t="s">
        <v>2204</v>
      </c>
      <c r="D3947" s="70" t="s">
        <v>2209</v>
      </c>
      <c r="E3947" s="6">
        <v>36.99</v>
      </c>
    </row>
    <row r="3948" spans="1:5">
      <c r="A3948" s="70">
        <v>11323</v>
      </c>
      <c r="B3948" s="70" t="s">
        <v>27077</v>
      </c>
      <c r="C3948" s="70" t="s">
        <v>2204</v>
      </c>
      <c r="D3948" s="70" t="s">
        <v>2209</v>
      </c>
      <c r="E3948" s="6">
        <v>42.54</v>
      </c>
    </row>
    <row r="3949" spans="1:5">
      <c r="A3949" s="70">
        <v>20327</v>
      </c>
      <c r="B3949" s="70" t="s">
        <v>27078</v>
      </c>
      <c r="C3949" s="70" t="s">
        <v>2204</v>
      </c>
      <c r="D3949" s="70" t="s">
        <v>2209</v>
      </c>
      <c r="E3949" s="6">
        <v>24.14</v>
      </c>
    </row>
    <row r="3950" spans="1:5">
      <c r="A3950" s="70">
        <v>13390</v>
      </c>
      <c r="B3950" s="70" t="s">
        <v>27079</v>
      </c>
      <c r="C3950" s="70" t="s">
        <v>2204</v>
      </c>
      <c r="D3950" s="70" t="s">
        <v>2209</v>
      </c>
      <c r="E3950" s="6">
        <v>213.22</v>
      </c>
    </row>
    <row r="3951" spans="1:5">
      <c r="A3951" s="70">
        <v>6034</v>
      </c>
      <c r="B3951" s="70" t="s">
        <v>27080</v>
      </c>
      <c r="C3951" s="70" t="s">
        <v>2204</v>
      </c>
      <c r="D3951" s="70" t="s">
        <v>2205</v>
      </c>
      <c r="E3951" s="6">
        <v>10.62</v>
      </c>
    </row>
    <row r="3952" spans="1:5">
      <c r="A3952" s="70">
        <v>6036</v>
      </c>
      <c r="B3952" s="70" t="s">
        <v>27081</v>
      </c>
      <c r="C3952" s="70" t="s">
        <v>2204</v>
      </c>
      <c r="D3952" s="70" t="s">
        <v>2205</v>
      </c>
      <c r="E3952" s="6">
        <v>14.47</v>
      </c>
    </row>
    <row r="3953" spans="1:5">
      <c r="A3953" s="70">
        <v>6031</v>
      </c>
      <c r="B3953" s="70" t="s">
        <v>27082</v>
      </c>
      <c r="C3953" s="70" t="s">
        <v>2204</v>
      </c>
      <c r="D3953" s="70" t="s">
        <v>2207</v>
      </c>
      <c r="E3953" s="6">
        <v>17</v>
      </c>
    </row>
    <row r="3954" spans="1:5">
      <c r="A3954" s="70">
        <v>6029</v>
      </c>
      <c r="B3954" s="70" t="s">
        <v>27083</v>
      </c>
      <c r="C3954" s="70" t="s">
        <v>2204</v>
      </c>
      <c r="D3954" s="70" t="s">
        <v>2205</v>
      </c>
      <c r="E3954" s="6">
        <v>17.18</v>
      </c>
    </row>
    <row r="3955" spans="1:5">
      <c r="A3955" s="70">
        <v>6033</v>
      </c>
      <c r="B3955" s="70" t="s">
        <v>27084</v>
      </c>
      <c r="C3955" s="70" t="s">
        <v>2204</v>
      </c>
      <c r="D3955" s="70" t="s">
        <v>2205</v>
      </c>
      <c r="E3955" s="6">
        <v>22.64</v>
      </c>
    </row>
    <row r="3956" spans="1:5">
      <c r="A3956" s="70">
        <v>11672</v>
      </c>
      <c r="B3956" s="70" t="s">
        <v>27085</v>
      </c>
      <c r="C3956" s="70" t="s">
        <v>2204</v>
      </c>
      <c r="D3956" s="70" t="s">
        <v>2205</v>
      </c>
      <c r="E3956" s="6">
        <v>49.25</v>
      </c>
    </row>
    <row r="3957" spans="1:5">
      <c r="A3957" s="70">
        <v>11669</v>
      </c>
      <c r="B3957" s="70" t="s">
        <v>27086</v>
      </c>
      <c r="C3957" s="70" t="s">
        <v>2204</v>
      </c>
      <c r="D3957" s="70" t="s">
        <v>2205</v>
      </c>
      <c r="E3957" s="6">
        <v>46.91</v>
      </c>
    </row>
    <row r="3958" spans="1:5">
      <c r="A3958" s="70">
        <v>11670</v>
      </c>
      <c r="B3958" s="70" t="s">
        <v>27087</v>
      </c>
      <c r="C3958" s="70" t="s">
        <v>2204</v>
      </c>
      <c r="D3958" s="70" t="s">
        <v>2205</v>
      </c>
      <c r="E3958" s="6">
        <v>17.97</v>
      </c>
    </row>
    <row r="3959" spans="1:5">
      <c r="A3959" s="70">
        <v>20055</v>
      </c>
      <c r="B3959" s="70" t="s">
        <v>27088</v>
      </c>
      <c r="C3959" s="70" t="s">
        <v>2204</v>
      </c>
      <c r="D3959" s="70" t="s">
        <v>2205</v>
      </c>
      <c r="E3959" s="6">
        <v>35.130000000000003</v>
      </c>
    </row>
    <row r="3960" spans="1:5">
      <c r="A3960" s="70">
        <v>11671</v>
      </c>
      <c r="B3960" s="70" t="s">
        <v>27089</v>
      </c>
      <c r="C3960" s="70" t="s">
        <v>2204</v>
      </c>
      <c r="D3960" s="70" t="s">
        <v>2205</v>
      </c>
      <c r="E3960" s="6">
        <v>75.38</v>
      </c>
    </row>
    <row r="3961" spans="1:5">
      <c r="A3961" s="70">
        <v>6032</v>
      </c>
      <c r="B3961" s="70" t="s">
        <v>27090</v>
      </c>
      <c r="C3961" s="70" t="s">
        <v>2204</v>
      </c>
      <c r="D3961" s="70" t="s">
        <v>2205</v>
      </c>
      <c r="E3961" s="6">
        <v>21.53</v>
      </c>
    </row>
    <row r="3962" spans="1:5">
      <c r="A3962" s="70">
        <v>11673</v>
      </c>
      <c r="B3962" s="70" t="s">
        <v>27091</v>
      </c>
      <c r="C3962" s="70" t="s">
        <v>2204</v>
      </c>
      <c r="D3962" s="70" t="s">
        <v>2205</v>
      </c>
      <c r="E3962" s="6">
        <v>16.95</v>
      </c>
    </row>
    <row r="3963" spans="1:5">
      <c r="A3963" s="70">
        <v>11674</v>
      </c>
      <c r="B3963" s="70" t="s">
        <v>27092</v>
      </c>
      <c r="C3963" s="70" t="s">
        <v>2204</v>
      </c>
      <c r="D3963" s="70" t="s">
        <v>2205</v>
      </c>
      <c r="E3963" s="6">
        <v>21.83</v>
      </c>
    </row>
    <row r="3964" spans="1:5">
      <c r="A3964" s="70">
        <v>11675</v>
      </c>
      <c r="B3964" s="70" t="s">
        <v>27093</v>
      </c>
      <c r="C3964" s="70" t="s">
        <v>2204</v>
      </c>
      <c r="D3964" s="70" t="s">
        <v>2205</v>
      </c>
      <c r="E3964" s="6">
        <v>34.659999999999997</v>
      </c>
    </row>
    <row r="3965" spans="1:5">
      <c r="A3965" s="70">
        <v>11676</v>
      </c>
      <c r="B3965" s="70" t="s">
        <v>27094</v>
      </c>
      <c r="C3965" s="70" t="s">
        <v>2204</v>
      </c>
      <c r="D3965" s="70" t="s">
        <v>2205</v>
      </c>
      <c r="E3965" s="6">
        <v>46.36</v>
      </c>
    </row>
    <row r="3966" spans="1:5">
      <c r="A3966" s="70">
        <v>11677</v>
      </c>
      <c r="B3966" s="70" t="s">
        <v>27095</v>
      </c>
      <c r="C3966" s="70" t="s">
        <v>2204</v>
      </c>
      <c r="D3966" s="70" t="s">
        <v>2205</v>
      </c>
      <c r="E3966" s="6">
        <v>47.88</v>
      </c>
    </row>
    <row r="3967" spans="1:5">
      <c r="A3967" s="70">
        <v>11678</v>
      </c>
      <c r="B3967" s="70" t="s">
        <v>27096</v>
      </c>
      <c r="C3967" s="70" t="s">
        <v>2204</v>
      </c>
      <c r="D3967" s="70" t="s">
        <v>2205</v>
      </c>
      <c r="E3967" s="6">
        <v>87.69</v>
      </c>
    </row>
    <row r="3968" spans="1:5">
      <c r="A3968" s="70">
        <v>6038</v>
      </c>
      <c r="B3968" s="70" t="s">
        <v>27097</v>
      </c>
      <c r="C3968" s="70" t="s">
        <v>2204</v>
      </c>
      <c r="D3968" s="70" t="s">
        <v>2205</v>
      </c>
      <c r="E3968" s="6">
        <v>5.56</v>
      </c>
    </row>
    <row r="3969" spans="1:5">
      <c r="A3969" s="70">
        <v>11718</v>
      </c>
      <c r="B3969" s="70" t="s">
        <v>27098</v>
      </c>
      <c r="C3969" s="70" t="s">
        <v>2204</v>
      </c>
      <c r="D3969" s="70" t="s">
        <v>2205</v>
      </c>
      <c r="E3969" s="6">
        <v>15.86</v>
      </c>
    </row>
    <row r="3970" spans="1:5">
      <c r="A3970" s="70">
        <v>6037</v>
      </c>
      <c r="B3970" s="70" t="s">
        <v>27099</v>
      </c>
      <c r="C3970" s="70" t="s">
        <v>2204</v>
      </c>
      <c r="D3970" s="70" t="s">
        <v>2205</v>
      </c>
      <c r="E3970" s="6">
        <v>11.57</v>
      </c>
    </row>
    <row r="3971" spans="1:5">
      <c r="A3971" s="70">
        <v>11719</v>
      </c>
      <c r="B3971" s="70" t="s">
        <v>27100</v>
      </c>
      <c r="C3971" s="70" t="s">
        <v>2204</v>
      </c>
      <c r="D3971" s="70" t="s">
        <v>2205</v>
      </c>
      <c r="E3971" s="6">
        <v>12.87</v>
      </c>
    </row>
    <row r="3972" spans="1:5">
      <c r="A3972" s="70">
        <v>6019</v>
      </c>
      <c r="B3972" s="70" t="s">
        <v>27101</v>
      </c>
      <c r="C3972" s="70" t="s">
        <v>2204</v>
      </c>
      <c r="D3972" s="70" t="s">
        <v>2205</v>
      </c>
      <c r="E3972" s="6">
        <v>62.23</v>
      </c>
    </row>
    <row r="3973" spans="1:5">
      <c r="A3973" s="70">
        <v>6010</v>
      </c>
      <c r="B3973" s="70" t="s">
        <v>27102</v>
      </c>
      <c r="C3973" s="70" t="s">
        <v>2204</v>
      </c>
      <c r="D3973" s="70" t="s">
        <v>2205</v>
      </c>
      <c r="E3973" s="6">
        <v>107.07</v>
      </c>
    </row>
    <row r="3974" spans="1:5">
      <c r="A3974" s="70">
        <v>6017</v>
      </c>
      <c r="B3974" s="70" t="s">
        <v>27103</v>
      </c>
      <c r="C3974" s="70" t="s">
        <v>2204</v>
      </c>
      <c r="D3974" s="70" t="s">
        <v>2205</v>
      </c>
      <c r="E3974" s="6">
        <v>84.81</v>
      </c>
    </row>
    <row r="3975" spans="1:5">
      <c r="A3975" s="70">
        <v>6020</v>
      </c>
      <c r="B3975" s="70" t="s">
        <v>27104</v>
      </c>
      <c r="C3975" s="70" t="s">
        <v>2204</v>
      </c>
      <c r="D3975" s="70" t="s">
        <v>2205</v>
      </c>
      <c r="E3975" s="6">
        <v>37.369999999999997</v>
      </c>
    </row>
    <row r="3976" spans="1:5">
      <c r="A3976" s="70">
        <v>6028</v>
      </c>
      <c r="B3976" s="70" t="s">
        <v>27105</v>
      </c>
      <c r="C3976" s="70" t="s">
        <v>2204</v>
      </c>
      <c r="D3976" s="70" t="s">
        <v>2205</v>
      </c>
      <c r="E3976" s="6">
        <v>149.13999999999999</v>
      </c>
    </row>
    <row r="3977" spans="1:5">
      <c r="A3977" s="70">
        <v>6011</v>
      </c>
      <c r="B3977" s="70" t="s">
        <v>27106</v>
      </c>
      <c r="C3977" s="70" t="s">
        <v>2204</v>
      </c>
      <c r="D3977" s="70" t="s">
        <v>2205</v>
      </c>
      <c r="E3977" s="6">
        <v>309.3</v>
      </c>
    </row>
    <row r="3978" spans="1:5">
      <c r="A3978" s="70">
        <v>6012</v>
      </c>
      <c r="B3978" s="70" t="s">
        <v>27107</v>
      </c>
      <c r="C3978" s="70" t="s">
        <v>2204</v>
      </c>
      <c r="D3978" s="70" t="s">
        <v>2205</v>
      </c>
      <c r="E3978" s="6">
        <v>374.46</v>
      </c>
    </row>
    <row r="3979" spans="1:5">
      <c r="A3979" s="70">
        <v>6016</v>
      </c>
      <c r="B3979" s="70" t="s">
        <v>27108</v>
      </c>
      <c r="C3979" s="70" t="s">
        <v>2204</v>
      </c>
      <c r="D3979" s="70" t="s">
        <v>2205</v>
      </c>
      <c r="E3979" s="6">
        <v>39.42</v>
      </c>
    </row>
    <row r="3980" spans="1:5">
      <c r="A3980" s="70">
        <v>6027</v>
      </c>
      <c r="B3980" s="70" t="s">
        <v>27109</v>
      </c>
      <c r="C3980" s="70" t="s">
        <v>2204</v>
      </c>
      <c r="D3980" s="70" t="s">
        <v>2205</v>
      </c>
      <c r="E3980" s="6">
        <v>780.25</v>
      </c>
    </row>
    <row r="3981" spans="1:5">
      <c r="A3981" s="70">
        <v>6013</v>
      </c>
      <c r="B3981" s="70" t="s">
        <v>27110</v>
      </c>
      <c r="C3981" s="70" t="s">
        <v>2204</v>
      </c>
      <c r="D3981" s="70" t="s">
        <v>2205</v>
      </c>
      <c r="E3981" s="6">
        <v>117.74</v>
      </c>
    </row>
    <row r="3982" spans="1:5">
      <c r="A3982" s="70">
        <v>6015</v>
      </c>
      <c r="B3982" s="70" t="s">
        <v>27111</v>
      </c>
      <c r="C3982" s="70" t="s">
        <v>2204</v>
      </c>
      <c r="D3982" s="70" t="s">
        <v>2205</v>
      </c>
      <c r="E3982" s="6">
        <v>171.21</v>
      </c>
    </row>
    <row r="3983" spans="1:5">
      <c r="A3983" s="70">
        <v>6014</v>
      </c>
      <c r="B3983" s="70" t="s">
        <v>27112</v>
      </c>
      <c r="C3983" s="70" t="s">
        <v>2204</v>
      </c>
      <c r="D3983" s="70" t="s">
        <v>2205</v>
      </c>
      <c r="E3983" s="6">
        <v>163.69</v>
      </c>
    </row>
    <row r="3984" spans="1:5">
      <c r="A3984" s="70">
        <v>6006</v>
      </c>
      <c r="B3984" s="70" t="s">
        <v>27113</v>
      </c>
      <c r="C3984" s="70" t="s">
        <v>2204</v>
      </c>
      <c r="D3984" s="70" t="s">
        <v>2205</v>
      </c>
      <c r="E3984" s="6">
        <v>85.26</v>
      </c>
    </row>
    <row r="3985" spans="1:5">
      <c r="A3985" s="70">
        <v>6005</v>
      </c>
      <c r="B3985" s="70" t="s">
        <v>27114</v>
      </c>
      <c r="C3985" s="70" t="s">
        <v>2204</v>
      </c>
      <c r="D3985" s="70" t="s">
        <v>2207</v>
      </c>
      <c r="E3985" s="6">
        <v>96.18</v>
      </c>
    </row>
    <row r="3986" spans="1:5">
      <c r="A3986" s="70">
        <v>11756</v>
      </c>
      <c r="B3986" s="70" t="s">
        <v>27115</v>
      </c>
      <c r="C3986" s="70" t="s">
        <v>2204</v>
      </c>
      <c r="D3986" s="70" t="s">
        <v>2205</v>
      </c>
      <c r="E3986" s="6">
        <v>45.93</v>
      </c>
    </row>
    <row r="3987" spans="1:5">
      <c r="A3987" s="70">
        <v>10904</v>
      </c>
      <c r="B3987" s="70" t="s">
        <v>27116</v>
      </c>
      <c r="C3987" s="70" t="s">
        <v>2204</v>
      </c>
      <c r="D3987" s="70" t="s">
        <v>2207</v>
      </c>
      <c r="E3987" s="6">
        <v>168</v>
      </c>
    </row>
    <row r="3988" spans="1:5">
      <c r="A3988" s="70">
        <v>11752</v>
      </c>
      <c r="B3988" s="70" t="s">
        <v>27117</v>
      </c>
      <c r="C3988" s="70" t="s">
        <v>2204</v>
      </c>
      <c r="D3988" s="70" t="s">
        <v>2205</v>
      </c>
      <c r="E3988" s="6">
        <v>26.49</v>
      </c>
    </row>
    <row r="3989" spans="1:5">
      <c r="A3989" s="70">
        <v>11753</v>
      </c>
      <c r="B3989" s="70" t="s">
        <v>27118</v>
      </c>
      <c r="C3989" s="70" t="s">
        <v>2204</v>
      </c>
      <c r="D3989" s="70" t="s">
        <v>2205</v>
      </c>
      <c r="E3989" s="6">
        <v>31.62</v>
      </c>
    </row>
    <row r="3990" spans="1:5">
      <c r="A3990" s="70">
        <v>6021</v>
      </c>
      <c r="B3990" s="70" t="s">
        <v>27119</v>
      </c>
      <c r="C3990" s="70" t="s">
        <v>2204</v>
      </c>
      <c r="D3990" s="70" t="s">
        <v>2205</v>
      </c>
      <c r="E3990" s="6">
        <v>87.76</v>
      </c>
    </row>
    <row r="3991" spans="1:5">
      <c r="A3991" s="70">
        <v>6024</v>
      </c>
      <c r="B3991" s="70" t="s">
        <v>27120</v>
      </c>
      <c r="C3991" s="70" t="s">
        <v>2204</v>
      </c>
      <c r="D3991" s="70" t="s">
        <v>2205</v>
      </c>
      <c r="E3991" s="6">
        <v>90.71</v>
      </c>
    </row>
    <row r="3992" spans="1:5">
      <c r="A3992" s="70">
        <v>38379</v>
      </c>
      <c r="B3992" s="70" t="s">
        <v>27121</v>
      </c>
      <c r="C3992" s="70" t="s">
        <v>2211</v>
      </c>
      <c r="D3992" s="70" t="s">
        <v>2205</v>
      </c>
      <c r="E3992" s="6">
        <v>65.89</v>
      </c>
    </row>
    <row r="3993" spans="1:5">
      <c r="A3993" s="70">
        <v>13897</v>
      </c>
      <c r="B3993" s="70" t="s">
        <v>27122</v>
      </c>
      <c r="C3993" s="70" t="s">
        <v>2204</v>
      </c>
      <c r="D3993" s="70" t="s">
        <v>2209</v>
      </c>
      <c r="E3993" s="15">
        <v>6131.58</v>
      </c>
    </row>
    <row r="3994" spans="1:5">
      <c r="A3994" s="70">
        <v>10640</v>
      </c>
      <c r="B3994" s="70" t="s">
        <v>27123</v>
      </c>
      <c r="C3994" s="70" t="s">
        <v>2204</v>
      </c>
      <c r="D3994" s="70" t="s">
        <v>2209</v>
      </c>
      <c r="E3994" s="15">
        <v>13279.73</v>
      </c>
    </row>
    <row r="3995" spans="1:5">
      <c r="A3995" s="70">
        <v>34357</v>
      </c>
      <c r="B3995" s="70" t="s">
        <v>27124</v>
      </c>
      <c r="C3995" s="70" t="s">
        <v>2213</v>
      </c>
      <c r="D3995" s="70" t="s">
        <v>2205</v>
      </c>
      <c r="E3995" s="6">
        <v>3.69</v>
      </c>
    </row>
    <row r="3996" spans="1:5">
      <c r="A3996" s="70">
        <v>37329</v>
      </c>
      <c r="B3996" s="70" t="s">
        <v>27125</v>
      </c>
      <c r="C3996" s="70" t="s">
        <v>2213</v>
      </c>
      <c r="D3996" s="70" t="s">
        <v>2205</v>
      </c>
      <c r="E3996" s="6">
        <v>77.91</v>
      </c>
    </row>
    <row r="3997" spans="1:5">
      <c r="A3997" s="70">
        <v>2510</v>
      </c>
      <c r="B3997" s="70" t="s">
        <v>11731</v>
      </c>
      <c r="C3997" s="70" t="s">
        <v>2204</v>
      </c>
      <c r="D3997" s="70" t="s">
        <v>2209</v>
      </c>
      <c r="E3997" s="6">
        <v>53.4</v>
      </c>
    </row>
    <row r="3998" spans="1:5">
      <c r="A3998" s="70">
        <v>12359</v>
      </c>
      <c r="B3998" s="70" t="s">
        <v>27126</v>
      </c>
      <c r="C3998" s="70" t="s">
        <v>2204</v>
      </c>
      <c r="D3998" s="70" t="s">
        <v>2209</v>
      </c>
      <c r="E3998" s="6">
        <v>118.31</v>
      </c>
    </row>
    <row r="3999" spans="1:5">
      <c r="A3999" s="70">
        <v>7353</v>
      </c>
      <c r="B3999" s="70" t="s">
        <v>28760</v>
      </c>
      <c r="C3999" s="70" t="s">
        <v>2212</v>
      </c>
      <c r="D3999" s="70" t="s">
        <v>2205</v>
      </c>
      <c r="E3999" s="6">
        <v>22.54</v>
      </c>
    </row>
    <row r="4000" spans="1:5">
      <c r="A4000" s="70">
        <v>36144</v>
      </c>
      <c r="B4000" s="70" t="s">
        <v>27127</v>
      </c>
      <c r="C4000" s="70" t="s">
        <v>2204</v>
      </c>
      <c r="D4000" s="70" t="s">
        <v>2205</v>
      </c>
      <c r="E4000" s="6">
        <v>1.76</v>
      </c>
    </row>
    <row r="4001" spans="1:5">
      <c r="A4001" s="70">
        <v>10518</v>
      </c>
      <c r="B4001" s="70" t="s">
        <v>27128</v>
      </c>
      <c r="C4001" s="70" t="s">
        <v>2204</v>
      </c>
      <c r="D4001" s="70" t="s">
        <v>2209</v>
      </c>
      <c r="E4001" s="6">
        <v>137.99</v>
      </c>
    </row>
    <row r="4002" spans="1:5">
      <c r="A4002" s="70">
        <v>36530</v>
      </c>
      <c r="B4002" s="70" t="s">
        <v>27129</v>
      </c>
      <c r="C4002" s="70" t="s">
        <v>2204</v>
      </c>
      <c r="D4002" s="70" t="s">
        <v>2205</v>
      </c>
      <c r="E4002" s="15">
        <v>396899.99</v>
      </c>
    </row>
    <row r="4003" spans="1:5">
      <c r="A4003" s="70">
        <v>6046</v>
      </c>
      <c r="B4003" s="70" t="s">
        <v>27130</v>
      </c>
      <c r="C4003" s="70" t="s">
        <v>2204</v>
      </c>
      <c r="D4003" s="70" t="s">
        <v>2207</v>
      </c>
      <c r="E4003" s="15">
        <v>430500</v>
      </c>
    </row>
    <row r="4004" spans="1:5">
      <c r="A4004" s="70">
        <v>36531</v>
      </c>
      <c r="B4004" s="70" t="s">
        <v>27131</v>
      </c>
      <c r="C4004" s="70" t="s">
        <v>2204</v>
      </c>
      <c r="D4004" s="70" t="s">
        <v>2205</v>
      </c>
      <c r="E4004" s="15">
        <v>446249.97</v>
      </c>
    </row>
    <row r="4005" spans="1:5">
      <c r="A4005" s="70">
        <v>34684</v>
      </c>
      <c r="B4005" s="70" t="s">
        <v>27132</v>
      </c>
      <c r="C4005" s="70" t="s">
        <v>2206</v>
      </c>
      <c r="D4005" s="70" t="s">
        <v>2209</v>
      </c>
      <c r="E4005" s="6">
        <v>208.13</v>
      </c>
    </row>
    <row r="4006" spans="1:5">
      <c r="A4006" s="70">
        <v>34683</v>
      </c>
      <c r="B4006" s="70" t="s">
        <v>27133</v>
      </c>
      <c r="C4006" s="70" t="s">
        <v>2206</v>
      </c>
      <c r="D4006" s="70" t="s">
        <v>2209</v>
      </c>
      <c r="E4006" s="6">
        <v>130.08000000000001</v>
      </c>
    </row>
    <row r="4007" spans="1:5">
      <c r="A4007" s="70">
        <v>533</v>
      </c>
      <c r="B4007" s="70" t="s">
        <v>27134</v>
      </c>
      <c r="C4007" s="70" t="s">
        <v>2206</v>
      </c>
      <c r="D4007" s="70" t="s">
        <v>2205</v>
      </c>
      <c r="E4007" s="6">
        <v>23.44</v>
      </c>
    </row>
    <row r="4008" spans="1:5">
      <c r="A4008" s="70">
        <v>10515</v>
      </c>
      <c r="B4008" s="70" t="s">
        <v>27135</v>
      </c>
      <c r="C4008" s="70" t="s">
        <v>2206</v>
      </c>
      <c r="D4008" s="70" t="s">
        <v>2205</v>
      </c>
      <c r="E4008" s="6">
        <v>44.22</v>
      </c>
    </row>
    <row r="4009" spans="1:5">
      <c r="A4009" s="70">
        <v>536</v>
      </c>
      <c r="B4009" s="70" t="s">
        <v>27136</v>
      </c>
      <c r="C4009" s="70" t="s">
        <v>2206</v>
      </c>
      <c r="D4009" s="70" t="s">
        <v>2207</v>
      </c>
      <c r="E4009" s="6">
        <v>31.99</v>
      </c>
    </row>
    <row r="4010" spans="1:5">
      <c r="A4010" s="70">
        <v>153</v>
      </c>
      <c r="B4010" s="70" t="s">
        <v>27137</v>
      </c>
      <c r="C4010" s="70" t="s">
        <v>2212</v>
      </c>
      <c r="D4010" s="70" t="s">
        <v>2205</v>
      </c>
      <c r="E4010" s="6">
        <v>69.87</v>
      </c>
    </row>
    <row r="4011" spans="1:5">
      <c r="A4011" s="70">
        <v>34682</v>
      </c>
      <c r="B4011" s="70" t="s">
        <v>27138</v>
      </c>
      <c r="C4011" s="70" t="s">
        <v>2206</v>
      </c>
      <c r="D4011" s="70" t="s">
        <v>2209</v>
      </c>
      <c r="E4011" s="6">
        <v>99.47</v>
      </c>
    </row>
    <row r="4012" spans="1:5">
      <c r="A4012" s="70">
        <v>20205</v>
      </c>
      <c r="B4012" s="70" t="s">
        <v>27139</v>
      </c>
      <c r="C4012" s="70" t="s">
        <v>2211</v>
      </c>
      <c r="D4012" s="70" t="s">
        <v>2205</v>
      </c>
      <c r="E4012" s="6">
        <v>6.24</v>
      </c>
    </row>
    <row r="4013" spans="1:5">
      <c r="A4013" s="70">
        <v>4412</v>
      </c>
      <c r="B4013" s="70" t="s">
        <v>27140</v>
      </c>
      <c r="C4013" s="70" t="s">
        <v>2211</v>
      </c>
      <c r="D4013" s="70" t="s">
        <v>2205</v>
      </c>
      <c r="E4013" s="6">
        <v>3.74</v>
      </c>
    </row>
    <row r="4014" spans="1:5">
      <c r="A4014" s="70">
        <v>4408</v>
      </c>
      <c r="B4014" s="70" t="s">
        <v>27141</v>
      </c>
      <c r="C4014" s="70" t="s">
        <v>2211</v>
      </c>
      <c r="D4014" s="70" t="s">
        <v>2205</v>
      </c>
      <c r="E4014" s="6">
        <v>4.66</v>
      </c>
    </row>
    <row r="4015" spans="1:5">
      <c r="A4015" s="70">
        <v>36250</v>
      </c>
      <c r="B4015" s="70" t="s">
        <v>27142</v>
      </c>
      <c r="C4015" s="70" t="s">
        <v>2211</v>
      </c>
      <c r="D4015" s="70" t="s">
        <v>2205</v>
      </c>
      <c r="E4015" s="6">
        <v>5.38</v>
      </c>
    </row>
    <row r="4016" spans="1:5">
      <c r="A4016" s="70">
        <v>10857</v>
      </c>
      <c r="B4016" s="70" t="s">
        <v>27143</v>
      </c>
      <c r="C4016" s="70" t="s">
        <v>2211</v>
      </c>
      <c r="D4016" s="70" t="s">
        <v>2205</v>
      </c>
      <c r="E4016" s="6">
        <v>7.79</v>
      </c>
    </row>
    <row r="4017" spans="1:5">
      <c r="A4017" s="70">
        <v>4803</v>
      </c>
      <c r="B4017" s="70" t="s">
        <v>27144</v>
      </c>
      <c r="C4017" s="70" t="s">
        <v>2211</v>
      </c>
      <c r="D4017" s="70" t="s">
        <v>2205</v>
      </c>
      <c r="E4017" s="6">
        <v>29.95</v>
      </c>
    </row>
    <row r="4018" spans="1:5">
      <c r="A4018" s="70">
        <v>6186</v>
      </c>
      <c r="B4018" s="70" t="s">
        <v>11732</v>
      </c>
      <c r="C4018" s="70" t="s">
        <v>2211</v>
      </c>
      <c r="D4018" s="70" t="s">
        <v>2209</v>
      </c>
      <c r="E4018" s="6">
        <v>16.05</v>
      </c>
    </row>
    <row r="4019" spans="1:5">
      <c r="A4019" s="70">
        <v>4829</v>
      </c>
      <c r="B4019" s="70" t="s">
        <v>27145</v>
      </c>
      <c r="C4019" s="70" t="s">
        <v>2211</v>
      </c>
      <c r="D4019" s="70" t="s">
        <v>2205</v>
      </c>
      <c r="E4019" s="6">
        <v>27.44</v>
      </c>
    </row>
    <row r="4020" spans="1:5">
      <c r="A4020" s="70">
        <v>39829</v>
      </c>
      <c r="B4020" s="70" t="s">
        <v>27146</v>
      </c>
      <c r="C4020" s="70" t="s">
        <v>2211</v>
      </c>
      <c r="D4020" s="70" t="s">
        <v>2207</v>
      </c>
      <c r="E4020" s="6">
        <v>42.09</v>
      </c>
    </row>
    <row r="4021" spans="1:5">
      <c r="A4021" s="70">
        <v>20231</v>
      </c>
      <c r="B4021" s="70" t="s">
        <v>27147</v>
      </c>
      <c r="C4021" s="70" t="s">
        <v>2211</v>
      </c>
      <c r="D4021" s="70" t="s">
        <v>2205</v>
      </c>
      <c r="E4021" s="6">
        <v>37.21</v>
      </c>
    </row>
    <row r="4022" spans="1:5">
      <c r="A4022" s="70">
        <v>4804</v>
      </c>
      <c r="B4022" s="70" t="s">
        <v>27148</v>
      </c>
      <c r="C4022" s="70" t="s">
        <v>2211</v>
      </c>
      <c r="D4022" s="70" t="s">
        <v>2205</v>
      </c>
      <c r="E4022" s="6">
        <v>22.99</v>
      </c>
    </row>
    <row r="4023" spans="1:5">
      <c r="A4023" s="70">
        <v>34680</v>
      </c>
      <c r="B4023" s="70" t="s">
        <v>27149</v>
      </c>
      <c r="C4023" s="70" t="s">
        <v>2211</v>
      </c>
      <c r="D4023" s="70" t="s">
        <v>2209</v>
      </c>
      <c r="E4023" s="6">
        <v>30.6</v>
      </c>
    </row>
    <row r="4024" spans="1:5">
      <c r="A4024" s="70">
        <v>11573</v>
      </c>
      <c r="B4024" s="70" t="s">
        <v>27150</v>
      </c>
      <c r="C4024" s="70" t="s">
        <v>2204</v>
      </c>
      <c r="D4024" s="70" t="s">
        <v>2205</v>
      </c>
      <c r="E4024" s="6">
        <v>5.95</v>
      </c>
    </row>
    <row r="4025" spans="1:5">
      <c r="A4025" s="70">
        <v>38401</v>
      </c>
      <c r="B4025" s="70" t="s">
        <v>27151</v>
      </c>
      <c r="C4025" s="70" t="s">
        <v>2204</v>
      </c>
      <c r="D4025" s="70" t="s">
        <v>2205</v>
      </c>
      <c r="E4025" s="6">
        <v>15.78</v>
      </c>
    </row>
    <row r="4026" spans="1:5">
      <c r="A4026" s="70">
        <v>11575</v>
      </c>
      <c r="B4026" s="70" t="s">
        <v>27152</v>
      </c>
      <c r="C4026" s="70" t="s">
        <v>2204</v>
      </c>
      <c r="D4026" s="70" t="s">
        <v>2205</v>
      </c>
      <c r="E4026" s="6">
        <v>57.42</v>
      </c>
    </row>
    <row r="4027" spans="1:5">
      <c r="A4027" s="70">
        <v>38179</v>
      </c>
      <c r="B4027" s="70" t="s">
        <v>27153</v>
      </c>
      <c r="C4027" s="70" t="s">
        <v>2204</v>
      </c>
      <c r="D4027" s="70" t="s">
        <v>2205</v>
      </c>
      <c r="E4027" s="6">
        <v>47.48</v>
      </c>
    </row>
    <row r="4028" spans="1:5">
      <c r="A4028" s="70">
        <v>20256</v>
      </c>
      <c r="B4028" s="70" t="s">
        <v>27154</v>
      </c>
      <c r="C4028" s="70" t="s">
        <v>2204</v>
      </c>
      <c r="D4028" s="70" t="s">
        <v>2209</v>
      </c>
      <c r="E4028" s="6">
        <v>0.61</v>
      </c>
    </row>
    <row r="4029" spans="1:5">
      <c r="A4029" s="70">
        <v>14511</v>
      </c>
      <c r="B4029" s="70" t="s">
        <v>27155</v>
      </c>
      <c r="C4029" s="70" t="s">
        <v>2204</v>
      </c>
      <c r="D4029" s="70" t="s">
        <v>2205</v>
      </c>
      <c r="E4029" s="15">
        <v>705908.4</v>
      </c>
    </row>
    <row r="4030" spans="1:5">
      <c r="A4030" s="70">
        <v>10642</v>
      </c>
      <c r="B4030" s="70" t="s">
        <v>27156</v>
      </c>
      <c r="C4030" s="70" t="s">
        <v>2204</v>
      </c>
      <c r="D4030" s="70" t="s">
        <v>2207</v>
      </c>
      <c r="E4030" s="15">
        <v>665000</v>
      </c>
    </row>
    <row r="4031" spans="1:5">
      <c r="A4031" s="70">
        <v>14489</v>
      </c>
      <c r="B4031" s="70" t="s">
        <v>27157</v>
      </c>
      <c r="C4031" s="70" t="s">
        <v>2204</v>
      </c>
      <c r="D4031" s="70" t="s">
        <v>2205</v>
      </c>
      <c r="E4031" s="15">
        <v>589842.63</v>
      </c>
    </row>
    <row r="4032" spans="1:5">
      <c r="A4032" s="70">
        <v>14513</v>
      </c>
      <c r="B4032" s="70" t="s">
        <v>27158</v>
      </c>
      <c r="C4032" s="70" t="s">
        <v>2204</v>
      </c>
      <c r="D4032" s="70" t="s">
        <v>2205</v>
      </c>
      <c r="E4032" s="15">
        <v>442395.97</v>
      </c>
    </row>
    <row r="4033" spans="1:5">
      <c r="A4033" s="70">
        <v>13600</v>
      </c>
      <c r="B4033" s="70" t="s">
        <v>27159</v>
      </c>
      <c r="C4033" s="70" t="s">
        <v>2204</v>
      </c>
      <c r="D4033" s="70" t="s">
        <v>2205</v>
      </c>
      <c r="E4033" s="15">
        <v>570815.38</v>
      </c>
    </row>
    <row r="4034" spans="1:5">
      <c r="A4034" s="70">
        <v>10646</v>
      </c>
      <c r="B4034" s="70" t="s">
        <v>27160</v>
      </c>
      <c r="C4034" s="70" t="s">
        <v>2204</v>
      </c>
      <c r="D4034" s="70" t="s">
        <v>2205</v>
      </c>
      <c r="E4034" s="15">
        <v>425504.83</v>
      </c>
    </row>
    <row r="4035" spans="1:5">
      <c r="A4035" s="70">
        <v>6070</v>
      </c>
      <c r="B4035" s="70" t="s">
        <v>27161</v>
      </c>
      <c r="C4035" s="70" t="s">
        <v>2204</v>
      </c>
      <c r="D4035" s="70" t="s">
        <v>2205</v>
      </c>
      <c r="E4035" s="15">
        <v>581399.99</v>
      </c>
    </row>
    <row r="4036" spans="1:5">
      <c r="A4036" s="70">
        <v>6069</v>
      </c>
      <c r="B4036" s="70" t="s">
        <v>27162</v>
      </c>
      <c r="C4036" s="70" t="s">
        <v>2204</v>
      </c>
      <c r="D4036" s="70" t="s">
        <v>2205</v>
      </c>
      <c r="E4036" s="15">
        <v>128440.02</v>
      </c>
    </row>
    <row r="4037" spans="1:5">
      <c r="A4037" s="70">
        <v>14626</v>
      </c>
      <c r="B4037" s="70" t="s">
        <v>27163</v>
      </c>
      <c r="C4037" s="70" t="s">
        <v>2204</v>
      </c>
      <c r="D4037" s="70" t="s">
        <v>2205</v>
      </c>
      <c r="E4037" s="15">
        <v>636500.02</v>
      </c>
    </row>
    <row r="4038" spans="1:5">
      <c r="A4038" s="70">
        <v>6067</v>
      </c>
      <c r="B4038" s="70" t="s">
        <v>27164</v>
      </c>
      <c r="C4038" s="70" t="s">
        <v>2204</v>
      </c>
      <c r="D4038" s="70" t="s">
        <v>2205</v>
      </c>
      <c r="E4038" s="15">
        <v>522500</v>
      </c>
    </row>
    <row r="4039" spans="1:5">
      <c r="A4039" s="70">
        <v>38393</v>
      </c>
      <c r="B4039" s="70" t="s">
        <v>27165</v>
      </c>
      <c r="C4039" s="70" t="s">
        <v>2204</v>
      </c>
      <c r="D4039" s="70" t="s">
        <v>2207</v>
      </c>
      <c r="E4039" s="6">
        <v>14.95</v>
      </c>
    </row>
    <row r="4040" spans="1:5">
      <c r="A4040" s="70">
        <v>38390</v>
      </c>
      <c r="B4040" s="70" t="s">
        <v>27166</v>
      </c>
      <c r="C4040" s="70" t="s">
        <v>2204</v>
      </c>
      <c r="D4040" s="70" t="s">
        <v>2205</v>
      </c>
      <c r="E4040" s="6">
        <v>33.159999999999997</v>
      </c>
    </row>
    <row r="4041" spans="1:5">
      <c r="A4041" s="70">
        <v>36532</v>
      </c>
      <c r="B4041" s="70" t="s">
        <v>27167</v>
      </c>
      <c r="C4041" s="70" t="s">
        <v>2204</v>
      </c>
      <c r="D4041" s="70" t="s">
        <v>2205</v>
      </c>
      <c r="E4041" s="15">
        <v>21506.69</v>
      </c>
    </row>
    <row r="4042" spans="1:5">
      <c r="A4042" s="70">
        <v>11578</v>
      </c>
      <c r="B4042" s="70" t="s">
        <v>27168</v>
      </c>
      <c r="C4042" s="70" t="s">
        <v>2204</v>
      </c>
      <c r="D4042" s="70" t="s">
        <v>2205</v>
      </c>
      <c r="E4042" s="6">
        <v>12.39</v>
      </c>
    </row>
    <row r="4043" spans="1:5">
      <c r="A4043" s="70">
        <v>11577</v>
      </c>
      <c r="B4043" s="70" t="s">
        <v>27169</v>
      </c>
      <c r="C4043" s="70" t="s">
        <v>2204</v>
      </c>
      <c r="D4043" s="70" t="s">
        <v>2205</v>
      </c>
      <c r="E4043" s="6">
        <v>11.83</v>
      </c>
    </row>
    <row r="4044" spans="1:5">
      <c r="A4044" s="70">
        <v>42432</v>
      </c>
      <c r="B4044" s="70" t="s">
        <v>27170</v>
      </c>
      <c r="C4044" s="70" t="s">
        <v>2204</v>
      </c>
      <c r="D4044" s="70" t="s">
        <v>2209</v>
      </c>
      <c r="E4044" s="15">
        <v>2380.86</v>
      </c>
    </row>
    <row r="4045" spans="1:5">
      <c r="A4045" s="70">
        <v>42437</v>
      </c>
      <c r="B4045" s="70" t="s">
        <v>27171</v>
      </c>
      <c r="C4045" s="70" t="s">
        <v>2204</v>
      </c>
      <c r="D4045" s="70" t="s">
        <v>2209</v>
      </c>
      <c r="E4045" s="15">
        <v>1810.09</v>
      </c>
    </row>
    <row r="4046" spans="1:5">
      <c r="A4046" s="70">
        <v>1116</v>
      </c>
      <c r="B4046" s="70" t="s">
        <v>27172</v>
      </c>
      <c r="C4046" s="70" t="s">
        <v>2211</v>
      </c>
      <c r="D4046" s="70" t="s">
        <v>2205</v>
      </c>
      <c r="E4046" s="6">
        <v>27.96</v>
      </c>
    </row>
    <row r="4047" spans="1:5">
      <c r="A4047" s="70">
        <v>1115</v>
      </c>
      <c r="B4047" s="70" t="s">
        <v>27173</v>
      </c>
      <c r="C4047" s="70" t="s">
        <v>2211</v>
      </c>
      <c r="D4047" s="70" t="s">
        <v>2205</v>
      </c>
      <c r="E4047" s="6">
        <v>33.5</v>
      </c>
    </row>
    <row r="4048" spans="1:5">
      <c r="A4048" s="70">
        <v>1113</v>
      </c>
      <c r="B4048" s="70" t="s">
        <v>27174</v>
      </c>
      <c r="C4048" s="70" t="s">
        <v>2211</v>
      </c>
      <c r="D4048" s="70" t="s">
        <v>2205</v>
      </c>
      <c r="E4048" s="6">
        <v>39.17</v>
      </c>
    </row>
    <row r="4049" spans="1:5">
      <c r="A4049" s="70">
        <v>1114</v>
      </c>
      <c r="B4049" s="70" t="s">
        <v>27175</v>
      </c>
      <c r="C4049" s="70" t="s">
        <v>2211</v>
      </c>
      <c r="D4049" s="70" t="s">
        <v>2205</v>
      </c>
      <c r="E4049" s="6">
        <v>46.66</v>
      </c>
    </row>
    <row r="4050" spans="1:5">
      <c r="A4050" s="70">
        <v>40873</v>
      </c>
      <c r="B4050" s="70" t="s">
        <v>27176</v>
      </c>
      <c r="C4050" s="70" t="s">
        <v>2211</v>
      </c>
      <c r="D4050" s="70" t="s">
        <v>2205</v>
      </c>
      <c r="E4050" s="6">
        <v>36.51</v>
      </c>
    </row>
    <row r="4051" spans="1:5">
      <c r="A4051" s="70">
        <v>20214</v>
      </c>
      <c r="B4051" s="70" t="s">
        <v>27177</v>
      </c>
      <c r="C4051" s="70" t="s">
        <v>2204</v>
      </c>
      <c r="D4051" s="70" t="s">
        <v>2205</v>
      </c>
      <c r="E4051" s="6">
        <v>46.43</v>
      </c>
    </row>
    <row r="4052" spans="1:5">
      <c r="A4052" s="70">
        <v>7237</v>
      </c>
      <c r="B4052" s="70" t="s">
        <v>27178</v>
      </c>
      <c r="C4052" s="70" t="s">
        <v>2204</v>
      </c>
      <c r="D4052" s="70" t="s">
        <v>2205</v>
      </c>
      <c r="E4052" s="6">
        <v>45.45</v>
      </c>
    </row>
    <row r="4053" spans="1:5">
      <c r="A4053" s="70">
        <v>11757</v>
      </c>
      <c r="B4053" s="70" t="s">
        <v>27179</v>
      </c>
      <c r="C4053" s="70" t="s">
        <v>2204</v>
      </c>
      <c r="D4053" s="70" t="s">
        <v>2207</v>
      </c>
      <c r="E4053" s="6">
        <v>21.95</v>
      </c>
    </row>
    <row r="4054" spans="1:5">
      <c r="A4054" s="70">
        <v>11758</v>
      </c>
      <c r="B4054" s="70" t="s">
        <v>27180</v>
      </c>
      <c r="C4054" s="70" t="s">
        <v>2204</v>
      </c>
      <c r="D4054" s="70" t="s">
        <v>2209</v>
      </c>
      <c r="E4054" s="6">
        <v>61.69</v>
      </c>
    </row>
    <row r="4055" spans="1:5">
      <c r="A4055" s="70">
        <v>37526</v>
      </c>
      <c r="B4055" s="70" t="s">
        <v>11733</v>
      </c>
      <c r="C4055" s="70" t="s">
        <v>2204</v>
      </c>
      <c r="D4055" s="70" t="s">
        <v>2205</v>
      </c>
      <c r="E4055" s="6">
        <v>2.99</v>
      </c>
    </row>
    <row r="4056" spans="1:5">
      <c r="A4056" s="70">
        <v>6076</v>
      </c>
      <c r="B4056" s="70" t="s">
        <v>27181</v>
      </c>
      <c r="C4056" s="70" t="s">
        <v>2214</v>
      </c>
      <c r="D4056" s="70" t="s">
        <v>2207</v>
      </c>
      <c r="E4056" s="6">
        <v>60.42</v>
      </c>
    </row>
    <row r="4057" spans="1:5">
      <c r="A4057" s="70">
        <v>13109</v>
      </c>
      <c r="B4057" s="70" t="s">
        <v>27182</v>
      </c>
      <c r="C4057" s="70" t="s">
        <v>2204</v>
      </c>
      <c r="D4057" s="70" t="s">
        <v>2209</v>
      </c>
      <c r="E4057" s="6">
        <v>276.67</v>
      </c>
    </row>
    <row r="4058" spans="1:5">
      <c r="A4058" s="70">
        <v>13110</v>
      </c>
      <c r="B4058" s="70" t="s">
        <v>27183</v>
      </c>
      <c r="C4058" s="70" t="s">
        <v>2204</v>
      </c>
      <c r="D4058" s="70" t="s">
        <v>2209</v>
      </c>
      <c r="E4058" s="6">
        <v>364.11</v>
      </c>
    </row>
    <row r="4059" spans="1:5">
      <c r="A4059" s="70">
        <v>7581</v>
      </c>
      <c r="B4059" s="70" t="s">
        <v>27184</v>
      </c>
      <c r="C4059" s="70" t="s">
        <v>2204</v>
      </c>
      <c r="D4059" s="70" t="s">
        <v>2209</v>
      </c>
      <c r="E4059" s="6">
        <v>4.9400000000000004</v>
      </c>
    </row>
    <row r="4060" spans="1:5">
      <c r="A4060" s="70">
        <v>4509</v>
      </c>
      <c r="B4060" s="70" t="s">
        <v>27185</v>
      </c>
      <c r="C4060" s="70" t="s">
        <v>2211</v>
      </c>
      <c r="D4060" s="70" t="s">
        <v>2205</v>
      </c>
      <c r="E4060" s="6">
        <v>4.21</v>
      </c>
    </row>
    <row r="4061" spans="1:5">
      <c r="A4061" s="70">
        <v>4512</v>
      </c>
      <c r="B4061" s="70" t="s">
        <v>27186</v>
      </c>
      <c r="C4061" s="70" t="s">
        <v>2211</v>
      </c>
      <c r="D4061" s="70" t="s">
        <v>2205</v>
      </c>
      <c r="E4061" s="6">
        <v>2.0099999999999998</v>
      </c>
    </row>
    <row r="4062" spans="1:5">
      <c r="A4062" s="70">
        <v>4517</v>
      </c>
      <c r="B4062" s="70" t="s">
        <v>27187</v>
      </c>
      <c r="C4062" s="70" t="s">
        <v>2211</v>
      </c>
      <c r="D4062" s="70" t="s">
        <v>2205</v>
      </c>
      <c r="E4062" s="6">
        <v>2.9</v>
      </c>
    </row>
    <row r="4063" spans="1:5">
      <c r="A4063" s="70">
        <v>20206</v>
      </c>
      <c r="B4063" s="70" t="s">
        <v>27188</v>
      </c>
      <c r="C4063" s="70" t="s">
        <v>2211</v>
      </c>
      <c r="D4063" s="70" t="s">
        <v>2205</v>
      </c>
      <c r="E4063" s="6">
        <v>16.84</v>
      </c>
    </row>
    <row r="4064" spans="1:5">
      <c r="A4064" s="70">
        <v>4460</v>
      </c>
      <c r="B4064" s="70" t="s">
        <v>27189</v>
      </c>
      <c r="C4064" s="70" t="s">
        <v>2211</v>
      </c>
      <c r="D4064" s="70" t="s">
        <v>2205</v>
      </c>
      <c r="E4064" s="6">
        <v>17.29</v>
      </c>
    </row>
    <row r="4065" spans="1:5">
      <c r="A4065" s="70">
        <v>4417</v>
      </c>
      <c r="B4065" s="70" t="s">
        <v>27190</v>
      </c>
      <c r="C4065" s="70" t="s">
        <v>2211</v>
      </c>
      <c r="D4065" s="70" t="s">
        <v>2205</v>
      </c>
      <c r="E4065" s="6">
        <v>13.33</v>
      </c>
    </row>
    <row r="4066" spans="1:5">
      <c r="A4066" s="70">
        <v>4415</v>
      </c>
      <c r="B4066" s="70" t="s">
        <v>27191</v>
      </c>
      <c r="C4066" s="70" t="s">
        <v>2211</v>
      </c>
      <c r="D4066" s="70" t="s">
        <v>2205</v>
      </c>
      <c r="E4066" s="6">
        <v>9.26</v>
      </c>
    </row>
    <row r="4067" spans="1:5">
      <c r="A4067" s="70">
        <v>37373</v>
      </c>
      <c r="B4067" s="70" t="s">
        <v>27192</v>
      </c>
      <c r="C4067" s="70" t="s">
        <v>2210</v>
      </c>
      <c r="D4067" s="70" t="s">
        <v>2207</v>
      </c>
      <c r="E4067" s="6">
        <v>0.06</v>
      </c>
    </row>
    <row r="4068" spans="1:5">
      <c r="A4068" s="70">
        <v>40864</v>
      </c>
      <c r="B4068" s="70" t="s">
        <v>27193</v>
      </c>
      <c r="C4068" s="70" t="s">
        <v>2215</v>
      </c>
      <c r="D4068" s="70" t="s">
        <v>2207</v>
      </c>
      <c r="E4068" s="6">
        <v>11.8</v>
      </c>
    </row>
    <row r="4069" spans="1:5">
      <c r="A4069" s="70">
        <v>4734</v>
      </c>
      <c r="B4069" s="70" t="s">
        <v>27194</v>
      </c>
      <c r="C4069" s="70" t="s">
        <v>2214</v>
      </c>
      <c r="D4069" s="70" t="s">
        <v>2205</v>
      </c>
      <c r="E4069" s="6">
        <v>311.31</v>
      </c>
    </row>
    <row r="4070" spans="1:5">
      <c r="A4070" s="70">
        <v>6085</v>
      </c>
      <c r="B4070" s="70" t="s">
        <v>27195</v>
      </c>
      <c r="C4070" s="70" t="s">
        <v>2212</v>
      </c>
      <c r="D4070" s="70" t="s">
        <v>2207</v>
      </c>
      <c r="E4070" s="6">
        <v>9.7200000000000006</v>
      </c>
    </row>
    <row r="4071" spans="1:5">
      <c r="A4071" s="70">
        <v>38396</v>
      </c>
      <c r="B4071" s="70" t="s">
        <v>27196</v>
      </c>
      <c r="C4071" s="70" t="s">
        <v>2204</v>
      </c>
      <c r="D4071" s="70" t="s">
        <v>2205</v>
      </c>
      <c r="E4071" s="6">
        <v>377.52</v>
      </c>
    </row>
    <row r="4072" spans="1:5">
      <c r="A4072" s="70">
        <v>11622</v>
      </c>
      <c r="B4072" s="70" t="s">
        <v>27197</v>
      </c>
      <c r="C4072" s="70" t="s">
        <v>2213</v>
      </c>
      <c r="D4072" s="70" t="s">
        <v>2205</v>
      </c>
      <c r="E4072" s="6">
        <v>52.64</v>
      </c>
    </row>
    <row r="4073" spans="1:5">
      <c r="A4073" s="70">
        <v>43143</v>
      </c>
      <c r="B4073" s="70" t="s">
        <v>27198</v>
      </c>
      <c r="C4073" s="70" t="s">
        <v>2212</v>
      </c>
      <c r="D4073" s="70" t="s">
        <v>2205</v>
      </c>
      <c r="E4073" s="6">
        <v>19.88</v>
      </c>
    </row>
    <row r="4074" spans="1:5">
      <c r="A4074" s="70">
        <v>7317</v>
      </c>
      <c r="B4074" s="70" t="s">
        <v>27199</v>
      </c>
      <c r="C4074" s="70" t="s">
        <v>2213</v>
      </c>
      <c r="D4074" s="70" t="s">
        <v>2205</v>
      </c>
      <c r="E4074" s="6">
        <v>35.01</v>
      </c>
    </row>
    <row r="4075" spans="1:5">
      <c r="A4075" s="70">
        <v>142</v>
      </c>
      <c r="B4075" s="70" t="s">
        <v>27200</v>
      </c>
      <c r="C4075" s="70" t="s">
        <v>2225</v>
      </c>
      <c r="D4075" s="70" t="s">
        <v>2205</v>
      </c>
      <c r="E4075" s="6">
        <v>24.84</v>
      </c>
    </row>
    <row r="4076" spans="1:5">
      <c r="A4076" s="70">
        <v>43142</v>
      </c>
      <c r="B4076" s="70" t="s">
        <v>27201</v>
      </c>
      <c r="C4076" s="70" t="s">
        <v>2212</v>
      </c>
      <c r="D4076" s="70" t="s">
        <v>2205</v>
      </c>
      <c r="E4076" s="6">
        <v>112.84</v>
      </c>
    </row>
    <row r="4077" spans="1:5">
      <c r="A4077" s="70">
        <v>38123</v>
      </c>
      <c r="B4077" s="70" t="s">
        <v>27202</v>
      </c>
      <c r="C4077" s="70" t="s">
        <v>2213</v>
      </c>
      <c r="D4077" s="70" t="s">
        <v>2205</v>
      </c>
      <c r="E4077" s="6">
        <v>61.45</v>
      </c>
    </row>
    <row r="4078" spans="1:5">
      <c r="A4078" s="70">
        <v>42701</v>
      </c>
      <c r="B4078" s="70" t="s">
        <v>27203</v>
      </c>
      <c r="C4078" s="70" t="s">
        <v>2204</v>
      </c>
      <c r="D4078" s="70" t="s">
        <v>2205</v>
      </c>
      <c r="E4078" s="6">
        <v>50.82</v>
      </c>
    </row>
    <row r="4079" spans="1:5">
      <c r="A4079" s="70">
        <v>42702</v>
      </c>
      <c r="B4079" s="70" t="s">
        <v>27204</v>
      </c>
      <c r="C4079" s="70" t="s">
        <v>2204</v>
      </c>
      <c r="D4079" s="70" t="s">
        <v>2205</v>
      </c>
      <c r="E4079" s="6">
        <v>90.3</v>
      </c>
    </row>
    <row r="4080" spans="1:5">
      <c r="A4080" s="70">
        <v>37955</v>
      </c>
      <c r="B4080" s="70" t="s">
        <v>27205</v>
      </c>
      <c r="C4080" s="70" t="s">
        <v>2204</v>
      </c>
      <c r="D4080" s="70" t="s">
        <v>2205</v>
      </c>
      <c r="E4080" s="6">
        <v>117.03</v>
      </c>
    </row>
    <row r="4081" spans="1:5">
      <c r="A4081" s="70">
        <v>42699</v>
      </c>
      <c r="B4081" s="70" t="s">
        <v>27206</v>
      </c>
      <c r="C4081" s="70" t="s">
        <v>2204</v>
      </c>
      <c r="D4081" s="70" t="s">
        <v>2205</v>
      </c>
      <c r="E4081" s="6">
        <v>31.04</v>
      </c>
    </row>
    <row r="4082" spans="1:5">
      <c r="A4082" s="70">
        <v>42700</v>
      </c>
      <c r="B4082" s="70" t="s">
        <v>27207</v>
      </c>
      <c r="C4082" s="70" t="s">
        <v>2204</v>
      </c>
      <c r="D4082" s="70" t="s">
        <v>2205</v>
      </c>
      <c r="E4082" s="6">
        <v>88.49</v>
      </c>
    </row>
    <row r="4083" spans="1:5">
      <c r="A4083" s="70">
        <v>37743</v>
      </c>
      <c r="B4083" s="70" t="s">
        <v>27208</v>
      </c>
      <c r="C4083" s="70" t="s">
        <v>2204</v>
      </c>
      <c r="D4083" s="70" t="s">
        <v>2205</v>
      </c>
      <c r="E4083" s="15">
        <v>191089.51</v>
      </c>
    </row>
    <row r="4084" spans="1:5">
      <c r="A4084" s="70">
        <v>37744</v>
      </c>
      <c r="B4084" s="70" t="s">
        <v>27209</v>
      </c>
      <c r="C4084" s="70" t="s">
        <v>2204</v>
      </c>
      <c r="D4084" s="70" t="s">
        <v>2205</v>
      </c>
      <c r="E4084" s="15">
        <v>224685.31</v>
      </c>
    </row>
    <row r="4085" spans="1:5">
      <c r="A4085" s="70">
        <v>37741</v>
      </c>
      <c r="B4085" s="70" t="s">
        <v>27210</v>
      </c>
      <c r="C4085" s="70" t="s">
        <v>2204</v>
      </c>
      <c r="D4085" s="70" t="s">
        <v>2205</v>
      </c>
      <c r="E4085" s="15">
        <v>173756.64</v>
      </c>
    </row>
    <row r="4086" spans="1:5">
      <c r="A4086" s="70">
        <v>39396</v>
      </c>
      <c r="B4086" s="70" t="s">
        <v>27211</v>
      </c>
      <c r="C4086" s="70" t="s">
        <v>2204</v>
      </c>
      <c r="D4086" s="70" t="s">
        <v>2209</v>
      </c>
      <c r="E4086" s="6">
        <v>104.57</v>
      </c>
    </row>
    <row r="4087" spans="1:5">
      <c r="A4087" s="70">
        <v>39392</v>
      </c>
      <c r="B4087" s="70" t="s">
        <v>27212</v>
      </c>
      <c r="C4087" s="70" t="s">
        <v>2204</v>
      </c>
      <c r="D4087" s="70" t="s">
        <v>2209</v>
      </c>
      <c r="E4087" s="6">
        <v>117.96</v>
      </c>
    </row>
    <row r="4088" spans="1:5">
      <c r="A4088" s="70">
        <v>39393</v>
      </c>
      <c r="B4088" s="70" t="s">
        <v>27213</v>
      </c>
      <c r="C4088" s="70" t="s">
        <v>2204</v>
      </c>
      <c r="D4088" s="70" t="s">
        <v>2209</v>
      </c>
      <c r="E4088" s="6">
        <v>72.95</v>
      </c>
    </row>
    <row r="4089" spans="1:5">
      <c r="A4089" s="70">
        <v>39394</v>
      </c>
      <c r="B4089" s="70" t="s">
        <v>27214</v>
      </c>
      <c r="C4089" s="70" t="s">
        <v>2204</v>
      </c>
      <c r="D4089" s="70" t="s">
        <v>2209</v>
      </c>
      <c r="E4089" s="6">
        <v>82.11</v>
      </c>
    </row>
    <row r="4090" spans="1:5">
      <c r="A4090" s="70">
        <v>39395</v>
      </c>
      <c r="B4090" s="70" t="s">
        <v>27215</v>
      </c>
      <c r="C4090" s="70" t="s">
        <v>2204</v>
      </c>
      <c r="D4090" s="70" t="s">
        <v>2209</v>
      </c>
      <c r="E4090" s="6">
        <v>76.349999999999994</v>
      </c>
    </row>
    <row r="4091" spans="1:5">
      <c r="A4091" s="70">
        <v>14618</v>
      </c>
      <c r="B4091" s="70" t="s">
        <v>27216</v>
      </c>
      <c r="C4091" s="70" t="s">
        <v>2204</v>
      </c>
      <c r="D4091" s="70" t="s">
        <v>2205</v>
      </c>
      <c r="E4091" s="15">
        <v>1135.81</v>
      </c>
    </row>
    <row r="4092" spans="1:5">
      <c r="A4092" s="70">
        <v>40269</v>
      </c>
      <c r="B4092" s="70" t="s">
        <v>27217</v>
      </c>
      <c r="C4092" s="70" t="s">
        <v>2204</v>
      </c>
      <c r="D4092" s="70" t="s">
        <v>2205</v>
      </c>
      <c r="E4092" s="15">
        <v>4576.1000000000004</v>
      </c>
    </row>
    <row r="4093" spans="1:5">
      <c r="A4093" s="70">
        <v>6110</v>
      </c>
      <c r="B4093" s="70" t="s">
        <v>28761</v>
      </c>
      <c r="C4093" s="70" t="s">
        <v>2210</v>
      </c>
      <c r="D4093" s="70" t="s">
        <v>2205</v>
      </c>
      <c r="E4093" s="6">
        <v>17.920000000000002</v>
      </c>
    </row>
    <row r="4094" spans="1:5">
      <c r="A4094" s="70">
        <v>40910</v>
      </c>
      <c r="B4094" s="70" t="s">
        <v>27218</v>
      </c>
      <c r="C4094" s="70" t="s">
        <v>2215</v>
      </c>
      <c r="D4094" s="70" t="s">
        <v>2205</v>
      </c>
      <c r="E4094" s="15">
        <v>3174.61</v>
      </c>
    </row>
    <row r="4095" spans="1:5">
      <c r="A4095" s="70">
        <v>6111</v>
      </c>
      <c r="B4095" s="70" t="s">
        <v>27219</v>
      </c>
      <c r="C4095" s="70" t="s">
        <v>2210</v>
      </c>
      <c r="D4095" s="70" t="s">
        <v>2207</v>
      </c>
      <c r="E4095" s="6">
        <v>11.85</v>
      </c>
    </row>
    <row r="4096" spans="1:5">
      <c r="A4096" s="70">
        <v>41084</v>
      </c>
      <c r="B4096" s="70" t="s">
        <v>27220</v>
      </c>
      <c r="C4096" s="70" t="s">
        <v>2215</v>
      </c>
      <c r="D4096" s="70" t="s">
        <v>2205</v>
      </c>
      <c r="E4096" s="15">
        <v>2099.89</v>
      </c>
    </row>
    <row r="4097" spans="1:5">
      <c r="A4097" s="70">
        <v>44535</v>
      </c>
      <c r="B4097" s="70" t="s">
        <v>28762</v>
      </c>
      <c r="C4097" s="70" t="s">
        <v>2214</v>
      </c>
      <c r="D4097" s="70" t="s">
        <v>2205</v>
      </c>
      <c r="E4097" s="6">
        <v>38.549999999999997</v>
      </c>
    </row>
    <row r="4098" spans="1:5">
      <c r="A4098" s="70">
        <v>38637</v>
      </c>
      <c r="B4098" s="70" t="s">
        <v>27221</v>
      </c>
      <c r="C4098" s="70" t="s">
        <v>2204</v>
      </c>
      <c r="D4098" s="70" t="s">
        <v>2205</v>
      </c>
      <c r="E4098" s="6">
        <v>249.48</v>
      </c>
    </row>
    <row r="4099" spans="1:5">
      <c r="A4099" s="70">
        <v>6150</v>
      </c>
      <c r="B4099" s="70" t="s">
        <v>27222</v>
      </c>
      <c r="C4099" s="70" t="s">
        <v>2204</v>
      </c>
      <c r="D4099" s="70" t="s">
        <v>2205</v>
      </c>
      <c r="E4099" s="6">
        <v>252.53</v>
      </c>
    </row>
    <row r="4100" spans="1:5">
      <c r="A4100" s="70">
        <v>6136</v>
      </c>
      <c r="B4100" s="70" t="s">
        <v>27223</v>
      </c>
      <c r="C4100" s="70" t="s">
        <v>2204</v>
      </c>
      <c r="D4100" s="70" t="s">
        <v>2207</v>
      </c>
      <c r="E4100" s="6">
        <v>198.5</v>
      </c>
    </row>
    <row r="4101" spans="1:5">
      <c r="A4101" s="70">
        <v>38638</v>
      </c>
      <c r="B4101" s="70" t="s">
        <v>27224</v>
      </c>
      <c r="C4101" s="70" t="s">
        <v>2204</v>
      </c>
      <c r="D4101" s="70" t="s">
        <v>2205</v>
      </c>
      <c r="E4101" s="6">
        <v>210.22</v>
      </c>
    </row>
    <row r="4102" spans="1:5">
      <c r="A4102" s="70">
        <v>20262</v>
      </c>
      <c r="B4102" s="70" t="s">
        <v>27225</v>
      </c>
      <c r="C4102" s="70" t="s">
        <v>2204</v>
      </c>
      <c r="D4102" s="70" t="s">
        <v>2205</v>
      </c>
      <c r="E4102" s="6">
        <v>15.37</v>
      </c>
    </row>
    <row r="4103" spans="1:5">
      <c r="A4103" s="70">
        <v>6148</v>
      </c>
      <c r="B4103" s="70" t="s">
        <v>27226</v>
      </c>
      <c r="C4103" s="70" t="s">
        <v>2204</v>
      </c>
      <c r="D4103" s="70" t="s">
        <v>2207</v>
      </c>
      <c r="E4103" s="6">
        <v>8.9</v>
      </c>
    </row>
    <row r="4104" spans="1:5">
      <c r="A4104" s="70">
        <v>6145</v>
      </c>
      <c r="B4104" s="70" t="s">
        <v>27227</v>
      </c>
      <c r="C4104" s="70" t="s">
        <v>2204</v>
      </c>
      <c r="D4104" s="70" t="s">
        <v>2205</v>
      </c>
      <c r="E4104" s="6">
        <v>15.97</v>
      </c>
    </row>
    <row r="4105" spans="1:5">
      <c r="A4105" s="70">
        <v>6149</v>
      </c>
      <c r="B4105" s="70" t="s">
        <v>27228</v>
      </c>
      <c r="C4105" s="70" t="s">
        <v>2204</v>
      </c>
      <c r="D4105" s="70" t="s">
        <v>2205</v>
      </c>
      <c r="E4105" s="6">
        <v>15.06</v>
      </c>
    </row>
    <row r="4106" spans="1:5">
      <c r="A4106" s="70">
        <v>6146</v>
      </c>
      <c r="B4106" s="70" t="s">
        <v>27229</v>
      </c>
      <c r="C4106" s="70" t="s">
        <v>2204</v>
      </c>
      <c r="D4106" s="70" t="s">
        <v>2205</v>
      </c>
      <c r="E4106" s="6">
        <v>15.99</v>
      </c>
    </row>
    <row r="4107" spans="1:5">
      <c r="A4107" s="70">
        <v>44536</v>
      </c>
      <c r="B4107" s="70" t="s">
        <v>28763</v>
      </c>
      <c r="C4107" s="70" t="s">
        <v>2213</v>
      </c>
      <c r="D4107" s="70" t="s">
        <v>2205</v>
      </c>
      <c r="E4107" s="6">
        <v>2.09</v>
      </c>
    </row>
    <row r="4108" spans="1:5">
      <c r="A4108" s="70">
        <v>39961</v>
      </c>
      <c r="B4108" s="70" t="s">
        <v>27230</v>
      </c>
      <c r="C4108" s="70" t="s">
        <v>2204</v>
      </c>
      <c r="D4108" s="70" t="s">
        <v>2205</v>
      </c>
      <c r="E4108" s="6">
        <v>16.41</v>
      </c>
    </row>
    <row r="4109" spans="1:5">
      <c r="A4109" s="70">
        <v>42433</v>
      </c>
      <c r="B4109" s="70" t="s">
        <v>27231</v>
      </c>
      <c r="C4109" s="70" t="s">
        <v>2204</v>
      </c>
      <c r="D4109" s="70" t="s">
        <v>2209</v>
      </c>
      <c r="E4109" s="15">
        <v>4702.72</v>
      </c>
    </row>
    <row r="4110" spans="1:5">
      <c r="A4110" s="70">
        <v>42434</v>
      </c>
      <c r="B4110" s="70" t="s">
        <v>27232</v>
      </c>
      <c r="C4110" s="70" t="s">
        <v>2204</v>
      </c>
      <c r="D4110" s="70" t="s">
        <v>2209</v>
      </c>
      <c r="E4110" s="15">
        <v>5081.97</v>
      </c>
    </row>
    <row r="4111" spans="1:5">
      <c r="A4111" s="70">
        <v>42435</v>
      </c>
      <c r="B4111" s="70" t="s">
        <v>27233</v>
      </c>
      <c r="C4111" s="70" t="s">
        <v>2204</v>
      </c>
      <c r="D4111" s="70" t="s">
        <v>2209</v>
      </c>
      <c r="E4111" s="15">
        <v>2534.19</v>
      </c>
    </row>
    <row r="4112" spans="1:5">
      <c r="A4112" s="70">
        <v>38061</v>
      </c>
      <c r="B4112" s="70" t="s">
        <v>27234</v>
      </c>
      <c r="C4112" s="70" t="s">
        <v>2204</v>
      </c>
      <c r="D4112" s="70" t="s">
        <v>2209</v>
      </c>
      <c r="E4112" s="6">
        <v>47.36</v>
      </c>
    </row>
    <row r="4113" spans="1:5">
      <c r="A4113" s="70">
        <v>20250</v>
      </c>
      <c r="B4113" s="70" t="s">
        <v>27235</v>
      </c>
      <c r="C4113" s="70" t="s">
        <v>2213</v>
      </c>
      <c r="D4113" s="70" t="s">
        <v>2207</v>
      </c>
      <c r="E4113" s="6">
        <v>13.5</v>
      </c>
    </row>
    <row r="4114" spans="1:5">
      <c r="A4114" s="70">
        <v>13388</v>
      </c>
      <c r="B4114" s="70" t="s">
        <v>27236</v>
      </c>
      <c r="C4114" s="70" t="s">
        <v>2213</v>
      </c>
      <c r="D4114" s="70" t="s">
        <v>2205</v>
      </c>
      <c r="E4114" s="6">
        <v>311.45</v>
      </c>
    </row>
    <row r="4115" spans="1:5">
      <c r="A4115" s="70">
        <v>39914</v>
      </c>
      <c r="B4115" s="70" t="s">
        <v>27237</v>
      </c>
      <c r="C4115" s="70" t="s">
        <v>2213</v>
      </c>
      <c r="D4115" s="70" t="s">
        <v>2209</v>
      </c>
      <c r="E4115" s="6">
        <v>289.41000000000003</v>
      </c>
    </row>
    <row r="4116" spans="1:5">
      <c r="A4116" s="70">
        <v>12732</v>
      </c>
      <c r="B4116" s="70" t="s">
        <v>27238</v>
      </c>
      <c r="C4116" s="70" t="s">
        <v>2204</v>
      </c>
      <c r="D4116" s="70" t="s">
        <v>2209</v>
      </c>
      <c r="E4116" s="6">
        <v>333.94</v>
      </c>
    </row>
    <row r="4117" spans="1:5">
      <c r="A4117" s="70">
        <v>6160</v>
      </c>
      <c r="B4117" s="70" t="s">
        <v>11737</v>
      </c>
      <c r="C4117" s="70" t="s">
        <v>2210</v>
      </c>
      <c r="D4117" s="70" t="s">
        <v>2207</v>
      </c>
      <c r="E4117" s="6">
        <v>18.57</v>
      </c>
    </row>
    <row r="4118" spans="1:5">
      <c r="A4118" s="70">
        <v>41087</v>
      </c>
      <c r="B4118" s="70" t="s">
        <v>27239</v>
      </c>
      <c r="C4118" s="70" t="s">
        <v>2215</v>
      </c>
      <c r="D4118" s="70" t="s">
        <v>2205</v>
      </c>
      <c r="E4118" s="15">
        <v>3288.94</v>
      </c>
    </row>
    <row r="4119" spans="1:5">
      <c r="A4119" s="70">
        <v>6166</v>
      </c>
      <c r="B4119" s="70" t="s">
        <v>27240</v>
      </c>
      <c r="C4119" s="70" t="s">
        <v>2210</v>
      </c>
      <c r="D4119" s="70" t="s">
        <v>2205</v>
      </c>
      <c r="E4119" s="6">
        <v>22.07</v>
      </c>
    </row>
    <row r="4120" spans="1:5">
      <c r="A4120" s="70">
        <v>41088</v>
      </c>
      <c r="B4120" s="70" t="s">
        <v>27241</v>
      </c>
      <c r="C4120" s="70" t="s">
        <v>2215</v>
      </c>
      <c r="D4120" s="70" t="s">
        <v>2205</v>
      </c>
      <c r="E4120" s="15">
        <v>3912.84</v>
      </c>
    </row>
    <row r="4121" spans="1:5">
      <c r="A4121" s="70">
        <v>20232</v>
      </c>
      <c r="B4121" s="70" t="s">
        <v>27242</v>
      </c>
      <c r="C4121" s="70" t="s">
        <v>2211</v>
      </c>
      <c r="D4121" s="70" t="s">
        <v>2205</v>
      </c>
      <c r="E4121" s="6">
        <v>52.67</v>
      </c>
    </row>
    <row r="4122" spans="1:5">
      <c r="A4122" s="70">
        <v>10856</v>
      </c>
      <c r="B4122" s="70" t="s">
        <v>27243</v>
      </c>
      <c r="C4122" s="70" t="s">
        <v>2211</v>
      </c>
      <c r="D4122" s="70" t="s">
        <v>2209</v>
      </c>
      <c r="E4122" s="6">
        <v>84.17</v>
      </c>
    </row>
    <row r="4123" spans="1:5">
      <c r="A4123" s="70">
        <v>4828</v>
      </c>
      <c r="B4123" s="70" t="s">
        <v>27244</v>
      </c>
      <c r="C4123" s="70" t="s">
        <v>2211</v>
      </c>
      <c r="D4123" s="70" t="s">
        <v>2205</v>
      </c>
      <c r="E4123" s="6">
        <v>40.950000000000003</v>
      </c>
    </row>
    <row r="4124" spans="1:5">
      <c r="A4124" s="70">
        <v>20249</v>
      </c>
      <c r="B4124" s="70" t="s">
        <v>27245</v>
      </c>
      <c r="C4124" s="70" t="s">
        <v>2211</v>
      </c>
      <c r="D4124" s="70" t="s">
        <v>2205</v>
      </c>
      <c r="E4124" s="6">
        <v>22.42</v>
      </c>
    </row>
    <row r="4125" spans="1:5">
      <c r="A4125" s="70">
        <v>11609</v>
      </c>
      <c r="B4125" s="70" t="s">
        <v>27246</v>
      </c>
      <c r="C4125" s="70" t="s">
        <v>2212</v>
      </c>
      <c r="D4125" s="70" t="s">
        <v>2205</v>
      </c>
      <c r="E4125" s="6">
        <v>8.75</v>
      </c>
    </row>
    <row r="4126" spans="1:5">
      <c r="A4126" s="70">
        <v>20083</v>
      </c>
      <c r="B4126" s="70" t="s">
        <v>27247</v>
      </c>
      <c r="C4126" s="70" t="s">
        <v>2204</v>
      </c>
      <c r="D4126" s="70" t="s">
        <v>2205</v>
      </c>
      <c r="E4126" s="6">
        <v>62.76</v>
      </c>
    </row>
    <row r="4127" spans="1:5">
      <c r="A4127" s="70">
        <v>10691</v>
      </c>
      <c r="B4127" s="70" t="s">
        <v>27248</v>
      </c>
      <c r="C4127" s="70" t="s">
        <v>2212</v>
      </c>
      <c r="D4127" s="70" t="s">
        <v>2205</v>
      </c>
      <c r="E4127" s="6">
        <v>49.29</v>
      </c>
    </row>
    <row r="4128" spans="1:5">
      <c r="A4128" s="70">
        <v>12295</v>
      </c>
      <c r="B4128" s="70" t="s">
        <v>27249</v>
      </c>
      <c r="C4128" s="70" t="s">
        <v>2204</v>
      </c>
      <c r="D4128" s="70" t="s">
        <v>2209</v>
      </c>
      <c r="E4128" s="6">
        <v>5.15</v>
      </c>
    </row>
    <row r="4129" spans="1:5">
      <c r="A4129" s="70">
        <v>12296</v>
      </c>
      <c r="B4129" s="70" t="s">
        <v>11738</v>
      </c>
      <c r="C4129" s="70" t="s">
        <v>2204</v>
      </c>
      <c r="D4129" s="70" t="s">
        <v>2209</v>
      </c>
      <c r="E4129" s="6">
        <v>6.66</v>
      </c>
    </row>
    <row r="4130" spans="1:5">
      <c r="A4130" s="70">
        <v>12294</v>
      </c>
      <c r="B4130" s="70" t="s">
        <v>27250</v>
      </c>
      <c r="C4130" s="70" t="s">
        <v>2204</v>
      </c>
      <c r="D4130" s="70" t="s">
        <v>2209</v>
      </c>
      <c r="E4130" s="6">
        <v>15.99</v>
      </c>
    </row>
    <row r="4131" spans="1:5">
      <c r="A4131" s="70">
        <v>14543</v>
      </c>
      <c r="B4131" s="70" t="s">
        <v>27251</v>
      </c>
      <c r="C4131" s="70" t="s">
        <v>2204</v>
      </c>
      <c r="D4131" s="70" t="s">
        <v>2209</v>
      </c>
      <c r="E4131" s="6">
        <v>11.41</v>
      </c>
    </row>
    <row r="4132" spans="1:5">
      <c r="A4132" s="70">
        <v>13329</v>
      </c>
      <c r="B4132" s="70" t="s">
        <v>11739</v>
      </c>
      <c r="C4132" s="70" t="s">
        <v>2204</v>
      </c>
      <c r="D4132" s="70" t="s">
        <v>2209</v>
      </c>
      <c r="E4132" s="6">
        <v>6.7</v>
      </c>
    </row>
    <row r="4133" spans="1:5">
      <c r="A4133" s="70">
        <v>21044</v>
      </c>
      <c r="B4133" s="70" t="s">
        <v>27252</v>
      </c>
      <c r="C4133" s="70" t="s">
        <v>2204</v>
      </c>
      <c r="D4133" s="70" t="s">
        <v>2209</v>
      </c>
      <c r="E4133" s="6">
        <v>29.63</v>
      </c>
    </row>
    <row r="4134" spans="1:5">
      <c r="A4134" s="70">
        <v>21045</v>
      </c>
      <c r="B4134" s="70" t="s">
        <v>27253</v>
      </c>
      <c r="C4134" s="70" t="s">
        <v>2204</v>
      </c>
      <c r="D4134" s="70" t="s">
        <v>2209</v>
      </c>
      <c r="E4134" s="6">
        <v>40.590000000000003</v>
      </c>
    </row>
    <row r="4135" spans="1:5">
      <c r="A4135" s="70">
        <v>21040</v>
      </c>
      <c r="B4135" s="70" t="s">
        <v>27254</v>
      </c>
      <c r="C4135" s="70" t="s">
        <v>2204</v>
      </c>
      <c r="D4135" s="70" t="s">
        <v>2209</v>
      </c>
      <c r="E4135" s="6">
        <v>29</v>
      </c>
    </row>
    <row r="4136" spans="1:5">
      <c r="A4136" s="70">
        <v>21041</v>
      </c>
      <c r="B4136" s="70" t="s">
        <v>27255</v>
      </c>
      <c r="C4136" s="70" t="s">
        <v>2204</v>
      </c>
      <c r="D4136" s="70" t="s">
        <v>2209</v>
      </c>
      <c r="E4136" s="6">
        <v>35</v>
      </c>
    </row>
    <row r="4137" spans="1:5">
      <c r="A4137" s="70">
        <v>21047</v>
      </c>
      <c r="B4137" s="70" t="s">
        <v>27256</v>
      </c>
      <c r="C4137" s="70" t="s">
        <v>2204</v>
      </c>
      <c r="D4137" s="70" t="s">
        <v>2209</v>
      </c>
      <c r="E4137" s="6">
        <v>43.69</v>
      </c>
    </row>
    <row r="4138" spans="1:5">
      <c r="A4138" s="70">
        <v>21043</v>
      </c>
      <c r="B4138" s="70" t="s">
        <v>27257</v>
      </c>
      <c r="C4138" s="70" t="s">
        <v>2204</v>
      </c>
      <c r="D4138" s="70" t="s">
        <v>2209</v>
      </c>
      <c r="E4138" s="6">
        <v>42.54</v>
      </c>
    </row>
    <row r="4139" spans="1:5">
      <c r="A4139" s="70">
        <v>21042</v>
      </c>
      <c r="B4139" s="70" t="s">
        <v>27258</v>
      </c>
      <c r="C4139" s="70" t="s">
        <v>2204</v>
      </c>
      <c r="D4139" s="70" t="s">
        <v>2209</v>
      </c>
      <c r="E4139" s="6">
        <v>33.67</v>
      </c>
    </row>
    <row r="4140" spans="1:5">
      <c r="A4140" s="70">
        <v>14149</v>
      </c>
      <c r="B4140" s="70" t="s">
        <v>27259</v>
      </c>
      <c r="C4140" s="70" t="s">
        <v>2221</v>
      </c>
      <c r="D4140" s="70" t="s">
        <v>2205</v>
      </c>
      <c r="E4140" s="6">
        <v>357.39</v>
      </c>
    </row>
    <row r="4141" spans="1:5">
      <c r="A4141" s="70">
        <v>38099</v>
      </c>
      <c r="B4141" s="70" t="s">
        <v>11740</v>
      </c>
      <c r="C4141" s="70" t="s">
        <v>2204</v>
      </c>
      <c r="D4141" s="70" t="s">
        <v>2205</v>
      </c>
      <c r="E4141" s="6">
        <v>1.47</v>
      </c>
    </row>
    <row r="4142" spans="1:5">
      <c r="A4142" s="70">
        <v>38100</v>
      </c>
      <c r="B4142" s="70" t="s">
        <v>11741</v>
      </c>
      <c r="C4142" s="70" t="s">
        <v>2204</v>
      </c>
      <c r="D4142" s="70" t="s">
        <v>2205</v>
      </c>
      <c r="E4142" s="6">
        <v>2.4</v>
      </c>
    </row>
    <row r="4143" spans="1:5">
      <c r="A4143" s="70">
        <v>20061</v>
      </c>
      <c r="B4143" s="70" t="s">
        <v>27260</v>
      </c>
      <c r="C4143" s="70" t="s">
        <v>2204</v>
      </c>
      <c r="D4143" s="70" t="s">
        <v>2209</v>
      </c>
      <c r="E4143" s="6">
        <v>3.54</v>
      </c>
    </row>
    <row r="4144" spans="1:5">
      <c r="A4144" s="70">
        <v>7576</v>
      </c>
      <c r="B4144" s="70" t="s">
        <v>27261</v>
      </c>
      <c r="C4144" s="70" t="s">
        <v>2204</v>
      </c>
      <c r="D4144" s="70" t="s">
        <v>2209</v>
      </c>
      <c r="E4144" s="6">
        <v>203</v>
      </c>
    </row>
    <row r="4145" spans="1:5">
      <c r="A4145" s="70">
        <v>3384</v>
      </c>
      <c r="B4145" s="70" t="s">
        <v>27262</v>
      </c>
      <c r="C4145" s="70" t="s">
        <v>2204</v>
      </c>
      <c r="D4145" s="70" t="s">
        <v>2209</v>
      </c>
      <c r="E4145" s="6">
        <v>9.7200000000000006</v>
      </c>
    </row>
    <row r="4146" spans="1:5">
      <c r="A4146" s="70">
        <v>7572</v>
      </c>
      <c r="B4146" s="70" t="s">
        <v>27263</v>
      </c>
      <c r="C4146" s="70" t="s">
        <v>2204</v>
      </c>
      <c r="D4146" s="70" t="s">
        <v>2209</v>
      </c>
      <c r="E4146" s="6">
        <v>7.74</v>
      </c>
    </row>
    <row r="4147" spans="1:5">
      <c r="A4147" s="70">
        <v>3396</v>
      </c>
      <c r="B4147" s="70" t="s">
        <v>27264</v>
      </c>
      <c r="C4147" s="70" t="s">
        <v>2204</v>
      </c>
      <c r="D4147" s="70" t="s">
        <v>2209</v>
      </c>
      <c r="E4147" s="6">
        <v>5.23</v>
      </c>
    </row>
    <row r="4148" spans="1:5">
      <c r="A4148" s="70">
        <v>37590</v>
      </c>
      <c r="B4148" s="70" t="s">
        <v>27265</v>
      </c>
      <c r="C4148" s="70" t="s">
        <v>2204</v>
      </c>
      <c r="D4148" s="70" t="s">
        <v>2205</v>
      </c>
      <c r="E4148" s="6">
        <v>17.54</v>
      </c>
    </row>
    <row r="4149" spans="1:5">
      <c r="A4149" s="70">
        <v>37591</v>
      </c>
      <c r="B4149" s="70" t="s">
        <v>27266</v>
      </c>
      <c r="C4149" s="70" t="s">
        <v>2204</v>
      </c>
      <c r="D4149" s="70" t="s">
        <v>2205</v>
      </c>
      <c r="E4149" s="6">
        <v>21.08</v>
      </c>
    </row>
    <row r="4150" spans="1:5">
      <c r="A4150" s="70">
        <v>12626</v>
      </c>
      <c r="B4150" s="70" t="s">
        <v>27267</v>
      </c>
      <c r="C4150" s="70" t="s">
        <v>2204</v>
      </c>
      <c r="D4150" s="70" t="s">
        <v>2209</v>
      </c>
      <c r="E4150" s="6">
        <v>17.010000000000002</v>
      </c>
    </row>
    <row r="4151" spans="1:5">
      <c r="A4151" s="70">
        <v>11033</v>
      </c>
      <c r="B4151" s="70" t="s">
        <v>27268</v>
      </c>
      <c r="C4151" s="70" t="s">
        <v>2204</v>
      </c>
      <c r="D4151" s="70" t="s">
        <v>2205</v>
      </c>
      <c r="E4151" s="6">
        <v>8.3800000000000008</v>
      </c>
    </row>
    <row r="4152" spans="1:5">
      <c r="A4152" s="70">
        <v>390</v>
      </c>
      <c r="B4152" s="70" t="s">
        <v>27269</v>
      </c>
      <c r="C4152" s="70" t="s">
        <v>2204</v>
      </c>
      <c r="D4152" s="70" t="s">
        <v>2209</v>
      </c>
      <c r="E4152" s="6">
        <v>9.4700000000000006</v>
      </c>
    </row>
    <row r="4153" spans="1:5">
      <c r="A4153" s="70">
        <v>42436</v>
      </c>
      <c r="B4153" s="70" t="s">
        <v>27270</v>
      </c>
      <c r="C4153" s="70" t="s">
        <v>2204</v>
      </c>
      <c r="D4153" s="70" t="s">
        <v>2209</v>
      </c>
      <c r="E4153" s="15">
        <v>2652.57</v>
      </c>
    </row>
    <row r="4154" spans="1:5">
      <c r="A4154" s="70">
        <v>6193</v>
      </c>
      <c r="B4154" s="70" t="s">
        <v>27271</v>
      </c>
      <c r="C4154" s="70" t="s">
        <v>2211</v>
      </c>
      <c r="D4154" s="70" t="s">
        <v>2205</v>
      </c>
      <c r="E4154" s="6">
        <v>34.619999999999997</v>
      </c>
    </row>
    <row r="4155" spans="1:5">
      <c r="A4155" s="70">
        <v>6194</v>
      </c>
      <c r="B4155" s="70" t="s">
        <v>27272</v>
      </c>
      <c r="C4155" s="70" t="s">
        <v>2211</v>
      </c>
      <c r="D4155" s="70" t="s">
        <v>2205</v>
      </c>
      <c r="E4155" s="6">
        <v>5.92</v>
      </c>
    </row>
    <row r="4156" spans="1:5">
      <c r="A4156" s="70">
        <v>10567</v>
      </c>
      <c r="B4156" s="70" t="s">
        <v>27273</v>
      </c>
      <c r="C4156" s="70" t="s">
        <v>2211</v>
      </c>
      <c r="D4156" s="70" t="s">
        <v>2205</v>
      </c>
      <c r="E4156" s="6">
        <v>9.3699999999999992</v>
      </c>
    </row>
    <row r="4157" spans="1:5">
      <c r="A4157" s="70">
        <v>6212</v>
      </c>
      <c r="B4157" s="70" t="s">
        <v>27274</v>
      </c>
      <c r="C4157" s="70" t="s">
        <v>2211</v>
      </c>
      <c r="D4157" s="70" t="s">
        <v>2207</v>
      </c>
      <c r="E4157" s="6">
        <v>13.75</v>
      </c>
    </row>
    <row r="4158" spans="1:5">
      <c r="A4158" s="70">
        <v>3993</v>
      </c>
      <c r="B4158" s="70" t="s">
        <v>27275</v>
      </c>
      <c r="C4158" s="70" t="s">
        <v>2206</v>
      </c>
      <c r="D4158" s="70" t="s">
        <v>2205</v>
      </c>
      <c r="E4158" s="6">
        <v>223.78</v>
      </c>
    </row>
    <row r="4159" spans="1:5">
      <c r="A4159" s="70">
        <v>3990</v>
      </c>
      <c r="B4159" s="70" t="s">
        <v>27276</v>
      </c>
      <c r="C4159" s="70" t="s">
        <v>2211</v>
      </c>
      <c r="D4159" s="70" t="s">
        <v>2205</v>
      </c>
      <c r="E4159" s="6">
        <v>42.11</v>
      </c>
    </row>
    <row r="4160" spans="1:5">
      <c r="A4160" s="70">
        <v>3992</v>
      </c>
      <c r="B4160" s="70" t="s">
        <v>27277</v>
      </c>
      <c r="C4160" s="70" t="s">
        <v>2211</v>
      </c>
      <c r="D4160" s="70" t="s">
        <v>2205</v>
      </c>
      <c r="E4160" s="6">
        <v>56.85</v>
      </c>
    </row>
    <row r="4161" spans="1:5">
      <c r="A4161" s="70">
        <v>6178</v>
      </c>
      <c r="B4161" s="70" t="s">
        <v>27278</v>
      </c>
      <c r="C4161" s="70" t="s">
        <v>2206</v>
      </c>
      <c r="D4161" s="70" t="s">
        <v>2209</v>
      </c>
      <c r="E4161" s="6">
        <v>267.77</v>
      </c>
    </row>
    <row r="4162" spans="1:5">
      <c r="A4162" s="70">
        <v>6180</v>
      </c>
      <c r="B4162" s="70" t="s">
        <v>27279</v>
      </c>
      <c r="C4162" s="70" t="s">
        <v>2206</v>
      </c>
      <c r="D4162" s="70" t="s">
        <v>2209</v>
      </c>
      <c r="E4162" s="6">
        <v>289</v>
      </c>
    </row>
    <row r="4163" spans="1:5">
      <c r="A4163" s="70">
        <v>6182</v>
      </c>
      <c r="B4163" s="70" t="s">
        <v>27280</v>
      </c>
      <c r="C4163" s="70" t="s">
        <v>2206</v>
      </c>
      <c r="D4163" s="70" t="s">
        <v>2209</v>
      </c>
      <c r="E4163" s="6">
        <v>358.72</v>
      </c>
    </row>
    <row r="4164" spans="1:5">
      <c r="A4164" s="70">
        <v>43614</v>
      </c>
      <c r="B4164" s="70" t="s">
        <v>27281</v>
      </c>
      <c r="C4164" s="70" t="s">
        <v>2211</v>
      </c>
      <c r="D4164" s="70" t="s">
        <v>2205</v>
      </c>
      <c r="E4164" s="6">
        <v>28.44</v>
      </c>
    </row>
    <row r="4165" spans="1:5">
      <c r="A4165" s="70">
        <v>6189</v>
      </c>
      <c r="B4165" s="70" t="s">
        <v>27282</v>
      </c>
      <c r="C4165" s="70" t="s">
        <v>2211</v>
      </c>
      <c r="D4165" s="70" t="s">
        <v>2205</v>
      </c>
      <c r="E4165" s="6">
        <v>50.53</v>
      </c>
    </row>
    <row r="4166" spans="1:5">
      <c r="A4166" s="70">
        <v>6214</v>
      </c>
      <c r="B4166" s="70" t="s">
        <v>27283</v>
      </c>
      <c r="C4166" s="70" t="s">
        <v>2206</v>
      </c>
      <c r="D4166" s="70" t="s">
        <v>2209</v>
      </c>
      <c r="E4166" s="6">
        <v>167.74</v>
      </c>
    </row>
    <row r="4167" spans="1:5">
      <c r="A4167" s="70">
        <v>36153</v>
      </c>
      <c r="B4167" s="70" t="s">
        <v>27284</v>
      </c>
      <c r="C4167" s="70" t="s">
        <v>2204</v>
      </c>
      <c r="D4167" s="70" t="s">
        <v>2205</v>
      </c>
      <c r="E4167" s="6">
        <v>211.32</v>
      </c>
    </row>
    <row r="4168" spans="1:5">
      <c r="A4168" s="70">
        <v>10740</v>
      </c>
      <c r="B4168" s="70" t="s">
        <v>27285</v>
      </c>
      <c r="C4168" s="70" t="s">
        <v>2204</v>
      </c>
      <c r="D4168" s="70" t="s">
        <v>2205</v>
      </c>
      <c r="E4168" s="15">
        <v>8671.74</v>
      </c>
    </row>
    <row r="4169" spans="1:5">
      <c r="A4169" s="70">
        <v>13914</v>
      </c>
      <c r="B4169" s="70" t="s">
        <v>27286</v>
      </c>
      <c r="C4169" s="70" t="s">
        <v>2204</v>
      </c>
      <c r="D4169" s="70" t="s">
        <v>2205</v>
      </c>
      <c r="E4169" s="6">
        <v>627.42999999999995</v>
      </c>
    </row>
    <row r="4170" spans="1:5">
      <c r="A4170" s="70">
        <v>10742</v>
      </c>
      <c r="B4170" s="70" t="s">
        <v>27287</v>
      </c>
      <c r="C4170" s="70" t="s">
        <v>2204</v>
      </c>
      <c r="D4170" s="70" t="s">
        <v>2207</v>
      </c>
      <c r="E4170" s="6">
        <v>915.12</v>
      </c>
    </row>
    <row r="4171" spans="1:5">
      <c r="A4171" s="70">
        <v>38465</v>
      </c>
      <c r="B4171" s="70" t="s">
        <v>27288</v>
      </c>
      <c r="C4171" s="70" t="s">
        <v>2204</v>
      </c>
      <c r="D4171" s="70" t="s">
        <v>2205</v>
      </c>
      <c r="E4171" s="6">
        <v>22.8</v>
      </c>
    </row>
    <row r="4172" spans="1:5">
      <c r="A4172" s="70">
        <v>7543</v>
      </c>
      <c r="B4172" s="70" t="s">
        <v>27289</v>
      </c>
      <c r="C4172" s="70" t="s">
        <v>2204</v>
      </c>
      <c r="D4172" s="70" t="s">
        <v>2209</v>
      </c>
      <c r="E4172" s="6">
        <v>6.18</v>
      </c>
    </row>
    <row r="4173" spans="1:5">
      <c r="A4173" s="70">
        <v>43427</v>
      </c>
      <c r="B4173" s="70" t="s">
        <v>27290</v>
      </c>
      <c r="C4173" s="70" t="s">
        <v>2204</v>
      </c>
      <c r="D4173" s="70" t="s">
        <v>2205</v>
      </c>
      <c r="E4173" s="15">
        <v>1621</v>
      </c>
    </row>
    <row r="4174" spans="1:5">
      <c r="A4174" s="70">
        <v>41613</v>
      </c>
      <c r="B4174" s="70" t="s">
        <v>27291</v>
      </c>
      <c r="C4174" s="70" t="s">
        <v>2204</v>
      </c>
      <c r="D4174" s="70" t="s">
        <v>2205</v>
      </c>
      <c r="E4174" s="6">
        <v>104.2</v>
      </c>
    </row>
    <row r="4175" spans="1:5">
      <c r="A4175" s="70">
        <v>41614</v>
      </c>
      <c r="B4175" s="70" t="s">
        <v>27292</v>
      </c>
      <c r="C4175" s="70" t="s">
        <v>2204</v>
      </c>
      <c r="D4175" s="70" t="s">
        <v>2205</v>
      </c>
      <c r="E4175" s="6">
        <v>132.77000000000001</v>
      </c>
    </row>
    <row r="4176" spans="1:5">
      <c r="A4176" s="70">
        <v>41615</v>
      </c>
      <c r="B4176" s="70" t="s">
        <v>27293</v>
      </c>
      <c r="C4176" s="70" t="s">
        <v>2204</v>
      </c>
      <c r="D4176" s="70" t="s">
        <v>2205</v>
      </c>
      <c r="E4176" s="6">
        <v>205.21</v>
      </c>
    </row>
    <row r="4177" spans="1:5">
      <c r="A4177" s="70">
        <v>41616</v>
      </c>
      <c r="B4177" s="70" t="s">
        <v>27294</v>
      </c>
      <c r="C4177" s="70" t="s">
        <v>2204</v>
      </c>
      <c r="D4177" s="70" t="s">
        <v>2205</v>
      </c>
      <c r="E4177" s="6">
        <v>306.61</v>
      </c>
    </row>
    <row r="4178" spans="1:5">
      <c r="A4178" s="70">
        <v>41617</v>
      </c>
      <c r="B4178" s="70" t="s">
        <v>27295</v>
      </c>
      <c r="C4178" s="70" t="s">
        <v>2204</v>
      </c>
      <c r="D4178" s="70" t="s">
        <v>2205</v>
      </c>
      <c r="E4178" s="6">
        <v>609.66</v>
      </c>
    </row>
    <row r="4179" spans="1:5">
      <c r="A4179" s="70">
        <v>41618</v>
      </c>
      <c r="B4179" s="70" t="s">
        <v>27296</v>
      </c>
      <c r="C4179" s="70" t="s">
        <v>2204</v>
      </c>
      <c r="D4179" s="70" t="s">
        <v>2205</v>
      </c>
      <c r="E4179" s="15">
        <v>1122.3499999999999</v>
      </c>
    </row>
    <row r="4180" spans="1:5">
      <c r="A4180" s="70">
        <v>43428</v>
      </c>
      <c r="B4180" s="70" t="s">
        <v>27297</v>
      </c>
      <c r="C4180" s="70" t="s">
        <v>2204</v>
      </c>
      <c r="D4180" s="70" t="s">
        <v>2205</v>
      </c>
      <c r="E4180" s="15">
        <v>1971.42</v>
      </c>
    </row>
    <row r="4181" spans="1:5">
      <c r="A4181" s="70">
        <v>41619</v>
      </c>
      <c r="B4181" s="70" t="s">
        <v>27298</v>
      </c>
      <c r="C4181" s="70" t="s">
        <v>2204</v>
      </c>
      <c r="D4181" s="70" t="s">
        <v>2205</v>
      </c>
      <c r="E4181" s="6">
        <v>127.73</v>
      </c>
    </row>
    <row r="4182" spans="1:5">
      <c r="A4182" s="70">
        <v>41620</v>
      </c>
      <c r="B4182" s="70" t="s">
        <v>27299</v>
      </c>
      <c r="C4182" s="70" t="s">
        <v>2204</v>
      </c>
      <c r="D4182" s="70" t="s">
        <v>2205</v>
      </c>
      <c r="E4182" s="6">
        <v>161.34</v>
      </c>
    </row>
    <row r="4183" spans="1:5">
      <c r="A4183" s="70">
        <v>41622</v>
      </c>
      <c r="B4183" s="70" t="s">
        <v>27300</v>
      </c>
      <c r="C4183" s="70" t="s">
        <v>2204</v>
      </c>
      <c r="D4183" s="70" t="s">
        <v>2205</v>
      </c>
      <c r="E4183" s="6">
        <v>279.83</v>
      </c>
    </row>
    <row r="4184" spans="1:5">
      <c r="A4184" s="70">
        <v>41623</v>
      </c>
      <c r="B4184" s="70" t="s">
        <v>27301</v>
      </c>
      <c r="C4184" s="70" t="s">
        <v>2204</v>
      </c>
      <c r="D4184" s="70" t="s">
        <v>2205</v>
      </c>
      <c r="E4184" s="6">
        <v>430.25</v>
      </c>
    </row>
    <row r="4185" spans="1:5">
      <c r="A4185" s="70">
        <v>41624</v>
      </c>
      <c r="B4185" s="70" t="s">
        <v>27302</v>
      </c>
      <c r="C4185" s="70" t="s">
        <v>2204</v>
      </c>
      <c r="D4185" s="70" t="s">
        <v>2205</v>
      </c>
      <c r="E4185" s="6">
        <v>806.72</v>
      </c>
    </row>
    <row r="4186" spans="1:5">
      <c r="A4186" s="70">
        <v>41625</v>
      </c>
      <c r="B4186" s="70" t="s">
        <v>27303</v>
      </c>
      <c r="C4186" s="70" t="s">
        <v>2204</v>
      </c>
      <c r="D4186" s="70" t="s">
        <v>2205</v>
      </c>
      <c r="E4186" s="15">
        <v>1241.17</v>
      </c>
    </row>
    <row r="4187" spans="1:5">
      <c r="A4187" s="70">
        <v>39352</v>
      </c>
      <c r="B4187" s="70" t="s">
        <v>27304</v>
      </c>
      <c r="C4187" s="70" t="s">
        <v>2204</v>
      </c>
      <c r="D4187" s="70" t="s">
        <v>2209</v>
      </c>
      <c r="E4187" s="6">
        <v>3.82</v>
      </c>
    </row>
    <row r="4188" spans="1:5">
      <c r="A4188" s="70">
        <v>39346</v>
      </c>
      <c r="B4188" s="70" t="s">
        <v>27305</v>
      </c>
      <c r="C4188" s="70" t="s">
        <v>2204</v>
      </c>
      <c r="D4188" s="70" t="s">
        <v>2209</v>
      </c>
      <c r="E4188" s="6">
        <v>3.82</v>
      </c>
    </row>
    <row r="4189" spans="1:5">
      <c r="A4189" s="70">
        <v>39350</v>
      </c>
      <c r="B4189" s="70" t="s">
        <v>27306</v>
      </c>
      <c r="C4189" s="70" t="s">
        <v>2204</v>
      </c>
      <c r="D4189" s="70" t="s">
        <v>2209</v>
      </c>
      <c r="E4189" s="6">
        <v>4.1100000000000003</v>
      </c>
    </row>
    <row r="4190" spans="1:5">
      <c r="A4190" s="70">
        <v>39351</v>
      </c>
      <c r="B4190" s="70" t="s">
        <v>27307</v>
      </c>
      <c r="C4190" s="70" t="s">
        <v>2204</v>
      </c>
      <c r="D4190" s="70" t="s">
        <v>2209</v>
      </c>
      <c r="E4190" s="6">
        <v>4.76</v>
      </c>
    </row>
    <row r="4191" spans="1:5">
      <c r="A4191" s="70">
        <v>38952</v>
      </c>
      <c r="B4191" s="70" t="s">
        <v>27308</v>
      </c>
      <c r="C4191" s="70" t="s">
        <v>2204</v>
      </c>
      <c r="D4191" s="70" t="s">
        <v>2209</v>
      </c>
      <c r="E4191" s="6">
        <v>4.1500000000000004</v>
      </c>
    </row>
    <row r="4192" spans="1:5">
      <c r="A4192" s="70">
        <v>38953</v>
      </c>
      <c r="B4192" s="70" t="s">
        <v>27309</v>
      </c>
      <c r="C4192" s="70" t="s">
        <v>2204</v>
      </c>
      <c r="D4192" s="70" t="s">
        <v>2209</v>
      </c>
      <c r="E4192" s="6">
        <v>6.53</v>
      </c>
    </row>
    <row r="4193" spans="1:5">
      <c r="A4193" s="70">
        <v>38835</v>
      </c>
      <c r="B4193" s="70" t="s">
        <v>27310</v>
      </c>
      <c r="C4193" s="70" t="s">
        <v>2204</v>
      </c>
      <c r="D4193" s="70" t="s">
        <v>2209</v>
      </c>
      <c r="E4193" s="6">
        <v>5.86</v>
      </c>
    </row>
    <row r="4194" spans="1:5">
      <c r="A4194" s="70">
        <v>38837</v>
      </c>
      <c r="B4194" s="70" t="s">
        <v>27311</v>
      </c>
      <c r="C4194" s="70" t="s">
        <v>2204</v>
      </c>
      <c r="D4194" s="70" t="s">
        <v>2209</v>
      </c>
      <c r="E4194" s="6">
        <v>15.27</v>
      </c>
    </row>
    <row r="4195" spans="1:5">
      <c r="A4195" s="70">
        <v>38836</v>
      </c>
      <c r="B4195" s="70" t="s">
        <v>27312</v>
      </c>
      <c r="C4195" s="70" t="s">
        <v>2204</v>
      </c>
      <c r="D4195" s="70" t="s">
        <v>2209</v>
      </c>
      <c r="E4195" s="6">
        <v>8.4499999999999993</v>
      </c>
    </row>
    <row r="4196" spans="1:5">
      <c r="A4196" s="70">
        <v>2666</v>
      </c>
      <c r="B4196" s="70" t="s">
        <v>27313</v>
      </c>
      <c r="C4196" s="70" t="s">
        <v>2204</v>
      </c>
      <c r="D4196" s="70" t="s">
        <v>2209</v>
      </c>
      <c r="E4196" s="6">
        <v>6.02</v>
      </c>
    </row>
    <row r="4197" spans="1:5">
      <c r="A4197" s="70">
        <v>2668</v>
      </c>
      <c r="B4197" s="70" t="s">
        <v>27314</v>
      </c>
      <c r="C4197" s="70" t="s">
        <v>2204</v>
      </c>
      <c r="D4197" s="70" t="s">
        <v>2209</v>
      </c>
      <c r="E4197" s="6">
        <v>6.88</v>
      </c>
    </row>
    <row r="4198" spans="1:5">
      <c r="A4198" s="70">
        <v>2664</v>
      </c>
      <c r="B4198" s="70" t="s">
        <v>27315</v>
      </c>
      <c r="C4198" s="70" t="s">
        <v>2204</v>
      </c>
      <c r="D4198" s="70" t="s">
        <v>2209</v>
      </c>
      <c r="E4198" s="6">
        <v>10.15</v>
      </c>
    </row>
    <row r="4199" spans="1:5">
      <c r="A4199" s="70">
        <v>2662</v>
      </c>
      <c r="B4199" s="70" t="s">
        <v>27316</v>
      </c>
      <c r="C4199" s="70" t="s">
        <v>2204</v>
      </c>
      <c r="D4199" s="70" t="s">
        <v>2209</v>
      </c>
      <c r="E4199" s="6">
        <v>12.45</v>
      </c>
    </row>
    <row r="4200" spans="1:5">
      <c r="A4200" s="70">
        <v>20964</v>
      </c>
      <c r="B4200" s="70" t="s">
        <v>27317</v>
      </c>
      <c r="C4200" s="70" t="s">
        <v>2204</v>
      </c>
      <c r="D4200" s="70" t="s">
        <v>2205</v>
      </c>
      <c r="E4200" s="6">
        <v>65.59</v>
      </c>
    </row>
    <row r="4201" spans="1:5">
      <c r="A4201" s="70">
        <v>10905</v>
      </c>
      <c r="B4201" s="70" t="s">
        <v>27318</v>
      </c>
      <c r="C4201" s="70" t="s">
        <v>2204</v>
      </c>
      <c r="D4201" s="70" t="s">
        <v>2205</v>
      </c>
      <c r="E4201" s="6">
        <v>87.99</v>
      </c>
    </row>
    <row r="4202" spans="1:5">
      <c r="A4202" s="70">
        <v>42703</v>
      </c>
      <c r="B4202" s="70" t="s">
        <v>27319</v>
      </c>
      <c r="C4202" s="70" t="s">
        <v>2204</v>
      </c>
      <c r="D4202" s="70" t="s">
        <v>2205</v>
      </c>
      <c r="E4202" s="6">
        <v>99.44</v>
      </c>
    </row>
    <row r="4203" spans="1:5">
      <c r="A4203" s="70">
        <v>42704</v>
      </c>
      <c r="B4203" s="70" t="s">
        <v>27320</v>
      </c>
      <c r="C4203" s="70" t="s">
        <v>2204</v>
      </c>
      <c r="D4203" s="70" t="s">
        <v>2205</v>
      </c>
      <c r="E4203" s="6">
        <v>152.66</v>
      </c>
    </row>
    <row r="4204" spans="1:5">
      <c r="A4204" s="70">
        <v>42705</v>
      </c>
      <c r="B4204" s="70" t="s">
        <v>27321</v>
      </c>
      <c r="C4204" s="70" t="s">
        <v>2204</v>
      </c>
      <c r="D4204" s="70" t="s">
        <v>2205</v>
      </c>
      <c r="E4204" s="6">
        <v>194.77</v>
      </c>
    </row>
    <row r="4205" spans="1:5">
      <c r="A4205" s="70">
        <v>42706</v>
      </c>
      <c r="B4205" s="70" t="s">
        <v>27322</v>
      </c>
      <c r="C4205" s="70" t="s">
        <v>2204</v>
      </c>
      <c r="D4205" s="70" t="s">
        <v>2205</v>
      </c>
      <c r="E4205" s="6">
        <v>241.22</v>
      </c>
    </row>
    <row r="4206" spans="1:5">
      <c r="A4206" s="70">
        <v>11289</v>
      </c>
      <c r="B4206" s="70" t="s">
        <v>27323</v>
      </c>
      <c r="C4206" s="70" t="s">
        <v>2204</v>
      </c>
      <c r="D4206" s="70" t="s">
        <v>2205</v>
      </c>
      <c r="E4206" s="6">
        <v>68.760000000000005</v>
      </c>
    </row>
    <row r="4207" spans="1:5">
      <c r="A4207" s="70">
        <v>11241</v>
      </c>
      <c r="B4207" s="70" t="s">
        <v>27324</v>
      </c>
      <c r="C4207" s="70" t="s">
        <v>2204</v>
      </c>
      <c r="D4207" s="70" t="s">
        <v>2205</v>
      </c>
      <c r="E4207" s="6">
        <v>171.9</v>
      </c>
    </row>
    <row r="4208" spans="1:5">
      <c r="A4208" s="70">
        <v>11301</v>
      </c>
      <c r="B4208" s="70" t="s">
        <v>28764</v>
      </c>
      <c r="C4208" s="70" t="s">
        <v>2204</v>
      </c>
      <c r="D4208" s="70" t="s">
        <v>2205</v>
      </c>
      <c r="E4208" s="6">
        <v>435.9</v>
      </c>
    </row>
    <row r="4209" spans="1:5">
      <c r="A4209" s="70">
        <v>21090</v>
      </c>
      <c r="B4209" s="70" t="s">
        <v>28765</v>
      </c>
      <c r="C4209" s="70" t="s">
        <v>2204</v>
      </c>
      <c r="D4209" s="70" t="s">
        <v>2205</v>
      </c>
      <c r="E4209" s="6">
        <v>534.13</v>
      </c>
    </row>
    <row r="4210" spans="1:5">
      <c r="A4210" s="70">
        <v>11315</v>
      </c>
      <c r="B4210" s="70" t="s">
        <v>28766</v>
      </c>
      <c r="C4210" s="70" t="s">
        <v>2204</v>
      </c>
      <c r="D4210" s="70" t="s">
        <v>2205</v>
      </c>
      <c r="E4210" s="6">
        <v>104.37</v>
      </c>
    </row>
    <row r="4211" spans="1:5">
      <c r="A4211" s="70">
        <v>21071</v>
      </c>
      <c r="B4211" s="70" t="s">
        <v>28767</v>
      </c>
      <c r="C4211" s="70" t="s">
        <v>2204</v>
      </c>
      <c r="D4211" s="70" t="s">
        <v>2205</v>
      </c>
      <c r="E4211" s="6">
        <v>159.62</v>
      </c>
    </row>
    <row r="4212" spans="1:5">
      <c r="A4212" s="70">
        <v>14112</v>
      </c>
      <c r="B4212" s="70" t="s">
        <v>28768</v>
      </c>
      <c r="C4212" s="70" t="s">
        <v>2204</v>
      </c>
      <c r="D4212" s="70" t="s">
        <v>2205</v>
      </c>
      <c r="E4212" s="6">
        <v>222.86</v>
      </c>
    </row>
    <row r="4213" spans="1:5">
      <c r="A4213" s="70">
        <v>11316</v>
      </c>
      <c r="B4213" s="70" t="s">
        <v>28769</v>
      </c>
      <c r="C4213" s="70" t="s">
        <v>2204</v>
      </c>
      <c r="D4213" s="70" t="s">
        <v>2205</v>
      </c>
      <c r="E4213" s="6">
        <v>343.81</v>
      </c>
    </row>
    <row r="4214" spans="1:5">
      <c r="A4214" s="70">
        <v>6243</v>
      </c>
      <c r="B4214" s="70" t="s">
        <v>28770</v>
      </c>
      <c r="C4214" s="70" t="s">
        <v>2204</v>
      </c>
      <c r="D4214" s="70" t="s">
        <v>2207</v>
      </c>
      <c r="E4214" s="6">
        <v>396</v>
      </c>
    </row>
    <row r="4215" spans="1:5">
      <c r="A4215" s="70">
        <v>6240</v>
      </c>
      <c r="B4215" s="70" t="s">
        <v>28771</v>
      </c>
      <c r="C4215" s="70" t="s">
        <v>2204</v>
      </c>
      <c r="D4215" s="70" t="s">
        <v>2205</v>
      </c>
      <c r="E4215" s="6">
        <v>524.30999999999995</v>
      </c>
    </row>
    <row r="4216" spans="1:5">
      <c r="A4216" s="70">
        <v>11296</v>
      </c>
      <c r="B4216" s="70" t="s">
        <v>28772</v>
      </c>
      <c r="C4216" s="70" t="s">
        <v>2204</v>
      </c>
      <c r="D4216" s="70" t="s">
        <v>2205</v>
      </c>
      <c r="E4216" s="15">
        <v>1670.56</v>
      </c>
    </row>
    <row r="4217" spans="1:5">
      <c r="A4217" s="70">
        <v>11299</v>
      </c>
      <c r="B4217" s="70" t="s">
        <v>28773</v>
      </c>
      <c r="C4217" s="70" t="s">
        <v>2204</v>
      </c>
      <c r="D4217" s="70" t="s">
        <v>2205</v>
      </c>
      <c r="E4217" s="6">
        <v>565.45000000000005</v>
      </c>
    </row>
    <row r="4218" spans="1:5">
      <c r="A4218" s="70">
        <v>11688</v>
      </c>
      <c r="B4218" s="70" t="s">
        <v>27325</v>
      </c>
      <c r="C4218" s="70" t="s">
        <v>2204</v>
      </c>
      <c r="D4218" s="70" t="s">
        <v>2205</v>
      </c>
      <c r="E4218" s="6">
        <v>436.99</v>
      </c>
    </row>
    <row r="4219" spans="1:5">
      <c r="A4219" s="70">
        <v>37736</v>
      </c>
      <c r="B4219" s="70" t="s">
        <v>27326</v>
      </c>
      <c r="C4219" s="70" t="s">
        <v>2204</v>
      </c>
      <c r="D4219" s="70" t="s">
        <v>2209</v>
      </c>
      <c r="E4219" s="15">
        <v>84300</v>
      </c>
    </row>
    <row r="4220" spans="1:5">
      <c r="A4220" s="70">
        <v>37739</v>
      </c>
      <c r="B4220" s="70" t="s">
        <v>27327</v>
      </c>
      <c r="C4220" s="70" t="s">
        <v>2204</v>
      </c>
      <c r="D4220" s="70" t="s">
        <v>2209</v>
      </c>
      <c r="E4220" s="15">
        <v>103753.84</v>
      </c>
    </row>
    <row r="4221" spans="1:5">
      <c r="A4221" s="70">
        <v>37740</v>
      </c>
      <c r="B4221" s="70" t="s">
        <v>27328</v>
      </c>
      <c r="C4221" s="70" t="s">
        <v>2204</v>
      </c>
      <c r="D4221" s="70" t="s">
        <v>2209</v>
      </c>
      <c r="E4221" s="15">
        <v>59207.35</v>
      </c>
    </row>
    <row r="4222" spans="1:5">
      <c r="A4222" s="70">
        <v>37738</v>
      </c>
      <c r="B4222" s="70" t="s">
        <v>11744</v>
      </c>
      <c r="C4222" s="70" t="s">
        <v>2204</v>
      </c>
      <c r="D4222" s="70" t="s">
        <v>2209</v>
      </c>
      <c r="E4222" s="15">
        <v>70343.98</v>
      </c>
    </row>
    <row r="4223" spans="1:5">
      <c r="A4223" s="70">
        <v>37737</v>
      </c>
      <c r="B4223" s="70" t="s">
        <v>27329</v>
      </c>
      <c r="C4223" s="70" t="s">
        <v>2204</v>
      </c>
      <c r="D4223" s="70" t="s">
        <v>2209</v>
      </c>
      <c r="E4223" s="15">
        <v>55965.05</v>
      </c>
    </row>
    <row r="4224" spans="1:5">
      <c r="A4224" s="70">
        <v>25014</v>
      </c>
      <c r="B4224" s="70" t="s">
        <v>27330</v>
      </c>
      <c r="C4224" s="70" t="s">
        <v>2204</v>
      </c>
      <c r="D4224" s="70" t="s">
        <v>2209</v>
      </c>
      <c r="E4224" s="15">
        <v>117216.46</v>
      </c>
    </row>
    <row r="4225" spans="1:5">
      <c r="A4225" s="70">
        <v>25013</v>
      </c>
      <c r="B4225" s="70" t="s">
        <v>27331</v>
      </c>
      <c r="C4225" s="70" t="s">
        <v>2204</v>
      </c>
      <c r="D4225" s="70" t="s">
        <v>2209</v>
      </c>
      <c r="E4225" s="15">
        <v>122855.27</v>
      </c>
    </row>
    <row r="4226" spans="1:5">
      <c r="A4226" s="70">
        <v>14405</v>
      </c>
      <c r="B4226" s="70" t="s">
        <v>27332</v>
      </c>
      <c r="C4226" s="70" t="s">
        <v>2204</v>
      </c>
      <c r="D4226" s="70" t="s">
        <v>2209</v>
      </c>
      <c r="E4226" s="15">
        <v>144212.20000000001</v>
      </c>
    </row>
    <row r="4227" spans="1:5">
      <c r="A4227" s="70">
        <v>20271</v>
      </c>
      <c r="B4227" s="70" t="s">
        <v>27333</v>
      </c>
      <c r="C4227" s="70" t="s">
        <v>2204</v>
      </c>
      <c r="D4227" s="70" t="s">
        <v>2205</v>
      </c>
      <c r="E4227" s="6">
        <v>495.63</v>
      </c>
    </row>
    <row r="4228" spans="1:5">
      <c r="A4228" s="70">
        <v>10423</v>
      </c>
      <c r="B4228" s="70" t="s">
        <v>27334</v>
      </c>
      <c r="C4228" s="70" t="s">
        <v>2204</v>
      </c>
      <c r="D4228" s="70" t="s">
        <v>2205</v>
      </c>
      <c r="E4228" s="6">
        <v>363.91</v>
      </c>
    </row>
    <row r="4229" spans="1:5">
      <c r="A4229" s="70">
        <v>36790</v>
      </c>
      <c r="B4229" s="70" t="s">
        <v>27335</v>
      </c>
      <c r="C4229" s="70" t="s">
        <v>2204</v>
      </c>
      <c r="D4229" s="70" t="s">
        <v>2205</v>
      </c>
      <c r="E4229" s="6">
        <v>231.86</v>
      </c>
    </row>
    <row r="4230" spans="1:5">
      <c r="A4230" s="70">
        <v>37589</v>
      </c>
      <c r="B4230" s="70" t="s">
        <v>27336</v>
      </c>
      <c r="C4230" s="70" t="s">
        <v>2204</v>
      </c>
      <c r="D4230" s="70" t="s">
        <v>2205</v>
      </c>
      <c r="E4230" s="6">
        <v>284.08999999999997</v>
      </c>
    </row>
    <row r="4231" spans="1:5">
      <c r="A4231" s="70">
        <v>11690</v>
      </c>
      <c r="B4231" s="70" t="s">
        <v>27337</v>
      </c>
      <c r="C4231" s="70" t="s">
        <v>2204</v>
      </c>
      <c r="D4231" s="70" t="s">
        <v>2205</v>
      </c>
      <c r="E4231" s="6">
        <v>150.91999999999999</v>
      </c>
    </row>
    <row r="4232" spans="1:5">
      <c r="A4232" s="70">
        <v>20234</v>
      </c>
      <c r="B4232" s="70" t="s">
        <v>27338</v>
      </c>
      <c r="C4232" s="70" t="s">
        <v>2204</v>
      </c>
      <c r="D4232" s="70" t="s">
        <v>2205</v>
      </c>
      <c r="E4232" s="6">
        <v>190.99</v>
      </c>
    </row>
    <row r="4233" spans="1:5">
      <c r="A4233" s="70">
        <v>4763</v>
      </c>
      <c r="B4233" s="70" t="s">
        <v>28774</v>
      </c>
      <c r="C4233" s="70" t="s">
        <v>2210</v>
      </c>
      <c r="D4233" s="70" t="s">
        <v>2205</v>
      </c>
      <c r="E4233" s="6">
        <v>17.920000000000002</v>
      </c>
    </row>
    <row r="4234" spans="1:5">
      <c r="A4234" s="70">
        <v>41070</v>
      </c>
      <c r="B4234" s="70" t="s">
        <v>27339</v>
      </c>
      <c r="C4234" s="70" t="s">
        <v>2215</v>
      </c>
      <c r="D4234" s="70" t="s">
        <v>2205</v>
      </c>
      <c r="E4234" s="15">
        <v>3174.61</v>
      </c>
    </row>
    <row r="4235" spans="1:5">
      <c r="A4235" s="70">
        <v>44480</v>
      </c>
      <c r="B4235" s="70" t="s">
        <v>28775</v>
      </c>
      <c r="C4235" s="70" t="s">
        <v>2214</v>
      </c>
      <c r="D4235" s="70" t="s">
        <v>2205</v>
      </c>
      <c r="E4235" s="6">
        <v>20.05</v>
      </c>
    </row>
    <row r="4236" spans="1:5">
      <c r="A4236" s="70">
        <v>11457</v>
      </c>
      <c r="B4236" s="70" t="s">
        <v>27340</v>
      </c>
      <c r="C4236" s="70" t="s">
        <v>2204</v>
      </c>
      <c r="D4236" s="70" t="s">
        <v>2205</v>
      </c>
      <c r="E4236" s="6">
        <v>46.94</v>
      </c>
    </row>
    <row r="4237" spans="1:5">
      <c r="A4237" s="70">
        <v>44073</v>
      </c>
      <c r="B4237" s="70" t="s">
        <v>27341</v>
      </c>
      <c r="C4237" s="70" t="s">
        <v>2211</v>
      </c>
      <c r="D4237" s="70" t="s">
        <v>2205</v>
      </c>
      <c r="E4237" s="6">
        <v>0.65</v>
      </c>
    </row>
    <row r="4238" spans="1:5">
      <c r="A4238" s="70">
        <v>21121</v>
      </c>
      <c r="B4238" s="70" t="s">
        <v>27342</v>
      </c>
      <c r="C4238" s="70" t="s">
        <v>2204</v>
      </c>
      <c r="D4238" s="70" t="s">
        <v>2209</v>
      </c>
      <c r="E4238" s="6">
        <v>2.86</v>
      </c>
    </row>
    <row r="4239" spans="1:5">
      <c r="A4239" s="70">
        <v>38010</v>
      </c>
      <c r="B4239" s="70" t="s">
        <v>27343</v>
      </c>
      <c r="C4239" s="70" t="s">
        <v>2204</v>
      </c>
      <c r="D4239" s="70" t="s">
        <v>2209</v>
      </c>
      <c r="E4239" s="6">
        <v>4.67</v>
      </c>
    </row>
    <row r="4240" spans="1:5">
      <c r="A4240" s="70">
        <v>38011</v>
      </c>
      <c r="B4240" s="70" t="s">
        <v>27344</v>
      </c>
      <c r="C4240" s="70" t="s">
        <v>2204</v>
      </c>
      <c r="D4240" s="70" t="s">
        <v>2209</v>
      </c>
      <c r="E4240" s="6">
        <v>8.6199999999999992</v>
      </c>
    </row>
    <row r="4241" spans="1:5">
      <c r="A4241" s="70">
        <v>38012</v>
      </c>
      <c r="B4241" s="70" t="s">
        <v>27345</v>
      </c>
      <c r="C4241" s="70" t="s">
        <v>2204</v>
      </c>
      <c r="D4241" s="70" t="s">
        <v>2209</v>
      </c>
      <c r="E4241" s="6">
        <v>29.46</v>
      </c>
    </row>
    <row r="4242" spans="1:5">
      <c r="A4242" s="70">
        <v>38013</v>
      </c>
      <c r="B4242" s="70" t="s">
        <v>27346</v>
      </c>
      <c r="C4242" s="70" t="s">
        <v>2204</v>
      </c>
      <c r="D4242" s="70" t="s">
        <v>2209</v>
      </c>
      <c r="E4242" s="6">
        <v>38.25</v>
      </c>
    </row>
    <row r="4243" spans="1:5">
      <c r="A4243" s="70">
        <v>38014</v>
      </c>
      <c r="B4243" s="70" t="s">
        <v>27347</v>
      </c>
      <c r="C4243" s="70" t="s">
        <v>2204</v>
      </c>
      <c r="D4243" s="70" t="s">
        <v>2209</v>
      </c>
      <c r="E4243" s="6">
        <v>62.25</v>
      </c>
    </row>
    <row r="4244" spans="1:5">
      <c r="A4244" s="70">
        <v>38015</v>
      </c>
      <c r="B4244" s="70" t="s">
        <v>27348</v>
      </c>
      <c r="C4244" s="70" t="s">
        <v>2204</v>
      </c>
      <c r="D4244" s="70" t="s">
        <v>2209</v>
      </c>
      <c r="E4244" s="6">
        <v>150.31</v>
      </c>
    </row>
    <row r="4245" spans="1:5">
      <c r="A4245" s="70">
        <v>38016</v>
      </c>
      <c r="B4245" s="70" t="s">
        <v>27349</v>
      </c>
      <c r="C4245" s="70" t="s">
        <v>2204</v>
      </c>
      <c r="D4245" s="70" t="s">
        <v>2209</v>
      </c>
      <c r="E4245" s="6">
        <v>182.89</v>
      </c>
    </row>
    <row r="4246" spans="1:5">
      <c r="A4246" s="70">
        <v>12741</v>
      </c>
      <c r="B4246" s="70" t="s">
        <v>27350</v>
      </c>
      <c r="C4246" s="70" t="s">
        <v>2204</v>
      </c>
      <c r="D4246" s="70" t="s">
        <v>2209</v>
      </c>
      <c r="E4246" s="15">
        <v>1603.48</v>
      </c>
    </row>
    <row r="4247" spans="1:5">
      <c r="A4247" s="70">
        <v>12733</v>
      </c>
      <c r="B4247" s="70" t="s">
        <v>27351</v>
      </c>
      <c r="C4247" s="70" t="s">
        <v>2204</v>
      </c>
      <c r="D4247" s="70" t="s">
        <v>2209</v>
      </c>
      <c r="E4247" s="6">
        <v>8.07</v>
      </c>
    </row>
    <row r="4248" spans="1:5">
      <c r="A4248" s="70">
        <v>12734</v>
      </c>
      <c r="B4248" s="70" t="s">
        <v>27352</v>
      </c>
      <c r="C4248" s="70" t="s">
        <v>2204</v>
      </c>
      <c r="D4248" s="70" t="s">
        <v>2209</v>
      </c>
      <c r="E4248" s="6">
        <v>17.190000000000001</v>
      </c>
    </row>
    <row r="4249" spans="1:5">
      <c r="A4249" s="70">
        <v>12735</v>
      </c>
      <c r="B4249" s="70" t="s">
        <v>27353</v>
      </c>
      <c r="C4249" s="70" t="s">
        <v>2204</v>
      </c>
      <c r="D4249" s="70" t="s">
        <v>2209</v>
      </c>
      <c r="E4249" s="6">
        <v>28.29</v>
      </c>
    </row>
    <row r="4250" spans="1:5">
      <c r="A4250" s="70">
        <v>12736</v>
      </c>
      <c r="B4250" s="70" t="s">
        <v>27354</v>
      </c>
      <c r="C4250" s="70" t="s">
        <v>2204</v>
      </c>
      <c r="D4250" s="70" t="s">
        <v>2209</v>
      </c>
      <c r="E4250" s="6">
        <v>64.67</v>
      </c>
    </row>
    <row r="4251" spans="1:5">
      <c r="A4251" s="70">
        <v>12737</v>
      </c>
      <c r="B4251" s="70" t="s">
        <v>27355</v>
      </c>
      <c r="C4251" s="70" t="s">
        <v>2204</v>
      </c>
      <c r="D4251" s="70" t="s">
        <v>2209</v>
      </c>
      <c r="E4251" s="6">
        <v>83.31</v>
      </c>
    </row>
    <row r="4252" spans="1:5">
      <c r="A4252" s="70">
        <v>12738</v>
      </c>
      <c r="B4252" s="70" t="s">
        <v>27356</v>
      </c>
      <c r="C4252" s="70" t="s">
        <v>2204</v>
      </c>
      <c r="D4252" s="70" t="s">
        <v>2209</v>
      </c>
      <c r="E4252" s="6">
        <v>164.67</v>
      </c>
    </row>
    <row r="4253" spans="1:5">
      <c r="A4253" s="70">
        <v>12739</v>
      </c>
      <c r="B4253" s="70" t="s">
        <v>27357</v>
      </c>
      <c r="C4253" s="70" t="s">
        <v>2204</v>
      </c>
      <c r="D4253" s="70" t="s">
        <v>2209</v>
      </c>
      <c r="E4253" s="6">
        <v>468.74</v>
      </c>
    </row>
    <row r="4254" spans="1:5">
      <c r="A4254" s="70">
        <v>12740</v>
      </c>
      <c r="B4254" s="70" t="s">
        <v>27358</v>
      </c>
      <c r="C4254" s="70" t="s">
        <v>2204</v>
      </c>
      <c r="D4254" s="70" t="s">
        <v>2209</v>
      </c>
      <c r="E4254" s="6">
        <v>733.37</v>
      </c>
    </row>
    <row r="4255" spans="1:5">
      <c r="A4255" s="70">
        <v>6297</v>
      </c>
      <c r="B4255" s="70" t="s">
        <v>27359</v>
      </c>
      <c r="C4255" s="70" t="s">
        <v>2204</v>
      </c>
      <c r="D4255" s="70" t="s">
        <v>2205</v>
      </c>
      <c r="E4255" s="6">
        <v>43.95</v>
      </c>
    </row>
    <row r="4256" spans="1:5">
      <c r="A4256" s="70">
        <v>6296</v>
      </c>
      <c r="B4256" s="70" t="s">
        <v>27360</v>
      </c>
      <c r="C4256" s="70" t="s">
        <v>2204</v>
      </c>
      <c r="D4256" s="70" t="s">
        <v>2205</v>
      </c>
      <c r="E4256" s="6">
        <v>34.69</v>
      </c>
    </row>
    <row r="4257" spans="1:5">
      <c r="A4257" s="70">
        <v>6294</v>
      </c>
      <c r="B4257" s="70" t="s">
        <v>27361</v>
      </c>
      <c r="C4257" s="70" t="s">
        <v>2204</v>
      </c>
      <c r="D4257" s="70" t="s">
        <v>2205</v>
      </c>
      <c r="E4257" s="6">
        <v>9.89</v>
      </c>
    </row>
    <row r="4258" spans="1:5">
      <c r="A4258" s="70">
        <v>6323</v>
      </c>
      <c r="B4258" s="70" t="s">
        <v>27362</v>
      </c>
      <c r="C4258" s="70" t="s">
        <v>2204</v>
      </c>
      <c r="D4258" s="70" t="s">
        <v>2205</v>
      </c>
      <c r="E4258" s="6">
        <v>22.67</v>
      </c>
    </row>
    <row r="4259" spans="1:5">
      <c r="A4259" s="70">
        <v>6299</v>
      </c>
      <c r="B4259" s="70" t="s">
        <v>27363</v>
      </c>
      <c r="C4259" s="70" t="s">
        <v>2204</v>
      </c>
      <c r="D4259" s="70" t="s">
        <v>2205</v>
      </c>
      <c r="E4259" s="6">
        <v>132.18</v>
      </c>
    </row>
    <row r="4260" spans="1:5">
      <c r="A4260" s="70">
        <v>6298</v>
      </c>
      <c r="B4260" s="70" t="s">
        <v>27364</v>
      </c>
      <c r="C4260" s="70" t="s">
        <v>2204</v>
      </c>
      <c r="D4260" s="70" t="s">
        <v>2205</v>
      </c>
      <c r="E4260" s="6">
        <v>69.61</v>
      </c>
    </row>
    <row r="4261" spans="1:5">
      <c r="A4261" s="70">
        <v>6295</v>
      </c>
      <c r="B4261" s="70" t="s">
        <v>27365</v>
      </c>
      <c r="C4261" s="70" t="s">
        <v>2204</v>
      </c>
      <c r="D4261" s="70" t="s">
        <v>2205</v>
      </c>
      <c r="E4261" s="6">
        <v>14.08</v>
      </c>
    </row>
    <row r="4262" spans="1:5">
      <c r="A4262" s="70">
        <v>6322</v>
      </c>
      <c r="B4262" s="70" t="s">
        <v>27366</v>
      </c>
      <c r="C4262" s="70" t="s">
        <v>2204</v>
      </c>
      <c r="D4262" s="70" t="s">
        <v>2205</v>
      </c>
      <c r="E4262" s="6">
        <v>177.04</v>
      </c>
    </row>
    <row r="4263" spans="1:5">
      <c r="A4263" s="70">
        <v>6300</v>
      </c>
      <c r="B4263" s="70" t="s">
        <v>27367</v>
      </c>
      <c r="C4263" s="70" t="s">
        <v>2204</v>
      </c>
      <c r="D4263" s="70" t="s">
        <v>2205</v>
      </c>
      <c r="E4263" s="6">
        <v>326.39999999999998</v>
      </c>
    </row>
    <row r="4264" spans="1:5">
      <c r="A4264" s="70">
        <v>6321</v>
      </c>
      <c r="B4264" s="70" t="s">
        <v>27368</v>
      </c>
      <c r="C4264" s="70" t="s">
        <v>2204</v>
      </c>
      <c r="D4264" s="70" t="s">
        <v>2205</v>
      </c>
      <c r="E4264" s="6">
        <v>466.24</v>
      </c>
    </row>
    <row r="4265" spans="1:5">
      <c r="A4265" s="70">
        <v>6301</v>
      </c>
      <c r="B4265" s="70" t="s">
        <v>27369</v>
      </c>
      <c r="C4265" s="70" t="s">
        <v>2204</v>
      </c>
      <c r="D4265" s="70" t="s">
        <v>2205</v>
      </c>
      <c r="E4265" s="15">
        <v>1092.82</v>
      </c>
    </row>
    <row r="4266" spans="1:5">
      <c r="A4266" s="70">
        <v>7105</v>
      </c>
      <c r="B4266" s="70" t="s">
        <v>27370</v>
      </c>
      <c r="C4266" s="70" t="s">
        <v>2204</v>
      </c>
      <c r="D4266" s="70" t="s">
        <v>2205</v>
      </c>
      <c r="E4266" s="6">
        <v>49.82</v>
      </c>
    </row>
    <row r="4267" spans="1:5">
      <c r="A4267" s="70">
        <v>20183</v>
      </c>
      <c r="B4267" s="70" t="s">
        <v>27371</v>
      </c>
      <c r="C4267" s="70" t="s">
        <v>2204</v>
      </c>
      <c r="D4267" s="70" t="s">
        <v>2205</v>
      </c>
      <c r="E4267" s="6">
        <v>65.59</v>
      </c>
    </row>
    <row r="4268" spans="1:5">
      <c r="A4268" s="70">
        <v>38448</v>
      </c>
      <c r="B4268" s="70" t="s">
        <v>27372</v>
      </c>
      <c r="C4268" s="70" t="s">
        <v>2204</v>
      </c>
      <c r="D4268" s="70" t="s">
        <v>2205</v>
      </c>
      <c r="E4268" s="6">
        <v>308.18</v>
      </c>
    </row>
    <row r="4269" spans="1:5">
      <c r="A4269" s="70">
        <v>20182</v>
      </c>
      <c r="B4269" s="70" t="s">
        <v>27373</v>
      </c>
      <c r="C4269" s="70" t="s">
        <v>2204</v>
      </c>
      <c r="D4269" s="70" t="s">
        <v>2205</v>
      </c>
      <c r="E4269" s="6">
        <v>37.44</v>
      </c>
    </row>
    <row r="4270" spans="1:5">
      <c r="A4270" s="70">
        <v>7119</v>
      </c>
      <c r="B4270" s="70" t="s">
        <v>27374</v>
      </c>
      <c r="C4270" s="70" t="s">
        <v>2204</v>
      </c>
      <c r="D4270" s="70" t="s">
        <v>2205</v>
      </c>
      <c r="E4270" s="6">
        <v>14.19</v>
      </c>
    </row>
    <row r="4271" spans="1:5">
      <c r="A4271" s="70">
        <v>7120</v>
      </c>
      <c r="B4271" s="70" t="s">
        <v>27375</v>
      </c>
      <c r="C4271" s="70" t="s">
        <v>2204</v>
      </c>
      <c r="D4271" s="70" t="s">
        <v>2205</v>
      </c>
      <c r="E4271" s="6">
        <v>9.74</v>
      </c>
    </row>
    <row r="4272" spans="1:5">
      <c r="A4272" s="70">
        <v>6319</v>
      </c>
      <c r="B4272" s="70" t="s">
        <v>27376</v>
      </c>
      <c r="C4272" s="70" t="s">
        <v>2204</v>
      </c>
      <c r="D4272" s="70" t="s">
        <v>2205</v>
      </c>
      <c r="E4272" s="6">
        <v>51.63</v>
      </c>
    </row>
    <row r="4273" spans="1:5">
      <c r="A4273" s="70">
        <v>6304</v>
      </c>
      <c r="B4273" s="70" t="s">
        <v>27377</v>
      </c>
      <c r="C4273" s="70" t="s">
        <v>2204</v>
      </c>
      <c r="D4273" s="70" t="s">
        <v>2205</v>
      </c>
      <c r="E4273" s="6">
        <v>51.63</v>
      </c>
    </row>
    <row r="4274" spans="1:5">
      <c r="A4274" s="70">
        <v>21116</v>
      </c>
      <c r="B4274" s="70" t="s">
        <v>27378</v>
      </c>
      <c r="C4274" s="70" t="s">
        <v>2204</v>
      </c>
      <c r="D4274" s="70" t="s">
        <v>2205</v>
      </c>
      <c r="E4274" s="6">
        <v>39.1</v>
      </c>
    </row>
    <row r="4275" spans="1:5">
      <c r="A4275" s="70">
        <v>6320</v>
      </c>
      <c r="B4275" s="70" t="s">
        <v>27379</v>
      </c>
      <c r="C4275" s="70" t="s">
        <v>2204</v>
      </c>
      <c r="D4275" s="70" t="s">
        <v>2205</v>
      </c>
      <c r="E4275" s="6">
        <v>26.59</v>
      </c>
    </row>
    <row r="4276" spans="1:5">
      <c r="A4276" s="70">
        <v>6303</v>
      </c>
      <c r="B4276" s="70" t="s">
        <v>27380</v>
      </c>
      <c r="C4276" s="70" t="s">
        <v>2204</v>
      </c>
      <c r="D4276" s="70" t="s">
        <v>2205</v>
      </c>
      <c r="E4276" s="6">
        <v>26.59</v>
      </c>
    </row>
    <row r="4277" spans="1:5">
      <c r="A4277" s="70">
        <v>6308</v>
      </c>
      <c r="B4277" s="70" t="s">
        <v>27381</v>
      </c>
      <c r="C4277" s="70" t="s">
        <v>2204</v>
      </c>
      <c r="D4277" s="70" t="s">
        <v>2205</v>
      </c>
      <c r="E4277" s="6">
        <v>142.87</v>
      </c>
    </row>
    <row r="4278" spans="1:5">
      <c r="A4278" s="70">
        <v>6317</v>
      </c>
      <c r="B4278" s="70" t="s">
        <v>27382</v>
      </c>
      <c r="C4278" s="70" t="s">
        <v>2204</v>
      </c>
      <c r="D4278" s="70" t="s">
        <v>2205</v>
      </c>
      <c r="E4278" s="6">
        <v>142.87</v>
      </c>
    </row>
    <row r="4279" spans="1:5">
      <c r="A4279" s="70">
        <v>6307</v>
      </c>
      <c r="B4279" s="70" t="s">
        <v>27383</v>
      </c>
      <c r="C4279" s="70" t="s">
        <v>2204</v>
      </c>
      <c r="D4279" s="70" t="s">
        <v>2205</v>
      </c>
      <c r="E4279" s="6">
        <v>142.87</v>
      </c>
    </row>
    <row r="4280" spans="1:5">
      <c r="A4280" s="70">
        <v>6309</v>
      </c>
      <c r="B4280" s="70" t="s">
        <v>27384</v>
      </c>
      <c r="C4280" s="70" t="s">
        <v>2204</v>
      </c>
      <c r="D4280" s="70" t="s">
        <v>2205</v>
      </c>
      <c r="E4280" s="6">
        <v>147.02000000000001</v>
      </c>
    </row>
    <row r="4281" spans="1:5">
      <c r="A4281" s="70">
        <v>6318</v>
      </c>
      <c r="B4281" s="70" t="s">
        <v>27385</v>
      </c>
      <c r="C4281" s="70" t="s">
        <v>2204</v>
      </c>
      <c r="D4281" s="70" t="s">
        <v>2205</v>
      </c>
      <c r="E4281" s="6">
        <v>77.069999999999993</v>
      </c>
    </row>
    <row r="4282" spans="1:5">
      <c r="A4282" s="70">
        <v>6306</v>
      </c>
      <c r="B4282" s="70" t="s">
        <v>27386</v>
      </c>
      <c r="C4282" s="70" t="s">
        <v>2204</v>
      </c>
      <c r="D4282" s="70" t="s">
        <v>2205</v>
      </c>
      <c r="E4282" s="6">
        <v>77.069999999999993</v>
      </c>
    </row>
    <row r="4283" spans="1:5">
      <c r="A4283" s="70">
        <v>6305</v>
      </c>
      <c r="B4283" s="70" t="s">
        <v>27387</v>
      </c>
      <c r="C4283" s="70" t="s">
        <v>2204</v>
      </c>
      <c r="D4283" s="70" t="s">
        <v>2205</v>
      </c>
      <c r="E4283" s="6">
        <v>77.069999999999993</v>
      </c>
    </row>
    <row r="4284" spans="1:5">
      <c r="A4284" s="70">
        <v>6302</v>
      </c>
      <c r="B4284" s="70" t="s">
        <v>27388</v>
      </c>
      <c r="C4284" s="70" t="s">
        <v>2204</v>
      </c>
      <c r="D4284" s="70" t="s">
        <v>2205</v>
      </c>
      <c r="E4284" s="6">
        <v>16.34</v>
      </c>
    </row>
    <row r="4285" spans="1:5">
      <c r="A4285" s="70">
        <v>6312</v>
      </c>
      <c r="B4285" s="70" t="s">
        <v>27389</v>
      </c>
      <c r="C4285" s="70" t="s">
        <v>2204</v>
      </c>
      <c r="D4285" s="70" t="s">
        <v>2205</v>
      </c>
      <c r="E4285" s="6">
        <v>205.51</v>
      </c>
    </row>
    <row r="4286" spans="1:5">
      <c r="A4286" s="70">
        <v>6311</v>
      </c>
      <c r="B4286" s="70" t="s">
        <v>27390</v>
      </c>
      <c r="C4286" s="70" t="s">
        <v>2204</v>
      </c>
      <c r="D4286" s="70" t="s">
        <v>2205</v>
      </c>
      <c r="E4286" s="6">
        <v>205.51</v>
      </c>
    </row>
    <row r="4287" spans="1:5">
      <c r="A4287" s="70">
        <v>6310</v>
      </c>
      <c r="B4287" s="70" t="s">
        <v>27391</v>
      </c>
      <c r="C4287" s="70" t="s">
        <v>2204</v>
      </c>
      <c r="D4287" s="70" t="s">
        <v>2205</v>
      </c>
      <c r="E4287" s="6">
        <v>205.51</v>
      </c>
    </row>
    <row r="4288" spans="1:5">
      <c r="A4288" s="70">
        <v>6314</v>
      </c>
      <c r="B4288" s="70" t="s">
        <v>27392</v>
      </c>
      <c r="C4288" s="70" t="s">
        <v>2204</v>
      </c>
      <c r="D4288" s="70" t="s">
        <v>2205</v>
      </c>
      <c r="E4288" s="6">
        <v>205.51</v>
      </c>
    </row>
    <row r="4289" spans="1:5">
      <c r="A4289" s="70">
        <v>6313</v>
      </c>
      <c r="B4289" s="70" t="s">
        <v>27393</v>
      </c>
      <c r="C4289" s="70" t="s">
        <v>2204</v>
      </c>
      <c r="D4289" s="70" t="s">
        <v>2205</v>
      </c>
      <c r="E4289" s="6">
        <v>205.51</v>
      </c>
    </row>
    <row r="4290" spans="1:5">
      <c r="A4290" s="70">
        <v>6315</v>
      </c>
      <c r="B4290" s="70" t="s">
        <v>27394</v>
      </c>
      <c r="C4290" s="70" t="s">
        <v>2204</v>
      </c>
      <c r="D4290" s="70" t="s">
        <v>2205</v>
      </c>
      <c r="E4290" s="6">
        <v>389.12</v>
      </c>
    </row>
    <row r="4291" spans="1:5">
      <c r="A4291" s="70">
        <v>6316</v>
      </c>
      <c r="B4291" s="70" t="s">
        <v>27395</v>
      </c>
      <c r="C4291" s="70" t="s">
        <v>2204</v>
      </c>
      <c r="D4291" s="70" t="s">
        <v>2205</v>
      </c>
      <c r="E4291" s="6">
        <v>389.12</v>
      </c>
    </row>
    <row r="4292" spans="1:5">
      <c r="A4292" s="70">
        <v>38878</v>
      </c>
      <c r="B4292" s="70" t="s">
        <v>27396</v>
      </c>
      <c r="C4292" s="70" t="s">
        <v>2204</v>
      </c>
      <c r="D4292" s="70" t="s">
        <v>2209</v>
      </c>
      <c r="E4292" s="6">
        <v>21.48</v>
      </c>
    </row>
    <row r="4293" spans="1:5">
      <c r="A4293" s="70">
        <v>38879</v>
      </c>
      <c r="B4293" s="70" t="s">
        <v>27397</v>
      </c>
      <c r="C4293" s="70" t="s">
        <v>2204</v>
      </c>
      <c r="D4293" s="70" t="s">
        <v>2209</v>
      </c>
      <c r="E4293" s="6">
        <v>40.26</v>
      </c>
    </row>
    <row r="4294" spans="1:5">
      <c r="A4294" s="70">
        <v>38881</v>
      </c>
      <c r="B4294" s="70" t="s">
        <v>27398</v>
      </c>
      <c r="C4294" s="70" t="s">
        <v>2204</v>
      </c>
      <c r="D4294" s="70" t="s">
        <v>2209</v>
      </c>
      <c r="E4294" s="6">
        <v>21.07</v>
      </c>
    </row>
    <row r="4295" spans="1:5">
      <c r="A4295" s="70">
        <v>38880</v>
      </c>
      <c r="B4295" s="70" t="s">
        <v>27399</v>
      </c>
      <c r="C4295" s="70" t="s">
        <v>2204</v>
      </c>
      <c r="D4295" s="70" t="s">
        <v>2209</v>
      </c>
      <c r="E4295" s="6">
        <v>22.08</v>
      </c>
    </row>
    <row r="4296" spans="1:5">
      <c r="A4296" s="70">
        <v>38882</v>
      </c>
      <c r="B4296" s="70" t="s">
        <v>27400</v>
      </c>
      <c r="C4296" s="70" t="s">
        <v>2204</v>
      </c>
      <c r="D4296" s="70" t="s">
        <v>2209</v>
      </c>
      <c r="E4296" s="6">
        <v>22.87</v>
      </c>
    </row>
    <row r="4297" spans="1:5">
      <c r="A4297" s="70">
        <v>38883</v>
      </c>
      <c r="B4297" s="70" t="s">
        <v>27401</v>
      </c>
      <c r="C4297" s="70" t="s">
        <v>2204</v>
      </c>
      <c r="D4297" s="70" t="s">
        <v>2209</v>
      </c>
      <c r="E4297" s="6">
        <v>33.82</v>
      </c>
    </row>
    <row r="4298" spans="1:5">
      <c r="A4298" s="70">
        <v>38884</v>
      </c>
      <c r="B4298" s="70" t="s">
        <v>27402</v>
      </c>
      <c r="C4298" s="70" t="s">
        <v>2204</v>
      </c>
      <c r="D4298" s="70" t="s">
        <v>2209</v>
      </c>
      <c r="E4298" s="6">
        <v>36.71</v>
      </c>
    </row>
    <row r="4299" spans="1:5">
      <c r="A4299" s="70">
        <v>38885</v>
      </c>
      <c r="B4299" s="70" t="s">
        <v>27403</v>
      </c>
      <c r="C4299" s="70" t="s">
        <v>2204</v>
      </c>
      <c r="D4299" s="70" t="s">
        <v>2209</v>
      </c>
      <c r="E4299" s="6">
        <v>35.51</v>
      </c>
    </row>
    <row r="4300" spans="1:5">
      <c r="A4300" s="70">
        <v>38886</v>
      </c>
      <c r="B4300" s="70" t="s">
        <v>27404</v>
      </c>
      <c r="C4300" s="70" t="s">
        <v>2204</v>
      </c>
      <c r="D4300" s="70" t="s">
        <v>2209</v>
      </c>
      <c r="E4300" s="6">
        <v>38.33</v>
      </c>
    </row>
    <row r="4301" spans="1:5">
      <c r="A4301" s="70">
        <v>38887</v>
      </c>
      <c r="B4301" s="70" t="s">
        <v>27405</v>
      </c>
      <c r="C4301" s="70" t="s">
        <v>2204</v>
      </c>
      <c r="D4301" s="70" t="s">
        <v>2209</v>
      </c>
      <c r="E4301" s="6">
        <v>34.42</v>
      </c>
    </row>
    <row r="4302" spans="1:5">
      <c r="A4302" s="70">
        <v>38888</v>
      </c>
      <c r="B4302" s="70" t="s">
        <v>27406</v>
      </c>
      <c r="C4302" s="70" t="s">
        <v>2204</v>
      </c>
      <c r="D4302" s="70" t="s">
        <v>2209</v>
      </c>
      <c r="E4302" s="6">
        <v>40.92</v>
      </c>
    </row>
    <row r="4303" spans="1:5">
      <c r="A4303" s="70">
        <v>38890</v>
      </c>
      <c r="B4303" s="70" t="s">
        <v>27407</v>
      </c>
      <c r="C4303" s="70" t="s">
        <v>2204</v>
      </c>
      <c r="D4303" s="70" t="s">
        <v>2209</v>
      </c>
      <c r="E4303" s="6">
        <v>60.83</v>
      </c>
    </row>
    <row r="4304" spans="1:5">
      <c r="A4304" s="70">
        <v>38893</v>
      </c>
      <c r="B4304" s="70" t="s">
        <v>27408</v>
      </c>
      <c r="C4304" s="70" t="s">
        <v>2204</v>
      </c>
      <c r="D4304" s="70" t="s">
        <v>2209</v>
      </c>
      <c r="E4304" s="6">
        <v>48.92</v>
      </c>
    </row>
    <row r="4305" spans="1:5">
      <c r="A4305" s="70">
        <v>38894</v>
      </c>
      <c r="B4305" s="70" t="s">
        <v>27409</v>
      </c>
      <c r="C4305" s="70" t="s">
        <v>2204</v>
      </c>
      <c r="D4305" s="70" t="s">
        <v>2209</v>
      </c>
      <c r="E4305" s="6">
        <v>62.13</v>
      </c>
    </row>
    <row r="4306" spans="1:5">
      <c r="A4306" s="70">
        <v>38896</v>
      </c>
      <c r="B4306" s="70" t="s">
        <v>27410</v>
      </c>
      <c r="C4306" s="70" t="s">
        <v>2204</v>
      </c>
      <c r="D4306" s="70" t="s">
        <v>2209</v>
      </c>
      <c r="E4306" s="6">
        <v>63.35</v>
      </c>
    </row>
    <row r="4307" spans="1:5">
      <c r="A4307" s="70">
        <v>39324</v>
      </c>
      <c r="B4307" s="70" t="s">
        <v>27411</v>
      </c>
      <c r="C4307" s="70" t="s">
        <v>2204</v>
      </c>
      <c r="D4307" s="70" t="s">
        <v>2209</v>
      </c>
      <c r="E4307" s="6">
        <v>6.33</v>
      </c>
    </row>
    <row r="4308" spans="1:5">
      <c r="A4308" s="70">
        <v>39325</v>
      </c>
      <c r="B4308" s="70" t="s">
        <v>27412</v>
      </c>
      <c r="C4308" s="70" t="s">
        <v>2204</v>
      </c>
      <c r="D4308" s="70" t="s">
        <v>2209</v>
      </c>
      <c r="E4308" s="6">
        <v>9.59</v>
      </c>
    </row>
    <row r="4309" spans="1:5">
      <c r="A4309" s="70">
        <v>39326</v>
      </c>
      <c r="B4309" s="70" t="s">
        <v>27413</v>
      </c>
      <c r="C4309" s="70" t="s">
        <v>2204</v>
      </c>
      <c r="D4309" s="70" t="s">
        <v>2209</v>
      </c>
      <c r="E4309" s="6">
        <v>24.69</v>
      </c>
    </row>
    <row r="4310" spans="1:5">
      <c r="A4310" s="70">
        <v>39327</v>
      </c>
      <c r="B4310" s="70" t="s">
        <v>27414</v>
      </c>
      <c r="C4310" s="70" t="s">
        <v>2204</v>
      </c>
      <c r="D4310" s="70" t="s">
        <v>2209</v>
      </c>
      <c r="E4310" s="6">
        <v>37.4</v>
      </c>
    </row>
    <row r="4311" spans="1:5">
      <c r="A4311" s="70">
        <v>20176</v>
      </c>
      <c r="B4311" s="70" t="s">
        <v>27415</v>
      </c>
      <c r="C4311" s="70" t="s">
        <v>2204</v>
      </c>
      <c r="D4311" s="70" t="s">
        <v>2205</v>
      </c>
      <c r="E4311" s="6">
        <v>56.52</v>
      </c>
    </row>
    <row r="4312" spans="1:5">
      <c r="A4312" s="70">
        <v>11378</v>
      </c>
      <c r="B4312" s="70" t="s">
        <v>27416</v>
      </c>
      <c r="C4312" s="70" t="s">
        <v>2204</v>
      </c>
      <c r="D4312" s="70" t="s">
        <v>2209</v>
      </c>
      <c r="E4312" s="6">
        <v>115.7</v>
      </c>
    </row>
    <row r="4313" spans="1:5">
      <c r="A4313" s="70">
        <v>11379</v>
      </c>
      <c r="B4313" s="70" t="s">
        <v>27417</v>
      </c>
      <c r="C4313" s="70" t="s">
        <v>2204</v>
      </c>
      <c r="D4313" s="70" t="s">
        <v>2209</v>
      </c>
      <c r="E4313" s="6">
        <v>97.77</v>
      </c>
    </row>
    <row r="4314" spans="1:5">
      <c r="A4314" s="70">
        <v>11493</v>
      </c>
      <c r="B4314" s="70" t="s">
        <v>27418</v>
      </c>
      <c r="C4314" s="70" t="s">
        <v>2204</v>
      </c>
      <c r="D4314" s="70" t="s">
        <v>2209</v>
      </c>
      <c r="E4314" s="6">
        <v>56.39</v>
      </c>
    </row>
    <row r="4315" spans="1:5">
      <c r="A4315" s="70">
        <v>42717</v>
      </c>
      <c r="B4315" s="70" t="s">
        <v>27419</v>
      </c>
      <c r="C4315" s="70" t="s">
        <v>2204</v>
      </c>
      <c r="D4315" s="70" t="s">
        <v>2205</v>
      </c>
      <c r="E4315" s="6">
        <v>591.80999999999995</v>
      </c>
    </row>
    <row r="4316" spans="1:5">
      <c r="A4316" s="70">
        <v>42718</v>
      </c>
      <c r="B4316" s="70" t="s">
        <v>27420</v>
      </c>
      <c r="C4316" s="70" t="s">
        <v>2204</v>
      </c>
      <c r="D4316" s="70" t="s">
        <v>2205</v>
      </c>
      <c r="E4316" s="6">
        <v>657.03</v>
      </c>
    </row>
    <row r="4317" spans="1:5">
      <c r="A4317" s="70">
        <v>7106</v>
      </c>
      <c r="B4317" s="70" t="s">
        <v>27421</v>
      </c>
      <c r="C4317" s="70" t="s">
        <v>2204</v>
      </c>
      <c r="D4317" s="70" t="s">
        <v>2205</v>
      </c>
      <c r="E4317" s="6">
        <v>230.85</v>
      </c>
    </row>
    <row r="4318" spans="1:5">
      <c r="A4318" s="70">
        <v>7104</v>
      </c>
      <c r="B4318" s="70" t="s">
        <v>27422</v>
      </c>
      <c r="C4318" s="70" t="s">
        <v>2204</v>
      </c>
      <c r="D4318" s="70" t="s">
        <v>2205</v>
      </c>
      <c r="E4318" s="6">
        <v>4.8099999999999996</v>
      </c>
    </row>
    <row r="4319" spans="1:5">
      <c r="A4319" s="70">
        <v>7136</v>
      </c>
      <c r="B4319" s="70" t="s">
        <v>27423</v>
      </c>
      <c r="C4319" s="70" t="s">
        <v>2204</v>
      </c>
      <c r="D4319" s="70" t="s">
        <v>2205</v>
      </c>
      <c r="E4319" s="6">
        <v>9.0500000000000007</v>
      </c>
    </row>
    <row r="4320" spans="1:5">
      <c r="A4320" s="70">
        <v>7128</v>
      </c>
      <c r="B4320" s="70" t="s">
        <v>27424</v>
      </c>
      <c r="C4320" s="70" t="s">
        <v>2204</v>
      </c>
      <c r="D4320" s="70" t="s">
        <v>2205</v>
      </c>
      <c r="E4320" s="6">
        <v>14.83</v>
      </c>
    </row>
    <row r="4321" spans="1:5">
      <c r="A4321" s="70">
        <v>7108</v>
      </c>
      <c r="B4321" s="70" t="s">
        <v>27425</v>
      </c>
      <c r="C4321" s="70" t="s">
        <v>2204</v>
      </c>
      <c r="D4321" s="70" t="s">
        <v>2205</v>
      </c>
      <c r="E4321" s="6">
        <v>15.87</v>
      </c>
    </row>
    <row r="4322" spans="1:5">
      <c r="A4322" s="70">
        <v>7129</v>
      </c>
      <c r="B4322" s="70" t="s">
        <v>27426</v>
      </c>
      <c r="C4322" s="70" t="s">
        <v>2204</v>
      </c>
      <c r="D4322" s="70" t="s">
        <v>2205</v>
      </c>
      <c r="E4322" s="6">
        <v>13.19</v>
      </c>
    </row>
    <row r="4323" spans="1:5">
      <c r="A4323" s="70">
        <v>7130</v>
      </c>
      <c r="B4323" s="70" t="s">
        <v>27427</v>
      </c>
      <c r="C4323" s="70" t="s">
        <v>2204</v>
      </c>
      <c r="D4323" s="70" t="s">
        <v>2205</v>
      </c>
      <c r="E4323" s="6">
        <v>21.51</v>
      </c>
    </row>
    <row r="4324" spans="1:5">
      <c r="A4324" s="70">
        <v>7131</v>
      </c>
      <c r="B4324" s="70" t="s">
        <v>27428</v>
      </c>
      <c r="C4324" s="70" t="s">
        <v>2204</v>
      </c>
      <c r="D4324" s="70" t="s">
        <v>2205</v>
      </c>
      <c r="E4324" s="6">
        <v>26.38</v>
      </c>
    </row>
    <row r="4325" spans="1:5">
      <c r="A4325" s="70">
        <v>7132</v>
      </c>
      <c r="B4325" s="70" t="s">
        <v>27429</v>
      </c>
      <c r="C4325" s="70" t="s">
        <v>2204</v>
      </c>
      <c r="D4325" s="70" t="s">
        <v>2205</v>
      </c>
      <c r="E4325" s="6">
        <v>73.260000000000005</v>
      </c>
    </row>
    <row r="4326" spans="1:5">
      <c r="A4326" s="70">
        <v>7133</v>
      </c>
      <c r="B4326" s="70" t="s">
        <v>27430</v>
      </c>
      <c r="C4326" s="70" t="s">
        <v>2204</v>
      </c>
      <c r="D4326" s="70" t="s">
        <v>2205</v>
      </c>
      <c r="E4326" s="6">
        <v>113.78</v>
      </c>
    </row>
    <row r="4327" spans="1:5">
      <c r="A4327" s="70">
        <v>37420</v>
      </c>
      <c r="B4327" s="70" t="s">
        <v>27431</v>
      </c>
      <c r="C4327" s="70" t="s">
        <v>2204</v>
      </c>
      <c r="D4327" s="70" t="s">
        <v>2209</v>
      </c>
      <c r="E4327" s="6">
        <v>48.01</v>
      </c>
    </row>
    <row r="4328" spans="1:5">
      <c r="A4328" s="70">
        <v>37421</v>
      </c>
      <c r="B4328" s="70" t="s">
        <v>27432</v>
      </c>
      <c r="C4328" s="70" t="s">
        <v>2204</v>
      </c>
      <c r="D4328" s="70" t="s">
        <v>2209</v>
      </c>
      <c r="E4328" s="6">
        <v>65.62</v>
      </c>
    </row>
    <row r="4329" spans="1:5">
      <c r="A4329" s="70">
        <v>37422</v>
      </c>
      <c r="B4329" s="70" t="s">
        <v>27433</v>
      </c>
      <c r="C4329" s="70" t="s">
        <v>2204</v>
      </c>
      <c r="D4329" s="70" t="s">
        <v>2209</v>
      </c>
      <c r="E4329" s="6">
        <v>61.42</v>
      </c>
    </row>
    <row r="4330" spans="1:5">
      <c r="A4330" s="70">
        <v>37443</v>
      </c>
      <c r="B4330" s="70" t="s">
        <v>27434</v>
      </c>
      <c r="C4330" s="70" t="s">
        <v>2204</v>
      </c>
      <c r="D4330" s="70" t="s">
        <v>2209</v>
      </c>
      <c r="E4330" s="6">
        <v>210.18</v>
      </c>
    </row>
    <row r="4331" spans="1:5">
      <c r="A4331" s="70">
        <v>37444</v>
      </c>
      <c r="B4331" s="70" t="s">
        <v>27435</v>
      </c>
      <c r="C4331" s="70" t="s">
        <v>2204</v>
      </c>
      <c r="D4331" s="70" t="s">
        <v>2209</v>
      </c>
      <c r="E4331" s="6">
        <v>213.75</v>
      </c>
    </row>
    <row r="4332" spans="1:5">
      <c r="A4332" s="70">
        <v>37445</v>
      </c>
      <c r="B4332" s="70" t="s">
        <v>27436</v>
      </c>
      <c r="C4332" s="70" t="s">
        <v>2204</v>
      </c>
      <c r="D4332" s="70" t="s">
        <v>2209</v>
      </c>
      <c r="E4332" s="6">
        <v>323.98</v>
      </c>
    </row>
    <row r="4333" spans="1:5">
      <c r="A4333" s="70">
        <v>37446</v>
      </c>
      <c r="B4333" s="70" t="s">
        <v>27437</v>
      </c>
      <c r="C4333" s="70" t="s">
        <v>2204</v>
      </c>
      <c r="D4333" s="70" t="s">
        <v>2209</v>
      </c>
      <c r="E4333" s="6">
        <v>353.19</v>
      </c>
    </row>
    <row r="4334" spans="1:5">
      <c r="A4334" s="70">
        <v>37447</v>
      </c>
      <c r="B4334" s="70" t="s">
        <v>27438</v>
      </c>
      <c r="C4334" s="70" t="s">
        <v>2204</v>
      </c>
      <c r="D4334" s="70" t="s">
        <v>2209</v>
      </c>
      <c r="E4334" s="6">
        <v>358.72</v>
      </c>
    </row>
    <row r="4335" spans="1:5">
      <c r="A4335" s="70">
        <v>37448</v>
      </c>
      <c r="B4335" s="70" t="s">
        <v>27439</v>
      </c>
      <c r="C4335" s="70" t="s">
        <v>2204</v>
      </c>
      <c r="D4335" s="70" t="s">
        <v>2209</v>
      </c>
      <c r="E4335" s="6">
        <v>492.04</v>
      </c>
    </row>
    <row r="4336" spans="1:5">
      <c r="A4336" s="70">
        <v>37440</v>
      </c>
      <c r="B4336" s="70" t="s">
        <v>27440</v>
      </c>
      <c r="C4336" s="70" t="s">
        <v>2204</v>
      </c>
      <c r="D4336" s="70" t="s">
        <v>2209</v>
      </c>
      <c r="E4336" s="6">
        <v>166.83</v>
      </c>
    </row>
    <row r="4337" spans="1:5">
      <c r="A4337" s="70">
        <v>37441</v>
      </c>
      <c r="B4337" s="70" t="s">
        <v>27441</v>
      </c>
      <c r="C4337" s="70" t="s">
        <v>2204</v>
      </c>
      <c r="D4337" s="70" t="s">
        <v>2209</v>
      </c>
      <c r="E4337" s="6">
        <v>166.83</v>
      </c>
    </row>
    <row r="4338" spans="1:5">
      <c r="A4338" s="70">
        <v>37442</v>
      </c>
      <c r="B4338" s="70" t="s">
        <v>27442</v>
      </c>
      <c r="C4338" s="70" t="s">
        <v>2204</v>
      </c>
      <c r="D4338" s="70" t="s">
        <v>2209</v>
      </c>
      <c r="E4338" s="6">
        <v>200.93</v>
      </c>
    </row>
    <row r="4339" spans="1:5">
      <c r="A4339" s="70">
        <v>38017</v>
      </c>
      <c r="B4339" s="70" t="s">
        <v>27443</v>
      </c>
      <c r="C4339" s="70" t="s">
        <v>2204</v>
      </c>
      <c r="D4339" s="70" t="s">
        <v>2209</v>
      </c>
      <c r="E4339" s="6">
        <v>9.01</v>
      </c>
    </row>
    <row r="4340" spans="1:5">
      <c r="A4340" s="70">
        <v>38018</v>
      </c>
      <c r="B4340" s="70" t="s">
        <v>27444</v>
      </c>
      <c r="C4340" s="70" t="s">
        <v>2204</v>
      </c>
      <c r="D4340" s="70" t="s">
        <v>2209</v>
      </c>
      <c r="E4340" s="6">
        <v>9.94</v>
      </c>
    </row>
    <row r="4341" spans="1:5">
      <c r="A4341" s="70">
        <v>39895</v>
      </c>
      <c r="B4341" s="70" t="s">
        <v>27445</v>
      </c>
      <c r="C4341" s="70" t="s">
        <v>2204</v>
      </c>
      <c r="D4341" s="70" t="s">
        <v>2209</v>
      </c>
      <c r="E4341" s="6">
        <v>58.25</v>
      </c>
    </row>
    <row r="4342" spans="1:5">
      <c r="A4342" s="70">
        <v>39896</v>
      </c>
      <c r="B4342" s="70" t="s">
        <v>27446</v>
      </c>
      <c r="C4342" s="70" t="s">
        <v>2204</v>
      </c>
      <c r="D4342" s="70" t="s">
        <v>2209</v>
      </c>
      <c r="E4342" s="6">
        <v>85.37</v>
      </c>
    </row>
    <row r="4343" spans="1:5">
      <c r="A4343" s="70">
        <v>38873</v>
      </c>
      <c r="B4343" s="70" t="s">
        <v>27447</v>
      </c>
      <c r="C4343" s="70" t="s">
        <v>2204</v>
      </c>
      <c r="D4343" s="70" t="s">
        <v>2209</v>
      </c>
      <c r="E4343" s="6">
        <v>19.05</v>
      </c>
    </row>
    <row r="4344" spans="1:5">
      <c r="A4344" s="70">
        <v>38874</v>
      </c>
      <c r="B4344" s="70" t="s">
        <v>27448</v>
      </c>
      <c r="C4344" s="70" t="s">
        <v>2204</v>
      </c>
      <c r="D4344" s="70" t="s">
        <v>2209</v>
      </c>
      <c r="E4344" s="6">
        <v>23.16</v>
      </c>
    </row>
    <row r="4345" spans="1:5">
      <c r="A4345" s="70">
        <v>38875</v>
      </c>
      <c r="B4345" s="70" t="s">
        <v>27449</v>
      </c>
      <c r="C4345" s="70" t="s">
        <v>2204</v>
      </c>
      <c r="D4345" s="70" t="s">
        <v>2209</v>
      </c>
      <c r="E4345" s="6">
        <v>40.94</v>
      </c>
    </row>
    <row r="4346" spans="1:5">
      <c r="A4346" s="70">
        <v>38876</v>
      </c>
      <c r="B4346" s="70" t="s">
        <v>27450</v>
      </c>
      <c r="C4346" s="70" t="s">
        <v>2204</v>
      </c>
      <c r="D4346" s="70" t="s">
        <v>2209</v>
      </c>
      <c r="E4346" s="6">
        <v>55.09</v>
      </c>
    </row>
    <row r="4347" spans="1:5">
      <c r="A4347" s="70">
        <v>39000</v>
      </c>
      <c r="B4347" s="70" t="s">
        <v>27451</v>
      </c>
      <c r="C4347" s="70" t="s">
        <v>2204</v>
      </c>
      <c r="D4347" s="70" t="s">
        <v>2209</v>
      </c>
      <c r="E4347" s="6">
        <v>42.92</v>
      </c>
    </row>
    <row r="4348" spans="1:5">
      <c r="A4348" s="70">
        <v>38674</v>
      </c>
      <c r="B4348" s="70" t="s">
        <v>27452</v>
      </c>
      <c r="C4348" s="70" t="s">
        <v>2204</v>
      </c>
      <c r="D4348" s="70" t="s">
        <v>2209</v>
      </c>
      <c r="E4348" s="6">
        <v>31.32</v>
      </c>
    </row>
    <row r="4349" spans="1:5">
      <c r="A4349" s="70">
        <v>38911</v>
      </c>
      <c r="B4349" s="70" t="s">
        <v>27453</v>
      </c>
      <c r="C4349" s="70" t="s">
        <v>2204</v>
      </c>
      <c r="D4349" s="70" t="s">
        <v>2209</v>
      </c>
      <c r="E4349" s="6">
        <v>68.319999999999993</v>
      </c>
    </row>
    <row r="4350" spans="1:5">
      <c r="A4350" s="70">
        <v>38912</v>
      </c>
      <c r="B4350" s="70" t="s">
        <v>27454</v>
      </c>
      <c r="C4350" s="70" t="s">
        <v>2204</v>
      </c>
      <c r="D4350" s="70" t="s">
        <v>2209</v>
      </c>
      <c r="E4350" s="6">
        <v>86.82</v>
      </c>
    </row>
    <row r="4351" spans="1:5">
      <c r="A4351" s="70">
        <v>38019</v>
      </c>
      <c r="B4351" s="70" t="s">
        <v>27455</v>
      </c>
      <c r="C4351" s="70" t="s">
        <v>2204</v>
      </c>
      <c r="D4351" s="70" t="s">
        <v>2209</v>
      </c>
      <c r="E4351" s="6">
        <v>7.85</v>
      </c>
    </row>
    <row r="4352" spans="1:5">
      <c r="A4352" s="70">
        <v>38020</v>
      </c>
      <c r="B4352" s="70" t="s">
        <v>27456</v>
      </c>
      <c r="C4352" s="70" t="s">
        <v>2204</v>
      </c>
      <c r="D4352" s="70" t="s">
        <v>2209</v>
      </c>
      <c r="E4352" s="6">
        <v>9.94</v>
      </c>
    </row>
    <row r="4353" spans="1:5">
      <c r="A4353" s="70">
        <v>38454</v>
      </c>
      <c r="B4353" s="70" t="s">
        <v>27457</v>
      </c>
      <c r="C4353" s="70" t="s">
        <v>2204</v>
      </c>
      <c r="D4353" s="70" t="s">
        <v>2209</v>
      </c>
      <c r="E4353" s="6">
        <v>7.83</v>
      </c>
    </row>
    <row r="4354" spans="1:5">
      <c r="A4354" s="70">
        <v>38455</v>
      </c>
      <c r="B4354" s="70" t="s">
        <v>27458</v>
      </c>
      <c r="C4354" s="70" t="s">
        <v>2204</v>
      </c>
      <c r="D4354" s="70" t="s">
        <v>2209</v>
      </c>
      <c r="E4354" s="6">
        <v>7.17</v>
      </c>
    </row>
    <row r="4355" spans="1:5">
      <c r="A4355" s="70">
        <v>38462</v>
      </c>
      <c r="B4355" s="70" t="s">
        <v>27459</v>
      </c>
      <c r="C4355" s="70" t="s">
        <v>2204</v>
      </c>
      <c r="D4355" s="70" t="s">
        <v>2209</v>
      </c>
      <c r="E4355" s="6">
        <v>202.41</v>
      </c>
    </row>
    <row r="4356" spans="1:5">
      <c r="A4356" s="70">
        <v>36362</v>
      </c>
      <c r="B4356" s="70" t="s">
        <v>27460</v>
      </c>
      <c r="C4356" s="70" t="s">
        <v>2204</v>
      </c>
      <c r="D4356" s="70" t="s">
        <v>2209</v>
      </c>
      <c r="E4356" s="6">
        <v>3.08</v>
      </c>
    </row>
    <row r="4357" spans="1:5">
      <c r="A4357" s="70">
        <v>36298</v>
      </c>
      <c r="B4357" s="70" t="s">
        <v>27461</v>
      </c>
      <c r="C4357" s="70" t="s">
        <v>2204</v>
      </c>
      <c r="D4357" s="70" t="s">
        <v>2209</v>
      </c>
      <c r="E4357" s="6">
        <v>4.57</v>
      </c>
    </row>
    <row r="4358" spans="1:5">
      <c r="A4358" s="70">
        <v>38456</v>
      </c>
      <c r="B4358" s="70" t="s">
        <v>27462</v>
      </c>
      <c r="C4358" s="70" t="s">
        <v>2204</v>
      </c>
      <c r="D4358" s="70" t="s">
        <v>2209</v>
      </c>
      <c r="E4358" s="6">
        <v>7.45</v>
      </c>
    </row>
    <row r="4359" spans="1:5">
      <c r="A4359" s="70">
        <v>38457</v>
      </c>
      <c r="B4359" s="70" t="s">
        <v>27463</v>
      </c>
      <c r="C4359" s="70" t="s">
        <v>2204</v>
      </c>
      <c r="D4359" s="70" t="s">
        <v>2209</v>
      </c>
      <c r="E4359" s="6">
        <v>16.78</v>
      </c>
    </row>
    <row r="4360" spans="1:5">
      <c r="A4360" s="70">
        <v>38458</v>
      </c>
      <c r="B4360" s="70" t="s">
        <v>27464</v>
      </c>
      <c r="C4360" s="70" t="s">
        <v>2204</v>
      </c>
      <c r="D4360" s="70" t="s">
        <v>2209</v>
      </c>
      <c r="E4360" s="6">
        <v>22.49</v>
      </c>
    </row>
    <row r="4361" spans="1:5">
      <c r="A4361" s="70">
        <v>38459</v>
      </c>
      <c r="B4361" s="70" t="s">
        <v>27465</v>
      </c>
      <c r="C4361" s="70" t="s">
        <v>2204</v>
      </c>
      <c r="D4361" s="70" t="s">
        <v>2209</v>
      </c>
      <c r="E4361" s="6">
        <v>39.700000000000003</v>
      </c>
    </row>
    <row r="4362" spans="1:5">
      <c r="A4362" s="70">
        <v>38460</v>
      </c>
      <c r="B4362" s="70" t="s">
        <v>27466</v>
      </c>
      <c r="C4362" s="70" t="s">
        <v>2204</v>
      </c>
      <c r="D4362" s="70" t="s">
        <v>2209</v>
      </c>
      <c r="E4362" s="6">
        <v>82.92</v>
      </c>
    </row>
    <row r="4363" spans="1:5">
      <c r="A4363" s="70">
        <v>38461</v>
      </c>
      <c r="B4363" s="70" t="s">
        <v>27467</v>
      </c>
      <c r="C4363" s="70" t="s">
        <v>2204</v>
      </c>
      <c r="D4363" s="70" t="s">
        <v>2209</v>
      </c>
      <c r="E4363" s="6">
        <v>126.49</v>
      </c>
    </row>
    <row r="4364" spans="1:5">
      <c r="A4364" s="70">
        <v>7094</v>
      </c>
      <c r="B4364" s="70" t="s">
        <v>27468</v>
      </c>
      <c r="C4364" s="70" t="s">
        <v>2204</v>
      </c>
      <c r="D4364" s="70" t="s">
        <v>2205</v>
      </c>
      <c r="E4364" s="6">
        <v>16.63</v>
      </c>
    </row>
    <row r="4365" spans="1:5">
      <c r="A4365" s="70">
        <v>7116</v>
      </c>
      <c r="B4365" s="70" t="s">
        <v>27469</v>
      </c>
      <c r="C4365" s="70" t="s">
        <v>2204</v>
      </c>
      <c r="D4365" s="70" t="s">
        <v>2205</v>
      </c>
      <c r="E4365" s="6">
        <v>4.2300000000000004</v>
      </c>
    </row>
    <row r="4366" spans="1:5">
      <c r="A4366" s="70">
        <v>7118</v>
      </c>
      <c r="B4366" s="70" t="s">
        <v>27470</v>
      </c>
      <c r="C4366" s="70" t="s">
        <v>2204</v>
      </c>
      <c r="D4366" s="70" t="s">
        <v>2205</v>
      </c>
      <c r="E4366" s="6">
        <v>36.71</v>
      </c>
    </row>
    <row r="4367" spans="1:5">
      <c r="A4367" s="70">
        <v>7117</v>
      </c>
      <c r="B4367" s="70" t="s">
        <v>27471</v>
      </c>
      <c r="C4367" s="70" t="s">
        <v>2204</v>
      </c>
      <c r="D4367" s="70" t="s">
        <v>2205</v>
      </c>
      <c r="E4367" s="6">
        <v>32.64</v>
      </c>
    </row>
    <row r="4368" spans="1:5">
      <c r="A4368" s="70">
        <v>7098</v>
      </c>
      <c r="B4368" s="70" t="s">
        <v>27472</v>
      </c>
      <c r="C4368" s="70" t="s">
        <v>2204</v>
      </c>
      <c r="D4368" s="70" t="s">
        <v>2205</v>
      </c>
      <c r="E4368" s="6">
        <v>4.55</v>
      </c>
    </row>
    <row r="4369" spans="1:5">
      <c r="A4369" s="70">
        <v>7110</v>
      </c>
      <c r="B4369" s="70" t="s">
        <v>27473</v>
      </c>
      <c r="C4369" s="70" t="s">
        <v>2204</v>
      </c>
      <c r="D4369" s="70" t="s">
        <v>2205</v>
      </c>
      <c r="E4369" s="6">
        <v>79.83</v>
      </c>
    </row>
    <row r="4370" spans="1:5">
      <c r="A4370" s="70">
        <v>7123</v>
      </c>
      <c r="B4370" s="70" t="s">
        <v>27474</v>
      </c>
      <c r="C4370" s="70" t="s">
        <v>2204</v>
      </c>
      <c r="D4370" s="70" t="s">
        <v>2205</v>
      </c>
      <c r="E4370" s="6">
        <v>5.85</v>
      </c>
    </row>
    <row r="4371" spans="1:5">
      <c r="A4371" s="70">
        <v>7121</v>
      </c>
      <c r="B4371" s="70" t="s">
        <v>27475</v>
      </c>
      <c r="C4371" s="70" t="s">
        <v>2204</v>
      </c>
      <c r="D4371" s="70" t="s">
        <v>2205</v>
      </c>
      <c r="E4371" s="6">
        <v>14.42</v>
      </c>
    </row>
    <row r="4372" spans="1:5">
      <c r="A4372" s="70">
        <v>7137</v>
      </c>
      <c r="B4372" s="70" t="s">
        <v>27476</v>
      </c>
      <c r="C4372" s="70" t="s">
        <v>2204</v>
      </c>
      <c r="D4372" s="70" t="s">
        <v>2205</v>
      </c>
      <c r="E4372" s="6">
        <v>12.98</v>
      </c>
    </row>
    <row r="4373" spans="1:5">
      <c r="A4373" s="70">
        <v>7122</v>
      </c>
      <c r="B4373" s="70" t="s">
        <v>27477</v>
      </c>
      <c r="C4373" s="70" t="s">
        <v>2204</v>
      </c>
      <c r="D4373" s="70" t="s">
        <v>2205</v>
      </c>
      <c r="E4373" s="6">
        <v>16.23</v>
      </c>
    </row>
    <row r="4374" spans="1:5">
      <c r="A4374" s="70">
        <v>7114</v>
      </c>
      <c r="B4374" s="70" t="s">
        <v>27478</v>
      </c>
      <c r="C4374" s="70" t="s">
        <v>2204</v>
      </c>
      <c r="D4374" s="70" t="s">
        <v>2205</v>
      </c>
      <c r="E4374" s="6">
        <v>25.02</v>
      </c>
    </row>
    <row r="4375" spans="1:5">
      <c r="A4375" s="70">
        <v>7109</v>
      </c>
      <c r="B4375" s="70" t="s">
        <v>27479</v>
      </c>
      <c r="C4375" s="70" t="s">
        <v>2204</v>
      </c>
      <c r="D4375" s="70" t="s">
        <v>2205</v>
      </c>
      <c r="E4375" s="6">
        <v>4.38</v>
      </c>
    </row>
    <row r="4376" spans="1:5">
      <c r="A4376" s="70">
        <v>7135</v>
      </c>
      <c r="B4376" s="70" t="s">
        <v>27480</v>
      </c>
      <c r="C4376" s="70" t="s">
        <v>2204</v>
      </c>
      <c r="D4376" s="70" t="s">
        <v>2205</v>
      </c>
      <c r="E4376" s="6">
        <v>6.84</v>
      </c>
    </row>
    <row r="4377" spans="1:5">
      <c r="A4377" s="70">
        <v>37947</v>
      </c>
      <c r="B4377" s="70" t="s">
        <v>27481</v>
      </c>
      <c r="C4377" s="70" t="s">
        <v>2204</v>
      </c>
      <c r="D4377" s="70" t="s">
        <v>2205</v>
      </c>
      <c r="E4377" s="6">
        <v>6.93</v>
      </c>
    </row>
    <row r="4378" spans="1:5">
      <c r="A4378" s="70">
        <v>7103</v>
      </c>
      <c r="B4378" s="70" t="s">
        <v>27482</v>
      </c>
      <c r="C4378" s="70" t="s">
        <v>2204</v>
      </c>
      <c r="D4378" s="70" t="s">
        <v>2205</v>
      </c>
      <c r="E4378" s="6">
        <v>15.87</v>
      </c>
    </row>
    <row r="4379" spans="1:5">
      <c r="A4379" s="70">
        <v>40419</v>
      </c>
      <c r="B4379" s="70" t="s">
        <v>27483</v>
      </c>
      <c r="C4379" s="70" t="s">
        <v>2204</v>
      </c>
      <c r="D4379" s="70" t="s">
        <v>2209</v>
      </c>
      <c r="E4379" s="6">
        <v>48.71</v>
      </c>
    </row>
    <row r="4380" spans="1:5">
      <c r="A4380" s="70">
        <v>40420</v>
      </c>
      <c r="B4380" s="70" t="s">
        <v>27484</v>
      </c>
      <c r="C4380" s="70" t="s">
        <v>2204</v>
      </c>
      <c r="D4380" s="70" t="s">
        <v>2209</v>
      </c>
      <c r="E4380" s="6">
        <v>71.069999999999993</v>
      </c>
    </row>
    <row r="4381" spans="1:5">
      <c r="A4381" s="70">
        <v>40421</v>
      </c>
      <c r="B4381" s="70" t="s">
        <v>27485</v>
      </c>
      <c r="C4381" s="70" t="s">
        <v>2204</v>
      </c>
      <c r="D4381" s="70" t="s">
        <v>2209</v>
      </c>
      <c r="E4381" s="6">
        <v>75.650000000000006</v>
      </c>
    </row>
    <row r="4382" spans="1:5">
      <c r="A4382" s="70">
        <v>7126</v>
      </c>
      <c r="B4382" s="70" t="s">
        <v>27486</v>
      </c>
      <c r="C4382" s="70" t="s">
        <v>2204</v>
      </c>
      <c r="D4382" s="70" t="s">
        <v>2205</v>
      </c>
      <c r="E4382" s="6">
        <v>33.299999999999997</v>
      </c>
    </row>
    <row r="4383" spans="1:5">
      <c r="A4383" s="70">
        <v>38905</v>
      </c>
      <c r="B4383" s="70" t="s">
        <v>27487</v>
      </c>
      <c r="C4383" s="70" t="s">
        <v>2204</v>
      </c>
      <c r="D4383" s="70" t="s">
        <v>2209</v>
      </c>
      <c r="E4383" s="6">
        <v>21.41</v>
      </c>
    </row>
    <row r="4384" spans="1:5">
      <c r="A4384" s="70">
        <v>38907</v>
      </c>
      <c r="B4384" s="70" t="s">
        <v>27488</v>
      </c>
      <c r="C4384" s="70" t="s">
        <v>2204</v>
      </c>
      <c r="D4384" s="70" t="s">
        <v>2209</v>
      </c>
      <c r="E4384" s="6">
        <v>22.78</v>
      </c>
    </row>
    <row r="4385" spans="1:5">
      <c r="A4385" s="70">
        <v>38908</v>
      </c>
      <c r="B4385" s="70" t="s">
        <v>27489</v>
      </c>
      <c r="C4385" s="70" t="s">
        <v>2204</v>
      </c>
      <c r="D4385" s="70" t="s">
        <v>2209</v>
      </c>
      <c r="E4385" s="6">
        <v>25.63</v>
      </c>
    </row>
    <row r="4386" spans="1:5">
      <c r="A4386" s="70">
        <v>38909</v>
      </c>
      <c r="B4386" s="70" t="s">
        <v>27490</v>
      </c>
      <c r="C4386" s="70" t="s">
        <v>2204</v>
      </c>
      <c r="D4386" s="70" t="s">
        <v>2209</v>
      </c>
      <c r="E4386" s="6">
        <v>36.85</v>
      </c>
    </row>
    <row r="4387" spans="1:5">
      <c r="A4387" s="70">
        <v>38910</v>
      </c>
      <c r="B4387" s="70" t="s">
        <v>27491</v>
      </c>
      <c r="C4387" s="70" t="s">
        <v>2204</v>
      </c>
      <c r="D4387" s="70" t="s">
        <v>2209</v>
      </c>
      <c r="E4387" s="6">
        <v>39.799999999999997</v>
      </c>
    </row>
    <row r="4388" spans="1:5">
      <c r="A4388" s="70">
        <v>38897</v>
      </c>
      <c r="B4388" s="70" t="s">
        <v>27492</v>
      </c>
      <c r="C4388" s="70" t="s">
        <v>2204</v>
      </c>
      <c r="D4388" s="70" t="s">
        <v>2209</v>
      </c>
      <c r="E4388" s="6">
        <v>21.5</v>
      </c>
    </row>
    <row r="4389" spans="1:5">
      <c r="A4389" s="70">
        <v>38899</v>
      </c>
      <c r="B4389" s="70" t="s">
        <v>27493</v>
      </c>
      <c r="C4389" s="70" t="s">
        <v>2204</v>
      </c>
      <c r="D4389" s="70" t="s">
        <v>2209</v>
      </c>
      <c r="E4389" s="6">
        <v>24.18</v>
      </c>
    </row>
    <row r="4390" spans="1:5">
      <c r="A4390" s="70">
        <v>38900</v>
      </c>
      <c r="B4390" s="70" t="s">
        <v>27494</v>
      </c>
      <c r="C4390" s="70" t="s">
        <v>2204</v>
      </c>
      <c r="D4390" s="70" t="s">
        <v>2209</v>
      </c>
      <c r="E4390" s="6">
        <v>25.21</v>
      </c>
    </row>
    <row r="4391" spans="1:5">
      <c r="A4391" s="70">
        <v>38901</v>
      </c>
      <c r="B4391" s="70" t="s">
        <v>27495</v>
      </c>
      <c r="C4391" s="70" t="s">
        <v>2204</v>
      </c>
      <c r="D4391" s="70" t="s">
        <v>2209</v>
      </c>
      <c r="E4391" s="6">
        <v>41.24</v>
      </c>
    </row>
    <row r="4392" spans="1:5">
      <c r="A4392" s="70">
        <v>38904</v>
      </c>
      <c r="B4392" s="70" t="s">
        <v>27496</v>
      </c>
      <c r="C4392" s="70" t="s">
        <v>2204</v>
      </c>
      <c r="D4392" s="70" t="s">
        <v>2209</v>
      </c>
      <c r="E4392" s="6">
        <v>67</v>
      </c>
    </row>
    <row r="4393" spans="1:5">
      <c r="A4393" s="70">
        <v>38903</v>
      </c>
      <c r="B4393" s="70" t="s">
        <v>27497</v>
      </c>
      <c r="C4393" s="70" t="s">
        <v>2204</v>
      </c>
      <c r="D4393" s="70" t="s">
        <v>2209</v>
      </c>
      <c r="E4393" s="6">
        <v>66.58</v>
      </c>
    </row>
    <row r="4394" spans="1:5">
      <c r="A4394" s="70">
        <v>7091</v>
      </c>
      <c r="B4394" s="70" t="s">
        <v>27498</v>
      </c>
      <c r="C4394" s="70" t="s">
        <v>2204</v>
      </c>
      <c r="D4394" s="70" t="s">
        <v>2205</v>
      </c>
      <c r="E4394" s="6">
        <v>19.89</v>
      </c>
    </row>
    <row r="4395" spans="1:5">
      <c r="A4395" s="70">
        <v>11655</v>
      </c>
      <c r="B4395" s="70" t="s">
        <v>27499</v>
      </c>
      <c r="C4395" s="70" t="s">
        <v>2204</v>
      </c>
      <c r="D4395" s="70" t="s">
        <v>2205</v>
      </c>
      <c r="E4395" s="6">
        <v>19</v>
      </c>
    </row>
    <row r="4396" spans="1:5">
      <c r="A4396" s="70">
        <v>11656</v>
      </c>
      <c r="B4396" s="70" t="s">
        <v>27500</v>
      </c>
      <c r="C4396" s="70" t="s">
        <v>2204</v>
      </c>
      <c r="D4396" s="70" t="s">
        <v>2205</v>
      </c>
      <c r="E4396" s="6">
        <v>19.88</v>
      </c>
    </row>
    <row r="4397" spans="1:5">
      <c r="A4397" s="70">
        <v>37948</v>
      </c>
      <c r="B4397" s="70" t="s">
        <v>27501</v>
      </c>
      <c r="C4397" s="70" t="s">
        <v>2204</v>
      </c>
      <c r="D4397" s="70" t="s">
        <v>2205</v>
      </c>
      <c r="E4397" s="6">
        <v>4.0199999999999996</v>
      </c>
    </row>
    <row r="4398" spans="1:5">
      <c r="A4398" s="70">
        <v>7097</v>
      </c>
      <c r="B4398" s="70" t="s">
        <v>27502</v>
      </c>
      <c r="C4398" s="70" t="s">
        <v>2204</v>
      </c>
      <c r="D4398" s="70" t="s">
        <v>2205</v>
      </c>
      <c r="E4398" s="6">
        <v>8.84</v>
      </c>
    </row>
    <row r="4399" spans="1:5">
      <c r="A4399" s="70">
        <v>11657</v>
      </c>
      <c r="B4399" s="70" t="s">
        <v>27503</v>
      </c>
      <c r="C4399" s="70" t="s">
        <v>2204</v>
      </c>
      <c r="D4399" s="70" t="s">
        <v>2205</v>
      </c>
      <c r="E4399" s="6">
        <v>17.329999999999998</v>
      </c>
    </row>
    <row r="4400" spans="1:5">
      <c r="A4400" s="70">
        <v>11658</v>
      </c>
      <c r="B4400" s="70" t="s">
        <v>27504</v>
      </c>
      <c r="C4400" s="70" t="s">
        <v>2204</v>
      </c>
      <c r="D4400" s="70" t="s">
        <v>2205</v>
      </c>
      <c r="E4400" s="6">
        <v>17.649999999999999</v>
      </c>
    </row>
    <row r="4401" spans="1:5">
      <c r="A4401" s="70">
        <v>7146</v>
      </c>
      <c r="B4401" s="70" t="s">
        <v>27505</v>
      </c>
      <c r="C4401" s="70" t="s">
        <v>2204</v>
      </c>
      <c r="D4401" s="70" t="s">
        <v>2205</v>
      </c>
      <c r="E4401" s="6">
        <v>247.22</v>
      </c>
    </row>
    <row r="4402" spans="1:5">
      <c r="A4402" s="70">
        <v>7138</v>
      </c>
      <c r="B4402" s="70" t="s">
        <v>27506</v>
      </c>
      <c r="C4402" s="70" t="s">
        <v>2204</v>
      </c>
      <c r="D4402" s="70" t="s">
        <v>2205</v>
      </c>
      <c r="E4402" s="6">
        <v>1.4</v>
      </c>
    </row>
    <row r="4403" spans="1:5">
      <c r="A4403" s="70">
        <v>7139</v>
      </c>
      <c r="B4403" s="70" t="s">
        <v>27507</v>
      </c>
      <c r="C4403" s="70" t="s">
        <v>2204</v>
      </c>
      <c r="D4403" s="70" t="s">
        <v>2205</v>
      </c>
      <c r="E4403" s="6">
        <v>1.83</v>
      </c>
    </row>
    <row r="4404" spans="1:5">
      <c r="A4404" s="70">
        <v>7140</v>
      </c>
      <c r="B4404" s="70" t="s">
        <v>27508</v>
      </c>
      <c r="C4404" s="70" t="s">
        <v>2204</v>
      </c>
      <c r="D4404" s="70" t="s">
        <v>2205</v>
      </c>
      <c r="E4404" s="6">
        <v>6.1</v>
      </c>
    </row>
    <row r="4405" spans="1:5">
      <c r="A4405" s="70">
        <v>7141</v>
      </c>
      <c r="B4405" s="70" t="s">
        <v>27509</v>
      </c>
      <c r="C4405" s="70" t="s">
        <v>2204</v>
      </c>
      <c r="D4405" s="70" t="s">
        <v>2205</v>
      </c>
      <c r="E4405" s="6">
        <v>13.34</v>
      </c>
    </row>
    <row r="4406" spans="1:5">
      <c r="A4406" s="70">
        <v>7143</v>
      </c>
      <c r="B4406" s="70" t="s">
        <v>27510</v>
      </c>
      <c r="C4406" s="70" t="s">
        <v>2204</v>
      </c>
      <c r="D4406" s="70" t="s">
        <v>2205</v>
      </c>
      <c r="E4406" s="6">
        <v>44.43</v>
      </c>
    </row>
    <row r="4407" spans="1:5">
      <c r="A4407" s="70">
        <v>7144</v>
      </c>
      <c r="B4407" s="70" t="s">
        <v>27511</v>
      </c>
      <c r="C4407" s="70" t="s">
        <v>2204</v>
      </c>
      <c r="D4407" s="70" t="s">
        <v>2205</v>
      </c>
      <c r="E4407" s="6">
        <v>88.88</v>
      </c>
    </row>
    <row r="4408" spans="1:5">
      <c r="A4408" s="70">
        <v>7145</v>
      </c>
      <c r="B4408" s="70" t="s">
        <v>27512</v>
      </c>
      <c r="C4408" s="70" t="s">
        <v>2204</v>
      </c>
      <c r="D4408" s="70" t="s">
        <v>2205</v>
      </c>
      <c r="E4408" s="6">
        <v>145.77000000000001</v>
      </c>
    </row>
    <row r="4409" spans="1:5">
      <c r="A4409" s="70">
        <v>7142</v>
      </c>
      <c r="B4409" s="70" t="s">
        <v>27513</v>
      </c>
      <c r="C4409" s="70" t="s">
        <v>2204</v>
      </c>
      <c r="D4409" s="70" t="s">
        <v>2205</v>
      </c>
      <c r="E4409" s="6">
        <v>14.91</v>
      </c>
    </row>
    <row r="4410" spans="1:5">
      <c r="A4410" s="70">
        <v>3593</v>
      </c>
      <c r="B4410" s="70" t="s">
        <v>27514</v>
      </c>
      <c r="C4410" s="70" t="s">
        <v>2204</v>
      </c>
      <c r="D4410" s="70" t="s">
        <v>2205</v>
      </c>
      <c r="E4410" s="6">
        <v>95.38</v>
      </c>
    </row>
    <row r="4411" spans="1:5">
      <c r="A4411" s="70">
        <v>3588</v>
      </c>
      <c r="B4411" s="70" t="s">
        <v>27515</v>
      </c>
      <c r="C4411" s="70" t="s">
        <v>2204</v>
      </c>
      <c r="D4411" s="70" t="s">
        <v>2205</v>
      </c>
      <c r="E4411" s="6">
        <v>73.52</v>
      </c>
    </row>
    <row r="4412" spans="1:5">
      <c r="A4412" s="70">
        <v>3585</v>
      </c>
      <c r="B4412" s="70" t="s">
        <v>27516</v>
      </c>
      <c r="C4412" s="70" t="s">
        <v>2204</v>
      </c>
      <c r="D4412" s="70" t="s">
        <v>2205</v>
      </c>
      <c r="E4412" s="6">
        <v>22.71</v>
      </c>
    </row>
    <row r="4413" spans="1:5">
      <c r="A4413" s="70">
        <v>3587</v>
      </c>
      <c r="B4413" s="70" t="s">
        <v>27517</v>
      </c>
      <c r="C4413" s="70" t="s">
        <v>2204</v>
      </c>
      <c r="D4413" s="70" t="s">
        <v>2205</v>
      </c>
      <c r="E4413" s="6">
        <v>45.62</v>
      </c>
    </row>
    <row r="4414" spans="1:5">
      <c r="A4414" s="70">
        <v>3590</v>
      </c>
      <c r="B4414" s="70" t="s">
        <v>27518</v>
      </c>
      <c r="C4414" s="70" t="s">
        <v>2204</v>
      </c>
      <c r="D4414" s="70" t="s">
        <v>2205</v>
      </c>
      <c r="E4414" s="6">
        <v>270.82</v>
      </c>
    </row>
    <row r="4415" spans="1:5">
      <c r="A4415" s="70">
        <v>3589</v>
      </c>
      <c r="B4415" s="70" t="s">
        <v>27519</v>
      </c>
      <c r="C4415" s="70" t="s">
        <v>2204</v>
      </c>
      <c r="D4415" s="70" t="s">
        <v>2205</v>
      </c>
      <c r="E4415" s="6">
        <v>145.36000000000001</v>
      </c>
    </row>
    <row r="4416" spans="1:5">
      <c r="A4416" s="70">
        <v>3586</v>
      </c>
      <c r="B4416" s="70" t="s">
        <v>27520</v>
      </c>
      <c r="C4416" s="70" t="s">
        <v>2204</v>
      </c>
      <c r="D4416" s="70" t="s">
        <v>2205</v>
      </c>
      <c r="E4416" s="6">
        <v>29.74</v>
      </c>
    </row>
    <row r="4417" spans="1:5">
      <c r="A4417" s="70">
        <v>3592</v>
      </c>
      <c r="B4417" s="70" t="s">
        <v>27521</v>
      </c>
      <c r="C4417" s="70" t="s">
        <v>2204</v>
      </c>
      <c r="D4417" s="70" t="s">
        <v>2205</v>
      </c>
      <c r="E4417" s="6">
        <v>428.1</v>
      </c>
    </row>
    <row r="4418" spans="1:5">
      <c r="A4418" s="70">
        <v>3591</v>
      </c>
      <c r="B4418" s="70" t="s">
        <v>27522</v>
      </c>
      <c r="C4418" s="70" t="s">
        <v>2204</v>
      </c>
      <c r="D4418" s="70" t="s">
        <v>2205</v>
      </c>
      <c r="E4418" s="6">
        <v>686.26</v>
      </c>
    </row>
    <row r="4419" spans="1:5">
      <c r="A4419" s="70">
        <v>40396</v>
      </c>
      <c r="B4419" s="70" t="s">
        <v>27523</v>
      </c>
      <c r="C4419" s="70" t="s">
        <v>2204</v>
      </c>
      <c r="D4419" s="70" t="s">
        <v>2205</v>
      </c>
      <c r="E4419" s="6">
        <v>126.35</v>
      </c>
    </row>
    <row r="4420" spans="1:5">
      <c r="A4420" s="70">
        <v>40395</v>
      </c>
      <c r="B4420" s="70" t="s">
        <v>27524</v>
      </c>
      <c r="C4420" s="70" t="s">
        <v>2204</v>
      </c>
      <c r="D4420" s="70" t="s">
        <v>2205</v>
      </c>
      <c r="E4420" s="6">
        <v>96.96</v>
      </c>
    </row>
    <row r="4421" spans="1:5">
      <c r="A4421" s="70">
        <v>40392</v>
      </c>
      <c r="B4421" s="70" t="s">
        <v>27525</v>
      </c>
      <c r="C4421" s="70" t="s">
        <v>2204</v>
      </c>
      <c r="D4421" s="70" t="s">
        <v>2205</v>
      </c>
      <c r="E4421" s="6">
        <v>31.2</v>
      </c>
    </row>
    <row r="4422" spans="1:5">
      <c r="A4422" s="70">
        <v>40394</v>
      </c>
      <c r="B4422" s="70" t="s">
        <v>27526</v>
      </c>
      <c r="C4422" s="70" t="s">
        <v>2204</v>
      </c>
      <c r="D4422" s="70" t="s">
        <v>2205</v>
      </c>
      <c r="E4422" s="6">
        <v>63.13</v>
      </c>
    </row>
    <row r="4423" spans="1:5">
      <c r="A4423" s="70">
        <v>40398</v>
      </c>
      <c r="B4423" s="70" t="s">
        <v>27527</v>
      </c>
      <c r="C4423" s="70" t="s">
        <v>2204</v>
      </c>
      <c r="D4423" s="70" t="s">
        <v>2205</v>
      </c>
      <c r="E4423" s="6">
        <v>405.36</v>
      </c>
    </row>
    <row r="4424" spans="1:5">
      <c r="A4424" s="70">
        <v>40397</v>
      </c>
      <c r="B4424" s="70" t="s">
        <v>27528</v>
      </c>
      <c r="C4424" s="70" t="s">
        <v>2204</v>
      </c>
      <c r="D4424" s="70" t="s">
        <v>2205</v>
      </c>
      <c r="E4424" s="6">
        <v>207.59</v>
      </c>
    </row>
    <row r="4425" spans="1:5">
      <c r="A4425" s="70">
        <v>40393</v>
      </c>
      <c r="B4425" s="70" t="s">
        <v>27529</v>
      </c>
      <c r="C4425" s="70" t="s">
        <v>2204</v>
      </c>
      <c r="D4425" s="70" t="s">
        <v>2205</v>
      </c>
      <c r="E4425" s="6">
        <v>40.19</v>
      </c>
    </row>
    <row r="4426" spans="1:5">
      <c r="A4426" s="70">
        <v>40399</v>
      </c>
      <c r="B4426" s="70" t="s">
        <v>27530</v>
      </c>
      <c r="C4426" s="70" t="s">
        <v>2204</v>
      </c>
      <c r="D4426" s="70" t="s">
        <v>2205</v>
      </c>
      <c r="E4426" s="6">
        <v>663.16</v>
      </c>
    </row>
    <row r="4427" spans="1:5">
      <c r="A4427" s="70">
        <v>39322</v>
      </c>
      <c r="B4427" s="70" t="s">
        <v>27531</v>
      </c>
      <c r="C4427" s="70" t="s">
        <v>2204</v>
      </c>
      <c r="D4427" s="70" t="s">
        <v>2209</v>
      </c>
      <c r="E4427" s="6">
        <v>25.97</v>
      </c>
    </row>
    <row r="4428" spans="1:5">
      <c r="A4428" s="70">
        <v>39289</v>
      </c>
      <c r="B4428" s="70" t="s">
        <v>27532</v>
      </c>
      <c r="C4428" s="70" t="s">
        <v>2204</v>
      </c>
      <c r="D4428" s="70" t="s">
        <v>2209</v>
      </c>
      <c r="E4428" s="6">
        <v>31.11</v>
      </c>
    </row>
    <row r="4429" spans="1:5">
      <c r="A4429" s="70">
        <v>39290</v>
      </c>
      <c r="B4429" s="70" t="s">
        <v>27533</v>
      </c>
      <c r="C4429" s="70" t="s">
        <v>2204</v>
      </c>
      <c r="D4429" s="70" t="s">
        <v>2209</v>
      </c>
      <c r="E4429" s="6">
        <v>52.8</v>
      </c>
    </row>
    <row r="4430" spans="1:5">
      <c r="A4430" s="70">
        <v>39291</v>
      </c>
      <c r="B4430" s="70" t="s">
        <v>27534</v>
      </c>
      <c r="C4430" s="70" t="s">
        <v>2204</v>
      </c>
      <c r="D4430" s="70" t="s">
        <v>2209</v>
      </c>
      <c r="E4430" s="6">
        <v>79.06</v>
      </c>
    </row>
    <row r="4431" spans="1:5">
      <c r="A4431" s="70">
        <v>20174</v>
      </c>
      <c r="B4431" s="70" t="s">
        <v>27535</v>
      </c>
      <c r="C4431" s="70" t="s">
        <v>2204</v>
      </c>
      <c r="D4431" s="70" t="s">
        <v>2205</v>
      </c>
      <c r="E4431" s="6">
        <v>48.48</v>
      </c>
    </row>
    <row r="4432" spans="1:5">
      <c r="A4432" s="70">
        <v>41892</v>
      </c>
      <c r="B4432" s="70" t="s">
        <v>27536</v>
      </c>
      <c r="C4432" s="70" t="s">
        <v>2204</v>
      </c>
      <c r="D4432" s="70" t="s">
        <v>2209</v>
      </c>
      <c r="E4432" s="6">
        <v>145.6</v>
      </c>
    </row>
    <row r="4433" spans="1:5">
      <c r="A4433" s="70">
        <v>7048</v>
      </c>
      <c r="B4433" s="70" t="s">
        <v>27537</v>
      </c>
      <c r="C4433" s="70" t="s">
        <v>2204</v>
      </c>
      <c r="D4433" s="70" t="s">
        <v>2209</v>
      </c>
      <c r="E4433" s="6">
        <v>31.42</v>
      </c>
    </row>
    <row r="4434" spans="1:5">
      <c r="A4434" s="70">
        <v>7088</v>
      </c>
      <c r="B4434" s="70" t="s">
        <v>27538</v>
      </c>
      <c r="C4434" s="70" t="s">
        <v>2204</v>
      </c>
      <c r="D4434" s="70" t="s">
        <v>2209</v>
      </c>
      <c r="E4434" s="6">
        <v>68.72</v>
      </c>
    </row>
    <row r="4435" spans="1:5">
      <c r="A4435" s="70">
        <v>20179</v>
      </c>
      <c r="B4435" s="70" t="s">
        <v>27539</v>
      </c>
      <c r="C4435" s="70" t="s">
        <v>2204</v>
      </c>
      <c r="D4435" s="70" t="s">
        <v>2205</v>
      </c>
      <c r="E4435" s="6">
        <v>65.260000000000005</v>
      </c>
    </row>
    <row r="4436" spans="1:5">
      <c r="A4436" s="70">
        <v>20178</v>
      </c>
      <c r="B4436" s="70" t="s">
        <v>27540</v>
      </c>
      <c r="C4436" s="70" t="s">
        <v>2204</v>
      </c>
      <c r="D4436" s="70" t="s">
        <v>2205</v>
      </c>
      <c r="E4436" s="6">
        <v>57.67</v>
      </c>
    </row>
    <row r="4437" spans="1:5">
      <c r="A4437" s="70">
        <v>20180</v>
      </c>
      <c r="B4437" s="70" t="s">
        <v>27541</v>
      </c>
      <c r="C4437" s="70" t="s">
        <v>2204</v>
      </c>
      <c r="D4437" s="70" t="s">
        <v>2205</v>
      </c>
      <c r="E4437" s="6">
        <v>105.98</v>
      </c>
    </row>
    <row r="4438" spans="1:5">
      <c r="A4438" s="70">
        <v>20181</v>
      </c>
      <c r="B4438" s="70" t="s">
        <v>27542</v>
      </c>
      <c r="C4438" s="70" t="s">
        <v>2204</v>
      </c>
      <c r="D4438" s="70" t="s">
        <v>2205</v>
      </c>
      <c r="E4438" s="6">
        <v>157.22</v>
      </c>
    </row>
    <row r="4439" spans="1:5">
      <c r="A4439" s="70">
        <v>20177</v>
      </c>
      <c r="B4439" s="70" t="s">
        <v>27543</v>
      </c>
      <c r="C4439" s="70" t="s">
        <v>2204</v>
      </c>
      <c r="D4439" s="70" t="s">
        <v>2205</v>
      </c>
      <c r="E4439" s="6">
        <v>37.799999999999997</v>
      </c>
    </row>
    <row r="4440" spans="1:5">
      <c r="A4440" s="70">
        <v>7082</v>
      </c>
      <c r="B4440" s="70" t="s">
        <v>27544</v>
      </c>
      <c r="C4440" s="70" t="s">
        <v>2204</v>
      </c>
      <c r="D4440" s="70" t="s">
        <v>2205</v>
      </c>
      <c r="E4440" s="6">
        <v>63.75</v>
      </c>
    </row>
    <row r="4441" spans="1:5">
      <c r="A4441" s="70">
        <v>42707</v>
      </c>
      <c r="B4441" s="70" t="s">
        <v>27545</v>
      </c>
      <c r="C4441" s="70" t="s">
        <v>2204</v>
      </c>
      <c r="D4441" s="70" t="s">
        <v>2205</v>
      </c>
      <c r="E4441" s="6">
        <v>173.13</v>
      </c>
    </row>
    <row r="4442" spans="1:5">
      <c r="A4442" s="70">
        <v>7069</v>
      </c>
      <c r="B4442" s="70" t="s">
        <v>27546</v>
      </c>
      <c r="C4442" s="70" t="s">
        <v>2204</v>
      </c>
      <c r="D4442" s="70" t="s">
        <v>2205</v>
      </c>
      <c r="E4442" s="6">
        <v>141.47999999999999</v>
      </c>
    </row>
    <row r="4443" spans="1:5">
      <c r="A4443" s="70">
        <v>42708</v>
      </c>
      <c r="B4443" s="70" t="s">
        <v>27547</v>
      </c>
      <c r="C4443" s="70" t="s">
        <v>2204</v>
      </c>
      <c r="D4443" s="70" t="s">
        <v>2205</v>
      </c>
      <c r="E4443" s="6">
        <v>454.41</v>
      </c>
    </row>
    <row r="4444" spans="1:5">
      <c r="A4444" s="70">
        <v>7070</v>
      </c>
      <c r="B4444" s="70" t="s">
        <v>27548</v>
      </c>
      <c r="C4444" s="70" t="s">
        <v>2204</v>
      </c>
      <c r="D4444" s="70" t="s">
        <v>2205</v>
      </c>
      <c r="E4444" s="6">
        <v>202.6</v>
      </c>
    </row>
    <row r="4445" spans="1:5">
      <c r="A4445" s="70">
        <v>42709</v>
      </c>
      <c r="B4445" s="70" t="s">
        <v>27549</v>
      </c>
      <c r="C4445" s="70" t="s">
        <v>2204</v>
      </c>
      <c r="D4445" s="70" t="s">
        <v>2205</v>
      </c>
      <c r="E4445" s="6">
        <v>679.6</v>
      </c>
    </row>
    <row r="4446" spans="1:5">
      <c r="A4446" s="70">
        <v>42710</v>
      </c>
      <c r="B4446" s="70" t="s">
        <v>27550</v>
      </c>
      <c r="C4446" s="70" t="s">
        <v>2204</v>
      </c>
      <c r="D4446" s="70" t="s">
        <v>2205</v>
      </c>
      <c r="E4446" s="15">
        <v>1953.51</v>
      </c>
    </row>
    <row r="4447" spans="1:5">
      <c r="A4447" s="70">
        <v>42716</v>
      </c>
      <c r="B4447" s="70" t="s">
        <v>27551</v>
      </c>
      <c r="C4447" s="70" t="s">
        <v>2204</v>
      </c>
      <c r="D4447" s="70" t="s">
        <v>2205</v>
      </c>
      <c r="E4447" s="15">
        <v>2431.48</v>
      </c>
    </row>
    <row r="4448" spans="1:5">
      <c r="A4448" s="70">
        <v>20172</v>
      </c>
      <c r="B4448" s="70" t="s">
        <v>27552</v>
      </c>
      <c r="C4448" s="70" t="s">
        <v>2204</v>
      </c>
      <c r="D4448" s="70" t="s">
        <v>2205</v>
      </c>
      <c r="E4448" s="6">
        <v>46.75</v>
      </c>
    </row>
    <row r="4449" spans="1:5">
      <c r="A4449" s="70">
        <v>40945</v>
      </c>
      <c r="B4449" s="70" t="s">
        <v>27553</v>
      </c>
      <c r="C4449" s="70" t="s">
        <v>2210</v>
      </c>
      <c r="D4449" s="70" t="s">
        <v>2205</v>
      </c>
      <c r="E4449" s="6">
        <v>33.82</v>
      </c>
    </row>
    <row r="4450" spans="1:5">
      <c r="A4450" s="70">
        <v>40946</v>
      </c>
      <c r="B4450" s="70" t="s">
        <v>27554</v>
      </c>
      <c r="C4450" s="70" t="s">
        <v>2215</v>
      </c>
      <c r="D4450" s="70" t="s">
        <v>2205</v>
      </c>
      <c r="E4450" s="15">
        <v>5991.15</v>
      </c>
    </row>
    <row r="4451" spans="1:5">
      <c r="A4451" s="70">
        <v>7153</v>
      </c>
      <c r="B4451" s="70" t="s">
        <v>27555</v>
      </c>
      <c r="C4451" s="70" t="s">
        <v>2210</v>
      </c>
      <c r="D4451" s="70" t="s">
        <v>2205</v>
      </c>
      <c r="E4451" s="6">
        <v>27.86</v>
      </c>
    </row>
    <row r="4452" spans="1:5">
      <c r="A4452" s="70">
        <v>41089</v>
      </c>
      <c r="B4452" s="70" t="s">
        <v>27556</v>
      </c>
      <c r="C4452" s="70" t="s">
        <v>2215</v>
      </c>
      <c r="D4452" s="70" t="s">
        <v>2205</v>
      </c>
      <c r="E4452" s="15">
        <v>4938.8500000000004</v>
      </c>
    </row>
    <row r="4453" spans="1:5">
      <c r="A4453" s="70">
        <v>40943</v>
      </c>
      <c r="B4453" s="70" t="s">
        <v>27557</v>
      </c>
      <c r="C4453" s="70" t="s">
        <v>2210</v>
      </c>
      <c r="D4453" s="70" t="s">
        <v>2205</v>
      </c>
      <c r="E4453" s="6">
        <v>26.66</v>
      </c>
    </row>
    <row r="4454" spans="1:5">
      <c r="A4454" s="70">
        <v>40944</v>
      </c>
      <c r="B4454" s="70" t="s">
        <v>27558</v>
      </c>
      <c r="C4454" s="70" t="s">
        <v>2215</v>
      </c>
      <c r="D4454" s="70" t="s">
        <v>2205</v>
      </c>
      <c r="E4454" s="15">
        <v>4724.12</v>
      </c>
    </row>
    <row r="4455" spans="1:5">
      <c r="A4455" s="70">
        <v>6175</v>
      </c>
      <c r="B4455" s="70" t="s">
        <v>27559</v>
      </c>
      <c r="C4455" s="70" t="s">
        <v>2210</v>
      </c>
      <c r="D4455" s="70" t="s">
        <v>2205</v>
      </c>
      <c r="E4455" s="6">
        <v>29.78</v>
      </c>
    </row>
    <row r="4456" spans="1:5">
      <c r="A4456" s="70">
        <v>41092</v>
      </c>
      <c r="B4456" s="70" t="s">
        <v>27560</v>
      </c>
      <c r="C4456" s="70" t="s">
        <v>2215</v>
      </c>
      <c r="D4456" s="70" t="s">
        <v>2205</v>
      </c>
      <c r="E4456" s="15">
        <v>5275.87</v>
      </c>
    </row>
    <row r="4457" spans="1:5">
      <c r="A4457" s="70">
        <v>37712</v>
      </c>
      <c r="B4457" s="70" t="s">
        <v>27561</v>
      </c>
      <c r="C4457" s="70" t="s">
        <v>2206</v>
      </c>
      <c r="D4457" s="70" t="s">
        <v>2205</v>
      </c>
      <c r="E4457" s="6">
        <v>67.709999999999994</v>
      </c>
    </row>
    <row r="4458" spans="1:5">
      <c r="A4458" s="70">
        <v>34547</v>
      </c>
      <c r="B4458" s="70" t="s">
        <v>27562</v>
      </c>
      <c r="C4458" s="70" t="s">
        <v>2211</v>
      </c>
      <c r="D4458" s="70" t="s">
        <v>2205</v>
      </c>
      <c r="E4458" s="6">
        <v>5.15</v>
      </c>
    </row>
    <row r="4459" spans="1:5">
      <c r="A4459" s="70">
        <v>34548</v>
      </c>
      <c r="B4459" s="70" t="s">
        <v>27563</v>
      </c>
      <c r="C4459" s="70" t="s">
        <v>2211</v>
      </c>
      <c r="D4459" s="70" t="s">
        <v>2205</v>
      </c>
      <c r="E4459" s="6">
        <v>8.4499999999999993</v>
      </c>
    </row>
    <row r="4460" spans="1:5">
      <c r="A4460" s="70">
        <v>34558</v>
      </c>
      <c r="B4460" s="70" t="s">
        <v>27564</v>
      </c>
      <c r="C4460" s="70" t="s">
        <v>2211</v>
      </c>
      <c r="D4460" s="70" t="s">
        <v>2205</v>
      </c>
      <c r="E4460" s="6">
        <v>4.1900000000000004</v>
      </c>
    </row>
    <row r="4461" spans="1:5">
      <c r="A4461" s="70">
        <v>34550</v>
      </c>
      <c r="B4461" s="70" t="s">
        <v>27565</v>
      </c>
      <c r="C4461" s="70" t="s">
        <v>2211</v>
      </c>
      <c r="D4461" s="70" t="s">
        <v>2205</v>
      </c>
      <c r="E4461" s="6">
        <v>2.23</v>
      </c>
    </row>
    <row r="4462" spans="1:5">
      <c r="A4462" s="70">
        <v>34557</v>
      </c>
      <c r="B4462" s="70" t="s">
        <v>27566</v>
      </c>
      <c r="C4462" s="70" t="s">
        <v>2211</v>
      </c>
      <c r="D4462" s="70" t="s">
        <v>2205</v>
      </c>
      <c r="E4462" s="6">
        <v>3.26</v>
      </c>
    </row>
    <row r="4463" spans="1:5">
      <c r="A4463" s="70">
        <v>37411</v>
      </c>
      <c r="B4463" s="70" t="s">
        <v>27567</v>
      </c>
      <c r="C4463" s="70" t="s">
        <v>2206</v>
      </c>
      <c r="D4463" s="70" t="s">
        <v>2205</v>
      </c>
      <c r="E4463" s="6">
        <v>23.86</v>
      </c>
    </row>
    <row r="4464" spans="1:5">
      <c r="A4464" s="70">
        <v>39508</v>
      </c>
      <c r="B4464" s="70" t="s">
        <v>27568</v>
      </c>
      <c r="C4464" s="70" t="s">
        <v>2206</v>
      </c>
      <c r="D4464" s="70" t="s">
        <v>2205</v>
      </c>
      <c r="E4464" s="6">
        <v>13.4</v>
      </c>
    </row>
    <row r="4465" spans="1:5">
      <c r="A4465" s="70">
        <v>39507</v>
      </c>
      <c r="B4465" s="70" t="s">
        <v>27569</v>
      </c>
      <c r="C4465" s="70" t="s">
        <v>2206</v>
      </c>
      <c r="D4465" s="70" t="s">
        <v>2205</v>
      </c>
      <c r="E4465" s="6">
        <v>20</v>
      </c>
    </row>
    <row r="4466" spans="1:5">
      <c r="A4466" s="70">
        <v>7155</v>
      </c>
      <c r="B4466" s="70" t="s">
        <v>27570</v>
      </c>
      <c r="C4466" s="70" t="s">
        <v>2206</v>
      </c>
      <c r="D4466" s="70" t="s">
        <v>2205</v>
      </c>
      <c r="E4466" s="6">
        <v>25.67</v>
      </c>
    </row>
    <row r="4467" spans="1:5">
      <c r="A4467" s="70">
        <v>42406</v>
      </c>
      <c r="B4467" s="70" t="s">
        <v>27571</v>
      </c>
      <c r="C4467" s="70" t="s">
        <v>2206</v>
      </c>
      <c r="D4467" s="70" t="s">
        <v>2205</v>
      </c>
      <c r="E4467" s="6">
        <v>29.43</v>
      </c>
    </row>
    <row r="4468" spans="1:5">
      <c r="A4468" s="70">
        <v>7156</v>
      </c>
      <c r="B4468" s="70" t="s">
        <v>27572</v>
      </c>
      <c r="C4468" s="70" t="s">
        <v>2206</v>
      </c>
      <c r="D4468" s="70" t="s">
        <v>2207</v>
      </c>
      <c r="E4468" s="6">
        <v>36.83</v>
      </c>
    </row>
    <row r="4469" spans="1:5">
      <c r="A4469" s="70">
        <v>43127</v>
      </c>
      <c r="B4469" s="70" t="s">
        <v>27573</v>
      </c>
      <c r="C4469" s="70" t="s">
        <v>2206</v>
      </c>
      <c r="D4469" s="70" t="s">
        <v>2205</v>
      </c>
      <c r="E4469" s="6">
        <v>52.71</v>
      </c>
    </row>
    <row r="4470" spans="1:5">
      <c r="A4470" s="70">
        <v>10917</v>
      </c>
      <c r="B4470" s="70" t="s">
        <v>27574</v>
      </c>
      <c r="C4470" s="70" t="s">
        <v>2206</v>
      </c>
      <c r="D4470" s="70" t="s">
        <v>2205</v>
      </c>
      <c r="E4470" s="6">
        <v>11.12</v>
      </c>
    </row>
    <row r="4471" spans="1:5">
      <c r="A4471" s="70">
        <v>21141</v>
      </c>
      <c r="B4471" s="70" t="s">
        <v>27575</v>
      </c>
      <c r="C4471" s="70" t="s">
        <v>2206</v>
      </c>
      <c r="D4471" s="70" t="s">
        <v>2205</v>
      </c>
      <c r="E4471" s="6">
        <v>17.22</v>
      </c>
    </row>
    <row r="4472" spans="1:5">
      <c r="A4472" s="70">
        <v>39509</v>
      </c>
      <c r="B4472" s="70" t="s">
        <v>27576</v>
      </c>
      <c r="C4472" s="70" t="s">
        <v>2206</v>
      </c>
      <c r="D4472" s="70" t="s">
        <v>2205</v>
      </c>
      <c r="E4472" s="6">
        <v>16.57</v>
      </c>
    </row>
    <row r="4473" spans="1:5">
      <c r="A4473" s="70">
        <v>44529</v>
      </c>
      <c r="B4473" s="70" t="s">
        <v>28776</v>
      </c>
      <c r="C4473" s="70" t="s">
        <v>2206</v>
      </c>
      <c r="D4473" s="70" t="s">
        <v>2205</v>
      </c>
      <c r="E4473" s="6">
        <v>12.12</v>
      </c>
    </row>
    <row r="4474" spans="1:5">
      <c r="A4474" s="70">
        <v>7167</v>
      </c>
      <c r="B4474" s="70" t="s">
        <v>27577</v>
      </c>
      <c r="C4474" s="70" t="s">
        <v>2206</v>
      </c>
      <c r="D4474" s="70" t="s">
        <v>2205</v>
      </c>
      <c r="E4474" s="6">
        <v>27.14</v>
      </c>
    </row>
    <row r="4475" spans="1:5">
      <c r="A4475" s="70">
        <v>10928</v>
      </c>
      <c r="B4475" s="70" t="s">
        <v>27578</v>
      </c>
      <c r="C4475" s="70" t="s">
        <v>2206</v>
      </c>
      <c r="D4475" s="70" t="s">
        <v>2205</v>
      </c>
      <c r="E4475" s="6">
        <v>15.6</v>
      </c>
    </row>
    <row r="4476" spans="1:5">
      <c r="A4476" s="70">
        <v>10933</v>
      </c>
      <c r="B4476" s="70" t="s">
        <v>27579</v>
      </c>
      <c r="C4476" s="70" t="s">
        <v>2206</v>
      </c>
      <c r="D4476" s="70" t="s">
        <v>2205</v>
      </c>
      <c r="E4476" s="6">
        <v>23.52</v>
      </c>
    </row>
    <row r="4477" spans="1:5">
      <c r="A4477" s="70">
        <v>7158</v>
      </c>
      <c r="B4477" s="70" t="s">
        <v>27580</v>
      </c>
      <c r="C4477" s="70" t="s">
        <v>2206</v>
      </c>
      <c r="D4477" s="70" t="s">
        <v>2207</v>
      </c>
      <c r="E4477" s="6">
        <v>39.9</v>
      </c>
    </row>
    <row r="4478" spans="1:5">
      <c r="A4478" s="70">
        <v>10927</v>
      </c>
      <c r="B4478" s="70" t="s">
        <v>27581</v>
      </c>
      <c r="C4478" s="70" t="s">
        <v>2206</v>
      </c>
      <c r="D4478" s="70" t="s">
        <v>2205</v>
      </c>
      <c r="E4478" s="6">
        <v>25.52</v>
      </c>
    </row>
    <row r="4479" spans="1:5">
      <c r="A4479" s="70">
        <v>7162</v>
      </c>
      <c r="B4479" s="70" t="s">
        <v>27582</v>
      </c>
      <c r="C4479" s="70" t="s">
        <v>2206</v>
      </c>
      <c r="D4479" s="70" t="s">
        <v>2205</v>
      </c>
      <c r="E4479" s="6">
        <v>62.44</v>
      </c>
    </row>
    <row r="4480" spans="1:5">
      <c r="A4480" s="70">
        <v>10932</v>
      </c>
      <c r="B4480" s="70" t="s">
        <v>27583</v>
      </c>
      <c r="C4480" s="70" t="s">
        <v>2206</v>
      </c>
      <c r="D4480" s="70" t="s">
        <v>2205</v>
      </c>
      <c r="E4480" s="6">
        <v>108.6</v>
      </c>
    </row>
    <row r="4481" spans="1:5">
      <c r="A4481" s="70">
        <v>10937</v>
      </c>
      <c r="B4481" s="70" t="s">
        <v>27584</v>
      </c>
      <c r="C4481" s="70" t="s">
        <v>2206</v>
      </c>
      <c r="D4481" s="70" t="s">
        <v>2205</v>
      </c>
      <c r="E4481" s="6">
        <v>27.91</v>
      </c>
    </row>
    <row r="4482" spans="1:5">
      <c r="A4482" s="70">
        <v>10935</v>
      </c>
      <c r="B4482" s="70" t="s">
        <v>27585</v>
      </c>
      <c r="C4482" s="70" t="s">
        <v>2206</v>
      </c>
      <c r="D4482" s="70" t="s">
        <v>2205</v>
      </c>
      <c r="E4482" s="6">
        <v>48.41</v>
      </c>
    </row>
    <row r="4483" spans="1:5">
      <c r="A4483" s="70">
        <v>10931</v>
      </c>
      <c r="B4483" s="70" t="s">
        <v>27586</v>
      </c>
      <c r="C4483" s="70" t="s">
        <v>2206</v>
      </c>
      <c r="D4483" s="70" t="s">
        <v>2205</v>
      </c>
      <c r="E4483" s="6">
        <v>13.61</v>
      </c>
    </row>
    <row r="4484" spans="1:5">
      <c r="A4484" s="70">
        <v>7164</v>
      </c>
      <c r="B4484" s="70" t="s">
        <v>27587</v>
      </c>
      <c r="C4484" s="70" t="s">
        <v>2206</v>
      </c>
      <c r="D4484" s="70" t="s">
        <v>2205</v>
      </c>
      <c r="E4484" s="6">
        <v>45.06</v>
      </c>
    </row>
    <row r="4485" spans="1:5">
      <c r="A4485" s="70">
        <v>36887</v>
      </c>
      <c r="B4485" s="70" t="s">
        <v>27588</v>
      </c>
      <c r="C4485" s="70" t="s">
        <v>2206</v>
      </c>
      <c r="D4485" s="70" t="s">
        <v>2205</v>
      </c>
      <c r="E4485" s="6">
        <v>12.09</v>
      </c>
    </row>
    <row r="4486" spans="1:5">
      <c r="A4486" s="70">
        <v>34630</v>
      </c>
      <c r="B4486" s="70" t="s">
        <v>27589</v>
      </c>
      <c r="C4486" s="70" t="s">
        <v>2204</v>
      </c>
      <c r="D4486" s="70" t="s">
        <v>2205</v>
      </c>
      <c r="E4486" s="15">
        <v>1100.6600000000001</v>
      </c>
    </row>
    <row r="4487" spans="1:5">
      <c r="A4487" s="70">
        <v>7161</v>
      </c>
      <c r="B4487" s="70" t="s">
        <v>27590</v>
      </c>
      <c r="C4487" s="70" t="s">
        <v>2206</v>
      </c>
      <c r="D4487" s="70" t="s">
        <v>2205</v>
      </c>
      <c r="E4487" s="6">
        <v>5.61</v>
      </c>
    </row>
    <row r="4488" spans="1:5">
      <c r="A4488" s="70">
        <v>7170</v>
      </c>
      <c r="B4488" s="70" t="s">
        <v>27591</v>
      </c>
      <c r="C4488" s="70" t="s">
        <v>2206</v>
      </c>
      <c r="D4488" s="70" t="s">
        <v>2205</v>
      </c>
      <c r="E4488" s="6">
        <v>2.92</v>
      </c>
    </row>
    <row r="4489" spans="1:5">
      <c r="A4489" s="70">
        <v>37524</v>
      </c>
      <c r="B4489" s="70" t="s">
        <v>11745</v>
      </c>
      <c r="C4489" s="70" t="s">
        <v>2211</v>
      </c>
      <c r="D4489" s="70" t="s">
        <v>2207</v>
      </c>
      <c r="E4489" s="6">
        <v>2.67</v>
      </c>
    </row>
    <row r="4490" spans="1:5">
      <c r="A4490" s="70">
        <v>37525</v>
      </c>
      <c r="B4490" s="70" t="s">
        <v>27592</v>
      </c>
      <c r="C4490" s="70" t="s">
        <v>2211</v>
      </c>
      <c r="D4490" s="70" t="s">
        <v>2205</v>
      </c>
      <c r="E4490" s="6">
        <v>3.65</v>
      </c>
    </row>
    <row r="4491" spans="1:5">
      <c r="A4491" s="70">
        <v>36789</v>
      </c>
      <c r="B4491" s="70" t="s">
        <v>27593</v>
      </c>
      <c r="C4491" s="70" t="s">
        <v>2204</v>
      </c>
      <c r="D4491" s="70" t="s">
        <v>2205</v>
      </c>
      <c r="E4491" s="6">
        <v>2.1800000000000002</v>
      </c>
    </row>
    <row r="4492" spans="1:5">
      <c r="A4492" s="70">
        <v>7173</v>
      </c>
      <c r="B4492" s="70" t="s">
        <v>27594</v>
      </c>
      <c r="C4492" s="70" t="s">
        <v>2218</v>
      </c>
      <c r="D4492" s="70" t="s">
        <v>2207</v>
      </c>
      <c r="E4492" s="15">
        <v>1410</v>
      </c>
    </row>
    <row r="4493" spans="1:5">
      <c r="A4493" s="70">
        <v>7175</v>
      </c>
      <c r="B4493" s="70" t="s">
        <v>27595</v>
      </c>
      <c r="C4493" s="70" t="s">
        <v>2204</v>
      </c>
      <c r="D4493" s="70" t="s">
        <v>2205</v>
      </c>
      <c r="E4493" s="6">
        <v>1.59</v>
      </c>
    </row>
    <row r="4494" spans="1:5">
      <c r="A4494" s="70">
        <v>40741</v>
      </c>
      <c r="B4494" s="70" t="s">
        <v>27596</v>
      </c>
      <c r="C4494" s="70" t="s">
        <v>2204</v>
      </c>
      <c r="D4494" s="70" t="s">
        <v>2205</v>
      </c>
      <c r="E4494" s="6">
        <v>2.2000000000000002</v>
      </c>
    </row>
    <row r="4495" spans="1:5">
      <c r="A4495" s="70">
        <v>7184</v>
      </c>
      <c r="B4495" s="70" t="s">
        <v>27597</v>
      </c>
      <c r="C4495" s="70" t="s">
        <v>2206</v>
      </c>
      <c r="D4495" s="70" t="s">
        <v>2209</v>
      </c>
      <c r="E4495" s="6">
        <v>36.89</v>
      </c>
    </row>
    <row r="4496" spans="1:5">
      <c r="A4496" s="70">
        <v>34458</v>
      </c>
      <c r="B4496" s="70" t="s">
        <v>27598</v>
      </c>
      <c r="C4496" s="70" t="s">
        <v>2204</v>
      </c>
      <c r="D4496" s="70" t="s">
        <v>2205</v>
      </c>
      <c r="E4496" s="6">
        <v>126.81</v>
      </c>
    </row>
    <row r="4497" spans="1:5">
      <c r="A4497" s="70">
        <v>34464</v>
      </c>
      <c r="B4497" s="70" t="s">
        <v>27599</v>
      </c>
      <c r="C4497" s="70" t="s">
        <v>2204</v>
      </c>
      <c r="D4497" s="70" t="s">
        <v>2205</v>
      </c>
      <c r="E4497" s="6">
        <v>188.76</v>
      </c>
    </row>
    <row r="4498" spans="1:5">
      <c r="A4498" s="70">
        <v>34468</v>
      </c>
      <c r="B4498" s="70" t="s">
        <v>27600</v>
      </c>
      <c r="C4498" s="70" t="s">
        <v>2204</v>
      </c>
      <c r="D4498" s="70" t="s">
        <v>2205</v>
      </c>
      <c r="E4498" s="6">
        <v>237.98</v>
      </c>
    </row>
    <row r="4499" spans="1:5">
      <c r="A4499" s="70">
        <v>34473</v>
      </c>
      <c r="B4499" s="70" t="s">
        <v>27601</v>
      </c>
      <c r="C4499" s="70" t="s">
        <v>2204</v>
      </c>
      <c r="D4499" s="70" t="s">
        <v>2205</v>
      </c>
      <c r="E4499" s="6">
        <v>144.36000000000001</v>
      </c>
    </row>
    <row r="4500" spans="1:5">
      <c r="A4500" s="70">
        <v>34480</v>
      </c>
      <c r="B4500" s="70" t="s">
        <v>27602</v>
      </c>
      <c r="C4500" s="70" t="s">
        <v>2204</v>
      </c>
      <c r="D4500" s="70" t="s">
        <v>2205</v>
      </c>
      <c r="E4500" s="6">
        <v>266.79000000000002</v>
      </c>
    </row>
    <row r="4501" spans="1:5">
      <c r="A4501" s="70">
        <v>34486</v>
      </c>
      <c r="B4501" s="70" t="s">
        <v>27603</v>
      </c>
      <c r="C4501" s="70" t="s">
        <v>2204</v>
      </c>
      <c r="D4501" s="70" t="s">
        <v>2205</v>
      </c>
      <c r="E4501" s="6">
        <v>315.87</v>
      </c>
    </row>
    <row r="4502" spans="1:5">
      <c r="A4502" s="70">
        <v>7190</v>
      </c>
      <c r="B4502" s="70" t="s">
        <v>11746</v>
      </c>
      <c r="C4502" s="70" t="s">
        <v>2204</v>
      </c>
      <c r="D4502" s="70" t="s">
        <v>2205</v>
      </c>
      <c r="E4502" s="6">
        <v>10.54</v>
      </c>
    </row>
    <row r="4503" spans="1:5">
      <c r="A4503" s="70">
        <v>34417</v>
      </c>
      <c r="B4503" s="70" t="s">
        <v>27604</v>
      </c>
      <c r="C4503" s="70" t="s">
        <v>2204</v>
      </c>
      <c r="D4503" s="70" t="s">
        <v>2205</v>
      </c>
      <c r="E4503" s="6">
        <v>16.87</v>
      </c>
    </row>
    <row r="4504" spans="1:5">
      <c r="A4504" s="70">
        <v>7213</v>
      </c>
      <c r="B4504" s="70" t="s">
        <v>11747</v>
      </c>
      <c r="C4504" s="70" t="s">
        <v>2206</v>
      </c>
      <c r="D4504" s="70" t="s">
        <v>2205</v>
      </c>
      <c r="E4504" s="6">
        <v>15.47</v>
      </c>
    </row>
    <row r="4505" spans="1:5">
      <c r="A4505" s="70">
        <v>7195</v>
      </c>
      <c r="B4505" s="70" t="s">
        <v>11748</v>
      </c>
      <c r="C4505" s="70" t="s">
        <v>2204</v>
      </c>
      <c r="D4505" s="70" t="s">
        <v>2205</v>
      </c>
      <c r="E4505" s="6">
        <v>45.44</v>
      </c>
    </row>
    <row r="4506" spans="1:5">
      <c r="A4506" s="70">
        <v>7186</v>
      </c>
      <c r="B4506" s="70" t="s">
        <v>27605</v>
      </c>
      <c r="C4506" s="70" t="s">
        <v>2204</v>
      </c>
      <c r="D4506" s="70" t="s">
        <v>2207</v>
      </c>
      <c r="E4506" s="6">
        <v>49.5</v>
      </c>
    </row>
    <row r="4507" spans="1:5">
      <c r="A4507" s="70">
        <v>7194</v>
      </c>
      <c r="B4507" s="70" t="s">
        <v>27606</v>
      </c>
      <c r="C4507" s="70" t="s">
        <v>2206</v>
      </c>
      <c r="D4507" s="70" t="s">
        <v>2205</v>
      </c>
      <c r="E4507" s="6">
        <v>22.82</v>
      </c>
    </row>
    <row r="4508" spans="1:5">
      <c r="A4508" s="70">
        <v>7197</v>
      </c>
      <c r="B4508" s="70" t="s">
        <v>27607</v>
      </c>
      <c r="C4508" s="70" t="s">
        <v>2204</v>
      </c>
      <c r="D4508" s="70" t="s">
        <v>2205</v>
      </c>
      <c r="E4508" s="6">
        <v>96.32</v>
      </c>
    </row>
    <row r="4509" spans="1:5">
      <c r="A4509" s="70">
        <v>7192</v>
      </c>
      <c r="B4509" s="70" t="s">
        <v>27608</v>
      </c>
      <c r="C4509" s="70" t="s">
        <v>2204</v>
      </c>
      <c r="D4509" s="70" t="s">
        <v>2205</v>
      </c>
      <c r="E4509" s="6">
        <v>86.3</v>
      </c>
    </row>
    <row r="4510" spans="1:5">
      <c r="A4510" s="70">
        <v>7193</v>
      </c>
      <c r="B4510" s="70" t="s">
        <v>27609</v>
      </c>
      <c r="C4510" s="70" t="s">
        <v>2204</v>
      </c>
      <c r="D4510" s="70" t="s">
        <v>2205</v>
      </c>
      <c r="E4510" s="6">
        <v>97.16</v>
      </c>
    </row>
    <row r="4511" spans="1:5">
      <c r="A4511" s="70">
        <v>7189</v>
      </c>
      <c r="B4511" s="70" t="s">
        <v>27610</v>
      </c>
      <c r="C4511" s="70" t="s">
        <v>2204</v>
      </c>
      <c r="D4511" s="70" t="s">
        <v>2205</v>
      </c>
      <c r="E4511" s="6">
        <v>112.91</v>
      </c>
    </row>
    <row r="4512" spans="1:5">
      <c r="A4512" s="70">
        <v>34402</v>
      </c>
      <c r="B4512" s="70" t="s">
        <v>27611</v>
      </c>
      <c r="C4512" s="70" t="s">
        <v>2204</v>
      </c>
      <c r="D4512" s="70" t="s">
        <v>2205</v>
      </c>
      <c r="E4512" s="6">
        <v>159.41</v>
      </c>
    </row>
    <row r="4513" spans="1:5">
      <c r="A4513" s="70">
        <v>7245</v>
      </c>
      <c r="B4513" s="70" t="s">
        <v>27612</v>
      </c>
      <c r="C4513" s="70" t="s">
        <v>2204</v>
      </c>
      <c r="D4513" s="70" t="s">
        <v>2209</v>
      </c>
      <c r="E4513" s="6">
        <v>32.950000000000003</v>
      </c>
    </row>
    <row r="4514" spans="1:5">
      <c r="A4514" s="70">
        <v>34425</v>
      </c>
      <c r="B4514" s="70" t="s">
        <v>27613</v>
      </c>
      <c r="C4514" s="70" t="s">
        <v>2204</v>
      </c>
      <c r="D4514" s="70" t="s">
        <v>2205</v>
      </c>
      <c r="E4514" s="6">
        <v>102.4</v>
      </c>
    </row>
    <row r="4515" spans="1:5">
      <c r="A4515" s="70">
        <v>7223</v>
      </c>
      <c r="B4515" s="70" t="s">
        <v>27614</v>
      </c>
      <c r="C4515" s="70" t="s">
        <v>2204</v>
      </c>
      <c r="D4515" s="70" t="s">
        <v>2205</v>
      </c>
      <c r="E4515" s="6">
        <v>114.12</v>
      </c>
    </row>
    <row r="4516" spans="1:5">
      <c r="A4516" s="70">
        <v>7234</v>
      </c>
      <c r="B4516" s="70" t="s">
        <v>27615</v>
      </c>
      <c r="C4516" s="70" t="s">
        <v>2204</v>
      </c>
      <c r="D4516" s="70" t="s">
        <v>2205</v>
      </c>
      <c r="E4516" s="6">
        <v>172.2</v>
      </c>
    </row>
    <row r="4517" spans="1:5">
      <c r="A4517" s="70">
        <v>7224</v>
      </c>
      <c r="B4517" s="70" t="s">
        <v>27616</v>
      </c>
      <c r="C4517" s="70" t="s">
        <v>2204</v>
      </c>
      <c r="D4517" s="70" t="s">
        <v>2205</v>
      </c>
      <c r="E4517" s="6">
        <v>209.79</v>
      </c>
    </row>
    <row r="4518" spans="1:5">
      <c r="A4518" s="70">
        <v>7225</v>
      </c>
      <c r="B4518" s="70" t="s">
        <v>27617</v>
      </c>
      <c r="C4518" s="70" t="s">
        <v>2204</v>
      </c>
      <c r="D4518" s="70" t="s">
        <v>2205</v>
      </c>
      <c r="E4518" s="6">
        <v>224.95</v>
      </c>
    </row>
    <row r="4519" spans="1:5">
      <c r="A4519" s="70">
        <v>7226</v>
      </c>
      <c r="B4519" s="70" t="s">
        <v>27618</v>
      </c>
      <c r="C4519" s="70" t="s">
        <v>2204</v>
      </c>
      <c r="D4519" s="70" t="s">
        <v>2205</v>
      </c>
      <c r="E4519" s="6">
        <v>240.05</v>
      </c>
    </row>
    <row r="4520" spans="1:5">
      <c r="A4520" s="70">
        <v>7227</v>
      </c>
      <c r="B4520" s="70" t="s">
        <v>27619</v>
      </c>
      <c r="C4520" s="70" t="s">
        <v>2204</v>
      </c>
      <c r="D4520" s="70" t="s">
        <v>2205</v>
      </c>
      <c r="E4520" s="6">
        <v>273.24</v>
      </c>
    </row>
    <row r="4521" spans="1:5">
      <c r="A4521" s="70">
        <v>7212</v>
      </c>
      <c r="B4521" s="70" t="s">
        <v>27620</v>
      </c>
      <c r="C4521" s="70" t="s">
        <v>2204</v>
      </c>
      <c r="D4521" s="70" t="s">
        <v>2205</v>
      </c>
      <c r="E4521" s="6">
        <v>300.23</v>
      </c>
    </row>
    <row r="4522" spans="1:5">
      <c r="A4522" s="70">
        <v>7229</v>
      </c>
      <c r="B4522" s="70" t="s">
        <v>27621</v>
      </c>
      <c r="C4522" s="70" t="s">
        <v>2204</v>
      </c>
      <c r="D4522" s="70" t="s">
        <v>2205</v>
      </c>
      <c r="E4522" s="6">
        <v>190.3</v>
      </c>
    </row>
    <row r="4523" spans="1:5">
      <c r="A4523" s="70">
        <v>7230</v>
      </c>
      <c r="B4523" s="70" t="s">
        <v>27622</v>
      </c>
      <c r="C4523" s="70" t="s">
        <v>2204</v>
      </c>
      <c r="D4523" s="70" t="s">
        <v>2205</v>
      </c>
      <c r="E4523" s="6">
        <v>316.82</v>
      </c>
    </row>
    <row r="4524" spans="1:5">
      <c r="A4524" s="70">
        <v>7231</v>
      </c>
      <c r="B4524" s="70" t="s">
        <v>27623</v>
      </c>
      <c r="C4524" s="70" t="s">
        <v>2204</v>
      </c>
      <c r="D4524" s="70" t="s">
        <v>2205</v>
      </c>
      <c r="E4524" s="6">
        <v>449.43</v>
      </c>
    </row>
    <row r="4525" spans="1:5">
      <c r="A4525" s="70">
        <v>7220</v>
      </c>
      <c r="B4525" s="70" t="s">
        <v>27624</v>
      </c>
      <c r="C4525" s="70" t="s">
        <v>2204</v>
      </c>
      <c r="D4525" s="70" t="s">
        <v>2205</v>
      </c>
      <c r="E4525" s="6">
        <v>554.78</v>
      </c>
    </row>
    <row r="4526" spans="1:5">
      <c r="A4526" s="70">
        <v>34447</v>
      </c>
      <c r="B4526" s="70" t="s">
        <v>27625</v>
      </c>
      <c r="C4526" s="70" t="s">
        <v>2204</v>
      </c>
      <c r="D4526" s="70" t="s">
        <v>2205</v>
      </c>
      <c r="E4526" s="6">
        <v>620.32000000000005</v>
      </c>
    </row>
    <row r="4527" spans="1:5">
      <c r="A4527" s="70">
        <v>7233</v>
      </c>
      <c r="B4527" s="70" t="s">
        <v>27626</v>
      </c>
      <c r="C4527" s="70" t="s">
        <v>2204</v>
      </c>
      <c r="D4527" s="70" t="s">
        <v>2205</v>
      </c>
      <c r="E4527" s="6">
        <v>711.61</v>
      </c>
    </row>
    <row r="4528" spans="1:5">
      <c r="A4528" s="70">
        <v>40740</v>
      </c>
      <c r="B4528" s="70" t="s">
        <v>28777</v>
      </c>
      <c r="C4528" s="70" t="s">
        <v>2206</v>
      </c>
      <c r="D4528" s="70" t="s">
        <v>2205</v>
      </c>
      <c r="E4528" s="6">
        <v>175.82</v>
      </c>
    </row>
    <row r="4529" spans="1:5">
      <c r="A4529" s="70">
        <v>25007</v>
      </c>
      <c r="B4529" s="70" t="s">
        <v>27627</v>
      </c>
      <c r="C4529" s="70" t="s">
        <v>2206</v>
      </c>
      <c r="D4529" s="70" t="s">
        <v>2207</v>
      </c>
      <c r="E4529" s="6">
        <v>50.31</v>
      </c>
    </row>
    <row r="4530" spans="1:5">
      <c r="A4530" s="70">
        <v>43071</v>
      </c>
      <c r="B4530" s="70" t="s">
        <v>27628</v>
      </c>
      <c r="C4530" s="70" t="s">
        <v>2206</v>
      </c>
      <c r="D4530" s="70" t="s">
        <v>2205</v>
      </c>
      <c r="E4530" s="6">
        <v>197.97</v>
      </c>
    </row>
    <row r="4531" spans="1:5">
      <c r="A4531" s="70">
        <v>39520</v>
      </c>
      <c r="B4531" s="70" t="s">
        <v>27629</v>
      </c>
      <c r="C4531" s="70" t="s">
        <v>2206</v>
      </c>
      <c r="D4531" s="70" t="s">
        <v>2205</v>
      </c>
      <c r="E4531" s="6">
        <v>161.51</v>
      </c>
    </row>
    <row r="4532" spans="1:5">
      <c r="A4532" s="70">
        <v>39521</v>
      </c>
      <c r="B4532" s="70" t="s">
        <v>27630</v>
      </c>
      <c r="C4532" s="70" t="s">
        <v>2206</v>
      </c>
      <c r="D4532" s="70" t="s">
        <v>2205</v>
      </c>
      <c r="E4532" s="6">
        <v>166.79</v>
      </c>
    </row>
    <row r="4533" spans="1:5">
      <c r="A4533" s="70">
        <v>39522</v>
      </c>
      <c r="B4533" s="70" t="s">
        <v>27631</v>
      </c>
      <c r="C4533" s="70" t="s">
        <v>2206</v>
      </c>
      <c r="D4533" s="70" t="s">
        <v>2205</v>
      </c>
      <c r="E4533" s="6">
        <v>172.23</v>
      </c>
    </row>
    <row r="4534" spans="1:5">
      <c r="A4534" s="70">
        <v>7243</v>
      </c>
      <c r="B4534" s="70" t="s">
        <v>27632</v>
      </c>
      <c r="C4534" s="70" t="s">
        <v>2206</v>
      </c>
      <c r="D4534" s="70" t="s">
        <v>2205</v>
      </c>
      <c r="E4534" s="6">
        <v>52.57</v>
      </c>
    </row>
    <row r="4535" spans="1:5">
      <c r="A4535" s="70">
        <v>11067</v>
      </c>
      <c r="B4535" s="70" t="s">
        <v>27633</v>
      </c>
      <c r="C4535" s="70" t="s">
        <v>2204</v>
      </c>
      <c r="D4535" s="70" t="s">
        <v>2205</v>
      </c>
      <c r="E4535" s="6">
        <v>699.81</v>
      </c>
    </row>
    <row r="4536" spans="1:5">
      <c r="A4536" s="70">
        <v>11068</v>
      </c>
      <c r="B4536" s="70" t="s">
        <v>27634</v>
      </c>
      <c r="C4536" s="70" t="s">
        <v>2204</v>
      </c>
      <c r="D4536" s="70" t="s">
        <v>2205</v>
      </c>
      <c r="E4536" s="6">
        <v>884.1</v>
      </c>
    </row>
    <row r="4537" spans="1:5">
      <c r="A4537" s="70">
        <v>7246</v>
      </c>
      <c r="B4537" s="70" t="s">
        <v>27635</v>
      </c>
      <c r="C4537" s="70" t="s">
        <v>2204</v>
      </c>
      <c r="D4537" s="70" t="s">
        <v>2209</v>
      </c>
      <c r="E4537" s="6">
        <v>36.39</v>
      </c>
    </row>
    <row r="4538" spans="1:5">
      <c r="A4538" s="70">
        <v>41097</v>
      </c>
      <c r="B4538" s="70" t="s">
        <v>27636</v>
      </c>
      <c r="C4538" s="70" t="s">
        <v>2215</v>
      </c>
      <c r="D4538" s="70" t="s">
        <v>2205</v>
      </c>
      <c r="E4538" s="15">
        <v>3136.86</v>
      </c>
    </row>
    <row r="4539" spans="1:5">
      <c r="A4539" s="70">
        <v>12869</v>
      </c>
      <c r="B4539" s="70" t="s">
        <v>28778</v>
      </c>
      <c r="C4539" s="70" t="s">
        <v>2210</v>
      </c>
      <c r="D4539" s="70" t="s">
        <v>2205</v>
      </c>
      <c r="E4539" s="6">
        <v>17.71</v>
      </c>
    </row>
    <row r="4540" spans="1:5">
      <c r="A4540" s="70">
        <v>1574</v>
      </c>
      <c r="B4540" s="70" t="s">
        <v>27637</v>
      </c>
      <c r="C4540" s="70" t="s">
        <v>2204</v>
      </c>
      <c r="D4540" s="70" t="s">
        <v>2209</v>
      </c>
      <c r="E4540" s="6">
        <v>1.71</v>
      </c>
    </row>
    <row r="4541" spans="1:5">
      <c r="A4541" s="70">
        <v>1581</v>
      </c>
      <c r="B4541" s="70" t="s">
        <v>27638</v>
      </c>
      <c r="C4541" s="70" t="s">
        <v>2204</v>
      </c>
      <c r="D4541" s="70" t="s">
        <v>2209</v>
      </c>
      <c r="E4541" s="6">
        <v>11.86</v>
      </c>
    </row>
    <row r="4542" spans="1:5">
      <c r="A4542" s="70">
        <v>1575</v>
      </c>
      <c r="B4542" s="70" t="s">
        <v>27639</v>
      </c>
      <c r="C4542" s="70" t="s">
        <v>2204</v>
      </c>
      <c r="D4542" s="70" t="s">
        <v>2209</v>
      </c>
      <c r="E4542" s="6">
        <v>2.0299999999999998</v>
      </c>
    </row>
    <row r="4543" spans="1:5">
      <c r="A4543" s="70">
        <v>1570</v>
      </c>
      <c r="B4543" s="70" t="s">
        <v>27640</v>
      </c>
      <c r="C4543" s="70" t="s">
        <v>2204</v>
      </c>
      <c r="D4543" s="70" t="s">
        <v>2209</v>
      </c>
      <c r="E4543" s="6">
        <v>1.02</v>
      </c>
    </row>
    <row r="4544" spans="1:5">
      <c r="A4544" s="70">
        <v>1576</v>
      </c>
      <c r="B4544" s="70" t="s">
        <v>27641</v>
      </c>
      <c r="C4544" s="70" t="s">
        <v>2204</v>
      </c>
      <c r="D4544" s="70" t="s">
        <v>2209</v>
      </c>
      <c r="E4544" s="6">
        <v>2.81</v>
      </c>
    </row>
    <row r="4545" spans="1:5">
      <c r="A4545" s="70">
        <v>1577</v>
      </c>
      <c r="B4545" s="70" t="s">
        <v>11749</v>
      </c>
      <c r="C4545" s="70" t="s">
        <v>2204</v>
      </c>
      <c r="D4545" s="70" t="s">
        <v>2209</v>
      </c>
      <c r="E4545" s="6">
        <v>3.17</v>
      </c>
    </row>
    <row r="4546" spans="1:5">
      <c r="A4546" s="70">
        <v>1571</v>
      </c>
      <c r="B4546" s="70" t="s">
        <v>27642</v>
      </c>
      <c r="C4546" s="70" t="s">
        <v>2204</v>
      </c>
      <c r="D4546" s="70" t="s">
        <v>2209</v>
      </c>
      <c r="E4546" s="6">
        <v>1.32</v>
      </c>
    </row>
    <row r="4547" spans="1:5">
      <c r="A4547" s="70">
        <v>1578</v>
      </c>
      <c r="B4547" s="70" t="s">
        <v>11750</v>
      </c>
      <c r="C4547" s="70" t="s">
        <v>2204</v>
      </c>
      <c r="D4547" s="70" t="s">
        <v>2209</v>
      </c>
      <c r="E4547" s="6">
        <v>5.49</v>
      </c>
    </row>
    <row r="4548" spans="1:5">
      <c r="A4548" s="70">
        <v>1573</v>
      </c>
      <c r="B4548" s="70" t="s">
        <v>27643</v>
      </c>
      <c r="C4548" s="70" t="s">
        <v>2204</v>
      </c>
      <c r="D4548" s="70" t="s">
        <v>2209</v>
      </c>
      <c r="E4548" s="6">
        <v>1.58</v>
      </c>
    </row>
    <row r="4549" spans="1:5">
      <c r="A4549" s="70">
        <v>1579</v>
      </c>
      <c r="B4549" s="70" t="s">
        <v>27644</v>
      </c>
      <c r="C4549" s="70" t="s">
        <v>2204</v>
      </c>
      <c r="D4549" s="70" t="s">
        <v>2209</v>
      </c>
      <c r="E4549" s="6">
        <v>6.85</v>
      </c>
    </row>
    <row r="4550" spans="1:5">
      <c r="A4550" s="70">
        <v>1580</v>
      </c>
      <c r="B4550" s="70" t="s">
        <v>27645</v>
      </c>
      <c r="C4550" s="70" t="s">
        <v>2204</v>
      </c>
      <c r="D4550" s="70" t="s">
        <v>2209</v>
      </c>
      <c r="E4550" s="6">
        <v>8.43</v>
      </c>
    </row>
    <row r="4551" spans="1:5">
      <c r="A4551" s="70">
        <v>39321</v>
      </c>
      <c r="B4551" s="70" t="s">
        <v>27646</v>
      </c>
      <c r="C4551" s="70" t="s">
        <v>2204</v>
      </c>
      <c r="D4551" s="70" t="s">
        <v>2205</v>
      </c>
      <c r="E4551" s="6">
        <v>21.9</v>
      </c>
    </row>
    <row r="4552" spans="1:5">
      <c r="A4552" s="70">
        <v>39319</v>
      </c>
      <c r="B4552" s="70" t="s">
        <v>27647</v>
      </c>
      <c r="C4552" s="70" t="s">
        <v>2204</v>
      </c>
      <c r="D4552" s="70" t="s">
        <v>2205</v>
      </c>
      <c r="E4552" s="6">
        <v>8.5500000000000007</v>
      </c>
    </row>
    <row r="4553" spans="1:5">
      <c r="A4553" s="70">
        <v>39320</v>
      </c>
      <c r="B4553" s="70" t="s">
        <v>27648</v>
      </c>
      <c r="C4553" s="70" t="s">
        <v>2204</v>
      </c>
      <c r="D4553" s="70" t="s">
        <v>2205</v>
      </c>
      <c r="E4553" s="6">
        <v>14.22</v>
      </c>
    </row>
    <row r="4554" spans="1:5">
      <c r="A4554" s="70">
        <v>1591</v>
      </c>
      <c r="B4554" s="70" t="s">
        <v>27649</v>
      </c>
      <c r="C4554" s="70" t="s">
        <v>2204</v>
      </c>
      <c r="D4554" s="70" t="s">
        <v>2209</v>
      </c>
      <c r="E4554" s="6">
        <v>26.16</v>
      </c>
    </row>
    <row r="4555" spans="1:5">
      <c r="A4555" s="70">
        <v>1547</v>
      </c>
      <c r="B4555" s="70" t="s">
        <v>27650</v>
      </c>
      <c r="C4555" s="70" t="s">
        <v>2204</v>
      </c>
      <c r="D4555" s="70" t="s">
        <v>2209</v>
      </c>
      <c r="E4555" s="6">
        <v>137.06</v>
      </c>
    </row>
    <row r="4556" spans="1:5">
      <c r="A4556" s="70">
        <v>38196</v>
      </c>
      <c r="B4556" s="70" t="s">
        <v>27651</v>
      </c>
      <c r="C4556" s="70" t="s">
        <v>2204</v>
      </c>
      <c r="D4556" s="70" t="s">
        <v>2209</v>
      </c>
      <c r="E4556" s="6">
        <v>26.69</v>
      </c>
    </row>
    <row r="4557" spans="1:5">
      <c r="A4557" s="70">
        <v>1543</v>
      </c>
      <c r="B4557" s="70" t="s">
        <v>27652</v>
      </c>
      <c r="C4557" s="70" t="s">
        <v>2204</v>
      </c>
      <c r="D4557" s="70" t="s">
        <v>2209</v>
      </c>
      <c r="E4557" s="6">
        <v>28.37</v>
      </c>
    </row>
    <row r="4558" spans="1:5">
      <c r="A4558" s="70">
        <v>1585</v>
      </c>
      <c r="B4558" s="70" t="s">
        <v>27653</v>
      </c>
      <c r="C4558" s="70" t="s">
        <v>2204</v>
      </c>
      <c r="D4558" s="70" t="s">
        <v>2209</v>
      </c>
      <c r="E4558" s="6">
        <v>5.49</v>
      </c>
    </row>
    <row r="4559" spans="1:5">
      <c r="A4559" s="70">
        <v>1593</v>
      </c>
      <c r="B4559" s="70" t="s">
        <v>27654</v>
      </c>
      <c r="C4559" s="70" t="s">
        <v>2204</v>
      </c>
      <c r="D4559" s="70" t="s">
        <v>2209</v>
      </c>
      <c r="E4559" s="6">
        <v>29.17</v>
      </c>
    </row>
    <row r="4560" spans="1:5">
      <c r="A4560" s="70">
        <v>11838</v>
      </c>
      <c r="B4560" s="70" t="s">
        <v>27655</v>
      </c>
      <c r="C4560" s="70" t="s">
        <v>2204</v>
      </c>
      <c r="D4560" s="70" t="s">
        <v>2209</v>
      </c>
      <c r="E4560" s="6">
        <v>38.49</v>
      </c>
    </row>
    <row r="4561" spans="1:5">
      <c r="A4561" s="70">
        <v>1594</v>
      </c>
      <c r="B4561" s="70" t="s">
        <v>27656</v>
      </c>
      <c r="C4561" s="70" t="s">
        <v>2204</v>
      </c>
      <c r="D4561" s="70" t="s">
        <v>2209</v>
      </c>
      <c r="E4561" s="6">
        <v>38.92</v>
      </c>
    </row>
    <row r="4562" spans="1:5">
      <c r="A4562" s="70">
        <v>1586</v>
      </c>
      <c r="B4562" s="70" t="s">
        <v>27657</v>
      </c>
      <c r="C4562" s="70" t="s">
        <v>2204</v>
      </c>
      <c r="D4562" s="70" t="s">
        <v>2209</v>
      </c>
      <c r="E4562" s="6">
        <v>6.95</v>
      </c>
    </row>
    <row r="4563" spans="1:5">
      <c r="A4563" s="70">
        <v>11839</v>
      </c>
      <c r="B4563" s="70" t="s">
        <v>27658</v>
      </c>
      <c r="C4563" s="70" t="s">
        <v>2204</v>
      </c>
      <c r="D4563" s="70" t="s">
        <v>2209</v>
      </c>
      <c r="E4563" s="6">
        <v>56.01</v>
      </c>
    </row>
    <row r="4564" spans="1:5">
      <c r="A4564" s="70">
        <v>1587</v>
      </c>
      <c r="B4564" s="70" t="s">
        <v>27659</v>
      </c>
      <c r="C4564" s="70" t="s">
        <v>2204</v>
      </c>
      <c r="D4564" s="70" t="s">
        <v>2209</v>
      </c>
      <c r="E4564" s="6">
        <v>7.08</v>
      </c>
    </row>
    <row r="4565" spans="1:5">
      <c r="A4565" s="70">
        <v>1545</v>
      </c>
      <c r="B4565" s="70" t="s">
        <v>27660</v>
      </c>
      <c r="C4565" s="70" t="s">
        <v>2204</v>
      </c>
      <c r="D4565" s="70" t="s">
        <v>2209</v>
      </c>
      <c r="E4565" s="6">
        <v>67.209999999999994</v>
      </c>
    </row>
    <row r="4566" spans="1:5">
      <c r="A4566" s="70">
        <v>1588</v>
      </c>
      <c r="B4566" s="70" t="s">
        <v>27661</v>
      </c>
      <c r="C4566" s="70" t="s">
        <v>2204</v>
      </c>
      <c r="D4566" s="70" t="s">
        <v>2209</v>
      </c>
      <c r="E4566" s="6">
        <v>9.7100000000000009</v>
      </c>
    </row>
    <row r="4567" spans="1:5">
      <c r="A4567" s="70">
        <v>1535</v>
      </c>
      <c r="B4567" s="70" t="s">
        <v>27662</v>
      </c>
      <c r="C4567" s="70" t="s">
        <v>2204</v>
      </c>
      <c r="D4567" s="70" t="s">
        <v>2209</v>
      </c>
      <c r="E4567" s="6">
        <v>5.6</v>
      </c>
    </row>
    <row r="4568" spans="1:5">
      <c r="A4568" s="70">
        <v>1589</v>
      </c>
      <c r="B4568" s="70" t="s">
        <v>27663</v>
      </c>
      <c r="C4568" s="70" t="s">
        <v>2204</v>
      </c>
      <c r="D4568" s="70" t="s">
        <v>2209</v>
      </c>
      <c r="E4568" s="6">
        <v>10.02</v>
      </c>
    </row>
    <row r="4569" spans="1:5">
      <c r="A4569" s="70">
        <v>1546</v>
      </c>
      <c r="B4569" s="70" t="s">
        <v>27664</v>
      </c>
      <c r="C4569" s="70" t="s">
        <v>2204</v>
      </c>
      <c r="D4569" s="70" t="s">
        <v>2209</v>
      </c>
      <c r="E4569" s="6">
        <v>113.42</v>
      </c>
    </row>
    <row r="4570" spans="1:5">
      <c r="A4570" s="70">
        <v>1590</v>
      </c>
      <c r="B4570" s="70" t="s">
        <v>27665</v>
      </c>
      <c r="C4570" s="70" t="s">
        <v>2204</v>
      </c>
      <c r="D4570" s="70" t="s">
        <v>2209</v>
      </c>
      <c r="E4570" s="6">
        <v>17.64</v>
      </c>
    </row>
    <row r="4571" spans="1:5">
      <c r="A4571" s="70">
        <v>1542</v>
      </c>
      <c r="B4571" s="70" t="s">
        <v>27666</v>
      </c>
      <c r="C4571" s="70" t="s">
        <v>2204</v>
      </c>
      <c r="D4571" s="70" t="s">
        <v>2209</v>
      </c>
      <c r="E4571" s="6">
        <v>23.37</v>
      </c>
    </row>
    <row r="4572" spans="1:5">
      <c r="A4572" s="70">
        <v>38415</v>
      </c>
      <c r="B4572" s="70" t="s">
        <v>27667</v>
      </c>
      <c r="C4572" s="70" t="s">
        <v>2204</v>
      </c>
      <c r="D4572" s="70" t="s">
        <v>2205</v>
      </c>
      <c r="E4572" s="6">
        <v>842.25</v>
      </c>
    </row>
    <row r="4573" spans="1:5">
      <c r="A4573" s="70">
        <v>38414</v>
      </c>
      <c r="B4573" s="70" t="s">
        <v>27668</v>
      </c>
      <c r="C4573" s="70" t="s">
        <v>2204</v>
      </c>
      <c r="D4573" s="70" t="s">
        <v>2205</v>
      </c>
      <c r="E4573" s="15">
        <v>1182.1099999999999</v>
      </c>
    </row>
    <row r="4574" spans="1:5">
      <c r="A4574" s="70">
        <v>38128</v>
      </c>
      <c r="B4574" s="70" t="s">
        <v>27669</v>
      </c>
      <c r="C4574" s="70" t="s">
        <v>2213</v>
      </c>
      <c r="D4574" s="70" t="s">
        <v>2207</v>
      </c>
      <c r="E4574" s="6">
        <v>0.8</v>
      </c>
    </row>
    <row r="4575" spans="1:5">
      <c r="A4575" s="70">
        <v>7253</v>
      </c>
      <c r="B4575" s="70" t="s">
        <v>11752</v>
      </c>
      <c r="C4575" s="70" t="s">
        <v>2214</v>
      </c>
      <c r="D4575" s="70" t="s">
        <v>2205</v>
      </c>
      <c r="E4575" s="6">
        <v>171.42</v>
      </c>
    </row>
    <row r="4576" spans="1:5">
      <c r="A4576" s="70">
        <v>4806</v>
      </c>
      <c r="B4576" s="70" t="s">
        <v>27670</v>
      </c>
      <c r="C4576" s="70" t="s">
        <v>2211</v>
      </c>
      <c r="D4576" s="70" t="s">
        <v>2205</v>
      </c>
      <c r="E4576" s="6">
        <v>17.39</v>
      </c>
    </row>
    <row r="4577" spans="1:5">
      <c r="A4577" s="70">
        <v>34401</v>
      </c>
      <c r="B4577" s="70" t="s">
        <v>27671</v>
      </c>
      <c r="C4577" s="70" t="s">
        <v>2204</v>
      </c>
      <c r="D4577" s="70" t="s">
        <v>2205</v>
      </c>
      <c r="E4577" s="6">
        <v>1.84</v>
      </c>
    </row>
    <row r="4578" spans="1:5">
      <c r="A4578" s="70">
        <v>7260</v>
      </c>
      <c r="B4578" s="70" t="s">
        <v>27672</v>
      </c>
      <c r="C4578" s="70" t="s">
        <v>2204</v>
      </c>
      <c r="D4578" s="70" t="s">
        <v>2205</v>
      </c>
      <c r="E4578" s="6">
        <v>1.63</v>
      </c>
    </row>
    <row r="4579" spans="1:5">
      <c r="A4579" s="70">
        <v>7256</v>
      </c>
      <c r="B4579" s="70" t="s">
        <v>27673</v>
      </c>
      <c r="C4579" s="70" t="s">
        <v>2204</v>
      </c>
      <c r="D4579" s="70" t="s">
        <v>2205</v>
      </c>
      <c r="E4579" s="6">
        <v>1.62</v>
      </c>
    </row>
    <row r="4580" spans="1:5">
      <c r="A4580" s="70">
        <v>7258</v>
      </c>
      <c r="B4580" s="70" t="s">
        <v>27674</v>
      </c>
      <c r="C4580" s="70" t="s">
        <v>2204</v>
      </c>
      <c r="D4580" s="70" t="s">
        <v>2205</v>
      </c>
      <c r="E4580" s="6">
        <v>0.66</v>
      </c>
    </row>
    <row r="4581" spans="1:5">
      <c r="A4581" s="70">
        <v>34400</v>
      </c>
      <c r="B4581" s="70" t="s">
        <v>27675</v>
      </c>
      <c r="C4581" s="70" t="s">
        <v>2204</v>
      </c>
      <c r="D4581" s="70" t="s">
        <v>2205</v>
      </c>
      <c r="E4581" s="6">
        <v>2.84</v>
      </c>
    </row>
    <row r="4582" spans="1:5">
      <c r="A4582" s="70">
        <v>10617</v>
      </c>
      <c r="B4582" s="70" t="s">
        <v>27676</v>
      </c>
      <c r="C4582" s="70" t="s">
        <v>2204</v>
      </c>
      <c r="D4582" s="70" t="s">
        <v>2205</v>
      </c>
      <c r="E4582" s="6">
        <v>5.43</v>
      </c>
    </row>
    <row r="4583" spans="1:5">
      <c r="A4583" s="70">
        <v>7274</v>
      </c>
      <c r="B4583" s="70" t="s">
        <v>27677</v>
      </c>
      <c r="C4583" s="70" t="s">
        <v>2204</v>
      </c>
      <c r="D4583" s="70" t="s">
        <v>2205</v>
      </c>
      <c r="E4583" s="6">
        <v>56.26</v>
      </c>
    </row>
    <row r="4584" spans="1:5">
      <c r="A4584" s="70">
        <v>11663</v>
      </c>
      <c r="B4584" s="70" t="s">
        <v>27678</v>
      </c>
      <c r="C4584" s="70" t="s">
        <v>2204</v>
      </c>
      <c r="D4584" s="70" t="s">
        <v>2205</v>
      </c>
      <c r="E4584" s="6">
        <v>462.79</v>
      </c>
    </row>
    <row r="4585" spans="1:5">
      <c r="A4585" s="70">
        <v>154</v>
      </c>
      <c r="B4585" s="70" t="s">
        <v>27679</v>
      </c>
      <c r="C4585" s="70" t="s">
        <v>2212</v>
      </c>
      <c r="D4585" s="70" t="s">
        <v>2205</v>
      </c>
      <c r="E4585" s="6">
        <v>52.52</v>
      </c>
    </row>
    <row r="4586" spans="1:5">
      <c r="A4586" s="70">
        <v>38121</v>
      </c>
      <c r="B4586" s="70" t="s">
        <v>27680</v>
      </c>
      <c r="C4586" s="70" t="s">
        <v>2212</v>
      </c>
      <c r="D4586" s="70" t="s">
        <v>2205</v>
      </c>
      <c r="E4586" s="6">
        <v>17.95</v>
      </c>
    </row>
    <row r="4587" spans="1:5">
      <c r="A4587" s="70">
        <v>43776</v>
      </c>
      <c r="B4587" s="70" t="s">
        <v>27681</v>
      </c>
      <c r="C4587" s="70" t="s">
        <v>2212</v>
      </c>
      <c r="D4587" s="70" t="s">
        <v>2205</v>
      </c>
      <c r="E4587" s="6">
        <v>22.82</v>
      </c>
    </row>
    <row r="4588" spans="1:5">
      <c r="A4588" s="70">
        <v>7343</v>
      </c>
      <c r="B4588" s="70" t="s">
        <v>27682</v>
      </c>
      <c r="C4588" s="70" t="s">
        <v>2212</v>
      </c>
      <c r="D4588" s="70" t="s">
        <v>2205</v>
      </c>
      <c r="E4588" s="6">
        <v>15.88</v>
      </c>
    </row>
    <row r="4589" spans="1:5">
      <c r="A4589" s="70">
        <v>7348</v>
      </c>
      <c r="B4589" s="70" t="s">
        <v>11753</v>
      </c>
      <c r="C4589" s="70" t="s">
        <v>2212</v>
      </c>
      <c r="D4589" s="70" t="s">
        <v>2205</v>
      </c>
      <c r="E4589" s="6">
        <v>13.64</v>
      </c>
    </row>
    <row r="4590" spans="1:5">
      <c r="A4590" s="70">
        <v>7313</v>
      </c>
      <c r="B4590" s="70" t="s">
        <v>27683</v>
      </c>
      <c r="C4590" s="70" t="s">
        <v>2212</v>
      </c>
      <c r="D4590" s="70" t="s">
        <v>2205</v>
      </c>
      <c r="E4590" s="6">
        <v>18.48</v>
      </c>
    </row>
    <row r="4591" spans="1:5">
      <c r="A4591" s="70">
        <v>7319</v>
      </c>
      <c r="B4591" s="70" t="s">
        <v>27684</v>
      </c>
      <c r="C4591" s="70" t="s">
        <v>2212</v>
      </c>
      <c r="D4591" s="70" t="s">
        <v>2205</v>
      </c>
      <c r="E4591" s="6">
        <v>10.58</v>
      </c>
    </row>
    <row r="4592" spans="1:5">
      <c r="A4592" s="70">
        <v>7314</v>
      </c>
      <c r="B4592" s="70" t="s">
        <v>27685</v>
      </c>
      <c r="C4592" s="70" t="s">
        <v>2212</v>
      </c>
      <c r="D4592" s="70" t="s">
        <v>2205</v>
      </c>
      <c r="E4592" s="6">
        <v>71.069999999999993</v>
      </c>
    </row>
    <row r="4593" spans="1:5">
      <c r="A4593" s="70">
        <v>7304</v>
      </c>
      <c r="B4593" s="70" t="s">
        <v>27686</v>
      </c>
      <c r="C4593" s="70" t="s">
        <v>2212</v>
      </c>
      <c r="D4593" s="70" t="s">
        <v>2205</v>
      </c>
      <c r="E4593" s="6">
        <v>67.63</v>
      </c>
    </row>
    <row r="4594" spans="1:5">
      <c r="A4594" s="70">
        <v>43649</v>
      </c>
      <c r="B4594" s="70" t="s">
        <v>27687</v>
      </c>
      <c r="C4594" s="70" t="s">
        <v>2212</v>
      </c>
      <c r="D4594" s="70" t="s">
        <v>2205</v>
      </c>
      <c r="E4594" s="6">
        <v>34.97</v>
      </c>
    </row>
    <row r="4595" spans="1:5">
      <c r="A4595" s="70">
        <v>43650</v>
      </c>
      <c r="B4595" s="70" t="s">
        <v>27688</v>
      </c>
      <c r="C4595" s="70" t="s">
        <v>2212</v>
      </c>
      <c r="D4595" s="70" t="s">
        <v>2205</v>
      </c>
      <c r="E4595" s="6">
        <v>33.049999999999997</v>
      </c>
    </row>
    <row r="4596" spans="1:5">
      <c r="A4596" s="70">
        <v>7311</v>
      </c>
      <c r="B4596" s="70" t="s">
        <v>11754</v>
      </c>
      <c r="C4596" s="70" t="s">
        <v>2212</v>
      </c>
      <c r="D4596" s="70" t="s">
        <v>2205</v>
      </c>
      <c r="E4596" s="6">
        <v>33.86</v>
      </c>
    </row>
    <row r="4597" spans="1:5">
      <c r="A4597" s="70">
        <v>7292</v>
      </c>
      <c r="B4597" s="70" t="s">
        <v>11755</v>
      </c>
      <c r="C4597" s="70" t="s">
        <v>2212</v>
      </c>
      <c r="D4597" s="70" t="s">
        <v>2207</v>
      </c>
      <c r="E4597" s="6">
        <v>32.78</v>
      </c>
    </row>
    <row r="4598" spans="1:5">
      <c r="A4598" s="70">
        <v>7293</v>
      </c>
      <c r="B4598" s="70" t="s">
        <v>27689</v>
      </c>
      <c r="C4598" s="70" t="s">
        <v>2212</v>
      </c>
      <c r="D4598" s="70" t="s">
        <v>2205</v>
      </c>
      <c r="E4598" s="6">
        <v>36.26</v>
      </c>
    </row>
    <row r="4599" spans="1:5">
      <c r="A4599" s="70">
        <v>7306</v>
      </c>
      <c r="B4599" s="70" t="s">
        <v>27690</v>
      </c>
      <c r="C4599" s="70" t="s">
        <v>2212</v>
      </c>
      <c r="D4599" s="70" t="s">
        <v>2205</v>
      </c>
      <c r="E4599" s="6">
        <v>40.020000000000003</v>
      </c>
    </row>
    <row r="4600" spans="1:5">
      <c r="A4600" s="70">
        <v>7288</v>
      </c>
      <c r="B4600" s="70" t="s">
        <v>27691</v>
      </c>
      <c r="C4600" s="70" t="s">
        <v>2212</v>
      </c>
      <c r="D4600" s="70" t="s">
        <v>2205</v>
      </c>
      <c r="E4600" s="6">
        <v>33.229999999999997</v>
      </c>
    </row>
    <row r="4601" spans="1:5">
      <c r="A4601" s="70">
        <v>43625</v>
      </c>
      <c r="B4601" s="70" t="s">
        <v>27692</v>
      </c>
      <c r="C4601" s="70" t="s">
        <v>2212</v>
      </c>
      <c r="D4601" s="70" t="s">
        <v>2205</v>
      </c>
      <c r="E4601" s="6">
        <v>26.83</v>
      </c>
    </row>
    <row r="4602" spans="1:5">
      <c r="A4602" s="70">
        <v>43647</v>
      </c>
      <c r="B4602" s="70" t="s">
        <v>27693</v>
      </c>
      <c r="C4602" s="70" t="s">
        <v>2212</v>
      </c>
      <c r="D4602" s="70" t="s">
        <v>2205</v>
      </c>
      <c r="E4602" s="6">
        <v>24.37</v>
      </c>
    </row>
    <row r="4603" spans="1:5">
      <c r="A4603" s="70">
        <v>43648</v>
      </c>
      <c r="B4603" s="70" t="s">
        <v>27694</v>
      </c>
      <c r="C4603" s="70" t="s">
        <v>2212</v>
      </c>
      <c r="D4603" s="70" t="s">
        <v>2205</v>
      </c>
      <c r="E4603" s="6">
        <v>23.52</v>
      </c>
    </row>
    <row r="4604" spans="1:5">
      <c r="A4604" s="70">
        <v>35693</v>
      </c>
      <c r="B4604" s="70" t="s">
        <v>27695</v>
      </c>
      <c r="C4604" s="70" t="s">
        <v>2212</v>
      </c>
      <c r="D4604" s="70" t="s">
        <v>2205</v>
      </c>
      <c r="E4604" s="6">
        <v>8.48</v>
      </c>
    </row>
    <row r="4605" spans="1:5">
      <c r="A4605" s="70">
        <v>7356</v>
      </c>
      <c r="B4605" s="70" t="s">
        <v>28779</v>
      </c>
      <c r="C4605" s="70" t="s">
        <v>2212</v>
      </c>
      <c r="D4605" s="70" t="s">
        <v>2207</v>
      </c>
      <c r="E4605" s="6">
        <v>20.34</v>
      </c>
    </row>
    <row r="4606" spans="1:5">
      <c r="A4606" s="70">
        <v>35692</v>
      </c>
      <c r="B4606" s="70" t="s">
        <v>27696</v>
      </c>
      <c r="C4606" s="70" t="s">
        <v>2212</v>
      </c>
      <c r="D4606" s="70" t="s">
        <v>2205</v>
      </c>
      <c r="E4606" s="6">
        <v>13.31</v>
      </c>
    </row>
    <row r="4607" spans="1:5">
      <c r="A4607" s="70">
        <v>43624</v>
      </c>
      <c r="B4607" s="70" t="s">
        <v>28780</v>
      </c>
      <c r="C4607" s="70" t="s">
        <v>2212</v>
      </c>
      <c r="D4607" s="70" t="s">
        <v>2205</v>
      </c>
      <c r="E4607" s="6">
        <v>24.79</v>
      </c>
    </row>
    <row r="4608" spans="1:5">
      <c r="A4608" s="70">
        <v>7342</v>
      </c>
      <c r="B4608" s="70" t="s">
        <v>27697</v>
      </c>
      <c r="C4608" s="70" t="s">
        <v>2213</v>
      </c>
      <c r="D4608" s="70" t="s">
        <v>2205</v>
      </c>
      <c r="E4608" s="6">
        <v>2.0299999999999998</v>
      </c>
    </row>
    <row r="4609" spans="1:5">
      <c r="A4609" s="70">
        <v>7350</v>
      </c>
      <c r="B4609" s="70" t="s">
        <v>28781</v>
      </c>
      <c r="C4609" s="70" t="s">
        <v>2212</v>
      </c>
      <c r="D4609" s="70" t="s">
        <v>2205</v>
      </c>
      <c r="E4609" s="6">
        <v>29.36</v>
      </c>
    </row>
    <row r="4610" spans="1:5">
      <c r="A4610" s="70">
        <v>39574</v>
      </c>
      <c r="B4610" s="70" t="s">
        <v>27698</v>
      </c>
      <c r="C4610" s="70" t="s">
        <v>2204</v>
      </c>
      <c r="D4610" s="70" t="s">
        <v>2205</v>
      </c>
      <c r="E4610" s="6">
        <v>4.93</v>
      </c>
    </row>
    <row r="4611" spans="1:5">
      <c r="A4611" s="70">
        <v>11060</v>
      </c>
      <c r="B4611" s="70" t="s">
        <v>27699</v>
      </c>
      <c r="C4611" s="70" t="s">
        <v>2204</v>
      </c>
      <c r="D4611" s="70" t="s">
        <v>2205</v>
      </c>
      <c r="E4611" s="6">
        <v>49.65</v>
      </c>
    </row>
    <row r="4612" spans="1:5">
      <c r="A4612" s="70">
        <v>37401</v>
      </c>
      <c r="B4612" s="70" t="s">
        <v>27700</v>
      </c>
      <c r="C4612" s="70" t="s">
        <v>2204</v>
      </c>
      <c r="D4612" s="70" t="s">
        <v>2209</v>
      </c>
      <c r="E4612" s="6">
        <v>64.22</v>
      </c>
    </row>
    <row r="4613" spans="1:5">
      <c r="A4613" s="70">
        <v>7525</v>
      </c>
      <c r="B4613" s="70" t="s">
        <v>27701</v>
      </c>
      <c r="C4613" s="70" t="s">
        <v>2204</v>
      </c>
      <c r="D4613" s="70" t="s">
        <v>2205</v>
      </c>
      <c r="E4613" s="6">
        <v>43.97</v>
      </c>
    </row>
    <row r="4614" spans="1:5">
      <c r="A4614" s="70">
        <v>7524</v>
      </c>
      <c r="B4614" s="70" t="s">
        <v>27702</v>
      </c>
      <c r="C4614" s="70" t="s">
        <v>2204</v>
      </c>
      <c r="D4614" s="70" t="s">
        <v>2205</v>
      </c>
      <c r="E4614" s="6">
        <v>41.43</v>
      </c>
    </row>
    <row r="4615" spans="1:5">
      <c r="A4615" s="70">
        <v>38105</v>
      </c>
      <c r="B4615" s="70" t="s">
        <v>27703</v>
      </c>
      <c r="C4615" s="70" t="s">
        <v>2204</v>
      </c>
      <c r="D4615" s="70" t="s">
        <v>2205</v>
      </c>
      <c r="E4615" s="6">
        <v>10.64</v>
      </c>
    </row>
    <row r="4616" spans="1:5">
      <c r="A4616" s="70">
        <v>38084</v>
      </c>
      <c r="B4616" s="70" t="s">
        <v>27704</v>
      </c>
      <c r="C4616" s="70" t="s">
        <v>2204</v>
      </c>
      <c r="D4616" s="70" t="s">
        <v>2205</v>
      </c>
      <c r="E4616" s="6">
        <v>15.12</v>
      </c>
    </row>
    <row r="4617" spans="1:5">
      <c r="A4617" s="70">
        <v>38103</v>
      </c>
      <c r="B4617" s="70" t="s">
        <v>27705</v>
      </c>
      <c r="C4617" s="70" t="s">
        <v>2204</v>
      </c>
      <c r="D4617" s="70" t="s">
        <v>2205</v>
      </c>
      <c r="E4617" s="6">
        <v>15.98</v>
      </c>
    </row>
    <row r="4618" spans="1:5">
      <c r="A4618" s="70">
        <v>38082</v>
      </c>
      <c r="B4618" s="70" t="s">
        <v>11756</v>
      </c>
      <c r="C4618" s="70" t="s">
        <v>2204</v>
      </c>
      <c r="D4618" s="70" t="s">
        <v>2205</v>
      </c>
      <c r="E4618" s="6">
        <v>19.68</v>
      </c>
    </row>
    <row r="4619" spans="1:5">
      <c r="A4619" s="70">
        <v>38104</v>
      </c>
      <c r="B4619" s="70" t="s">
        <v>11757</v>
      </c>
      <c r="C4619" s="70" t="s">
        <v>2204</v>
      </c>
      <c r="D4619" s="70" t="s">
        <v>2205</v>
      </c>
      <c r="E4619" s="6">
        <v>31.28</v>
      </c>
    </row>
    <row r="4620" spans="1:5">
      <c r="A4620" s="70">
        <v>38083</v>
      </c>
      <c r="B4620" s="70" t="s">
        <v>27706</v>
      </c>
      <c r="C4620" s="70" t="s">
        <v>2204</v>
      </c>
      <c r="D4620" s="70" t="s">
        <v>2205</v>
      </c>
      <c r="E4620" s="6">
        <v>34.729999999999997</v>
      </c>
    </row>
    <row r="4621" spans="1:5">
      <c r="A4621" s="70">
        <v>38101</v>
      </c>
      <c r="B4621" s="70" t="s">
        <v>27707</v>
      </c>
      <c r="C4621" s="70" t="s">
        <v>2204</v>
      </c>
      <c r="D4621" s="70" t="s">
        <v>2205</v>
      </c>
      <c r="E4621" s="6">
        <v>7.6</v>
      </c>
    </row>
    <row r="4622" spans="1:5">
      <c r="A4622" s="70">
        <v>7528</v>
      </c>
      <c r="B4622" s="70" t="s">
        <v>11758</v>
      </c>
      <c r="C4622" s="70" t="s">
        <v>2204</v>
      </c>
      <c r="D4622" s="70" t="s">
        <v>2207</v>
      </c>
      <c r="E4622" s="6">
        <v>8.93</v>
      </c>
    </row>
    <row r="4623" spans="1:5">
      <c r="A4623" s="70">
        <v>12147</v>
      </c>
      <c r="B4623" s="70" t="s">
        <v>11759</v>
      </c>
      <c r="C4623" s="70" t="s">
        <v>2204</v>
      </c>
      <c r="D4623" s="70" t="s">
        <v>2205</v>
      </c>
      <c r="E4623" s="6">
        <v>13.61</v>
      </c>
    </row>
    <row r="4624" spans="1:5">
      <c r="A4624" s="70">
        <v>38075</v>
      </c>
      <c r="B4624" s="70" t="s">
        <v>11760</v>
      </c>
      <c r="C4624" s="70" t="s">
        <v>2204</v>
      </c>
      <c r="D4624" s="70" t="s">
        <v>2205</v>
      </c>
      <c r="E4624" s="6">
        <v>15.47</v>
      </c>
    </row>
    <row r="4625" spans="1:5">
      <c r="A4625" s="70">
        <v>38102</v>
      </c>
      <c r="B4625" s="70" t="s">
        <v>11761</v>
      </c>
      <c r="C4625" s="70" t="s">
        <v>2204</v>
      </c>
      <c r="D4625" s="70" t="s">
        <v>2205</v>
      </c>
      <c r="E4625" s="6">
        <v>9.7200000000000006</v>
      </c>
    </row>
    <row r="4626" spans="1:5">
      <c r="A4626" s="70">
        <v>38076</v>
      </c>
      <c r="B4626" s="70" t="s">
        <v>27708</v>
      </c>
      <c r="C4626" s="70" t="s">
        <v>2204</v>
      </c>
      <c r="D4626" s="70" t="s">
        <v>2205</v>
      </c>
      <c r="E4626" s="6">
        <v>17.34</v>
      </c>
    </row>
    <row r="4627" spans="1:5">
      <c r="A4627" s="70">
        <v>7592</v>
      </c>
      <c r="B4627" s="70" t="s">
        <v>27709</v>
      </c>
      <c r="C4627" s="70" t="s">
        <v>2210</v>
      </c>
      <c r="D4627" s="70" t="s">
        <v>2207</v>
      </c>
      <c r="E4627" s="6">
        <v>35.46</v>
      </c>
    </row>
    <row r="4628" spans="1:5">
      <c r="A4628" s="70">
        <v>40820</v>
      </c>
      <c r="B4628" s="70" t="s">
        <v>27710</v>
      </c>
      <c r="C4628" s="70" t="s">
        <v>2215</v>
      </c>
      <c r="D4628" s="70" t="s">
        <v>2205</v>
      </c>
      <c r="E4628" s="15">
        <v>6280.62</v>
      </c>
    </row>
    <row r="4629" spans="1:5">
      <c r="A4629" s="70">
        <v>11826</v>
      </c>
      <c r="B4629" s="70" t="s">
        <v>27711</v>
      </c>
      <c r="C4629" s="70" t="s">
        <v>2204</v>
      </c>
      <c r="D4629" s="70" t="s">
        <v>2205</v>
      </c>
      <c r="E4629" s="6">
        <v>52.55</v>
      </c>
    </row>
    <row r="4630" spans="1:5">
      <c r="A4630" s="70">
        <v>7606</v>
      </c>
      <c r="B4630" s="70" t="s">
        <v>27712</v>
      </c>
      <c r="C4630" s="70" t="s">
        <v>2204</v>
      </c>
      <c r="D4630" s="70" t="s">
        <v>2205</v>
      </c>
      <c r="E4630" s="6">
        <v>63.2</v>
      </c>
    </row>
    <row r="4631" spans="1:5">
      <c r="A4631" s="70">
        <v>11763</v>
      </c>
      <c r="B4631" s="70" t="s">
        <v>27713</v>
      </c>
      <c r="C4631" s="70" t="s">
        <v>2204</v>
      </c>
      <c r="D4631" s="70" t="s">
        <v>2205</v>
      </c>
      <c r="E4631" s="6">
        <v>138.01</v>
      </c>
    </row>
    <row r="4632" spans="1:5">
      <c r="A4632" s="70">
        <v>11764</v>
      </c>
      <c r="B4632" s="70" t="s">
        <v>27714</v>
      </c>
      <c r="C4632" s="70" t="s">
        <v>2204</v>
      </c>
      <c r="D4632" s="70" t="s">
        <v>2205</v>
      </c>
      <c r="E4632" s="6">
        <v>113.23</v>
      </c>
    </row>
    <row r="4633" spans="1:5">
      <c r="A4633" s="70">
        <v>11829</v>
      </c>
      <c r="B4633" s="70" t="s">
        <v>27715</v>
      </c>
      <c r="C4633" s="70" t="s">
        <v>2204</v>
      </c>
      <c r="D4633" s="70" t="s">
        <v>2205</v>
      </c>
      <c r="E4633" s="6">
        <v>27.37</v>
      </c>
    </row>
    <row r="4634" spans="1:5">
      <c r="A4634" s="70">
        <v>11830</v>
      </c>
      <c r="B4634" s="70" t="s">
        <v>27716</v>
      </c>
      <c r="C4634" s="70" t="s">
        <v>2204</v>
      </c>
      <c r="D4634" s="70" t="s">
        <v>2205</v>
      </c>
      <c r="E4634" s="6">
        <v>29.55</v>
      </c>
    </row>
    <row r="4635" spans="1:5">
      <c r="A4635" s="70">
        <v>11825</v>
      </c>
      <c r="B4635" s="70" t="s">
        <v>27717</v>
      </c>
      <c r="C4635" s="70" t="s">
        <v>2204</v>
      </c>
      <c r="D4635" s="70" t="s">
        <v>2205</v>
      </c>
      <c r="E4635" s="6">
        <v>66.48</v>
      </c>
    </row>
    <row r="4636" spans="1:5">
      <c r="A4636" s="70">
        <v>11767</v>
      </c>
      <c r="B4636" s="70" t="s">
        <v>27718</v>
      </c>
      <c r="C4636" s="70" t="s">
        <v>2204</v>
      </c>
      <c r="D4636" s="70" t="s">
        <v>2205</v>
      </c>
      <c r="E4636" s="6">
        <v>177.08</v>
      </c>
    </row>
    <row r="4637" spans="1:5">
      <c r="A4637" s="70">
        <v>11766</v>
      </c>
      <c r="B4637" s="70" t="s">
        <v>27719</v>
      </c>
      <c r="C4637" s="70" t="s">
        <v>2204</v>
      </c>
      <c r="D4637" s="70" t="s">
        <v>2205</v>
      </c>
      <c r="E4637" s="6">
        <v>41.28</v>
      </c>
    </row>
    <row r="4638" spans="1:5">
      <c r="A4638" s="70">
        <v>11765</v>
      </c>
      <c r="B4638" s="70" t="s">
        <v>27720</v>
      </c>
      <c r="C4638" s="70" t="s">
        <v>2204</v>
      </c>
      <c r="D4638" s="70" t="s">
        <v>2205</v>
      </c>
      <c r="E4638" s="6">
        <v>75.459999999999994</v>
      </c>
    </row>
    <row r="4639" spans="1:5">
      <c r="A4639" s="70">
        <v>11824</v>
      </c>
      <c r="B4639" s="70" t="s">
        <v>27721</v>
      </c>
      <c r="C4639" s="70" t="s">
        <v>2204</v>
      </c>
      <c r="D4639" s="70" t="s">
        <v>2205</v>
      </c>
      <c r="E4639" s="6">
        <v>48.55</v>
      </c>
    </row>
    <row r="4640" spans="1:5">
      <c r="A4640" s="70">
        <v>44045</v>
      </c>
      <c r="B4640" s="70" t="s">
        <v>28782</v>
      </c>
      <c r="C4640" s="70" t="s">
        <v>2204</v>
      </c>
      <c r="D4640" s="70" t="s">
        <v>2205</v>
      </c>
      <c r="E4640" s="6">
        <v>271.08999999999997</v>
      </c>
    </row>
    <row r="4641" spans="1:5">
      <c r="A4641" s="70">
        <v>39702</v>
      </c>
      <c r="B4641" s="70" t="s">
        <v>28783</v>
      </c>
      <c r="C4641" s="70" t="s">
        <v>2204</v>
      </c>
      <c r="D4641" s="70" t="s">
        <v>2205</v>
      </c>
      <c r="E4641" s="15">
        <v>1800.44</v>
      </c>
    </row>
    <row r="4642" spans="1:5">
      <c r="A4642" s="70">
        <v>13415</v>
      </c>
      <c r="B4642" s="70" t="s">
        <v>28784</v>
      </c>
      <c r="C4642" s="70" t="s">
        <v>2204</v>
      </c>
      <c r="D4642" s="70" t="s">
        <v>2207</v>
      </c>
      <c r="E4642" s="6">
        <v>59.11</v>
      </c>
    </row>
    <row r="4643" spans="1:5">
      <c r="A4643" s="70">
        <v>7602</v>
      </c>
      <c r="B4643" s="70" t="s">
        <v>27722</v>
      </c>
      <c r="C4643" s="70" t="s">
        <v>2204</v>
      </c>
      <c r="D4643" s="70" t="s">
        <v>2205</v>
      </c>
      <c r="E4643" s="6">
        <v>37.72</v>
      </c>
    </row>
    <row r="4644" spans="1:5">
      <c r="A4644" s="70">
        <v>7603</v>
      </c>
      <c r="B4644" s="70" t="s">
        <v>27723</v>
      </c>
      <c r="C4644" s="70" t="s">
        <v>2204</v>
      </c>
      <c r="D4644" s="70" t="s">
        <v>2205</v>
      </c>
      <c r="E4644" s="6">
        <v>32</v>
      </c>
    </row>
    <row r="4645" spans="1:5">
      <c r="A4645" s="70">
        <v>11777</v>
      </c>
      <c r="B4645" s="70" t="s">
        <v>27724</v>
      </c>
      <c r="C4645" s="70" t="s">
        <v>2204</v>
      </c>
      <c r="D4645" s="70" t="s">
        <v>2205</v>
      </c>
      <c r="E4645" s="6">
        <v>138.77000000000001</v>
      </c>
    </row>
    <row r="4646" spans="1:5">
      <c r="A4646" s="70">
        <v>13417</v>
      </c>
      <c r="B4646" s="70" t="s">
        <v>28785</v>
      </c>
      <c r="C4646" s="70" t="s">
        <v>2204</v>
      </c>
      <c r="D4646" s="70" t="s">
        <v>2205</v>
      </c>
      <c r="E4646" s="6">
        <v>76.98</v>
      </c>
    </row>
    <row r="4647" spans="1:5">
      <c r="A4647" s="70">
        <v>36791</v>
      </c>
      <c r="B4647" s="70" t="s">
        <v>28786</v>
      </c>
      <c r="C4647" s="70" t="s">
        <v>2204</v>
      </c>
      <c r="D4647" s="70" t="s">
        <v>2205</v>
      </c>
      <c r="E4647" s="6">
        <v>115.54</v>
      </c>
    </row>
    <row r="4648" spans="1:5">
      <c r="A4648" s="70">
        <v>36795</v>
      </c>
      <c r="B4648" s="70" t="s">
        <v>28787</v>
      </c>
      <c r="C4648" s="70" t="s">
        <v>2204</v>
      </c>
      <c r="D4648" s="70" t="s">
        <v>2205</v>
      </c>
      <c r="E4648" s="15">
        <v>1460.89</v>
      </c>
    </row>
    <row r="4649" spans="1:5">
      <c r="A4649" s="70">
        <v>36796</v>
      </c>
      <c r="B4649" s="70" t="s">
        <v>28788</v>
      </c>
      <c r="C4649" s="70" t="s">
        <v>2204</v>
      </c>
      <c r="D4649" s="70" t="s">
        <v>2205</v>
      </c>
      <c r="E4649" s="6">
        <v>121.4</v>
      </c>
    </row>
    <row r="4650" spans="1:5">
      <c r="A4650" s="70">
        <v>36792</v>
      </c>
      <c r="B4650" s="70" t="s">
        <v>28789</v>
      </c>
      <c r="C4650" s="70" t="s">
        <v>2204</v>
      </c>
      <c r="D4650" s="70" t="s">
        <v>2205</v>
      </c>
      <c r="E4650" s="6">
        <v>153.78</v>
      </c>
    </row>
    <row r="4651" spans="1:5">
      <c r="A4651" s="70">
        <v>11773</v>
      </c>
      <c r="B4651" s="70" t="s">
        <v>28790</v>
      </c>
      <c r="C4651" s="70" t="s">
        <v>2204</v>
      </c>
      <c r="D4651" s="70" t="s">
        <v>2205</v>
      </c>
      <c r="E4651" s="6">
        <v>102.37</v>
      </c>
    </row>
    <row r="4652" spans="1:5">
      <c r="A4652" s="70">
        <v>11762</v>
      </c>
      <c r="B4652" s="70" t="s">
        <v>28791</v>
      </c>
      <c r="C4652" s="70" t="s">
        <v>2204</v>
      </c>
      <c r="D4652" s="70" t="s">
        <v>2205</v>
      </c>
      <c r="E4652" s="6">
        <v>48.55</v>
      </c>
    </row>
    <row r="4653" spans="1:5">
      <c r="A4653" s="70">
        <v>7604</v>
      </c>
      <c r="B4653" s="70" t="s">
        <v>28792</v>
      </c>
      <c r="C4653" s="70" t="s">
        <v>2204</v>
      </c>
      <c r="D4653" s="70" t="s">
        <v>2205</v>
      </c>
      <c r="E4653" s="6">
        <v>41.11</v>
      </c>
    </row>
    <row r="4654" spans="1:5">
      <c r="A4654" s="70">
        <v>13984</v>
      </c>
      <c r="B4654" s="70" t="s">
        <v>28793</v>
      </c>
      <c r="C4654" s="70" t="s">
        <v>2204</v>
      </c>
      <c r="D4654" s="70" t="s">
        <v>2205</v>
      </c>
      <c r="E4654" s="6">
        <v>59.75</v>
      </c>
    </row>
    <row r="4655" spans="1:5">
      <c r="A4655" s="70">
        <v>11772</v>
      </c>
      <c r="B4655" s="70" t="s">
        <v>28794</v>
      </c>
      <c r="C4655" s="70" t="s">
        <v>2204</v>
      </c>
      <c r="D4655" s="70" t="s">
        <v>2205</v>
      </c>
      <c r="E4655" s="6">
        <v>102.69</v>
      </c>
    </row>
    <row r="4656" spans="1:5">
      <c r="A4656" s="70">
        <v>13983</v>
      </c>
      <c r="B4656" s="70" t="s">
        <v>28795</v>
      </c>
      <c r="C4656" s="70" t="s">
        <v>2204</v>
      </c>
      <c r="D4656" s="70" t="s">
        <v>2205</v>
      </c>
      <c r="E4656" s="6">
        <v>77.77</v>
      </c>
    </row>
    <row r="4657" spans="1:5">
      <c r="A4657" s="70">
        <v>13416</v>
      </c>
      <c r="B4657" s="70" t="s">
        <v>28796</v>
      </c>
      <c r="C4657" s="70" t="s">
        <v>2204</v>
      </c>
      <c r="D4657" s="70" t="s">
        <v>2205</v>
      </c>
      <c r="E4657" s="6">
        <v>69.069999999999993</v>
      </c>
    </row>
    <row r="4658" spans="1:5">
      <c r="A4658" s="70">
        <v>40329</v>
      </c>
      <c r="B4658" s="70" t="s">
        <v>27725</v>
      </c>
      <c r="C4658" s="70" t="s">
        <v>2204</v>
      </c>
      <c r="D4658" s="70" t="s">
        <v>2207</v>
      </c>
      <c r="E4658" s="6">
        <v>17.149999999999999</v>
      </c>
    </row>
    <row r="4659" spans="1:5">
      <c r="A4659" s="70">
        <v>11823</v>
      </c>
      <c r="B4659" s="70" t="s">
        <v>27726</v>
      </c>
      <c r="C4659" s="70" t="s">
        <v>2204</v>
      </c>
      <c r="D4659" s="70" t="s">
        <v>2205</v>
      </c>
      <c r="E4659" s="6">
        <v>7.22</v>
      </c>
    </row>
    <row r="4660" spans="1:5">
      <c r="A4660" s="70">
        <v>11822</v>
      </c>
      <c r="B4660" s="70" t="s">
        <v>27727</v>
      </c>
      <c r="C4660" s="70" t="s">
        <v>2204</v>
      </c>
      <c r="D4660" s="70" t="s">
        <v>2205</v>
      </c>
      <c r="E4660" s="6">
        <v>41.72</v>
      </c>
    </row>
    <row r="4661" spans="1:5">
      <c r="A4661" s="70">
        <v>11831</v>
      </c>
      <c r="B4661" s="70" t="s">
        <v>27728</v>
      </c>
      <c r="C4661" s="70" t="s">
        <v>2204</v>
      </c>
      <c r="D4661" s="70" t="s">
        <v>2205</v>
      </c>
      <c r="E4661" s="6">
        <v>31.68</v>
      </c>
    </row>
    <row r="4662" spans="1:5">
      <c r="A4662" s="70">
        <v>7613</v>
      </c>
      <c r="B4662" s="70" t="s">
        <v>27729</v>
      </c>
      <c r="C4662" s="70" t="s">
        <v>2204</v>
      </c>
      <c r="D4662" s="70" t="s">
        <v>2209</v>
      </c>
      <c r="E4662" s="15">
        <v>108192.32000000001</v>
      </c>
    </row>
    <row r="4663" spans="1:5">
      <c r="A4663" s="70">
        <v>7619</v>
      </c>
      <c r="B4663" s="70" t="s">
        <v>27730</v>
      </c>
      <c r="C4663" s="70" t="s">
        <v>2204</v>
      </c>
      <c r="D4663" s="70" t="s">
        <v>2209</v>
      </c>
      <c r="E4663" s="15">
        <v>16724.21</v>
      </c>
    </row>
    <row r="4664" spans="1:5">
      <c r="A4664" s="70">
        <v>12076</v>
      </c>
      <c r="B4664" s="70" t="s">
        <v>27731</v>
      </c>
      <c r="C4664" s="70" t="s">
        <v>2204</v>
      </c>
      <c r="D4664" s="70" t="s">
        <v>2209</v>
      </c>
      <c r="E4664" s="15">
        <v>7671.65</v>
      </c>
    </row>
    <row r="4665" spans="1:5">
      <c r="A4665" s="70">
        <v>7614</v>
      </c>
      <c r="B4665" s="70" t="s">
        <v>27732</v>
      </c>
      <c r="C4665" s="70" t="s">
        <v>2204</v>
      </c>
      <c r="D4665" s="70" t="s">
        <v>2209</v>
      </c>
      <c r="E4665" s="15">
        <v>21093.22</v>
      </c>
    </row>
    <row r="4666" spans="1:5">
      <c r="A4666" s="70">
        <v>7618</v>
      </c>
      <c r="B4666" s="70" t="s">
        <v>27733</v>
      </c>
      <c r="C4666" s="70" t="s">
        <v>2204</v>
      </c>
      <c r="D4666" s="70" t="s">
        <v>2209</v>
      </c>
      <c r="E4666" s="15">
        <v>136805.42000000001</v>
      </c>
    </row>
    <row r="4667" spans="1:5">
      <c r="A4667" s="70">
        <v>7620</v>
      </c>
      <c r="B4667" s="70" t="s">
        <v>27734</v>
      </c>
      <c r="C4667" s="70" t="s">
        <v>2204</v>
      </c>
      <c r="D4667" s="70" t="s">
        <v>2209</v>
      </c>
      <c r="E4667" s="15">
        <v>29590.68</v>
      </c>
    </row>
    <row r="4668" spans="1:5">
      <c r="A4668" s="70">
        <v>7610</v>
      </c>
      <c r="B4668" s="70" t="s">
        <v>27735</v>
      </c>
      <c r="C4668" s="70" t="s">
        <v>2204</v>
      </c>
      <c r="D4668" s="70" t="s">
        <v>2209</v>
      </c>
      <c r="E4668" s="15">
        <v>9370.3799999999992</v>
      </c>
    </row>
    <row r="4669" spans="1:5">
      <c r="A4669" s="70">
        <v>7615</v>
      </c>
      <c r="B4669" s="70" t="s">
        <v>27736</v>
      </c>
      <c r="C4669" s="70" t="s">
        <v>2204</v>
      </c>
      <c r="D4669" s="70" t="s">
        <v>2209</v>
      </c>
      <c r="E4669" s="15">
        <v>34522.46</v>
      </c>
    </row>
    <row r="4670" spans="1:5">
      <c r="A4670" s="70">
        <v>7617</v>
      </c>
      <c r="B4670" s="70" t="s">
        <v>27737</v>
      </c>
      <c r="C4670" s="70" t="s">
        <v>2204</v>
      </c>
      <c r="D4670" s="70" t="s">
        <v>2209</v>
      </c>
      <c r="E4670" s="15">
        <v>10466.33</v>
      </c>
    </row>
    <row r="4671" spans="1:5">
      <c r="A4671" s="70">
        <v>7616</v>
      </c>
      <c r="B4671" s="70" t="s">
        <v>27738</v>
      </c>
      <c r="C4671" s="70" t="s">
        <v>2204</v>
      </c>
      <c r="D4671" s="70" t="s">
        <v>2209</v>
      </c>
      <c r="E4671" s="15">
        <v>56335.19</v>
      </c>
    </row>
    <row r="4672" spans="1:5">
      <c r="A4672" s="70">
        <v>7611</v>
      </c>
      <c r="B4672" s="70" t="s">
        <v>27739</v>
      </c>
      <c r="C4672" s="70" t="s">
        <v>2204</v>
      </c>
      <c r="D4672" s="70" t="s">
        <v>2209</v>
      </c>
      <c r="E4672" s="15">
        <v>13535</v>
      </c>
    </row>
    <row r="4673" spans="1:5">
      <c r="A4673" s="70">
        <v>7612</v>
      </c>
      <c r="B4673" s="70" t="s">
        <v>27740</v>
      </c>
      <c r="C4673" s="70" t="s">
        <v>2204</v>
      </c>
      <c r="D4673" s="70" t="s">
        <v>2209</v>
      </c>
      <c r="E4673" s="15">
        <v>77273.34</v>
      </c>
    </row>
    <row r="4674" spans="1:5">
      <c r="A4674" s="70">
        <v>37371</v>
      </c>
      <c r="B4674" s="70" t="s">
        <v>27741</v>
      </c>
      <c r="C4674" s="70" t="s">
        <v>2210</v>
      </c>
      <c r="D4674" s="70" t="s">
        <v>2207</v>
      </c>
      <c r="E4674" s="6">
        <v>0.77</v>
      </c>
    </row>
    <row r="4675" spans="1:5">
      <c r="A4675" s="70">
        <v>40861</v>
      </c>
      <c r="B4675" s="70" t="s">
        <v>27742</v>
      </c>
      <c r="C4675" s="70" t="s">
        <v>2215</v>
      </c>
      <c r="D4675" s="70" t="s">
        <v>2207</v>
      </c>
      <c r="E4675" s="6">
        <v>144.97999999999999</v>
      </c>
    </row>
    <row r="4676" spans="1:5">
      <c r="A4676" s="70">
        <v>36510</v>
      </c>
      <c r="B4676" s="70" t="s">
        <v>27743</v>
      </c>
      <c r="C4676" s="70" t="s">
        <v>2204</v>
      </c>
      <c r="D4676" s="70" t="s">
        <v>2205</v>
      </c>
      <c r="E4676" s="15">
        <v>1021712.49</v>
      </c>
    </row>
    <row r="4677" spans="1:5">
      <c r="A4677" s="70">
        <v>25020</v>
      </c>
      <c r="B4677" s="70" t="s">
        <v>27744</v>
      </c>
      <c r="C4677" s="70" t="s">
        <v>2204</v>
      </c>
      <c r="D4677" s="70" t="s">
        <v>2205</v>
      </c>
      <c r="E4677" s="15">
        <v>4209096.01</v>
      </c>
    </row>
    <row r="4678" spans="1:5">
      <c r="A4678" s="70">
        <v>7622</v>
      </c>
      <c r="B4678" s="70" t="s">
        <v>27745</v>
      </c>
      <c r="C4678" s="70" t="s">
        <v>2204</v>
      </c>
      <c r="D4678" s="70" t="s">
        <v>2205</v>
      </c>
      <c r="E4678" s="15">
        <v>991210.45</v>
      </c>
    </row>
    <row r="4679" spans="1:5">
      <c r="A4679" s="70">
        <v>7624</v>
      </c>
      <c r="B4679" s="70" t="s">
        <v>27746</v>
      </c>
      <c r="C4679" s="70" t="s">
        <v>2204</v>
      </c>
      <c r="D4679" s="70" t="s">
        <v>2207</v>
      </c>
      <c r="E4679" s="15">
        <v>1285000</v>
      </c>
    </row>
    <row r="4680" spans="1:5">
      <c r="A4680" s="70">
        <v>7625</v>
      </c>
      <c r="B4680" s="70" t="s">
        <v>27747</v>
      </c>
      <c r="C4680" s="70" t="s">
        <v>2204</v>
      </c>
      <c r="D4680" s="70" t="s">
        <v>2205</v>
      </c>
      <c r="E4680" s="15">
        <v>1277140.55</v>
      </c>
    </row>
    <row r="4681" spans="1:5">
      <c r="A4681" s="70">
        <v>7623</v>
      </c>
      <c r="B4681" s="70" t="s">
        <v>27748</v>
      </c>
      <c r="C4681" s="70" t="s">
        <v>2204</v>
      </c>
      <c r="D4681" s="70" t="s">
        <v>2205</v>
      </c>
      <c r="E4681" s="15">
        <v>4209096.01</v>
      </c>
    </row>
    <row r="4682" spans="1:5">
      <c r="A4682" s="70">
        <v>36508</v>
      </c>
      <c r="B4682" s="70" t="s">
        <v>27749</v>
      </c>
      <c r="C4682" s="70" t="s">
        <v>2204</v>
      </c>
      <c r="D4682" s="70" t="s">
        <v>2205</v>
      </c>
      <c r="E4682" s="15">
        <v>1892997.49</v>
      </c>
    </row>
    <row r="4683" spans="1:5">
      <c r="A4683" s="70">
        <v>36509</v>
      </c>
      <c r="B4683" s="70" t="s">
        <v>27750</v>
      </c>
      <c r="C4683" s="70" t="s">
        <v>2204</v>
      </c>
      <c r="D4683" s="70" t="s">
        <v>2205</v>
      </c>
      <c r="E4683" s="15">
        <v>1037431.12</v>
      </c>
    </row>
    <row r="4684" spans="1:5">
      <c r="A4684" s="70">
        <v>13238</v>
      </c>
      <c r="B4684" s="70" t="s">
        <v>27751</v>
      </c>
      <c r="C4684" s="70" t="s">
        <v>2204</v>
      </c>
      <c r="D4684" s="70" t="s">
        <v>2205</v>
      </c>
      <c r="E4684" s="15">
        <v>275786.89</v>
      </c>
    </row>
    <row r="4685" spans="1:5">
      <c r="A4685" s="70">
        <v>36511</v>
      </c>
      <c r="B4685" s="70" t="s">
        <v>27752</v>
      </c>
      <c r="C4685" s="70" t="s">
        <v>2204</v>
      </c>
      <c r="D4685" s="70" t="s">
        <v>2205</v>
      </c>
      <c r="E4685" s="15">
        <v>319562.59000000003</v>
      </c>
    </row>
    <row r="4686" spans="1:5">
      <c r="A4686" s="70">
        <v>36515</v>
      </c>
      <c r="B4686" s="70" t="s">
        <v>27753</v>
      </c>
      <c r="C4686" s="70" t="s">
        <v>2204</v>
      </c>
      <c r="D4686" s="70" t="s">
        <v>2205</v>
      </c>
      <c r="E4686" s="15">
        <v>94117.74</v>
      </c>
    </row>
    <row r="4687" spans="1:5">
      <c r="A4687" s="70">
        <v>10598</v>
      </c>
      <c r="B4687" s="70" t="s">
        <v>27754</v>
      </c>
      <c r="C4687" s="70" t="s">
        <v>2204</v>
      </c>
      <c r="D4687" s="70" t="s">
        <v>2205</v>
      </c>
      <c r="E4687" s="15">
        <v>152626.14000000001</v>
      </c>
    </row>
    <row r="4688" spans="1:5">
      <c r="A4688" s="70">
        <v>7640</v>
      </c>
      <c r="B4688" s="70" t="s">
        <v>27755</v>
      </c>
      <c r="C4688" s="70" t="s">
        <v>2204</v>
      </c>
      <c r="D4688" s="70" t="s">
        <v>2207</v>
      </c>
      <c r="E4688" s="15">
        <v>234200</v>
      </c>
    </row>
    <row r="4689" spans="1:5">
      <c r="A4689" s="70">
        <v>36513</v>
      </c>
      <c r="B4689" s="70" t="s">
        <v>27756</v>
      </c>
      <c r="C4689" s="70" t="s">
        <v>2204</v>
      </c>
      <c r="D4689" s="70" t="s">
        <v>2205</v>
      </c>
      <c r="E4689" s="15">
        <v>225609</v>
      </c>
    </row>
    <row r="4690" spans="1:5">
      <c r="A4690" s="70">
        <v>36514</v>
      </c>
      <c r="B4690" s="70" t="s">
        <v>27757</v>
      </c>
      <c r="C4690" s="70" t="s">
        <v>2204</v>
      </c>
      <c r="D4690" s="70" t="s">
        <v>2205</v>
      </c>
      <c r="E4690" s="15">
        <v>251710.26</v>
      </c>
    </row>
    <row r="4691" spans="1:5">
      <c r="A4691" s="70">
        <v>11572</v>
      </c>
      <c r="B4691" s="70" t="s">
        <v>27758</v>
      </c>
      <c r="C4691" s="70" t="s">
        <v>2204</v>
      </c>
      <c r="D4691" s="70" t="s">
        <v>2205</v>
      </c>
      <c r="E4691" s="6">
        <v>31.91</v>
      </c>
    </row>
    <row r="4692" spans="1:5">
      <c r="A4692" s="70">
        <v>36149</v>
      </c>
      <c r="B4692" s="70" t="s">
        <v>27759</v>
      </c>
      <c r="C4692" s="70" t="s">
        <v>2204</v>
      </c>
      <c r="D4692" s="70" t="s">
        <v>2205</v>
      </c>
      <c r="E4692" s="6">
        <v>185.65</v>
      </c>
    </row>
    <row r="4693" spans="1:5">
      <c r="A4693" s="70">
        <v>42407</v>
      </c>
      <c r="B4693" s="70" t="s">
        <v>27760</v>
      </c>
      <c r="C4693" s="70" t="s">
        <v>2211</v>
      </c>
      <c r="D4693" s="70" t="s">
        <v>2205</v>
      </c>
      <c r="E4693" s="6">
        <v>8.4</v>
      </c>
    </row>
    <row r="4694" spans="1:5">
      <c r="A4694" s="70">
        <v>11581</v>
      </c>
      <c r="B4694" s="70" t="s">
        <v>27761</v>
      </c>
      <c r="C4694" s="70" t="s">
        <v>2211</v>
      </c>
      <c r="D4694" s="70" t="s">
        <v>2205</v>
      </c>
      <c r="E4694" s="6">
        <v>21.06</v>
      </c>
    </row>
    <row r="4695" spans="1:5">
      <c r="A4695" s="70">
        <v>43605</v>
      </c>
      <c r="B4695" s="70" t="s">
        <v>27762</v>
      </c>
      <c r="C4695" s="70" t="s">
        <v>2211</v>
      </c>
      <c r="D4695" s="70" t="s">
        <v>2205</v>
      </c>
      <c r="E4695" s="6">
        <v>43.09</v>
      </c>
    </row>
    <row r="4696" spans="1:5">
      <c r="A4696" s="70">
        <v>11580</v>
      </c>
      <c r="B4696" s="70" t="s">
        <v>27763</v>
      </c>
      <c r="C4696" s="70" t="s">
        <v>2211</v>
      </c>
      <c r="D4696" s="70" t="s">
        <v>2205</v>
      </c>
      <c r="E4696" s="6">
        <v>8.4499999999999993</v>
      </c>
    </row>
    <row r="4697" spans="1:5">
      <c r="A4697" s="70">
        <v>10743</v>
      </c>
      <c r="B4697" s="70" t="s">
        <v>27764</v>
      </c>
      <c r="C4697" s="70" t="s">
        <v>2204</v>
      </c>
      <c r="D4697" s="70" t="s">
        <v>2205</v>
      </c>
      <c r="E4697" s="6">
        <v>506.62</v>
      </c>
    </row>
    <row r="4698" spans="1:5">
      <c r="A4698" s="70">
        <v>39848</v>
      </c>
      <c r="B4698" s="70" t="s">
        <v>27765</v>
      </c>
      <c r="C4698" s="70" t="s">
        <v>2211</v>
      </c>
      <c r="D4698" s="70" t="s">
        <v>2209</v>
      </c>
      <c r="E4698" s="6">
        <v>2</v>
      </c>
    </row>
    <row r="4699" spans="1:5">
      <c r="A4699" s="70">
        <v>20999</v>
      </c>
      <c r="B4699" s="70" t="s">
        <v>27766</v>
      </c>
      <c r="C4699" s="70" t="s">
        <v>2211</v>
      </c>
      <c r="D4699" s="70" t="s">
        <v>2205</v>
      </c>
      <c r="E4699" s="6">
        <v>19.78</v>
      </c>
    </row>
    <row r="4700" spans="1:5">
      <c r="A4700" s="70">
        <v>21001</v>
      </c>
      <c r="B4700" s="70" t="s">
        <v>27767</v>
      </c>
      <c r="C4700" s="70" t="s">
        <v>2211</v>
      </c>
      <c r="D4700" s="70" t="s">
        <v>2207</v>
      </c>
      <c r="E4700" s="6">
        <v>36.909999999999997</v>
      </c>
    </row>
    <row r="4701" spans="1:5">
      <c r="A4701" s="70">
        <v>21003</v>
      </c>
      <c r="B4701" s="70" t="s">
        <v>27768</v>
      </c>
      <c r="C4701" s="70" t="s">
        <v>2211</v>
      </c>
      <c r="D4701" s="70" t="s">
        <v>2205</v>
      </c>
      <c r="E4701" s="6">
        <v>60.65</v>
      </c>
    </row>
    <row r="4702" spans="1:5">
      <c r="A4702" s="70">
        <v>21006</v>
      </c>
      <c r="B4702" s="70" t="s">
        <v>27769</v>
      </c>
      <c r="C4702" s="70" t="s">
        <v>2211</v>
      </c>
      <c r="D4702" s="70" t="s">
        <v>2205</v>
      </c>
      <c r="E4702" s="6">
        <v>128.72</v>
      </c>
    </row>
    <row r="4703" spans="1:5">
      <c r="A4703" s="70">
        <v>21019</v>
      </c>
      <c r="B4703" s="70" t="s">
        <v>27770</v>
      </c>
      <c r="C4703" s="70" t="s">
        <v>2211</v>
      </c>
      <c r="D4703" s="70" t="s">
        <v>2205</v>
      </c>
      <c r="E4703" s="6">
        <v>44.74</v>
      </c>
    </row>
    <row r="4704" spans="1:5">
      <c r="A4704" s="70">
        <v>21021</v>
      </c>
      <c r="B4704" s="70" t="s">
        <v>27771</v>
      </c>
      <c r="C4704" s="70" t="s">
        <v>2211</v>
      </c>
      <c r="D4704" s="70" t="s">
        <v>2205</v>
      </c>
      <c r="E4704" s="6">
        <v>70.73</v>
      </c>
    </row>
    <row r="4705" spans="1:5">
      <c r="A4705" s="70">
        <v>21024</v>
      </c>
      <c r="B4705" s="70" t="s">
        <v>27772</v>
      </c>
      <c r="C4705" s="70" t="s">
        <v>2211</v>
      </c>
      <c r="D4705" s="70" t="s">
        <v>2205</v>
      </c>
      <c r="E4705" s="6">
        <v>151.55000000000001</v>
      </c>
    </row>
    <row r="4706" spans="1:5">
      <c r="A4706" s="70">
        <v>40624</v>
      </c>
      <c r="B4706" s="70" t="s">
        <v>27773</v>
      </c>
      <c r="C4706" s="70" t="s">
        <v>2211</v>
      </c>
      <c r="D4706" s="70" t="s">
        <v>2205</v>
      </c>
      <c r="E4706" s="6">
        <v>110.89</v>
      </c>
    </row>
    <row r="4707" spans="1:5">
      <c r="A4707" s="70">
        <v>42575</v>
      </c>
      <c r="B4707" s="70" t="s">
        <v>27774</v>
      </c>
      <c r="C4707" s="70" t="s">
        <v>2211</v>
      </c>
      <c r="D4707" s="70" t="s">
        <v>2205</v>
      </c>
      <c r="E4707" s="6">
        <v>101.76</v>
      </c>
    </row>
    <row r="4708" spans="1:5">
      <c r="A4708" s="70">
        <v>13127</v>
      </c>
      <c r="B4708" s="70" t="s">
        <v>27775</v>
      </c>
      <c r="C4708" s="70" t="s">
        <v>2211</v>
      </c>
      <c r="D4708" s="70" t="s">
        <v>2205</v>
      </c>
      <c r="E4708" s="6">
        <v>49.46</v>
      </c>
    </row>
    <row r="4709" spans="1:5">
      <c r="A4709" s="70">
        <v>13137</v>
      </c>
      <c r="B4709" s="70" t="s">
        <v>27776</v>
      </c>
      <c r="C4709" s="70" t="s">
        <v>2211</v>
      </c>
      <c r="D4709" s="70" t="s">
        <v>2205</v>
      </c>
      <c r="E4709" s="6">
        <v>65.64</v>
      </c>
    </row>
    <row r="4710" spans="1:5">
      <c r="A4710" s="70">
        <v>42574</v>
      </c>
      <c r="B4710" s="70" t="s">
        <v>27777</v>
      </c>
      <c r="C4710" s="70" t="s">
        <v>2211</v>
      </c>
      <c r="D4710" s="70" t="s">
        <v>2205</v>
      </c>
      <c r="E4710" s="6">
        <v>75.94</v>
      </c>
    </row>
    <row r="4711" spans="1:5">
      <c r="A4711" s="70">
        <v>20989</v>
      </c>
      <c r="B4711" s="70" t="s">
        <v>27778</v>
      </c>
      <c r="C4711" s="70" t="s">
        <v>2211</v>
      </c>
      <c r="D4711" s="70" t="s">
        <v>2205</v>
      </c>
      <c r="E4711" s="15">
        <v>2351.5</v>
      </c>
    </row>
    <row r="4712" spans="1:5">
      <c r="A4712" s="70">
        <v>21147</v>
      </c>
      <c r="B4712" s="70" t="s">
        <v>27779</v>
      </c>
      <c r="C4712" s="70" t="s">
        <v>2211</v>
      </c>
      <c r="D4712" s="70" t="s">
        <v>2205</v>
      </c>
      <c r="E4712" s="6">
        <v>220.48</v>
      </c>
    </row>
    <row r="4713" spans="1:5">
      <c r="A4713" s="70">
        <v>21148</v>
      </c>
      <c r="B4713" s="70" t="s">
        <v>27780</v>
      </c>
      <c r="C4713" s="70" t="s">
        <v>2211</v>
      </c>
      <c r="D4713" s="70" t="s">
        <v>2207</v>
      </c>
      <c r="E4713" s="6">
        <v>136.08000000000001</v>
      </c>
    </row>
    <row r="4714" spans="1:5">
      <c r="A4714" s="70">
        <v>20984</v>
      </c>
      <c r="B4714" s="70" t="s">
        <v>27781</v>
      </c>
      <c r="C4714" s="70" t="s">
        <v>2211</v>
      </c>
      <c r="D4714" s="70" t="s">
        <v>2205</v>
      </c>
      <c r="E4714" s="15">
        <v>4512.0600000000004</v>
      </c>
    </row>
    <row r="4715" spans="1:5">
      <c r="A4715" s="70">
        <v>13042</v>
      </c>
      <c r="B4715" s="70" t="s">
        <v>27782</v>
      </c>
      <c r="C4715" s="70" t="s">
        <v>2211</v>
      </c>
      <c r="D4715" s="70" t="s">
        <v>2205</v>
      </c>
      <c r="E4715" s="15">
        <v>2500.35</v>
      </c>
    </row>
    <row r="4716" spans="1:5">
      <c r="A4716" s="70">
        <v>21150</v>
      </c>
      <c r="B4716" s="70" t="s">
        <v>27783</v>
      </c>
      <c r="C4716" s="70" t="s">
        <v>2211</v>
      </c>
      <c r="D4716" s="70" t="s">
        <v>2205</v>
      </c>
      <c r="E4716" s="6">
        <v>67.47</v>
      </c>
    </row>
    <row r="4717" spans="1:5">
      <c r="A4717" s="70">
        <v>13141</v>
      </c>
      <c r="B4717" s="70" t="s">
        <v>27784</v>
      </c>
      <c r="C4717" s="70" t="s">
        <v>2211</v>
      </c>
      <c r="D4717" s="70" t="s">
        <v>2205</v>
      </c>
      <c r="E4717" s="6">
        <v>85.01</v>
      </c>
    </row>
    <row r="4718" spans="1:5">
      <c r="A4718" s="70">
        <v>42576</v>
      </c>
      <c r="B4718" s="70" t="s">
        <v>27785</v>
      </c>
      <c r="C4718" s="70" t="s">
        <v>2211</v>
      </c>
      <c r="D4718" s="70" t="s">
        <v>2205</v>
      </c>
      <c r="E4718" s="6">
        <v>277.58</v>
      </c>
    </row>
    <row r="4719" spans="1:5">
      <c r="A4719" s="70">
        <v>21151</v>
      </c>
      <c r="B4719" s="70" t="s">
        <v>27786</v>
      </c>
      <c r="C4719" s="70" t="s">
        <v>2211</v>
      </c>
      <c r="D4719" s="70" t="s">
        <v>2205</v>
      </c>
      <c r="E4719" s="6">
        <v>403.88</v>
      </c>
    </row>
    <row r="4720" spans="1:5">
      <c r="A4720" s="70">
        <v>13142</v>
      </c>
      <c r="B4720" s="70" t="s">
        <v>27787</v>
      </c>
      <c r="C4720" s="70" t="s">
        <v>2211</v>
      </c>
      <c r="D4720" s="70" t="s">
        <v>2205</v>
      </c>
      <c r="E4720" s="6">
        <v>577.38</v>
      </c>
    </row>
    <row r="4721" spans="1:5">
      <c r="A4721" s="70">
        <v>42577</v>
      </c>
      <c r="B4721" s="70" t="s">
        <v>27788</v>
      </c>
      <c r="C4721" s="70" t="s">
        <v>2211</v>
      </c>
      <c r="D4721" s="70" t="s">
        <v>2205</v>
      </c>
      <c r="E4721" s="6">
        <v>633.54999999999995</v>
      </c>
    </row>
    <row r="4722" spans="1:5">
      <c r="A4722" s="70">
        <v>20994</v>
      </c>
      <c r="B4722" s="70" t="s">
        <v>27789</v>
      </c>
      <c r="C4722" s="70" t="s">
        <v>2211</v>
      </c>
      <c r="D4722" s="70" t="s">
        <v>2205</v>
      </c>
      <c r="E4722" s="15">
        <v>1088.6199999999999</v>
      </c>
    </row>
    <row r="4723" spans="1:5">
      <c r="A4723" s="70">
        <v>7672</v>
      </c>
      <c r="B4723" s="70" t="s">
        <v>27790</v>
      </c>
      <c r="C4723" s="70" t="s">
        <v>2211</v>
      </c>
      <c r="D4723" s="70" t="s">
        <v>2205</v>
      </c>
      <c r="E4723" s="6">
        <v>713.17</v>
      </c>
    </row>
    <row r="4724" spans="1:5">
      <c r="A4724" s="70">
        <v>20995</v>
      </c>
      <c r="B4724" s="70" t="s">
        <v>27791</v>
      </c>
      <c r="C4724" s="70" t="s">
        <v>2211</v>
      </c>
      <c r="D4724" s="70" t="s">
        <v>2205</v>
      </c>
      <c r="E4724" s="15">
        <v>1430.65</v>
      </c>
    </row>
    <row r="4725" spans="1:5">
      <c r="A4725" s="70">
        <v>7690</v>
      </c>
      <c r="B4725" s="70" t="s">
        <v>27792</v>
      </c>
      <c r="C4725" s="70" t="s">
        <v>2211</v>
      </c>
      <c r="D4725" s="70" t="s">
        <v>2205</v>
      </c>
      <c r="E4725" s="6">
        <v>827.44</v>
      </c>
    </row>
    <row r="4726" spans="1:5">
      <c r="A4726" s="70">
        <v>20980</v>
      </c>
      <c r="B4726" s="70" t="s">
        <v>27793</v>
      </c>
      <c r="C4726" s="70" t="s">
        <v>2211</v>
      </c>
      <c r="D4726" s="70" t="s">
        <v>2205</v>
      </c>
      <c r="E4726" s="6">
        <v>902.66</v>
      </c>
    </row>
    <row r="4727" spans="1:5">
      <c r="A4727" s="70">
        <v>7661</v>
      </c>
      <c r="B4727" s="70" t="s">
        <v>27794</v>
      </c>
      <c r="C4727" s="70" t="s">
        <v>2211</v>
      </c>
      <c r="D4727" s="70" t="s">
        <v>2205</v>
      </c>
      <c r="E4727" s="15">
        <v>1073.79</v>
      </c>
    </row>
    <row r="4728" spans="1:5">
      <c r="A4728" s="70">
        <v>21016</v>
      </c>
      <c r="B4728" s="70" t="s">
        <v>27795</v>
      </c>
      <c r="C4728" s="70" t="s">
        <v>2211</v>
      </c>
      <c r="D4728" s="70" t="s">
        <v>2205</v>
      </c>
      <c r="E4728" s="6">
        <v>202.67</v>
      </c>
    </row>
    <row r="4729" spans="1:5">
      <c r="A4729" s="70">
        <v>21008</v>
      </c>
      <c r="B4729" s="70" t="s">
        <v>27796</v>
      </c>
      <c r="C4729" s="70" t="s">
        <v>2211</v>
      </c>
      <c r="D4729" s="70" t="s">
        <v>2205</v>
      </c>
      <c r="E4729" s="6">
        <v>23.68</v>
      </c>
    </row>
    <row r="4730" spans="1:5">
      <c r="A4730" s="70">
        <v>21009</v>
      </c>
      <c r="B4730" s="70" t="s">
        <v>27797</v>
      </c>
      <c r="C4730" s="70" t="s">
        <v>2211</v>
      </c>
      <c r="D4730" s="70" t="s">
        <v>2205</v>
      </c>
      <c r="E4730" s="6">
        <v>30.83</v>
      </c>
    </row>
    <row r="4731" spans="1:5">
      <c r="A4731" s="70">
        <v>21010</v>
      </c>
      <c r="B4731" s="70" t="s">
        <v>27798</v>
      </c>
      <c r="C4731" s="70" t="s">
        <v>2211</v>
      </c>
      <c r="D4731" s="70" t="s">
        <v>2207</v>
      </c>
      <c r="E4731" s="6">
        <v>41.39</v>
      </c>
    </row>
    <row r="4732" spans="1:5">
      <c r="A4732" s="70">
        <v>21011</v>
      </c>
      <c r="B4732" s="70" t="s">
        <v>27799</v>
      </c>
      <c r="C4732" s="70" t="s">
        <v>2211</v>
      </c>
      <c r="D4732" s="70" t="s">
        <v>2205</v>
      </c>
      <c r="E4732" s="6">
        <v>60.33</v>
      </c>
    </row>
    <row r="4733" spans="1:5">
      <c r="A4733" s="70">
        <v>21012</v>
      </c>
      <c r="B4733" s="70" t="s">
        <v>27800</v>
      </c>
      <c r="C4733" s="70" t="s">
        <v>2211</v>
      </c>
      <c r="D4733" s="70" t="s">
        <v>2205</v>
      </c>
      <c r="E4733" s="6">
        <v>66.66</v>
      </c>
    </row>
    <row r="4734" spans="1:5">
      <c r="A4734" s="70">
        <v>21013</v>
      </c>
      <c r="B4734" s="70" t="s">
        <v>27801</v>
      </c>
      <c r="C4734" s="70" t="s">
        <v>2211</v>
      </c>
      <c r="D4734" s="70" t="s">
        <v>2205</v>
      </c>
      <c r="E4734" s="6">
        <v>86.99</v>
      </c>
    </row>
    <row r="4735" spans="1:5">
      <c r="A4735" s="70">
        <v>21014</v>
      </c>
      <c r="B4735" s="70" t="s">
        <v>27802</v>
      </c>
      <c r="C4735" s="70" t="s">
        <v>2211</v>
      </c>
      <c r="D4735" s="70" t="s">
        <v>2205</v>
      </c>
      <c r="E4735" s="6">
        <v>121.72</v>
      </c>
    </row>
    <row r="4736" spans="1:5">
      <c r="A4736" s="70">
        <v>21015</v>
      </c>
      <c r="B4736" s="70" t="s">
        <v>27803</v>
      </c>
      <c r="C4736" s="70" t="s">
        <v>2211</v>
      </c>
      <c r="D4736" s="70" t="s">
        <v>2205</v>
      </c>
      <c r="E4736" s="6">
        <v>139.84</v>
      </c>
    </row>
    <row r="4737" spans="1:5">
      <c r="A4737" s="70">
        <v>7697</v>
      </c>
      <c r="B4737" s="70" t="s">
        <v>27804</v>
      </c>
      <c r="C4737" s="70" t="s">
        <v>2211</v>
      </c>
      <c r="D4737" s="70" t="s">
        <v>2205</v>
      </c>
      <c r="E4737" s="6">
        <v>66.73</v>
      </c>
    </row>
    <row r="4738" spans="1:5">
      <c r="A4738" s="70">
        <v>7698</v>
      </c>
      <c r="B4738" s="70" t="s">
        <v>27805</v>
      </c>
      <c r="C4738" s="70" t="s">
        <v>2211</v>
      </c>
      <c r="D4738" s="70" t="s">
        <v>2205</v>
      </c>
      <c r="E4738" s="6">
        <v>57.44</v>
      </c>
    </row>
    <row r="4739" spans="1:5">
      <c r="A4739" s="70">
        <v>7691</v>
      </c>
      <c r="B4739" s="70" t="s">
        <v>27806</v>
      </c>
      <c r="C4739" s="70" t="s">
        <v>2211</v>
      </c>
      <c r="D4739" s="70" t="s">
        <v>2205</v>
      </c>
      <c r="E4739" s="6">
        <v>24.27</v>
      </c>
    </row>
    <row r="4740" spans="1:5">
      <c r="A4740" s="70">
        <v>40626</v>
      </c>
      <c r="B4740" s="70" t="s">
        <v>27807</v>
      </c>
      <c r="C4740" s="70" t="s">
        <v>2211</v>
      </c>
      <c r="D4740" s="70" t="s">
        <v>2205</v>
      </c>
      <c r="E4740" s="6">
        <v>45.55</v>
      </c>
    </row>
    <row r="4741" spans="1:5">
      <c r="A4741" s="70">
        <v>7701</v>
      </c>
      <c r="B4741" s="70" t="s">
        <v>27808</v>
      </c>
      <c r="C4741" s="70" t="s">
        <v>2211</v>
      </c>
      <c r="D4741" s="70" t="s">
        <v>2205</v>
      </c>
      <c r="E4741" s="6">
        <v>119.42</v>
      </c>
    </row>
    <row r="4742" spans="1:5">
      <c r="A4742" s="70">
        <v>7696</v>
      </c>
      <c r="B4742" s="70" t="s">
        <v>27809</v>
      </c>
      <c r="C4742" s="70" t="s">
        <v>2211</v>
      </c>
      <c r="D4742" s="70" t="s">
        <v>2205</v>
      </c>
      <c r="E4742" s="6">
        <v>96.23</v>
      </c>
    </row>
    <row r="4743" spans="1:5">
      <c r="A4743" s="70">
        <v>7700</v>
      </c>
      <c r="B4743" s="70" t="s">
        <v>27810</v>
      </c>
      <c r="C4743" s="70" t="s">
        <v>2211</v>
      </c>
      <c r="D4743" s="70" t="s">
        <v>2205</v>
      </c>
      <c r="E4743" s="6">
        <v>30.7</v>
      </c>
    </row>
    <row r="4744" spans="1:5">
      <c r="A4744" s="70">
        <v>7694</v>
      </c>
      <c r="B4744" s="70" t="s">
        <v>27811</v>
      </c>
      <c r="C4744" s="70" t="s">
        <v>2211</v>
      </c>
      <c r="D4744" s="70" t="s">
        <v>2205</v>
      </c>
      <c r="E4744" s="6">
        <v>160.69999999999999</v>
      </c>
    </row>
    <row r="4745" spans="1:5">
      <c r="A4745" s="70">
        <v>7693</v>
      </c>
      <c r="B4745" s="70" t="s">
        <v>27812</v>
      </c>
      <c r="C4745" s="70" t="s">
        <v>2211</v>
      </c>
      <c r="D4745" s="70" t="s">
        <v>2205</v>
      </c>
      <c r="E4745" s="6">
        <v>221.31</v>
      </c>
    </row>
    <row r="4746" spans="1:5">
      <c r="A4746" s="70">
        <v>7692</v>
      </c>
      <c r="B4746" s="70" t="s">
        <v>27813</v>
      </c>
      <c r="C4746" s="70" t="s">
        <v>2211</v>
      </c>
      <c r="D4746" s="70" t="s">
        <v>2205</v>
      </c>
      <c r="E4746" s="6">
        <v>331.35</v>
      </c>
    </row>
    <row r="4747" spans="1:5">
      <c r="A4747" s="70">
        <v>7695</v>
      </c>
      <c r="B4747" s="70" t="s">
        <v>27814</v>
      </c>
      <c r="C4747" s="70" t="s">
        <v>2211</v>
      </c>
      <c r="D4747" s="70" t="s">
        <v>2205</v>
      </c>
      <c r="E4747" s="6">
        <v>359.35</v>
      </c>
    </row>
    <row r="4748" spans="1:5">
      <c r="A4748" s="70">
        <v>13356</v>
      </c>
      <c r="B4748" s="70" t="s">
        <v>27815</v>
      </c>
      <c r="C4748" s="70" t="s">
        <v>2211</v>
      </c>
      <c r="D4748" s="70" t="s">
        <v>2205</v>
      </c>
      <c r="E4748" s="6">
        <v>26.06</v>
      </c>
    </row>
    <row r="4749" spans="1:5">
      <c r="A4749" s="70">
        <v>36365</v>
      </c>
      <c r="B4749" s="70" t="s">
        <v>27816</v>
      </c>
      <c r="C4749" s="70" t="s">
        <v>2211</v>
      </c>
      <c r="D4749" s="70" t="s">
        <v>2207</v>
      </c>
      <c r="E4749" s="6">
        <v>34.42</v>
      </c>
    </row>
    <row r="4750" spans="1:5">
      <c r="A4750" s="70">
        <v>41930</v>
      </c>
      <c r="B4750" s="70" t="s">
        <v>27817</v>
      </c>
      <c r="C4750" s="70" t="s">
        <v>2211</v>
      </c>
      <c r="D4750" s="70" t="s">
        <v>2205</v>
      </c>
      <c r="E4750" s="6">
        <v>111.42</v>
      </c>
    </row>
    <row r="4751" spans="1:5">
      <c r="A4751" s="70">
        <v>41931</v>
      </c>
      <c r="B4751" s="70" t="s">
        <v>27818</v>
      </c>
      <c r="C4751" s="70" t="s">
        <v>2211</v>
      </c>
      <c r="D4751" s="70" t="s">
        <v>2205</v>
      </c>
      <c r="E4751" s="6">
        <v>190</v>
      </c>
    </row>
    <row r="4752" spans="1:5">
      <c r="A4752" s="70">
        <v>41932</v>
      </c>
      <c r="B4752" s="70" t="s">
        <v>27819</v>
      </c>
      <c r="C4752" s="70" t="s">
        <v>2211</v>
      </c>
      <c r="D4752" s="70" t="s">
        <v>2205</v>
      </c>
      <c r="E4752" s="6">
        <v>306.88</v>
      </c>
    </row>
    <row r="4753" spans="1:5">
      <c r="A4753" s="70">
        <v>41933</v>
      </c>
      <c r="B4753" s="70" t="s">
        <v>27820</v>
      </c>
      <c r="C4753" s="70" t="s">
        <v>2211</v>
      </c>
      <c r="D4753" s="70" t="s">
        <v>2205</v>
      </c>
      <c r="E4753" s="6">
        <v>380.07</v>
      </c>
    </row>
    <row r="4754" spans="1:5">
      <c r="A4754" s="70">
        <v>41934</v>
      </c>
      <c r="B4754" s="70" t="s">
        <v>27821</v>
      </c>
      <c r="C4754" s="70" t="s">
        <v>2211</v>
      </c>
      <c r="D4754" s="70" t="s">
        <v>2205</v>
      </c>
      <c r="E4754" s="6">
        <v>492.29</v>
      </c>
    </row>
    <row r="4755" spans="1:5">
      <c r="A4755" s="70">
        <v>41936</v>
      </c>
      <c r="B4755" s="70" t="s">
        <v>27822</v>
      </c>
      <c r="C4755" s="70" t="s">
        <v>2211</v>
      </c>
      <c r="D4755" s="70" t="s">
        <v>2205</v>
      </c>
      <c r="E4755" s="6">
        <v>74.22</v>
      </c>
    </row>
    <row r="4756" spans="1:5">
      <c r="A4756" s="70">
        <v>41785</v>
      </c>
      <c r="B4756" s="70" t="s">
        <v>28797</v>
      </c>
      <c r="C4756" s="70" t="s">
        <v>2211</v>
      </c>
      <c r="D4756" s="70" t="s">
        <v>2205</v>
      </c>
      <c r="E4756" s="15">
        <v>1962.42</v>
      </c>
    </row>
    <row r="4757" spans="1:5">
      <c r="A4757" s="70">
        <v>41781</v>
      </c>
      <c r="B4757" s="70" t="s">
        <v>28798</v>
      </c>
      <c r="C4757" s="70" t="s">
        <v>2211</v>
      </c>
      <c r="D4757" s="70" t="s">
        <v>2205</v>
      </c>
      <c r="E4757" s="6">
        <v>559.5</v>
      </c>
    </row>
    <row r="4758" spans="1:5">
      <c r="A4758" s="70">
        <v>41783</v>
      </c>
      <c r="B4758" s="70" t="s">
        <v>28799</v>
      </c>
      <c r="C4758" s="70" t="s">
        <v>2211</v>
      </c>
      <c r="D4758" s="70" t="s">
        <v>2205</v>
      </c>
      <c r="E4758" s="15">
        <v>1476.43</v>
      </c>
    </row>
    <row r="4759" spans="1:5">
      <c r="A4759" s="70">
        <v>41786</v>
      </c>
      <c r="B4759" s="70" t="s">
        <v>28800</v>
      </c>
      <c r="C4759" s="70" t="s">
        <v>2211</v>
      </c>
      <c r="D4759" s="70" t="s">
        <v>2205</v>
      </c>
      <c r="E4759" s="15">
        <v>3080</v>
      </c>
    </row>
    <row r="4760" spans="1:5">
      <c r="A4760" s="70">
        <v>41779</v>
      </c>
      <c r="B4760" s="70" t="s">
        <v>28801</v>
      </c>
      <c r="C4760" s="70" t="s">
        <v>2211</v>
      </c>
      <c r="D4760" s="70" t="s">
        <v>2205</v>
      </c>
      <c r="E4760" s="6">
        <v>214.59</v>
      </c>
    </row>
    <row r="4761" spans="1:5">
      <c r="A4761" s="70">
        <v>41780</v>
      </c>
      <c r="B4761" s="70" t="s">
        <v>28802</v>
      </c>
      <c r="C4761" s="70" t="s">
        <v>2211</v>
      </c>
      <c r="D4761" s="70" t="s">
        <v>2205</v>
      </c>
      <c r="E4761" s="6">
        <v>253.8</v>
      </c>
    </row>
    <row r="4762" spans="1:5">
      <c r="A4762" s="70">
        <v>41782</v>
      </c>
      <c r="B4762" s="70" t="s">
        <v>28803</v>
      </c>
      <c r="C4762" s="70" t="s">
        <v>2211</v>
      </c>
      <c r="D4762" s="70" t="s">
        <v>2205</v>
      </c>
      <c r="E4762" s="15">
        <v>1046.23</v>
      </c>
    </row>
    <row r="4763" spans="1:5">
      <c r="A4763" s="70">
        <v>38130</v>
      </c>
      <c r="B4763" s="70" t="s">
        <v>27823</v>
      </c>
      <c r="C4763" s="70" t="s">
        <v>2211</v>
      </c>
      <c r="D4763" s="70" t="s">
        <v>2205</v>
      </c>
      <c r="E4763" s="6">
        <v>42.5</v>
      </c>
    </row>
    <row r="4764" spans="1:5">
      <c r="A4764" s="70">
        <v>21123</v>
      </c>
      <c r="B4764" s="70" t="s">
        <v>27824</v>
      </c>
      <c r="C4764" s="70" t="s">
        <v>2211</v>
      </c>
      <c r="D4764" s="70" t="s">
        <v>2207</v>
      </c>
      <c r="E4764" s="6">
        <v>12.06</v>
      </c>
    </row>
    <row r="4765" spans="1:5">
      <c r="A4765" s="70">
        <v>21124</v>
      </c>
      <c r="B4765" s="70" t="s">
        <v>27825</v>
      </c>
      <c r="C4765" s="70" t="s">
        <v>2211</v>
      </c>
      <c r="D4765" s="70" t="s">
        <v>2205</v>
      </c>
      <c r="E4765" s="6">
        <v>21.38</v>
      </c>
    </row>
    <row r="4766" spans="1:5">
      <c r="A4766" s="70">
        <v>21125</v>
      </c>
      <c r="B4766" s="70" t="s">
        <v>27826</v>
      </c>
      <c r="C4766" s="70" t="s">
        <v>2211</v>
      </c>
      <c r="D4766" s="70" t="s">
        <v>2205</v>
      </c>
      <c r="E4766" s="6">
        <v>34.32</v>
      </c>
    </row>
    <row r="4767" spans="1:5">
      <c r="A4767" s="70">
        <v>38028</v>
      </c>
      <c r="B4767" s="70" t="s">
        <v>27827</v>
      </c>
      <c r="C4767" s="70" t="s">
        <v>2211</v>
      </c>
      <c r="D4767" s="70" t="s">
        <v>2205</v>
      </c>
      <c r="E4767" s="6">
        <v>58.24</v>
      </c>
    </row>
    <row r="4768" spans="1:5">
      <c r="A4768" s="70">
        <v>38029</v>
      </c>
      <c r="B4768" s="70" t="s">
        <v>27828</v>
      </c>
      <c r="C4768" s="70" t="s">
        <v>2211</v>
      </c>
      <c r="D4768" s="70" t="s">
        <v>2205</v>
      </c>
      <c r="E4768" s="6">
        <v>88.78</v>
      </c>
    </row>
    <row r="4769" spans="1:5">
      <c r="A4769" s="70">
        <v>38030</v>
      </c>
      <c r="B4769" s="70" t="s">
        <v>27829</v>
      </c>
      <c r="C4769" s="70" t="s">
        <v>2211</v>
      </c>
      <c r="D4769" s="70" t="s">
        <v>2205</v>
      </c>
      <c r="E4769" s="6">
        <v>136.36000000000001</v>
      </c>
    </row>
    <row r="4770" spans="1:5">
      <c r="A4770" s="70">
        <v>38031</v>
      </c>
      <c r="B4770" s="70" t="s">
        <v>27830</v>
      </c>
      <c r="C4770" s="70" t="s">
        <v>2211</v>
      </c>
      <c r="D4770" s="70" t="s">
        <v>2205</v>
      </c>
      <c r="E4770" s="6">
        <v>216.09</v>
      </c>
    </row>
    <row r="4771" spans="1:5">
      <c r="A4771" s="70">
        <v>39735</v>
      </c>
      <c r="B4771" s="70" t="s">
        <v>27831</v>
      </c>
      <c r="C4771" s="70" t="s">
        <v>2211</v>
      </c>
      <c r="D4771" s="70" t="s">
        <v>2209</v>
      </c>
      <c r="E4771" s="6">
        <v>100.81</v>
      </c>
    </row>
    <row r="4772" spans="1:5">
      <c r="A4772" s="70">
        <v>39734</v>
      </c>
      <c r="B4772" s="70" t="s">
        <v>27832</v>
      </c>
      <c r="C4772" s="70" t="s">
        <v>2211</v>
      </c>
      <c r="D4772" s="70" t="s">
        <v>2209</v>
      </c>
      <c r="E4772" s="6">
        <v>119.57</v>
      </c>
    </row>
    <row r="4773" spans="1:5">
      <c r="A4773" s="70">
        <v>39736</v>
      </c>
      <c r="B4773" s="70" t="s">
        <v>27833</v>
      </c>
      <c r="C4773" s="70" t="s">
        <v>2211</v>
      </c>
      <c r="D4773" s="70" t="s">
        <v>2209</v>
      </c>
      <c r="E4773" s="6">
        <v>136.46</v>
      </c>
    </row>
    <row r="4774" spans="1:5">
      <c r="A4774" s="70">
        <v>39737</v>
      </c>
      <c r="B4774" s="70" t="s">
        <v>27834</v>
      </c>
      <c r="C4774" s="70" t="s">
        <v>2211</v>
      </c>
      <c r="D4774" s="70" t="s">
        <v>2209</v>
      </c>
      <c r="E4774" s="6">
        <v>18.350000000000001</v>
      </c>
    </row>
    <row r="4775" spans="1:5">
      <c r="A4775" s="70">
        <v>39738</v>
      </c>
      <c r="B4775" s="70" t="s">
        <v>27835</v>
      </c>
      <c r="C4775" s="70" t="s">
        <v>2211</v>
      </c>
      <c r="D4775" s="70" t="s">
        <v>2209</v>
      </c>
      <c r="E4775" s="6">
        <v>6.64</v>
      </c>
    </row>
    <row r="4776" spans="1:5">
      <c r="A4776" s="70">
        <v>39739</v>
      </c>
      <c r="B4776" s="70" t="s">
        <v>27836</v>
      </c>
      <c r="C4776" s="70" t="s">
        <v>2211</v>
      </c>
      <c r="D4776" s="70" t="s">
        <v>2209</v>
      </c>
      <c r="E4776" s="6">
        <v>94.37</v>
      </c>
    </row>
    <row r="4777" spans="1:5">
      <c r="A4777" s="70">
        <v>39733</v>
      </c>
      <c r="B4777" s="70" t="s">
        <v>27837</v>
      </c>
      <c r="C4777" s="70" t="s">
        <v>2211</v>
      </c>
      <c r="D4777" s="70" t="s">
        <v>2209</v>
      </c>
      <c r="E4777" s="6">
        <v>163.31</v>
      </c>
    </row>
    <row r="4778" spans="1:5">
      <c r="A4778" s="70">
        <v>39854</v>
      </c>
      <c r="B4778" s="70" t="s">
        <v>27838</v>
      </c>
      <c r="C4778" s="70" t="s">
        <v>2211</v>
      </c>
      <c r="D4778" s="70" t="s">
        <v>2209</v>
      </c>
      <c r="E4778" s="6">
        <v>165.62</v>
      </c>
    </row>
    <row r="4779" spans="1:5">
      <c r="A4779" s="70">
        <v>39740</v>
      </c>
      <c r="B4779" s="70" t="s">
        <v>27839</v>
      </c>
      <c r="C4779" s="70" t="s">
        <v>2211</v>
      </c>
      <c r="D4779" s="70" t="s">
        <v>2209</v>
      </c>
      <c r="E4779" s="6">
        <v>90.62</v>
      </c>
    </row>
    <row r="4780" spans="1:5">
      <c r="A4780" s="70">
        <v>39741</v>
      </c>
      <c r="B4780" s="70" t="s">
        <v>27840</v>
      </c>
      <c r="C4780" s="70" t="s">
        <v>2211</v>
      </c>
      <c r="D4780" s="70" t="s">
        <v>2209</v>
      </c>
      <c r="E4780" s="6">
        <v>16.7</v>
      </c>
    </row>
    <row r="4781" spans="1:5">
      <c r="A4781" s="70">
        <v>39853</v>
      </c>
      <c r="B4781" s="70" t="s">
        <v>27841</v>
      </c>
      <c r="C4781" s="70" t="s">
        <v>2211</v>
      </c>
      <c r="D4781" s="70" t="s">
        <v>2209</v>
      </c>
      <c r="E4781" s="6">
        <v>21.93</v>
      </c>
    </row>
    <row r="4782" spans="1:5">
      <c r="A4782" s="70">
        <v>39742</v>
      </c>
      <c r="B4782" s="70" t="s">
        <v>27842</v>
      </c>
      <c r="C4782" s="70" t="s">
        <v>2211</v>
      </c>
      <c r="D4782" s="70" t="s">
        <v>2209</v>
      </c>
      <c r="E4782" s="6">
        <v>72.84</v>
      </c>
    </row>
    <row r="4783" spans="1:5">
      <c r="A4783" s="70">
        <v>39749</v>
      </c>
      <c r="B4783" s="70" t="s">
        <v>27843</v>
      </c>
      <c r="C4783" s="70" t="s">
        <v>2211</v>
      </c>
      <c r="D4783" s="70" t="s">
        <v>2209</v>
      </c>
      <c r="E4783" s="6">
        <v>112.56</v>
      </c>
    </row>
    <row r="4784" spans="1:5">
      <c r="A4784" s="70">
        <v>39751</v>
      </c>
      <c r="B4784" s="70" t="s">
        <v>27844</v>
      </c>
      <c r="C4784" s="70" t="s">
        <v>2211</v>
      </c>
      <c r="D4784" s="70" t="s">
        <v>2209</v>
      </c>
      <c r="E4784" s="6">
        <v>204.54</v>
      </c>
    </row>
    <row r="4785" spans="1:5">
      <c r="A4785" s="70">
        <v>39750</v>
      </c>
      <c r="B4785" s="70" t="s">
        <v>27845</v>
      </c>
      <c r="C4785" s="70" t="s">
        <v>2211</v>
      </c>
      <c r="D4785" s="70" t="s">
        <v>2209</v>
      </c>
      <c r="E4785" s="6">
        <v>170.01</v>
      </c>
    </row>
    <row r="4786" spans="1:5">
      <c r="A4786" s="70">
        <v>39747</v>
      </c>
      <c r="B4786" s="70" t="s">
        <v>27846</v>
      </c>
      <c r="C4786" s="70" t="s">
        <v>2211</v>
      </c>
      <c r="D4786" s="70" t="s">
        <v>2209</v>
      </c>
      <c r="E4786" s="6">
        <v>54.68</v>
      </c>
    </row>
    <row r="4787" spans="1:5">
      <c r="A4787" s="70">
        <v>39753</v>
      </c>
      <c r="B4787" s="70" t="s">
        <v>27847</v>
      </c>
      <c r="C4787" s="70" t="s">
        <v>2211</v>
      </c>
      <c r="D4787" s="70" t="s">
        <v>2209</v>
      </c>
      <c r="E4787" s="6">
        <v>376.5</v>
      </c>
    </row>
    <row r="4788" spans="1:5">
      <c r="A4788" s="70">
        <v>39754</v>
      </c>
      <c r="B4788" s="70" t="s">
        <v>27848</v>
      </c>
      <c r="C4788" s="70" t="s">
        <v>2211</v>
      </c>
      <c r="D4788" s="70" t="s">
        <v>2209</v>
      </c>
      <c r="E4788" s="6">
        <v>554.69000000000005</v>
      </c>
    </row>
    <row r="4789" spans="1:5">
      <c r="A4789" s="70">
        <v>39748</v>
      </c>
      <c r="B4789" s="70" t="s">
        <v>27849</v>
      </c>
      <c r="C4789" s="70" t="s">
        <v>2211</v>
      </c>
      <c r="D4789" s="70" t="s">
        <v>2209</v>
      </c>
      <c r="E4789" s="6">
        <v>88.48</v>
      </c>
    </row>
    <row r="4790" spans="1:5">
      <c r="A4790" s="70">
        <v>39755</v>
      </c>
      <c r="B4790" s="70" t="s">
        <v>27850</v>
      </c>
      <c r="C4790" s="70" t="s">
        <v>2211</v>
      </c>
      <c r="D4790" s="70" t="s">
        <v>2209</v>
      </c>
      <c r="E4790" s="6">
        <v>841.04</v>
      </c>
    </row>
    <row r="4791" spans="1:5">
      <c r="A4791" s="70">
        <v>12742</v>
      </c>
      <c r="B4791" s="70" t="s">
        <v>27851</v>
      </c>
      <c r="C4791" s="70" t="s">
        <v>2211</v>
      </c>
      <c r="D4791" s="70" t="s">
        <v>2209</v>
      </c>
      <c r="E4791" s="6">
        <v>665.96</v>
      </c>
    </row>
    <row r="4792" spans="1:5">
      <c r="A4792" s="70">
        <v>12713</v>
      </c>
      <c r="B4792" s="70" t="s">
        <v>27852</v>
      </c>
      <c r="C4792" s="70" t="s">
        <v>2211</v>
      </c>
      <c r="D4792" s="70" t="s">
        <v>2209</v>
      </c>
      <c r="E4792" s="6">
        <v>35.32</v>
      </c>
    </row>
    <row r="4793" spans="1:5">
      <c r="A4793" s="70">
        <v>12743</v>
      </c>
      <c r="B4793" s="70" t="s">
        <v>27853</v>
      </c>
      <c r="C4793" s="70" t="s">
        <v>2211</v>
      </c>
      <c r="D4793" s="70" t="s">
        <v>2209</v>
      </c>
      <c r="E4793" s="6">
        <v>60.76</v>
      </c>
    </row>
    <row r="4794" spans="1:5">
      <c r="A4794" s="70">
        <v>12744</v>
      </c>
      <c r="B4794" s="70" t="s">
        <v>27854</v>
      </c>
      <c r="C4794" s="70" t="s">
        <v>2211</v>
      </c>
      <c r="D4794" s="70" t="s">
        <v>2209</v>
      </c>
      <c r="E4794" s="6">
        <v>77.11</v>
      </c>
    </row>
    <row r="4795" spans="1:5">
      <c r="A4795" s="70">
        <v>12745</v>
      </c>
      <c r="B4795" s="70" t="s">
        <v>27855</v>
      </c>
      <c r="C4795" s="70" t="s">
        <v>2211</v>
      </c>
      <c r="D4795" s="70" t="s">
        <v>2209</v>
      </c>
      <c r="E4795" s="6">
        <v>111.98</v>
      </c>
    </row>
    <row r="4796" spans="1:5">
      <c r="A4796" s="70">
        <v>12746</v>
      </c>
      <c r="B4796" s="70" t="s">
        <v>27856</v>
      </c>
      <c r="C4796" s="70" t="s">
        <v>2211</v>
      </c>
      <c r="D4796" s="70" t="s">
        <v>2209</v>
      </c>
      <c r="E4796" s="6">
        <v>151.22</v>
      </c>
    </row>
    <row r="4797" spans="1:5">
      <c r="A4797" s="70">
        <v>12747</v>
      </c>
      <c r="B4797" s="70" t="s">
        <v>27857</v>
      </c>
      <c r="C4797" s="70" t="s">
        <v>2211</v>
      </c>
      <c r="D4797" s="70" t="s">
        <v>2209</v>
      </c>
      <c r="E4797" s="6">
        <v>219.3</v>
      </c>
    </row>
    <row r="4798" spans="1:5">
      <c r="A4798" s="70">
        <v>12748</v>
      </c>
      <c r="B4798" s="70" t="s">
        <v>27858</v>
      </c>
      <c r="C4798" s="70" t="s">
        <v>2211</v>
      </c>
      <c r="D4798" s="70" t="s">
        <v>2209</v>
      </c>
      <c r="E4798" s="6">
        <v>308.95</v>
      </c>
    </row>
    <row r="4799" spans="1:5">
      <c r="A4799" s="70">
        <v>12749</v>
      </c>
      <c r="B4799" s="70" t="s">
        <v>27859</v>
      </c>
      <c r="C4799" s="70" t="s">
        <v>2211</v>
      </c>
      <c r="D4799" s="70" t="s">
        <v>2209</v>
      </c>
      <c r="E4799" s="6">
        <v>451.63</v>
      </c>
    </row>
    <row r="4800" spans="1:5">
      <c r="A4800" s="70">
        <v>39726</v>
      </c>
      <c r="B4800" s="70" t="s">
        <v>27860</v>
      </c>
      <c r="C4800" s="70" t="s">
        <v>2211</v>
      </c>
      <c r="D4800" s="70" t="s">
        <v>2209</v>
      </c>
      <c r="E4800" s="6">
        <v>148.34</v>
      </c>
    </row>
    <row r="4801" spans="1:5">
      <c r="A4801" s="70">
        <v>39728</v>
      </c>
      <c r="B4801" s="70" t="s">
        <v>27861</v>
      </c>
      <c r="C4801" s="70" t="s">
        <v>2211</v>
      </c>
      <c r="D4801" s="70" t="s">
        <v>2209</v>
      </c>
      <c r="E4801" s="6">
        <v>260.72000000000003</v>
      </c>
    </row>
    <row r="4802" spans="1:5">
      <c r="A4802" s="70">
        <v>39727</v>
      </c>
      <c r="B4802" s="70" t="s">
        <v>27862</v>
      </c>
      <c r="C4802" s="70" t="s">
        <v>2211</v>
      </c>
      <c r="D4802" s="70" t="s">
        <v>2209</v>
      </c>
      <c r="E4802" s="6">
        <v>214.55</v>
      </c>
    </row>
    <row r="4803" spans="1:5">
      <c r="A4803" s="70">
        <v>39724</v>
      </c>
      <c r="B4803" s="70" t="s">
        <v>27863</v>
      </c>
      <c r="C4803" s="70" t="s">
        <v>2211</v>
      </c>
      <c r="D4803" s="70" t="s">
        <v>2209</v>
      </c>
      <c r="E4803" s="6">
        <v>65.69</v>
      </c>
    </row>
    <row r="4804" spans="1:5">
      <c r="A4804" s="70">
        <v>39729</v>
      </c>
      <c r="B4804" s="70" t="s">
        <v>27864</v>
      </c>
      <c r="C4804" s="70" t="s">
        <v>2211</v>
      </c>
      <c r="D4804" s="70" t="s">
        <v>2209</v>
      </c>
      <c r="E4804" s="6">
        <v>361.04</v>
      </c>
    </row>
    <row r="4805" spans="1:5">
      <c r="A4805" s="70">
        <v>39730</v>
      </c>
      <c r="B4805" s="70" t="s">
        <v>27865</v>
      </c>
      <c r="C4805" s="70" t="s">
        <v>2211</v>
      </c>
      <c r="D4805" s="70" t="s">
        <v>2209</v>
      </c>
      <c r="E4805" s="6">
        <v>468.44</v>
      </c>
    </row>
    <row r="4806" spans="1:5">
      <c r="A4806" s="70">
        <v>39731</v>
      </c>
      <c r="B4806" s="70" t="s">
        <v>27866</v>
      </c>
      <c r="C4806" s="70" t="s">
        <v>2211</v>
      </c>
      <c r="D4806" s="70" t="s">
        <v>2209</v>
      </c>
      <c r="E4806" s="6">
        <v>693.79</v>
      </c>
    </row>
    <row r="4807" spans="1:5">
      <c r="A4807" s="70">
        <v>39725</v>
      </c>
      <c r="B4807" s="70" t="s">
        <v>27867</v>
      </c>
      <c r="C4807" s="70" t="s">
        <v>2211</v>
      </c>
      <c r="D4807" s="70" t="s">
        <v>2209</v>
      </c>
      <c r="E4807" s="6">
        <v>107.07</v>
      </c>
    </row>
    <row r="4808" spans="1:5">
      <c r="A4808" s="70">
        <v>39732</v>
      </c>
      <c r="B4808" s="70" t="s">
        <v>27868</v>
      </c>
      <c r="C4808" s="70" t="s">
        <v>2211</v>
      </c>
      <c r="D4808" s="70" t="s">
        <v>2209</v>
      </c>
      <c r="E4808" s="15">
        <v>1021.22</v>
      </c>
    </row>
    <row r="4809" spans="1:5">
      <c r="A4809" s="70">
        <v>39660</v>
      </c>
      <c r="B4809" s="70" t="s">
        <v>27869</v>
      </c>
      <c r="C4809" s="70" t="s">
        <v>2211</v>
      </c>
      <c r="D4809" s="70" t="s">
        <v>2209</v>
      </c>
      <c r="E4809" s="6">
        <v>46.53</v>
      </c>
    </row>
    <row r="4810" spans="1:5">
      <c r="A4810" s="70">
        <v>39662</v>
      </c>
      <c r="B4810" s="70" t="s">
        <v>27870</v>
      </c>
      <c r="C4810" s="70" t="s">
        <v>2211</v>
      </c>
      <c r="D4810" s="70" t="s">
        <v>2209</v>
      </c>
      <c r="E4810" s="6">
        <v>22.3</v>
      </c>
    </row>
    <row r="4811" spans="1:5">
      <c r="A4811" s="70">
        <v>39661</v>
      </c>
      <c r="B4811" s="70" t="s">
        <v>27871</v>
      </c>
      <c r="C4811" s="70" t="s">
        <v>2211</v>
      </c>
      <c r="D4811" s="70" t="s">
        <v>2209</v>
      </c>
      <c r="E4811" s="6">
        <v>15.21</v>
      </c>
    </row>
    <row r="4812" spans="1:5">
      <c r="A4812" s="70">
        <v>39666</v>
      </c>
      <c r="B4812" s="70" t="s">
        <v>27872</v>
      </c>
      <c r="C4812" s="70" t="s">
        <v>2211</v>
      </c>
      <c r="D4812" s="70" t="s">
        <v>2209</v>
      </c>
      <c r="E4812" s="6">
        <v>70</v>
      </c>
    </row>
    <row r="4813" spans="1:5">
      <c r="A4813" s="70">
        <v>39664</v>
      </c>
      <c r="B4813" s="70" t="s">
        <v>27873</v>
      </c>
      <c r="C4813" s="70" t="s">
        <v>2211</v>
      </c>
      <c r="D4813" s="70" t="s">
        <v>2209</v>
      </c>
      <c r="E4813" s="6">
        <v>34.31</v>
      </c>
    </row>
    <row r="4814" spans="1:5">
      <c r="A4814" s="70">
        <v>39663</v>
      </c>
      <c r="B4814" s="70" t="s">
        <v>27874</v>
      </c>
      <c r="C4814" s="70" t="s">
        <v>2211</v>
      </c>
      <c r="D4814" s="70" t="s">
        <v>2209</v>
      </c>
      <c r="E4814" s="6">
        <v>27.43</v>
      </c>
    </row>
    <row r="4815" spans="1:5">
      <c r="A4815" s="70">
        <v>39665</v>
      </c>
      <c r="B4815" s="70" t="s">
        <v>27875</v>
      </c>
      <c r="C4815" s="70" t="s">
        <v>2211</v>
      </c>
      <c r="D4815" s="70" t="s">
        <v>2209</v>
      </c>
      <c r="E4815" s="6">
        <v>57.88</v>
      </c>
    </row>
    <row r="4816" spans="1:5">
      <c r="A4816" s="70">
        <v>39752</v>
      </c>
      <c r="B4816" s="70" t="s">
        <v>27876</v>
      </c>
      <c r="C4816" s="70" t="s">
        <v>2211</v>
      </c>
      <c r="D4816" s="70" t="s">
        <v>2209</v>
      </c>
      <c r="E4816" s="6">
        <v>291.04000000000002</v>
      </c>
    </row>
    <row r="4817" spans="1:5">
      <c r="A4817" s="70">
        <v>7725</v>
      </c>
      <c r="B4817" s="70" t="s">
        <v>27877</v>
      </c>
      <c r="C4817" s="70" t="s">
        <v>2211</v>
      </c>
      <c r="D4817" s="70" t="s">
        <v>2207</v>
      </c>
      <c r="E4817" s="6">
        <v>200</v>
      </c>
    </row>
    <row r="4818" spans="1:5">
      <c r="A4818" s="70">
        <v>7753</v>
      </c>
      <c r="B4818" s="70" t="s">
        <v>27878</v>
      </c>
      <c r="C4818" s="70" t="s">
        <v>2211</v>
      </c>
      <c r="D4818" s="70" t="s">
        <v>2205</v>
      </c>
      <c r="E4818" s="6">
        <v>389.91</v>
      </c>
    </row>
    <row r="4819" spans="1:5">
      <c r="A4819" s="70">
        <v>13256</v>
      </c>
      <c r="B4819" s="70" t="s">
        <v>27879</v>
      </c>
      <c r="C4819" s="70" t="s">
        <v>2211</v>
      </c>
      <c r="D4819" s="70" t="s">
        <v>2205</v>
      </c>
      <c r="E4819" s="6">
        <v>546.21</v>
      </c>
    </row>
    <row r="4820" spans="1:5">
      <c r="A4820" s="70">
        <v>7757</v>
      </c>
      <c r="B4820" s="70" t="s">
        <v>27880</v>
      </c>
      <c r="C4820" s="70" t="s">
        <v>2211</v>
      </c>
      <c r="D4820" s="70" t="s">
        <v>2205</v>
      </c>
      <c r="E4820" s="6">
        <v>582.35</v>
      </c>
    </row>
    <row r="4821" spans="1:5">
      <c r="A4821" s="70">
        <v>7758</v>
      </c>
      <c r="B4821" s="70" t="s">
        <v>27881</v>
      </c>
      <c r="C4821" s="70" t="s">
        <v>2211</v>
      </c>
      <c r="D4821" s="70" t="s">
        <v>2205</v>
      </c>
      <c r="E4821" s="6">
        <v>843.69</v>
      </c>
    </row>
    <row r="4822" spans="1:5">
      <c r="A4822" s="70">
        <v>7759</v>
      </c>
      <c r="B4822" s="70" t="s">
        <v>27882</v>
      </c>
      <c r="C4822" s="70" t="s">
        <v>2211</v>
      </c>
      <c r="D4822" s="70" t="s">
        <v>2205</v>
      </c>
      <c r="E4822" s="15">
        <v>2337.88</v>
      </c>
    </row>
    <row r="4823" spans="1:5">
      <c r="A4823" s="70">
        <v>40334</v>
      </c>
      <c r="B4823" s="70" t="s">
        <v>27883</v>
      </c>
      <c r="C4823" s="70" t="s">
        <v>2211</v>
      </c>
      <c r="D4823" s="70" t="s">
        <v>2205</v>
      </c>
      <c r="E4823" s="6">
        <v>91.59</v>
      </c>
    </row>
    <row r="4824" spans="1:5">
      <c r="A4824" s="70">
        <v>7745</v>
      </c>
      <c r="B4824" s="70" t="s">
        <v>27884</v>
      </c>
      <c r="C4824" s="70" t="s">
        <v>2211</v>
      </c>
      <c r="D4824" s="70" t="s">
        <v>2205</v>
      </c>
      <c r="E4824" s="6">
        <v>103.36</v>
      </c>
    </row>
    <row r="4825" spans="1:5">
      <c r="A4825" s="70">
        <v>7714</v>
      </c>
      <c r="B4825" s="70" t="s">
        <v>27885</v>
      </c>
      <c r="C4825" s="70" t="s">
        <v>2211</v>
      </c>
      <c r="D4825" s="70" t="s">
        <v>2205</v>
      </c>
      <c r="E4825" s="6">
        <v>123.52</v>
      </c>
    </row>
    <row r="4826" spans="1:5">
      <c r="A4826" s="70">
        <v>7742</v>
      </c>
      <c r="B4826" s="70" t="s">
        <v>27886</v>
      </c>
      <c r="C4826" s="70" t="s">
        <v>2211</v>
      </c>
      <c r="D4826" s="70" t="s">
        <v>2205</v>
      </c>
      <c r="E4826" s="6">
        <v>272.60000000000002</v>
      </c>
    </row>
    <row r="4827" spans="1:5">
      <c r="A4827" s="70">
        <v>7750</v>
      </c>
      <c r="B4827" s="70" t="s">
        <v>27887</v>
      </c>
      <c r="C4827" s="70" t="s">
        <v>2211</v>
      </c>
      <c r="D4827" s="70" t="s">
        <v>2205</v>
      </c>
      <c r="E4827" s="6">
        <v>332.77</v>
      </c>
    </row>
    <row r="4828" spans="1:5">
      <c r="A4828" s="70">
        <v>7756</v>
      </c>
      <c r="B4828" s="70" t="s">
        <v>27888</v>
      </c>
      <c r="C4828" s="70" t="s">
        <v>2211</v>
      </c>
      <c r="D4828" s="70" t="s">
        <v>2205</v>
      </c>
      <c r="E4828" s="6">
        <v>382.35</v>
      </c>
    </row>
    <row r="4829" spans="1:5">
      <c r="A4829" s="70">
        <v>7765</v>
      </c>
      <c r="B4829" s="70" t="s">
        <v>27889</v>
      </c>
      <c r="C4829" s="70" t="s">
        <v>2211</v>
      </c>
      <c r="D4829" s="70" t="s">
        <v>2205</v>
      </c>
      <c r="E4829" s="6">
        <v>428.57</v>
      </c>
    </row>
    <row r="4830" spans="1:5">
      <c r="A4830" s="70">
        <v>12569</v>
      </c>
      <c r="B4830" s="70" t="s">
        <v>27890</v>
      </c>
      <c r="C4830" s="70" t="s">
        <v>2211</v>
      </c>
      <c r="D4830" s="70" t="s">
        <v>2205</v>
      </c>
      <c r="E4830" s="6">
        <v>591.59</v>
      </c>
    </row>
    <row r="4831" spans="1:5">
      <c r="A4831" s="70">
        <v>7766</v>
      </c>
      <c r="B4831" s="70" t="s">
        <v>27891</v>
      </c>
      <c r="C4831" s="70" t="s">
        <v>2211</v>
      </c>
      <c r="D4831" s="70" t="s">
        <v>2205</v>
      </c>
      <c r="E4831" s="6">
        <v>628.57000000000005</v>
      </c>
    </row>
    <row r="4832" spans="1:5">
      <c r="A4832" s="70">
        <v>7767</v>
      </c>
      <c r="B4832" s="70" t="s">
        <v>27892</v>
      </c>
      <c r="C4832" s="70" t="s">
        <v>2211</v>
      </c>
      <c r="D4832" s="70" t="s">
        <v>2205</v>
      </c>
      <c r="E4832" s="6">
        <v>902.52</v>
      </c>
    </row>
    <row r="4833" spans="1:5">
      <c r="A4833" s="70">
        <v>7727</v>
      </c>
      <c r="B4833" s="70" t="s">
        <v>27893</v>
      </c>
      <c r="C4833" s="70" t="s">
        <v>2211</v>
      </c>
      <c r="D4833" s="70" t="s">
        <v>2205</v>
      </c>
      <c r="E4833" s="15">
        <v>2621.84</v>
      </c>
    </row>
    <row r="4834" spans="1:5">
      <c r="A4834" s="70">
        <v>7760</v>
      </c>
      <c r="B4834" s="70" t="s">
        <v>27894</v>
      </c>
      <c r="C4834" s="70" t="s">
        <v>2211</v>
      </c>
      <c r="D4834" s="70" t="s">
        <v>2205</v>
      </c>
      <c r="E4834" s="6">
        <v>104.2</v>
      </c>
    </row>
    <row r="4835" spans="1:5">
      <c r="A4835" s="70">
        <v>7761</v>
      </c>
      <c r="B4835" s="70" t="s">
        <v>27895</v>
      </c>
      <c r="C4835" s="70" t="s">
        <v>2211</v>
      </c>
      <c r="D4835" s="70" t="s">
        <v>2205</v>
      </c>
      <c r="E4835" s="6">
        <v>109.24</v>
      </c>
    </row>
    <row r="4836" spans="1:5">
      <c r="A4836" s="70">
        <v>7752</v>
      </c>
      <c r="B4836" s="70" t="s">
        <v>27896</v>
      </c>
      <c r="C4836" s="70" t="s">
        <v>2211</v>
      </c>
      <c r="D4836" s="70" t="s">
        <v>2205</v>
      </c>
      <c r="E4836" s="6">
        <v>132.77000000000001</v>
      </c>
    </row>
    <row r="4837" spans="1:5">
      <c r="A4837" s="70">
        <v>7762</v>
      </c>
      <c r="B4837" s="70" t="s">
        <v>27897</v>
      </c>
      <c r="C4837" s="70" t="s">
        <v>2211</v>
      </c>
      <c r="D4837" s="70" t="s">
        <v>2205</v>
      </c>
      <c r="E4837" s="6">
        <v>173.52</v>
      </c>
    </row>
    <row r="4838" spans="1:5">
      <c r="A4838" s="70">
        <v>7722</v>
      </c>
      <c r="B4838" s="70" t="s">
        <v>27898</v>
      </c>
      <c r="C4838" s="70" t="s">
        <v>2211</v>
      </c>
      <c r="D4838" s="70" t="s">
        <v>2205</v>
      </c>
      <c r="E4838" s="6">
        <v>265.54000000000002</v>
      </c>
    </row>
    <row r="4839" spans="1:5">
      <c r="A4839" s="70">
        <v>7763</v>
      </c>
      <c r="B4839" s="70" t="s">
        <v>27899</v>
      </c>
      <c r="C4839" s="70" t="s">
        <v>2211</v>
      </c>
      <c r="D4839" s="70" t="s">
        <v>2205</v>
      </c>
      <c r="E4839" s="6">
        <v>323.52</v>
      </c>
    </row>
    <row r="4840" spans="1:5">
      <c r="A4840" s="70">
        <v>7764</v>
      </c>
      <c r="B4840" s="70" t="s">
        <v>27900</v>
      </c>
      <c r="C4840" s="70" t="s">
        <v>2211</v>
      </c>
      <c r="D4840" s="70" t="s">
        <v>2205</v>
      </c>
      <c r="E4840" s="6">
        <v>386.55</v>
      </c>
    </row>
    <row r="4841" spans="1:5">
      <c r="A4841" s="70">
        <v>12572</v>
      </c>
      <c r="B4841" s="70" t="s">
        <v>27901</v>
      </c>
      <c r="C4841" s="70" t="s">
        <v>2211</v>
      </c>
      <c r="D4841" s="70" t="s">
        <v>2205</v>
      </c>
      <c r="E4841" s="6">
        <v>546.21</v>
      </c>
    </row>
    <row r="4842" spans="1:5">
      <c r="A4842" s="70">
        <v>12573</v>
      </c>
      <c r="B4842" s="70" t="s">
        <v>27902</v>
      </c>
      <c r="C4842" s="70" t="s">
        <v>2211</v>
      </c>
      <c r="D4842" s="70" t="s">
        <v>2205</v>
      </c>
      <c r="E4842" s="6">
        <v>718.48</v>
      </c>
    </row>
    <row r="4843" spans="1:5">
      <c r="A4843" s="70">
        <v>12574</v>
      </c>
      <c r="B4843" s="70" t="s">
        <v>27903</v>
      </c>
      <c r="C4843" s="70" t="s">
        <v>2211</v>
      </c>
      <c r="D4843" s="70" t="s">
        <v>2205</v>
      </c>
      <c r="E4843" s="6">
        <v>868.73</v>
      </c>
    </row>
    <row r="4844" spans="1:5">
      <c r="A4844" s="70">
        <v>12575</v>
      </c>
      <c r="B4844" s="70" t="s">
        <v>27904</v>
      </c>
      <c r="C4844" s="70" t="s">
        <v>2211</v>
      </c>
      <c r="D4844" s="70" t="s">
        <v>2205</v>
      </c>
      <c r="E4844" s="15">
        <v>1319.32</v>
      </c>
    </row>
    <row r="4845" spans="1:5">
      <c r="A4845" s="70">
        <v>12576</v>
      </c>
      <c r="B4845" s="70" t="s">
        <v>27905</v>
      </c>
      <c r="C4845" s="70" t="s">
        <v>2211</v>
      </c>
      <c r="D4845" s="70" t="s">
        <v>2205</v>
      </c>
      <c r="E4845" s="6">
        <v>159.66</v>
      </c>
    </row>
    <row r="4846" spans="1:5">
      <c r="A4846" s="70">
        <v>12577</v>
      </c>
      <c r="B4846" s="70" t="s">
        <v>27906</v>
      </c>
      <c r="C4846" s="70" t="s">
        <v>2211</v>
      </c>
      <c r="D4846" s="70" t="s">
        <v>2205</v>
      </c>
      <c r="E4846" s="6">
        <v>215.12</v>
      </c>
    </row>
    <row r="4847" spans="1:5">
      <c r="A4847" s="70">
        <v>12578</v>
      </c>
      <c r="B4847" s="70" t="s">
        <v>27907</v>
      </c>
      <c r="C4847" s="70" t="s">
        <v>2211</v>
      </c>
      <c r="D4847" s="70" t="s">
        <v>2205</v>
      </c>
      <c r="E4847" s="6">
        <v>260.5</v>
      </c>
    </row>
    <row r="4848" spans="1:5">
      <c r="A4848" s="70">
        <v>12579</v>
      </c>
      <c r="B4848" s="70" t="s">
        <v>27908</v>
      </c>
      <c r="C4848" s="70" t="s">
        <v>2211</v>
      </c>
      <c r="D4848" s="70" t="s">
        <v>2205</v>
      </c>
      <c r="E4848" s="6">
        <v>448.73</v>
      </c>
    </row>
    <row r="4849" spans="1:5">
      <c r="A4849" s="70">
        <v>12580</v>
      </c>
      <c r="B4849" s="70" t="s">
        <v>27909</v>
      </c>
      <c r="C4849" s="70" t="s">
        <v>2211</v>
      </c>
      <c r="D4849" s="70" t="s">
        <v>2205</v>
      </c>
      <c r="E4849" s="6">
        <v>467.56</v>
      </c>
    </row>
    <row r="4850" spans="1:5">
      <c r="A4850" s="70">
        <v>12581</v>
      </c>
      <c r="B4850" s="70" t="s">
        <v>27910</v>
      </c>
      <c r="C4850" s="70" t="s">
        <v>2211</v>
      </c>
      <c r="D4850" s="70" t="s">
        <v>2205</v>
      </c>
      <c r="E4850" s="6">
        <v>500.84</v>
      </c>
    </row>
    <row r="4851" spans="1:5">
      <c r="A4851" s="70">
        <v>7720</v>
      </c>
      <c r="B4851" s="70" t="s">
        <v>27911</v>
      </c>
      <c r="C4851" s="70" t="s">
        <v>2211</v>
      </c>
      <c r="D4851" s="70" t="s">
        <v>2205</v>
      </c>
      <c r="E4851" s="6">
        <v>783.19</v>
      </c>
    </row>
    <row r="4852" spans="1:5">
      <c r="A4852" s="70">
        <v>40335</v>
      </c>
      <c r="B4852" s="70" t="s">
        <v>27912</v>
      </c>
      <c r="C4852" s="70" t="s">
        <v>2211</v>
      </c>
      <c r="D4852" s="70" t="s">
        <v>2205</v>
      </c>
      <c r="E4852" s="6">
        <v>163.86</v>
      </c>
    </row>
    <row r="4853" spans="1:5">
      <c r="A4853" s="70">
        <v>7740</v>
      </c>
      <c r="B4853" s="70" t="s">
        <v>27913</v>
      </c>
      <c r="C4853" s="70" t="s">
        <v>2211</v>
      </c>
      <c r="D4853" s="70" t="s">
        <v>2205</v>
      </c>
      <c r="E4853" s="6">
        <v>168.06</v>
      </c>
    </row>
    <row r="4854" spans="1:5">
      <c r="A4854" s="70">
        <v>7741</v>
      </c>
      <c r="B4854" s="70" t="s">
        <v>27914</v>
      </c>
      <c r="C4854" s="70" t="s">
        <v>2211</v>
      </c>
      <c r="D4854" s="70" t="s">
        <v>2205</v>
      </c>
      <c r="E4854" s="6">
        <v>310.92</v>
      </c>
    </row>
    <row r="4855" spans="1:5">
      <c r="A4855" s="70">
        <v>7774</v>
      </c>
      <c r="B4855" s="70" t="s">
        <v>27915</v>
      </c>
      <c r="C4855" s="70" t="s">
        <v>2211</v>
      </c>
      <c r="D4855" s="70" t="s">
        <v>2205</v>
      </c>
      <c r="E4855" s="6">
        <v>381.51</v>
      </c>
    </row>
    <row r="4856" spans="1:5">
      <c r="A4856" s="70">
        <v>7744</v>
      </c>
      <c r="B4856" s="70" t="s">
        <v>27916</v>
      </c>
      <c r="C4856" s="70" t="s">
        <v>2211</v>
      </c>
      <c r="D4856" s="70" t="s">
        <v>2205</v>
      </c>
      <c r="E4856" s="6">
        <v>498.31</v>
      </c>
    </row>
    <row r="4857" spans="1:5">
      <c r="A4857" s="70">
        <v>7773</v>
      </c>
      <c r="B4857" s="70" t="s">
        <v>27917</v>
      </c>
      <c r="C4857" s="70" t="s">
        <v>2211</v>
      </c>
      <c r="D4857" s="70" t="s">
        <v>2205</v>
      </c>
      <c r="E4857" s="6">
        <v>509.32</v>
      </c>
    </row>
    <row r="4858" spans="1:5">
      <c r="A4858" s="70">
        <v>7754</v>
      </c>
      <c r="B4858" s="70" t="s">
        <v>27918</v>
      </c>
      <c r="C4858" s="70" t="s">
        <v>2211</v>
      </c>
      <c r="D4858" s="70" t="s">
        <v>2205</v>
      </c>
      <c r="E4858" s="6">
        <v>772.26</v>
      </c>
    </row>
    <row r="4859" spans="1:5">
      <c r="A4859" s="70">
        <v>7735</v>
      </c>
      <c r="B4859" s="70" t="s">
        <v>27919</v>
      </c>
      <c r="C4859" s="70" t="s">
        <v>2211</v>
      </c>
      <c r="D4859" s="70" t="s">
        <v>2205</v>
      </c>
      <c r="E4859" s="15">
        <v>1000</v>
      </c>
    </row>
    <row r="4860" spans="1:5">
      <c r="A4860" s="70">
        <v>7755</v>
      </c>
      <c r="B4860" s="70" t="s">
        <v>27920</v>
      </c>
      <c r="C4860" s="70" t="s">
        <v>2211</v>
      </c>
      <c r="D4860" s="70" t="s">
        <v>2205</v>
      </c>
      <c r="E4860" s="6">
        <v>198.31</v>
      </c>
    </row>
    <row r="4861" spans="1:5">
      <c r="A4861" s="70">
        <v>7776</v>
      </c>
      <c r="B4861" s="70" t="s">
        <v>27921</v>
      </c>
      <c r="C4861" s="70" t="s">
        <v>2211</v>
      </c>
      <c r="D4861" s="70" t="s">
        <v>2205</v>
      </c>
      <c r="E4861" s="6">
        <v>413.44</v>
      </c>
    </row>
    <row r="4862" spans="1:5">
      <c r="A4862" s="70">
        <v>7743</v>
      </c>
      <c r="B4862" s="70" t="s">
        <v>27922</v>
      </c>
      <c r="C4862" s="70" t="s">
        <v>2211</v>
      </c>
      <c r="D4862" s="70" t="s">
        <v>2205</v>
      </c>
      <c r="E4862" s="6">
        <v>437.81</v>
      </c>
    </row>
    <row r="4863" spans="1:5">
      <c r="A4863" s="70">
        <v>7733</v>
      </c>
      <c r="B4863" s="70" t="s">
        <v>27923</v>
      </c>
      <c r="C4863" s="70" t="s">
        <v>2211</v>
      </c>
      <c r="D4863" s="70" t="s">
        <v>2205</v>
      </c>
      <c r="E4863" s="6">
        <v>571.41999999999996</v>
      </c>
    </row>
    <row r="4864" spans="1:5">
      <c r="A4864" s="70">
        <v>7775</v>
      </c>
      <c r="B4864" s="70" t="s">
        <v>27924</v>
      </c>
      <c r="C4864" s="70" t="s">
        <v>2211</v>
      </c>
      <c r="D4864" s="70" t="s">
        <v>2205</v>
      </c>
      <c r="E4864" s="6">
        <v>626.04999999999995</v>
      </c>
    </row>
    <row r="4865" spans="1:5">
      <c r="A4865" s="70">
        <v>7734</v>
      </c>
      <c r="B4865" s="70" t="s">
        <v>27925</v>
      </c>
      <c r="C4865" s="70" t="s">
        <v>2211</v>
      </c>
      <c r="D4865" s="70" t="s">
        <v>2205</v>
      </c>
      <c r="E4865" s="6">
        <v>886.55</v>
      </c>
    </row>
    <row r="4866" spans="1:5">
      <c r="A4866" s="70">
        <v>37449</v>
      </c>
      <c r="B4866" s="70" t="s">
        <v>27926</v>
      </c>
      <c r="C4866" s="70" t="s">
        <v>2211</v>
      </c>
      <c r="D4866" s="70" t="s">
        <v>2205</v>
      </c>
      <c r="E4866" s="6">
        <v>45.18</v>
      </c>
    </row>
    <row r="4867" spans="1:5">
      <c r="A4867" s="70">
        <v>37450</v>
      </c>
      <c r="B4867" s="70" t="s">
        <v>27927</v>
      </c>
      <c r="C4867" s="70" t="s">
        <v>2211</v>
      </c>
      <c r="D4867" s="70" t="s">
        <v>2205</v>
      </c>
      <c r="E4867" s="6">
        <v>63.26</v>
      </c>
    </row>
    <row r="4868" spans="1:5">
      <c r="A4868" s="70">
        <v>37451</v>
      </c>
      <c r="B4868" s="70" t="s">
        <v>27928</v>
      </c>
      <c r="C4868" s="70" t="s">
        <v>2211</v>
      </c>
      <c r="D4868" s="70" t="s">
        <v>2205</v>
      </c>
      <c r="E4868" s="6">
        <v>88.32</v>
      </c>
    </row>
    <row r="4869" spans="1:5">
      <c r="A4869" s="70">
        <v>37452</v>
      </c>
      <c r="B4869" s="70" t="s">
        <v>27929</v>
      </c>
      <c r="C4869" s="70" t="s">
        <v>2211</v>
      </c>
      <c r="D4869" s="70" t="s">
        <v>2205</v>
      </c>
      <c r="E4869" s="6">
        <v>128.37</v>
      </c>
    </row>
    <row r="4870" spans="1:5">
      <c r="A4870" s="70">
        <v>37453</v>
      </c>
      <c r="B4870" s="70" t="s">
        <v>27930</v>
      </c>
      <c r="C4870" s="70" t="s">
        <v>2211</v>
      </c>
      <c r="D4870" s="70" t="s">
        <v>2205</v>
      </c>
      <c r="E4870" s="6">
        <v>147.84</v>
      </c>
    </row>
    <row r="4871" spans="1:5">
      <c r="A4871" s="70">
        <v>7778</v>
      </c>
      <c r="B4871" s="70" t="s">
        <v>27931</v>
      </c>
      <c r="C4871" s="70" t="s">
        <v>2211</v>
      </c>
      <c r="D4871" s="70" t="s">
        <v>2205</v>
      </c>
      <c r="E4871" s="6">
        <v>55.45</v>
      </c>
    </row>
    <row r="4872" spans="1:5">
      <c r="A4872" s="70">
        <v>7796</v>
      </c>
      <c r="B4872" s="70" t="s">
        <v>27932</v>
      </c>
      <c r="C4872" s="70" t="s">
        <v>2211</v>
      </c>
      <c r="D4872" s="70" t="s">
        <v>2207</v>
      </c>
      <c r="E4872" s="6">
        <v>76</v>
      </c>
    </row>
    <row r="4873" spans="1:5">
      <c r="A4873" s="70">
        <v>7781</v>
      </c>
      <c r="B4873" s="70" t="s">
        <v>27933</v>
      </c>
      <c r="C4873" s="70" t="s">
        <v>2211</v>
      </c>
      <c r="D4873" s="70" t="s">
        <v>2205</v>
      </c>
      <c r="E4873" s="6">
        <v>89.81</v>
      </c>
    </row>
    <row r="4874" spans="1:5">
      <c r="A4874" s="70">
        <v>7795</v>
      </c>
      <c r="B4874" s="70" t="s">
        <v>27934</v>
      </c>
      <c r="C4874" s="70" t="s">
        <v>2211</v>
      </c>
      <c r="D4874" s="70" t="s">
        <v>2205</v>
      </c>
      <c r="E4874" s="6">
        <v>133.66</v>
      </c>
    </row>
    <row r="4875" spans="1:5">
      <c r="A4875" s="70">
        <v>7791</v>
      </c>
      <c r="B4875" s="70" t="s">
        <v>27935</v>
      </c>
      <c r="C4875" s="70" t="s">
        <v>2211</v>
      </c>
      <c r="D4875" s="70" t="s">
        <v>2205</v>
      </c>
      <c r="E4875" s="6">
        <v>160.01</v>
      </c>
    </row>
    <row r="4876" spans="1:5">
      <c r="A4876" s="70">
        <v>7783</v>
      </c>
      <c r="B4876" s="70" t="s">
        <v>27936</v>
      </c>
      <c r="C4876" s="70" t="s">
        <v>2211</v>
      </c>
      <c r="D4876" s="70" t="s">
        <v>2205</v>
      </c>
      <c r="E4876" s="6">
        <v>56.7</v>
      </c>
    </row>
    <row r="4877" spans="1:5">
      <c r="A4877" s="70">
        <v>7790</v>
      </c>
      <c r="B4877" s="70" t="s">
        <v>27937</v>
      </c>
      <c r="C4877" s="70" t="s">
        <v>2211</v>
      </c>
      <c r="D4877" s="70" t="s">
        <v>2205</v>
      </c>
      <c r="E4877" s="6">
        <v>89.35</v>
      </c>
    </row>
    <row r="4878" spans="1:5">
      <c r="A4878" s="70">
        <v>7785</v>
      </c>
      <c r="B4878" s="70" t="s">
        <v>27938</v>
      </c>
      <c r="C4878" s="70" t="s">
        <v>2211</v>
      </c>
      <c r="D4878" s="70" t="s">
        <v>2205</v>
      </c>
      <c r="E4878" s="6">
        <v>98.59</v>
      </c>
    </row>
    <row r="4879" spans="1:5">
      <c r="A4879" s="70">
        <v>7792</v>
      </c>
      <c r="B4879" s="70" t="s">
        <v>27939</v>
      </c>
      <c r="C4879" s="70" t="s">
        <v>2211</v>
      </c>
      <c r="D4879" s="70" t="s">
        <v>2205</v>
      </c>
      <c r="E4879" s="6">
        <v>139.82</v>
      </c>
    </row>
    <row r="4880" spans="1:5">
      <c r="A4880" s="70">
        <v>7793</v>
      </c>
      <c r="B4880" s="70" t="s">
        <v>27940</v>
      </c>
      <c r="C4880" s="70" t="s">
        <v>2211</v>
      </c>
      <c r="D4880" s="70" t="s">
        <v>2205</v>
      </c>
      <c r="E4880" s="6">
        <v>165.14</v>
      </c>
    </row>
    <row r="4881" spans="1:5">
      <c r="A4881" s="70">
        <v>13159</v>
      </c>
      <c r="B4881" s="70" t="s">
        <v>27941</v>
      </c>
      <c r="C4881" s="70" t="s">
        <v>2211</v>
      </c>
      <c r="D4881" s="70" t="s">
        <v>2205</v>
      </c>
      <c r="E4881" s="6">
        <v>143.78</v>
      </c>
    </row>
    <row r="4882" spans="1:5">
      <c r="A4882" s="70">
        <v>13168</v>
      </c>
      <c r="B4882" s="70" t="s">
        <v>27942</v>
      </c>
      <c r="C4882" s="70" t="s">
        <v>2211</v>
      </c>
      <c r="D4882" s="70" t="s">
        <v>2205</v>
      </c>
      <c r="E4882" s="6">
        <v>174.59</v>
      </c>
    </row>
    <row r="4883" spans="1:5">
      <c r="A4883" s="70">
        <v>13173</v>
      </c>
      <c r="B4883" s="70" t="s">
        <v>27943</v>
      </c>
      <c r="C4883" s="70" t="s">
        <v>2211</v>
      </c>
      <c r="D4883" s="70" t="s">
        <v>2205</v>
      </c>
      <c r="E4883" s="6">
        <v>236.21</v>
      </c>
    </row>
    <row r="4884" spans="1:5">
      <c r="A4884" s="70">
        <v>12583</v>
      </c>
      <c r="B4884" s="70" t="s">
        <v>27944</v>
      </c>
      <c r="C4884" s="70" t="s">
        <v>2211</v>
      </c>
      <c r="D4884" s="70" t="s">
        <v>2205</v>
      </c>
      <c r="E4884" s="6">
        <v>47.24</v>
      </c>
    </row>
    <row r="4885" spans="1:5">
      <c r="A4885" s="70">
        <v>12584</v>
      </c>
      <c r="B4885" s="70" t="s">
        <v>27945</v>
      </c>
      <c r="C4885" s="70" t="s">
        <v>2211</v>
      </c>
      <c r="D4885" s="70" t="s">
        <v>2205</v>
      </c>
      <c r="E4885" s="6">
        <v>61.62</v>
      </c>
    </row>
    <row r="4886" spans="1:5">
      <c r="A4886" s="70">
        <v>12613</v>
      </c>
      <c r="B4886" s="70" t="s">
        <v>27946</v>
      </c>
      <c r="C4886" s="70" t="s">
        <v>2204</v>
      </c>
      <c r="D4886" s="70" t="s">
        <v>2205</v>
      </c>
      <c r="E4886" s="6">
        <v>19.72</v>
      </c>
    </row>
    <row r="4887" spans="1:5">
      <c r="A4887" s="70">
        <v>1031</v>
      </c>
      <c r="B4887" s="70" t="s">
        <v>27947</v>
      </c>
      <c r="C4887" s="70" t="s">
        <v>2204</v>
      </c>
      <c r="D4887" s="70" t="s">
        <v>2205</v>
      </c>
      <c r="E4887" s="6">
        <v>14.83</v>
      </c>
    </row>
    <row r="4888" spans="1:5">
      <c r="A4888" s="70">
        <v>39707</v>
      </c>
      <c r="B4888" s="70" t="s">
        <v>27948</v>
      </c>
      <c r="C4888" s="70" t="s">
        <v>2211</v>
      </c>
      <c r="D4888" s="70" t="s">
        <v>2209</v>
      </c>
      <c r="E4888" s="6">
        <v>4.03</v>
      </c>
    </row>
    <row r="4889" spans="1:5">
      <c r="A4889" s="70">
        <v>39708</v>
      </c>
      <c r="B4889" s="70" t="s">
        <v>27949</v>
      </c>
      <c r="C4889" s="70" t="s">
        <v>2211</v>
      </c>
      <c r="D4889" s="70" t="s">
        <v>2209</v>
      </c>
      <c r="E4889" s="6">
        <v>3.9</v>
      </c>
    </row>
    <row r="4890" spans="1:5">
      <c r="A4890" s="70">
        <v>39710</v>
      </c>
      <c r="B4890" s="70" t="s">
        <v>27950</v>
      </c>
      <c r="C4890" s="70" t="s">
        <v>2211</v>
      </c>
      <c r="D4890" s="70" t="s">
        <v>2209</v>
      </c>
      <c r="E4890" s="6">
        <v>2.74</v>
      </c>
    </row>
    <row r="4891" spans="1:5">
      <c r="A4891" s="70">
        <v>39709</v>
      </c>
      <c r="B4891" s="70" t="s">
        <v>27951</v>
      </c>
      <c r="C4891" s="70" t="s">
        <v>2211</v>
      </c>
      <c r="D4891" s="70" t="s">
        <v>2209</v>
      </c>
      <c r="E4891" s="6">
        <v>3.81</v>
      </c>
    </row>
    <row r="4892" spans="1:5">
      <c r="A4892" s="70">
        <v>39711</v>
      </c>
      <c r="B4892" s="70" t="s">
        <v>27952</v>
      </c>
      <c r="C4892" s="70" t="s">
        <v>2211</v>
      </c>
      <c r="D4892" s="70" t="s">
        <v>2209</v>
      </c>
      <c r="E4892" s="6">
        <v>4.28</v>
      </c>
    </row>
    <row r="4893" spans="1:5">
      <c r="A4893" s="70">
        <v>39712</v>
      </c>
      <c r="B4893" s="70" t="s">
        <v>27953</v>
      </c>
      <c r="C4893" s="70" t="s">
        <v>2211</v>
      </c>
      <c r="D4893" s="70" t="s">
        <v>2209</v>
      </c>
      <c r="E4893" s="6">
        <v>1.5</v>
      </c>
    </row>
    <row r="4894" spans="1:5">
      <c r="A4894" s="70">
        <v>39713</v>
      </c>
      <c r="B4894" s="70" t="s">
        <v>27954</v>
      </c>
      <c r="C4894" s="70" t="s">
        <v>2211</v>
      </c>
      <c r="D4894" s="70" t="s">
        <v>2209</v>
      </c>
      <c r="E4894" s="6">
        <v>1.18</v>
      </c>
    </row>
    <row r="4895" spans="1:5">
      <c r="A4895" s="70">
        <v>39714</v>
      </c>
      <c r="B4895" s="70" t="s">
        <v>27955</v>
      </c>
      <c r="C4895" s="70" t="s">
        <v>2211</v>
      </c>
      <c r="D4895" s="70" t="s">
        <v>2209</v>
      </c>
      <c r="E4895" s="6">
        <v>2.71</v>
      </c>
    </row>
    <row r="4896" spans="1:5">
      <c r="A4896" s="70">
        <v>39715</v>
      </c>
      <c r="B4896" s="70" t="s">
        <v>27956</v>
      </c>
      <c r="C4896" s="70" t="s">
        <v>2211</v>
      </c>
      <c r="D4896" s="70" t="s">
        <v>2209</v>
      </c>
      <c r="E4896" s="6">
        <v>1.93</v>
      </c>
    </row>
    <row r="4897" spans="1:5">
      <c r="A4897" s="70">
        <v>39716</v>
      </c>
      <c r="B4897" s="70" t="s">
        <v>27957</v>
      </c>
      <c r="C4897" s="70" t="s">
        <v>2211</v>
      </c>
      <c r="D4897" s="70" t="s">
        <v>2209</v>
      </c>
      <c r="E4897" s="6">
        <v>1.46</v>
      </c>
    </row>
    <row r="4898" spans="1:5">
      <c r="A4898" s="70">
        <v>39718</v>
      </c>
      <c r="B4898" s="70" t="s">
        <v>27958</v>
      </c>
      <c r="C4898" s="70" t="s">
        <v>2211</v>
      </c>
      <c r="D4898" s="70" t="s">
        <v>2209</v>
      </c>
      <c r="E4898" s="6">
        <v>2.5</v>
      </c>
    </row>
    <row r="4899" spans="1:5">
      <c r="A4899" s="70">
        <v>9813</v>
      </c>
      <c r="B4899" s="70" t="s">
        <v>27959</v>
      </c>
      <c r="C4899" s="70" t="s">
        <v>2211</v>
      </c>
      <c r="D4899" s="70" t="s">
        <v>2209</v>
      </c>
      <c r="E4899" s="6">
        <v>5.71</v>
      </c>
    </row>
    <row r="4900" spans="1:5">
      <c r="A4900" s="70">
        <v>9815</v>
      </c>
      <c r="B4900" s="70" t="s">
        <v>27960</v>
      </c>
      <c r="C4900" s="70" t="s">
        <v>2211</v>
      </c>
      <c r="D4900" s="70" t="s">
        <v>2209</v>
      </c>
      <c r="E4900" s="6">
        <v>11.27</v>
      </c>
    </row>
    <row r="4901" spans="1:5">
      <c r="A4901" s="70">
        <v>44543</v>
      </c>
      <c r="B4901" s="70" t="s">
        <v>28804</v>
      </c>
      <c r="C4901" s="70" t="s">
        <v>2211</v>
      </c>
      <c r="D4901" s="70" t="s">
        <v>2209</v>
      </c>
      <c r="E4901" s="15">
        <v>5611.02</v>
      </c>
    </row>
    <row r="4902" spans="1:5">
      <c r="A4902" s="70">
        <v>44526</v>
      </c>
      <c r="B4902" s="70" t="s">
        <v>28805</v>
      </c>
      <c r="C4902" s="70" t="s">
        <v>2211</v>
      </c>
      <c r="D4902" s="70" t="s">
        <v>2209</v>
      </c>
      <c r="E4902" s="6">
        <v>137.52000000000001</v>
      </c>
    </row>
    <row r="4903" spans="1:5">
      <c r="A4903" s="70">
        <v>44518</v>
      </c>
      <c r="B4903" s="70" t="s">
        <v>28806</v>
      </c>
      <c r="C4903" s="70" t="s">
        <v>2211</v>
      </c>
      <c r="D4903" s="70" t="s">
        <v>2209</v>
      </c>
      <c r="E4903" s="15">
        <v>4130.8900000000003</v>
      </c>
    </row>
    <row r="4904" spans="1:5">
      <c r="A4904" s="70">
        <v>44544</v>
      </c>
      <c r="B4904" s="70" t="s">
        <v>28807</v>
      </c>
      <c r="C4904" s="70" t="s">
        <v>2211</v>
      </c>
      <c r="D4904" s="70" t="s">
        <v>2209</v>
      </c>
      <c r="E4904" s="15">
        <v>2008.27</v>
      </c>
    </row>
    <row r="4905" spans="1:5">
      <c r="A4905" s="70">
        <v>44545</v>
      </c>
      <c r="B4905" s="70" t="s">
        <v>28808</v>
      </c>
      <c r="C4905" s="70" t="s">
        <v>2211</v>
      </c>
      <c r="D4905" s="70" t="s">
        <v>2209</v>
      </c>
      <c r="E4905" s="6">
        <v>295.18</v>
      </c>
    </row>
    <row r="4906" spans="1:5">
      <c r="A4906" s="70">
        <v>44546</v>
      </c>
      <c r="B4906" s="70" t="s">
        <v>28809</v>
      </c>
      <c r="C4906" s="70" t="s">
        <v>2211</v>
      </c>
      <c r="D4906" s="70" t="s">
        <v>2209</v>
      </c>
      <c r="E4906" s="15">
        <v>1318.31</v>
      </c>
    </row>
    <row r="4907" spans="1:5">
      <c r="A4907" s="70">
        <v>44525</v>
      </c>
      <c r="B4907" s="70" t="s">
        <v>28810</v>
      </c>
      <c r="C4907" s="70" t="s">
        <v>2211</v>
      </c>
      <c r="D4907" s="70" t="s">
        <v>2209</v>
      </c>
      <c r="E4907" s="15">
        <v>5089.16</v>
      </c>
    </row>
    <row r="4908" spans="1:5">
      <c r="A4908" s="70">
        <v>44547</v>
      </c>
      <c r="B4908" s="70" t="s">
        <v>28811</v>
      </c>
      <c r="C4908" s="70" t="s">
        <v>2211</v>
      </c>
      <c r="D4908" s="70" t="s">
        <v>2209</v>
      </c>
      <c r="E4908" s="6">
        <v>460.15</v>
      </c>
    </row>
    <row r="4909" spans="1:5">
      <c r="A4909" s="70">
        <v>44519</v>
      </c>
      <c r="B4909" s="70" t="s">
        <v>28812</v>
      </c>
      <c r="C4909" s="70" t="s">
        <v>2211</v>
      </c>
      <c r="D4909" s="70" t="s">
        <v>2209</v>
      </c>
      <c r="E4909" s="15">
        <v>1127.5</v>
      </c>
    </row>
    <row r="4910" spans="1:5">
      <c r="A4910" s="70">
        <v>44520</v>
      </c>
      <c r="B4910" s="70" t="s">
        <v>28813</v>
      </c>
      <c r="C4910" s="70" t="s">
        <v>2211</v>
      </c>
      <c r="D4910" s="70" t="s">
        <v>2209</v>
      </c>
      <c r="E4910" s="15">
        <v>1816</v>
      </c>
    </row>
    <row r="4911" spans="1:5">
      <c r="A4911" s="70">
        <v>44521</v>
      </c>
      <c r="B4911" s="70" t="s">
        <v>28814</v>
      </c>
      <c r="C4911" s="70" t="s">
        <v>2211</v>
      </c>
      <c r="D4911" s="70" t="s">
        <v>2209</v>
      </c>
      <c r="E4911" s="6">
        <v>29.29</v>
      </c>
    </row>
    <row r="4912" spans="1:5">
      <c r="A4912" s="70">
        <v>44522</v>
      </c>
      <c r="B4912" s="70" t="s">
        <v>28815</v>
      </c>
      <c r="C4912" s="70" t="s">
        <v>2211</v>
      </c>
      <c r="D4912" s="70" t="s">
        <v>2209</v>
      </c>
      <c r="E4912" s="15">
        <v>3188.22</v>
      </c>
    </row>
    <row r="4913" spans="1:5">
      <c r="A4913" s="70">
        <v>44523</v>
      </c>
      <c r="B4913" s="70" t="s">
        <v>28816</v>
      </c>
      <c r="C4913" s="70" t="s">
        <v>2211</v>
      </c>
      <c r="D4913" s="70" t="s">
        <v>2209</v>
      </c>
      <c r="E4913" s="15">
        <v>4741.78</v>
      </c>
    </row>
    <row r="4914" spans="1:5">
      <c r="A4914" s="70">
        <v>44527</v>
      </c>
      <c r="B4914" s="70" t="s">
        <v>28817</v>
      </c>
      <c r="C4914" s="70" t="s">
        <v>2211</v>
      </c>
      <c r="D4914" s="70" t="s">
        <v>2209</v>
      </c>
      <c r="E4914" s="15">
        <v>2377.88</v>
      </c>
    </row>
    <row r="4915" spans="1:5">
      <c r="A4915" s="70">
        <v>44524</v>
      </c>
      <c r="B4915" s="70" t="s">
        <v>28818</v>
      </c>
      <c r="C4915" s="70" t="s">
        <v>2211</v>
      </c>
      <c r="D4915" s="70" t="s">
        <v>2209</v>
      </c>
      <c r="E4915" s="6">
        <v>65.52</v>
      </c>
    </row>
    <row r="4916" spans="1:5">
      <c r="A4916" s="70">
        <v>44542</v>
      </c>
      <c r="B4916" s="70" t="s">
        <v>28819</v>
      </c>
      <c r="C4916" s="70" t="s">
        <v>2211</v>
      </c>
      <c r="D4916" s="70" t="s">
        <v>2209</v>
      </c>
      <c r="E4916" s="15">
        <v>3102.34</v>
      </c>
    </row>
    <row r="4917" spans="1:5">
      <c r="A4917" s="70">
        <v>9876</v>
      </c>
      <c r="B4917" s="70" t="s">
        <v>27961</v>
      </c>
      <c r="C4917" s="70" t="s">
        <v>2211</v>
      </c>
      <c r="D4917" s="70" t="s">
        <v>2205</v>
      </c>
      <c r="E4917" s="6">
        <v>27.94</v>
      </c>
    </row>
    <row r="4918" spans="1:5">
      <c r="A4918" s="70">
        <v>9877</v>
      </c>
      <c r="B4918" s="70" t="s">
        <v>27962</v>
      </c>
      <c r="C4918" s="70" t="s">
        <v>2211</v>
      </c>
      <c r="D4918" s="70" t="s">
        <v>2205</v>
      </c>
      <c r="E4918" s="6">
        <v>97.87</v>
      </c>
    </row>
    <row r="4919" spans="1:5">
      <c r="A4919" s="70">
        <v>9878</v>
      </c>
      <c r="B4919" s="70" t="s">
        <v>27963</v>
      </c>
      <c r="C4919" s="70" t="s">
        <v>2211</v>
      </c>
      <c r="D4919" s="70" t="s">
        <v>2205</v>
      </c>
      <c r="E4919" s="6">
        <v>127.48</v>
      </c>
    </row>
    <row r="4920" spans="1:5">
      <c r="A4920" s="70">
        <v>9879</v>
      </c>
      <c r="B4920" s="70" t="s">
        <v>27964</v>
      </c>
      <c r="C4920" s="70" t="s">
        <v>2211</v>
      </c>
      <c r="D4920" s="70" t="s">
        <v>2205</v>
      </c>
      <c r="E4920" s="6">
        <v>304.27999999999997</v>
      </c>
    </row>
    <row r="4921" spans="1:5">
      <c r="A4921" s="70">
        <v>41986</v>
      </c>
      <c r="B4921" s="70" t="s">
        <v>27965</v>
      </c>
      <c r="C4921" s="70" t="s">
        <v>2211</v>
      </c>
      <c r="D4921" s="70" t="s">
        <v>2205</v>
      </c>
      <c r="E4921" s="15">
        <v>4255.8599999999997</v>
      </c>
    </row>
    <row r="4922" spans="1:5">
      <c r="A4922" s="70">
        <v>43422</v>
      </c>
      <c r="B4922" s="70" t="s">
        <v>27966</v>
      </c>
      <c r="C4922" s="70" t="s">
        <v>2211</v>
      </c>
      <c r="D4922" s="70" t="s">
        <v>2205</v>
      </c>
      <c r="E4922" s="15">
        <v>5219.3999999999996</v>
      </c>
    </row>
    <row r="4923" spans="1:5">
      <c r="A4923" s="70">
        <v>41987</v>
      </c>
      <c r="B4923" s="70" t="s">
        <v>27967</v>
      </c>
      <c r="C4923" s="70" t="s">
        <v>2211</v>
      </c>
      <c r="D4923" s="70" t="s">
        <v>2205</v>
      </c>
      <c r="E4923" s="15">
        <v>6049.71</v>
      </c>
    </row>
    <row r="4924" spans="1:5">
      <c r="A4924" s="70">
        <v>41988</v>
      </c>
      <c r="B4924" s="70" t="s">
        <v>27968</v>
      </c>
      <c r="C4924" s="70" t="s">
        <v>2211</v>
      </c>
      <c r="D4924" s="70" t="s">
        <v>2205</v>
      </c>
      <c r="E4924" s="15">
        <v>7990.81</v>
      </c>
    </row>
    <row r="4925" spans="1:5">
      <c r="A4925" s="70">
        <v>41697</v>
      </c>
      <c r="B4925" s="70" t="s">
        <v>27969</v>
      </c>
      <c r="C4925" s="70" t="s">
        <v>2211</v>
      </c>
      <c r="D4925" s="70" t="s">
        <v>2205</v>
      </c>
      <c r="E4925" s="15">
        <v>1416.35</v>
      </c>
    </row>
    <row r="4926" spans="1:5">
      <c r="A4926" s="70">
        <v>41985</v>
      </c>
      <c r="B4926" s="70" t="s">
        <v>27970</v>
      </c>
      <c r="C4926" s="70" t="s">
        <v>2211</v>
      </c>
      <c r="D4926" s="70" t="s">
        <v>2205</v>
      </c>
      <c r="E4926" s="15">
        <v>1972.59</v>
      </c>
    </row>
    <row r="4927" spans="1:5">
      <c r="A4927" s="70">
        <v>41699</v>
      </c>
      <c r="B4927" s="70" t="s">
        <v>28820</v>
      </c>
      <c r="C4927" s="70" t="s">
        <v>2211</v>
      </c>
      <c r="D4927" s="70" t="s">
        <v>2205</v>
      </c>
      <c r="E4927" s="15">
        <v>2808.87</v>
      </c>
    </row>
    <row r="4928" spans="1:5">
      <c r="A4928" s="70">
        <v>38053</v>
      </c>
      <c r="B4928" s="70" t="s">
        <v>27971</v>
      </c>
      <c r="C4928" s="70" t="s">
        <v>2211</v>
      </c>
      <c r="D4928" s="70" t="s">
        <v>2209</v>
      </c>
      <c r="E4928" s="6">
        <v>21.35</v>
      </c>
    </row>
    <row r="4929" spans="1:5">
      <c r="A4929" s="70">
        <v>38054</v>
      </c>
      <c r="B4929" s="70" t="s">
        <v>27972</v>
      </c>
      <c r="C4929" s="70" t="s">
        <v>2211</v>
      </c>
      <c r="D4929" s="70" t="s">
        <v>2209</v>
      </c>
      <c r="E4929" s="6">
        <v>36.71</v>
      </c>
    </row>
    <row r="4930" spans="1:5">
      <c r="A4930" s="70">
        <v>38052</v>
      </c>
      <c r="B4930" s="70" t="s">
        <v>27973</v>
      </c>
      <c r="C4930" s="70" t="s">
        <v>2211</v>
      </c>
      <c r="D4930" s="70" t="s">
        <v>2209</v>
      </c>
      <c r="E4930" s="6">
        <v>10.34</v>
      </c>
    </row>
    <row r="4931" spans="1:5">
      <c r="A4931" s="70">
        <v>38051</v>
      </c>
      <c r="B4931" s="70" t="s">
        <v>27974</v>
      </c>
      <c r="C4931" s="70" t="s">
        <v>2211</v>
      </c>
      <c r="D4931" s="70" t="s">
        <v>2209</v>
      </c>
      <c r="E4931" s="6">
        <v>6.45</v>
      </c>
    </row>
    <row r="4932" spans="1:5">
      <c r="A4932" s="70">
        <v>38787</v>
      </c>
      <c r="B4932" s="70" t="s">
        <v>27975</v>
      </c>
      <c r="C4932" s="70" t="s">
        <v>2211</v>
      </c>
      <c r="D4932" s="70" t="s">
        <v>2209</v>
      </c>
      <c r="E4932" s="6">
        <v>6.09</v>
      </c>
    </row>
    <row r="4933" spans="1:5">
      <c r="A4933" s="70">
        <v>38825</v>
      </c>
      <c r="B4933" s="70" t="s">
        <v>27976</v>
      </c>
      <c r="C4933" s="70" t="s">
        <v>2211</v>
      </c>
      <c r="D4933" s="70" t="s">
        <v>2209</v>
      </c>
      <c r="E4933" s="6">
        <v>7.98</v>
      </c>
    </row>
    <row r="4934" spans="1:5">
      <c r="A4934" s="70">
        <v>38826</v>
      </c>
      <c r="B4934" s="70" t="s">
        <v>27977</v>
      </c>
      <c r="C4934" s="70" t="s">
        <v>2211</v>
      </c>
      <c r="D4934" s="70" t="s">
        <v>2209</v>
      </c>
      <c r="E4934" s="6">
        <v>11.82</v>
      </c>
    </row>
    <row r="4935" spans="1:5">
      <c r="A4935" s="70">
        <v>38827</v>
      </c>
      <c r="B4935" s="70" t="s">
        <v>27978</v>
      </c>
      <c r="C4935" s="70" t="s">
        <v>2211</v>
      </c>
      <c r="D4935" s="70" t="s">
        <v>2209</v>
      </c>
      <c r="E4935" s="6">
        <v>18.989999999999998</v>
      </c>
    </row>
    <row r="4936" spans="1:5">
      <c r="A4936" s="70">
        <v>38830</v>
      </c>
      <c r="B4936" s="70" t="s">
        <v>27979</v>
      </c>
      <c r="C4936" s="70" t="s">
        <v>2211</v>
      </c>
      <c r="D4936" s="70" t="s">
        <v>2209</v>
      </c>
      <c r="E4936" s="6">
        <v>26.6</v>
      </c>
    </row>
    <row r="4937" spans="1:5">
      <c r="A4937" s="70">
        <v>38828</v>
      </c>
      <c r="B4937" s="70" t="s">
        <v>27980</v>
      </c>
      <c r="C4937" s="70" t="s">
        <v>2211</v>
      </c>
      <c r="D4937" s="70" t="s">
        <v>2209</v>
      </c>
      <c r="E4937" s="6">
        <v>11.73</v>
      </c>
    </row>
    <row r="4938" spans="1:5">
      <c r="A4938" s="70">
        <v>38829</v>
      </c>
      <c r="B4938" s="70" t="s">
        <v>27981</v>
      </c>
      <c r="C4938" s="70" t="s">
        <v>2211</v>
      </c>
      <c r="D4938" s="70" t="s">
        <v>2209</v>
      </c>
      <c r="E4938" s="6">
        <v>19.21</v>
      </c>
    </row>
    <row r="4939" spans="1:5">
      <c r="A4939" s="70">
        <v>38831</v>
      </c>
      <c r="B4939" s="70" t="s">
        <v>27982</v>
      </c>
      <c r="C4939" s="70" t="s">
        <v>2211</v>
      </c>
      <c r="D4939" s="70" t="s">
        <v>2209</v>
      </c>
      <c r="E4939" s="6">
        <v>37.1</v>
      </c>
    </row>
    <row r="4940" spans="1:5">
      <c r="A4940" s="70">
        <v>36274</v>
      </c>
      <c r="B4940" s="70" t="s">
        <v>27983</v>
      </c>
      <c r="C4940" s="70" t="s">
        <v>2211</v>
      </c>
      <c r="D4940" s="70" t="s">
        <v>2209</v>
      </c>
      <c r="E4940" s="6">
        <v>9.56</v>
      </c>
    </row>
    <row r="4941" spans="1:5">
      <c r="A4941" s="70">
        <v>36278</v>
      </c>
      <c r="B4941" s="70" t="s">
        <v>27984</v>
      </c>
      <c r="C4941" s="70" t="s">
        <v>2211</v>
      </c>
      <c r="D4941" s="70" t="s">
        <v>2209</v>
      </c>
      <c r="E4941" s="6">
        <v>12.97</v>
      </c>
    </row>
    <row r="4942" spans="1:5">
      <c r="A4942" s="70">
        <v>38977</v>
      </c>
      <c r="B4942" s="70" t="s">
        <v>27985</v>
      </c>
      <c r="C4942" s="70" t="s">
        <v>2211</v>
      </c>
      <c r="D4942" s="70" t="s">
        <v>2209</v>
      </c>
      <c r="E4942" s="6">
        <v>197.35</v>
      </c>
    </row>
    <row r="4943" spans="1:5">
      <c r="A4943" s="70">
        <v>38971</v>
      </c>
      <c r="B4943" s="70" t="s">
        <v>27986</v>
      </c>
      <c r="C4943" s="70" t="s">
        <v>2211</v>
      </c>
      <c r="D4943" s="70" t="s">
        <v>2209</v>
      </c>
      <c r="E4943" s="6">
        <v>16.260000000000002</v>
      </c>
    </row>
    <row r="4944" spans="1:5">
      <c r="A4944" s="70">
        <v>38972</v>
      </c>
      <c r="B4944" s="70" t="s">
        <v>27987</v>
      </c>
      <c r="C4944" s="70" t="s">
        <v>2211</v>
      </c>
      <c r="D4944" s="70" t="s">
        <v>2209</v>
      </c>
      <c r="E4944" s="6">
        <v>24.76</v>
      </c>
    </row>
    <row r="4945" spans="1:5">
      <c r="A4945" s="70">
        <v>38973</v>
      </c>
      <c r="B4945" s="70" t="s">
        <v>27988</v>
      </c>
      <c r="C4945" s="70" t="s">
        <v>2211</v>
      </c>
      <c r="D4945" s="70" t="s">
        <v>2209</v>
      </c>
      <c r="E4945" s="6">
        <v>32.75</v>
      </c>
    </row>
    <row r="4946" spans="1:5">
      <c r="A4946" s="70">
        <v>38974</v>
      </c>
      <c r="B4946" s="70" t="s">
        <v>27989</v>
      </c>
      <c r="C4946" s="70" t="s">
        <v>2211</v>
      </c>
      <c r="D4946" s="70" t="s">
        <v>2209</v>
      </c>
      <c r="E4946" s="6">
        <v>47.77</v>
      </c>
    </row>
    <row r="4947" spans="1:5">
      <c r="A4947" s="70">
        <v>38975</v>
      </c>
      <c r="B4947" s="70" t="s">
        <v>27990</v>
      </c>
      <c r="C4947" s="70" t="s">
        <v>2211</v>
      </c>
      <c r="D4947" s="70" t="s">
        <v>2209</v>
      </c>
      <c r="E4947" s="6">
        <v>79.599999999999994</v>
      </c>
    </row>
    <row r="4948" spans="1:5">
      <c r="A4948" s="70">
        <v>38976</v>
      </c>
      <c r="B4948" s="70" t="s">
        <v>27991</v>
      </c>
      <c r="C4948" s="70" t="s">
        <v>2211</v>
      </c>
      <c r="D4948" s="70" t="s">
        <v>2209</v>
      </c>
      <c r="E4948" s="6">
        <v>111.64</v>
      </c>
    </row>
    <row r="4949" spans="1:5">
      <c r="A4949" s="70">
        <v>38986</v>
      </c>
      <c r="B4949" s="70" t="s">
        <v>27992</v>
      </c>
      <c r="C4949" s="70" t="s">
        <v>2211</v>
      </c>
      <c r="D4949" s="70" t="s">
        <v>2209</v>
      </c>
      <c r="E4949" s="6">
        <v>224.67</v>
      </c>
    </row>
    <row r="4950" spans="1:5">
      <c r="A4950" s="70">
        <v>38978</v>
      </c>
      <c r="B4950" s="70" t="s">
        <v>27993</v>
      </c>
      <c r="C4950" s="70" t="s">
        <v>2211</v>
      </c>
      <c r="D4950" s="70" t="s">
        <v>2209</v>
      </c>
      <c r="E4950" s="6">
        <v>9.56</v>
      </c>
    </row>
    <row r="4951" spans="1:5">
      <c r="A4951" s="70">
        <v>38979</v>
      </c>
      <c r="B4951" s="70" t="s">
        <v>27994</v>
      </c>
      <c r="C4951" s="70" t="s">
        <v>2211</v>
      </c>
      <c r="D4951" s="70" t="s">
        <v>2209</v>
      </c>
      <c r="E4951" s="6">
        <v>12.97</v>
      </c>
    </row>
    <row r="4952" spans="1:5">
      <c r="A4952" s="70">
        <v>38980</v>
      </c>
      <c r="B4952" s="70" t="s">
        <v>27995</v>
      </c>
      <c r="C4952" s="70" t="s">
        <v>2211</v>
      </c>
      <c r="D4952" s="70" t="s">
        <v>2209</v>
      </c>
      <c r="E4952" s="6">
        <v>21.68</v>
      </c>
    </row>
    <row r="4953" spans="1:5">
      <c r="A4953" s="70">
        <v>38981</v>
      </c>
      <c r="B4953" s="70" t="s">
        <v>27996</v>
      </c>
      <c r="C4953" s="70" t="s">
        <v>2211</v>
      </c>
      <c r="D4953" s="70" t="s">
        <v>2209</v>
      </c>
      <c r="E4953" s="6">
        <v>30.02</v>
      </c>
    </row>
    <row r="4954" spans="1:5">
      <c r="A4954" s="70">
        <v>38982</v>
      </c>
      <c r="B4954" s="70" t="s">
        <v>27997</v>
      </c>
      <c r="C4954" s="70" t="s">
        <v>2211</v>
      </c>
      <c r="D4954" s="70" t="s">
        <v>2209</v>
      </c>
      <c r="E4954" s="6">
        <v>43.69</v>
      </c>
    </row>
    <row r="4955" spans="1:5">
      <c r="A4955" s="70">
        <v>38983</v>
      </c>
      <c r="B4955" s="70" t="s">
        <v>27998</v>
      </c>
      <c r="C4955" s="70" t="s">
        <v>2211</v>
      </c>
      <c r="D4955" s="70" t="s">
        <v>2209</v>
      </c>
      <c r="E4955" s="6">
        <v>57.92</v>
      </c>
    </row>
    <row r="4956" spans="1:5">
      <c r="A4956" s="70">
        <v>38984</v>
      </c>
      <c r="B4956" s="70" t="s">
        <v>27999</v>
      </c>
      <c r="C4956" s="70" t="s">
        <v>2211</v>
      </c>
      <c r="D4956" s="70" t="s">
        <v>2209</v>
      </c>
      <c r="E4956" s="6">
        <v>111.71</v>
      </c>
    </row>
    <row r="4957" spans="1:5">
      <c r="A4957" s="70">
        <v>38985</v>
      </c>
      <c r="B4957" s="70" t="s">
        <v>28000</v>
      </c>
      <c r="C4957" s="70" t="s">
        <v>2211</v>
      </c>
      <c r="D4957" s="70" t="s">
        <v>2209</v>
      </c>
      <c r="E4957" s="6">
        <v>165.38</v>
      </c>
    </row>
    <row r="4958" spans="1:5">
      <c r="A4958" s="70">
        <v>9836</v>
      </c>
      <c r="B4958" s="70" t="s">
        <v>28001</v>
      </c>
      <c r="C4958" s="70" t="s">
        <v>2211</v>
      </c>
      <c r="D4958" s="70" t="s">
        <v>2207</v>
      </c>
      <c r="E4958" s="6">
        <v>18.22</v>
      </c>
    </row>
    <row r="4959" spans="1:5">
      <c r="A4959" s="70">
        <v>20065</v>
      </c>
      <c r="B4959" s="70" t="s">
        <v>28002</v>
      </c>
      <c r="C4959" s="70" t="s">
        <v>2211</v>
      </c>
      <c r="D4959" s="70" t="s">
        <v>2205</v>
      </c>
      <c r="E4959" s="6">
        <v>46.61</v>
      </c>
    </row>
    <row r="4960" spans="1:5">
      <c r="A4960" s="70">
        <v>9835</v>
      </c>
      <c r="B4960" s="70" t="s">
        <v>28003</v>
      </c>
      <c r="C4960" s="70" t="s">
        <v>2211</v>
      </c>
      <c r="D4960" s="70" t="s">
        <v>2205</v>
      </c>
      <c r="E4960" s="6">
        <v>6.57</v>
      </c>
    </row>
    <row r="4961" spans="1:5">
      <c r="A4961" s="70">
        <v>38032</v>
      </c>
      <c r="B4961" s="70" t="s">
        <v>28004</v>
      </c>
      <c r="C4961" s="70" t="s">
        <v>2211</v>
      </c>
      <c r="D4961" s="70" t="s">
        <v>2205</v>
      </c>
      <c r="E4961" s="6">
        <v>57.55</v>
      </c>
    </row>
    <row r="4962" spans="1:5">
      <c r="A4962" s="70">
        <v>38033</v>
      </c>
      <c r="B4962" s="70" t="s">
        <v>28005</v>
      </c>
      <c r="C4962" s="70" t="s">
        <v>2211</v>
      </c>
      <c r="D4962" s="70" t="s">
        <v>2205</v>
      </c>
      <c r="E4962" s="6">
        <v>94.17</v>
      </c>
    </row>
    <row r="4963" spans="1:5">
      <c r="A4963" s="70">
        <v>38034</v>
      </c>
      <c r="B4963" s="70" t="s">
        <v>28006</v>
      </c>
      <c r="C4963" s="70" t="s">
        <v>2211</v>
      </c>
      <c r="D4963" s="70" t="s">
        <v>2205</v>
      </c>
      <c r="E4963" s="6">
        <v>155.79</v>
      </c>
    </row>
    <row r="4964" spans="1:5">
      <c r="A4964" s="70">
        <v>38035</v>
      </c>
      <c r="B4964" s="70" t="s">
        <v>28007</v>
      </c>
      <c r="C4964" s="70" t="s">
        <v>2211</v>
      </c>
      <c r="D4964" s="70" t="s">
        <v>2205</v>
      </c>
      <c r="E4964" s="6">
        <v>217.09</v>
      </c>
    </row>
    <row r="4965" spans="1:5">
      <c r="A4965" s="70">
        <v>38036</v>
      </c>
      <c r="B4965" s="70" t="s">
        <v>28008</v>
      </c>
      <c r="C4965" s="70" t="s">
        <v>2211</v>
      </c>
      <c r="D4965" s="70" t="s">
        <v>2205</v>
      </c>
      <c r="E4965" s="6">
        <v>306.32</v>
      </c>
    </row>
    <row r="4966" spans="1:5">
      <c r="A4966" s="70">
        <v>38037</v>
      </c>
      <c r="B4966" s="70" t="s">
        <v>28009</v>
      </c>
      <c r="C4966" s="70" t="s">
        <v>2211</v>
      </c>
      <c r="D4966" s="70" t="s">
        <v>2205</v>
      </c>
      <c r="E4966" s="6">
        <v>355.18</v>
      </c>
    </row>
    <row r="4967" spans="1:5">
      <c r="A4967" s="70">
        <v>9850</v>
      </c>
      <c r="B4967" s="70" t="s">
        <v>28010</v>
      </c>
      <c r="C4967" s="70" t="s">
        <v>2211</v>
      </c>
      <c r="D4967" s="70" t="s">
        <v>2209</v>
      </c>
      <c r="E4967" s="6">
        <v>150.88</v>
      </c>
    </row>
    <row r="4968" spans="1:5">
      <c r="A4968" s="70">
        <v>9853</v>
      </c>
      <c r="B4968" s="70" t="s">
        <v>28011</v>
      </c>
      <c r="C4968" s="70" t="s">
        <v>2211</v>
      </c>
      <c r="D4968" s="70" t="s">
        <v>2209</v>
      </c>
      <c r="E4968" s="6">
        <v>268.31</v>
      </c>
    </row>
    <row r="4969" spans="1:5">
      <c r="A4969" s="70">
        <v>9854</v>
      </c>
      <c r="B4969" s="70" t="s">
        <v>28012</v>
      </c>
      <c r="C4969" s="70" t="s">
        <v>2211</v>
      </c>
      <c r="D4969" s="70" t="s">
        <v>2209</v>
      </c>
      <c r="E4969" s="6">
        <v>117.56</v>
      </c>
    </row>
    <row r="4970" spans="1:5">
      <c r="A4970" s="70">
        <v>9851</v>
      </c>
      <c r="B4970" s="70" t="s">
        <v>28013</v>
      </c>
      <c r="C4970" s="70" t="s">
        <v>2211</v>
      </c>
      <c r="D4970" s="70" t="s">
        <v>2209</v>
      </c>
      <c r="E4970" s="6">
        <v>203.85</v>
      </c>
    </row>
    <row r="4971" spans="1:5">
      <c r="A4971" s="70">
        <v>9855</v>
      </c>
      <c r="B4971" s="70" t="s">
        <v>28014</v>
      </c>
      <c r="C4971" s="70" t="s">
        <v>2211</v>
      </c>
      <c r="D4971" s="70" t="s">
        <v>2209</v>
      </c>
      <c r="E4971" s="6">
        <v>340.96</v>
      </c>
    </row>
    <row r="4972" spans="1:5">
      <c r="A4972" s="70">
        <v>9825</v>
      </c>
      <c r="B4972" s="70" t="s">
        <v>28015</v>
      </c>
      <c r="C4972" s="70" t="s">
        <v>2211</v>
      </c>
      <c r="D4972" s="70" t="s">
        <v>2209</v>
      </c>
      <c r="E4972" s="6">
        <v>59</v>
      </c>
    </row>
    <row r="4973" spans="1:5">
      <c r="A4973" s="70">
        <v>9828</v>
      </c>
      <c r="B4973" s="70" t="s">
        <v>28016</v>
      </c>
      <c r="C4973" s="70" t="s">
        <v>2211</v>
      </c>
      <c r="D4973" s="70" t="s">
        <v>2209</v>
      </c>
      <c r="E4973" s="6">
        <v>158.79</v>
      </c>
    </row>
    <row r="4974" spans="1:5">
      <c r="A4974" s="70">
        <v>9829</v>
      </c>
      <c r="B4974" s="70" t="s">
        <v>28017</v>
      </c>
      <c r="C4974" s="70" t="s">
        <v>2211</v>
      </c>
      <c r="D4974" s="70" t="s">
        <v>2209</v>
      </c>
      <c r="E4974" s="6">
        <v>269.10000000000002</v>
      </c>
    </row>
    <row r="4975" spans="1:5">
      <c r="A4975" s="70">
        <v>9826</v>
      </c>
      <c r="B4975" s="70" t="s">
        <v>28018</v>
      </c>
      <c r="C4975" s="70" t="s">
        <v>2211</v>
      </c>
      <c r="D4975" s="70" t="s">
        <v>2209</v>
      </c>
      <c r="E4975" s="6">
        <v>409.67</v>
      </c>
    </row>
    <row r="4976" spans="1:5">
      <c r="A4976" s="70">
        <v>9827</v>
      </c>
      <c r="B4976" s="70" t="s">
        <v>28019</v>
      </c>
      <c r="C4976" s="70" t="s">
        <v>2211</v>
      </c>
      <c r="D4976" s="70" t="s">
        <v>2209</v>
      </c>
      <c r="E4976" s="6">
        <v>581.73</v>
      </c>
    </row>
    <row r="4977" spans="1:5">
      <c r="A4977" s="70">
        <v>36374</v>
      </c>
      <c r="B4977" s="70" t="s">
        <v>28020</v>
      </c>
      <c r="C4977" s="70" t="s">
        <v>2211</v>
      </c>
      <c r="D4977" s="70" t="s">
        <v>2209</v>
      </c>
      <c r="E4977" s="6">
        <v>70.72</v>
      </c>
    </row>
    <row r="4978" spans="1:5">
      <c r="A4978" s="70">
        <v>36084</v>
      </c>
      <c r="B4978" s="70" t="s">
        <v>28021</v>
      </c>
      <c r="C4978" s="70" t="s">
        <v>2211</v>
      </c>
      <c r="D4978" s="70" t="s">
        <v>2209</v>
      </c>
      <c r="E4978" s="6">
        <v>20.95</v>
      </c>
    </row>
    <row r="4979" spans="1:5">
      <c r="A4979" s="70">
        <v>36373</v>
      </c>
      <c r="B4979" s="70" t="s">
        <v>28022</v>
      </c>
      <c r="C4979" s="70" t="s">
        <v>2211</v>
      </c>
      <c r="D4979" s="70" t="s">
        <v>2209</v>
      </c>
      <c r="E4979" s="6">
        <v>43.51</v>
      </c>
    </row>
    <row r="4980" spans="1:5">
      <c r="A4980" s="70">
        <v>36377</v>
      </c>
      <c r="B4980" s="70" t="s">
        <v>28023</v>
      </c>
      <c r="C4980" s="70" t="s">
        <v>2211</v>
      </c>
      <c r="D4980" s="70" t="s">
        <v>2209</v>
      </c>
      <c r="E4980" s="6">
        <v>84.83</v>
      </c>
    </row>
    <row r="4981" spans="1:5">
      <c r="A4981" s="70">
        <v>36375</v>
      </c>
      <c r="B4981" s="70" t="s">
        <v>28024</v>
      </c>
      <c r="C4981" s="70" t="s">
        <v>2211</v>
      </c>
      <c r="D4981" s="70" t="s">
        <v>2209</v>
      </c>
      <c r="E4981" s="6">
        <v>25.85</v>
      </c>
    </row>
    <row r="4982" spans="1:5">
      <c r="A4982" s="70">
        <v>36376</v>
      </c>
      <c r="B4982" s="70" t="s">
        <v>28025</v>
      </c>
      <c r="C4982" s="70" t="s">
        <v>2211</v>
      </c>
      <c r="D4982" s="70" t="s">
        <v>2209</v>
      </c>
      <c r="E4982" s="6">
        <v>50.77</v>
      </c>
    </row>
    <row r="4983" spans="1:5">
      <c r="A4983" s="70">
        <v>36380</v>
      </c>
      <c r="B4983" s="70" t="s">
        <v>28026</v>
      </c>
      <c r="C4983" s="70" t="s">
        <v>2211</v>
      </c>
      <c r="D4983" s="70" t="s">
        <v>2209</v>
      </c>
      <c r="E4983" s="6">
        <v>106.07</v>
      </c>
    </row>
    <row r="4984" spans="1:5">
      <c r="A4984" s="70">
        <v>36378</v>
      </c>
      <c r="B4984" s="70" t="s">
        <v>28027</v>
      </c>
      <c r="C4984" s="70" t="s">
        <v>2211</v>
      </c>
      <c r="D4984" s="70" t="s">
        <v>2209</v>
      </c>
      <c r="E4984" s="6">
        <v>31.78</v>
      </c>
    </row>
    <row r="4985" spans="1:5">
      <c r="A4985" s="70">
        <v>36379</v>
      </c>
      <c r="B4985" s="70" t="s">
        <v>28028</v>
      </c>
      <c r="C4985" s="70" t="s">
        <v>2211</v>
      </c>
      <c r="D4985" s="70" t="s">
        <v>2209</v>
      </c>
      <c r="E4985" s="6">
        <v>64.069999999999993</v>
      </c>
    </row>
    <row r="4986" spans="1:5">
      <c r="A4986" s="70">
        <v>9859</v>
      </c>
      <c r="B4986" s="70" t="s">
        <v>28029</v>
      </c>
      <c r="C4986" s="70" t="s">
        <v>2211</v>
      </c>
      <c r="D4986" s="70" t="s">
        <v>2205</v>
      </c>
      <c r="E4986" s="6">
        <v>14.77</v>
      </c>
    </row>
    <row r="4987" spans="1:5">
      <c r="A4987" s="70">
        <v>9838</v>
      </c>
      <c r="B4987" s="70" t="s">
        <v>28030</v>
      </c>
      <c r="C4987" s="70" t="s">
        <v>2211</v>
      </c>
      <c r="D4987" s="70" t="s">
        <v>2205</v>
      </c>
      <c r="E4987" s="6">
        <v>11.18</v>
      </c>
    </row>
    <row r="4988" spans="1:5">
      <c r="A4988" s="70">
        <v>9837</v>
      </c>
      <c r="B4988" s="70" t="s">
        <v>28031</v>
      </c>
      <c r="C4988" s="70" t="s">
        <v>2211</v>
      </c>
      <c r="D4988" s="70" t="s">
        <v>2205</v>
      </c>
      <c r="E4988" s="6">
        <v>16.149999999999999</v>
      </c>
    </row>
    <row r="4989" spans="1:5">
      <c r="A4989" s="70">
        <v>9833</v>
      </c>
      <c r="B4989" s="70" t="s">
        <v>28032</v>
      </c>
      <c r="C4989" s="70" t="s">
        <v>2211</v>
      </c>
      <c r="D4989" s="70" t="s">
        <v>2209</v>
      </c>
      <c r="E4989" s="6">
        <v>12</v>
      </c>
    </row>
    <row r="4990" spans="1:5">
      <c r="A4990" s="70">
        <v>9830</v>
      </c>
      <c r="B4990" s="70" t="s">
        <v>28033</v>
      </c>
      <c r="C4990" s="70" t="s">
        <v>2211</v>
      </c>
      <c r="D4990" s="70" t="s">
        <v>2209</v>
      </c>
      <c r="E4990" s="6">
        <v>6.42</v>
      </c>
    </row>
    <row r="4991" spans="1:5">
      <c r="A4991" s="70">
        <v>9834</v>
      </c>
      <c r="B4991" s="70" t="s">
        <v>28034</v>
      </c>
      <c r="C4991" s="70" t="s">
        <v>2211</v>
      </c>
      <c r="D4991" s="70" t="s">
        <v>2209</v>
      </c>
      <c r="E4991" s="6">
        <v>33.39</v>
      </c>
    </row>
    <row r="4992" spans="1:5">
      <c r="A4992" s="70">
        <v>9863</v>
      </c>
      <c r="B4992" s="70" t="s">
        <v>28035</v>
      </c>
      <c r="C4992" s="70" t="s">
        <v>2211</v>
      </c>
      <c r="D4992" s="70" t="s">
        <v>2205</v>
      </c>
      <c r="E4992" s="6">
        <v>106.62</v>
      </c>
    </row>
    <row r="4993" spans="1:5">
      <c r="A4993" s="70">
        <v>9860</v>
      </c>
      <c r="B4993" s="70" t="s">
        <v>28036</v>
      </c>
      <c r="C4993" s="70" t="s">
        <v>2211</v>
      </c>
      <c r="D4993" s="70" t="s">
        <v>2205</v>
      </c>
      <c r="E4993" s="6">
        <v>68.45</v>
      </c>
    </row>
    <row r="4994" spans="1:5">
      <c r="A4994" s="70">
        <v>9862</v>
      </c>
      <c r="B4994" s="70" t="s">
        <v>28037</v>
      </c>
      <c r="C4994" s="70" t="s">
        <v>2211</v>
      </c>
      <c r="D4994" s="70" t="s">
        <v>2205</v>
      </c>
      <c r="E4994" s="6">
        <v>48.3</v>
      </c>
    </row>
    <row r="4995" spans="1:5">
      <c r="A4995" s="70">
        <v>9861</v>
      </c>
      <c r="B4995" s="70" t="s">
        <v>28038</v>
      </c>
      <c r="C4995" s="70" t="s">
        <v>2211</v>
      </c>
      <c r="D4995" s="70" t="s">
        <v>2205</v>
      </c>
      <c r="E4995" s="6">
        <v>38.82</v>
      </c>
    </row>
    <row r="4996" spans="1:5">
      <c r="A4996" s="70">
        <v>9856</v>
      </c>
      <c r="B4996" s="70" t="s">
        <v>28039</v>
      </c>
      <c r="C4996" s="70" t="s">
        <v>2211</v>
      </c>
      <c r="D4996" s="70" t="s">
        <v>2205</v>
      </c>
      <c r="E4996" s="6">
        <v>10.43</v>
      </c>
    </row>
    <row r="4997" spans="1:5">
      <c r="A4997" s="70">
        <v>9866</v>
      </c>
      <c r="B4997" s="70" t="s">
        <v>28040</v>
      </c>
      <c r="C4997" s="70" t="s">
        <v>2211</v>
      </c>
      <c r="D4997" s="70" t="s">
        <v>2205</v>
      </c>
      <c r="E4997" s="6">
        <v>28.67</v>
      </c>
    </row>
    <row r="4998" spans="1:5">
      <c r="A4998" s="70">
        <v>9857</v>
      </c>
      <c r="B4998" s="70" t="s">
        <v>28041</v>
      </c>
      <c r="C4998" s="70" t="s">
        <v>2211</v>
      </c>
      <c r="D4998" s="70" t="s">
        <v>2205</v>
      </c>
      <c r="E4998" s="6">
        <v>137.88999999999999</v>
      </c>
    </row>
    <row r="4999" spans="1:5">
      <c r="A4999" s="70">
        <v>9864</v>
      </c>
      <c r="B4999" s="70" t="s">
        <v>28042</v>
      </c>
      <c r="C4999" s="70" t="s">
        <v>2211</v>
      </c>
      <c r="D4999" s="70" t="s">
        <v>2205</v>
      </c>
      <c r="E4999" s="6">
        <v>166.47</v>
      </c>
    </row>
    <row r="5000" spans="1:5">
      <c r="A5000" s="70">
        <v>9865</v>
      </c>
      <c r="B5000" s="70" t="s">
        <v>28043</v>
      </c>
      <c r="C5000" s="70" t="s">
        <v>2211</v>
      </c>
      <c r="D5000" s="70" t="s">
        <v>2205</v>
      </c>
      <c r="E5000" s="6">
        <v>239.4</v>
      </c>
    </row>
    <row r="5001" spans="1:5">
      <c r="A5001" s="70">
        <v>9858</v>
      </c>
      <c r="B5001" s="70" t="s">
        <v>28044</v>
      </c>
      <c r="C5001" s="70" t="s">
        <v>2211</v>
      </c>
      <c r="D5001" s="70" t="s">
        <v>2205</v>
      </c>
      <c r="E5001" s="6">
        <v>250.99</v>
      </c>
    </row>
    <row r="5002" spans="1:5">
      <c r="A5002" s="70">
        <v>9841</v>
      </c>
      <c r="B5002" s="70" t="s">
        <v>28045</v>
      </c>
      <c r="C5002" s="70" t="s">
        <v>2211</v>
      </c>
      <c r="D5002" s="70" t="s">
        <v>2205</v>
      </c>
      <c r="E5002" s="6">
        <v>44.97</v>
      </c>
    </row>
    <row r="5003" spans="1:5">
      <c r="A5003" s="70">
        <v>9840</v>
      </c>
      <c r="B5003" s="70" t="s">
        <v>28046</v>
      </c>
      <c r="C5003" s="70" t="s">
        <v>2211</v>
      </c>
      <c r="D5003" s="70" t="s">
        <v>2205</v>
      </c>
      <c r="E5003" s="6">
        <v>91.39</v>
      </c>
    </row>
    <row r="5004" spans="1:5">
      <c r="A5004" s="70">
        <v>20067</v>
      </c>
      <c r="B5004" s="70" t="s">
        <v>28047</v>
      </c>
      <c r="C5004" s="70" t="s">
        <v>2211</v>
      </c>
      <c r="D5004" s="70" t="s">
        <v>2205</v>
      </c>
      <c r="E5004" s="6">
        <v>15.7</v>
      </c>
    </row>
    <row r="5005" spans="1:5">
      <c r="A5005" s="70">
        <v>20068</v>
      </c>
      <c r="B5005" s="70" t="s">
        <v>28048</v>
      </c>
      <c r="C5005" s="70" t="s">
        <v>2211</v>
      </c>
      <c r="D5005" s="70" t="s">
        <v>2205</v>
      </c>
      <c r="E5005" s="6">
        <v>19.579999999999998</v>
      </c>
    </row>
    <row r="5006" spans="1:5">
      <c r="A5006" s="70">
        <v>9839</v>
      </c>
      <c r="B5006" s="70" t="s">
        <v>28049</v>
      </c>
      <c r="C5006" s="70" t="s">
        <v>2211</v>
      </c>
      <c r="D5006" s="70" t="s">
        <v>2205</v>
      </c>
      <c r="E5006" s="6">
        <v>25.67</v>
      </c>
    </row>
    <row r="5007" spans="1:5">
      <c r="A5007" s="70">
        <v>9870</v>
      </c>
      <c r="B5007" s="70" t="s">
        <v>28821</v>
      </c>
      <c r="C5007" s="70" t="s">
        <v>2211</v>
      </c>
      <c r="D5007" s="70" t="s">
        <v>2205</v>
      </c>
      <c r="E5007" s="6">
        <v>116.26</v>
      </c>
    </row>
    <row r="5008" spans="1:5">
      <c r="A5008" s="70">
        <v>9867</v>
      </c>
      <c r="B5008" s="70" t="s">
        <v>28050</v>
      </c>
      <c r="C5008" s="70" t="s">
        <v>2211</v>
      </c>
      <c r="D5008" s="70" t="s">
        <v>2205</v>
      </c>
      <c r="E5008" s="6">
        <v>4.2699999999999996</v>
      </c>
    </row>
    <row r="5009" spans="1:5">
      <c r="A5009" s="70">
        <v>9868</v>
      </c>
      <c r="B5009" s="70" t="s">
        <v>28051</v>
      </c>
      <c r="C5009" s="70" t="s">
        <v>2211</v>
      </c>
      <c r="D5009" s="70" t="s">
        <v>2207</v>
      </c>
      <c r="E5009" s="6">
        <v>5.48</v>
      </c>
    </row>
    <row r="5010" spans="1:5">
      <c r="A5010" s="70">
        <v>9869</v>
      </c>
      <c r="B5010" s="70" t="s">
        <v>28052</v>
      </c>
      <c r="C5010" s="70" t="s">
        <v>2211</v>
      </c>
      <c r="D5010" s="70" t="s">
        <v>2205</v>
      </c>
      <c r="E5010" s="6">
        <v>12.3</v>
      </c>
    </row>
    <row r="5011" spans="1:5">
      <c r="A5011" s="70">
        <v>9874</v>
      </c>
      <c r="B5011" s="70" t="s">
        <v>28053</v>
      </c>
      <c r="C5011" s="70" t="s">
        <v>2211</v>
      </c>
      <c r="D5011" s="70" t="s">
        <v>2205</v>
      </c>
      <c r="E5011" s="6">
        <v>17.91</v>
      </c>
    </row>
    <row r="5012" spans="1:5">
      <c r="A5012" s="70">
        <v>9875</v>
      </c>
      <c r="B5012" s="70" t="s">
        <v>28054</v>
      </c>
      <c r="C5012" s="70" t="s">
        <v>2211</v>
      </c>
      <c r="D5012" s="70" t="s">
        <v>2205</v>
      </c>
      <c r="E5012" s="6">
        <v>20.52</v>
      </c>
    </row>
    <row r="5013" spans="1:5">
      <c r="A5013" s="70">
        <v>9873</v>
      </c>
      <c r="B5013" s="70" t="s">
        <v>28055</v>
      </c>
      <c r="C5013" s="70" t="s">
        <v>2211</v>
      </c>
      <c r="D5013" s="70" t="s">
        <v>2205</v>
      </c>
      <c r="E5013" s="6">
        <v>34.619999999999997</v>
      </c>
    </row>
    <row r="5014" spans="1:5">
      <c r="A5014" s="70">
        <v>9871</v>
      </c>
      <c r="B5014" s="70" t="s">
        <v>28056</v>
      </c>
      <c r="C5014" s="70" t="s">
        <v>2211</v>
      </c>
      <c r="D5014" s="70" t="s">
        <v>2205</v>
      </c>
      <c r="E5014" s="6">
        <v>58</v>
      </c>
    </row>
    <row r="5015" spans="1:5">
      <c r="A5015" s="70">
        <v>9872</v>
      </c>
      <c r="B5015" s="70" t="s">
        <v>28057</v>
      </c>
      <c r="C5015" s="70" t="s">
        <v>2211</v>
      </c>
      <c r="D5015" s="70" t="s">
        <v>2205</v>
      </c>
      <c r="E5015" s="6">
        <v>72.47</v>
      </c>
    </row>
    <row r="5016" spans="1:5">
      <c r="A5016" s="70">
        <v>7667</v>
      </c>
      <c r="B5016" s="70" t="s">
        <v>28058</v>
      </c>
      <c r="C5016" s="70" t="s">
        <v>2211</v>
      </c>
      <c r="D5016" s="70" t="s">
        <v>2205</v>
      </c>
      <c r="E5016" s="15">
        <v>4016.73</v>
      </c>
    </row>
    <row r="5017" spans="1:5">
      <c r="A5017" s="70">
        <v>7660</v>
      </c>
      <c r="B5017" s="70" t="s">
        <v>28059</v>
      </c>
      <c r="C5017" s="70" t="s">
        <v>2211</v>
      </c>
      <c r="D5017" s="70" t="s">
        <v>2205</v>
      </c>
      <c r="E5017" s="15">
        <v>5120.37</v>
      </c>
    </row>
    <row r="5018" spans="1:5">
      <c r="A5018" s="70">
        <v>7676</v>
      </c>
      <c r="B5018" s="70" t="s">
        <v>28060</v>
      </c>
      <c r="C5018" s="70" t="s">
        <v>2211</v>
      </c>
      <c r="D5018" s="70" t="s">
        <v>2205</v>
      </c>
      <c r="E5018" s="15">
        <v>5178.8900000000003</v>
      </c>
    </row>
    <row r="5019" spans="1:5">
      <c r="A5019" s="70">
        <v>12426</v>
      </c>
      <c r="B5019" s="70" t="s">
        <v>28061</v>
      </c>
      <c r="C5019" s="70" t="s">
        <v>2204</v>
      </c>
      <c r="D5019" s="70" t="s">
        <v>2205</v>
      </c>
      <c r="E5019" s="6">
        <v>47.66</v>
      </c>
    </row>
    <row r="5020" spans="1:5">
      <c r="A5020" s="70">
        <v>12425</v>
      </c>
      <c r="B5020" s="70" t="s">
        <v>28062</v>
      </c>
      <c r="C5020" s="70" t="s">
        <v>2204</v>
      </c>
      <c r="D5020" s="70" t="s">
        <v>2205</v>
      </c>
      <c r="E5020" s="6">
        <v>65.48</v>
      </c>
    </row>
    <row r="5021" spans="1:5">
      <c r="A5021" s="70">
        <v>12427</v>
      </c>
      <c r="B5021" s="70" t="s">
        <v>28063</v>
      </c>
      <c r="C5021" s="70" t="s">
        <v>2204</v>
      </c>
      <c r="D5021" s="70" t="s">
        <v>2205</v>
      </c>
      <c r="E5021" s="6">
        <v>271.77</v>
      </c>
    </row>
    <row r="5022" spans="1:5">
      <c r="A5022" s="70">
        <v>12428</v>
      </c>
      <c r="B5022" s="70" t="s">
        <v>28064</v>
      </c>
      <c r="C5022" s="70" t="s">
        <v>2204</v>
      </c>
      <c r="D5022" s="70" t="s">
        <v>2205</v>
      </c>
      <c r="E5022" s="6">
        <v>174.44</v>
      </c>
    </row>
    <row r="5023" spans="1:5">
      <c r="A5023" s="70">
        <v>12430</v>
      </c>
      <c r="B5023" s="70" t="s">
        <v>28065</v>
      </c>
      <c r="C5023" s="70" t="s">
        <v>2204</v>
      </c>
      <c r="D5023" s="70" t="s">
        <v>2205</v>
      </c>
      <c r="E5023" s="6">
        <v>58.43</v>
      </c>
    </row>
    <row r="5024" spans="1:5">
      <c r="A5024" s="70">
        <v>12429</v>
      </c>
      <c r="B5024" s="70" t="s">
        <v>28066</v>
      </c>
      <c r="C5024" s="70" t="s">
        <v>2204</v>
      </c>
      <c r="D5024" s="70" t="s">
        <v>2205</v>
      </c>
      <c r="E5024" s="6">
        <v>439.46</v>
      </c>
    </row>
    <row r="5025" spans="1:5">
      <c r="A5025" s="70">
        <v>12431</v>
      </c>
      <c r="B5025" s="70" t="s">
        <v>28067</v>
      </c>
      <c r="C5025" s="70" t="s">
        <v>2204</v>
      </c>
      <c r="D5025" s="70" t="s">
        <v>2205</v>
      </c>
      <c r="E5025" s="6">
        <v>747.88</v>
      </c>
    </row>
    <row r="5026" spans="1:5">
      <c r="A5026" s="70">
        <v>12432</v>
      </c>
      <c r="B5026" s="70" t="s">
        <v>28068</v>
      </c>
      <c r="C5026" s="70" t="s">
        <v>2204</v>
      </c>
      <c r="D5026" s="70" t="s">
        <v>2205</v>
      </c>
      <c r="E5026" s="6">
        <v>153.82</v>
      </c>
    </row>
    <row r="5027" spans="1:5">
      <c r="A5027" s="70">
        <v>12434</v>
      </c>
      <c r="B5027" s="70" t="s">
        <v>28069</v>
      </c>
      <c r="C5027" s="70" t="s">
        <v>2204</v>
      </c>
      <c r="D5027" s="70" t="s">
        <v>2205</v>
      </c>
      <c r="E5027" s="6">
        <v>50.12</v>
      </c>
    </row>
    <row r="5028" spans="1:5">
      <c r="A5028" s="70">
        <v>12433</v>
      </c>
      <c r="B5028" s="70" t="s">
        <v>28070</v>
      </c>
      <c r="C5028" s="70" t="s">
        <v>2204</v>
      </c>
      <c r="D5028" s="70" t="s">
        <v>2205</v>
      </c>
      <c r="E5028" s="6">
        <v>97.92</v>
      </c>
    </row>
    <row r="5029" spans="1:5">
      <c r="A5029" s="70">
        <v>12435</v>
      </c>
      <c r="B5029" s="70" t="s">
        <v>28071</v>
      </c>
      <c r="C5029" s="70" t="s">
        <v>2204</v>
      </c>
      <c r="D5029" s="70" t="s">
        <v>2205</v>
      </c>
      <c r="E5029" s="6">
        <v>303.04000000000002</v>
      </c>
    </row>
    <row r="5030" spans="1:5">
      <c r="A5030" s="70">
        <v>12437</v>
      </c>
      <c r="B5030" s="70" t="s">
        <v>28072</v>
      </c>
      <c r="C5030" s="70" t="s">
        <v>2204</v>
      </c>
      <c r="D5030" s="70" t="s">
        <v>2205</v>
      </c>
      <c r="E5030" s="6">
        <v>244.74</v>
      </c>
    </row>
    <row r="5031" spans="1:5">
      <c r="A5031" s="70">
        <v>12439</v>
      </c>
      <c r="B5031" s="70" t="s">
        <v>28073</v>
      </c>
      <c r="C5031" s="70" t="s">
        <v>2204</v>
      </c>
      <c r="D5031" s="70" t="s">
        <v>2205</v>
      </c>
      <c r="E5031" s="6">
        <v>78.55</v>
      </c>
    </row>
    <row r="5032" spans="1:5">
      <c r="A5032" s="70">
        <v>12438</v>
      </c>
      <c r="B5032" s="70" t="s">
        <v>28074</v>
      </c>
      <c r="C5032" s="70" t="s">
        <v>2204</v>
      </c>
      <c r="D5032" s="70" t="s">
        <v>2205</v>
      </c>
      <c r="E5032" s="6">
        <v>442.91</v>
      </c>
    </row>
    <row r="5033" spans="1:5">
      <c r="A5033" s="70">
        <v>12436</v>
      </c>
      <c r="B5033" s="70" t="s">
        <v>28075</v>
      </c>
      <c r="C5033" s="70" t="s">
        <v>2204</v>
      </c>
      <c r="D5033" s="70" t="s">
        <v>2205</v>
      </c>
      <c r="E5033" s="6">
        <v>559.49</v>
      </c>
    </row>
    <row r="5034" spans="1:5">
      <c r="A5034" s="70">
        <v>36357</v>
      </c>
      <c r="B5034" s="70" t="s">
        <v>28076</v>
      </c>
      <c r="C5034" s="70" t="s">
        <v>2204</v>
      </c>
      <c r="D5034" s="70" t="s">
        <v>2209</v>
      </c>
      <c r="E5034" s="6">
        <v>170.07</v>
      </c>
    </row>
    <row r="5035" spans="1:5">
      <c r="A5035" s="70">
        <v>12424</v>
      </c>
      <c r="B5035" s="70" t="s">
        <v>28077</v>
      </c>
      <c r="C5035" s="70" t="s">
        <v>2204</v>
      </c>
      <c r="D5035" s="70" t="s">
        <v>2205</v>
      </c>
      <c r="E5035" s="6">
        <v>100.82</v>
      </c>
    </row>
    <row r="5036" spans="1:5">
      <c r="A5036" s="70">
        <v>12440</v>
      </c>
      <c r="B5036" s="70" t="s">
        <v>28078</v>
      </c>
      <c r="C5036" s="70" t="s">
        <v>2204</v>
      </c>
      <c r="D5036" s="70" t="s">
        <v>2205</v>
      </c>
      <c r="E5036" s="6">
        <v>97.45</v>
      </c>
    </row>
    <row r="5037" spans="1:5">
      <c r="A5037" s="70">
        <v>9884</v>
      </c>
      <c r="B5037" s="70" t="s">
        <v>28079</v>
      </c>
      <c r="C5037" s="70" t="s">
        <v>2204</v>
      </c>
      <c r="D5037" s="70" t="s">
        <v>2205</v>
      </c>
      <c r="E5037" s="6">
        <v>72.69</v>
      </c>
    </row>
    <row r="5038" spans="1:5">
      <c r="A5038" s="70">
        <v>9888</v>
      </c>
      <c r="B5038" s="70" t="s">
        <v>28080</v>
      </c>
      <c r="C5038" s="70" t="s">
        <v>2204</v>
      </c>
      <c r="D5038" s="70" t="s">
        <v>2205</v>
      </c>
      <c r="E5038" s="6">
        <v>58.4</v>
      </c>
    </row>
    <row r="5039" spans="1:5">
      <c r="A5039" s="70">
        <v>9883</v>
      </c>
      <c r="B5039" s="70" t="s">
        <v>28081</v>
      </c>
      <c r="C5039" s="70" t="s">
        <v>2204</v>
      </c>
      <c r="D5039" s="70" t="s">
        <v>2205</v>
      </c>
      <c r="E5039" s="6">
        <v>25.48</v>
      </c>
    </row>
    <row r="5040" spans="1:5">
      <c r="A5040" s="70">
        <v>9886</v>
      </c>
      <c r="B5040" s="70" t="s">
        <v>28082</v>
      </c>
      <c r="C5040" s="70" t="s">
        <v>2204</v>
      </c>
      <c r="D5040" s="70" t="s">
        <v>2205</v>
      </c>
      <c r="E5040" s="6">
        <v>34.909999999999997</v>
      </c>
    </row>
    <row r="5041" spans="1:5">
      <c r="A5041" s="70">
        <v>9889</v>
      </c>
      <c r="B5041" s="70" t="s">
        <v>28083</v>
      </c>
      <c r="C5041" s="70" t="s">
        <v>2204</v>
      </c>
      <c r="D5041" s="70" t="s">
        <v>2205</v>
      </c>
      <c r="E5041" s="6">
        <v>176.84</v>
      </c>
    </row>
    <row r="5042" spans="1:5">
      <c r="A5042" s="70">
        <v>9887</v>
      </c>
      <c r="B5042" s="70" t="s">
        <v>28084</v>
      </c>
      <c r="C5042" s="70" t="s">
        <v>2204</v>
      </c>
      <c r="D5042" s="70" t="s">
        <v>2205</v>
      </c>
      <c r="E5042" s="6">
        <v>106.88</v>
      </c>
    </row>
    <row r="5043" spans="1:5">
      <c r="A5043" s="70">
        <v>9885</v>
      </c>
      <c r="B5043" s="70" t="s">
        <v>28085</v>
      </c>
      <c r="C5043" s="70" t="s">
        <v>2204</v>
      </c>
      <c r="D5043" s="70" t="s">
        <v>2205</v>
      </c>
      <c r="E5043" s="6">
        <v>33.75</v>
      </c>
    </row>
    <row r="5044" spans="1:5">
      <c r="A5044" s="70">
        <v>9890</v>
      </c>
      <c r="B5044" s="70" t="s">
        <v>28086</v>
      </c>
      <c r="C5044" s="70" t="s">
        <v>2204</v>
      </c>
      <c r="D5044" s="70" t="s">
        <v>2205</v>
      </c>
      <c r="E5044" s="6">
        <v>273.97000000000003</v>
      </c>
    </row>
    <row r="5045" spans="1:5">
      <c r="A5045" s="70">
        <v>9891</v>
      </c>
      <c r="B5045" s="70" t="s">
        <v>28087</v>
      </c>
      <c r="C5045" s="70" t="s">
        <v>2204</v>
      </c>
      <c r="D5045" s="70" t="s">
        <v>2205</v>
      </c>
      <c r="E5045" s="6">
        <v>384.6</v>
      </c>
    </row>
    <row r="5046" spans="1:5">
      <c r="A5046" s="70">
        <v>39292</v>
      </c>
      <c r="B5046" s="70" t="s">
        <v>28088</v>
      </c>
      <c r="C5046" s="70" t="s">
        <v>2204</v>
      </c>
      <c r="D5046" s="70" t="s">
        <v>2209</v>
      </c>
      <c r="E5046" s="6">
        <v>12.03</v>
      </c>
    </row>
    <row r="5047" spans="1:5">
      <c r="A5047" s="70">
        <v>39293</v>
      </c>
      <c r="B5047" s="70" t="s">
        <v>28089</v>
      </c>
      <c r="C5047" s="70" t="s">
        <v>2204</v>
      </c>
      <c r="D5047" s="70" t="s">
        <v>2209</v>
      </c>
      <c r="E5047" s="6">
        <v>19.420000000000002</v>
      </c>
    </row>
    <row r="5048" spans="1:5">
      <c r="A5048" s="70">
        <v>39294</v>
      </c>
      <c r="B5048" s="70" t="s">
        <v>28090</v>
      </c>
      <c r="C5048" s="70" t="s">
        <v>2204</v>
      </c>
      <c r="D5048" s="70" t="s">
        <v>2209</v>
      </c>
      <c r="E5048" s="6">
        <v>19.420000000000002</v>
      </c>
    </row>
    <row r="5049" spans="1:5">
      <c r="A5049" s="70">
        <v>39295</v>
      </c>
      <c r="B5049" s="70" t="s">
        <v>28091</v>
      </c>
      <c r="C5049" s="70" t="s">
        <v>2204</v>
      </c>
      <c r="D5049" s="70" t="s">
        <v>2209</v>
      </c>
      <c r="E5049" s="6">
        <v>33.119999999999997</v>
      </c>
    </row>
    <row r="5050" spans="1:5">
      <c r="A5050" s="70">
        <v>36313</v>
      </c>
      <c r="B5050" s="70" t="s">
        <v>28092</v>
      </c>
      <c r="C5050" s="70" t="s">
        <v>2204</v>
      </c>
      <c r="D5050" s="70" t="s">
        <v>2209</v>
      </c>
      <c r="E5050" s="6">
        <v>40.32</v>
      </c>
    </row>
    <row r="5051" spans="1:5">
      <c r="A5051" s="70">
        <v>36316</v>
      </c>
      <c r="B5051" s="70" t="s">
        <v>28093</v>
      </c>
      <c r="C5051" s="70" t="s">
        <v>2204</v>
      </c>
      <c r="D5051" s="70" t="s">
        <v>2209</v>
      </c>
      <c r="E5051" s="6">
        <v>48.9</v>
      </c>
    </row>
    <row r="5052" spans="1:5">
      <c r="A5052" s="70">
        <v>64</v>
      </c>
      <c r="B5052" s="70" t="s">
        <v>28094</v>
      </c>
      <c r="C5052" s="70" t="s">
        <v>2204</v>
      </c>
      <c r="D5052" s="70" t="s">
        <v>2209</v>
      </c>
      <c r="E5052" s="6">
        <v>5.71</v>
      </c>
    </row>
    <row r="5053" spans="1:5">
      <c r="A5053" s="70">
        <v>37423</v>
      </c>
      <c r="B5053" s="70" t="s">
        <v>28095</v>
      </c>
      <c r="C5053" s="70" t="s">
        <v>2204</v>
      </c>
      <c r="D5053" s="70" t="s">
        <v>2209</v>
      </c>
      <c r="E5053" s="6">
        <v>14.1</v>
      </c>
    </row>
    <row r="5054" spans="1:5">
      <c r="A5054" s="70">
        <v>39296</v>
      </c>
      <c r="B5054" s="70" t="s">
        <v>28096</v>
      </c>
      <c r="C5054" s="70" t="s">
        <v>2204</v>
      </c>
      <c r="D5054" s="70" t="s">
        <v>2209</v>
      </c>
      <c r="E5054" s="6">
        <v>9.3000000000000007</v>
      </c>
    </row>
    <row r="5055" spans="1:5">
      <c r="A5055" s="70">
        <v>39297</v>
      </c>
      <c r="B5055" s="70" t="s">
        <v>28097</v>
      </c>
      <c r="C5055" s="70" t="s">
        <v>2204</v>
      </c>
      <c r="D5055" s="70" t="s">
        <v>2209</v>
      </c>
      <c r="E5055" s="6">
        <v>13.29</v>
      </c>
    </row>
    <row r="5056" spans="1:5">
      <c r="A5056" s="70">
        <v>39298</v>
      </c>
      <c r="B5056" s="70" t="s">
        <v>28098</v>
      </c>
      <c r="C5056" s="70" t="s">
        <v>2204</v>
      </c>
      <c r="D5056" s="70" t="s">
        <v>2209</v>
      </c>
      <c r="E5056" s="6">
        <v>23.41</v>
      </c>
    </row>
    <row r="5057" spans="1:5">
      <c r="A5057" s="70">
        <v>39299</v>
      </c>
      <c r="B5057" s="70" t="s">
        <v>28099</v>
      </c>
      <c r="C5057" s="70" t="s">
        <v>2204</v>
      </c>
      <c r="D5057" s="70" t="s">
        <v>2209</v>
      </c>
      <c r="E5057" s="6">
        <v>39.85</v>
      </c>
    </row>
    <row r="5058" spans="1:5">
      <c r="A5058" s="70">
        <v>9892</v>
      </c>
      <c r="B5058" s="70" t="s">
        <v>28100</v>
      </c>
      <c r="C5058" s="70" t="s">
        <v>2204</v>
      </c>
      <c r="D5058" s="70" t="s">
        <v>2205</v>
      </c>
      <c r="E5058" s="6">
        <v>9.32</v>
      </c>
    </row>
    <row r="5059" spans="1:5">
      <c r="A5059" s="70">
        <v>9893</v>
      </c>
      <c r="B5059" s="70" t="s">
        <v>28101</v>
      </c>
      <c r="C5059" s="70" t="s">
        <v>2204</v>
      </c>
      <c r="D5059" s="70" t="s">
        <v>2205</v>
      </c>
      <c r="E5059" s="6">
        <v>126.46</v>
      </c>
    </row>
    <row r="5060" spans="1:5">
      <c r="A5060" s="70">
        <v>9901</v>
      </c>
      <c r="B5060" s="70" t="s">
        <v>28102</v>
      </c>
      <c r="C5060" s="70" t="s">
        <v>2204</v>
      </c>
      <c r="D5060" s="70" t="s">
        <v>2205</v>
      </c>
      <c r="E5060" s="6">
        <v>56.12</v>
      </c>
    </row>
    <row r="5061" spans="1:5">
      <c r="A5061" s="70">
        <v>9896</v>
      </c>
      <c r="B5061" s="70" t="s">
        <v>28103</v>
      </c>
      <c r="C5061" s="70" t="s">
        <v>2204</v>
      </c>
      <c r="D5061" s="70" t="s">
        <v>2205</v>
      </c>
      <c r="E5061" s="6">
        <v>50.58</v>
      </c>
    </row>
    <row r="5062" spans="1:5">
      <c r="A5062" s="70">
        <v>9900</v>
      </c>
      <c r="B5062" s="70" t="s">
        <v>28104</v>
      </c>
      <c r="C5062" s="70" t="s">
        <v>2204</v>
      </c>
      <c r="D5062" s="70" t="s">
        <v>2205</v>
      </c>
      <c r="E5062" s="6">
        <v>30.68</v>
      </c>
    </row>
    <row r="5063" spans="1:5">
      <c r="A5063" s="70">
        <v>9898</v>
      </c>
      <c r="B5063" s="70" t="s">
        <v>28105</v>
      </c>
      <c r="C5063" s="70" t="s">
        <v>2204</v>
      </c>
      <c r="D5063" s="70" t="s">
        <v>2205</v>
      </c>
      <c r="E5063" s="6">
        <v>260.02999999999997</v>
      </c>
    </row>
    <row r="5064" spans="1:5">
      <c r="A5064" s="70">
        <v>9899</v>
      </c>
      <c r="B5064" s="70" t="s">
        <v>28106</v>
      </c>
      <c r="C5064" s="70" t="s">
        <v>2204</v>
      </c>
      <c r="D5064" s="70" t="s">
        <v>2205</v>
      </c>
      <c r="E5064" s="6">
        <v>16.75</v>
      </c>
    </row>
    <row r="5065" spans="1:5">
      <c r="A5065" s="70">
        <v>9902</v>
      </c>
      <c r="B5065" s="70" t="s">
        <v>28107</v>
      </c>
      <c r="C5065" s="70" t="s">
        <v>2204</v>
      </c>
      <c r="D5065" s="70" t="s">
        <v>2205</v>
      </c>
      <c r="E5065" s="6">
        <v>329.28</v>
      </c>
    </row>
    <row r="5066" spans="1:5">
      <c r="A5066" s="70">
        <v>9908</v>
      </c>
      <c r="B5066" s="70" t="s">
        <v>28108</v>
      </c>
      <c r="C5066" s="70" t="s">
        <v>2204</v>
      </c>
      <c r="D5066" s="70" t="s">
        <v>2205</v>
      </c>
      <c r="E5066" s="6">
        <v>656.54</v>
      </c>
    </row>
    <row r="5067" spans="1:5">
      <c r="A5067" s="70">
        <v>9905</v>
      </c>
      <c r="B5067" s="70" t="s">
        <v>28109</v>
      </c>
      <c r="C5067" s="70" t="s">
        <v>2204</v>
      </c>
      <c r="D5067" s="70" t="s">
        <v>2205</v>
      </c>
      <c r="E5067" s="6">
        <v>10.97</v>
      </c>
    </row>
    <row r="5068" spans="1:5">
      <c r="A5068" s="70">
        <v>9906</v>
      </c>
      <c r="B5068" s="70" t="s">
        <v>28110</v>
      </c>
      <c r="C5068" s="70" t="s">
        <v>2204</v>
      </c>
      <c r="D5068" s="70" t="s">
        <v>2205</v>
      </c>
      <c r="E5068" s="6">
        <v>13.14</v>
      </c>
    </row>
    <row r="5069" spans="1:5">
      <c r="A5069" s="70">
        <v>9895</v>
      </c>
      <c r="B5069" s="70" t="s">
        <v>28111</v>
      </c>
      <c r="C5069" s="70" t="s">
        <v>2204</v>
      </c>
      <c r="D5069" s="70" t="s">
        <v>2205</v>
      </c>
      <c r="E5069" s="6">
        <v>21.56</v>
      </c>
    </row>
    <row r="5070" spans="1:5">
      <c r="A5070" s="70">
        <v>9894</v>
      </c>
      <c r="B5070" s="70" t="s">
        <v>28112</v>
      </c>
      <c r="C5070" s="70" t="s">
        <v>2204</v>
      </c>
      <c r="D5070" s="70" t="s">
        <v>2205</v>
      </c>
      <c r="E5070" s="6">
        <v>42.01</v>
      </c>
    </row>
    <row r="5071" spans="1:5">
      <c r="A5071" s="70">
        <v>9897</v>
      </c>
      <c r="B5071" s="70" t="s">
        <v>28113</v>
      </c>
      <c r="C5071" s="70" t="s">
        <v>2204</v>
      </c>
      <c r="D5071" s="70" t="s">
        <v>2205</v>
      </c>
      <c r="E5071" s="6">
        <v>45.49</v>
      </c>
    </row>
    <row r="5072" spans="1:5">
      <c r="A5072" s="70">
        <v>9910</v>
      </c>
      <c r="B5072" s="70" t="s">
        <v>28114</v>
      </c>
      <c r="C5072" s="70" t="s">
        <v>2204</v>
      </c>
      <c r="D5072" s="70" t="s">
        <v>2205</v>
      </c>
      <c r="E5072" s="6">
        <v>114.5</v>
      </c>
    </row>
    <row r="5073" spans="1:5">
      <c r="A5073" s="70">
        <v>9909</v>
      </c>
      <c r="B5073" s="70" t="s">
        <v>28115</v>
      </c>
      <c r="C5073" s="70" t="s">
        <v>2204</v>
      </c>
      <c r="D5073" s="70" t="s">
        <v>2205</v>
      </c>
      <c r="E5073" s="6">
        <v>231.05</v>
      </c>
    </row>
    <row r="5074" spans="1:5">
      <c r="A5074" s="70">
        <v>9907</v>
      </c>
      <c r="B5074" s="70" t="s">
        <v>28116</v>
      </c>
      <c r="C5074" s="70" t="s">
        <v>2204</v>
      </c>
      <c r="D5074" s="70" t="s">
        <v>2205</v>
      </c>
      <c r="E5074" s="6">
        <v>355.25</v>
      </c>
    </row>
    <row r="5075" spans="1:5">
      <c r="A5075" s="70">
        <v>20973</v>
      </c>
      <c r="B5075" s="70" t="s">
        <v>28117</v>
      </c>
      <c r="C5075" s="70" t="s">
        <v>2204</v>
      </c>
      <c r="D5075" s="70" t="s">
        <v>2205</v>
      </c>
      <c r="E5075" s="6">
        <v>102.88</v>
      </c>
    </row>
    <row r="5076" spans="1:5">
      <c r="A5076" s="70">
        <v>20974</v>
      </c>
      <c r="B5076" s="70" t="s">
        <v>28118</v>
      </c>
      <c r="C5076" s="70" t="s">
        <v>2204</v>
      </c>
      <c r="D5076" s="70" t="s">
        <v>2205</v>
      </c>
      <c r="E5076" s="6">
        <v>147.19</v>
      </c>
    </row>
    <row r="5077" spans="1:5">
      <c r="A5077" s="70">
        <v>37989</v>
      </c>
      <c r="B5077" s="70" t="s">
        <v>28119</v>
      </c>
      <c r="C5077" s="70" t="s">
        <v>2204</v>
      </c>
      <c r="D5077" s="70" t="s">
        <v>2209</v>
      </c>
      <c r="E5077" s="6">
        <v>10.23</v>
      </c>
    </row>
    <row r="5078" spans="1:5">
      <c r="A5078" s="70">
        <v>37990</v>
      </c>
      <c r="B5078" s="70" t="s">
        <v>28120</v>
      </c>
      <c r="C5078" s="70" t="s">
        <v>2204</v>
      </c>
      <c r="D5078" s="70" t="s">
        <v>2209</v>
      </c>
      <c r="E5078" s="6">
        <v>11.89</v>
      </c>
    </row>
    <row r="5079" spans="1:5">
      <c r="A5079" s="70">
        <v>37991</v>
      </c>
      <c r="B5079" s="70" t="s">
        <v>28121</v>
      </c>
      <c r="C5079" s="70" t="s">
        <v>2204</v>
      </c>
      <c r="D5079" s="70" t="s">
        <v>2209</v>
      </c>
      <c r="E5079" s="6">
        <v>18.82</v>
      </c>
    </row>
    <row r="5080" spans="1:5">
      <c r="A5080" s="70">
        <v>37992</v>
      </c>
      <c r="B5080" s="70" t="s">
        <v>28122</v>
      </c>
      <c r="C5080" s="70" t="s">
        <v>2204</v>
      </c>
      <c r="D5080" s="70" t="s">
        <v>2209</v>
      </c>
      <c r="E5080" s="6">
        <v>28.74</v>
      </c>
    </row>
    <row r="5081" spans="1:5">
      <c r="A5081" s="70">
        <v>37993</v>
      </c>
      <c r="B5081" s="70" t="s">
        <v>28123</v>
      </c>
      <c r="C5081" s="70" t="s">
        <v>2204</v>
      </c>
      <c r="D5081" s="70" t="s">
        <v>2209</v>
      </c>
      <c r="E5081" s="6">
        <v>42.65</v>
      </c>
    </row>
    <row r="5082" spans="1:5">
      <c r="A5082" s="70">
        <v>37994</v>
      </c>
      <c r="B5082" s="70" t="s">
        <v>28124</v>
      </c>
      <c r="C5082" s="70" t="s">
        <v>2204</v>
      </c>
      <c r="D5082" s="70" t="s">
        <v>2209</v>
      </c>
      <c r="E5082" s="6">
        <v>102.5</v>
      </c>
    </row>
    <row r="5083" spans="1:5">
      <c r="A5083" s="70">
        <v>37995</v>
      </c>
      <c r="B5083" s="70" t="s">
        <v>28125</v>
      </c>
      <c r="C5083" s="70" t="s">
        <v>2204</v>
      </c>
      <c r="D5083" s="70" t="s">
        <v>2209</v>
      </c>
      <c r="E5083" s="6">
        <v>148.77000000000001</v>
      </c>
    </row>
    <row r="5084" spans="1:5">
      <c r="A5084" s="70">
        <v>37996</v>
      </c>
      <c r="B5084" s="70" t="s">
        <v>28126</v>
      </c>
      <c r="C5084" s="70" t="s">
        <v>2204</v>
      </c>
      <c r="D5084" s="70" t="s">
        <v>2209</v>
      </c>
      <c r="E5084" s="6">
        <v>219.35</v>
      </c>
    </row>
    <row r="5085" spans="1:5">
      <c r="A5085" s="70">
        <v>13883</v>
      </c>
      <c r="B5085" s="70" t="s">
        <v>28127</v>
      </c>
      <c r="C5085" s="70" t="s">
        <v>2204</v>
      </c>
      <c r="D5085" s="70" t="s">
        <v>2209</v>
      </c>
      <c r="E5085" s="15">
        <v>133972.06</v>
      </c>
    </row>
    <row r="5086" spans="1:5">
      <c r="A5086" s="70">
        <v>38604</v>
      </c>
      <c r="B5086" s="70" t="s">
        <v>28128</v>
      </c>
      <c r="C5086" s="70" t="s">
        <v>2204</v>
      </c>
      <c r="D5086" s="70" t="s">
        <v>2209</v>
      </c>
      <c r="E5086" s="15">
        <v>166860.43</v>
      </c>
    </row>
    <row r="5087" spans="1:5">
      <c r="A5087" s="70">
        <v>10601</v>
      </c>
      <c r="B5087" s="70" t="s">
        <v>28129</v>
      </c>
      <c r="C5087" s="70" t="s">
        <v>2204</v>
      </c>
      <c r="D5087" s="70" t="s">
        <v>2209</v>
      </c>
      <c r="E5087" s="15">
        <v>3245768.15</v>
      </c>
    </row>
    <row r="5088" spans="1:5">
      <c r="A5088" s="70">
        <v>44469</v>
      </c>
      <c r="B5088" s="70" t="s">
        <v>28822</v>
      </c>
      <c r="C5088" s="70" t="s">
        <v>2204</v>
      </c>
      <c r="D5088" s="70" t="s">
        <v>2209</v>
      </c>
      <c r="E5088" s="15">
        <v>8545993.0099999998</v>
      </c>
    </row>
    <row r="5089" spans="1:5">
      <c r="A5089" s="70">
        <v>13894</v>
      </c>
      <c r="B5089" s="70" t="s">
        <v>28130</v>
      </c>
      <c r="C5089" s="70" t="s">
        <v>2204</v>
      </c>
      <c r="D5089" s="70" t="s">
        <v>2209</v>
      </c>
      <c r="E5089" s="15">
        <v>392649.25</v>
      </c>
    </row>
    <row r="5090" spans="1:5">
      <c r="A5090" s="70">
        <v>13895</v>
      </c>
      <c r="B5090" s="70" t="s">
        <v>28131</v>
      </c>
      <c r="C5090" s="70" t="s">
        <v>2204</v>
      </c>
      <c r="D5090" s="70" t="s">
        <v>2209</v>
      </c>
      <c r="E5090" s="15">
        <v>527982.35</v>
      </c>
    </row>
    <row r="5091" spans="1:5">
      <c r="A5091" s="70">
        <v>13892</v>
      </c>
      <c r="B5091" s="70" t="s">
        <v>28132</v>
      </c>
      <c r="C5091" s="70" t="s">
        <v>2204</v>
      </c>
      <c r="D5091" s="70" t="s">
        <v>2209</v>
      </c>
      <c r="E5091" s="15">
        <v>647029.46</v>
      </c>
    </row>
    <row r="5092" spans="1:5">
      <c r="A5092" s="70">
        <v>9914</v>
      </c>
      <c r="B5092" s="70" t="s">
        <v>28133</v>
      </c>
      <c r="C5092" s="70" t="s">
        <v>2204</v>
      </c>
      <c r="D5092" s="70" t="s">
        <v>2209</v>
      </c>
      <c r="E5092" s="15">
        <v>700000</v>
      </c>
    </row>
    <row r="5093" spans="1:5">
      <c r="A5093" s="70">
        <v>36485</v>
      </c>
      <c r="B5093" s="70" t="s">
        <v>28134</v>
      </c>
      <c r="C5093" s="70" t="s">
        <v>2204</v>
      </c>
      <c r="D5093" s="70" t="s">
        <v>2209</v>
      </c>
      <c r="E5093" s="15">
        <v>606832.91</v>
      </c>
    </row>
    <row r="5094" spans="1:5">
      <c r="A5094" s="70">
        <v>9912</v>
      </c>
      <c r="B5094" s="70" t="s">
        <v>28135</v>
      </c>
      <c r="C5094" s="70" t="s">
        <v>2204</v>
      </c>
      <c r="D5094" s="70" t="s">
        <v>2209</v>
      </c>
      <c r="E5094" s="15">
        <v>2642421</v>
      </c>
    </row>
    <row r="5095" spans="1:5">
      <c r="A5095" s="70">
        <v>9921</v>
      </c>
      <c r="B5095" s="70" t="s">
        <v>28136</v>
      </c>
      <c r="C5095" s="70" t="s">
        <v>2204</v>
      </c>
      <c r="D5095" s="70" t="s">
        <v>2209</v>
      </c>
      <c r="E5095" s="15">
        <v>1363085.73</v>
      </c>
    </row>
    <row r="5096" spans="1:5">
      <c r="A5096" s="70">
        <v>21112</v>
      </c>
      <c r="B5096" s="70" t="s">
        <v>28137</v>
      </c>
      <c r="C5096" s="70" t="s">
        <v>2204</v>
      </c>
      <c r="D5096" s="70" t="s">
        <v>2205</v>
      </c>
      <c r="E5096" s="6">
        <v>208.32</v>
      </c>
    </row>
    <row r="5097" spans="1:5">
      <c r="A5097" s="70">
        <v>10228</v>
      </c>
      <c r="B5097" s="70" t="s">
        <v>28138</v>
      </c>
      <c r="C5097" s="70" t="s">
        <v>2204</v>
      </c>
      <c r="D5097" s="70" t="s">
        <v>2207</v>
      </c>
      <c r="E5097" s="6">
        <v>242.01</v>
      </c>
    </row>
    <row r="5098" spans="1:5">
      <c r="A5098" s="70">
        <v>11781</v>
      </c>
      <c r="B5098" s="70" t="s">
        <v>28139</v>
      </c>
      <c r="C5098" s="70" t="s">
        <v>2204</v>
      </c>
      <c r="D5098" s="70" t="s">
        <v>2205</v>
      </c>
      <c r="E5098" s="6">
        <v>196.05</v>
      </c>
    </row>
    <row r="5099" spans="1:5">
      <c r="A5099" s="70">
        <v>37588</v>
      </c>
      <c r="B5099" s="70" t="s">
        <v>28140</v>
      </c>
      <c r="C5099" s="70" t="s">
        <v>2204</v>
      </c>
      <c r="D5099" s="70" t="s">
        <v>2205</v>
      </c>
      <c r="E5099" s="6">
        <v>62.44</v>
      </c>
    </row>
    <row r="5100" spans="1:5">
      <c r="A5100" s="70">
        <v>11746</v>
      </c>
      <c r="B5100" s="70" t="s">
        <v>28141</v>
      </c>
      <c r="C5100" s="70" t="s">
        <v>2204</v>
      </c>
      <c r="D5100" s="70" t="s">
        <v>2205</v>
      </c>
      <c r="E5100" s="6">
        <v>87.31</v>
      </c>
    </row>
    <row r="5101" spans="1:5">
      <c r="A5101" s="70">
        <v>11751</v>
      </c>
      <c r="B5101" s="70" t="s">
        <v>28142</v>
      </c>
      <c r="C5101" s="70" t="s">
        <v>2204</v>
      </c>
      <c r="D5101" s="70" t="s">
        <v>2205</v>
      </c>
      <c r="E5101" s="6">
        <v>156.81</v>
      </c>
    </row>
    <row r="5102" spans="1:5">
      <c r="A5102" s="70">
        <v>11750</v>
      </c>
      <c r="B5102" s="70" t="s">
        <v>28143</v>
      </c>
      <c r="C5102" s="70" t="s">
        <v>2204</v>
      </c>
      <c r="D5102" s="70" t="s">
        <v>2205</v>
      </c>
      <c r="E5102" s="6">
        <v>130.13</v>
      </c>
    </row>
    <row r="5103" spans="1:5">
      <c r="A5103" s="70">
        <v>11748</v>
      </c>
      <c r="B5103" s="70" t="s">
        <v>28144</v>
      </c>
      <c r="C5103" s="70" t="s">
        <v>2204</v>
      </c>
      <c r="D5103" s="70" t="s">
        <v>2205</v>
      </c>
      <c r="E5103" s="6">
        <v>56.03</v>
      </c>
    </row>
    <row r="5104" spans="1:5">
      <c r="A5104" s="70">
        <v>11747</v>
      </c>
      <c r="B5104" s="70" t="s">
        <v>28145</v>
      </c>
      <c r="C5104" s="70" t="s">
        <v>2204</v>
      </c>
      <c r="D5104" s="70" t="s">
        <v>2205</v>
      </c>
      <c r="E5104" s="6">
        <v>241.8</v>
      </c>
    </row>
    <row r="5105" spans="1:5">
      <c r="A5105" s="70">
        <v>11749</v>
      </c>
      <c r="B5105" s="70" t="s">
        <v>28146</v>
      </c>
      <c r="C5105" s="70" t="s">
        <v>2204</v>
      </c>
      <c r="D5105" s="70" t="s">
        <v>2205</v>
      </c>
      <c r="E5105" s="6">
        <v>64.67</v>
      </c>
    </row>
    <row r="5106" spans="1:5">
      <c r="A5106" s="70">
        <v>10236</v>
      </c>
      <c r="B5106" s="70" t="s">
        <v>28147</v>
      </c>
      <c r="C5106" s="70" t="s">
        <v>2204</v>
      </c>
      <c r="D5106" s="70" t="s">
        <v>2205</v>
      </c>
      <c r="E5106" s="6">
        <v>93.66</v>
      </c>
    </row>
    <row r="5107" spans="1:5">
      <c r="A5107" s="70">
        <v>10233</v>
      </c>
      <c r="B5107" s="70" t="s">
        <v>28148</v>
      </c>
      <c r="C5107" s="70" t="s">
        <v>2204</v>
      </c>
      <c r="D5107" s="70" t="s">
        <v>2205</v>
      </c>
      <c r="E5107" s="6">
        <v>87.76</v>
      </c>
    </row>
    <row r="5108" spans="1:5">
      <c r="A5108" s="70">
        <v>10234</v>
      </c>
      <c r="B5108" s="70" t="s">
        <v>28149</v>
      </c>
      <c r="C5108" s="70" t="s">
        <v>2204</v>
      </c>
      <c r="D5108" s="70" t="s">
        <v>2205</v>
      </c>
      <c r="E5108" s="6">
        <v>55.28</v>
      </c>
    </row>
    <row r="5109" spans="1:5">
      <c r="A5109" s="70">
        <v>10231</v>
      </c>
      <c r="B5109" s="70" t="s">
        <v>28150</v>
      </c>
      <c r="C5109" s="70" t="s">
        <v>2204</v>
      </c>
      <c r="D5109" s="70" t="s">
        <v>2205</v>
      </c>
      <c r="E5109" s="6">
        <v>253.53</v>
      </c>
    </row>
    <row r="5110" spans="1:5">
      <c r="A5110" s="70">
        <v>10232</v>
      </c>
      <c r="B5110" s="70" t="s">
        <v>28151</v>
      </c>
      <c r="C5110" s="70" t="s">
        <v>2204</v>
      </c>
      <c r="D5110" s="70" t="s">
        <v>2205</v>
      </c>
      <c r="E5110" s="6">
        <v>141.87</v>
      </c>
    </row>
    <row r="5111" spans="1:5">
      <c r="A5111" s="70">
        <v>10229</v>
      </c>
      <c r="B5111" s="70" t="s">
        <v>28152</v>
      </c>
      <c r="C5111" s="70" t="s">
        <v>2204</v>
      </c>
      <c r="D5111" s="70" t="s">
        <v>2207</v>
      </c>
      <c r="E5111" s="6">
        <v>50</v>
      </c>
    </row>
    <row r="5112" spans="1:5">
      <c r="A5112" s="70">
        <v>10235</v>
      </c>
      <c r="B5112" s="70" t="s">
        <v>28153</v>
      </c>
      <c r="C5112" s="70" t="s">
        <v>2204</v>
      </c>
      <c r="D5112" s="70" t="s">
        <v>2205</v>
      </c>
      <c r="E5112" s="6">
        <v>347.56</v>
      </c>
    </row>
    <row r="5113" spans="1:5">
      <c r="A5113" s="70">
        <v>10230</v>
      </c>
      <c r="B5113" s="70" t="s">
        <v>28154</v>
      </c>
      <c r="C5113" s="70" t="s">
        <v>2204</v>
      </c>
      <c r="D5113" s="70" t="s">
        <v>2205</v>
      </c>
      <c r="E5113" s="6">
        <v>611.66999999999996</v>
      </c>
    </row>
    <row r="5114" spans="1:5">
      <c r="A5114" s="70">
        <v>10409</v>
      </c>
      <c r="B5114" s="70" t="s">
        <v>28155</v>
      </c>
      <c r="C5114" s="70" t="s">
        <v>2204</v>
      </c>
      <c r="D5114" s="70" t="s">
        <v>2205</v>
      </c>
      <c r="E5114" s="6">
        <v>181.72</v>
      </c>
    </row>
    <row r="5115" spans="1:5">
      <c r="A5115" s="70">
        <v>10411</v>
      </c>
      <c r="B5115" s="70" t="s">
        <v>28156</v>
      </c>
      <c r="C5115" s="70" t="s">
        <v>2204</v>
      </c>
      <c r="D5115" s="70" t="s">
        <v>2205</v>
      </c>
      <c r="E5115" s="6">
        <v>162.6</v>
      </c>
    </row>
    <row r="5116" spans="1:5">
      <c r="A5116" s="70">
        <v>10404</v>
      </c>
      <c r="B5116" s="70" t="s">
        <v>28157</v>
      </c>
      <c r="C5116" s="70" t="s">
        <v>2204</v>
      </c>
      <c r="D5116" s="70" t="s">
        <v>2205</v>
      </c>
      <c r="E5116" s="6">
        <v>65.94</v>
      </c>
    </row>
    <row r="5117" spans="1:5">
      <c r="A5117" s="70">
        <v>10410</v>
      </c>
      <c r="B5117" s="70" t="s">
        <v>28158</v>
      </c>
      <c r="C5117" s="70" t="s">
        <v>2204</v>
      </c>
      <c r="D5117" s="70" t="s">
        <v>2205</v>
      </c>
      <c r="E5117" s="6">
        <v>108.62</v>
      </c>
    </row>
    <row r="5118" spans="1:5">
      <c r="A5118" s="70">
        <v>10405</v>
      </c>
      <c r="B5118" s="70" t="s">
        <v>28159</v>
      </c>
      <c r="C5118" s="70" t="s">
        <v>2204</v>
      </c>
      <c r="D5118" s="70" t="s">
        <v>2205</v>
      </c>
      <c r="E5118" s="6">
        <v>364.08</v>
      </c>
    </row>
    <row r="5119" spans="1:5">
      <c r="A5119" s="70">
        <v>10408</v>
      </c>
      <c r="B5119" s="70" t="s">
        <v>28160</v>
      </c>
      <c r="C5119" s="70" t="s">
        <v>2204</v>
      </c>
      <c r="D5119" s="70" t="s">
        <v>2205</v>
      </c>
      <c r="E5119" s="6">
        <v>254.59</v>
      </c>
    </row>
    <row r="5120" spans="1:5">
      <c r="A5120" s="70">
        <v>10412</v>
      </c>
      <c r="B5120" s="70" t="s">
        <v>28161</v>
      </c>
      <c r="C5120" s="70" t="s">
        <v>2204</v>
      </c>
      <c r="D5120" s="70" t="s">
        <v>2205</v>
      </c>
      <c r="E5120" s="6">
        <v>79.91</v>
      </c>
    </row>
    <row r="5121" spans="1:5">
      <c r="A5121" s="70">
        <v>10406</v>
      </c>
      <c r="B5121" s="70" t="s">
        <v>28162</v>
      </c>
      <c r="C5121" s="70" t="s">
        <v>2204</v>
      </c>
      <c r="D5121" s="70" t="s">
        <v>2205</v>
      </c>
      <c r="E5121" s="6">
        <v>502.86</v>
      </c>
    </row>
    <row r="5122" spans="1:5">
      <c r="A5122" s="70">
        <v>10407</v>
      </c>
      <c r="B5122" s="70" t="s">
        <v>28163</v>
      </c>
      <c r="C5122" s="70" t="s">
        <v>2204</v>
      </c>
      <c r="D5122" s="70" t="s">
        <v>2205</v>
      </c>
      <c r="E5122" s="6">
        <v>779.95</v>
      </c>
    </row>
    <row r="5123" spans="1:5">
      <c r="A5123" s="70">
        <v>10416</v>
      </c>
      <c r="B5123" s="70" t="s">
        <v>28164</v>
      </c>
      <c r="C5123" s="70" t="s">
        <v>2204</v>
      </c>
      <c r="D5123" s="70" t="s">
        <v>2205</v>
      </c>
      <c r="E5123" s="6">
        <v>96.74</v>
      </c>
    </row>
    <row r="5124" spans="1:5">
      <c r="A5124" s="70">
        <v>10419</v>
      </c>
      <c r="B5124" s="70" t="s">
        <v>28165</v>
      </c>
      <c r="C5124" s="70" t="s">
        <v>2204</v>
      </c>
      <c r="D5124" s="70" t="s">
        <v>2205</v>
      </c>
      <c r="E5124" s="6">
        <v>83.97</v>
      </c>
    </row>
    <row r="5125" spans="1:5">
      <c r="A5125" s="70">
        <v>21092</v>
      </c>
      <c r="B5125" s="70" t="s">
        <v>28166</v>
      </c>
      <c r="C5125" s="70" t="s">
        <v>2204</v>
      </c>
      <c r="D5125" s="70" t="s">
        <v>2205</v>
      </c>
      <c r="E5125" s="6">
        <v>48.01</v>
      </c>
    </row>
    <row r="5126" spans="1:5">
      <c r="A5126" s="70">
        <v>10418</v>
      </c>
      <c r="B5126" s="70" t="s">
        <v>28167</v>
      </c>
      <c r="C5126" s="70" t="s">
        <v>2204</v>
      </c>
      <c r="D5126" s="70" t="s">
        <v>2205</v>
      </c>
      <c r="E5126" s="6">
        <v>55.97</v>
      </c>
    </row>
    <row r="5127" spans="1:5">
      <c r="A5127" s="70">
        <v>12657</v>
      </c>
      <c r="B5127" s="70" t="s">
        <v>28168</v>
      </c>
      <c r="C5127" s="70" t="s">
        <v>2204</v>
      </c>
      <c r="D5127" s="70" t="s">
        <v>2205</v>
      </c>
      <c r="E5127" s="6">
        <v>225.87</v>
      </c>
    </row>
    <row r="5128" spans="1:5">
      <c r="A5128" s="70">
        <v>10417</v>
      </c>
      <c r="B5128" s="70" t="s">
        <v>28169</v>
      </c>
      <c r="C5128" s="70" t="s">
        <v>2204</v>
      </c>
      <c r="D5128" s="70" t="s">
        <v>2205</v>
      </c>
      <c r="E5128" s="6">
        <v>140.96</v>
      </c>
    </row>
    <row r="5129" spans="1:5">
      <c r="A5129" s="70">
        <v>10413</v>
      </c>
      <c r="B5129" s="70" t="s">
        <v>28170</v>
      </c>
      <c r="C5129" s="70" t="s">
        <v>2204</v>
      </c>
      <c r="D5129" s="70" t="s">
        <v>2205</v>
      </c>
      <c r="E5129" s="6">
        <v>51.23</v>
      </c>
    </row>
    <row r="5130" spans="1:5">
      <c r="A5130" s="70">
        <v>10414</v>
      </c>
      <c r="B5130" s="70" t="s">
        <v>28171</v>
      </c>
      <c r="C5130" s="70" t="s">
        <v>2204</v>
      </c>
      <c r="D5130" s="70" t="s">
        <v>2205</v>
      </c>
      <c r="E5130" s="6">
        <v>308.45</v>
      </c>
    </row>
    <row r="5131" spans="1:5">
      <c r="A5131" s="70">
        <v>10415</v>
      </c>
      <c r="B5131" s="70" t="s">
        <v>28172</v>
      </c>
      <c r="C5131" s="70" t="s">
        <v>2204</v>
      </c>
      <c r="D5131" s="70" t="s">
        <v>2205</v>
      </c>
      <c r="E5131" s="6">
        <v>535.33000000000004</v>
      </c>
    </row>
    <row r="5132" spans="1:5">
      <c r="A5132" s="70">
        <v>38643</v>
      </c>
      <c r="B5132" s="70" t="s">
        <v>28173</v>
      </c>
      <c r="C5132" s="70" t="s">
        <v>2204</v>
      </c>
      <c r="D5132" s="70" t="s">
        <v>2205</v>
      </c>
      <c r="E5132" s="6">
        <v>49.62</v>
      </c>
    </row>
    <row r="5133" spans="1:5">
      <c r="A5133" s="70">
        <v>6157</v>
      </c>
      <c r="B5133" s="70" t="s">
        <v>28174</v>
      </c>
      <c r="C5133" s="70" t="s">
        <v>2204</v>
      </c>
      <c r="D5133" s="70" t="s">
        <v>2205</v>
      </c>
      <c r="E5133" s="6">
        <v>67.790000000000006</v>
      </c>
    </row>
    <row r="5134" spans="1:5">
      <c r="A5134" s="70">
        <v>6152</v>
      </c>
      <c r="B5134" s="70" t="s">
        <v>28175</v>
      </c>
      <c r="C5134" s="70" t="s">
        <v>2204</v>
      </c>
      <c r="D5134" s="70" t="s">
        <v>2205</v>
      </c>
      <c r="E5134" s="6">
        <v>3.42</v>
      </c>
    </row>
    <row r="5135" spans="1:5">
      <c r="A5135" s="70">
        <v>6158</v>
      </c>
      <c r="B5135" s="70" t="s">
        <v>28176</v>
      </c>
      <c r="C5135" s="70" t="s">
        <v>2204</v>
      </c>
      <c r="D5135" s="70" t="s">
        <v>2205</v>
      </c>
      <c r="E5135" s="6">
        <v>4.13</v>
      </c>
    </row>
    <row r="5136" spans="1:5">
      <c r="A5136" s="70">
        <v>6153</v>
      </c>
      <c r="B5136" s="70" t="s">
        <v>28177</v>
      </c>
      <c r="C5136" s="70" t="s">
        <v>2204</v>
      </c>
      <c r="D5136" s="70" t="s">
        <v>2205</v>
      </c>
      <c r="E5136" s="6">
        <v>3.2</v>
      </c>
    </row>
    <row r="5137" spans="1:5">
      <c r="A5137" s="70">
        <v>6156</v>
      </c>
      <c r="B5137" s="70" t="s">
        <v>28178</v>
      </c>
      <c r="C5137" s="70" t="s">
        <v>2204</v>
      </c>
      <c r="D5137" s="70" t="s">
        <v>2205</v>
      </c>
      <c r="E5137" s="6">
        <v>4.05</v>
      </c>
    </row>
    <row r="5138" spans="1:5">
      <c r="A5138" s="70">
        <v>6154</v>
      </c>
      <c r="B5138" s="70" t="s">
        <v>28179</v>
      </c>
      <c r="C5138" s="70" t="s">
        <v>2204</v>
      </c>
      <c r="D5138" s="70" t="s">
        <v>2205</v>
      </c>
      <c r="E5138" s="6">
        <v>7.65</v>
      </c>
    </row>
    <row r="5139" spans="1:5">
      <c r="A5139" s="70">
        <v>6155</v>
      </c>
      <c r="B5139" s="70" t="s">
        <v>28180</v>
      </c>
      <c r="C5139" s="70" t="s">
        <v>2204</v>
      </c>
      <c r="D5139" s="70" t="s">
        <v>2205</v>
      </c>
      <c r="E5139" s="6">
        <v>15.84</v>
      </c>
    </row>
    <row r="5140" spans="1:5">
      <c r="A5140" s="70">
        <v>43595</v>
      </c>
      <c r="B5140" s="70" t="s">
        <v>28181</v>
      </c>
      <c r="C5140" s="70" t="s">
        <v>2204</v>
      </c>
      <c r="D5140" s="70" t="s">
        <v>2205</v>
      </c>
      <c r="E5140" s="6">
        <v>19.079999999999998</v>
      </c>
    </row>
    <row r="5141" spans="1:5">
      <c r="A5141" s="70">
        <v>43596</v>
      </c>
      <c r="B5141" s="70" t="s">
        <v>28182</v>
      </c>
      <c r="C5141" s="70" t="s">
        <v>2204</v>
      </c>
      <c r="D5141" s="70" t="s">
        <v>2205</v>
      </c>
      <c r="E5141" s="6">
        <v>22.05</v>
      </c>
    </row>
    <row r="5142" spans="1:5">
      <c r="A5142" s="70">
        <v>38108</v>
      </c>
      <c r="B5142" s="70" t="s">
        <v>28183</v>
      </c>
      <c r="C5142" s="70" t="s">
        <v>2204</v>
      </c>
      <c r="D5142" s="70" t="s">
        <v>2205</v>
      </c>
      <c r="E5142" s="6">
        <v>46.51</v>
      </c>
    </row>
    <row r="5143" spans="1:5">
      <c r="A5143" s="70">
        <v>38087</v>
      </c>
      <c r="B5143" s="70" t="s">
        <v>28184</v>
      </c>
      <c r="C5143" s="70" t="s">
        <v>2204</v>
      </c>
      <c r="D5143" s="70" t="s">
        <v>2205</v>
      </c>
      <c r="E5143" s="6">
        <v>59.82</v>
      </c>
    </row>
    <row r="5144" spans="1:5">
      <c r="A5144" s="70">
        <v>38109</v>
      </c>
      <c r="B5144" s="70" t="s">
        <v>28185</v>
      </c>
      <c r="C5144" s="70" t="s">
        <v>2204</v>
      </c>
      <c r="D5144" s="70" t="s">
        <v>2205</v>
      </c>
      <c r="E5144" s="6">
        <v>74.33</v>
      </c>
    </row>
    <row r="5145" spans="1:5">
      <c r="A5145" s="70">
        <v>38088</v>
      </c>
      <c r="B5145" s="70" t="s">
        <v>28186</v>
      </c>
      <c r="C5145" s="70" t="s">
        <v>2204</v>
      </c>
      <c r="D5145" s="70" t="s">
        <v>2205</v>
      </c>
      <c r="E5145" s="6">
        <v>78.150000000000006</v>
      </c>
    </row>
    <row r="5146" spans="1:5">
      <c r="A5146" s="70">
        <v>38110</v>
      </c>
      <c r="B5146" s="70" t="s">
        <v>28187</v>
      </c>
      <c r="C5146" s="70" t="s">
        <v>2204</v>
      </c>
      <c r="D5146" s="70" t="s">
        <v>2205</v>
      </c>
      <c r="E5146" s="6">
        <v>28.59</v>
      </c>
    </row>
    <row r="5147" spans="1:5">
      <c r="A5147" s="70">
        <v>38089</v>
      </c>
      <c r="B5147" s="70" t="s">
        <v>28188</v>
      </c>
      <c r="C5147" s="70" t="s">
        <v>2204</v>
      </c>
      <c r="D5147" s="70" t="s">
        <v>2205</v>
      </c>
      <c r="E5147" s="6">
        <v>49.82</v>
      </c>
    </row>
    <row r="5148" spans="1:5">
      <c r="A5148" s="70">
        <v>38111</v>
      </c>
      <c r="B5148" s="70" t="s">
        <v>28189</v>
      </c>
      <c r="C5148" s="70" t="s">
        <v>2204</v>
      </c>
      <c r="D5148" s="70" t="s">
        <v>2205</v>
      </c>
      <c r="E5148" s="6">
        <v>31.97</v>
      </c>
    </row>
    <row r="5149" spans="1:5">
      <c r="A5149" s="70">
        <v>38090</v>
      </c>
      <c r="B5149" s="70" t="s">
        <v>28190</v>
      </c>
      <c r="C5149" s="70" t="s">
        <v>2204</v>
      </c>
      <c r="D5149" s="70" t="s">
        <v>2205</v>
      </c>
      <c r="E5149" s="6">
        <v>51.49</v>
      </c>
    </row>
    <row r="5150" spans="1:5">
      <c r="A5150" s="70">
        <v>13726</v>
      </c>
      <c r="B5150" s="70" t="s">
        <v>28191</v>
      </c>
      <c r="C5150" s="70" t="s">
        <v>2204</v>
      </c>
      <c r="D5150" s="70" t="s">
        <v>2209</v>
      </c>
      <c r="E5150" s="15">
        <v>83150.5</v>
      </c>
    </row>
    <row r="5151" spans="1:5">
      <c r="A5151" s="70">
        <v>38400</v>
      </c>
      <c r="B5151" s="70" t="s">
        <v>28192</v>
      </c>
      <c r="C5151" s="70" t="s">
        <v>2204</v>
      </c>
      <c r="D5151" s="70" t="s">
        <v>2205</v>
      </c>
      <c r="E5151" s="6">
        <v>22.09</v>
      </c>
    </row>
    <row r="5152" spans="1:5">
      <c r="A5152" s="70">
        <v>12627</v>
      </c>
      <c r="B5152" s="70" t="s">
        <v>28193</v>
      </c>
      <c r="C5152" s="70" t="s">
        <v>2204</v>
      </c>
      <c r="D5152" s="70" t="s">
        <v>2209</v>
      </c>
      <c r="E5152" s="6">
        <v>0.49</v>
      </c>
    </row>
    <row r="5153" spans="1:5">
      <c r="A5153" s="70">
        <v>39996</v>
      </c>
      <c r="B5153" s="70" t="s">
        <v>28194</v>
      </c>
      <c r="C5153" s="70" t="s">
        <v>2211</v>
      </c>
      <c r="D5153" s="70" t="s">
        <v>2205</v>
      </c>
      <c r="E5153" s="6">
        <v>3.7</v>
      </c>
    </row>
    <row r="5154" spans="1:5">
      <c r="A5154" s="70">
        <v>10478</v>
      </c>
      <c r="B5154" s="70" t="s">
        <v>28823</v>
      </c>
      <c r="C5154" s="70" t="s">
        <v>2212</v>
      </c>
      <c r="D5154" s="70" t="s">
        <v>2207</v>
      </c>
      <c r="E5154" s="6">
        <v>32.47</v>
      </c>
    </row>
    <row r="5155" spans="1:5">
      <c r="A5155" s="70">
        <v>10481</v>
      </c>
      <c r="B5155" s="70" t="s">
        <v>28824</v>
      </c>
      <c r="C5155" s="70" t="s">
        <v>2212</v>
      </c>
      <c r="D5155" s="70" t="s">
        <v>2205</v>
      </c>
      <c r="E5155" s="6">
        <v>28.87</v>
      </c>
    </row>
    <row r="5156" spans="1:5">
      <c r="A5156" s="70">
        <v>10475</v>
      </c>
      <c r="B5156" s="70" t="s">
        <v>28825</v>
      </c>
      <c r="C5156" s="70" t="s">
        <v>2212</v>
      </c>
      <c r="D5156" s="70" t="s">
        <v>2205</v>
      </c>
      <c r="E5156" s="6">
        <v>27.94</v>
      </c>
    </row>
    <row r="5157" spans="1:5">
      <c r="A5157" s="70">
        <v>4031</v>
      </c>
      <c r="B5157" s="70" t="s">
        <v>11763</v>
      </c>
      <c r="C5157" s="70" t="s">
        <v>2206</v>
      </c>
      <c r="D5157" s="70" t="s">
        <v>2205</v>
      </c>
      <c r="E5157" s="6">
        <v>26.97</v>
      </c>
    </row>
    <row r="5158" spans="1:5">
      <c r="A5158" s="70">
        <v>4030</v>
      </c>
      <c r="B5158" s="70" t="s">
        <v>11764</v>
      </c>
      <c r="C5158" s="70" t="s">
        <v>2206</v>
      </c>
      <c r="D5158" s="70" t="s">
        <v>2205</v>
      </c>
      <c r="E5158" s="6">
        <v>5.74</v>
      </c>
    </row>
    <row r="5159" spans="1:5">
      <c r="A5159" s="70">
        <v>39399</v>
      </c>
      <c r="B5159" s="70" t="s">
        <v>11765</v>
      </c>
      <c r="C5159" s="70" t="s">
        <v>2204</v>
      </c>
      <c r="D5159" s="70" t="s">
        <v>2209</v>
      </c>
      <c r="E5159" s="15">
        <v>1334.25</v>
      </c>
    </row>
    <row r="5160" spans="1:5">
      <c r="A5160" s="70">
        <v>39400</v>
      </c>
      <c r="B5160" s="70" t="s">
        <v>11766</v>
      </c>
      <c r="C5160" s="70" t="s">
        <v>2204</v>
      </c>
      <c r="D5160" s="70" t="s">
        <v>2209</v>
      </c>
      <c r="E5160" s="15">
        <v>1450.27</v>
      </c>
    </row>
    <row r="5161" spans="1:5">
      <c r="A5161" s="70">
        <v>39401</v>
      </c>
      <c r="B5161" s="70" t="s">
        <v>11767</v>
      </c>
      <c r="C5161" s="70" t="s">
        <v>2204</v>
      </c>
      <c r="D5161" s="70" t="s">
        <v>2209</v>
      </c>
      <c r="E5161" s="15">
        <v>1626.86</v>
      </c>
    </row>
    <row r="5162" spans="1:5">
      <c r="A5162" s="70">
        <v>11652</v>
      </c>
      <c r="B5162" s="70" t="s">
        <v>11768</v>
      </c>
      <c r="C5162" s="70" t="s">
        <v>2204</v>
      </c>
      <c r="D5162" s="70" t="s">
        <v>2209</v>
      </c>
      <c r="E5162" s="15">
        <v>3500</v>
      </c>
    </row>
    <row r="5163" spans="1:5">
      <c r="A5163" s="70">
        <v>13896</v>
      </c>
      <c r="B5163" s="70" t="s">
        <v>11769</v>
      </c>
      <c r="C5163" s="70" t="s">
        <v>2204</v>
      </c>
      <c r="D5163" s="70" t="s">
        <v>2209</v>
      </c>
      <c r="E5163" s="15">
        <v>3139.8</v>
      </c>
    </row>
    <row r="5164" spans="1:5">
      <c r="A5164" s="70">
        <v>13475</v>
      </c>
      <c r="B5164" s="70" t="s">
        <v>11770</v>
      </c>
      <c r="C5164" s="70" t="s">
        <v>2204</v>
      </c>
      <c r="D5164" s="70" t="s">
        <v>2209</v>
      </c>
      <c r="E5164" s="15">
        <v>3824.66</v>
      </c>
    </row>
    <row r="5165" spans="1:5">
      <c r="A5165" s="70">
        <v>44491</v>
      </c>
      <c r="B5165" s="70" t="s">
        <v>28826</v>
      </c>
      <c r="C5165" s="70" t="s">
        <v>2204</v>
      </c>
      <c r="D5165" s="70" t="s">
        <v>2209</v>
      </c>
      <c r="E5165" s="15">
        <v>4282422.76</v>
      </c>
    </row>
    <row r="5166" spans="1:5">
      <c r="A5166" s="70">
        <v>44470</v>
      </c>
      <c r="B5166" s="70" t="s">
        <v>28827</v>
      </c>
      <c r="C5166" s="70" t="s">
        <v>2204</v>
      </c>
      <c r="D5166" s="70" t="s">
        <v>2209</v>
      </c>
      <c r="E5166" s="15">
        <v>1802850.28</v>
      </c>
    </row>
    <row r="5167" spans="1:5">
      <c r="A5167" s="70">
        <v>13476</v>
      </c>
      <c r="B5167" s="70" t="s">
        <v>11771</v>
      </c>
      <c r="C5167" s="70" t="s">
        <v>2204</v>
      </c>
      <c r="D5167" s="70" t="s">
        <v>2209</v>
      </c>
      <c r="E5167" s="15">
        <v>1815914.54</v>
      </c>
    </row>
    <row r="5168" spans="1:5">
      <c r="A5168" s="70">
        <v>10488</v>
      </c>
      <c r="B5168" s="70" t="s">
        <v>11772</v>
      </c>
      <c r="C5168" s="70" t="s">
        <v>2204</v>
      </c>
      <c r="D5168" s="70" t="s">
        <v>2209</v>
      </c>
      <c r="E5168" s="15">
        <v>2200000</v>
      </c>
    </row>
    <row r="5169" spans="1:5">
      <c r="A5169" s="70">
        <v>13606</v>
      </c>
      <c r="B5169" s="70" t="s">
        <v>11773</v>
      </c>
      <c r="C5169" s="70" t="s">
        <v>2204</v>
      </c>
      <c r="D5169" s="70" t="s">
        <v>2209</v>
      </c>
      <c r="E5169" s="15">
        <v>1949168.54</v>
      </c>
    </row>
    <row r="5170" spans="1:5">
      <c r="A5170" s="70">
        <v>10489</v>
      </c>
      <c r="B5170" s="70" t="s">
        <v>28828</v>
      </c>
      <c r="C5170" s="70" t="s">
        <v>2210</v>
      </c>
      <c r="D5170" s="70" t="s">
        <v>2205</v>
      </c>
      <c r="E5170" s="6">
        <v>13.53</v>
      </c>
    </row>
    <row r="5171" spans="1:5">
      <c r="A5171" s="70">
        <v>41073</v>
      </c>
      <c r="B5171" s="70" t="s">
        <v>11774</v>
      </c>
      <c r="C5171" s="70" t="s">
        <v>2215</v>
      </c>
      <c r="D5171" s="70" t="s">
        <v>2205</v>
      </c>
      <c r="E5171" s="15">
        <v>2398.3000000000002</v>
      </c>
    </row>
    <row r="5172" spans="1:5">
      <c r="A5172" s="70">
        <v>34391</v>
      </c>
      <c r="B5172" s="70" t="s">
        <v>11775</v>
      </c>
      <c r="C5172" s="70" t="s">
        <v>2206</v>
      </c>
      <c r="D5172" s="70" t="s">
        <v>2205</v>
      </c>
      <c r="E5172" s="6">
        <v>670.12</v>
      </c>
    </row>
    <row r="5173" spans="1:5">
      <c r="A5173" s="70">
        <v>10496</v>
      </c>
      <c r="B5173" s="70" t="s">
        <v>11776</v>
      </c>
      <c r="C5173" s="70" t="s">
        <v>2206</v>
      </c>
      <c r="D5173" s="70" t="s">
        <v>2205</v>
      </c>
      <c r="E5173" s="6">
        <v>583.33000000000004</v>
      </c>
    </row>
    <row r="5174" spans="1:5">
      <c r="A5174" s="70">
        <v>10497</v>
      </c>
      <c r="B5174" s="70" t="s">
        <v>11777</v>
      </c>
      <c r="C5174" s="70" t="s">
        <v>2206</v>
      </c>
      <c r="D5174" s="70" t="s">
        <v>2205</v>
      </c>
      <c r="E5174" s="15">
        <v>1516.66</v>
      </c>
    </row>
    <row r="5175" spans="1:5">
      <c r="A5175" s="70">
        <v>10504</v>
      </c>
      <c r="B5175" s="70" t="s">
        <v>11778</v>
      </c>
      <c r="C5175" s="70" t="s">
        <v>2206</v>
      </c>
      <c r="D5175" s="70" t="s">
        <v>2205</v>
      </c>
      <c r="E5175" s="15">
        <v>1773.33</v>
      </c>
    </row>
    <row r="5176" spans="1:5">
      <c r="A5176" s="70">
        <v>34390</v>
      </c>
      <c r="B5176" s="70" t="s">
        <v>11779</v>
      </c>
      <c r="C5176" s="70" t="s">
        <v>2206</v>
      </c>
      <c r="D5176" s="70" t="s">
        <v>2205</v>
      </c>
      <c r="E5176" s="6">
        <v>522.66</v>
      </c>
    </row>
    <row r="5177" spans="1:5">
      <c r="A5177" s="70">
        <v>34389</v>
      </c>
      <c r="B5177" s="70" t="s">
        <v>11780</v>
      </c>
      <c r="C5177" s="70" t="s">
        <v>2206</v>
      </c>
      <c r="D5177" s="70" t="s">
        <v>2205</v>
      </c>
      <c r="E5177" s="6">
        <v>163.33000000000001</v>
      </c>
    </row>
    <row r="5178" spans="1:5">
      <c r="A5178" s="70">
        <v>34388</v>
      </c>
      <c r="B5178" s="70" t="s">
        <v>11781</v>
      </c>
      <c r="C5178" s="70" t="s">
        <v>2206</v>
      </c>
      <c r="D5178" s="70" t="s">
        <v>2205</v>
      </c>
      <c r="E5178" s="6">
        <v>232.13</v>
      </c>
    </row>
    <row r="5179" spans="1:5">
      <c r="A5179" s="70">
        <v>34387</v>
      </c>
      <c r="B5179" s="70" t="s">
        <v>11782</v>
      </c>
      <c r="C5179" s="70" t="s">
        <v>2206</v>
      </c>
      <c r="D5179" s="70" t="s">
        <v>2205</v>
      </c>
      <c r="E5179" s="6">
        <v>376.83</v>
      </c>
    </row>
    <row r="5180" spans="1:5">
      <c r="A5180" s="70">
        <v>11188</v>
      </c>
      <c r="B5180" s="70" t="s">
        <v>11783</v>
      </c>
      <c r="C5180" s="70" t="s">
        <v>2206</v>
      </c>
      <c r="D5180" s="70" t="s">
        <v>2205</v>
      </c>
      <c r="E5180" s="6">
        <v>186.66</v>
      </c>
    </row>
    <row r="5181" spans="1:5">
      <c r="A5181" s="70">
        <v>11189</v>
      </c>
      <c r="B5181" s="70" t="s">
        <v>11784</v>
      </c>
      <c r="C5181" s="70" t="s">
        <v>2206</v>
      </c>
      <c r="D5181" s="70" t="s">
        <v>2205</v>
      </c>
      <c r="E5181" s="6">
        <v>280</v>
      </c>
    </row>
    <row r="5182" spans="1:5">
      <c r="A5182" s="70">
        <v>21107</v>
      </c>
      <c r="B5182" s="70" t="s">
        <v>11785</v>
      </c>
      <c r="C5182" s="70" t="s">
        <v>2206</v>
      </c>
      <c r="D5182" s="70" t="s">
        <v>2205</v>
      </c>
      <c r="E5182" s="6">
        <v>201.49</v>
      </c>
    </row>
    <row r="5183" spans="1:5">
      <c r="A5183" s="70">
        <v>34386</v>
      </c>
      <c r="B5183" s="70" t="s">
        <v>11786</v>
      </c>
      <c r="C5183" s="70" t="s">
        <v>2206</v>
      </c>
      <c r="D5183" s="70" t="s">
        <v>2205</v>
      </c>
      <c r="E5183" s="6">
        <v>349.99</v>
      </c>
    </row>
    <row r="5184" spans="1:5">
      <c r="A5184" s="70">
        <v>10490</v>
      </c>
      <c r="B5184" s="70" t="s">
        <v>11787</v>
      </c>
      <c r="C5184" s="70" t="s">
        <v>2206</v>
      </c>
      <c r="D5184" s="70" t="s">
        <v>2207</v>
      </c>
      <c r="E5184" s="6">
        <v>105</v>
      </c>
    </row>
    <row r="5185" spans="1:5">
      <c r="A5185" s="70">
        <v>10492</v>
      </c>
      <c r="B5185" s="70" t="s">
        <v>11788</v>
      </c>
      <c r="C5185" s="70" t="s">
        <v>2206</v>
      </c>
      <c r="D5185" s="70" t="s">
        <v>2205</v>
      </c>
      <c r="E5185" s="6">
        <v>139.99</v>
      </c>
    </row>
    <row r="5186" spans="1:5">
      <c r="A5186" s="70">
        <v>10493</v>
      </c>
      <c r="B5186" s="70" t="s">
        <v>11789</v>
      </c>
      <c r="C5186" s="70" t="s">
        <v>2206</v>
      </c>
      <c r="D5186" s="70" t="s">
        <v>2205</v>
      </c>
      <c r="E5186" s="6">
        <v>163.33000000000001</v>
      </c>
    </row>
    <row r="5187" spans="1:5">
      <c r="A5187" s="70">
        <v>10491</v>
      </c>
      <c r="B5187" s="70" t="s">
        <v>11790</v>
      </c>
      <c r="C5187" s="70" t="s">
        <v>2206</v>
      </c>
      <c r="D5187" s="70" t="s">
        <v>2205</v>
      </c>
      <c r="E5187" s="6">
        <v>198.33</v>
      </c>
    </row>
    <row r="5188" spans="1:5">
      <c r="A5188" s="70">
        <v>34385</v>
      </c>
      <c r="B5188" s="70" t="s">
        <v>11791</v>
      </c>
      <c r="C5188" s="70" t="s">
        <v>2206</v>
      </c>
      <c r="D5188" s="70" t="s">
        <v>2205</v>
      </c>
      <c r="E5188" s="6">
        <v>289.33</v>
      </c>
    </row>
    <row r="5189" spans="1:5">
      <c r="A5189" s="70">
        <v>10499</v>
      </c>
      <c r="B5189" s="70" t="s">
        <v>11792</v>
      </c>
      <c r="C5189" s="70" t="s">
        <v>2206</v>
      </c>
      <c r="D5189" s="70" t="s">
        <v>2205</v>
      </c>
      <c r="E5189" s="6">
        <v>116.66</v>
      </c>
    </row>
    <row r="5190" spans="1:5">
      <c r="A5190" s="70">
        <v>34384</v>
      </c>
      <c r="B5190" s="70" t="s">
        <v>11793</v>
      </c>
      <c r="C5190" s="70" t="s">
        <v>2206</v>
      </c>
      <c r="D5190" s="70" t="s">
        <v>2205</v>
      </c>
      <c r="E5190" s="6">
        <v>349.99</v>
      </c>
    </row>
    <row r="5191" spans="1:5">
      <c r="A5191" s="70">
        <v>11185</v>
      </c>
      <c r="B5191" s="70" t="s">
        <v>11794</v>
      </c>
      <c r="C5191" s="70" t="s">
        <v>2206</v>
      </c>
      <c r="D5191" s="70" t="s">
        <v>2205</v>
      </c>
      <c r="E5191" s="6">
        <v>361.66</v>
      </c>
    </row>
    <row r="5192" spans="1:5">
      <c r="A5192" s="70">
        <v>10507</v>
      </c>
      <c r="B5192" s="70" t="s">
        <v>11795</v>
      </c>
      <c r="C5192" s="70" t="s">
        <v>2206</v>
      </c>
      <c r="D5192" s="70" t="s">
        <v>2205</v>
      </c>
      <c r="E5192" s="6">
        <v>281.06</v>
      </c>
    </row>
    <row r="5193" spans="1:5">
      <c r="A5193" s="70">
        <v>10505</v>
      </c>
      <c r="B5193" s="70" t="s">
        <v>11796</v>
      </c>
      <c r="C5193" s="70" t="s">
        <v>2206</v>
      </c>
      <c r="D5193" s="70" t="s">
        <v>2205</v>
      </c>
      <c r="E5193" s="6">
        <v>165.84</v>
      </c>
    </row>
    <row r="5194" spans="1:5">
      <c r="A5194" s="70">
        <v>10506</v>
      </c>
      <c r="B5194" s="70" t="s">
        <v>11797</v>
      </c>
      <c r="C5194" s="70" t="s">
        <v>2206</v>
      </c>
      <c r="D5194" s="70" t="s">
        <v>2205</v>
      </c>
      <c r="E5194" s="6">
        <v>216.5</v>
      </c>
    </row>
    <row r="5195" spans="1:5">
      <c r="A5195" s="70">
        <v>5031</v>
      </c>
      <c r="B5195" s="70" t="s">
        <v>11798</v>
      </c>
      <c r="C5195" s="70" t="s">
        <v>2206</v>
      </c>
      <c r="D5195" s="70" t="s">
        <v>2207</v>
      </c>
      <c r="E5195" s="6">
        <v>304</v>
      </c>
    </row>
    <row r="5196" spans="1:5">
      <c r="A5196" s="70">
        <v>10502</v>
      </c>
      <c r="B5196" s="70" t="s">
        <v>11799</v>
      </c>
      <c r="C5196" s="70" t="s">
        <v>2206</v>
      </c>
      <c r="D5196" s="70" t="s">
        <v>2205</v>
      </c>
      <c r="E5196" s="6">
        <v>354.23</v>
      </c>
    </row>
    <row r="5197" spans="1:5">
      <c r="A5197" s="70">
        <v>10501</v>
      </c>
      <c r="B5197" s="70" t="s">
        <v>11800</v>
      </c>
      <c r="C5197" s="70" t="s">
        <v>2206</v>
      </c>
      <c r="D5197" s="70" t="s">
        <v>2205</v>
      </c>
      <c r="E5197" s="6">
        <v>200.13</v>
      </c>
    </row>
    <row r="5198" spans="1:5">
      <c r="A5198" s="70">
        <v>10503</v>
      </c>
      <c r="B5198" s="70" t="s">
        <v>11801</v>
      </c>
      <c r="C5198" s="70" t="s">
        <v>2206</v>
      </c>
      <c r="D5198" s="70" t="s">
        <v>2205</v>
      </c>
      <c r="E5198" s="6">
        <v>270.37</v>
      </c>
    </row>
    <row r="5199" spans="1:5">
      <c r="A5199" s="70">
        <v>4500</v>
      </c>
      <c r="B5199" s="70" t="s">
        <v>12950</v>
      </c>
      <c r="C5199" s="70" t="s">
        <v>2211</v>
      </c>
      <c r="D5199" s="70" t="s">
        <v>2205</v>
      </c>
      <c r="E5199" s="6">
        <v>15.98</v>
      </c>
    </row>
    <row r="5200" spans="1:5">
      <c r="A5200" s="70">
        <v>4448</v>
      </c>
      <c r="B5200" s="70" t="s">
        <v>12951</v>
      </c>
      <c r="C5200" s="70" t="s">
        <v>2211</v>
      </c>
      <c r="D5200" s="70" t="s">
        <v>2205</v>
      </c>
      <c r="E5200" s="6">
        <v>21.96</v>
      </c>
    </row>
    <row r="5201" spans="1:5">
      <c r="A5201" s="70">
        <v>20213</v>
      </c>
      <c r="B5201" s="70" t="s">
        <v>13382</v>
      </c>
      <c r="C5201" s="70" t="s">
        <v>2211</v>
      </c>
      <c r="D5201" s="70" t="s">
        <v>2205</v>
      </c>
      <c r="E5201" s="6">
        <v>47.35</v>
      </c>
    </row>
    <row r="5202" spans="1:5">
      <c r="A5202" s="70">
        <v>20211</v>
      </c>
      <c r="B5202" s="70" t="s">
        <v>13383</v>
      </c>
      <c r="C5202" s="70" t="s">
        <v>2211</v>
      </c>
      <c r="D5202" s="70" t="s">
        <v>2205</v>
      </c>
      <c r="E5202" s="6">
        <v>62.7</v>
      </c>
    </row>
    <row r="5203" spans="1:5">
      <c r="A5203" s="70">
        <v>40270</v>
      </c>
      <c r="B5203" s="70" t="s">
        <v>11802</v>
      </c>
      <c r="C5203" s="70" t="s">
        <v>2211</v>
      </c>
      <c r="D5203" s="70" t="s">
        <v>2209</v>
      </c>
      <c r="E5203" s="6">
        <v>111.97</v>
      </c>
    </row>
    <row r="5204" spans="1:5">
      <c r="A5204" s="70">
        <v>4425</v>
      </c>
      <c r="B5204" s="70" t="s">
        <v>13384</v>
      </c>
      <c r="C5204" s="70" t="s">
        <v>2211</v>
      </c>
      <c r="D5204" s="70" t="s">
        <v>2205</v>
      </c>
      <c r="E5204" s="6">
        <v>51.82</v>
      </c>
    </row>
    <row r="5205" spans="1:5">
      <c r="A5205" s="70">
        <v>4472</v>
      </c>
      <c r="B5205" s="70" t="s">
        <v>13385</v>
      </c>
      <c r="C5205" s="70" t="s">
        <v>2211</v>
      </c>
      <c r="D5205" s="70" t="s">
        <v>2205</v>
      </c>
      <c r="E5205" s="6">
        <v>64.739999999999995</v>
      </c>
    </row>
    <row r="5206" spans="1:5">
      <c r="A5206" s="70">
        <v>35272</v>
      </c>
      <c r="B5206" s="70" t="s">
        <v>13386</v>
      </c>
      <c r="C5206" s="70" t="s">
        <v>2211</v>
      </c>
      <c r="D5206" s="70" t="s">
        <v>2205</v>
      </c>
      <c r="E5206" s="6">
        <v>93.58</v>
      </c>
    </row>
    <row r="5207" spans="1:5">
      <c r="A5207" s="70">
        <v>4481</v>
      </c>
      <c r="B5207" s="70" t="s">
        <v>13387</v>
      </c>
      <c r="C5207" s="70" t="s">
        <v>2211</v>
      </c>
      <c r="D5207" s="70" t="s">
        <v>2205</v>
      </c>
      <c r="E5207" s="6">
        <v>100.17</v>
      </c>
    </row>
    <row r="5208" spans="1:5">
      <c r="A5208" s="70">
        <v>34345</v>
      </c>
      <c r="B5208" s="70" t="s">
        <v>11803</v>
      </c>
      <c r="C5208" s="70" t="s">
        <v>2210</v>
      </c>
      <c r="D5208" s="70" t="s">
        <v>2205</v>
      </c>
      <c r="E5208" s="6">
        <v>11.9</v>
      </c>
    </row>
    <row r="5209" spans="1:5">
      <c r="A5209" s="70">
        <v>41096</v>
      </c>
      <c r="B5209" s="70" t="s">
        <v>11804</v>
      </c>
      <c r="C5209" s="70" t="s">
        <v>2215</v>
      </c>
      <c r="D5209" s="70" t="s">
        <v>2205</v>
      </c>
      <c r="E5209" s="15">
        <v>2108.12</v>
      </c>
    </row>
    <row r="5210" spans="1:5">
      <c r="A5210" s="70">
        <v>41776</v>
      </c>
      <c r="B5210" s="70" t="s">
        <v>11805</v>
      </c>
      <c r="C5210" s="70" t="s">
        <v>2210</v>
      </c>
      <c r="D5210" s="70" t="s">
        <v>2205</v>
      </c>
      <c r="E5210" s="6">
        <v>16.78</v>
      </c>
    </row>
    <row r="5211" spans="1:5">
      <c r="A5211" s="70" t="s">
        <v>8816</v>
      </c>
    </row>
    <row r="5212" spans="1:5">
      <c r="A5212" s="70" t="s">
        <v>28829</v>
      </c>
    </row>
  </sheetData>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&amp;C&amp;"Arial,Normal"&amp;10&amp;A</oddHeader>
    <oddFooter>&amp;C&amp;"Arial,Normal"&amp;10Página &amp;P</oddFooter>
  </headerFooter>
</worksheet>
</file>

<file path=xl/worksheets/sheet5.xml><?xml version="1.0" encoding="utf-8"?>
<worksheet xmlns="http://schemas.openxmlformats.org/spreadsheetml/2006/main" xmlns:r="http://schemas.openxmlformats.org/officeDocument/2006/relationships">
  <sheetPr codeName="Planilha6"/>
  <dimension ref="A1:E1131"/>
  <sheetViews>
    <sheetView topLeftCell="A29" zoomScale="95" zoomScaleNormal="95" workbookViewId="0">
      <selection sqref="A1:XFD1048576"/>
    </sheetView>
  </sheetViews>
  <sheetFormatPr defaultColWidth="9.140625" defaultRowHeight="15" zeroHeight="1"/>
  <cols>
    <col min="1" max="1" width="8.42578125" style="80" customWidth="1"/>
    <col min="2" max="2" width="12.140625" style="80" customWidth="1"/>
    <col min="3" max="3" width="46.42578125" style="4" customWidth="1"/>
    <col min="4" max="4" width="7.42578125" style="80" customWidth="1"/>
    <col min="5" max="5" width="12.7109375" style="80" customWidth="1"/>
    <col min="6" max="16384" width="9.140625" style="80"/>
  </cols>
  <sheetData>
    <row r="1"/>
    <row r="2"/>
    <row r="3"/>
    <row r="4"/>
    <row r="5"/>
    <row r="6"/>
    <row r="7"/>
    <row r="8"/>
    <row r="9"/>
    <row r="10"/>
    <row r="11"/>
    <row r="12"/>
    <row r="13"/>
    <row r="14"/>
    <row r="15"/>
    <row r="16"/>
    <row r="17"/>
    <row r="18"/>
    <row r="19"/>
    <row r="20"/>
    <row r="21"/>
    <row r="22"/>
    <row r="23"/>
    <row r="24"/>
    <row r="25"/>
    <row r="26"/>
    <row r="27"/>
    <row r="28"/>
    <row r="29"/>
    <row r="30"/>
    <row r="31"/>
    <row r="32"/>
    <row r="33" spans="1:5"/>
    <row r="34" spans="1:5"/>
    <row r="35" spans="1:5"/>
    <row r="36" spans="1:5"/>
    <row r="37" spans="1:5"/>
    <row r="38" spans="1:5"/>
    <row r="39" spans="1:5"/>
    <row r="40" spans="1:5"/>
    <row r="41" spans="1:5"/>
    <row r="42" spans="1:5"/>
    <row r="43" spans="1:5"/>
    <row r="44" spans="1:5"/>
    <row r="45" spans="1:5"/>
    <row r="46" spans="1:5"/>
    <row r="47" spans="1:5" ht="27.75" customHeight="1"/>
    <row r="48" spans="1:5" ht="15" customHeight="1">
      <c r="A48" s="359" t="s">
        <v>2226</v>
      </c>
      <c r="B48" s="359"/>
      <c r="C48" s="359"/>
      <c r="D48" s="359"/>
      <c r="E48" s="359"/>
    </row>
    <row r="49" spans="1:5" ht="15" customHeight="1">
      <c r="A49" s="360" t="str">
        <f>[2]EDIFICAÇÕES!A49</f>
        <v>REGIÃO SUL</v>
      </c>
      <c r="B49" s="360"/>
      <c r="C49" s="360"/>
      <c r="D49" s="360"/>
      <c r="E49" s="360"/>
    </row>
    <row r="50" spans="1:5">
      <c r="A50" s="21"/>
      <c r="B50" s="21"/>
      <c r="C50" s="22" t="str">
        <f>[2]EDIFICAÇÕES!C50</f>
        <v>S/ DESONERAÇÃO</v>
      </c>
      <c r="D50" s="22"/>
      <c r="E50" s="23" t="str">
        <f>[2]EDIFICAÇÕES!E50</f>
        <v>JANEIRO/2022</v>
      </c>
    </row>
    <row r="51" spans="1:5">
      <c r="A51" s="24" t="s">
        <v>2</v>
      </c>
      <c r="B51" s="24" t="s">
        <v>2227</v>
      </c>
      <c r="C51" s="25" t="s">
        <v>2228</v>
      </c>
      <c r="D51" s="24" t="s">
        <v>51</v>
      </c>
      <c r="E51" s="26" t="s">
        <v>2229</v>
      </c>
    </row>
    <row r="52" spans="1:5">
      <c r="A52" s="27" t="s">
        <v>2230</v>
      </c>
      <c r="B52" s="28"/>
      <c r="C52" s="29"/>
      <c r="D52" s="28"/>
      <c r="E52" s="30"/>
    </row>
    <row r="53" spans="1:5" ht="27">
      <c r="A53" s="31" t="s">
        <v>2231</v>
      </c>
      <c r="B53" s="28" t="s">
        <v>2232</v>
      </c>
      <c r="C53" s="32" t="s">
        <v>2233</v>
      </c>
      <c r="D53" s="28" t="s">
        <v>2234</v>
      </c>
      <c r="E53" s="33">
        <v>2.66</v>
      </c>
    </row>
    <row r="54" spans="1:5" ht="27">
      <c r="A54" s="31" t="s">
        <v>2235</v>
      </c>
      <c r="B54" s="28" t="s">
        <v>2232</v>
      </c>
      <c r="C54" s="32" t="s">
        <v>2236</v>
      </c>
      <c r="D54" s="28" t="s">
        <v>2234</v>
      </c>
      <c r="E54" s="33">
        <v>1.47</v>
      </c>
    </row>
    <row r="55" spans="1:5">
      <c r="A55" s="31" t="s">
        <v>2237</v>
      </c>
      <c r="B55" s="28" t="s">
        <v>2232</v>
      </c>
      <c r="C55" s="32" t="s">
        <v>2238</v>
      </c>
      <c r="D55" s="28" t="s">
        <v>2234</v>
      </c>
      <c r="E55" s="33">
        <v>2.41</v>
      </c>
    </row>
    <row r="56" spans="1:5">
      <c r="A56" s="31" t="s">
        <v>2239</v>
      </c>
      <c r="B56" s="28" t="s">
        <v>2232</v>
      </c>
      <c r="C56" s="32" t="s">
        <v>2240</v>
      </c>
      <c r="D56" s="28" t="s">
        <v>2234</v>
      </c>
      <c r="E56" s="33">
        <v>1.22</v>
      </c>
    </row>
    <row r="57" spans="1:5">
      <c r="A57" s="34"/>
      <c r="B57" s="35"/>
      <c r="C57" s="36"/>
      <c r="D57" s="35"/>
      <c r="E57" s="37"/>
    </row>
    <row r="58" spans="1:5">
      <c r="A58" s="38"/>
      <c r="B58" s="39"/>
      <c r="C58" s="40"/>
      <c r="D58" s="39"/>
      <c r="E58" s="41"/>
    </row>
    <row r="59" spans="1:5">
      <c r="A59" s="38"/>
      <c r="B59" s="39"/>
      <c r="C59" s="40"/>
      <c r="D59" s="39"/>
      <c r="E59" s="41"/>
    </row>
    <row r="60" spans="1:5">
      <c r="A60" s="38"/>
      <c r="B60" s="39"/>
      <c r="C60" s="40"/>
      <c r="D60" s="39"/>
      <c r="E60" s="41"/>
    </row>
    <row r="61" spans="1:5">
      <c r="A61" s="38"/>
      <c r="B61" s="39"/>
      <c r="C61" s="40"/>
      <c r="D61" s="39"/>
      <c r="E61" s="41"/>
    </row>
    <row r="62" spans="1:5">
      <c r="A62" s="38"/>
      <c r="B62" s="39"/>
      <c r="C62" s="40"/>
      <c r="D62" s="39"/>
      <c r="E62" s="41"/>
    </row>
    <row r="63" spans="1:5">
      <c r="A63" s="38"/>
      <c r="B63" s="39"/>
      <c r="C63" s="40"/>
      <c r="D63" s="39"/>
      <c r="E63" s="41"/>
    </row>
    <row r="64" spans="1:5">
      <c r="A64" s="38"/>
      <c r="B64" s="39"/>
      <c r="C64" s="40"/>
      <c r="D64" s="39"/>
      <c r="E64" s="41"/>
    </row>
    <row r="65" spans="1:5">
      <c r="A65" s="38"/>
      <c r="B65" s="39"/>
      <c r="C65" s="40"/>
      <c r="D65" s="39"/>
      <c r="E65" s="41"/>
    </row>
    <row r="66" spans="1:5">
      <c r="A66" s="38"/>
      <c r="B66" s="39"/>
      <c r="C66" s="40"/>
      <c r="D66" s="39"/>
      <c r="E66" s="41"/>
    </row>
    <row r="67" spans="1:5">
      <c r="A67" s="38"/>
      <c r="B67" s="39"/>
      <c r="C67" s="40"/>
      <c r="D67" s="39"/>
      <c r="E67" s="41"/>
    </row>
    <row r="68" spans="1:5">
      <c r="A68" s="38"/>
      <c r="B68" s="39"/>
      <c r="C68" s="40"/>
      <c r="D68" s="39"/>
      <c r="E68" s="41"/>
    </row>
    <row r="69" spans="1:5">
      <c r="A69" s="38"/>
      <c r="B69" s="39"/>
      <c r="C69" s="40"/>
      <c r="D69" s="39"/>
      <c r="E69" s="41"/>
    </row>
    <row r="70" spans="1:5">
      <c r="A70" s="38"/>
      <c r="B70" s="39"/>
      <c r="C70" s="40"/>
      <c r="D70" s="39"/>
      <c r="E70" s="41"/>
    </row>
    <row r="71" spans="1:5">
      <c r="A71" s="38"/>
      <c r="B71" s="39"/>
      <c r="C71" s="40"/>
      <c r="D71" s="39"/>
      <c r="E71" s="41"/>
    </row>
    <row r="72" spans="1:5">
      <c r="A72" s="38"/>
      <c r="B72" s="39"/>
      <c r="C72" s="40"/>
      <c r="D72" s="39"/>
      <c r="E72" s="41"/>
    </row>
    <row r="73" spans="1:5">
      <c r="A73" s="38"/>
      <c r="B73" s="39"/>
      <c r="C73" s="40"/>
      <c r="D73" s="39"/>
      <c r="E73" s="41"/>
    </row>
    <row r="74" spans="1:5">
      <c r="A74" s="38"/>
      <c r="B74" s="39"/>
      <c r="C74" s="40"/>
      <c r="D74" s="39"/>
      <c r="E74" s="41"/>
    </row>
    <row r="75" spans="1:5">
      <c r="A75" s="38"/>
      <c r="B75" s="39"/>
      <c r="C75" s="40"/>
      <c r="D75" s="39"/>
      <c r="E75" s="41"/>
    </row>
    <row r="76" spans="1:5">
      <c r="A76" s="38"/>
      <c r="B76" s="39"/>
      <c r="C76" s="40"/>
      <c r="D76" s="39"/>
      <c r="E76" s="41"/>
    </row>
    <row r="77" spans="1:5">
      <c r="A77" s="38"/>
      <c r="B77" s="39"/>
      <c r="C77" s="40"/>
      <c r="D77" s="39"/>
      <c r="E77" s="41"/>
    </row>
    <row r="78" spans="1:5">
      <c r="A78" s="38"/>
      <c r="B78" s="39"/>
      <c r="C78" s="40"/>
      <c r="D78" s="39"/>
      <c r="E78" s="41"/>
    </row>
    <row r="79" spans="1:5">
      <c r="A79" s="38"/>
      <c r="B79" s="39"/>
      <c r="C79" s="40"/>
      <c r="D79" s="39"/>
      <c r="E79" s="41"/>
    </row>
    <row r="80" spans="1:5">
      <c r="A80" s="38"/>
      <c r="B80" s="39"/>
      <c r="C80" s="40"/>
      <c r="D80" s="39"/>
      <c r="E80" s="41"/>
    </row>
    <row r="81" spans="1:5">
      <c r="A81" s="38"/>
      <c r="B81" s="39"/>
      <c r="C81" s="40"/>
      <c r="D81" s="39"/>
      <c r="E81" s="41"/>
    </row>
    <row r="82" spans="1:5">
      <c r="A82" s="38"/>
      <c r="B82" s="39"/>
      <c r="C82" s="40"/>
      <c r="D82" s="39"/>
      <c r="E82" s="41"/>
    </row>
    <row r="83" spans="1:5">
      <c r="A83" s="38"/>
      <c r="B83" s="39"/>
      <c r="C83" s="40"/>
      <c r="D83" s="39"/>
      <c r="E83" s="41"/>
    </row>
    <row r="84" spans="1:5">
      <c r="A84" s="38"/>
      <c r="B84" s="39"/>
      <c r="C84" s="40"/>
      <c r="D84" s="39"/>
      <c r="E84" s="41"/>
    </row>
    <row r="85" spans="1:5">
      <c r="A85" s="38"/>
      <c r="B85" s="39"/>
      <c r="C85" s="40"/>
      <c r="D85" s="39"/>
      <c r="E85" s="41"/>
    </row>
    <row r="86" spans="1:5">
      <c r="A86" s="38"/>
      <c r="B86" s="39"/>
      <c r="C86" s="40"/>
      <c r="D86" s="39"/>
      <c r="E86" s="41"/>
    </row>
    <row r="87" spans="1:5">
      <c r="A87" s="38"/>
      <c r="B87" s="39"/>
      <c r="C87" s="40"/>
      <c r="D87" s="39"/>
      <c r="E87" s="41"/>
    </row>
    <row r="88" spans="1:5">
      <c r="A88" s="38"/>
      <c r="B88" s="39"/>
      <c r="C88" s="40"/>
      <c r="D88" s="39"/>
      <c r="E88" s="41"/>
    </row>
    <row r="89" spans="1:5">
      <c r="A89" s="38"/>
      <c r="B89" s="39"/>
      <c r="C89" s="40"/>
      <c r="D89" s="39"/>
      <c r="E89" s="41"/>
    </row>
    <row r="90" spans="1:5">
      <c r="A90" s="38"/>
      <c r="B90" s="39"/>
      <c r="C90" s="40"/>
      <c r="D90" s="39"/>
      <c r="E90" s="41"/>
    </row>
    <row r="91" spans="1:5">
      <c r="A91" s="38"/>
      <c r="B91" s="39"/>
      <c r="C91" s="40"/>
      <c r="D91" s="39"/>
      <c r="E91" s="41"/>
    </row>
    <row r="92" spans="1:5">
      <c r="A92" s="38"/>
      <c r="B92" s="39"/>
      <c r="C92" s="40"/>
      <c r="D92" s="39"/>
      <c r="E92" s="41"/>
    </row>
    <row r="93" spans="1:5">
      <c r="A93" s="38"/>
      <c r="B93" s="39"/>
      <c r="C93" s="40"/>
      <c r="D93" s="39"/>
      <c r="E93" s="41"/>
    </row>
    <row r="94" spans="1:5">
      <c r="A94" s="27" t="s">
        <v>2241</v>
      </c>
      <c r="B94" s="28"/>
      <c r="C94" s="32"/>
      <c r="D94" s="28"/>
      <c r="E94" s="42"/>
    </row>
    <row r="95" spans="1:5" ht="67.5">
      <c r="A95" s="31" t="s">
        <v>2242</v>
      </c>
      <c r="B95" s="31" t="s">
        <v>2243</v>
      </c>
      <c r="C95" s="32" t="s">
        <v>2244</v>
      </c>
      <c r="D95" s="28" t="s">
        <v>216</v>
      </c>
      <c r="E95" s="33">
        <v>0.37</v>
      </c>
    </row>
    <row r="96" spans="1:5" ht="27">
      <c r="A96" s="31" t="s">
        <v>2245</v>
      </c>
      <c r="B96" s="28" t="s">
        <v>2232</v>
      </c>
      <c r="C96" s="32" t="s">
        <v>2246</v>
      </c>
      <c r="D96" s="28" t="s">
        <v>29</v>
      </c>
      <c r="E96" s="33">
        <v>33.06</v>
      </c>
    </row>
    <row r="97" spans="1:5" ht="27">
      <c r="A97" s="31" t="s">
        <v>2247</v>
      </c>
      <c r="B97" s="28" t="s">
        <v>2232</v>
      </c>
      <c r="C97" s="32" t="s">
        <v>2248</v>
      </c>
      <c r="D97" s="28" t="s">
        <v>29</v>
      </c>
      <c r="E97" s="33">
        <v>24.76</v>
      </c>
    </row>
    <row r="98" spans="1:5" ht="27">
      <c r="A98" s="31" t="s">
        <v>2249</v>
      </c>
      <c r="B98" s="28" t="s">
        <v>2232</v>
      </c>
      <c r="C98" s="32" t="s">
        <v>2250</v>
      </c>
      <c r="D98" s="28" t="s">
        <v>29</v>
      </c>
      <c r="E98" s="33">
        <v>47.21</v>
      </c>
    </row>
    <row r="99" spans="1:5" ht="27">
      <c r="A99" s="31" t="s">
        <v>2251</v>
      </c>
      <c r="B99" s="28" t="s">
        <v>2232</v>
      </c>
      <c r="C99" s="32" t="s">
        <v>2252</v>
      </c>
      <c r="D99" s="28" t="s">
        <v>29</v>
      </c>
      <c r="E99" s="33">
        <v>35.369999999999997</v>
      </c>
    </row>
    <row r="100" spans="1:5" ht="27">
      <c r="A100" s="31" t="s">
        <v>2253</v>
      </c>
      <c r="B100" s="28" t="s">
        <v>2232</v>
      </c>
      <c r="C100" s="32" t="s">
        <v>2254</v>
      </c>
      <c r="D100" s="28" t="s">
        <v>216</v>
      </c>
      <c r="E100" s="33">
        <v>0.12</v>
      </c>
    </row>
    <row r="101" spans="1:5" ht="27">
      <c r="A101" s="31" t="s">
        <v>2255</v>
      </c>
      <c r="B101" s="28" t="s">
        <v>2232</v>
      </c>
      <c r="C101" s="32" t="s">
        <v>2256</v>
      </c>
      <c r="D101" s="28" t="s">
        <v>1283</v>
      </c>
      <c r="E101" s="33">
        <v>12.4</v>
      </c>
    </row>
    <row r="102" spans="1:5" ht="27">
      <c r="A102" s="31" t="s">
        <v>2257</v>
      </c>
      <c r="B102" s="28" t="s">
        <v>2232</v>
      </c>
      <c r="C102" s="32" t="s">
        <v>2258</v>
      </c>
      <c r="D102" s="28" t="s">
        <v>1283</v>
      </c>
      <c r="E102" s="33">
        <v>13.19</v>
      </c>
    </row>
    <row r="103" spans="1:5" ht="27">
      <c r="A103" s="31" t="s">
        <v>2259</v>
      </c>
      <c r="B103" s="28" t="s">
        <v>2232</v>
      </c>
      <c r="C103" s="32" t="s">
        <v>2260</v>
      </c>
      <c r="D103" s="28" t="s">
        <v>1283</v>
      </c>
      <c r="E103" s="33">
        <v>13.98</v>
      </c>
    </row>
    <row r="104" spans="1:5" ht="27">
      <c r="A104" s="31" t="s">
        <v>2261</v>
      </c>
      <c r="B104" s="28" t="s">
        <v>2232</v>
      </c>
      <c r="C104" s="32" t="s">
        <v>2262</v>
      </c>
      <c r="D104" s="28" t="s">
        <v>1283</v>
      </c>
      <c r="E104" s="33">
        <v>15.03</v>
      </c>
    </row>
    <row r="105" spans="1:5" ht="40.5">
      <c r="A105" s="31" t="s">
        <v>2263</v>
      </c>
      <c r="B105" s="28" t="s">
        <v>2232</v>
      </c>
      <c r="C105" s="32" t="s">
        <v>2264</v>
      </c>
      <c r="D105" s="28" t="s">
        <v>1283</v>
      </c>
      <c r="E105" s="33">
        <v>15.7</v>
      </c>
    </row>
    <row r="106" spans="1:5" ht="40.5">
      <c r="A106" s="31" t="s">
        <v>2265</v>
      </c>
      <c r="B106" s="28" t="s">
        <v>2232</v>
      </c>
      <c r="C106" s="32" t="s">
        <v>2266</v>
      </c>
      <c r="D106" s="28" t="s">
        <v>1283</v>
      </c>
      <c r="E106" s="33">
        <v>16.18</v>
      </c>
    </row>
    <row r="107" spans="1:5" ht="40.5">
      <c r="A107" s="31" t="s">
        <v>2267</v>
      </c>
      <c r="B107" s="28" t="s">
        <v>2232</v>
      </c>
      <c r="C107" s="32" t="s">
        <v>2268</v>
      </c>
      <c r="D107" s="28" t="s">
        <v>1283</v>
      </c>
      <c r="E107" s="33">
        <v>18.25</v>
      </c>
    </row>
    <row r="108" spans="1:5" ht="40.5">
      <c r="A108" s="31" t="s">
        <v>2269</v>
      </c>
      <c r="B108" s="28" t="s">
        <v>2232</v>
      </c>
      <c r="C108" s="32" t="s">
        <v>2270</v>
      </c>
      <c r="D108" s="28" t="s">
        <v>1283</v>
      </c>
      <c r="E108" s="33">
        <v>20.5</v>
      </c>
    </row>
    <row r="109" spans="1:5" ht="40.5">
      <c r="A109" s="31" t="s">
        <v>2271</v>
      </c>
      <c r="B109" s="28" t="s">
        <v>2232</v>
      </c>
      <c r="C109" s="32" t="s">
        <v>2272</v>
      </c>
      <c r="D109" s="28" t="s">
        <v>1283</v>
      </c>
      <c r="E109" s="33">
        <v>21.73</v>
      </c>
    </row>
    <row r="110" spans="1:5" ht="54">
      <c r="A110" s="31" t="s">
        <v>2273</v>
      </c>
      <c r="B110" s="28" t="s">
        <v>2232</v>
      </c>
      <c r="C110" s="32" t="s">
        <v>2274</v>
      </c>
      <c r="D110" s="28" t="s">
        <v>1283</v>
      </c>
      <c r="E110" s="33">
        <v>6.02</v>
      </c>
    </row>
    <row r="111" spans="1:5" ht="54">
      <c r="A111" s="31" t="s">
        <v>2275</v>
      </c>
      <c r="B111" s="28" t="s">
        <v>2232</v>
      </c>
      <c r="C111" s="32" t="s">
        <v>2276</v>
      </c>
      <c r="D111" s="28" t="s">
        <v>1283</v>
      </c>
      <c r="E111" s="33">
        <v>6.66</v>
      </c>
    </row>
    <row r="112" spans="1:5" ht="54">
      <c r="A112" s="31" t="s">
        <v>2277</v>
      </c>
      <c r="B112" s="28" t="s">
        <v>2232</v>
      </c>
      <c r="C112" s="32" t="s">
        <v>2278</v>
      </c>
      <c r="D112" s="28" t="s">
        <v>1283</v>
      </c>
      <c r="E112" s="33">
        <v>7.87</v>
      </c>
    </row>
    <row r="113" spans="1:5" ht="54">
      <c r="A113" s="31" t="s">
        <v>2279</v>
      </c>
      <c r="B113" s="28" t="s">
        <v>2232</v>
      </c>
      <c r="C113" s="32" t="s">
        <v>2280</v>
      </c>
      <c r="D113" s="28" t="s">
        <v>1283</v>
      </c>
      <c r="E113" s="33">
        <v>8.32</v>
      </c>
    </row>
    <row r="114" spans="1:5" ht="54">
      <c r="A114" s="31" t="s">
        <v>2281</v>
      </c>
      <c r="B114" s="28" t="s">
        <v>2232</v>
      </c>
      <c r="C114" s="32" t="s">
        <v>2282</v>
      </c>
      <c r="D114" s="28" t="s">
        <v>1283</v>
      </c>
      <c r="E114" s="33">
        <v>9.2799999999999994</v>
      </c>
    </row>
    <row r="115" spans="1:5" ht="54">
      <c r="A115" s="31" t="s">
        <v>2283</v>
      </c>
      <c r="B115" s="28" t="s">
        <v>2232</v>
      </c>
      <c r="C115" s="32" t="s">
        <v>2284</v>
      </c>
      <c r="D115" s="28" t="s">
        <v>1283</v>
      </c>
      <c r="E115" s="33">
        <v>8.11</v>
      </c>
    </row>
    <row r="116" spans="1:5" ht="54">
      <c r="A116" s="31" t="s">
        <v>2285</v>
      </c>
      <c r="B116" s="28" t="s">
        <v>2232</v>
      </c>
      <c r="C116" s="32" t="s">
        <v>2286</v>
      </c>
      <c r="D116" s="28" t="s">
        <v>1283</v>
      </c>
      <c r="E116" s="33">
        <v>9.25</v>
      </c>
    </row>
    <row r="117" spans="1:5" ht="54">
      <c r="A117" s="31" t="s">
        <v>2287</v>
      </c>
      <c r="B117" s="28" t="s">
        <v>2232</v>
      </c>
      <c r="C117" s="32" t="s">
        <v>2288</v>
      </c>
      <c r="D117" s="28" t="s">
        <v>1283</v>
      </c>
      <c r="E117" s="33">
        <v>9.94</v>
      </c>
    </row>
    <row r="118" spans="1:5" ht="54">
      <c r="A118" s="31" t="s">
        <v>2289</v>
      </c>
      <c r="B118" s="28" t="s">
        <v>2232</v>
      </c>
      <c r="C118" s="32" t="s">
        <v>2290</v>
      </c>
      <c r="D118" s="28" t="s">
        <v>1283</v>
      </c>
      <c r="E118" s="33">
        <v>11.02</v>
      </c>
    </row>
    <row r="119" spans="1:5" ht="54">
      <c r="A119" s="31" t="s">
        <v>2291</v>
      </c>
      <c r="B119" s="28" t="s">
        <v>2232</v>
      </c>
      <c r="C119" s="32" t="s">
        <v>2292</v>
      </c>
      <c r="D119" s="28" t="s">
        <v>1283</v>
      </c>
      <c r="E119" s="33">
        <v>11.56</v>
      </c>
    </row>
    <row r="120" spans="1:5" ht="40.5">
      <c r="A120" s="31" t="s">
        <v>2293</v>
      </c>
      <c r="B120" s="28" t="s">
        <v>2232</v>
      </c>
      <c r="C120" s="32" t="s">
        <v>2294</v>
      </c>
      <c r="D120" s="28" t="s">
        <v>1283</v>
      </c>
      <c r="E120" s="33">
        <v>4.3600000000000003</v>
      </c>
    </row>
    <row r="121" spans="1:5" ht="54">
      <c r="A121" s="31" t="s">
        <v>2295</v>
      </c>
      <c r="B121" s="28" t="s">
        <v>2232</v>
      </c>
      <c r="C121" s="32" t="s">
        <v>2296</v>
      </c>
      <c r="D121" s="28" t="s">
        <v>1283</v>
      </c>
      <c r="E121" s="33">
        <v>5.0599999999999996</v>
      </c>
    </row>
    <row r="122" spans="1:5" ht="54">
      <c r="A122" s="31" t="s">
        <v>2297</v>
      </c>
      <c r="B122" s="28" t="s">
        <v>2232</v>
      </c>
      <c r="C122" s="32" t="s">
        <v>2298</v>
      </c>
      <c r="D122" s="28" t="s">
        <v>1283</v>
      </c>
      <c r="E122" s="33">
        <v>5.43</v>
      </c>
    </row>
    <row r="123" spans="1:5" ht="54">
      <c r="A123" s="31" t="s">
        <v>2299</v>
      </c>
      <c r="B123" s="28" t="s">
        <v>2232</v>
      </c>
      <c r="C123" s="32" t="s">
        <v>2300</v>
      </c>
      <c r="D123" s="28" t="s">
        <v>1283</v>
      </c>
      <c r="E123" s="33">
        <v>6.14</v>
      </c>
    </row>
    <row r="124" spans="1:5" ht="54">
      <c r="A124" s="31" t="s">
        <v>2301</v>
      </c>
      <c r="B124" s="28" t="s">
        <v>2232</v>
      </c>
      <c r="C124" s="32" t="s">
        <v>2302</v>
      </c>
      <c r="D124" s="28" t="s">
        <v>1283</v>
      </c>
      <c r="E124" s="33">
        <v>6.37</v>
      </c>
    </row>
    <row r="125" spans="1:5" ht="54">
      <c r="A125" s="31" t="s">
        <v>2303</v>
      </c>
      <c r="B125" s="28" t="s">
        <v>2232</v>
      </c>
      <c r="C125" s="32" t="s">
        <v>2304</v>
      </c>
      <c r="D125" s="28" t="s">
        <v>1283</v>
      </c>
      <c r="E125" s="33">
        <v>6.64</v>
      </c>
    </row>
    <row r="126" spans="1:5" ht="54">
      <c r="A126" s="31" t="s">
        <v>2305</v>
      </c>
      <c r="B126" s="28" t="s">
        <v>2232</v>
      </c>
      <c r="C126" s="32" t="s">
        <v>2306</v>
      </c>
      <c r="D126" s="28" t="s">
        <v>1283</v>
      </c>
      <c r="E126" s="33">
        <v>6.89</v>
      </c>
    </row>
    <row r="127" spans="1:5" ht="54">
      <c r="A127" s="31" t="s">
        <v>2307</v>
      </c>
      <c r="B127" s="28" t="s">
        <v>2232</v>
      </c>
      <c r="C127" s="32" t="s">
        <v>2308</v>
      </c>
      <c r="D127" s="28" t="s">
        <v>1283</v>
      </c>
      <c r="E127" s="33">
        <v>7.43</v>
      </c>
    </row>
    <row r="128" spans="1:5" ht="54">
      <c r="A128" s="31" t="s">
        <v>2309</v>
      </c>
      <c r="B128" s="28" t="s">
        <v>2232</v>
      </c>
      <c r="C128" s="32" t="s">
        <v>2310</v>
      </c>
      <c r="D128" s="28" t="s">
        <v>1283</v>
      </c>
      <c r="E128" s="33">
        <v>7.65</v>
      </c>
    </row>
    <row r="129" spans="1:5" ht="54">
      <c r="A129" s="31" t="s">
        <v>2311</v>
      </c>
      <c r="B129" s="28" t="s">
        <v>2232</v>
      </c>
      <c r="C129" s="32" t="s">
        <v>2312</v>
      </c>
      <c r="D129" s="28" t="s">
        <v>1283</v>
      </c>
      <c r="E129" s="33">
        <v>7.84</v>
      </c>
    </row>
    <row r="130" spans="1:5" ht="54">
      <c r="A130" s="31" t="s">
        <v>2313</v>
      </c>
      <c r="B130" s="28" t="s">
        <v>2232</v>
      </c>
      <c r="C130" s="32" t="s">
        <v>2314</v>
      </c>
      <c r="D130" s="28" t="s">
        <v>1283</v>
      </c>
      <c r="E130" s="33">
        <v>8.23</v>
      </c>
    </row>
    <row r="131" spans="1:5" ht="54">
      <c r="A131" s="31" t="s">
        <v>2315</v>
      </c>
      <c r="B131" s="28" t="s">
        <v>2232</v>
      </c>
      <c r="C131" s="32" t="s">
        <v>2316</v>
      </c>
      <c r="D131" s="28" t="s">
        <v>1283</v>
      </c>
      <c r="E131" s="33">
        <v>8.8699999999999992</v>
      </c>
    </row>
    <row r="132" spans="1:5" ht="54">
      <c r="A132" s="31" t="s">
        <v>2317</v>
      </c>
      <c r="B132" s="28" t="s">
        <v>2232</v>
      </c>
      <c r="C132" s="32" t="s">
        <v>2318</v>
      </c>
      <c r="D132" s="28" t="s">
        <v>1283</v>
      </c>
      <c r="E132" s="33">
        <v>9.8699999999999992</v>
      </c>
    </row>
    <row r="133" spans="1:5" ht="40.5">
      <c r="A133" s="31" t="s">
        <v>2319</v>
      </c>
      <c r="B133" s="28" t="s">
        <v>2232</v>
      </c>
      <c r="C133" s="32" t="s">
        <v>2320</v>
      </c>
      <c r="D133" s="28" t="s">
        <v>1283</v>
      </c>
      <c r="E133" s="33">
        <v>5.52</v>
      </c>
    </row>
    <row r="134" spans="1:5" ht="54">
      <c r="A134" s="31" t="s">
        <v>2321</v>
      </c>
      <c r="B134" s="28" t="s">
        <v>2232</v>
      </c>
      <c r="C134" s="32" t="s">
        <v>2322</v>
      </c>
      <c r="D134" s="28" t="s">
        <v>1283</v>
      </c>
      <c r="E134" s="33">
        <v>5.94</v>
      </c>
    </row>
    <row r="135" spans="1:5" ht="54">
      <c r="A135" s="31" t="s">
        <v>2323</v>
      </c>
      <c r="B135" s="28" t="s">
        <v>2232</v>
      </c>
      <c r="C135" s="32" t="s">
        <v>2324</v>
      </c>
      <c r="D135" s="28" t="s">
        <v>1283</v>
      </c>
      <c r="E135" s="33">
        <v>6.75</v>
      </c>
    </row>
    <row r="136" spans="1:5" ht="54">
      <c r="A136" s="31" t="s">
        <v>2325</v>
      </c>
      <c r="B136" s="28" t="s">
        <v>2232</v>
      </c>
      <c r="C136" s="32" t="s">
        <v>2326</v>
      </c>
      <c r="D136" s="28" t="s">
        <v>1283</v>
      </c>
      <c r="E136" s="33">
        <v>7.17</v>
      </c>
    </row>
    <row r="137" spans="1:5" ht="54">
      <c r="A137" s="31" t="s">
        <v>2327</v>
      </c>
      <c r="B137" s="28" t="s">
        <v>2232</v>
      </c>
      <c r="C137" s="32" t="s">
        <v>2328</v>
      </c>
      <c r="D137" s="28" t="s">
        <v>1283</v>
      </c>
      <c r="E137" s="33">
        <v>7.42</v>
      </c>
    </row>
    <row r="138" spans="1:5" ht="54">
      <c r="A138" s="31" t="s">
        <v>2329</v>
      </c>
      <c r="B138" s="28" t="s">
        <v>2232</v>
      </c>
      <c r="C138" s="32" t="s">
        <v>2330</v>
      </c>
      <c r="D138" s="28" t="s">
        <v>1283</v>
      </c>
      <c r="E138" s="33">
        <v>7.71</v>
      </c>
    </row>
    <row r="139" spans="1:5" ht="54">
      <c r="A139" s="31" t="s">
        <v>2331</v>
      </c>
      <c r="B139" s="28" t="s">
        <v>2232</v>
      </c>
      <c r="C139" s="32" t="s">
        <v>2332</v>
      </c>
      <c r="D139" s="28" t="s">
        <v>1283</v>
      </c>
      <c r="E139" s="33">
        <v>8.4</v>
      </c>
    </row>
    <row r="140" spans="1:5" ht="54">
      <c r="A140" s="31" t="s">
        <v>2333</v>
      </c>
      <c r="B140" s="28" t="s">
        <v>2232</v>
      </c>
      <c r="C140" s="32" t="s">
        <v>2334</v>
      </c>
      <c r="D140" s="28" t="s">
        <v>1283</v>
      </c>
      <c r="E140" s="33">
        <v>8.64</v>
      </c>
    </row>
    <row r="141" spans="1:5" ht="54">
      <c r="A141" s="31" t="s">
        <v>2335</v>
      </c>
      <c r="B141" s="28" t="s">
        <v>2232</v>
      </c>
      <c r="C141" s="32" t="s">
        <v>2336</v>
      </c>
      <c r="D141" s="28" t="s">
        <v>1283</v>
      </c>
      <c r="E141" s="33">
        <v>8.8699999999999992</v>
      </c>
    </row>
    <row r="142" spans="1:5" ht="54">
      <c r="A142" s="31" t="s">
        <v>2337</v>
      </c>
      <c r="B142" s="28" t="s">
        <v>2232</v>
      </c>
      <c r="C142" s="32" t="s">
        <v>2338</v>
      </c>
      <c r="D142" s="28" t="s">
        <v>1283</v>
      </c>
      <c r="E142" s="33">
        <v>9.08</v>
      </c>
    </row>
    <row r="143" spans="1:5" ht="54">
      <c r="A143" s="31" t="s">
        <v>2339</v>
      </c>
      <c r="B143" s="28" t="s">
        <v>2232</v>
      </c>
      <c r="C143" s="32" t="s">
        <v>2340</v>
      </c>
      <c r="D143" s="28" t="s">
        <v>1283</v>
      </c>
      <c r="E143" s="33">
        <v>9.92</v>
      </c>
    </row>
    <row r="144" spans="1:5" ht="54">
      <c r="A144" s="31" t="s">
        <v>2341</v>
      </c>
      <c r="B144" s="28" t="s">
        <v>2232</v>
      </c>
      <c r="C144" s="32" t="s">
        <v>2342</v>
      </c>
      <c r="D144" s="28" t="s">
        <v>1283</v>
      </c>
      <c r="E144" s="33">
        <v>10.27</v>
      </c>
    </row>
    <row r="145" spans="1:5" ht="54">
      <c r="A145" s="31" t="s">
        <v>2343</v>
      </c>
      <c r="B145" s="28" t="s">
        <v>2232</v>
      </c>
      <c r="C145" s="32" t="s">
        <v>2344</v>
      </c>
      <c r="D145" s="28" t="s">
        <v>1283</v>
      </c>
      <c r="E145" s="33">
        <v>11</v>
      </c>
    </row>
    <row r="146" spans="1:5" ht="40.5">
      <c r="A146" s="31" t="s">
        <v>2345</v>
      </c>
      <c r="B146" s="28" t="s">
        <v>2232</v>
      </c>
      <c r="C146" s="32" t="s">
        <v>2346</v>
      </c>
      <c r="D146" s="28" t="s">
        <v>1283</v>
      </c>
      <c r="E146" s="33">
        <v>31.06</v>
      </c>
    </row>
    <row r="147" spans="1:5" ht="40.5">
      <c r="A147" s="31" t="s">
        <v>2347</v>
      </c>
      <c r="B147" s="28" t="s">
        <v>2232</v>
      </c>
      <c r="C147" s="32" t="s">
        <v>2348</v>
      </c>
      <c r="D147" s="28" t="s">
        <v>1283</v>
      </c>
      <c r="E147" s="33">
        <v>31.53</v>
      </c>
    </row>
    <row r="148" spans="1:5" ht="40.5">
      <c r="A148" s="31" t="s">
        <v>2349</v>
      </c>
      <c r="B148" s="28" t="s">
        <v>2232</v>
      </c>
      <c r="C148" s="32" t="s">
        <v>2350</v>
      </c>
      <c r="D148" s="28" t="s">
        <v>1283</v>
      </c>
      <c r="E148" s="33">
        <v>31.96</v>
      </c>
    </row>
    <row r="149" spans="1:5" ht="40.5">
      <c r="A149" s="31" t="s">
        <v>2351</v>
      </c>
      <c r="B149" s="28" t="s">
        <v>2232</v>
      </c>
      <c r="C149" s="32" t="s">
        <v>2352</v>
      </c>
      <c r="D149" s="28" t="s">
        <v>1283</v>
      </c>
      <c r="E149" s="33">
        <v>32.44</v>
      </c>
    </row>
    <row r="150" spans="1:5" ht="40.5">
      <c r="A150" s="31" t="s">
        <v>2353</v>
      </c>
      <c r="B150" s="28" t="s">
        <v>2232</v>
      </c>
      <c r="C150" s="32" t="s">
        <v>2354</v>
      </c>
      <c r="D150" s="28" t="s">
        <v>1283</v>
      </c>
      <c r="E150" s="33">
        <v>32.71</v>
      </c>
    </row>
    <row r="151" spans="1:5" ht="40.5">
      <c r="A151" s="31" t="s">
        <v>2355</v>
      </c>
      <c r="B151" s="28" t="s">
        <v>2232</v>
      </c>
      <c r="C151" s="32" t="s">
        <v>2356</v>
      </c>
      <c r="D151" s="28" t="s">
        <v>1283</v>
      </c>
      <c r="E151" s="33">
        <v>33.04</v>
      </c>
    </row>
    <row r="152" spans="1:5" ht="40.5">
      <c r="A152" s="31" t="s">
        <v>2357</v>
      </c>
      <c r="B152" s="28" t="s">
        <v>2232</v>
      </c>
      <c r="C152" s="32" t="s">
        <v>2358</v>
      </c>
      <c r="D152" s="28" t="s">
        <v>1283</v>
      </c>
      <c r="E152" s="33">
        <v>34.1</v>
      </c>
    </row>
    <row r="153" spans="1:5" ht="40.5">
      <c r="A153" s="31" t="s">
        <v>2359</v>
      </c>
      <c r="B153" s="28" t="s">
        <v>2232</v>
      </c>
      <c r="C153" s="32" t="s">
        <v>2360</v>
      </c>
      <c r="D153" s="28" t="s">
        <v>1283</v>
      </c>
      <c r="E153" s="33">
        <v>34.369999999999997</v>
      </c>
    </row>
    <row r="154" spans="1:5" ht="40.5">
      <c r="A154" s="31" t="s">
        <v>2361</v>
      </c>
      <c r="B154" s="28" t="s">
        <v>2232</v>
      </c>
      <c r="C154" s="32" t="s">
        <v>2362</v>
      </c>
      <c r="D154" s="28" t="s">
        <v>1283</v>
      </c>
      <c r="E154" s="33">
        <v>34.619999999999997</v>
      </c>
    </row>
    <row r="155" spans="1:5" ht="40.5">
      <c r="A155" s="31" t="s">
        <v>2363</v>
      </c>
      <c r="B155" s="28" t="s">
        <v>2232</v>
      </c>
      <c r="C155" s="32" t="s">
        <v>2364</v>
      </c>
      <c r="D155" s="28" t="s">
        <v>1283</v>
      </c>
      <c r="E155" s="33">
        <v>34.86</v>
      </c>
    </row>
    <row r="156" spans="1:5" ht="40.5">
      <c r="A156" s="31" t="s">
        <v>2365</v>
      </c>
      <c r="B156" s="28" t="s">
        <v>2232</v>
      </c>
      <c r="C156" s="32" t="s">
        <v>2366</v>
      </c>
      <c r="D156" s="28" t="s">
        <v>1283</v>
      </c>
      <c r="E156" s="33">
        <v>35.33</v>
      </c>
    </row>
    <row r="157" spans="1:5" ht="40.5">
      <c r="A157" s="31" t="s">
        <v>2367</v>
      </c>
      <c r="B157" s="28" t="s">
        <v>2232</v>
      </c>
      <c r="C157" s="32" t="s">
        <v>2368</v>
      </c>
      <c r="D157" s="28" t="s">
        <v>1283</v>
      </c>
      <c r="E157" s="33">
        <v>35.71</v>
      </c>
    </row>
    <row r="158" spans="1:5" ht="40.5">
      <c r="A158" s="31" t="s">
        <v>2369</v>
      </c>
      <c r="B158" s="28" t="s">
        <v>2232</v>
      </c>
      <c r="C158" s="32" t="s">
        <v>2370</v>
      </c>
      <c r="D158" s="28" t="s">
        <v>1283</v>
      </c>
      <c r="E158" s="33">
        <v>37.29</v>
      </c>
    </row>
    <row r="159" spans="1:5" ht="27">
      <c r="A159" s="31" t="s">
        <v>2371</v>
      </c>
      <c r="B159" s="31" t="s">
        <v>2372</v>
      </c>
      <c r="C159" s="32" t="s">
        <v>2373</v>
      </c>
      <c r="D159" s="28" t="s">
        <v>1283</v>
      </c>
      <c r="E159" s="33">
        <v>3.57</v>
      </c>
    </row>
    <row r="160" spans="1:5" ht="40.5">
      <c r="A160" s="31" t="s">
        <v>2374</v>
      </c>
      <c r="B160" s="28" t="s">
        <v>2232</v>
      </c>
      <c r="C160" s="32" t="s">
        <v>2375</v>
      </c>
      <c r="D160" s="28" t="s">
        <v>1283</v>
      </c>
      <c r="E160" s="33">
        <v>2.42</v>
      </c>
    </row>
    <row r="161" spans="1:5" ht="40.5">
      <c r="A161" s="31" t="s">
        <v>2376</v>
      </c>
      <c r="B161" s="28" t="s">
        <v>2232</v>
      </c>
      <c r="C161" s="32" t="s">
        <v>2377</v>
      </c>
      <c r="D161" s="28" t="s">
        <v>1283</v>
      </c>
      <c r="E161" s="33">
        <v>4.93</v>
      </c>
    </row>
    <row r="162" spans="1:5" ht="40.5">
      <c r="A162" s="31" t="s">
        <v>2378</v>
      </c>
      <c r="B162" s="31" t="s">
        <v>2379</v>
      </c>
      <c r="C162" s="32" t="s">
        <v>2380</v>
      </c>
      <c r="D162" s="28" t="s">
        <v>1283</v>
      </c>
      <c r="E162" s="33">
        <v>3.81</v>
      </c>
    </row>
    <row r="163" spans="1:5" ht="40.5">
      <c r="A163" s="31" t="s">
        <v>2381</v>
      </c>
      <c r="B163" s="31" t="s">
        <v>2382</v>
      </c>
      <c r="C163" s="32" t="s">
        <v>2383</v>
      </c>
      <c r="D163" s="28" t="s">
        <v>1283</v>
      </c>
      <c r="E163" s="33">
        <v>4.41</v>
      </c>
    </row>
    <row r="164" spans="1:5" ht="40.5">
      <c r="A164" s="31" t="s">
        <v>2384</v>
      </c>
      <c r="B164" s="31" t="s">
        <v>2385</v>
      </c>
      <c r="C164" s="32" t="s">
        <v>2386</v>
      </c>
      <c r="D164" s="28" t="s">
        <v>1283</v>
      </c>
      <c r="E164" s="33">
        <v>4.72</v>
      </c>
    </row>
    <row r="165" spans="1:5" ht="40.5">
      <c r="A165" s="31" t="s">
        <v>2387</v>
      </c>
      <c r="B165" s="31" t="s">
        <v>2388</v>
      </c>
      <c r="C165" s="32" t="s">
        <v>2389</v>
      </c>
      <c r="D165" s="28" t="s">
        <v>1283</v>
      </c>
      <c r="E165" s="33">
        <v>5.0599999999999996</v>
      </c>
    </row>
    <row r="166" spans="1:5" ht="40.5">
      <c r="A166" s="31" t="s">
        <v>2390</v>
      </c>
      <c r="B166" s="31" t="s">
        <v>2391</v>
      </c>
      <c r="C166" s="32" t="s">
        <v>2392</v>
      </c>
      <c r="D166" s="28" t="s">
        <v>1283</v>
      </c>
      <c r="E166" s="33">
        <v>5.52</v>
      </c>
    </row>
    <row r="167" spans="1:5" ht="40.5">
      <c r="A167" s="31" t="s">
        <v>2393</v>
      </c>
      <c r="B167" s="31" t="s">
        <v>2394</v>
      </c>
      <c r="C167" s="32" t="s">
        <v>2395</v>
      </c>
      <c r="D167" s="28" t="s">
        <v>1283</v>
      </c>
      <c r="E167" s="33">
        <v>5.75</v>
      </c>
    </row>
    <row r="168" spans="1:5" ht="40.5">
      <c r="A168" s="31" t="s">
        <v>2396</v>
      </c>
      <c r="B168" s="31" t="s">
        <v>2397</v>
      </c>
      <c r="C168" s="32" t="s">
        <v>2398</v>
      </c>
      <c r="D168" s="28" t="s">
        <v>1283</v>
      </c>
      <c r="E168" s="33">
        <v>5.96</v>
      </c>
    </row>
    <row r="169" spans="1:5" ht="40.5">
      <c r="A169" s="31" t="s">
        <v>2399</v>
      </c>
      <c r="B169" s="31" t="s">
        <v>2400</v>
      </c>
      <c r="C169" s="32" t="s">
        <v>2401</v>
      </c>
      <c r="D169" s="28" t="s">
        <v>1283</v>
      </c>
      <c r="E169" s="33">
        <v>6.16</v>
      </c>
    </row>
    <row r="170" spans="1:5" ht="40.5">
      <c r="A170" s="31" t="s">
        <v>2402</v>
      </c>
      <c r="B170" s="31" t="s">
        <v>2403</v>
      </c>
      <c r="C170" s="32" t="s">
        <v>2404</v>
      </c>
      <c r="D170" s="28" t="s">
        <v>1283</v>
      </c>
      <c r="E170" s="33">
        <v>6.61</v>
      </c>
    </row>
    <row r="171" spans="1:5" ht="40.5">
      <c r="A171" s="31" t="s">
        <v>2405</v>
      </c>
      <c r="B171" s="31" t="s">
        <v>2406</v>
      </c>
      <c r="C171" s="32" t="s">
        <v>2407</v>
      </c>
      <c r="D171" s="28" t="s">
        <v>1283</v>
      </c>
      <c r="E171" s="33">
        <v>6.77</v>
      </c>
    </row>
    <row r="172" spans="1:5" ht="40.5">
      <c r="A172" s="31" t="s">
        <v>2408</v>
      </c>
      <c r="B172" s="28" t="s">
        <v>2232</v>
      </c>
      <c r="C172" s="32" t="s">
        <v>2409</v>
      </c>
      <c r="D172" s="28" t="s">
        <v>1283</v>
      </c>
      <c r="E172" s="33">
        <v>7.1</v>
      </c>
    </row>
    <row r="173" spans="1:5" ht="40.5">
      <c r="A173" s="31" t="s">
        <v>2410</v>
      </c>
      <c r="B173" s="28" t="s">
        <v>2232</v>
      </c>
      <c r="C173" s="32" t="s">
        <v>2411</v>
      </c>
      <c r="D173" s="28" t="s">
        <v>1283</v>
      </c>
      <c r="E173" s="33">
        <v>7.65</v>
      </c>
    </row>
    <row r="174" spans="1:5" ht="40.5">
      <c r="A174" s="31" t="s">
        <v>2412</v>
      </c>
      <c r="B174" s="31" t="s">
        <v>2413</v>
      </c>
      <c r="C174" s="32" t="s">
        <v>2414</v>
      </c>
      <c r="D174" s="28" t="s">
        <v>1283</v>
      </c>
      <c r="E174" s="33">
        <v>11.9</v>
      </c>
    </row>
    <row r="175" spans="1:5" ht="27">
      <c r="A175" s="31" t="s">
        <v>2415</v>
      </c>
      <c r="B175" s="31" t="s">
        <v>2416</v>
      </c>
      <c r="C175" s="32" t="s">
        <v>2417</v>
      </c>
      <c r="D175" s="28" t="s">
        <v>1283</v>
      </c>
      <c r="E175" s="33">
        <v>63.09</v>
      </c>
    </row>
    <row r="176" spans="1:5" ht="27">
      <c r="A176" s="31" t="s">
        <v>2418</v>
      </c>
      <c r="B176" s="31" t="s">
        <v>2419</v>
      </c>
      <c r="C176" s="32" t="s">
        <v>2420</v>
      </c>
      <c r="D176" s="28" t="s">
        <v>1283</v>
      </c>
      <c r="E176" s="33">
        <v>79.67</v>
      </c>
    </row>
    <row r="177" spans="1:5" ht="27">
      <c r="A177" s="31" t="s">
        <v>2421</v>
      </c>
      <c r="B177" s="28" t="s">
        <v>2232</v>
      </c>
      <c r="C177" s="32" t="s">
        <v>2422</v>
      </c>
      <c r="D177" s="28" t="s">
        <v>1283</v>
      </c>
      <c r="E177" s="33">
        <v>76.3</v>
      </c>
    </row>
    <row r="178" spans="1:5" ht="27">
      <c r="A178" s="31" t="s">
        <v>2423</v>
      </c>
      <c r="B178" s="28" t="s">
        <v>2232</v>
      </c>
      <c r="C178" s="32" t="s">
        <v>2424</v>
      </c>
      <c r="D178" s="28" t="s">
        <v>1283</v>
      </c>
      <c r="E178" s="33">
        <v>108.47</v>
      </c>
    </row>
    <row r="179" spans="1:5" ht="40.5">
      <c r="A179" s="31" t="s">
        <v>2425</v>
      </c>
      <c r="B179" s="28" t="s">
        <v>2232</v>
      </c>
      <c r="C179" s="32" t="s">
        <v>2426</v>
      </c>
      <c r="D179" s="28" t="s">
        <v>1283</v>
      </c>
      <c r="E179" s="33">
        <v>9.1</v>
      </c>
    </row>
    <row r="180" spans="1:5" ht="40.5">
      <c r="A180" s="31" t="s">
        <v>2427</v>
      </c>
      <c r="B180" s="31" t="s">
        <v>2428</v>
      </c>
      <c r="C180" s="32" t="s">
        <v>2429</v>
      </c>
      <c r="D180" s="28" t="s">
        <v>1283</v>
      </c>
      <c r="E180" s="33">
        <v>7.91</v>
      </c>
    </row>
    <row r="181" spans="1:5" ht="40.5">
      <c r="A181" s="31" t="s">
        <v>2430</v>
      </c>
      <c r="B181" s="31" t="s">
        <v>2431</v>
      </c>
      <c r="C181" s="32" t="s">
        <v>2432</v>
      </c>
      <c r="D181" s="28" t="s">
        <v>1283</v>
      </c>
      <c r="E181" s="33">
        <v>10.07</v>
      </c>
    </row>
    <row r="182" spans="1:5" ht="40.5">
      <c r="A182" s="31" t="s">
        <v>2433</v>
      </c>
      <c r="B182" s="28" t="s">
        <v>2232</v>
      </c>
      <c r="C182" s="32" t="s">
        <v>2434</v>
      </c>
      <c r="D182" s="28" t="s">
        <v>1283</v>
      </c>
      <c r="E182" s="33">
        <v>97.06</v>
      </c>
    </row>
    <row r="183" spans="1:5" ht="40.5">
      <c r="A183" s="31" t="s">
        <v>2435</v>
      </c>
      <c r="B183" s="31" t="s">
        <v>2436</v>
      </c>
      <c r="C183" s="32" t="s">
        <v>2437</v>
      </c>
      <c r="D183" s="28" t="s">
        <v>1283</v>
      </c>
      <c r="E183" s="33">
        <v>479</v>
      </c>
    </row>
    <row r="184" spans="1:5" ht="40.5">
      <c r="A184" s="31" t="s">
        <v>2438</v>
      </c>
      <c r="B184" s="31" t="s">
        <v>2439</v>
      </c>
      <c r="C184" s="32" t="s">
        <v>2440</v>
      </c>
      <c r="D184" s="28" t="s">
        <v>1283</v>
      </c>
      <c r="E184" s="33">
        <v>531.02</v>
      </c>
    </row>
    <row r="185" spans="1:5">
      <c r="A185" s="31" t="s">
        <v>2441</v>
      </c>
      <c r="B185" s="28" t="s">
        <v>2232</v>
      </c>
      <c r="C185" s="32" t="s">
        <v>2442</v>
      </c>
      <c r="D185" s="28" t="s">
        <v>1283</v>
      </c>
      <c r="E185" s="33">
        <v>72.95</v>
      </c>
    </row>
    <row r="186" spans="1:5" ht="40.5">
      <c r="A186" s="31" t="s">
        <v>2443</v>
      </c>
      <c r="B186" s="31" t="s">
        <v>2444</v>
      </c>
      <c r="C186" s="32" t="s">
        <v>2445</v>
      </c>
      <c r="D186" s="28" t="s">
        <v>216</v>
      </c>
      <c r="E186" s="33">
        <v>202.03</v>
      </c>
    </row>
    <row r="187" spans="1:5" ht="27">
      <c r="A187" s="31" t="s">
        <v>2446</v>
      </c>
      <c r="B187" s="28" t="s">
        <v>2232</v>
      </c>
      <c r="C187" s="32" t="s">
        <v>2447</v>
      </c>
      <c r="D187" s="28" t="s">
        <v>1283</v>
      </c>
      <c r="E187" s="33">
        <v>93.22</v>
      </c>
    </row>
    <row r="188" spans="1:5" ht="40.5">
      <c r="A188" s="31" t="s">
        <v>2448</v>
      </c>
      <c r="B188" s="28" t="s">
        <v>2232</v>
      </c>
      <c r="C188" s="32" t="s">
        <v>2449</v>
      </c>
      <c r="D188" s="28" t="s">
        <v>1283</v>
      </c>
      <c r="E188" s="33">
        <v>215.63</v>
      </c>
    </row>
    <row r="189" spans="1:5">
      <c r="A189" s="31" t="s">
        <v>2450</v>
      </c>
      <c r="B189" s="28" t="s">
        <v>2232</v>
      </c>
      <c r="C189" s="32" t="s">
        <v>2451</v>
      </c>
      <c r="D189" s="28" t="s">
        <v>1283</v>
      </c>
      <c r="E189" s="33">
        <v>197.23</v>
      </c>
    </row>
    <row r="190" spans="1:5">
      <c r="A190" s="31" t="s">
        <v>2452</v>
      </c>
      <c r="B190" s="28" t="s">
        <v>2232</v>
      </c>
      <c r="C190" s="32" t="s">
        <v>2453</v>
      </c>
      <c r="D190" s="28" t="s">
        <v>1283</v>
      </c>
      <c r="E190" s="33">
        <v>36.14</v>
      </c>
    </row>
    <row r="191" spans="1:5">
      <c r="A191" s="31" t="s">
        <v>2454</v>
      </c>
      <c r="B191" s="28" t="s">
        <v>2232</v>
      </c>
      <c r="C191" s="32" t="s">
        <v>2455</v>
      </c>
      <c r="D191" s="28" t="s">
        <v>1283</v>
      </c>
      <c r="E191" s="33">
        <v>25.49</v>
      </c>
    </row>
    <row r="192" spans="1:5">
      <c r="A192" s="31" t="s">
        <v>2456</v>
      </c>
      <c r="B192" s="28" t="s">
        <v>2232</v>
      </c>
      <c r="C192" s="32" t="s">
        <v>2457</v>
      </c>
      <c r="D192" s="28" t="s">
        <v>216</v>
      </c>
      <c r="E192" s="33">
        <v>3.76</v>
      </c>
    </row>
    <row r="193" spans="1:5" ht="27">
      <c r="A193" s="31" t="s">
        <v>2458</v>
      </c>
      <c r="B193" s="31" t="s">
        <v>2459</v>
      </c>
      <c r="C193" s="32" t="s">
        <v>2460</v>
      </c>
      <c r="D193" s="28" t="s">
        <v>216</v>
      </c>
      <c r="E193" s="33">
        <v>0.05</v>
      </c>
    </row>
    <row r="194" spans="1:5">
      <c r="A194" s="31" t="s">
        <v>2461</v>
      </c>
      <c r="B194" s="28" t="s">
        <v>2232</v>
      </c>
      <c r="C194" s="32" t="s">
        <v>2462</v>
      </c>
      <c r="D194" s="28" t="s">
        <v>1283</v>
      </c>
      <c r="E194" s="33">
        <v>5.24</v>
      </c>
    </row>
    <row r="195" spans="1:5" ht="27">
      <c r="A195" s="31" t="s">
        <v>2463</v>
      </c>
      <c r="B195" s="28" t="s">
        <v>2232</v>
      </c>
      <c r="C195" s="32" t="s">
        <v>2464</v>
      </c>
      <c r="D195" s="28" t="s">
        <v>1283</v>
      </c>
      <c r="E195" s="33">
        <v>2.84</v>
      </c>
    </row>
    <row r="196" spans="1:5">
      <c r="A196" s="31" t="s">
        <v>2465</v>
      </c>
      <c r="B196" s="28" t="s">
        <v>2232</v>
      </c>
      <c r="C196" s="32" t="s">
        <v>2466</v>
      </c>
      <c r="D196" s="28" t="s">
        <v>1283</v>
      </c>
      <c r="E196" s="33">
        <v>3.5</v>
      </c>
    </row>
    <row r="197" spans="1:5">
      <c r="A197" s="31" t="s">
        <v>2467</v>
      </c>
      <c r="B197" s="28" t="s">
        <v>2232</v>
      </c>
      <c r="C197" s="32" t="s">
        <v>2468</v>
      </c>
      <c r="D197" s="28" t="s">
        <v>1283</v>
      </c>
      <c r="E197" s="33">
        <v>4.05</v>
      </c>
    </row>
    <row r="198" spans="1:5" ht="27">
      <c r="A198" s="31" t="s">
        <v>2469</v>
      </c>
      <c r="B198" s="28" t="s">
        <v>2232</v>
      </c>
      <c r="C198" s="32" t="s">
        <v>2470</v>
      </c>
      <c r="D198" s="28" t="s">
        <v>1283</v>
      </c>
      <c r="E198" s="33">
        <v>4.1900000000000004</v>
      </c>
    </row>
    <row r="199" spans="1:5" ht="27">
      <c r="A199" s="31" t="s">
        <v>2471</v>
      </c>
      <c r="B199" s="28" t="s">
        <v>2232</v>
      </c>
      <c r="C199" s="32" t="s">
        <v>2472</v>
      </c>
      <c r="D199" s="28" t="s">
        <v>1283</v>
      </c>
      <c r="E199" s="33">
        <v>4.3099999999999996</v>
      </c>
    </row>
    <row r="200" spans="1:5" ht="27">
      <c r="A200" s="31" t="s">
        <v>2473</v>
      </c>
      <c r="B200" s="28" t="s">
        <v>2232</v>
      </c>
      <c r="C200" s="32" t="s">
        <v>2474</v>
      </c>
      <c r="D200" s="28" t="s">
        <v>1283</v>
      </c>
      <c r="E200" s="33">
        <v>5.86</v>
      </c>
    </row>
    <row r="201" spans="1:5" ht="27">
      <c r="A201" s="31" t="s">
        <v>2475</v>
      </c>
      <c r="B201" s="28" t="s">
        <v>2232</v>
      </c>
      <c r="C201" s="32" t="s">
        <v>2476</v>
      </c>
      <c r="D201" s="28" t="s">
        <v>1283</v>
      </c>
      <c r="E201" s="33">
        <v>4.83</v>
      </c>
    </row>
    <row r="202" spans="1:5">
      <c r="A202" s="31" t="s">
        <v>2477</v>
      </c>
      <c r="B202" s="28" t="s">
        <v>2232</v>
      </c>
      <c r="C202" s="32" t="s">
        <v>2478</v>
      </c>
      <c r="D202" s="28" t="s">
        <v>1283</v>
      </c>
      <c r="E202" s="33">
        <v>0.23</v>
      </c>
    </row>
    <row r="203" spans="1:5">
      <c r="A203" s="38"/>
      <c r="B203" s="39"/>
      <c r="C203" s="40"/>
      <c r="D203" s="39"/>
      <c r="E203" s="41"/>
    </row>
    <row r="204" spans="1:5">
      <c r="A204" s="38"/>
      <c r="B204" s="39"/>
      <c r="C204" s="40"/>
      <c r="D204" s="39"/>
      <c r="E204" s="41"/>
    </row>
    <row r="205" spans="1:5">
      <c r="A205" s="38"/>
      <c r="B205" s="39"/>
      <c r="C205" s="40"/>
      <c r="D205" s="39"/>
      <c r="E205" s="41"/>
    </row>
    <row r="206" spans="1:5">
      <c r="A206" s="38"/>
      <c r="B206" s="39"/>
      <c r="C206" s="40"/>
      <c r="D206" s="39"/>
      <c r="E206" s="41"/>
    </row>
    <row r="207" spans="1:5">
      <c r="A207" s="38"/>
      <c r="B207" s="39"/>
      <c r="C207" s="40"/>
      <c r="D207" s="39"/>
      <c r="E207" s="41"/>
    </row>
    <row r="208" spans="1:5">
      <c r="A208" s="38"/>
      <c r="B208" s="39"/>
      <c r="C208" s="40"/>
      <c r="D208" s="39"/>
      <c r="E208" s="41"/>
    </row>
    <row r="209" spans="1:5">
      <c r="A209" s="38"/>
      <c r="B209" s="39"/>
      <c r="C209" s="40"/>
      <c r="D209" s="39"/>
      <c r="E209" s="41"/>
    </row>
    <row r="210" spans="1:5">
      <c r="A210" s="38"/>
      <c r="B210" s="39"/>
      <c r="C210" s="40"/>
      <c r="D210" s="39"/>
      <c r="E210" s="41"/>
    </row>
    <row r="211" spans="1:5">
      <c r="A211" s="38"/>
      <c r="B211" s="39"/>
      <c r="C211" s="40"/>
      <c r="D211" s="39"/>
      <c r="E211" s="41"/>
    </row>
    <row r="212" spans="1:5">
      <c r="A212" s="27" t="s">
        <v>2479</v>
      </c>
      <c r="B212" s="28"/>
      <c r="C212" s="32"/>
      <c r="D212" s="28"/>
      <c r="E212" s="42"/>
    </row>
    <row r="213" spans="1:5" ht="54">
      <c r="A213" s="31" t="s">
        <v>2480</v>
      </c>
      <c r="B213" s="28" t="s">
        <v>2232</v>
      </c>
      <c r="C213" s="43" t="s">
        <v>2481</v>
      </c>
      <c r="D213" s="28" t="s">
        <v>26</v>
      </c>
      <c r="E213" s="33">
        <v>220.12</v>
      </c>
    </row>
    <row r="214" spans="1:5" ht="54">
      <c r="A214" s="31" t="s">
        <v>2482</v>
      </c>
      <c r="B214" s="28" t="s">
        <v>2232</v>
      </c>
      <c r="C214" s="43" t="s">
        <v>2483</v>
      </c>
      <c r="D214" s="28" t="s">
        <v>26</v>
      </c>
      <c r="E214" s="33">
        <v>348.15</v>
      </c>
    </row>
    <row r="215" spans="1:5" ht="54">
      <c r="A215" s="31" t="s">
        <v>2484</v>
      </c>
      <c r="B215" s="28" t="s">
        <v>2232</v>
      </c>
      <c r="C215" s="43" t="s">
        <v>2485</v>
      </c>
      <c r="D215" s="28" t="s">
        <v>26</v>
      </c>
      <c r="E215" s="33">
        <v>526.6</v>
      </c>
    </row>
    <row r="216" spans="1:5" ht="54">
      <c r="A216" s="31" t="s">
        <v>2486</v>
      </c>
      <c r="B216" s="28" t="s">
        <v>2232</v>
      </c>
      <c r="C216" s="43" t="s">
        <v>2487</v>
      </c>
      <c r="D216" s="28" t="s">
        <v>26</v>
      </c>
      <c r="E216" s="33">
        <v>788.79</v>
      </c>
    </row>
    <row r="217" spans="1:5" ht="54">
      <c r="A217" s="31" t="s">
        <v>2488</v>
      </c>
      <c r="B217" s="28" t="s">
        <v>2232</v>
      </c>
      <c r="C217" s="43" t="s">
        <v>2489</v>
      </c>
      <c r="D217" s="28" t="s">
        <v>26</v>
      </c>
      <c r="E217" s="33">
        <v>1068.1099999999999</v>
      </c>
    </row>
    <row r="218" spans="1:5" ht="54">
      <c r="A218" s="31" t="s">
        <v>2490</v>
      </c>
      <c r="B218" s="28" t="s">
        <v>2232</v>
      </c>
      <c r="C218" s="43" t="s">
        <v>2491</v>
      </c>
      <c r="D218" s="28" t="s">
        <v>26</v>
      </c>
      <c r="E218" s="33">
        <v>1690.89</v>
      </c>
    </row>
    <row r="219" spans="1:5" ht="54">
      <c r="A219" s="31" t="s">
        <v>2492</v>
      </c>
      <c r="B219" s="28" t="s">
        <v>2232</v>
      </c>
      <c r="C219" s="43" t="s">
        <v>2493</v>
      </c>
      <c r="D219" s="28" t="s">
        <v>26</v>
      </c>
      <c r="E219" s="33">
        <v>220.12</v>
      </c>
    </row>
    <row r="220" spans="1:5" ht="54">
      <c r="A220" s="31" t="s">
        <v>2494</v>
      </c>
      <c r="B220" s="28" t="s">
        <v>2232</v>
      </c>
      <c r="C220" s="43" t="s">
        <v>2495</v>
      </c>
      <c r="D220" s="28" t="s">
        <v>26</v>
      </c>
      <c r="E220" s="33">
        <v>358.24</v>
      </c>
    </row>
    <row r="221" spans="1:5" ht="54">
      <c r="A221" s="31" t="s">
        <v>2496</v>
      </c>
      <c r="B221" s="28" t="s">
        <v>2232</v>
      </c>
      <c r="C221" s="43" t="s">
        <v>2497</v>
      </c>
      <c r="D221" s="28" t="s">
        <v>26</v>
      </c>
      <c r="E221" s="33">
        <v>599.55999999999995</v>
      </c>
    </row>
    <row r="222" spans="1:5" ht="54">
      <c r="A222" s="31" t="s">
        <v>2498</v>
      </c>
      <c r="B222" s="28" t="s">
        <v>2232</v>
      </c>
      <c r="C222" s="43" t="s">
        <v>2499</v>
      </c>
      <c r="D222" s="28" t="s">
        <v>26</v>
      </c>
      <c r="E222" s="33">
        <v>900.07</v>
      </c>
    </row>
    <row r="223" spans="1:5" ht="54">
      <c r="A223" s="31" t="s">
        <v>2500</v>
      </c>
      <c r="B223" s="28" t="s">
        <v>2232</v>
      </c>
      <c r="C223" s="43" t="s">
        <v>2501</v>
      </c>
      <c r="D223" s="28" t="s">
        <v>26</v>
      </c>
      <c r="E223" s="33">
        <v>1175.08</v>
      </c>
    </row>
    <row r="224" spans="1:5" ht="54">
      <c r="A224" s="31" t="s">
        <v>2502</v>
      </c>
      <c r="B224" s="28" t="s">
        <v>2232</v>
      </c>
      <c r="C224" s="43" t="s">
        <v>2503</v>
      </c>
      <c r="D224" s="28" t="s">
        <v>26</v>
      </c>
      <c r="E224" s="33">
        <v>1861.36</v>
      </c>
    </row>
    <row r="225" spans="1:5" ht="54">
      <c r="A225" s="31" t="s">
        <v>2504</v>
      </c>
      <c r="B225" s="28" t="s">
        <v>2232</v>
      </c>
      <c r="C225" s="43" t="s">
        <v>2505</v>
      </c>
      <c r="D225" s="28" t="s">
        <v>26</v>
      </c>
      <c r="E225" s="33">
        <v>396.02</v>
      </c>
    </row>
    <row r="226" spans="1:5" ht="54">
      <c r="A226" s="31" t="s">
        <v>2506</v>
      </c>
      <c r="B226" s="28" t="s">
        <v>2232</v>
      </c>
      <c r="C226" s="43" t="s">
        <v>2507</v>
      </c>
      <c r="D226" s="28" t="s">
        <v>26</v>
      </c>
      <c r="E226" s="33">
        <v>673.92</v>
      </c>
    </row>
    <row r="227" spans="1:5" ht="54">
      <c r="A227" s="31" t="s">
        <v>2508</v>
      </c>
      <c r="B227" s="28" t="s">
        <v>2232</v>
      </c>
      <c r="C227" s="43" t="s">
        <v>2509</v>
      </c>
      <c r="D227" s="28" t="s">
        <v>26</v>
      </c>
      <c r="E227" s="33">
        <v>1013.61</v>
      </c>
    </row>
    <row r="228" spans="1:5" ht="54">
      <c r="A228" s="31" t="s">
        <v>2510</v>
      </c>
      <c r="B228" s="28" t="s">
        <v>2232</v>
      </c>
      <c r="C228" s="43" t="s">
        <v>2511</v>
      </c>
      <c r="D228" s="28" t="s">
        <v>26</v>
      </c>
      <c r="E228" s="33">
        <v>1279.6500000000001</v>
      </c>
    </row>
    <row r="229" spans="1:5" ht="54">
      <c r="A229" s="31" t="s">
        <v>2512</v>
      </c>
      <c r="B229" s="28" t="s">
        <v>2232</v>
      </c>
      <c r="C229" s="43" t="s">
        <v>2513</v>
      </c>
      <c r="D229" s="28" t="s">
        <v>26</v>
      </c>
      <c r="E229" s="33">
        <v>1944.32</v>
      </c>
    </row>
    <row r="230" spans="1:5" ht="54">
      <c r="A230" s="31" t="s">
        <v>2514</v>
      </c>
      <c r="B230" s="28" t="s">
        <v>2232</v>
      </c>
      <c r="C230" s="43" t="s">
        <v>2515</v>
      </c>
      <c r="D230" s="28" t="s">
        <v>29</v>
      </c>
      <c r="E230" s="33">
        <v>378.37</v>
      </c>
    </row>
    <row r="231" spans="1:5" ht="54">
      <c r="A231" s="31" t="s">
        <v>2516</v>
      </c>
      <c r="B231" s="28" t="s">
        <v>2232</v>
      </c>
      <c r="C231" s="43" t="s">
        <v>2517</v>
      </c>
      <c r="D231" s="28" t="s">
        <v>29</v>
      </c>
      <c r="E231" s="33">
        <v>1049.22</v>
      </c>
    </row>
    <row r="232" spans="1:5" ht="54">
      <c r="A232" s="31" t="s">
        <v>2518</v>
      </c>
      <c r="B232" s="28" t="s">
        <v>2232</v>
      </c>
      <c r="C232" s="43" t="s">
        <v>2519</v>
      </c>
      <c r="D232" s="28" t="s">
        <v>29</v>
      </c>
      <c r="E232" s="33">
        <v>1767.86</v>
      </c>
    </row>
    <row r="233" spans="1:5" ht="54">
      <c r="A233" s="31" t="s">
        <v>2520</v>
      </c>
      <c r="B233" s="28" t="s">
        <v>2232</v>
      </c>
      <c r="C233" s="43" t="s">
        <v>2521</v>
      </c>
      <c r="D233" s="28" t="s">
        <v>29</v>
      </c>
      <c r="E233" s="33">
        <v>2748.2</v>
      </c>
    </row>
    <row r="234" spans="1:5" ht="54">
      <c r="A234" s="31" t="s">
        <v>2522</v>
      </c>
      <c r="B234" s="28" t="s">
        <v>2232</v>
      </c>
      <c r="C234" s="43" t="s">
        <v>2523</v>
      </c>
      <c r="D234" s="28" t="s">
        <v>29</v>
      </c>
      <c r="E234" s="33">
        <v>4002.03</v>
      </c>
    </row>
    <row r="235" spans="1:5" ht="54">
      <c r="A235" s="31" t="s">
        <v>2524</v>
      </c>
      <c r="B235" s="28" t="s">
        <v>2232</v>
      </c>
      <c r="C235" s="43" t="s">
        <v>2525</v>
      </c>
      <c r="D235" s="28" t="s">
        <v>29</v>
      </c>
      <c r="E235" s="33">
        <v>7316.6</v>
      </c>
    </row>
    <row r="236" spans="1:5" ht="54">
      <c r="A236" s="31" t="s">
        <v>2526</v>
      </c>
      <c r="B236" s="28" t="s">
        <v>2232</v>
      </c>
      <c r="C236" s="43" t="s">
        <v>2527</v>
      </c>
      <c r="D236" s="28" t="s">
        <v>26</v>
      </c>
      <c r="E236" s="33">
        <v>651.73</v>
      </c>
    </row>
    <row r="237" spans="1:5" ht="54">
      <c r="A237" s="31" t="s">
        <v>2528</v>
      </c>
      <c r="B237" s="28" t="s">
        <v>2232</v>
      </c>
      <c r="C237" s="43" t="s">
        <v>2529</v>
      </c>
      <c r="D237" s="28" t="s">
        <v>26</v>
      </c>
      <c r="E237" s="33">
        <v>995.12</v>
      </c>
    </row>
    <row r="238" spans="1:5" ht="54">
      <c r="A238" s="31" t="s">
        <v>2530</v>
      </c>
      <c r="B238" s="28" t="s">
        <v>2232</v>
      </c>
      <c r="C238" s="43" t="s">
        <v>2531</v>
      </c>
      <c r="D238" s="28" t="s">
        <v>26</v>
      </c>
      <c r="E238" s="33">
        <v>1503.28</v>
      </c>
    </row>
    <row r="239" spans="1:5" ht="54">
      <c r="A239" s="31" t="s">
        <v>2532</v>
      </c>
      <c r="B239" s="28" t="s">
        <v>2232</v>
      </c>
      <c r="C239" s="43" t="s">
        <v>2533</v>
      </c>
      <c r="D239" s="28" t="s">
        <v>26</v>
      </c>
      <c r="E239" s="33">
        <v>2047.06</v>
      </c>
    </row>
    <row r="240" spans="1:5" ht="54">
      <c r="A240" s="31" t="s">
        <v>2534</v>
      </c>
      <c r="B240" s="28" t="s">
        <v>2232</v>
      </c>
      <c r="C240" s="43" t="s">
        <v>2535</v>
      </c>
      <c r="D240" s="28" t="s">
        <v>26</v>
      </c>
      <c r="E240" s="33">
        <v>3269.65</v>
      </c>
    </row>
    <row r="241" spans="1:5" ht="54">
      <c r="A241" s="31" t="s">
        <v>2536</v>
      </c>
      <c r="B241" s="28" t="s">
        <v>2232</v>
      </c>
      <c r="C241" s="43" t="s">
        <v>2537</v>
      </c>
      <c r="D241" s="28" t="s">
        <v>26</v>
      </c>
      <c r="E241" s="33">
        <v>671.91</v>
      </c>
    </row>
    <row r="242" spans="1:5" ht="54">
      <c r="A242" s="31" t="s">
        <v>2538</v>
      </c>
      <c r="B242" s="28" t="s">
        <v>2232</v>
      </c>
      <c r="C242" s="43" t="s">
        <v>2539</v>
      </c>
      <c r="D242" s="28" t="s">
        <v>26</v>
      </c>
      <c r="E242" s="33">
        <v>1141.04</v>
      </c>
    </row>
    <row r="243" spans="1:5" ht="54">
      <c r="A243" s="31" t="s">
        <v>2540</v>
      </c>
      <c r="B243" s="28" t="s">
        <v>2232</v>
      </c>
      <c r="C243" s="43" t="s">
        <v>2541</v>
      </c>
      <c r="D243" s="28" t="s">
        <v>26</v>
      </c>
      <c r="E243" s="33">
        <v>1725.84</v>
      </c>
    </row>
    <row r="244" spans="1:5" ht="54">
      <c r="A244" s="31" t="s">
        <v>2542</v>
      </c>
      <c r="B244" s="28" t="s">
        <v>2232</v>
      </c>
      <c r="C244" s="43" t="s">
        <v>2543</v>
      </c>
      <c r="D244" s="28" t="s">
        <v>26</v>
      </c>
      <c r="E244" s="33">
        <v>2261</v>
      </c>
    </row>
    <row r="245" spans="1:5" ht="54">
      <c r="A245" s="31" t="s">
        <v>2544</v>
      </c>
      <c r="B245" s="28" t="s">
        <v>2232</v>
      </c>
      <c r="C245" s="43" t="s">
        <v>2545</v>
      </c>
      <c r="D245" s="28" t="s">
        <v>26</v>
      </c>
      <c r="E245" s="33">
        <v>3610.59</v>
      </c>
    </row>
    <row r="246" spans="1:5" ht="54">
      <c r="A246" s="31" t="s">
        <v>2546</v>
      </c>
      <c r="B246" s="28" t="s">
        <v>2232</v>
      </c>
      <c r="C246" s="43" t="s">
        <v>2547</v>
      </c>
      <c r="D246" s="28" t="s">
        <v>26</v>
      </c>
      <c r="E246" s="33">
        <v>747.47</v>
      </c>
    </row>
    <row r="247" spans="1:5" ht="54">
      <c r="A247" s="31" t="s">
        <v>2548</v>
      </c>
      <c r="B247" s="28" t="s">
        <v>2232</v>
      </c>
      <c r="C247" s="43" t="s">
        <v>2549</v>
      </c>
      <c r="D247" s="28" t="s">
        <v>26</v>
      </c>
      <c r="E247" s="33">
        <v>1289.76</v>
      </c>
    </row>
    <row r="248" spans="1:5" ht="54">
      <c r="A248" s="31" t="s">
        <v>2550</v>
      </c>
      <c r="B248" s="28" t="s">
        <v>2232</v>
      </c>
      <c r="C248" s="43" t="s">
        <v>2551</v>
      </c>
      <c r="D248" s="28" t="s">
        <v>26</v>
      </c>
      <c r="E248" s="33">
        <v>1952.92</v>
      </c>
    </row>
    <row r="249" spans="1:5" ht="54">
      <c r="A249" s="31" t="s">
        <v>2552</v>
      </c>
      <c r="B249" s="28" t="s">
        <v>2232</v>
      </c>
      <c r="C249" s="43" t="s">
        <v>2553</v>
      </c>
      <c r="D249" s="28" t="s">
        <v>26</v>
      </c>
      <c r="E249" s="33">
        <v>2470.14</v>
      </c>
    </row>
    <row r="250" spans="1:5" ht="54">
      <c r="A250" s="31" t="s">
        <v>2554</v>
      </c>
      <c r="B250" s="28" t="s">
        <v>2232</v>
      </c>
      <c r="C250" s="43" t="s">
        <v>2555</v>
      </c>
      <c r="D250" s="28" t="s">
        <v>26</v>
      </c>
      <c r="E250" s="33">
        <v>3776.51</v>
      </c>
    </row>
    <row r="251" spans="1:5" ht="54">
      <c r="A251" s="31" t="s">
        <v>2556</v>
      </c>
      <c r="B251" s="28" t="s">
        <v>2232</v>
      </c>
      <c r="C251" s="43" t="s">
        <v>2557</v>
      </c>
      <c r="D251" s="28" t="s">
        <v>29</v>
      </c>
      <c r="E251" s="33">
        <v>1561.39</v>
      </c>
    </row>
    <row r="252" spans="1:5" ht="54">
      <c r="A252" s="31" t="s">
        <v>2558</v>
      </c>
      <c r="B252" s="28" t="s">
        <v>2232</v>
      </c>
      <c r="C252" s="43" t="s">
        <v>2559</v>
      </c>
      <c r="D252" s="28" t="s">
        <v>29</v>
      </c>
      <c r="E252" s="33">
        <v>2547.16</v>
      </c>
    </row>
    <row r="253" spans="1:5" ht="54">
      <c r="A253" s="31" t="s">
        <v>2560</v>
      </c>
      <c r="B253" s="28" t="s">
        <v>2232</v>
      </c>
      <c r="C253" s="43" t="s">
        <v>2561</v>
      </c>
      <c r="D253" s="28" t="s">
        <v>29</v>
      </c>
      <c r="E253" s="33">
        <v>3841.69</v>
      </c>
    </row>
    <row r="254" spans="1:5" ht="54">
      <c r="A254" s="31" t="s">
        <v>2562</v>
      </c>
      <c r="B254" s="28" t="s">
        <v>2232</v>
      </c>
      <c r="C254" s="43" t="s">
        <v>2563</v>
      </c>
      <c r="D254" s="28" t="s">
        <v>29</v>
      </c>
      <c r="E254" s="33">
        <v>5609.99</v>
      </c>
    </row>
    <row r="255" spans="1:5" ht="54">
      <c r="A255" s="31" t="s">
        <v>2564</v>
      </c>
      <c r="B255" s="28" t="s">
        <v>2232</v>
      </c>
      <c r="C255" s="43" t="s">
        <v>2565</v>
      </c>
      <c r="D255" s="28" t="s">
        <v>29</v>
      </c>
      <c r="E255" s="33">
        <v>10014.35</v>
      </c>
    </row>
    <row r="256" spans="1:5" ht="54">
      <c r="A256" s="31" t="s">
        <v>2566</v>
      </c>
      <c r="B256" s="28" t="s">
        <v>2232</v>
      </c>
      <c r="C256" s="43" t="s">
        <v>2567</v>
      </c>
      <c r="D256" s="28" t="s">
        <v>26</v>
      </c>
      <c r="E256" s="33">
        <v>955.13</v>
      </c>
    </row>
    <row r="257" spans="1:5" ht="54">
      <c r="A257" s="31" t="s">
        <v>2568</v>
      </c>
      <c r="B257" s="28" t="s">
        <v>2232</v>
      </c>
      <c r="C257" s="43" t="s">
        <v>2569</v>
      </c>
      <c r="D257" s="28" t="s">
        <v>26</v>
      </c>
      <c r="E257" s="33">
        <v>1463.65</v>
      </c>
    </row>
    <row r="258" spans="1:5" ht="54">
      <c r="A258" s="31" t="s">
        <v>2570</v>
      </c>
      <c r="B258" s="28" t="s">
        <v>2232</v>
      </c>
      <c r="C258" s="43" t="s">
        <v>2571</v>
      </c>
      <c r="D258" s="28" t="s">
        <v>26</v>
      </c>
      <c r="E258" s="33">
        <v>2218.0500000000002</v>
      </c>
    </row>
    <row r="259" spans="1:5" ht="54">
      <c r="A259" s="31" t="s">
        <v>2572</v>
      </c>
      <c r="B259" s="28" t="s">
        <v>2232</v>
      </c>
      <c r="C259" s="43" t="s">
        <v>2573</v>
      </c>
      <c r="D259" s="28" t="s">
        <v>26</v>
      </c>
      <c r="E259" s="33">
        <v>3025.66</v>
      </c>
    </row>
    <row r="260" spans="1:5" ht="54">
      <c r="A260" s="31" t="s">
        <v>2574</v>
      </c>
      <c r="B260" s="28" t="s">
        <v>2232</v>
      </c>
      <c r="C260" s="43" t="s">
        <v>2575</v>
      </c>
      <c r="D260" s="28" t="s">
        <v>26</v>
      </c>
      <c r="E260" s="33">
        <v>4848.41</v>
      </c>
    </row>
    <row r="261" spans="1:5" ht="54">
      <c r="A261" s="31" t="s">
        <v>2576</v>
      </c>
      <c r="B261" s="28" t="s">
        <v>2232</v>
      </c>
      <c r="C261" s="43" t="s">
        <v>2577</v>
      </c>
      <c r="D261" s="28" t="s">
        <v>26</v>
      </c>
      <c r="E261" s="33">
        <v>985.4</v>
      </c>
    </row>
    <row r="262" spans="1:5" ht="54">
      <c r="A262" s="31" t="s">
        <v>2578</v>
      </c>
      <c r="B262" s="28" t="s">
        <v>2232</v>
      </c>
      <c r="C262" s="43" t="s">
        <v>2579</v>
      </c>
      <c r="D262" s="28" t="s">
        <v>26</v>
      </c>
      <c r="E262" s="33">
        <v>1682.53</v>
      </c>
    </row>
    <row r="263" spans="1:5" ht="54">
      <c r="A263" s="31" t="s">
        <v>2580</v>
      </c>
      <c r="B263" s="28" t="s">
        <v>2232</v>
      </c>
      <c r="C263" s="43" t="s">
        <v>2581</v>
      </c>
      <c r="D263" s="28" t="s">
        <v>26</v>
      </c>
      <c r="E263" s="33">
        <v>2551.89</v>
      </c>
    </row>
    <row r="264" spans="1:5" ht="54">
      <c r="A264" s="31" t="s">
        <v>2582</v>
      </c>
      <c r="B264" s="28" t="s">
        <v>2232</v>
      </c>
      <c r="C264" s="43" t="s">
        <v>2583</v>
      </c>
      <c r="D264" s="28" t="s">
        <v>26</v>
      </c>
      <c r="E264" s="33">
        <v>3346.89</v>
      </c>
    </row>
    <row r="265" spans="1:5" ht="54">
      <c r="A265" s="31" t="s">
        <v>2584</v>
      </c>
      <c r="B265" s="28" t="s">
        <v>2232</v>
      </c>
      <c r="C265" s="43" t="s">
        <v>2585</v>
      </c>
      <c r="D265" s="28" t="s">
        <v>26</v>
      </c>
      <c r="E265" s="33">
        <v>5359.82</v>
      </c>
    </row>
    <row r="266" spans="1:5" ht="54">
      <c r="A266" s="31" t="s">
        <v>2586</v>
      </c>
      <c r="B266" s="28" t="s">
        <v>2232</v>
      </c>
      <c r="C266" s="43" t="s">
        <v>2587</v>
      </c>
      <c r="D266" s="28" t="s">
        <v>26</v>
      </c>
      <c r="E266" s="33">
        <v>1905.61</v>
      </c>
    </row>
    <row r="267" spans="1:5" ht="54">
      <c r="A267" s="31" t="s">
        <v>2588</v>
      </c>
      <c r="B267" s="28" t="s">
        <v>2232</v>
      </c>
      <c r="C267" s="43" t="s">
        <v>2589</v>
      </c>
      <c r="D267" s="28" t="s">
        <v>26</v>
      </c>
      <c r="E267" s="33">
        <v>2892.51</v>
      </c>
    </row>
    <row r="268" spans="1:5" ht="54">
      <c r="A268" s="31" t="s">
        <v>2590</v>
      </c>
      <c r="B268" s="28" t="s">
        <v>2232</v>
      </c>
      <c r="C268" s="43" t="s">
        <v>2591</v>
      </c>
      <c r="D268" s="28" t="s">
        <v>26</v>
      </c>
      <c r="E268" s="33">
        <v>3660.6</v>
      </c>
    </row>
    <row r="269" spans="1:5" ht="54">
      <c r="A269" s="31" t="s">
        <v>2592</v>
      </c>
      <c r="B269" s="28" t="s">
        <v>2232</v>
      </c>
      <c r="C269" s="43" t="s">
        <v>2593</v>
      </c>
      <c r="D269" s="28" t="s">
        <v>26</v>
      </c>
      <c r="E269" s="33">
        <v>5608.7</v>
      </c>
    </row>
    <row r="270" spans="1:5" ht="54">
      <c r="A270" s="31" t="s">
        <v>2594</v>
      </c>
      <c r="B270" s="28" t="s">
        <v>2232</v>
      </c>
      <c r="C270" s="43" t="s">
        <v>2595</v>
      </c>
      <c r="D270" s="28" t="s">
        <v>29</v>
      </c>
      <c r="E270" s="33">
        <v>2032.61</v>
      </c>
    </row>
    <row r="271" spans="1:5" ht="54">
      <c r="A271" s="31" t="s">
        <v>2596</v>
      </c>
      <c r="B271" s="28" t="s">
        <v>2232</v>
      </c>
      <c r="C271" s="43" t="s">
        <v>2597</v>
      </c>
      <c r="D271" s="28" t="s">
        <v>29</v>
      </c>
      <c r="E271" s="33">
        <v>3283.57</v>
      </c>
    </row>
    <row r="272" spans="1:5" ht="54">
      <c r="A272" s="31" t="s">
        <v>2598</v>
      </c>
      <c r="B272" s="28" t="s">
        <v>2232</v>
      </c>
      <c r="C272" s="43" t="s">
        <v>2599</v>
      </c>
      <c r="D272" s="28" t="s">
        <v>29</v>
      </c>
      <c r="E272" s="33">
        <v>4935.18</v>
      </c>
    </row>
    <row r="273" spans="1:5" ht="54">
      <c r="A273" s="31" t="s">
        <v>2600</v>
      </c>
      <c r="B273" s="28" t="s">
        <v>2232</v>
      </c>
      <c r="C273" s="43" t="s">
        <v>2601</v>
      </c>
      <c r="D273" s="28" t="s">
        <v>29</v>
      </c>
      <c r="E273" s="33">
        <v>7217.27</v>
      </c>
    </row>
    <row r="274" spans="1:5" ht="54">
      <c r="A274" s="31" t="s">
        <v>2602</v>
      </c>
      <c r="B274" s="28" t="s">
        <v>2232</v>
      </c>
      <c r="C274" s="43" t="s">
        <v>2603</v>
      </c>
      <c r="D274" s="28" t="s">
        <v>29</v>
      </c>
      <c r="E274" s="33">
        <v>12758.07</v>
      </c>
    </row>
    <row r="275" spans="1:5" ht="67.5">
      <c r="A275" s="31" t="s">
        <v>2604</v>
      </c>
      <c r="B275" s="28" t="s">
        <v>2232</v>
      </c>
      <c r="C275" s="43" t="s">
        <v>2605</v>
      </c>
      <c r="D275" s="28" t="s">
        <v>29</v>
      </c>
      <c r="E275" s="33">
        <v>551.67999999999995</v>
      </c>
    </row>
    <row r="276" spans="1:5" ht="67.5">
      <c r="A276" s="31" t="s">
        <v>2606</v>
      </c>
      <c r="B276" s="28" t="s">
        <v>2232</v>
      </c>
      <c r="C276" s="43" t="s">
        <v>2607</v>
      </c>
      <c r="D276" s="28" t="s">
        <v>29</v>
      </c>
      <c r="E276" s="33">
        <v>593.26</v>
      </c>
    </row>
    <row r="277" spans="1:5" ht="67.5">
      <c r="A277" s="31" t="s">
        <v>2608</v>
      </c>
      <c r="B277" s="28" t="s">
        <v>2232</v>
      </c>
      <c r="C277" s="43" t="s">
        <v>2609</v>
      </c>
      <c r="D277" s="28" t="s">
        <v>29</v>
      </c>
      <c r="E277" s="33">
        <v>714.39</v>
      </c>
    </row>
    <row r="278" spans="1:5" ht="67.5">
      <c r="A278" s="31" t="s">
        <v>2610</v>
      </c>
      <c r="B278" s="28" t="s">
        <v>2232</v>
      </c>
      <c r="C278" s="43" t="s">
        <v>2611</v>
      </c>
      <c r="D278" s="28" t="s">
        <v>29</v>
      </c>
      <c r="E278" s="33">
        <v>1108.49</v>
      </c>
    </row>
    <row r="279" spans="1:5" ht="54">
      <c r="A279" s="31" t="s">
        <v>2612</v>
      </c>
      <c r="B279" s="28" t="s">
        <v>2232</v>
      </c>
      <c r="C279" s="43" t="s">
        <v>2613</v>
      </c>
      <c r="D279" s="28" t="s">
        <v>29</v>
      </c>
      <c r="E279" s="33">
        <v>1518.24</v>
      </c>
    </row>
    <row r="280" spans="1:5" ht="27">
      <c r="A280" s="31" t="s">
        <v>2614</v>
      </c>
      <c r="B280" s="28" t="s">
        <v>2232</v>
      </c>
      <c r="C280" s="43" t="s">
        <v>2615</v>
      </c>
      <c r="D280" s="28" t="s">
        <v>26</v>
      </c>
      <c r="E280" s="33">
        <v>41.93</v>
      </c>
    </row>
    <row r="281" spans="1:5" ht="27">
      <c r="A281" s="31" t="s">
        <v>2616</v>
      </c>
      <c r="B281" s="28" t="s">
        <v>2232</v>
      </c>
      <c r="C281" s="43" t="s">
        <v>2617</v>
      </c>
      <c r="D281" s="28" t="s">
        <v>29</v>
      </c>
      <c r="E281" s="33">
        <v>118.69</v>
      </c>
    </row>
    <row r="282" spans="1:5" ht="27">
      <c r="A282" s="31" t="s">
        <v>2618</v>
      </c>
      <c r="B282" s="28" t="s">
        <v>2232</v>
      </c>
      <c r="C282" s="43" t="s">
        <v>2619</v>
      </c>
      <c r="D282" s="28" t="s">
        <v>26</v>
      </c>
      <c r="E282" s="33">
        <v>81.010000000000005</v>
      </c>
    </row>
    <row r="283" spans="1:5" ht="27">
      <c r="A283" s="31" t="s">
        <v>2620</v>
      </c>
      <c r="B283" s="28" t="s">
        <v>2232</v>
      </c>
      <c r="C283" s="43" t="s">
        <v>2621</v>
      </c>
      <c r="D283" s="28" t="s">
        <v>29</v>
      </c>
      <c r="E283" s="33">
        <v>239.56</v>
      </c>
    </row>
    <row r="284" spans="1:5" ht="27">
      <c r="A284" s="31" t="s">
        <v>2622</v>
      </c>
      <c r="B284" s="28" t="s">
        <v>2232</v>
      </c>
      <c r="C284" s="43" t="s">
        <v>2623</v>
      </c>
      <c r="D284" s="28" t="s">
        <v>26</v>
      </c>
      <c r="E284" s="33">
        <v>128.72</v>
      </c>
    </row>
    <row r="285" spans="1:5" ht="27">
      <c r="A285" s="31" t="s">
        <v>2624</v>
      </c>
      <c r="B285" s="28" t="s">
        <v>2232</v>
      </c>
      <c r="C285" s="43" t="s">
        <v>2625</v>
      </c>
      <c r="D285" s="28" t="s">
        <v>29</v>
      </c>
      <c r="E285" s="33">
        <v>394.6</v>
      </c>
    </row>
    <row r="286" spans="1:5" ht="27">
      <c r="A286" s="31" t="s">
        <v>2626</v>
      </c>
      <c r="B286" s="28" t="s">
        <v>2232</v>
      </c>
      <c r="C286" s="43" t="s">
        <v>2627</v>
      </c>
      <c r="D286" s="28" t="s">
        <v>26</v>
      </c>
      <c r="E286" s="33">
        <v>185.1</v>
      </c>
    </row>
    <row r="287" spans="1:5" ht="27">
      <c r="A287" s="31" t="s">
        <v>2628</v>
      </c>
      <c r="B287" s="28" t="s">
        <v>2232</v>
      </c>
      <c r="C287" s="43" t="s">
        <v>2629</v>
      </c>
      <c r="D287" s="28" t="s">
        <v>29</v>
      </c>
      <c r="E287" s="33">
        <v>606.77</v>
      </c>
    </row>
    <row r="288" spans="1:5" ht="27">
      <c r="A288" s="31" t="s">
        <v>2630</v>
      </c>
      <c r="B288" s="28" t="s">
        <v>2232</v>
      </c>
      <c r="C288" s="43" t="s">
        <v>2631</v>
      </c>
      <c r="D288" s="28" t="s">
        <v>26</v>
      </c>
      <c r="E288" s="33">
        <v>247.83</v>
      </c>
    </row>
    <row r="289" spans="1:5" ht="27">
      <c r="A289" s="31" t="s">
        <v>2632</v>
      </c>
      <c r="B289" s="28" t="s">
        <v>2232</v>
      </c>
      <c r="C289" s="43" t="s">
        <v>2633</v>
      </c>
      <c r="D289" s="28" t="s">
        <v>29</v>
      </c>
      <c r="E289" s="33">
        <v>895.06</v>
      </c>
    </row>
    <row r="290" spans="1:5" ht="27">
      <c r="A290" s="31" t="s">
        <v>2634</v>
      </c>
      <c r="B290" s="28" t="s">
        <v>2232</v>
      </c>
      <c r="C290" s="43" t="s">
        <v>2635</v>
      </c>
      <c r="D290" s="28" t="s">
        <v>26</v>
      </c>
      <c r="E290" s="33">
        <v>342.2</v>
      </c>
    </row>
    <row r="291" spans="1:5" ht="27">
      <c r="A291" s="31" t="s">
        <v>2636</v>
      </c>
      <c r="B291" s="28" t="s">
        <v>2232</v>
      </c>
      <c r="C291" s="43" t="s">
        <v>2637</v>
      </c>
      <c r="D291" s="28" t="s">
        <v>29</v>
      </c>
      <c r="E291" s="33">
        <v>1683.66</v>
      </c>
    </row>
    <row r="292" spans="1:5" ht="27">
      <c r="A292" s="31" t="s">
        <v>2638</v>
      </c>
      <c r="B292" s="28" t="s">
        <v>2232</v>
      </c>
      <c r="C292" s="43" t="s">
        <v>2639</v>
      </c>
      <c r="D292" s="28" t="s">
        <v>26</v>
      </c>
      <c r="E292" s="33">
        <v>144.30000000000001</v>
      </c>
    </row>
    <row r="293" spans="1:5" ht="27">
      <c r="A293" s="31" t="s">
        <v>2640</v>
      </c>
      <c r="B293" s="28" t="s">
        <v>2232</v>
      </c>
      <c r="C293" s="43" t="s">
        <v>2641</v>
      </c>
      <c r="D293" s="28" t="s">
        <v>29</v>
      </c>
      <c r="E293" s="33">
        <v>352.02</v>
      </c>
    </row>
    <row r="294" spans="1:5" ht="27">
      <c r="A294" s="31" t="s">
        <v>2642</v>
      </c>
      <c r="B294" s="28" t="s">
        <v>2232</v>
      </c>
      <c r="C294" s="43" t="s">
        <v>2643</v>
      </c>
      <c r="D294" s="28" t="s">
        <v>26</v>
      </c>
      <c r="E294" s="33">
        <v>229.55</v>
      </c>
    </row>
    <row r="295" spans="1:5" ht="27">
      <c r="A295" s="31" t="s">
        <v>2644</v>
      </c>
      <c r="B295" s="28" t="s">
        <v>2232</v>
      </c>
      <c r="C295" s="43" t="s">
        <v>2645</v>
      </c>
      <c r="D295" s="28" t="s">
        <v>29</v>
      </c>
      <c r="E295" s="33">
        <v>564</v>
      </c>
    </row>
    <row r="296" spans="1:5" ht="27">
      <c r="A296" s="31" t="s">
        <v>2646</v>
      </c>
      <c r="B296" s="28" t="s">
        <v>2232</v>
      </c>
      <c r="C296" s="43" t="s">
        <v>2647</v>
      </c>
      <c r="D296" s="28" t="s">
        <v>26</v>
      </c>
      <c r="E296" s="33">
        <v>337.73</v>
      </c>
    </row>
    <row r="297" spans="1:5" ht="27">
      <c r="A297" s="31" t="s">
        <v>2648</v>
      </c>
      <c r="B297" s="28" t="s">
        <v>2232</v>
      </c>
      <c r="C297" s="43" t="s">
        <v>2649</v>
      </c>
      <c r="D297" s="28" t="s">
        <v>29</v>
      </c>
      <c r="E297" s="33">
        <v>841.74</v>
      </c>
    </row>
    <row r="298" spans="1:5" ht="27">
      <c r="A298" s="31" t="s">
        <v>2650</v>
      </c>
      <c r="B298" s="28" t="s">
        <v>2232</v>
      </c>
      <c r="C298" s="43" t="s">
        <v>2651</v>
      </c>
      <c r="D298" s="28" t="s">
        <v>26</v>
      </c>
      <c r="E298" s="33">
        <v>451.27</v>
      </c>
    </row>
    <row r="299" spans="1:5" ht="27">
      <c r="A299" s="31" t="s">
        <v>2652</v>
      </c>
      <c r="B299" s="28" t="s">
        <v>2232</v>
      </c>
      <c r="C299" s="43" t="s">
        <v>2653</v>
      </c>
      <c r="D299" s="28" t="s">
        <v>29</v>
      </c>
      <c r="E299" s="33">
        <v>1255.51</v>
      </c>
    </row>
    <row r="300" spans="1:5" ht="27">
      <c r="A300" s="31" t="s">
        <v>2654</v>
      </c>
      <c r="B300" s="28" t="s">
        <v>2232</v>
      </c>
      <c r="C300" s="43" t="s">
        <v>2655</v>
      </c>
      <c r="D300" s="28" t="s">
        <v>26</v>
      </c>
      <c r="E300" s="33">
        <v>628.89</v>
      </c>
    </row>
    <row r="301" spans="1:5" ht="27">
      <c r="A301" s="31" t="s">
        <v>2656</v>
      </c>
      <c r="B301" s="28" t="s">
        <v>2232</v>
      </c>
      <c r="C301" s="43" t="s">
        <v>2657</v>
      </c>
      <c r="D301" s="28" t="s">
        <v>29</v>
      </c>
      <c r="E301" s="33">
        <v>2333.29</v>
      </c>
    </row>
    <row r="302" spans="1:5" ht="27">
      <c r="A302" s="31" t="s">
        <v>2658</v>
      </c>
      <c r="B302" s="28" t="s">
        <v>2232</v>
      </c>
      <c r="C302" s="43" t="s">
        <v>2659</v>
      </c>
      <c r="D302" s="28" t="s">
        <v>26</v>
      </c>
      <c r="E302" s="33">
        <v>216.38</v>
      </c>
    </row>
    <row r="303" spans="1:5" ht="27">
      <c r="A303" s="31" t="s">
        <v>2660</v>
      </c>
      <c r="B303" s="28" t="s">
        <v>2232</v>
      </c>
      <c r="C303" s="43" t="s">
        <v>2661</v>
      </c>
      <c r="D303" s="28" t="s">
        <v>29</v>
      </c>
      <c r="E303" s="33">
        <v>451.84</v>
      </c>
    </row>
    <row r="304" spans="1:5" ht="27">
      <c r="A304" s="31" t="s">
        <v>2662</v>
      </c>
      <c r="B304" s="28" t="s">
        <v>2232</v>
      </c>
      <c r="C304" s="43" t="s">
        <v>2663</v>
      </c>
      <c r="D304" s="28" t="s">
        <v>26</v>
      </c>
      <c r="E304" s="33">
        <v>344.02</v>
      </c>
    </row>
    <row r="305" spans="1:5" ht="27">
      <c r="A305" s="31" t="s">
        <v>2664</v>
      </c>
      <c r="B305" s="28" t="s">
        <v>2232</v>
      </c>
      <c r="C305" s="43" t="s">
        <v>2665</v>
      </c>
      <c r="D305" s="28" t="s">
        <v>29</v>
      </c>
      <c r="E305" s="33">
        <v>719.72</v>
      </c>
    </row>
    <row r="306" spans="1:5" ht="27">
      <c r="A306" s="31" t="s">
        <v>2666</v>
      </c>
      <c r="B306" s="28" t="s">
        <v>2232</v>
      </c>
      <c r="C306" s="43" t="s">
        <v>2667</v>
      </c>
      <c r="D306" s="28" t="s">
        <v>26</v>
      </c>
      <c r="E306" s="33">
        <v>506.39</v>
      </c>
    </row>
    <row r="307" spans="1:5" ht="27">
      <c r="A307" s="31" t="s">
        <v>2668</v>
      </c>
      <c r="B307" s="28" t="s">
        <v>2232</v>
      </c>
      <c r="C307" s="43" t="s">
        <v>2669</v>
      </c>
      <c r="D307" s="28" t="s">
        <v>29</v>
      </c>
      <c r="E307" s="33">
        <v>1076.7</v>
      </c>
    </row>
    <row r="308" spans="1:5" ht="27">
      <c r="A308" s="31" t="s">
        <v>2670</v>
      </c>
      <c r="B308" s="28" t="s">
        <v>2232</v>
      </c>
      <c r="C308" s="43" t="s">
        <v>2671</v>
      </c>
      <c r="D308" s="28" t="s">
        <v>26</v>
      </c>
      <c r="E308" s="33">
        <v>678.59</v>
      </c>
    </row>
    <row r="309" spans="1:5" ht="27">
      <c r="A309" s="31" t="s">
        <v>2672</v>
      </c>
      <c r="B309" s="28" t="s">
        <v>2232</v>
      </c>
      <c r="C309" s="43" t="s">
        <v>2673</v>
      </c>
      <c r="D309" s="28" t="s">
        <v>29</v>
      </c>
      <c r="E309" s="33">
        <v>1615.97</v>
      </c>
    </row>
    <row r="310" spans="1:5" ht="27">
      <c r="A310" s="31" t="s">
        <v>2674</v>
      </c>
      <c r="B310" s="28" t="s">
        <v>2232</v>
      </c>
      <c r="C310" s="43" t="s">
        <v>2675</v>
      </c>
      <c r="D310" s="28" t="s">
        <v>26</v>
      </c>
      <c r="E310" s="33">
        <v>944.1</v>
      </c>
    </row>
    <row r="311" spans="1:5" ht="27">
      <c r="A311" s="31" t="s">
        <v>2676</v>
      </c>
      <c r="B311" s="28" t="s">
        <v>2232</v>
      </c>
      <c r="C311" s="43" t="s">
        <v>2677</v>
      </c>
      <c r="D311" s="28" t="s">
        <v>29</v>
      </c>
      <c r="E311" s="33">
        <v>2990.36</v>
      </c>
    </row>
    <row r="312" spans="1:5" ht="67.5">
      <c r="A312" s="31" t="s">
        <v>2678</v>
      </c>
      <c r="B312" s="28" t="s">
        <v>2232</v>
      </c>
      <c r="C312" s="43" t="s">
        <v>2679</v>
      </c>
      <c r="D312" s="28" t="s">
        <v>26</v>
      </c>
      <c r="E312" s="33">
        <v>1347.2</v>
      </c>
    </row>
    <row r="313" spans="1:5" ht="67.5">
      <c r="A313" s="31" t="s">
        <v>2680</v>
      </c>
      <c r="B313" s="28" t="s">
        <v>2232</v>
      </c>
      <c r="C313" s="43" t="s">
        <v>2681</v>
      </c>
      <c r="D313" s="28" t="s">
        <v>29</v>
      </c>
      <c r="E313" s="33">
        <v>1500.86</v>
      </c>
    </row>
    <row r="314" spans="1:5" ht="67.5">
      <c r="A314" s="31" t="s">
        <v>2682</v>
      </c>
      <c r="B314" s="28" t="s">
        <v>2232</v>
      </c>
      <c r="C314" s="43" t="s">
        <v>2683</v>
      </c>
      <c r="D314" s="28" t="s">
        <v>26</v>
      </c>
      <c r="E314" s="33">
        <v>1801.69</v>
      </c>
    </row>
    <row r="315" spans="1:5" ht="67.5">
      <c r="A315" s="31" t="s">
        <v>2684</v>
      </c>
      <c r="B315" s="28" t="s">
        <v>2232</v>
      </c>
      <c r="C315" s="43" t="s">
        <v>2685</v>
      </c>
      <c r="D315" s="28" t="s">
        <v>29</v>
      </c>
      <c r="E315" s="33">
        <v>2850.71</v>
      </c>
    </row>
    <row r="316" spans="1:5" ht="67.5">
      <c r="A316" s="31" t="s">
        <v>2686</v>
      </c>
      <c r="B316" s="28" t="s">
        <v>2232</v>
      </c>
      <c r="C316" s="43" t="s">
        <v>2687</v>
      </c>
      <c r="D316" s="28" t="s">
        <v>26</v>
      </c>
      <c r="E316" s="33">
        <v>2358.52</v>
      </c>
    </row>
    <row r="317" spans="1:5" ht="67.5">
      <c r="A317" s="31" t="s">
        <v>2688</v>
      </c>
      <c r="B317" s="28" t="s">
        <v>2232</v>
      </c>
      <c r="C317" s="43" t="s">
        <v>2689</v>
      </c>
      <c r="D317" s="28" t="s">
        <v>29</v>
      </c>
      <c r="E317" s="33">
        <v>4870.13</v>
      </c>
    </row>
    <row r="318" spans="1:5" ht="67.5">
      <c r="A318" s="31" t="s">
        <v>2690</v>
      </c>
      <c r="B318" s="28" t="s">
        <v>2232</v>
      </c>
      <c r="C318" s="43" t="s">
        <v>2691</v>
      </c>
      <c r="D318" s="28" t="s">
        <v>26</v>
      </c>
      <c r="E318" s="33">
        <v>1868.98</v>
      </c>
    </row>
    <row r="319" spans="1:5" ht="67.5">
      <c r="A319" s="31" t="s">
        <v>2692</v>
      </c>
      <c r="B319" s="28" t="s">
        <v>2232</v>
      </c>
      <c r="C319" s="43" t="s">
        <v>2693</v>
      </c>
      <c r="D319" s="28" t="s">
        <v>29</v>
      </c>
      <c r="E319" s="33">
        <v>1728.08</v>
      </c>
    </row>
    <row r="320" spans="1:5" ht="67.5">
      <c r="A320" s="31" t="s">
        <v>2694</v>
      </c>
      <c r="B320" s="28" t="s">
        <v>2232</v>
      </c>
      <c r="C320" s="43" t="s">
        <v>2695</v>
      </c>
      <c r="D320" s="28" t="s">
        <v>26</v>
      </c>
      <c r="E320" s="33">
        <v>2344.98</v>
      </c>
    </row>
    <row r="321" spans="1:5" ht="67.5">
      <c r="A321" s="31" t="s">
        <v>2696</v>
      </c>
      <c r="B321" s="28" t="s">
        <v>2232</v>
      </c>
      <c r="C321" s="43" t="s">
        <v>2697</v>
      </c>
      <c r="D321" s="28" t="s">
        <v>29</v>
      </c>
      <c r="E321" s="33">
        <v>3201.15</v>
      </c>
    </row>
    <row r="322" spans="1:5" ht="67.5">
      <c r="A322" s="31" t="s">
        <v>2698</v>
      </c>
      <c r="B322" s="28" t="s">
        <v>2232</v>
      </c>
      <c r="C322" s="43" t="s">
        <v>2699</v>
      </c>
      <c r="D322" s="28" t="s">
        <v>26</v>
      </c>
      <c r="E322" s="33">
        <v>2904.62</v>
      </c>
    </row>
    <row r="323" spans="1:5" ht="67.5">
      <c r="A323" s="31" t="s">
        <v>2700</v>
      </c>
      <c r="B323" s="28" t="s">
        <v>2232</v>
      </c>
      <c r="C323" s="43" t="s">
        <v>2701</v>
      </c>
      <c r="D323" s="28" t="s">
        <v>29</v>
      </c>
      <c r="E323" s="33">
        <v>5245.21</v>
      </c>
    </row>
    <row r="324" spans="1:5" ht="67.5">
      <c r="A324" s="31" t="s">
        <v>2702</v>
      </c>
      <c r="B324" s="28" t="s">
        <v>2232</v>
      </c>
      <c r="C324" s="43" t="s">
        <v>2703</v>
      </c>
      <c r="D324" s="28" t="s">
        <v>26</v>
      </c>
      <c r="E324" s="33">
        <v>2475.87</v>
      </c>
    </row>
    <row r="325" spans="1:5" ht="67.5">
      <c r="A325" s="31" t="s">
        <v>2704</v>
      </c>
      <c r="B325" s="28" t="s">
        <v>2232</v>
      </c>
      <c r="C325" s="43" t="s">
        <v>2705</v>
      </c>
      <c r="D325" s="28" t="s">
        <v>29</v>
      </c>
      <c r="E325" s="33">
        <v>1970.99</v>
      </c>
    </row>
    <row r="326" spans="1:5" ht="67.5">
      <c r="A326" s="31" t="s">
        <v>2706</v>
      </c>
      <c r="B326" s="28" t="s">
        <v>2232</v>
      </c>
      <c r="C326" s="43" t="s">
        <v>2707</v>
      </c>
      <c r="D326" s="28" t="s">
        <v>26</v>
      </c>
      <c r="E326" s="33">
        <v>2978.42</v>
      </c>
    </row>
    <row r="327" spans="1:5" ht="67.5">
      <c r="A327" s="31" t="s">
        <v>2708</v>
      </c>
      <c r="B327" s="28" t="s">
        <v>2232</v>
      </c>
      <c r="C327" s="43" t="s">
        <v>2709</v>
      </c>
      <c r="D327" s="28" t="s">
        <v>29</v>
      </c>
      <c r="E327" s="33">
        <v>3566.45</v>
      </c>
    </row>
    <row r="328" spans="1:5" ht="67.5">
      <c r="A328" s="31" t="s">
        <v>2710</v>
      </c>
      <c r="B328" s="28" t="s">
        <v>2232</v>
      </c>
      <c r="C328" s="43" t="s">
        <v>2711</v>
      </c>
      <c r="D328" s="28" t="s">
        <v>26</v>
      </c>
      <c r="E328" s="33">
        <v>3548.23</v>
      </c>
    </row>
    <row r="329" spans="1:5" ht="67.5">
      <c r="A329" s="31" t="s">
        <v>2712</v>
      </c>
      <c r="B329" s="28" t="s">
        <v>2232</v>
      </c>
      <c r="C329" s="43" t="s">
        <v>2713</v>
      </c>
      <c r="D329" s="28" t="s">
        <v>29</v>
      </c>
      <c r="E329" s="33">
        <v>5756.91</v>
      </c>
    </row>
    <row r="330" spans="1:5" ht="67.5">
      <c r="A330" s="31" t="s">
        <v>2714</v>
      </c>
      <c r="B330" s="28" t="s">
        <v>2232</v>
      </c>
      <c r="C330" s="43" t="s">
        <v>2715</v>
      </c>
      <c r="D330" s="28" t="s">
        <v>26</v>
      </c>
      <c r="E330" s="33">
        <v>4170.0200000000004</v>
      </c>
    </row>
    <row r="331" spans="1:5" ht="67.5">
      <c r="A331" s="31" t="s">
        <v>2716</v>
      </c>
      <c r="B331" s="28" t="s">
        <v>2232</v>
      </c>
      <c r="C331" s="43" t="s">
        <v>2717</v>
      </c>
      <c r="D331" s="28" t="s">
        <v>29</v>
      </c>
      <c r="E331" s="33">
        <v>8510.9699999999993</v>
      </c>
    </row>
    <row r="332" spans="1:5" ht="67.5">
      <c r="A332" s="31" t="s">
        <v>2718</v>
      </c>
      <c r="B332" s="28" t="s">
        <v>2232</v>
      </c>
      <c r="C332" s="43" t="s">
        <v>2719</v>
      </c>
      <c r="D332" s="28" t="s">
        <v>26</v>
      </c>
      <c r="E332" s="33">
        <v>4886.66</v>
      </c>
    </row>
    <row r="333" spans="1:5" ht="67.5">
      <c r="A333" s="31" t="s">
        <v>2720</v>
      </c>
      <c r="B333" s="28" t="s">
        <v>2232</v>
      </c>
      <c r="C333" s="43" t="s">
        <v>2721</v>
      </c>
      <c r="D333" s="28" t="s">
        <v>29</v>
      </c>
      <c r="E333" s="33">
        <v>12095.71</v>
      </c>
    </row>
    <row r="334" spans="1:5" ht="67.5">
      <c r="A334" s="31" t="s">
        <v>2722</v>
      </c>
      <c r="B334" s="28" t="s">
        <v>2232</v>
      </c>
      <c r="C334" s="43" t="s">
        <v>2723</v>
      </c>
      <c r="D334" s="28" t="s">
        <v>26</v>
      </c>
      <c r="E334" s="33">
        <v>4266.46</v>
      </c>
    </row>
    <row r="335" spans="1:5" ht="67.5">
      <c r="A335" s="31" t="s">
        <v>2724</v>
      </c>
      <c r="B335" s="28" t="s">
        <v>2232</v>
      </c>
      <c r="C335" s="43" t="s">
        <v>2725</v>
      </c>
      <c r="D335" s="28" t="s">
        <v>29</v>
      </c>
      <c r="E335" s="33">
        <v>6175.94</v>
      </c>
    </row>
    <row r="336" spans="1:5" ht="67.5">
      <c r="A336" s="31" t="s">
        <v>2726</v>
      </c>
      <c r="B336" s="28" t="s">
        <v>2232</v>
      </c>
      <c r="C336" s="43" t="s">
        <v>2727</v>
      </c>
      <c r="D336" s="28" t="s">
        <v>26</v>
      </c>
      <c r="E336" s="33">
        <v>4945.0200000000004</v>
      </c>
    </row>
    <row r="337" spans="1:5" ht="67.5">
      <c r="A337" s="31" t="s">
        <v>2728</v>
      </c>
      <c r="B337" s="28" t="s">
        <v>2232</v>
      </c>
      <c r="C337" s="43" t="s">
        <v>2729</v>
      </c>
      <c r="D337" s="28" t="s">
        <v>29</v>
      </c>
      <c r="E337" s="33">
        <v>9190</v>
      </c>
    </row>
    <row r="338" spans="1:5" ht="67.5">
      <c r="A338" s="31" t="s">
        <v>2730</v>
      </c>
      <c r="B338" s="28" t="s">
        <v>2232</v>
      </c>
      <c r="C338" s="43" t="s">
        <v>2731</v>
      </c>
      <c r="D338" s="28" t="s">
        <v>26</v>
      </c>
      <c r="E338" s="33">
        <v>5634.26</v>
      </c>
    </row>
    <row r="339" spans="1:5" ht="67.5">
      <c r="A339" s="31" t="s">
        <v>2732</v>
      </c>
      <c r="B339" s="28" t="s">
        <v>2232</v>
      </c>
      <c r="C339" s="43" t="s">
        <v>2733</v>
      </c>
      <c r="D339" s="28" t="s">
        <v>29</v>
      </c>
      <c r="E339" s="33">
        <v>12823.93</v>
      </c>
    </row>
    <row r="340" spans="1:5" ht="67.5">
      <c r="A340" s="31" t="s">
        <v>2734</v>
      </c>
      <c r="B340" s="28" t="s">
        <v>2232</v>
      </c>
      <c r="C340" s="43" t="s">
        <v>2735</v>
      </c>
      <c r="D340" s="28" t="s">
        <v>26</v>
      </c>
      <c r="E340" s="33">
        <v>4560.3599999999997</v>
      </c>
    </row>
    <row r="341" spans="1:5" ht="67.5">
      <c r="A341" s="31" t="s">
        <v>2736</v>
      </c>
      <c r="B341" s="28" t="s">
        <v>2232</v>
      </c>
      <c r="C341" s="43" t="s">
        <v>2737</v>
      </c>
      <c r="D341" s="28" t="s">
        <v>29</v>
      </c>
      <c r="E341" s="33">
        <v>4283.88</v>
      </c>
    </row>
    <row r="342" spans="1:5" ht="67.5">
      <c r="A342" s="31" t="s">
        <v>2738</v>
      </c>
      <c r="B342" s="28" t="s">
        <v>2232</v>
      </c>
      <c r="C342" s="43" t="s">
        <v>2739</v>
      </c>
      <c r="D342" s="28" t="s">
        <v>26</v>
      </c>
      <c r="E342" s="33">
        <v>5173.84</v>
      </c>
    </row>
    <row r="343" spans="1:5" ht="67.5">
      <c r="A343" s="31" t="s">
        <v>2740</v>
      </c>
      <c r="B343" s="28" t="s">
        <v>2232</v>
      </c>
      <c r="C343" s="43" t="s">
        <v>2741</v>
      </c>
      <c r="D343" s="28" t="s">
        <v>29</v>
      </c>
      <c r="E343" s="33">
        <v>6749.79</v>
      </c>
    </row>
    <row r="344" spans="1:5" ht="67.5">
      <c r="A344" s="31" t="s">
        <v>2742</v>
      </c>
      <c r="B344" s="28" t="s">
        <v>2232</v>
      </c>
      <c r="C344" s="43" t="s">
        <v>2743</v>
      </c>
      <c r="D344" s="28" t="s">
        <v>26</v>
      </c>
      <c r="E344" s="33">
        <v>5799.42</v>
      </c>
    </row>
    <row r="345" spans="1:5" ht="67.5">
      <c r="A345" s="31" t="s">
        <v>2744</v>
      </c>
      <c r="B345" s="28" t="s">
        <v>2232</v>
      </c>
      <c r="C345" s="43" t="s">
        <v>2745</v>
      </c>
      <c r="D345" s="28" t="s">
        <v>29</v>
      </c>
      <c r="E345" s="33">
        <v>9786.44</v>
      </c>
    </row>
    <row r="346" spans="1:5" ht="67.5">
      <c r="A346" s="31" t="s">
        <v>2746</v>
      </c>
      <c r="B346" s="28" t="s">
        <v>2232</v>
      </c>
      <c r="C346" s="43" t="s">
        <v>2747</v>
      </c>
      <c r="D346" s="28" t="s">
        <v>26</v>
      </c>
      <c r="E346" s="33">
        <v>6509.9</v>
      </c>
    </row>
    <row r="347" spans="1:5" ht="67.5">
      <c r="A347" s="31" t="s">
        <v>2748</v>
      </c>
      <c r="B347" s="28" t="s">
        <v>2232</v>
      </c>
      <c r="C347" s="43" t="s">
        <v>2749</v>
      </c>
      <c r="D347" s="28" t="s">
        <v>29</v>
      </c>
      <c r="E347" s="33">
        <v>13540.94</v>
      </c>
    </row>
    <row r="348" spans="1:5" ht="67.5">
      <c r="A348" s="31" t="s">
        <v>2750</v>
      </c>
      <c r="B348" s="28" t="s">
        <v>2232</v>
      </c>
      <c r="C348" s="43" t="s">
        <v>2751</v>
      </c>
      <c r="D348" s="28" t="s">
        <v>26</v>
      </c>
      <c r="E348" s="33">
        <v>7281.72</v>
      </c>
    </row>
    <row r="349" spans="1:5" ht="67.5">
      <c r="A349" s="31" t="s">
        <v>2752</v>
      </c>
      <c r="B349" s="28" t="s">
        <v>2232</v>
      </c>
      <c r="C349" s="43" t="s">
        <v>2753</v>
      </c>
      <c r="D349" s="28" t="s">
        <v>29</v>
      </c>
      <c r="E349" s="33">
        <v>18101.080000000002</v>
      </c>
    </row>
    <row r="350" spans="1:5" ht="67.5">
      <c r="A350" s="31" t="s">
        <v>2754</v>
      </c>
      <c r="B350" s="28" t="s">
        <v>2232</v>
      </c>
      <c r="C350" s="43" t="s">
        <v>2755</v>
      </c>
      <c r="D350" s="28" t="s">
        <v>26</v>
      </c>
      <c r="E350" s="33">
        <v>6761.32</v>
      </c>
    </row>
    <row r="351" spans="1:5" ht="67.5">
      <c r="A351" s="31" t="s">
        <v>2756</v>
      </c>
      <c r="B351" s="28" t="s">
        <v>2232</v>
      </c>
      <c r="C351" s="43" t="s">
        <v>2757</v>
      </c>
      <c r="D351" s="28" t="s">
        <v>29</v>
      </c>
      <c r="E351" s="33">
        <v>10379.11</v>
      </c>
    </row>
    <row r="352" spans="1:5" ht="67.5">
      <c r="A352" s="31" t="s">
        <v>2758</v>
      </c>
      <c r="B352" s="28" t="s">
        <v>2232</v>
      </c>
      <c r="C352" s="43" t="s">
        <v>2759</v>
      </c>
      <c r="D352" s="28" t="s">
        <v>26</v>
      </c>
      <c r="E352" s="33">
        <v>7468.12</v>
      </c>
    </row>
    <row r="353" spans="1:5" ht="67.5">
      <c r="A353" s="31" t="s">
        <v>2760</v>
      </c>
      <c r="B353" s="28" t="s">
        <v>2232</v>
      </c>
      <c r="C353" s="43" t="s">
        <v>2761</v>
      </c>
      <c r="D353" s="28" t="s">
        <v>29</v>
      </c>
      <c r="E353" s="33">
        <v>14304.15</v>
      </c>
    </row>
    <row r="354" spans="1:5" ht="67.5">
      <c r="A354" s="31" t="s">
        <v>2762</v>
      </c>
      <c r="B354" s="28" t="s">
        <v>2232</v>
      </c>
      <c r="C354" s="43" t="s">
        <v>2763</v>
      </c>
      <c r="D354" s="28" t="s">
        <v>26</v>
      </c>
      <c r="E354" s="33">
        <v>8251.8799999999992</v>
      </c>
    </row>
    <row r="355" spans="1:5" ht="67.5">
      <c r="A355" s="31" t="s">
        <v>2764</v>
      </c>
      <c r="B355" s="28" t="s">
        <v>2232</v>
      </c>
      <c r="C355" s="43" t="s">
        <v>2765</v>
      </c>
      <c r="D355" s="28" t="s">
        <v>29</v>
      </c>
      <c r="E355" s="33">
        <v>18998.32</v>
      </c>
    </row>
    <row r="356" spans="1:5" ht="67.5">
      <c r="A356" s="31" t="s">
        <v>2766</v>
      </c>
      <c r="B356" s="28" t="s">
        <v>2232</v>
      </c>
      <c r="C356" s="43" t="s">
        <v>2767</v>
      </c>
      <c r="D356" s="28" t="s">
        <v>26</v>
      </c>
      <c r="E356" s="33">
        <v>9218.1200000000008</v>
      </c>
    </row>
    <row r="357" spans="1:5" ht="67.5">
      <c r="A357" s="31" t="s">
        <v>2768</v>
      </c>
      <c r="B357" s="28" t="s">
        <v>2232</v>
      </c>
      <c r="C357" s="43" t="s">
        <v>2769</v>
      </c>
      <c r="D357" s="28" t="s">
        <v>29</v>
      </c>
      <c r="E357" s="33">
        <v>24886.5</v>
      </c>
    </row>
    <row r="358" spans="1:5" ht="67.5">
      <c r="A358" s="31" t="s">
        <v>2770</v>
      </c>
      <c r="B358" s="28" t="s">
        <v>2232</v>
      </c>
      <c r="C358" s="43" t="s">
        <v>2771</v>
      </c>
      <c r="D358" s="28" t="s">
        <v>26</v>
      </c>
      <c r="E358" s="33">
        <v>2130.92</v>
      </c>
    </row>
    <row r="359" spans="1:5" ht="67.5">
      <c r="A359" s="31" t="s">
        <v>2772</v>
      </c>
      <c r="B359" s="28" t="s">
        <v>2232</v>
      </c>
      <c r="C359" s="43" t="s">
        <v>2773</v>
      </c>
      <c r="D359" s="28" t="s">
        <v>29</v>
      </c>
      <c r="E359" s="33">
        <v>1500.86</v>
      </c>
    </row>
    <row r="360" spans="1:5" ht="67.5">
      <c r="A360" s="31" t="s">
        <v>2774</v>
      </c>
      <c r="B360" s="28" t="s">
        <v>2232</v>
      </c>
      <c r="C360" s="43" t="s">
        <v>2775</v>
      </c>
      <c r="D360" s="28" t="s">
        <v>26</v>
      </c>
      <c r="E360" s="33">
        <v>4432.63</v>
      </c>
    </row>
    <row r="361" spans="1:5" ht="67.5">
      <c r="A361" s="31" t="s">
        <v>2776</v>
      </c>
      <c r="B361" s="28" t="s">
        <v>2232</v>
      </c>
      <c r="C361" s="43" t="s">
        <v>2777</v>
      </c>
      <c r="D361" s="28" t="s">
        <v>29</v>
      </c>
      <c r="E361" s="33">
        <v>5245.21</v>
      </c>
    </row>
    <row r="362" spans="1:5" ht="67.5">
      <c r="A362" s="31" t="s">
        <v>2778</v>
      </c>
      <c r="B362" s="28" t="s">
        <v>2232</v>
      </c>
      <c r="C362" s="43" t="s">
        <v>2779</v>
      </c>
      <c r="D362" s="28" t="s">
        <v>26</v>
      </c>
      <c r="E362" s="33">
        <v>4838.88</v>
      </c>
    </row>
    <row r="363" spans="1:5" ht="67.5">
      <c r="A363" s="31" t="s">
        <v>2780</v>
      </c>
      <c r="B363" s="28" t="s">
        <v>2232</v>
      </c>
      <c r="C363" s="43" t="s">
        <v>2781</v>
      </c>
      <c r="D363" s="28" t="s">
        <v>29</v>
      </c>
      <c r="E363" s="33">
        <v>3566.45</v>
      </c>
    </row>
    <row r="364" spans="1:5" ht="67.5">
      <c r="A364" s="31" t="s">
        <v>2782</v>
      </c>
      <c r="B364" s="28" t="s">
        <v>2232</v>
      </c>
      <c r="C364" s="43" t="s">
        <v>2783</v>
      </c>
      <c r="D364" s="28" t="s">
        <v>26</v>
      </c>
      <c r="E364" s="33">
        <v>5643.12</v>
      </c>
    </row>
    <row r="365" spans="1:5" ht="67.5">
      <c r="A365" s="31" t="s">
        <v>2784</v>
      </c>
      <c r="B365" s="28" t="s">
        <v>2232</v>
      </c>
      <c r="C365" s="43" t="s">
        <v>2785</v>
      </c>
      <c r="D365" s="28" t="s">
        <v>29</v>
      </c>
      <c r="E365" s="33">
        <v>5756.91</v>
      </c>
    </row>
    <row r="366" spans="1:5" ht="67.5">
      <c r="A366" s="31" t="s">
        <v>2786</v>
      </c>
      <c r="B366" s="28" t="s">
        <v>2232</v>
      </c>
      <c r="C366" s="43" t="s">
        <v>2787</v>
      </c>
      <c r="D366" s="28" t="s">
        <v>26</v>
      </c>
      <c r="E366" s="33">
        <v>6512.49</v>
      </c>
    </row>
    <row r="367" spans="1:5" ht="67.5">
      <c r="A367" s="31" t="s">
        <v>2788</v>
      </c>
      <c r="B367" s="28" t="s">
        <v>2232</v>
      </c>
      <c r="C367" s="43" t="s">
        <v>2789</v>
      </c>
      <c r="D367" s="28" t="s">
        <v>29</v>
      </c>
      <c r="E367" s="33">
        <v>8510.9699999999993</v>
      </c>
    </row>
    <row r="368" spans="1:5" ht="67.5">
      <c r="A368" s="31" t="s">
        <v>2790</v>
      </c>
      <c r="B368" s="28" t="s">
        <v>2232</v>
      </c>
      <c r="C368" s="43" t="s">
        <v>2791</v>
      </c>
      <c r="D368" s="28" t="s">
        <v>26</v>
      </c>
      <c r="E368" s="33">
        <v>7519.2</v>
      </c>
    </row>
    <row r="369" spans="1:5" ht="67.5">
      <c r="A369" s="31" t="s">
        <v>2792</v>
      </c>
      <c r="B369" s="28" t="s">
        <v>2232</v>
      </c>
      <c r="C369" s="43" t="s">
        <v>2793</v>
      </c>
      <c r="D369" s="28" t="s">
        <v>29</v>
      </c>
      <c r="E369" s="33">
        <v>12095.71</v>
      </c>
    </row>
    <row r="370" spans="1:5" ht="67.5">
      <c r="A370" s="31" t="s">
        <v>2794</v>
      </c>
      <c r="B370" s="28" t="s">
        <v>2232</v>
      </c>
      <c r="C370" s="43" t="s">
        <v>2795</v>
      </c>
      <c r="D370" s="28" t="s">
        <v>26</v>
      </c>
      <c r="E370" s="33">
        <v>6133.33</v>
      </c>
    </row>
    <row r="371" spans="1:5" ht="67.5">
      <c r="A371" s="31" t="s">
        <v>2796</v>
      </c>
      <c r="B371" s="28" t="s">
        <v>2232</v>
      </c>
      <c r="C371" s="43" t="s">
        <v>2797</v>
      </c>
      <c r="D371" s="28" t="s">
        <v>29</v>
      </c>
      <c r="E371" s="33">
        <v>3955.47</v>
      </c>
    </row>
    <row r="372" spans="1:5" ht="67.5">
      <c r="A372" s="31" t="s">
        <v>2798</v>
      </c>
      <c r="B372" s="28" t="s">
        <v>2232</v>
      </c>
      <c r="C372" s="43" t="s">
        <v>2799</v>
      </c>
      <c r="D372" s="28" t="s">
        <v>26</v>
      </c>
      <c r="E372" s="33">
        <v>6908.73</v>
      </c>
    </row>
    <row r="373" spans="1:5" ht="67.5">
      <c r="A373" s="31" t="s">
        <v>2800</v>
      </c>
      <c r="B373" s="28" t="s">
        <v>2232</v>
      </c>
      <c r="C373" s="43" t="s">
        <v>2801</v>
      </c>
      <c r="D373" s="28" t="s">
        <v>29</v>
      </c>
      <c r="E373" s="33">
        <v>6175.94</v>
      </c>
    </row>
    <row r="374" spans="1:5" ht="67.5">
      <c r="A374" s="31" t="s">
        <v>2802</v>
      </c>
      <c r="B374" s="28" t="s">
        <v>2232</v>
      </c>
      <c r="C374" s="43" t="s">
        <v>2803</v>
      </c>
      <c r="D374" s="28" t="s">
        <v>26</v>
      </c>
      <c r="E374" s="33">
        <v>7849.84</v>
      </c>
    </row>
    <row r="375" spans="1:5" ht="67.5">
      <c r="A375" s="31" t="s">
        <v>2804</v>
      </c>
      <c r="B375" s="28" t="s">
        <v>2232</v>
      </c>
      <c r="C375" s="43" t="s">
        <v>2805</v>
      </c>
      <c r="D375" s="28" t="s">
        <v>29</v>
      </c>
      <c r="E375" s="33">
        <v>9190</v>
      </c>
    </row>
    <row r="376" spans="1:5" ht="67.5">
      <c r="A376" s="31" t="s">
        <v>2806</v>
      </c>
      <c r="B376" s="28" t="s">
        <v>2232</v>
      </c>
      <c r="C376" s="43" t="s">
        <v>2807</v>
      </c>
      <c r="D376" s="28" t="s">
        <v>26</v>
      </c>
      <c r="E376" s="33">
        <v>8799.23</v>
      </c>
    </row>
    <row r="377" spans="1:5" ht="67.5">
      <c r="A377" s="31" t="s">
        <v>2808</v>
      </c>
      <c r="B377" s="28" t="s">
        <v>2232</v>
      </c>
      <c r="C377" s="43" t="s">
        <v>2809</v>
      </c>
      <c r="D377" s="28" t="s">
        <v>29</v>
      </c>
      <c r="E377" s="33">
        <v>12823.93</v>
      </c>
    </row>
    <row r="378" spans="1:5" ht="67.5">
      <c r="A378" s="31" t="s">
        <v>2810</v>
      </c>
      <c r="B378" s="28" t="s">
        <v>2232</v>
      </c>
      <c r="C378" s="43" t="s">
        <v>2811</v>
      </c>
      <c r="D378" s="28" t="s">
        <v>26</v>
      </c>
      <c r="E378" s="33">
        <v>8447.81</v>
      </c>
    </row>
    <row r="379" spans="1:5" ht="67.5">
      <c r="A379" s="31" t="s">
        <v>2812</v>
      </c>
      <c r="B379" s="28" t="s">
        <v>2232</v>
      </c>
      <c r="C379" s="43" t="s">
        <v>2813</v>
      </c>
      <c r="D379" s="28" t="s">
        <v>29</v>
      </c>
      <c r="E379" s="33">
        <v>6749.79</v>
      </c>
    </row>
    <row r="380" spans="1:5" ht="67.5">
      <c r="A380" s="31" t="s">
        <v>2814</v>
      </c>
      <c r="B380" s="28" t="s">
        <v>2232</v>
      </c>
      <c r="C380" s="43" t="s">
        <v>2815</v>
      </c>
      <c r="D380" s="28" t="s">
        <v>26</v>
      </c>
      <c r="E380" s="33">
        <v>9299.92</v>
      </c>
    </row>
    <row r="381" spans="1:5" ht="67.5">
      <c r="A381" s="31" t="s">
        <v>2816</v>
      </c>
      <c r="B381" s="28" t="s">
        <v>2232</v>
      </c>
      <c r="C381" s="43" t="s">
        <v>2817</v>
      </c>
      <c r="D381" s="28" t="s">
        <v>29</v>
      </c>
      <c r="E381" s="33">
        <v>9786.44</v>
      </c>
    </row>
    <row r="382" spans="1:5" ht="67.5">
      <c r="A382" s="31" t="s">
        <v>2818</v>
      </c>
      <c r="B382" s="28" t="s">
        <v>2232</v>
      </c>
      <c r="C382" s="43" t="s">
        <v>2819</v>
      </c>
      <c r="D382" s="28" t="s">
        <v>26</v>
      </c>
      <c r="E382" s="33">
        <v>10258.290000000001</v>
      </c>
    </row>
    <row r="383" spans="1:5" ht="67.5">
      <c r="A383" s="31" t="s">
        <v>2820</v>
      </c>
      <c r="B383" s="28" t="s">
        <v>2232</v>
      </c>
      <c r="C383" s="43" t="s">
        <v>2821</v>
      </c>
      <c r="D383" s="28" t="s">
        <v>29</v>
      </c>
      <c r="E383" s="33">
        <v>13540.94</v>
      </c>
    </row>
    <row r="384" spans="1:5" ht="67.5">
      <c r="A384" s="31" t="s">
        <v>2822</v>
      </c>
      <c r="B384" s="28" t="s">
        <v>2232</v>
      </c>
      <c r="C384" s="43" t="s">
        <v>2823</v>
      </c>
      <c r="D384" s="28" t="s">
        <v>26</v>
      </c>
      <c r="E384" s="33">
        <v>11342.67</v>
      </c>
    </row>
    <row r="385" spans="1:5" ht="67.5">
      <c r="A385" s="31" t="s">
        <v>2824</v>
      </c>
      <c r="B385" s="28" t="s">
        <v>2232</v>
      </c>
      <c r="C385" s="43" t="s">
        <v>2825</v>
      </c>
      <c r="D385" s="28" t="s">
        <v>29</v>
      </c>
      <c r="E385" s="33">
        <v>18101.080000000002</v>
      </c>
    </row>
    <row r="386" spans="1:5" ht="67.5">
      <c r="A386" s="31" t="s">
        <v>2826</v>
      </c>
      <c r="B386" s="28" t="s">
        <v>2232</v>
      </c>
      <c r="C386" s="43" t="s">
        <v>2827</v>
      </c>
      <c r="D386" s="28" t="s">
        <v>26</v>
      </c>
      <c r="E386" s="33">
        <v>11893.07</v>
      </c>
    </row>
    <row r="387" spans="1:5" ht="67.5">
      <c r="A387" s="31" t="s">
        <v>2828</v>
      </c>
      <c r="B387" s="28" t="s">
        <v>2232</v>
      </c>
      <c r="C387" s="43" t="s">
        <v>2829</v>
      </c>
      <c r="D387" s="28" t="s">
        <v>29</v>
      </c>
      <c r="E387" s="33">
        <v>14304.15</v>
      </c>
    </row>
    <row r="388" spans="1:5" ht="67.5">
      <c r="A388" s="31" t="s">
        <v>2830</v>
      </c>
      <c r="B388" s="28" t="s">
        <v>2232</v>
      </c>
      <c r="C388" s="43" t="s">
        <v>2831</v>
      </c>
      <c r="D388" s="28" t="s">
        <v>26</v>
      </c>
      <c r="E388" s="33">
        <v>12964.01</v>
      </c>
    </row>
    <row r="389" spans="1:5" ht="67.5">
      <c r="A389" s="31" t="s">
        <v>2832</v>
      </c>
      <c r="B389" s="28" t="s">
        <v>2232</v>
      </c>
      <c r="C389" s="43" t="s">
        <v>2833</v>
      </c>
      <c r="D389" s="28" t="s">
        <v>29</v>
      </c>
      <c r="E389" s="33">
        <v>18998.32</v>
      </c>
    </row>
    <row r="390" spans="1:5" ht="67.5">
      <c r="A390" s="31" t="s">
        <v>2834</v>
      </c>
      <c r="B390" s="28" t="s">
        <v>2232</v>
      </c>
      <c r="C390" s="43" t="s">
        <v>2835</v>
      </c>
      <c r="D390" s="28" t="s">
        <v>26</v>
      </c>
      <c r="E390" s="33">
        <v>16078.51</v>
      </c>
    </row>
    <row r="391" spans="1:5" ht="67.5">
      <c r="A391" s="31" t="s">
        <v>2836</v>
      </c>
      <c r="B391" s="28" t="s">
        <v>2232</v>
      </c>
      <c r="C391" s="43" t="s">
        <v>2837</v>
      </c>
      <c r="D391" s="28" t="s">
        <v>29</v>
      </c>
      <c r="E391" s="33">
        <v>25368.97</v>
      </c>
    </row>
    <row r="392" spans="1:5" ht="67.5">
      <c r="A392" s="31" t="s">
        <v>2838</v>
      </c>
      <c r="B392" s="28" t="s">
        <v>2232</v>
      </c>
      <c r="C392" s="43" t="s">
        <v>2839</v>
      </c>
      <c r="D392" s="28" t="s">
        <v>26</v>
      </c>
      <c r="E392" s="33">
        <v>7870.36</v>
      </c>
    </row>
    <row r="393" spans="1:5" ht="67.5">
      <c r="A393" s="31" t="s">
        <v>2840</v>
      </c>
      <c r="B393" s="28" t="s">
        <v>2232</v>
      </c>
      <c r="C393" s="43" t="s">
        <v>2841</v>
      </c>
      <c r="D393" s="28" t="s">
        <v>29</v>
      </c>
      <c r="E393" s="33">
        <v>5756.91</v>
      </c>
    </row>
    <row r="394" spans="1:5" ht="67.5">
      <c r="A394" s="31" t="s">
        <v>2842</v>
      </c>
      <c r="B394" s="28" t="s">
        <v>2232</v>
      </c>
      <c r="C394" s="43" t="s">
        <v>2843</v>
      </c>
      <c r="D394" s="28" t="s">
        <v>26</v>
      </c>
      <c r="E394" s="33">
        <v>8741.6200000000008</v>
      </c>
    </row>
    <row r="395" spans="1:5" ht="67.5">
      <c r="A395" s="31" t="s">
        <v>2844</v>
      </c>
      <c r="B395" s="28" t="s">
        <v>2232</v>
      </c>
      <c r="C395" s="43" t="s">
        <v>2845</v>
      </c>
      <c r="D395" s="28" t="s">
        <v>29</v>
      </c>
      <c r="E395" s="33">
        <v>3955.47</v>
      </c>
    </row>
    <row r="396" spans="1:5" ht="67.5">
      <c r="A396" s="31" t="s">
        <v>2846</v>
      </c>
      <c r="B396" s="28" t="s">
        <v>2232</v>
      </c>
      <c r="C396" s="43" t="s">
        <v>2847</v>
      </c>
      <c r="D396" s="28" t="s">
        <v>26</v>
      </c>
      <c r="E396" s="33">
        <v>10934.16</v>
      </c>
    </row>
    <row r="397" spans="1:5" ht="67.5">
      <c r="A397" s="31" t="s">
        <v>2848</v>
      </c>
      <c r="B397" s="28" t="s">
        <v>2232</v>
      </c>
      <c r="C397" s="43" t="s">
        <v>2849</v>
      </c>
      <c r="D397" s="28" t="s">
        <v>29</v>
      </c>
      <c r="E397" s="33">
        <v>9190</v>
      </c>
    </row>
    <row r="398" spans="1:5" ht="67.5">
      <c r="A398" s="31" t="s">
        <v>2850</v>
      </c>
      <c r="B398" s="28" t="s">
        <v>2232</v>
      </c>
      <c r="C398" s="43" t="s">
        <v>2851</v>
      </c>
      <c r="D398" s="28" t="s">
        <v>26</v>
      </c>
      <c r="E398" s="33">
        <v>11956.67</v>
      </c>
    </row>
    <row r="399" spans="1:5" ht="67.5">
      <c r="A399" s="31" t="s">
        <v>2852</v>
      </c>
      <c r="B399" s="28" t="s">
        <v>2232</v>
      </c>
      <c r="C399" s="43" t="s">
        <v>2853</v>
      </c>
      <c r="D399" s="28" t="s">
        <v>29</v>
      </c>
      <c r="E399" s="33">
        <v>6749.79</v>
      </c>
    </row>
    <row r="400" spans="1:5" ht="67.5">
      <c r="A400" s="31" t="s">
        <v>2854</v>
      </c>
      <c r="B400" s="28" t="s">
        <v>2232</v>
      </c>
      <c r="C400" s="43" t="s">
        <v>2855</v>
      </c>
      <c r="D400" s="28" t="s">
        <v>26</v>
      </c>
      <c r="E400" s="33">
        <v>13043.55</v>
      </c>
    </row>
    <row r="401" spans="1:5" ht="67.5">
      <c r="A401" s="31" t="s">
        <v>2856</v>
      </c>
      <c r="B401" s="28" t="s">
        <v>2232</v>
      </c>
      <c r="C401" s="43" t="s">
        <v>2857</v>
      </c>
      <c r="D401" s="28" t="s">
        <v>29</v>
      </c>
      <c r="E401" s="33">
        <v>9786.44</v>
      </c>
    </row>
    <row r="402" spans="1:5" ht="67.5">
      <c r="A402" s="31" t="s">
        <v>2858</v>
      </c>
      <c r="B402" s="28" t="s">
        <v>2232</v>
      </c>
      <c r="C402" s="43" t="s">
        <v>2859</v>
      </c>
      <c r="D402" s="28" t="s">
        <v>26</v>
      </c>
      <c r="E402" s="33">
        <v>14249.84</v>
      </c>
    </row>
    <row r="403" spans="1:5" ht="67.5">
      <c r="A403" s="31" t="s">
        <v>2860</v>
      </c>
      <c r="B403" s="28" t="s">
        <v>2232</v>
      </c>
      <c r="C403" s="43" t="s">
        <v>2861</v>
      </c>
      <c r="D403" s="28" t="s">
        <v>29</v>
      </c>
      <c r="E403" s="33">
        <v>13540.94</v>
      </c>
    </row>
    <row r="404" spans="1:5" ht="67.5">
      <c r="A404" s="31" t="s">
        <v>2862</v>
      </c>
      <c r="B404" s="28" t="s">
        <v>2232</v>
      </c>
      <c r="C404" s="43" t="s">
        <v>2863</v>
      </c>
      <c r="D404" s="28" t="s">
        <v>26</v>
      </c>
      <c r="E404" s="33">
        <v>15628.89</v>
      </c>
    </row>
    <row r="405" spans="1:5" ht="67.5">
      <c r="A405" s="31" t="s">
        <v>2864</v>
      </c>
      <c r="B405" s="28" t="s">
        <v>2232</v>
      </c>
      <c r="C405" s="43" t="s">
        <v>2865</v>
      </c>
      <c r="D405" s="28" t="s">
        <v>29</v>
      </c>
      <c r="E405" s="33">
        <v>18101.080000000002</v>
      </c>
    </row>
    <row r="406" spans="1:5" ht="67.5">
      <c r="A406" s="31" t="s">
        <v>2866</v>
      </c>
      <c r="B406" s="28" t="s">
        <v>2232</v>
      </c>
      <c r="C406" s="43" t="s">
        <v>2867</v>
      </c>
      <c r="D406" s="28" t="s">
        <v>26</v>
      </c>
      <c r="E406" s="33">
        <v>17973.22</v>
      </c>
    </row>
    <row r="407" spans="1:5" ht="67.5">
      <c r="A407" s="31" t="s">
        <v>2868</v>
      </c>
      <c r="B407" s="28" t="s">
        <v>2232</v>
      </c>
      <c r="C407" s="43" t="s">
        <v>2869</v>
      </c>
      <c r="D407" s="28" t="s">
        <v>29</v>
      </c>
      <c r="E407" s="33">
        <v>18998.32</v>
      </c>
    </row>
    <row r="408" spans="1:5" ht="67.5">
      <c r="A408" s="31" t="s">
        <v>2870</v>
      </c>
      <c r="B408" s="28" t="s">
        <v>2232</v>
      </c>
      <c r="C408" s="43" t="s">
        <v>2871</v>
      </c>
      <c r="D408" s="28" t="s">
        <v>26</v>
      </c>
      <c r="E408" s="33">
        <v>23315.67</v>
      </c>
    </row>
    <row r="409" spans="1:5" ht="67.5">
      <c r="A409" s="31" t="s">
        <v>2872</v>
      </c>
      <c r="B409" s="28" t="s">
        <v>2232</v>
      </c>
      <c r="C409" s="43" t="s">
        <v>2873</v>
      </c>
      <c r="D409" s="28" t="s">
        <v>29</v>
      </c>
      <c r="E409" s="33">
        <v>25368.97</v>
      </c>
    </row>
    <row r="410" spans="1:5" ht="67.5">
      <c r="A410" s="31" t="s">
        <v>2874</v>
      </c>
      <c r="B410" s="28" t="s">
        <v>2232</v>
      </c>
      <c r="C410" s="43" t="s">
        <v>2875</v>
      </c>
      <c r="D410" s="28" t="s">
        <v>26</v>
      </c>
      <c r="E410" s="33">
        <v>2833.59</v>
      </c>
    </row>
    <row r="411" spans="1:5" ht="67.5">
      <c r="A411" s="31" t="s">
        <v>2876</v>
      </c>
      <c r="B411" s="28" t="s">
        <v>2232</v>
      </c>
      <c r="C411" s="43" t="s">
        <v>2877</v>
      </c>
      <c r="D411" s="28" t="s">
        <v>29</v>
      </c>
      <c r="E411" s="33">
        <v>3727.03</v>
      </c>
    </row>
    <row r="412" spans="1:5" ht="67.5">
      <c r="A412" s="31" t="s">
        <v>2878</v>
      </c>
      <c r="B412" s="28" t="s">
        <v>2232</v>
      </c>
      <c r="C412" s="43" t="s">
        <v>2879</v>
      </c>
      <c r="D412" s="28" t="s">
        <v>26</v>
      </c>
      <c r="E412" s="33">
        <v>3738.69</v>
      </c>
    </row>
    <row r="413" spans="1:5" ht="67.5">
      <c r="A413" s="31" t="s">
        <v>2880</v>
      </c>
      <c r="B413" s="28" t="s">
        <v>2232</v>
      </c>
      <c r="C413" s="43" t="s">
        <v>2881</v>
      </c>
      <c r="D413" s="28" t="s">
        <v>29</v>
      </c>
      <c r="E413" s="33">
        <v>4375.78</v>
      </c>
    </row>
    <row r="414" spans="1:5" ht="67.5">
      <c r="A414" s="31" t="s">
        <v>2882</v>
      </c>
      <c r="B414" s="28" t="s">
        <v>2232</v>
      </c>
      <c r="C414" s="43" t="s">
        <v>2883</v>
      </c>
      <c r="D414" s="28" t="s">
        <v>26</v>
      </c>
      <c r="E414" s="33">
        <v>4392.6000000000004</v>
      </c>
    </row>
    <row r="415" spans="1:5" ht="67.5">
      <c r="A415" s="31" t="s">
        <v>2884</v>
      </c>
      <c r="B415" s="28" t="s">
        <v>2232</v>
      </c>
      <c r="C415" s="43" t="s">
        <v>2885</v>
      </c>
      <c r="D415" s="28" t="s">
        <v>29</v>
      </c>
      <c r="E415" s="33">
        <v>6858.96</v>
      </c>
    </row>
    <row r="416" spans="1:5" ht="67.5">
      <c r="A416" s="31" t="s">
        <v>2886</v>
      </c>
      <c r="B416" s="28" t="s">
        <v>2232</v>
      </c>
      <c r="C416" s="43" t="s">
        <v>2887</v>
      </c>
      <c r="D416" s="28" t="s">
        <v>26</v>
      </c>
      <c r="E416" s="33">
        <v>5106.33</v>
      </c>
    </row>
    <row r="417" spans="1:5" ht="67.5">
      <c r="A417" s="31" t="s">
        <v>2888</v>
      </c>
      <c r="B417" s="28" t="s">
        <v>2232</v>
      </c>
      <c r="C417" s="43" t="s">
        <v>2889</v>
      </c>
      <c r="D417" s="28" t="s">
        <v>29</v>
      </c>
      <c r="E417" s="33">
        <v>10087.49</v>
      </c>
    </row>
    <row r="418" spans="1:5" ht="67.5">
      <c r="A418" s="31" t="s">
        <v>2890</v>
      </c>
      <c r="B418" s="28" t="s">
        <v>2232</v>
      </c>
      <c r="C418" s="43" t="s">
        <v>2891</v>
      </c>
      <c r="D418" s="28" t="s">
        <v>26</v>
      </c>
      <c r="E418" s="33">
        <v>5908.37</v>
      </c>
    </row>
    <row r="419" spans="1:5" ht="67.5">
      <c r="A419" s="31" t="s">
        <v>2892</v>
      </c>
      <c r="B419" s="28" t="s">
        <v>2232</v>
      </c>
      <c r="C419" s="43" t="s">
        <v>2893</v>
      </c>
      <c r="D419" s="28" t="s">
        <v>29</v>
      </c>
      <c r="E419" s="33">
        <v>14067.95</v>
      </c>
    </row>
    <row r="420" spans="1:5" ht="67.5">
      <c r="A420" s="31" t="s">
        <v>2894</v>
      </c>
      <c r="B420" s="28" t="s">
        <v>2232</v>
      </c>
      <c r="C420" s="43" t="s">
        <v>2895</v>
      </c>
      <c r="D420" s="28" t="s">
        <v>26</v>
      </c>
      <c r="E420" s="33">
        <v>5445.29</v>
      </c>
    </row>
    <row r="421" spans="1:5" ht="67.5">
      <c r="A421" s="31" t="s">
        <v>2896</v>
      </c>
      <c r="B421" s="28" t="s">
        <v>2232</v>
      </c>
      <c r="C421" s="43" t="s">
        <v>2897</v>
      </c>
      <c r="D421" s="28" t="s">
        <v>29</v>
      </c>
      <c r="E421" s="33">
        <v>7717.03</v>
      </c>
    </row>
    <row r="422" spans="1:5" ht="67.5">
      <c r="A422" s="31" t="s">
        <v>2898</v>
      </c>
      <c r="B422" s="28" t="s">
        <v>2232</v>
      </c>
      <c r="C422" s="43" t="s">
        <v>2899</v>
      </c>
      <c r="D422" s="28" t="s">
        <v>26</v>
      </c>
      <c r="E422" s="33">
        <v>6209.96</v>
      </c>
    </row>
    <row r="423" spans="1:5" ht="67.5">
      <c r="A423" s="31" t="s">
        <v>2900</v>
      </c>
      <c r="B423" s="28" t="s">
        <v>2232</v>
      </c>
      <c r="C423" s="43" t="s">
        <v>2901</v>
      </c>
      <c r="D423" s="28" t="s">
        <v>29</v>
      </c>
      <c r="E423" s="33">
        <v>11181.3</v>
      </c>
    </row>
    <row r="424" spans="1:5" ht="67.5">
      <c r="A424" s="31" t="s">
        <v>2902</v>
      </c>
      <c r="B424" s="28" t="s">
        <v>2232</v>
      </c>
      <c r="C424" s="43" t="s">
        <v>2903</v>
      </c>
      <c r="D424" s="28" t="s">
        <v>26</v>
      </c>
      <c r="E424" s="33">
        <v>7447.38</v>
      </c>
    </row>
    <row r="425" spans="1:5" ht="67.5">
      <c r="A425" s="31" t="s">
        <v>2904</v>
      </c>
      <c r="B425" s="28" t="s">
        <v>2232</v>
      </c>
      <c r="C425" s="43" t="s">
        <v>2905</v>
      </c>
      <c r="D425" s="28" t="s">
        <v>29</v>
      </c>
      <c r="E425" s="33">
        <v>12144.2</v>
      </c>
    </row>
    <row r="426" spans="1:5" ht="67.5">
      <c r="A426" s="31" t="s">
        <v>2906</v>
      </c>
      <c r="B426" s="28" t="s">
        <v>2232</v>
      </c>
      <c r="C426" s="43" t="s">
        <v>2907</v>
      </c>
      <c r="D426" s="28" t="s">
        <v>26</v>
      </c>
      <c r="E426" s="33">
        <v>8322.36</v>
      </c>
    </row>
    <row r="427" spans="1:5" ht="67.5">
      <c r="A427" s="31" t="s">
        <v>2908</v>
      </c>
      <c r="B427" s="28" t="s">
        <v>2232</v>
      </c>
      <c r="C427" s="43" t="s">
        <v>2909</v>
      </c>
      <c r="D427" s="28" t="s">
        <v>29</v>
      </c>
      <c r="E427" s="33">
        <v>16707.240000000002</v>
      </c>
    </row>
    <row r="428" spans="1:5" ht="67.5">
      <c r="A428" s="31" t="s">
        <v>2910</v>
      </c>
      <c r="B428" s="28" t="s">
        <v>2232</v>
      </c>
      <c r="C428" s="43" t="s">
        <v>2911</v>
      </c>
      <c r="D428" s="28" t="s">
        <v>26</v>
      </c>
      <c r="E428" s="33">
        <v>8724.44</v>
      </c>
    </row>
    <row r="429" spans="1:5" ht="67.5">
      <c r="A429" s="31" t="s">
        <v>2912</v>
      </c>
      <c r="B429" s="28" t="s">
        <v>2232</v>
      </c>
      <c r="C429" s="43" t="s">
        <v>2913</v>
      </c>
      <c r="D429" s="28" t="s">
        <v>29</v>
      </c>
      <c r="E429" s="33">
        <v>7717.03</v>
      </c>
    </row>
    <row r="430" spans="1:5" ht="67.5">
      <c r="A430" s="31" t="s">
        <v>2914</v>
      </c>
      <c r="B430" s="28" t="s">
        <v>2232</v>
      </c>
      <c r="C430" s="43" t="s">
        <v>2915</v>
      </c>
      <c r="D430" s="28" t="s">
        <v>26</v>
      </c>
      <c r="E430" s="33">
        <v>10835.79</v>
      </c>
    </row>
    <row r="431" spans="1:5" ht="67.5">
      <c r="A431" s="31" t="s">
        <v>2916</v>
      </c>
      <c r="B431" s="28" t="s">
        <v>2232</v>
      </c>
      <c r="C431" s="43" t="s">
        <v>2917</v>
      </c>
      <c r="D431" s="28" t="s">
        <v>29</v>
      </c>
      <c r="E431" s="33">
        <v>8627.84</v>
      </c>
    </row>
    <row r="432" spans="1:5" ht="67.5">
      <c r="A432" s="31" t="s">
        <v>2918</v>
      </c>
      <c r="B432" s="28" t="s">
        <v>2232</v>
      </c>
      <c r="C432" s="43" t="s">
        <v>2919</v>
      </c>
      <c r="D432" s="28" t="s">
        <v>26</v>
      </c>
      <c r="E432" s="33">
        <v>13033.03</v>
      </c>
    </row>
    <row r="433" spans="1:5" ht="67.5">
      <c r="A433" s="31" t="s">
        <v>2920</v>
      </c>
      <c r="B433" s="28" t="s">
        <v>2232</v>
      </c>
      <c r="C433" s="43" t="s">
        <v>2921</v>
      </c>
      <c r="D433" s="28" t="s">
        <v>29</v>
      </c>
      <c r="E433" s="33">
        <v>16707.240000000002</v>
      </c>
    </row>
    <row r="434" spans="1:5" ht="67.5">
      <c r="A434" s="31" t="s">
        <v>2922</v>
      </c>
      <c r="B434" s="28" t="s">
        <v>2232</v>
      </c>
      <c r="C434" s="43" t="s">
        <v>2923</v>
      </c>
      <c r="D434" s="28" t="s">
        <v>26</v>
      </c>
      <c r="E434" s="33">
        <v>20213.72</v>
      </c>
    </row>
    <row r="435" spans="1:5" ht="67.5">
      <c r="A435" s="31" t="s">
        <v>2924</v>
      </c>
      <c r="B435" s="28" t="s">
        <v>2232</v>
      </c>
      <c r="C435" s="43" t="s">
        <v>2925</v>
      </c>
      <c r="D435" s="28" t="s">
        <v>29</v>
      </c>
      <c r="E435" s="33">
        <v>13394.32</v>
      </c>
    </row>
    <row r="436" spans="1:5" ht="67.5">
      <c r="A436" s="31" t="s">
        <v>2926</v>
      </c>
      <c r="B436" s="28" t="s">
        <v>2232</v>
      </c>
      <c r="C436" s="43" t="s">
        <v>2927</v>
      </c>
      <c r="D436" s="28" t="s">
        <v>26</v>
      </c>
      <c r="E436" s="33">
        <v>16747.59</v>
      </c>
    </row>
    <row r="437" spans="1:5" ht="67.5">
      <c r="A437" s="31" t="s">
        <v>2928</v>
      </c>
      <c r="B437" s="28" t="s">
        <v>2232</v>
      </c>
      <c r="C437" s="43" t="s">
        <v>2929</v>
      </c>
      <c r="D437" s="28" t="s">
        <v>29</v>
      </c>
      <c r="E437" s="33">
        <v>23730.63</v>
      </c>
    </row>
    <row r="438" spans="1:5" ht="67.5">
      <c r="A438" s="31" t="s">
        <v>2930</v>
      </c>
      <c r="B438" s="28" t="s">
        <v>2232</v>
      </c>
      <c r="C438" s="43" t="s">
        <v>2931</v>
      </c>
      <c r="D438" s="28" t="s">
        <v>26</v>
      </c>
      <c r="E438" s="33">
        <v>8464.2199999999993</v>
      </c>
    </row>
    <row r="439" spans="1:5" ht="67.5">
      <c r="A439" s="31" t="s">
        <v>2932</v>
      </c>
      <c r="B439" s="28" t="s">
        <v>2232</v>
      </c>
      <c r="C439" s="43" t="s">
        <v>2933</v>
      </c>
      <c r="D439" s="28" t="s">
        <v>29</v>
      </c>
      <c r="E439" s="33">
        <v>4375.78</v>
      </c>
    </row>
    <row r="440" spans="1:5" ht="67.5">
      <c r="A440" s="31" t="s">
        <v>2934</v>
      </c>
      <c r="B440" s="28" t="s">
        <v>2232</v>
      </c>
      <c r="C440" s="43" t="s">
        <v>2935</v>
      </c>
      <c r="D440" s="28" t="s">
        <v>26</v>
      </c>
      <c r="E440" s="33">
        <v>23328.63</v>
      </c>
    </row>
    <row r="441" spans="1:5" ht="67.5">
      <c r="A441" s="31" t="s">
        <v>2936</v>
      </c>
      <c r="B441" s="28" t="s">
        <v>2232</v>
      </c>
      <c r="C441" s="43" t="s">
        <v>2937</v>
      </c>
      <c r="D441" s="28" t="s">
        <v>29</v>
      </c>
      <c r="E441" s="33">
        <v>23730.63</v>
      </c>
    </row>
    <row r="442" spans="1:5" ht="27">
      <c r="A442" s="31" t="s">
        <v>2938</v>
      </c>
      <c r="B442" s="28" t="s">
        <v>2232</v>
      </c>
      <c r="C442" s="43" t="s">
        <v>2939</v>
      </c>
      <c r="D442" s="28" t="s">
        <v>26</v>
      </c>
      <c r="E442" s="33">
        <v>20.63</v>
      </c>
    </row>
    <row r="443" spans="1:5" ht="27">
      <c r="A443" s="31" t="s">
        <v>2940</v>
      </c>
      <c r="B443" s="28" t="s">
        <v>2232</v>
      </c>
      <c r="C443" s="43" t="s">
        <v>2941</v>
      </c>
      <c r="D443" s="28" t="s">
        <v>26</v>
      </c>
      <c r="E443" s="33">
        <v>22.2</v>
      </c>
    </row>
    <row r="444" spans="1:5" ht="27">
      <c r="A444" s="31" t="s">
        <v>2942</v>
      </c>
      <c r="B444" s="28" t="s">
        <v>2232</v>
      </c>
      <c r="C444" s="43" t="s">
        <v>2943</v>
      </c>
      <c r="D444" s="28" t="s">
        <v>26</v>
      </c>
      <c r="E444" s="33">
        <v>23.78</v>
      </c>
    </row>
    <row r="445" spans="1:5" ht="27">
      <c r="A445" s="31" t="s">
        <v>2944</v>
      </c>
      <c r="B445" s="28" t="s">
        <v>2232</v>
      </c>
      <c r="C445" s="43" t="s">
        <v>2945</v>
      </c>
      <c r="D445" s="28" t="s">
        <v>26</v>
      </c>
      <c r="E445" s="33">
        <v>24.03</v>
      </c>
    </row>
    <row r="446" spans="1:5" ht="27">
      <c r="A446" s="31" t="s">
        <v>2946</v>
      </c>
      <c r="B446" s="28" t="s">
        <v>2232</v>
      </c>
      <c r="C446" s="43" t="s">
        <v>2947</v>
      </c>
      <c r="D446" s="28" t="s">
        <v>26</v>
      </c>
      <c r="E446" s="33">
        <v>25.61</v>
      </c>
    </row>
    <row r="447" spans="1:5" ht="27">
      <c r="A447" s="31" t="s">
        <v>2948</v>
      </c>
      <c r="B447" s="28" t="s">
        <v>2232</v>
      </c>
      <c r="C447" s="43" t="s">
        <v>2949</v>
      </c>
      <c r="D447" s="28" t="s">
        <v>26</v>
      </c>
      <c r="E447" s="33">
        <v>27.19</v>
      </c>
    </row>
    <row r="448" spans="1:5" ht="27">
      <c r="A448" s="31" t="s">
        <v>2950</v>
      </c>
      <c r="B448" s="28" t="s">
        <v>2232</v>
      </c>
      <c r="C448" s="43" t="s">
        <v>2951</v>
      </c>
      <c r="D448" s="28" t="s">
        <v>26</v>
      </c>
      <c r="E448" s="33">
        <v>27.44</v>
      </c>
    </row>
    <row r="449" spans="1:5" ht="27">
      <c r="A449" s="31" t="s">
        <v>2952</v>
      </c>
      <c r="B449" s="28" t="s">
        <v>2232</v>
      </c>
      <c r="C449" s="43" t="s">
        <v>2953</v>
      </c>
      <c r="D449" s="28" t="s">
        <v>26</v>
      </c>
      <c r="E449" s="33">
        <v>29.02</v>
      </c>
    </row>
    <row r="450" spans="1:5" ht="27">
      <c r="A450" s="31" t="s">
        <v>2954</v>
      </c>
      <c r="B450" s="28" t="s">
        <v>2232</v>
      </c>
      <c r="C450" s="43" t="s">
        <v>2955</v>
      </c>
      <c r="D450" s="28" t="s">
        <v>26</v>
      </c>
      <c r="E450" s="33">
        <v>30.59</v>
      </c>
    </row>
    <row r="451" spans="1:5" ht="27">
      <c r="A451" s="31" t="s">
        <v>2956</v>
      </c>
      <c r="B451" s="28" t="s">
        <v>2232</v>
      </c>
      <c r="C451" s="43" t="s">
        <v>2957</v>
      </c>
      <c r="D451" s="28" t="s">
        <v>26</v>
      </c>
      <c r="E451" s="33">
        <v>30.91</v>
      </c>
    </row>
    <row r="452" spans="1:5" ht="27">
      <c r="A452" s="31" t="s">
        <v>2958</v>
      </c>
      <c r="B452" s="28" t="s">
        <v>2232</v>
      </c>
      <c r="C452" s="43" t="s">
        <v>2959</v>
      </c>
      <c r="D452" s="28" t="s">
        <v>26</v>
      </c>
      <c r="E452" s="33">
        <v>32.49</v>
      </c>
    </row>
    <row r="453" spans="1:5" ht="27">
      <c r="A453" s="31" t="s">
        <v>2960</v>
      </c>
      <c r="B453" s="28" t="s">
        <v>2232</v>
      </c>
      <c r="C453" s="43" t="s">
        <v>2961</v>
      </c>
      <c r="D453" s="28" t="s">
        <v>26</v>
      </c>
      <c r="E453" s="33">
        <v>34.06</v>
      </c>
    </row>
    <row r="454" spans="1:5" ht="27">
      <c r="A454" s="31" t="s">
        <v>2962</v>
      </c>
      <c r="B454" s="28" t="s">
        <v>2232</v>
      </c>
      <c r="C454" s="43" t="s">
        <v>2963</v>
      </c>
      <c r="D454" s="28" t="s">
        <v>26</v>
      </c>
      <c r="E454" s="33">
        <v>32.86</v>
      </c>
    </row>
    <row r="455" spans="1:5" ht="27">
      <c r="A455" s="31" t="s">
        <v>2964</v>
      </c>
      <c r="B455" s="28" t="s">
        <v>2232</v>
      </c>
      <c r="C455" s="43" t="s">
        <v>2965</v>
      </c>
      <c r="D455" s="28" t="s">
        <v>26</v>
      </c>
      <c r="E455" s="33">
        <v>34.44</v>
      </c>
    </row>
    <row r="456" spans="1:5" ht="27">
      <c r="A456" s="31" t="s">
        <v>2966</v>
      </c>
      <c r="B456" s="28" t="s">
        <v>2232</v>
      </c>
      <c r="C456" s="43" t="s">
        <v>2967</v>
      </c>
      <c r="D456" s="28" t="s">
        <v>26</v>
      </c>
      <c r="E456" s="33">
        <v>36.020000000000003</v>
      </c>
    </row>
    <row r="457" spans="1:5" ht="27">
      <c r="A457" s="31" t="s">
        <v>2968</v>
      </c>
      <c r="B457" s="28" t="s">
        <v>2232</v>
      </c>
      <c r="C457" s="43" t="s">
        <v>2969</v>
      </c>
      <c r="D457" s="28" t="s">
        <v>26</v>
      </c>
      <c r="E457" s="33">
        <v>36.4</v>
      </c>
    </row>
    <row r="458" spans="1:5" ht="27">
      <c r="A458" s="31" t="s">
        <v>2970</v>
      </c>
      <c r="B458" s="28" t="s">
        <v>2232</v>
      </c>
      <c r="C458" s="43" t="s">
        <v>2971</v>
      </c>
      <c r="D458" s="28" t="s">
        <v>26</v>
      </c>
      <c r="E458" s="33">
        <v>37.979999999999997</v>
      </c>
    </row>
    <row r="459" spans="1:5" ht="40.5">
      <c r="A459" s="31" t="s">
        <v>2972</v>
      </c>
      <c r="B459" s="28" t="s">
        <v>2232</v>
      </c>
      <c r="C459" s="43" t="s">
        <v>2973</v>
      </c>
      <c r="D459" s="28" t="s">
        <v>26</v>
      </c>
      <c r="E459" s="33">
        <v>31.92</v>
      </c>
    </row>
    <row r="460" spans="1:5" ht="40.5">
      <c r="A460" s="31" t="s">
        <v>2974</v>
      </c>
      <c r="B460" s="28" t="s">
        <v>2232</v>
      </c>
      <c r="C460" s="43" t="s">
        <v>2975</v>
      </c>
      <c r="D460" s="28" t="s">
        <v>26</v>
      </c>
      <c r="E460" s="33">
        <v>33.92</v>
      </c>
    </row>
    <row r="461" spans="1:5" ht="40.5">
      <c r="A461" s="31" t="s">
        <v>2976</v>
      </c>
      <c r="B461" s="28" t="s">
        <v>2232</v>
      </c>
      <c r="C461" s="43" t="s">
        <v>2977</v>
      </c>
      <c r="D461" s="28" t="s">
        <v>26</v>
      </c>
      <c r="E461" s="33">
        <v>36.22</v>
      </c>
    </row>
    <row r="462" spans="1:5" ht="40.5">
      <c r="A462" s="31" t="s">
        <v>2978</v>
      </c>
      <c r="B462" s="28" t="s">
        <v>2232</v>
      </c>
      <c r="C462" s="43" t="s">
        <v>2979</v>
      </c>
      <c r="D462" s="28" t="s">
        <v>26</v>
      </c>
      <c r="E462" s="33">
        <v>36.04</v>
      </c>
    </row>
    <row r="463" spans="1:5" ht="40.5">
      <c r="A463" s="31" t="s">
        <v>2980</v>
      </c>
      <c r="B463" s="28" t="s">
        <v>2232</v>
      </c>
      <c r="C463" s="43" t="s">
        <v>2981</v>
      </c>
      <c r="D463" s="28" t="s">
        <v>26</v>
      </c>
      <c r="E463" s="33">
        <v>38.19</v>
      </c>
    </row>
    <row r="464" spans="1:5" ht="40.5">
      <c r="A464" s="31" t="s">
        <v>2982</v>
      </c>
      <c r="B464" s="28" t="s">
        <v>2232</v>
      </c>
      <c r="C464" s="43" t="s">
        <v>2983</v>
      </c>
      <c r="D464" s="28" t="s">
        <v>26</v>
      </c>
      <c r="E464" s="33">
        <v>40.479999999999997</v>
      </c>
    </row>
    <row r="465" spans="1:5" ht="40.5">
      <c r="A465" s="31" t="s">
        <v>2984</v>
      </c>
      <c r="B465" s="28" t="s">
        <v>2232</v>
      </c>
      <c r="C465" s="43" t="s">
        <v>2985</v>
      </c>
      <c r="D465" s="28" t="s">
        <v>26</v>
      </c>
      <c r="E465" s="33">
        <v>40.159999999999997</v>
      </c>
    </row>
    <row r="466" spans="1:5" ht="40.5">
      <c r="A466" s="31" t="s">
        <v>2986</v>
      </c>
      <c r="B466" s="28" t="s">
        <v>2232</v>
      </c>
      <c r="C466" s="43" t="s">
        <v>2987</v>
      </c>
      <c r="D466" s="28" t="s">
        <v>26</v>
      </c>
      <c r="E466" s="33">
        <v>42.31</v>
      </c>
    </row>
    <row r="467" spans="1:5" ht="40.5">
      <c r="A467" s="31" t="s">
        <v>2988</v>
      </c>
      <c r="B467" s="28" t="s">
        <v>2232</v>
      </c>
      <c r="C467" s="43" t="s">
        <v>2989</v>
      </c>
      <c r="D467" s="28" t="s">
        <v>26</v>
      </c>
      <c r="E467" s="33">
        <v>44.53</v>
      </c>
    </row>
    <row r="468" spans="1:5" ht="40.5">
      <c r="A468" s="31" t="s">
        <v>2990</v>
      </c>
      <c r="B468" s="28" t="s">
        <v>2232</v>
      </c>
      <c r="C468" s="43" t="s">
        <v>2991</v>
      </c>
      <c r="D468" s="28" t="s">
        <v>26</v>
      </c>
      <c r="E468" s="33">
        <v>44.35</v>
      </c>
    </row>
    <row r="469" spans="1:5" ht="40.5">
      <c r="A469" s="31" t="s">
        <v>2992</v>
      </c>
      <c r="B469" s="28" t="s">
        <v>2232</v>
      </c>
      <c r="C469" s="43" t="s">
        <v>2993</v>
      </c>
      <c r="D469" s="28" t="s">
        <v>26</v>
      </c>
      <c r="E469" s="33">
        <v>46.43</v>
      </c>
    </row>
    <row r="470" spans="1:5" ht="40.5">
      <c r="A470" s="31" t="s">
        <v>2994</v>
      </c>
      <c r="B470" s="28" t="s">
        <v>2232</v>
      </c>
      <c r="C470" s="43" t="s">
        <v>2995</v>
      </c>
      <c r="D470" s="28" t="s">
        <v>26</v>
      </c>
      <c r="E470" s="33">
        <v>48.71</v>
      </c>
    </row>
    <row r="471" spans="1:5" ht="40.5">
      <c r="A471" s="31" t="s">
        <v>2996</v>
      </c>
      <c r="B471" s="28" t="s">
        <v>2232</v>
      </c>
      <c r="C471" s="43" t="s">
        <v>2997</v>
      </c>
      <c r="D471" s="28" t="s">
        <v>26</v>
      </c>
      <c r="E471" s="33">
        <v>46.58</v>
      </c>
    </row>
    <row r="472" spans="1:5" ht="40.5">
      <c r="A472" s="31" t="s">
        <v>2998</v>
      </c>
      <c r="B472" s="28" t="s">
        <v>2232</v>
      </c>
      <c r="C472" s="43" t="s">
        <v>2999</v>
      </c>
      <c r="D472" s="28" t="s">
        <v>26</v>
      </c>
      <c r="E472" s="33">
        <v>48.59</v>
      </c>
    </row>
    <row r="473" spans="1:5" ht="54">
      <c r="A473" s="31" t="s">
        <v>3000</v>
      </c>
      <c r="B473" s="28" t="s">
        <v>2232</v>
      </c>
      <c r="C473" s="43" t="s">
        <v>3001</v>
      </c>
      <c r="D473" s="28" t="s">
        <v>26</v>
      </c>
      <c r="E473" s="33">
        <v>50.74</v>
      </c>
    </row>
    <row r="474" spans="1:5" ht="54">
      <c r="A474" s="31" t="s">
        <v>3002</v>
      </c>
      <c r="B474" s="28" t="s">
        <v>2232</v>
      </c>
      <c r="C474" s="43" t="s">
        <v>3003</v>
      </c>
      <c r="D474" s="28" t="s">
        <v>26</v>
      </c>
      <c r="E474" s="33">
        <v>50.98</v>
      </c>
    </row>
    <row r="475" spans="1:5" ht="54">
      <c r="A475" s="31" t="s">
        <v>3004</v>
      </c>
      <c r="B475" s="28" t="s">
        <v>2232</v>
      </c>
      <c r="C475" s="43" t="s">
        <v>3005</v>
      </c>
      <c r="D475" s="28" t="s">
        <v>26</v>
      </c>
      <c r="E475" s="33">
        <v>52.99</v>
      </c>
    </row>
    <row r="476" spans="1:5" ht="54">
      <c r="A476" s="31" t="s">
        <v>3006</v>
      </c>
      <c r="B476" s="28" t="s">
        <v>2232</v>
      </c>
      <c r="C476" s="43" t="s">
        <v>3007</v>
      </c>
      <c r="D476" s="28" t="s">
        <v>26</v>
      </c>
      <c r="E476" s="33">
        <v>96.47</v>
      </c>
    </row>
    <row r="477" spans="1:5" ht="54">
      <c r="A477" s="31" t="s">
        <v>3008</v>
      </c>
      <c r="B477" s="28" t="s">
        <v>2232</v>
      </c>
      <c r="C477" s="43" t="s">
        <v>3009</v>
      </c>
      <c r="D477" s="28" t="s">
        <v>26</v>
      </c>
      <c r="E477" s="33">
        <v>101.34</v>
      </c>
    </row>
    <row r="478" spans="1:5" ht="54">
      <c r="A478" s="31" t="s">
        <v>3010</v>
      </c>
      <c r="B478" s="28" t="s">
        <v>2232</v>
      </c>
      <c r="C478" s="43" t="s">
        <v>3011</v>
      </c>
      <c r="D478" s="28" t="s">
        <v>26</v>
      </c>
      <c r="E478" s="33">
        <v>106.79</v>
      </c>
    </row>
    <row r="479" spans="1:5" ht="54">
      <c r="A479" s="31" t="s">
        <v>3012</v>
      </c>
      <c r="B479" s="28" t="s">
        <v>2232</v>
      </c>
      <c r="C479" s="43" t="s">
        <v>3013</v>
      </c>
      <c r="D479" s="28" t="s">
        <v>26</v>
      </c>
      <c r="E479" s="33">
        <v>103.73</v>
      </c>
    </row>
    <row r="480" spans="1:5" ht="54">
      <c r="A480" s="31" t="s">
        <v>3014</v>
      </c>
      <c r="B480" s="28" t="s">
        <v>2232</v>
      </c>
      <c r="C480" s="43" t="s">
        <v>3015</v>
      </c>
      <c r="D480" s="28" t="s">
        <v>26</v>
      </c>
      <c r="E480" s="33">
        <v>108.62</v>
      </c>
    </row>
    <row r="481" spans="1:5" ht="54">
      <c r="A481" s="31" t="s">
        <v>3016</v>
      </c>
      <c r="B481" s="28" t="s">
        <v>2232</v>
      </c>
      <c r="C481" s="43" t="s">
        <v>3017</v>
      </c>
      <c r="D481" s="28" t="s">
        <v>26</v>
      </c>
      <c r="E481" s="33">
        <v>114.07</v>
      </c>
    </row>
    <row r="482" spans="1:5" ht="54">
      <c r="A482" s="31" t="s">
        <v>3018</v>
      </c>
      <c r="B482" s="28" t="s">
        <v>2232</v>
      </c>
      <c r="C482" s="43" t="s">
        <v>3019</v>
      </c>
      <c r="D482" s="28" t="s">
        <v>26</v>
      </c>
      <c r="E482" s="33">
        <v>111.01</v>
      </c>
    </row>
    <row r="483" spans="1:5" ht="54">
      <c r="A483" s="31" t="s">
        <v>3020</v>
      </c>
      <c r="B483" s="28" t="s">
        <v>2232</v>
      </c>
      <c r="C483" s="43" t="s">
        <v>3021</v>
      </c>
      <c r="D483" s="28" t="s">
        <v>26</v>
      </c>
      <c r="E483" s="33">
        <v>115.34</v>
      </c>
    </row>
    <row r="484" spans="1:5" ht="54">
      <c r="A484" s="31" t="s">
        <v>3022</v>
      </c>
      <c r="B484" s="28" t="s">
        <v>2232</v>
      </c>
      <c r="C484" s="43" t="s">
        <v>3023</v>
      </c>
      <c r="D484" s="28" t="s">
        <v>26</v>
      </c>
      <c r="E484" s="33">
        <v>121.34</v>
      </c>
    </row>
    <row r="485" spans="1:5" ht="54">
      <c r="A485" s="31" t="s">
        <v>3024</v>
      </c>
      <c r="B485" s="28" t="s">
        <v>2232</v>
      </c>
      <c r="C485" s="43" t="s">
        <v>3025</v>
      </c>
      <c r="D485" s="28" t="s">
        <v>26</v>
      </c>
      <c r="E485" s="33">
        <v>118.34</v>
      </c>
    </row>
    <row r="486" spans="1:5" ht="54">
      <c r="A486" s="31" t="s">
        <v>3026</v>
      </c>
      <c r="B486" s="28" t="s">
        <v>2232</v>
      </c>
      <c r="C486" s="43" t="s">
        <v>3027</v>
      </c>
      <c r="D486" s="28" t="s">
        <v>26</v>
      </c>
      <c r="E486" s="33">
        <v>123.79</v>
      </c>
    </row>
    <row r="487" spans="1:5" ht="54">
      <c r="A487" s="31" t="s">
        <v>3028</v>
      </c>
      <c r="B487" s="28" t="s">
        <v>2232</v>
      </c>
      <c r="C487" s="43" t="s">
        <v>3029</v>
      </c>
      <c r="D487" s="28" t="s">
        <v>26</v>
      </c>
      <c r="E487" s="33">
        <v>129.22</v>
      </c>
    </row>
    <row r="488" spans="1:5" ht="54">
      <c r="A488" s="31" t="s">
        <v>3030</v>
      </c>
      <c r="B488" s="28" t="s">
        <v>2232</v>
      </c>
      <c r="C488" s="43" t="s">
        <v>3031</v>
      </c>
      <c r="D488" s="28" t="s">
        <v>26</v>
      </c>
      <c r="E488" s="33">
        <v>121.95</v>
      </c>
    </row>
    <row r="489" spans="1:5" ht="54">
      <c r="A489" s="31" t="s">
        <v>3032</v>
      </c>
      <c r="B489" s="28" t="s">
        <v>2232</v>
      </c>
      <c r="C489" s="43" t="s">
        <v>3033</v>
      </c>
      <c r="D489" s="28" t="s">
        <v>26</v>
      </c>
      <c r="E489" s="33">
        <v>125.74</v>
      </c>
    </row>
    <row r="490" spans="1:5" ht="54">
      <c r="A490" s="31" t="s">
        <v>3034</v>
      </c>
      <c r="B490" s="28" t="s">
        <v>2232</v>
      </c>
      <c r="C490" s="43" t="s">
        <v>3035</v>
      </c>
      <c r="D490" s="28" t="s">
        <v>26</v>
      </c>
      <c r="E490" s="33">
        <v>130.63</v>
      </c>
    </row>
    <row r="491" spans="1:5" ht="54">
      <c r="A491" s="31" t="s">
        <v>3036</v>
      </c>
      <c r="B491" s="28" t="s">
        <v>2232</v>
      </c>
      <c r="C491" s="43" t="s">
        <v>3037</v>
      </c>
      <c r="D491" s="28" t="s">
        <v>26</v>
      </c>
      <c r="E491" s="33">
        <v>129.9</v>
      </c>
    </row>
    <row r="492" spans="1:5" ht="54">
      <c r="A492" s="31" t="s">
        <v>3038</v>
      </c>
      <c r="B492" s="28" t="s">
        <v>2232</v>
      </c>
      <c r="C492" s="43" t="s">
        <v>3039</v>
      </c>
      <c r="D492" s="28" t="s">
        <v>26</v>
      </c>
      <c r="E492" s="33">
        <v>134.80000000000001</v>
      </c>
    </row>
    <row r="493" spans="1:5" ht="27">
      <c r="A493" s="31" t="s">
        <v>3040</v>
      </c>
      <c r="B493" s="28" t="s">
        <v>2232</v>
      </c>
      <c r="C493" s="43" t="s">
        <v>3041</v>
      </c>
      <c r="D493" s="28" t="s">
        <v>26</v>
      </c>
      <c r="E493" s="33">
        <v>29.97</v>
      </c>
    </row>
    <row r="494" spans="1:5" ht="40.5">
      <c r="A494" s="31" t="s">
        <v>3042</v>
      </c>
      <c r="B494" s="28" t="s">
        <v>2232</v>
      </c>
      <c r="C494" s="43" t="s">
        <v>3043</v>
      </c>
      <c r="D494" s="28" t="s">
        <v>26</v>
      </c>
      <c r="E494" s="33">
        <v>1.57</v>
      </c>
    </row>
    <row r="495" spans="1:5" ht="40.5">
      <c r="A495" s="31" t="s">
        <v>3044</v>
      </c>
      <c r="B495" s="28" t="s">
        <v>2232</v>
      </c>
      <c r="C495" s="43" t="s">
        <v>3045</v>
      </c>
      <c r="D495" s="28" t="s">
        <v>26</v>
      </c>
      <c r="E495" s="33">
        <v>2.39</v>
      </c>
    </row>
    <row r="496" spans="1:5" ht="40.5">
      <c r="A496" s="31" t="s">
        <v>3046</v>
      </c>
      <c r="B496" s="28" t="s">
        <v>2232</v>
      </c>
      <c r="C496" s="43" t="s">
        <v>3047</v>
      </c>
      <c r="D496" s="28" t="s">
        <v>26</v>
      </c>
      <c r="E496" s="33">
        <v>1.89</v>
      </c>
    </row>
    <row r="497" spans="1:5" ht="40.5">
      <c r="A497" s="31" t="s">
        <v>3048</v>
      </c>
      <c r="B497" s="28" t="s">
        <v>2232</v>
      </c>
      <c r="C497" s="43" t="s">
        <v>3049</v>
      </c>
      <c r="D497" s="28" t="s">
        <v>26</v>
      </c>
      <c r="E497" s="33">
        <v>2.83</v>
      </c>
    </row>
    <row r="498" spans="1:5" ht="40.5">
      <c r="A498" s="31" t="s">
        <v>3050</v>
      </c>
      <c r="B498" s="28" t="s">
        <v>2232</v>
      </c>
      <c r="C498" s="43" t="s">
        <v>3051</v>
      </c>
      <c r="D498" s="28" t="s">
        <v>26</v>
      </c>
      <c r="E498" s="33">
        <v>3.78</v>
      </c>
    </row>
    <row r="499" spans="1:5" ht="40.5">
      <c r="A499" s="31" t="s">
        <v>3052</v>
      </c>
      <c r="B499" s="28" t="s">
        <v>2232</v>
      </c>
      <c r="C499" s="43" t="s">
        <v>3053</v>
      </c>
      <c r="D499" s="28" t="s">
        <v>26</v>
      </c>
      <c r="E499" s="33">
        <v>2.2000000000000002</v>
      </c>
    </row>
    <row r="500" spans="1:5" ht="40.5">
      <c r="A500" s="31" t="s">
        <v>3054</v>
      </c>
      <c r="B500" s="28" t="s">
        <v>2232</v>
      </c>
      <c r="C500" s="43" t="s">
        <v>3055</v>
      </c>
      <c r="D500" s="28" t="s">
        <v>26</v>
      </c>
      <c r="E500" s="33">
        <v>3.34</v>
      </c>
    </row>
    <row r="501" spans="1:5" ht="40.5">
      <c r="A501" s="31" t="s">
        <v>3056</v>
      </c>
      <c r="B501" s="28" t="s">
        <v>2232</v>
      </c>
      <c r="C501" s="43" t="s">
        <v>3057</v>
      </c>
      <c r="D501" s="28" t="s">
        <v>26</v>
      </c>
      <c r="E501" s="33">
        <v>4.41</v>
      </c>
    </row>
    <row r="502" spans="1:5" ht="40.5">
      <c r="A502" s="31" t="s">
        <v>3058</v>
      </c>
      <c r="B502" s="28" t="s">
        <v>2232</v>
      </c>
      <c r="C502" s="43" t="s">
        <v>3059</v>
      </c>
      <c r="D502" s="28" t="s">
        <v>26</v>
      </c>
      <c r="E502" s="33">
        <v>2.52</v>
      </c>
    </row>
    <row r="503" spans="1:5" ht="40.5">
      <c r="A503" s="31" t="s">
        <v>3060</v>
      </c>
      <c r="B503" s="28" t="s">
        <v>2232</v>
      </c>
      <c r="C503" s="43" t="s">
        <v>3061</v>
      </c>
      <c r="D503" s="28" t="s">
        <v>26</v>
      </c>
      <c r="E503" s="33">
        <v>3.78</v>
      </c>
    </row>
    <row r="504" spans="1:5" ht="40.5">
      <c r="A504" s="31" t="s">
        <v>3062</v>
      </c>
      <c r="B504" s="28" t="s">
        <v>2232</v>
      </c>
      <c r="C504" s="43" t="s">
        <v>3063</v>
      </c>
      <c r="D504" s="28" t="s">
        <v>26</v>
      </c>
      <c r="E504" s="33">
        <v>5.04</v>
      </c>
    </row>
    <row r="505" spans="1:5" ht="40.5">
      <c r="A505" s="31" t="s">
        <v>3064</v>
      </c>
      <c r="B505" s="28" t="s">
        <v>2232</v>
      </c>
      <c r="C505" s="43" t="s">
        <v>3065</v>
      </c>
      <c r="D505" s="28" t="s">
        <v>26</v>
      </c>
      <c r="E505" s="33">
        <v>6.3</v>
      </c>
    </row>
    <row r="506" spans="1:5" ht="40.5">
      <c r="A506" s="31" t="s">
        <v>3066</v>
      </c>
      <c r="B506" s="28" t="s">
        <v>2232</v>
      </c>
      <c r="C506" s="43" t="s">
        <v>3067</v>
      </c>
      <c r="D506" s="28" t="s">
        <v>26</v>
      </c>
      <c r="E506" s="33">
        <v>2.83</v>
      </c>
    </row>
    <row r="507" spans="1:5" ht="40.5">
      <c r="A507" s="31" t="s">
        <v>3068</v>
      </c>
      <c r="B507" s="28" t="s">
        <v>2232</v>
      </c>
      <c r="C507" s="43" t="s">
        <v>3069</v>
      </c>
      <c r="D507" s="28" t="s">
        <v>26</v>
      </c>
      <c r="E507" s="33">
        <v>4.29</v>
      </c>
    </row>
    <row r="508" spans="1:5" ht="40.5">
      <c r="A508" s="31" t="s">
        <v>3070</v>
      </c>
      <c r="B508" s="28" t="s">
        <v>2232</v>
      </c>
      <c r="C508" s="43" t="s">
        <v>3071</v>
      </c>
      <c r="D508" s="28" t="s">
        <v>26</v>
      </c>
      <c r="E508" s="33">
        <v>5.67</v>
      </c>
    </row>
    <row r="509" spans="1:5" ht="40.5">
      <c r="A509" s="31" t="s">
        <v>3072</v>
      </c>
      <c r="B509" s="28" t="s">
        <v>2232</v>
      </c>
      <c r="C509" s="43" t="s">
        <v>3073</v>
      </c>
      <c r="D509" s="28" t="s">
        <v>26</v>
      </c>
      <c r="E509" s="33">
        <v>7.12</v>
      </c>
    </row>
    <row r="510" spans="1:5" ht="40.5">
      <c r="A510" s="31" t="s">
        <v>3074</v>
      </c>
      <c r="B510" s="28" t="s">
        <v>2232</v>
      </c>
      <c r="C510" s="43" t="s">
        <v>3075</v>
      </c>
      <c r="D510" s="28" t="s">
        <v>26</v>
      </c>
      <c r="E510" s="33">
        <v>3.15</v>
      </c>
    </row>
    <row r="511" spans="1:5" ht="40.5">
      <c r="A511" s="31" t="s">
        <v>3076</v>
      </c>
      <c r="B511" s="28" t="s">
        <v>2232</v>
      </c>
      <c r="C511" s="43" t="s">
        <v>3077</v>
      </c>
      <c r="D511" s="28" t="s">
        <v>26</v>
      </c>
      <c r="E511" s="33">
        <v>4.7300000000000004</v>
      </c>
    </row>
    <row r="512" spans="1:5" ht="40.5">
      <c r="A512" s="31" t="s">
        <v>3078</v>
      </c>
      <c r="B512" s="28" t="s">
        <v>2232</v>
      </c>
      <c r="C512" s="43" t="s">
        <v>3079</v>
      </c>
      <c r="D512" s="28" t="s">
        <v>26</v>
      </c>
      <c r="E512" s="33">
        <v>6.3</v>
      </c>
    </row>
    <row r="513" spans="1:5" ht="40.5">
      <c r="A513" s="31" t="s">
        <v>3080</v>
      </c>
      <c r="B513" s="28" t="s">
        <v>2232</v>
      </c>
      <c r="C513" s="43" t="s">
        <v>3081</v>
      </c>
      <c r="D513" s="28" t="s">
        <v>26</v>
      </c>
      <c r="E513" s="33">
        <v>7.88</v>
      </c>
    </row>
    <row r="514" spans="1:5" ht="54">
      <c r="A514" s="31" t="s">
        <v>3082</v>
      </c>
      <c r="B514" s="28" t="s">
        <v>2232</v>
      </c>
      <c r="C514" s="43" t="s">
        <v>3083</v>
      </c>
      <c r="D514" s="28" t="s">
        <v>26</v>
      </c>
      <c r="E514" s="33">
        <v>5.64</v>
      </c>
    </row>
    <row r="515" spans="1:5" ht="54">
      <c r="A515" s="31" t="s">
        <v>3084</v>
      </c>
      <c r="B515" s="28" t="s">
        <v>2232</v>
      </c>
      <c r="C515" s="43" t="s">
        <v>3085</v>
      </c>
      <c r="D515" s="28" t="s">
        <v>26</v>
      </c>
      <c r="E515" s="33">
        <v>6.82</v>
      </c>
    </row>
    <row r="516" spans="1:5" ht="54">
      <c r="A516" s="31" t="s">
        <v>3086</v>
      </c>
      <c r="B516" s="28" t="s">
        <v>2232</v>
      </c>
      <c r="C516" s="43" t="s">
        <v>3087</v>
      </c>
      <c r="D516" s="28" t="s">
        <v>26</v>
      </c>
      <c r="E516" s="33">
        <v>6.75</v>
      </c>
    </row>
    <row r="517" spans="1:5" ht="54">
      <c r="A517" s="31" t="s">
        <v>3088</v>
      </c>
      <c r="B517" s="28" t="s">
        <v>2232</v>
      </c>
      <c r="C517" s="43" t="s">
        <v>3089</v>
      </c>
      <c r="D517" s="28" t="s">
        <v>26</v>
      </c>
      <c r="E517" s="33">
        <v>7.9</v>
      </c>
    </row>
    <row r="518" spans="1:5" ht="54">
      <c r="A518" s="31" t="s">
        <v>3090</v>
      </c>
      <c r="B518" s="28" t="s">
        <v>2232</v>
      </c>
      <c r="C518" s="43" t="s">
        <v>3091</v>
      </c>
      <c r="D518" s="28" t="s">
        <v>26</v>
      </c>
      <c r="E518" s="33">
        <v>9.07</v>
      </c>
    </row>
    <row r="519" spans="1:5" ht="54">
      <c r="A519" s="31" t="s">
        <v>3092</v>
      </c>
      <c r="B519" s="28" t="s">
        <v>2232</v>
      </c>
      <c r="C519" s="43" t="s">
        <v>3093</v>
      </c>
      <c r="D519" s="28" t="s">
        <v>26</v>
      </c>
      <c r="E519" s="33">
        <v>7.77</v>
      </c>
    </row>
    <row r="520" spans="1:5" ht="54">
      <c r="A520" s="31" t="s">
        <v>3094</v>
      </c>
      <c r="B520" s="28" t="s">
        <v>2232</v>
      </c>
      <c r="C520" s="43" t="s">
        <v>3095</v>
      </c>
      <c r="D520" s="28" t="s">
        <v>26</v>
      </c>
      <c r="E520" s="33">
        <v>9.1300000000000008</v>
      </c>
    </row>
    <row r="521" spans="1:5" ht="54">
      <c r="A521" s="31" t="s">
        <v>3096</v>
      </c>
      <c r="B521" s="28" t="s">
        <v>2232</v>
      </c>
      <c r="C521" s="43" t="s">
        <v>3097</v>
      </c>
      <c r="D521" s="28" t="s">
        <v>26</v>
      </c>
      <c r="E521" s="33">
        <v>10.55</v>
      </c>
    </row>
    <row r="522" spans="1:5" ht="54">
      <c r="A522" s="31" t="s">
        <v>3098</v>
      </c>
      <c r="B522" s="28" t="s">
        <v>2232</v>
      </c>
      <c r="C522" s="43" t="s">
        <v>3099</v>
      </c>
      <c r="D522" s="28" t="s">
        <v>26</v>
      </c>
      <c r="E522" s="33">
        <v>8.66</v>
      </c>
    </row>
    <row r="523" spans="1:5" ht="54">
      <c r="A523" s="31" t="s">
        <v>3100</v>
      </c>
      <c r="B523" s="28" t="s">
        <v>2232</v>
      </c>
      <c r="C523" s="43" t="s">
        <v>3101</v>
      </c>
      <c r="D523" s="28" t="s">
        <v>26</v>
      </c>
      <c r="E523" s="33">
        <v>10.210000000000001</v>
      </c>
    </row>
    <row r="524" spans="1:5" ht="54">
      <c r="A524" s="31" t="s">
        <v>3102</v>
      </c>
      <c r="B524" s="28" t="s">
        <v>2232</v>
      </c>
      <c r="C524" s="43" t="s">
        <v>3103</v>
      </c>
      <c r="D524" s="28" t="s">
        <v>26</v>
      </c>
      <c r="E524" s="33">
        <v>11.76</v>
      </c>
    </row>
    <row r="525" spans="1:5" ht="54">
      <c r="A525" s="31" t="s">
        <v>3104</v>
      </c>
      <c r="B525" s="28" t="s">
        <v>2232</v>
      </c>
      <c r="C525" s="43" t="s">
        <v>3105</v>
      </c>
      <c r="D525" s="28" t="s">
        <v>26</v>
      </c>
      <c r="E525" s="33">
        <v>13.37</v>
      </c>
    </row>
    <row r="526" spans="1:5" ht="54">
      <c r="A526" s="31" t="s">
        <v>3106</v>
      </c>
      <c r="B526" s="28" t="s">
        <v>2232</v>
      </c>
      <c r="C526" s="43" t="s">
        <v>3107</v>
      </c>
      <c r="D526" s="28" t="s">
        <v>26</v>
      </c>
      <c r="E526" s="33">
        <v>9.6199999999999992</v>
      </c>
    </row>
    <row r="527" spans="1:5" ht="54">
      <c r="A527" s="31" t="s">
        <v>3108</v>
      </c>
      <c r="B527" s="28" t="s">
        <v>2232</v>
      </c>
      <c r="C527" s="43" t="s">
        <v>3109</v>
      </c>
      <c r="D527" s="28" t="s">
        <v>26</v>
      </c>
      <c r="E527" s="33">
        <v>11.51</v>
      </c>
    </row>
    <row r="528" spans="1:5" ht="54">
      <c r="A528" s="31" t="s">
        <v>3110</v>
      </c>
      <c r="B528" s="28" t="s">
        <v>2232</v>
      </c>
      <c r="C528" s="43" t="s">
        <v>3111</v>
      </c>
      <c r="D528" s="28" t="s">
        <v>26</v>
      </c>
      <c r="E528" s="33">
        <v>13.1</v>
      </c>
    </row>
    <row r="529" spans="1:5" ht="54">
      <c r="A529" s="31" t="s">
        <v>3112</v>
      </c>
      <c r="B529" s="28" t="s">
        <v>2232</v>
      </c>
      <c r="C529" s="43" t="s">
        <v>3113</v>
      </c>
      <c r="D529" s="28" t="s">
        <v>26</v>
      </c>
      <c r="E529" s="33">
        <v>14.69</v>
      </c>
    </row>
    <row r="530" spans="1:5" ht="54">
      <c r="A530" s="31" t="s">
        <v>3114</v>
      </c>
      <c r="B530" s="28" t="s">
        <v>2232</v>
      </c>
      <c r="C530" s="43" t="s">
        <v>3115</v>
      </c>
      <c r="D530" s="28" t="s">
        <v>26</v>
      </c>
      <c r="E530" s="33">
        <v>10.58</v>
      </c>
    </row>
    <row r="531" spans="1:5" ht="54">
      <c r="A531" s="31" t="s">
        <v>3116</v>
      </c>
      <c r="B531" s="28" t="s">
        <v>2232</v>
      </c>
      <c r="C531" s="43" t="s">
        <v>3117</v>
      </c>
      <c r="D531" s="28" t="s">
        <v>26</v>
      </c>
      <c r="E531" s="33">
        <v>12.52</v>
      </c>
    </row>
    <row r="532" spans="1:5" ht="54">
      <c r="A532" s="31" t="s">
        <v>3118</v>
      </c>
      <c r="B532" s="28" t="s">
        <v>2232</v>
      </c>
      <c r="C532" s="43" t="s">
        <v>3119</v>
      </c>
      <c r="D532" s="28" t="s">
        <v>26</v>
      </c>
      <c r="E532" s="33">
        <v>14.37</v>
      </c>
    </row>
    <row r="533" spans="1:5" ht="54">
      <c r="A533" s="31" t="s">
        <v>3120</v>
      </c>
      <c r="B533" s="28" t="s">
        <v>2232</v>
      </c>
      <c r="C533" s="43" t="s">
        <v>3121</v>
      </c>
      <c r="D533" s="28" t="s">
        <v>26</v>
      </c>
      <c r="E533" s="33">
        <v>16.239999999999998</v>
      </c>
    </row>
    <row r="534" spans="1:5" ht="54">
      <c r="A534" s="31" t="s">
        <v>3122</v>
      </c>
      <c r="B534" s="28" t="s">
        <v>2232</v>
      </c>
      <c r="C534" s="43" t="s">
        <v>3123</v>
      </c>
      <c r="D534" s="28" t="s">
        <v>26</v>
      </c>
      <c r="E534" s="33">
        <v>36.79</v>
      </c>
    </row>
    <row r="535" spans="1:5" ht="54">
      <c r="A535" s="31" t="s">
        <v>3124</v>
      </c>
      <c r="B535" s="28" t="s">
        <v>2232</v>
      </c>
      <c r="C535" s="43" t="s">
        <v>3125</v>
      </c>
      <c r="D535" s="28" t="s">
        <v>26</v>
      </c>
      <c r="E535" s="33">
        <v>43.03</v>
      </c>
    </row>
    <row r="536" spans="1:5" ht="54">
      <c r="A536" s="31" t="s">
        <v>3126</v>
      </c>
      <c r="B536" s="28" t="s">
        <v>2232</v>
      </c>
      <c r="C536" s="43" t="s">
        <v>3127</v>
      </c>
      <c r="D536" s="28" t="s">
        <v>26</v>
      </c>
      <c r="E536" s="33">
        <v>49.86</v>
      </c>
    </row>
    <row r="537" spans="1:5" ht="54">
      <c r="A537" s="31" t="s">
        <v>3128</v>
      </c>
      <c r="B537" s="28" t="s">
        <v>2232</v>
      </c>
      <c r="C537" s="43" t="s">
        <v>3129</v>
      </c>
      <c r="D537" s="28" t="s">
        <v>26</v>
      </c>
      <c r="E537" s="33">
        <v>41.51</v>
      </c>
    </row>
    <row r="538" spans="1:5" ht="54">
      <c r="A538" s="31" t="s">
        <v>3130</v>
      </c>
      <c r="B538" s="28" t="s">
        <v>2232</v>
      </c>
      <c r="C538" s="43" t="s">
        <v>3131</v>
      </c>
      <c r="D538" s="28" t="s">
        <v>26</v>
      </c>
      <c r="E538" s="33">
        <v>48.12</v>
      </c>
    </row>
    <row r="539" spans="1:5" ht="54">
      <c r="A539" s="31" t="s">
        <v>3132</v>
      </c>
      <c r="B539" s="28" t="s">
        <v>2232</v>
      </c>
      <c r="C539" s="43" t="s">
        <v>3133</v>
      </c>
      <c r="D539" s="28" t="s">
        <v>26</v>
      </c>
      <c r="E539" s="33">
        <v>52.59</v>
      </c>
    </row>
    <row r="540" spans="1:5" ht="54">
      <c r="A540" s="31" t="s">
        <v>3134</v>
      </c>
      <c r="B540" s="28" t="s">
        <v>2232</v>
      </c>
      <c r="C540" s="43" t="s">
        <v>3135</v>
      </c>
      <c r="D540" s="28" t="s">
        <v>26</v>
      </c>
      <c r="E540" s="33">
        <v>60.56</v>
      </c>
    </row>
    <row r="541" spans="1:5" ht="54">
      <c r="A541" s="31" t="s">
        <v>3136</v>
      </c>
      <c r="B541" s="28" t="s">
        <v>2232</v>
      </c>
      <c r="C541" s="43" t="s">
        <v>3137</v>
      </c>
      <c r="D541" s="28" t="s">
        <v>26</v>
      </c>
      <c r="E541" s="33">
        <v>45.43</v>
      </c>
    </row>
    <row r="542" spans="1:5" ht="54">
      <c r="A542" s="31" t="s">
        <v>3138</v>
      </c>
      <c r="B542" s="28" t="s">
        <v>2232</v>
      </c>
      <c r="C542" s="43" t="s">
        <v>3139</v>
      </c>
      <c r="D542" s="28" t="s">
        <v>26</v>
      </c>
      <c r="E542" s="33">
        <v>50.88</v>
      </c>
    </row>
    <row r="543" spans="1:5" ht="54">
      <c r="A543" s="31" t="s">
        <v>3140</v>
      </c>
      <c r="B543" s="28" t="s">
        <v>2232</v>
      </c>
      <c r="C543" s="43" t="s">
        <v>3141</v>
      </c>
      <c r="D543" s="28" t="s">
        <v>26</v>
      </c>
      <c r="E543" s="33">
        <v>56.83</v>
      </c>
    </row>
    <row r="544" spans="1:5" ht="54">
      <c r="A544" s="31" t="s">
        <v>3142</v>
      </c>
      <c r="B544" s="28" t="s">
        <v>2232</v>
      </c>
      <c r="C544" s="43" t="s">
        <v>3143</v>
      </c>
      <c r="D544" s="28" t="s">
        <v>26</v>
      </c>
      <c r="E544" s="33">
        <v>63.85</v>
      </c>
    </row>
    <row r="545" spans="1:5" ht="54">
      <c r="A545" s="31" t="s">
        <v>3144</v>
      </c>
      <c r="B545" s="28" t="s">
        <v>2232</v>
      </c>
      <c r="C545" s="43" t="s">
        <v>3145</v>
      </c>
      <c r="D545" s="28" t="s">
        <v>26</v>
      </c>
      <c r="E545" s="33">
        <v>71.239999999999995</v>
      </c>
    </row>
    <row r="546" spans="1:5" ht="54">
      <c r="A546" s="31" t="s">
        <v>3146</v>
      </c>
      <c r="B546" s="28" t="s">
        <v>2232</v>
      </c>
      <c r="C546" s="43" t="s">
        <v>3147</v>
      </c>
      <c r="D546" s="28" t="s">
        <v>26</v>
      </c>
      <c r="E546" s="33">
        <v>49.36</v>
      </c>
    </row>
    <row r="547" spans="1:5" ht="54">
      <c r="A547" s="31" t="s">
        <v>3148</v>
      </c>
      <c r="B547" s="28" t="s">
        <v>2232</v>
      </c>
      <c r="C547" s="43" t="s">
        <v>3149</v>
      </c>
      <c r="D547" s="28" t="s">
        <v>26</v>
      </c>
      <c r="E547" s="33">
        <v>54.03</v>
      </c>
    </row>
    <row r="548" spans="1:5" ht="54">
      <c r="A548" s="31" t="s">
        <v>3150</v>
      </c>
      <c r="B548" s="28" t="s">
        <v>2232</v>
      </c>
      <c r="C548" s="43" t="s">
        <v>3151</v>
      </c>
      <c r="D548" s="28" t="s">
        <v>26</v>
      </c>
      <c r="E548" s="33">
        <v>61.13</v>
      </c>
    </row>
    <row r="549" spans="1:5" ht="54">
      <c r="A549" s="31" t="s">
        <v>3152</v>
      </c>
      <c r="B549" s="28" t="s">
        <v>2232</v>
      </c>
      <c r="C549" s="43" t="s">
        <v>3153</v>
      </c>
      <c r="D549" s="28" t="s">
        <v>26</v>
      </c>
      <c r="E549" s="33">
        <v>67.86</v>
      </c>
    </row>
    <row r="550" spans="1:5" ht="54">
      <c r="A550" s="31" t="s">
        <v>3154</v>
      </c>
      <c r="B550" s="28" t="s">
        <v>2232</v>
      </c>
      <c r="C550" s="43" t="s">
        <v>3155</v>
      </c>
      <c r="D550" s="28" t="s">
        <v>26</v>
      </c>
      <c r="E550" s="33">
        <v>75.25</v>
      </c>
    </row>
    <row r="551" spans="1:5" ht="54">
      <c r="A551" s="31" t="s">
        <v>3156</v>
      </c>
      <c r="B551" s="28" t="s">
        <v>2232</v>
      </c>
      <c r="C551" s="43" t="s">
        <v>3157</v>
      </c>
      <c r="D551" s="28" t="s">
        <v>26</v>
      </c>
      <c r="E551" s="33">
        <v>51.29</v>
      </c>
    </row>
    <row r="552" spans="1:5" ht="54">
      <c r="A552" s="31" t="s">
        <v>3158</v>
      </c>
      <c r="B552" s="28" t="s">
        <v>2232</v>
      </c>
      <c r="C552" s="43" t="s">
        <v>3159</v>
      </c>
      <c r="D552" s="28" t="s">
        <v>26</v>
      </c>
      <c r="E552" s="33">
        <v>57.13</v>
      </c>
    </row>
    <row r="553" spans="1:5" ht="54">
      <c r="A553" s="31" t="s">
        <v>3160</v>
      </c>
      <c r="B553" s="28" t="s">
        <v>2232</v>
      </c>
      <c r="C553" s="43" t="s">
        <v>3161</v>
      </c>
      <c r="D553" s="28" t="s">
        <v>26</v>
      </c>
      <c r="E553" s="33">
        <v>65.06</v>
      </c>
    </row>
    <row r="554" spans="1:5" ht="54">
      <c r="A554" s="31" t="s">
        <v>3162</v>
      </c>
      <c r="B554" s="28" t="s">
        <v>2232</v>
      </c>
      <c r="C554" s="43" t="s">
        <v>3163</v>
      </c>
      <c r="D554" s="28" t="s">
        <v>26</v>
      </c>
      <c r="E554" s="33">
        <v>71.91</v>
      </c>
    </row>
    <row r="555" spans="1:5" ht="54">
      <c r="A555" s="31" t="s">
        <v>3164</v>
      </c>
      <c r="B555" s="28" t="s">
        <v>2232</v>
      </c>
      <c r="C555" s="43" t="s">
        <v>3165</v>
      </c>
      <c r="D555" s="28" t="s">
        <v>26</v>
      </c>
      <c r="E555" s="33">
        <v>79.989999999999995</v>
      </c>
    </row>
    <row r="556" spans="1:5" ht="54">
      <c r="A556" s="31" t="s">
        <v>3166</v>
      </c>
      <c r="B556" s="28" t="s">
        <v>2232</v>
      </c>
      <c r="C556" s="43" t="s">
        <v>3167</v>
      </c>
      <c r="D556" s="28" t="s">
        <v>26</v>
      </c>
      <c r="E556" s="33">
        <v>37.97</v>
      </c>
    </row>
    <row r="557" spans="1:5" ht="54">
      <c r="A557" s="31" t="s">
        <v>3168</v>
      </c>
      <c r="B557" s="28" t="s">
        <v>2232</v>
      </c>
      <c r="C557" s="43" t="s">
        <v>3169</v>
      </c>
      <c r="D557" s="28" t="s">
        <v>26</v>
      </c>
      <c r="E557" s="33">
        <v>40.840000000000003</v>
      </c>
    </row>
    <row r="558" spans="1:5" ht="54">
      <c r="A558" s="31" t="s">
        <v>3170</v>
      </c>
      <c r="B558" s="28" t="s">
        <v>2232</v>
      </c>
      <c r="C558" s="43" t="s">
        <v>3171</v>
      </c>
      <c r="D558" s="28" t="s">
        <v>26</v>
      </c>
      <c r="E558" s="33">
        <v>42.76</v>
      </c>
    </row>
    <row r="559" spans="1:5" ht="54">
      <c r="A559" s="31" t="s">
        <v>3172</v>
      </c>
      <c r="B559" s="28" t="s">
        <v>2232</v>
      </c>
      <c r="C559" s="43" t="s">
        <v>3173</v>
      </c>
      <c r="D559" s="28" t="s">
        <v>26</v>
      </c>
      <c r="E559" s="33">
        <v>45.27</v>
      </c>
    </row>
    <row r="560" spans="1:5" ht="54">
      <c r="A560" s="31" t="s">
        <v>3174</v>
      </c>
      <c r="B560" s="28" t="s">
        <v>2232</v>
      </c>
      <c r="C560" s="43" t="s">
        <v>3175</v>
      </c>
      <c r="D560" s="28" t="s">
        <v>26</v>
      </c>
      <c r="E560" s="33">
        <v>48.25</v>
      </c>
    </row>
    <row r="561" spans="1:5" ht="54">
      <c r="A561" s="31" t="s">
        <v>3176</v>
      </c>
      <c r="B561" s="28" t="s">
        <v>2232</v>
      </c>
      <c r="C561" s="43" t="s">
        <v>3177</v>
      </c>
      <c r="D561" s="28" t="s">
        <v>26</v>
      </c>
      <c r="E561" s="33">
        <v>47.47</v>
      </c>
    </row>
    <row r="562" spans="1:5" ht="54">
      <c r="A562" s="31" t="s">
        <v>3178</v>
      </c>
      <c r="B562" s="28" t="s">
        <v>2232</v>
      </c>
      <c r="C562" s="43" t="s">
        <v>3179</v>
      </c>
      <c r="D562" s="28" t="s">
        <v>26</v>
      </c>
      <c r="E562" s="33">
        <v>49.63</v>
      </c>
    </row>
    <row r="563" spans="1:5" ht="54">
      <c r="A563" s="31" t="s">
        <v>3180</v>
      </c>
      <c r="B563" s="28" t="s">
        <v>2232</v>
      </c>
      <c r="C563" s="43" t="s">
        <v>3181</v>
      </c>
      <c r="D563" s="28" t="s">
        <v>26</v>
      </c>
      <c r="E563" s="33">
        <v>53.36</v>
      </c>
    </row>
    <row r="564" spans="1:5" ht="54">
      <c r="A564" s="31" t="s">
        <v>3182</v>
      </c>
      <c r="B564" s="28" t="s">
        <v>2232</v>
      </c>
      <c r="C564" s="43" t="s">
        <v>3183</v>
      </c>
      <c r="D564" s="28" t="s">
        <v>26</v>
      </c>
      <c r="E564" s="33">
        <v>56.53</v>
      </c>
    </row>
    <row r="565" spans="1:5" ht="54">
      <c r="A565" s="31" t="s">
        <v>3184</v>
      </c>
      <c r="B565" s="28" t="s">
        <v>2232</v>
      </c>
      <c r="C565" s="43" t="s">
        <v>3185</v>
      </c>
      <c r="D565" s="28" t="s">
        <v>26</v>
      </c>
      <c r="E565" s="33">
        <v>52.45</v>
      </c>
    </row>
    <row r="566" spans="1:5" ht="54">
      <c r="A566" s="31" t="s">
        <v>3186</v>
      </c>
      <c r="B566" s="28" t="s">
        <v>2232</v>
      </c>
      <c r="C566" s="43" t="s">
        <v>3187</v>
      </c>
      <c r="D566" s="28" t="s">
        <v>26</v>
      </c>
      <c r="E566" s="33">
        <v>53.65</v>
      </c>
    </row>
    <row r="567" spans="1:5" ht="54">
      <c r="A567" s="31" t="s">
        <v>3188</v>
      </c>
      <c r="B567" s="28" t="s">
        <v>2232</v>
      </c>
      <c r="C567" s="43" t="s">
        <v>3189</v>
      </c>
      <c r="D567" s="28" t="s">
        <v>26</v>
      </c>
      <c r="E567" s="33">
        <v>57.36</v>
      </c>
    </row>
    <row r="568" spans="1:5" ht="54">
      <c r="A568" s="31" t="s">
        <v>3190</v>
      </c>
      <c r="B568" s="28" t="s">
        <v>2232</v>
      </c>
      <c r="C568" s="43" t="s">
        <v>3191</v>
      </c>
      <c r="D568" s="28" t="s">
        <v>26</v>
      </c>
      <c r="E568" s="33">
        <v>61.21</v>
      </c>
    </row>
    <row r="569" spans="1:5" ht="54">
      <c r="A569" s="31" t="s">
        <v>3192</v>
      </c>
      <c r="B569" s="28" t="s">
        <v>2232</v>
      </c>
      <c r="C569" s="43" t="s">
        <v>3193</v>
      </c>
      <c r="D569" s="28" t="s">
        <v>26</v>
      </c>
      <c r="E569" s="33">
        <v>64.33</v>
      </c>
    </row>
    <row r="570" spans="1:5" ht="54">
      <c r="A570" s="31" t="s">
        <v>3194</v>
      </c>
      <c r="B570" s="28" t="s">
        <v>2232</v>
      </c>
      <c r="C570" s="43" t="s">
        <v>3195</v>
      </c>
      <c r="D570" s="28" t="s">
        <v>26</v>
      </c>
      <c r="E570" s="33">
        <v>56.68</v>
      </c>
    </row>
    <row r="571" spans="1:5" ht="54">
      <c r="A571" s="31" t="s">
        <v>3196</v>
      </c>
      <c r="B571" s="28" t="s">
        <v>2232</v>
      </c>
      <c r="C571" s="43" t="s">
        <v>3197</v>
      </c>
      <c r="D571" s="28" t="s">
        <v>26</v>
      </c>
      <c r="E571" s="33">
        <v>59.03</v>
      </c>
    </row>
    <row r="572" spans="1:5" ht="54">
      <c r="A572" s="31" t="s">
        <v>3198</v>
      </c>
      <c r="B572" s="28" t="s">
        <v>2232</v>
      </c>
      <c r="C572" s="43" t="s">
        <v>3199</v>
      </c>
      <c r="D572" s="28" t="s">
        <v>26</v>
      </c>
      <c r="E572" s="33">
        <v>62.53</v>
      </c>
    </row>
    <row r="573" spans="1:5" ht="54">
      <c r="A573" s="31" t="s">
        <v>3200</v>
      </c>
      <c r="B573" s="28" t="s">
        <v>2232</v>
      </c>
      <c r="C573" s="43" t="s">
        <v>3201</v>
      </c>
      <c r="D573" s="28" t="s">
        <v>26</v>
      </c>
      <c r="E573" s="33">
        <v>65.900000000000006</v>
      </c>
    </row>
    <row r="574" spans="1:5" ht="54">
      <c r="A574" s="31" t="s">
        <v>3202</v>
      </c>
      <c r="B574" s="28" t="s">
        <v>2232</v>
      </c>
      <c r="C574" s="43" t="s">
        <v>3203</v>
      </c>
      <c r="D574" s="28" t="s">
        <v>26</v>
      </c>
      <c r="E574" s="33">
        <v>69.38</v>
      </c>
    </row>
    <row r="575" spans="1:5" ht="54">
      <c r="A575" s="31" t="s">
        <v>3204</v>
      </c>
      <c r="B575" s="28" t="s">
        <v>2232</v>
      </c>
      <c r="C575" s="43" t="s">
        <v>3205</v>
      </c>
      <c r="D575" s="28" t="s">
        <v>26</v>
      </c>
      <c r="E575" s="33">
        <v>61.47</v>
      </c>
    </row>
    <row r="576" spans="1:5" ht="54">
      <c r="A576" s="31" t="s">
        <v>3206</v>
      </c>
      <c r="B576" s="28" t="s">
        <v>2232</v>
      </c>
      <c r="C576" s="43" t="s">
        <v>3207</v>
      </c>
      <c r="D576" s="28" t="s">
        <v>26</v>
      </c>
      <c r="E576" s="33">
        <v>64.599999999999994</v>
      </c>
    </row>
    <row r="577" spans="1:5" ht="54">
      <c r="A577" s="31" t="s">
        <v>3208</v>
      </c>
      <c r="B577" s="28" t="s">
        <v>2232</v>
      </c>
      <c r="C577" s="43" t="s">
        <v>3209</v>
      </c>
      <c r="D577" s="28" t="s">
        <v>26</v>
      </c>
      <c r="E577" s="33">
        <v>67.56</v>
      </c>
    </row>
    <row r="578" spans="1:5" ht="54">
      <c r="A578" s="31" t="s">
        <v>3210</v>
      </c>
      <c r="B578" s="28" t="s">
        <v>2232</v>
      </c>
      <c r="C578" s="43" t="s">
        <v>3211</v>
      </c>
      <c r="D578" s="28" t="s">
        <v>26</v>
      </c>
      <c r="E578" s="33">
        <v>71.05</v>
      </c>
    </row>
    <row r="579" spans="1:5" ht="54">
      <c r="A579" s="31" t="s">
        <v>3212</v>
      </c>
      <c r="B579" s="28" t="s">
        <v>2232</v>
      </c>
      <c r="C579" s="43" t="s">
        <v>3213</v>
      </c>
      <c r="D579" s="28" t="s">
        <v>26</v>
      </c>
      <c r="E579" s="33">
        <v>74.260000000000005</v>
      </c>
    </row>
    <row r="580" spans="1:5" ht="40.5">
      <c r="A580" s="31" t="s">
        <v>3214</v>
      </c>
      <c r="B580" s="28" t="s">
        <v>2232</v>
      </c>
      <c r="C580" s="43" t="s">
        <v>3215</v>
      </c>
      <c r="D580" s="28" t="s">
        <v>26</v>
      </c>
      <c r="E580" s="33">
        <v>46.48</v>
      </c>
    </row>
    <row r="581" spans="1:5" ht="27">
      <c r="A581" s="31" t="s">
        <v>3216</v>
      </c>
      <c r="B581" s="28" t="s">
        <v>2232</v>
      </c>
      <c r="C581" s="43" t="s">
        <v>3217</v>
      </c>
      <c r="D581" s="28" t="s">
        <v>26</v>
      </c>
      <c r="E581" s="33">
        <v>47.1</v>
      </c>
    </row>
    <row r="582" spans="1:5" ht="27">
      <c r="A582" s="31" t="s">
        <v>3218</v>
      </c>
      <c r="B582" s="28" t="s">
        <v>2232</v>
      </c>
      <c r="C582" s="43" t="s">
        <v>3219</v>
      </c>
      <c r="D582" s="28" t="s">
        <v>29</v>
      </c>
      <c r="E582" s="33">
        <v>700.99</v>
      </c>
    </row>
    <row r="583" spans="1:5" ht="27">
      <c r="A583" s="31" t="s">
        <v>3220</v>
      </c>
      <c r="B583" s="28" t="s">
        <v>2232</v>
      </c>
      <c r="C583" s="43" t="s">
        <v>3221</v>
      </c>
      <c r="D583" s="28" t="s">
        <v>29</v>
      </c>
      <c r="E583" s="33">
        <v>1060.96</v>
      </c>
    </row>
    <row r="584" spans="1:5" ht="27">
      <c r="A584" s="31" t="s">
        <v>3222</v>
      </c>
      <c r="B584" s="28" t="s">
        <v>2232</v>
      </c>
      <c r="C584" s="43" t="s">
        <v>3223</v>
      </c>
      <c r="D584" s="28" t="s">
        <v>29</v>
      </c>
      <c r="E584" s="33">
        <v>682.04</v>
      </c>
    </row>
    <row r="585" spans="1:5" ht="27">
      <c r="A585" s="31" t="s">
        <v>3224</v>
      </c>
      <c r="B585" s="28" t="s">
        <v>2232</v>
      </c>
      <c r="C585" s="43" t="s">
        <v>3225</v>
      </c>
      <c r="D585" s="28" t="s">
        <v>29</v>
      </c>
      <c r="E585" s="33">
        <v>985.18</v>
      </c>
    </row>
    <row r="586" spans="1:5" ht="54">
      <c r="A586" s="31" t="s">
        <v>3226</v>
      </c>
      <c r="B586" s="28" t="s">
        <v>2232</v>
      </c>
      <c r="C586" s="43" t="s">
        <v>3227</v>
      </c>
      <c r="D586" s="28" t="s">
        <v>1283</v>
      </c>
      <c r="E586" s="33">
        <v>108.68</v>
      </c>
    </row>
    <row r="587" spans="1:5" ht="54">
      <c r="A587" s="31" t="s">
        <v>3228</v>
      </c>
      <c r="B587" s="28" t="s">
        <v>2232</v>
      </c>
      <c r="C587" s="43" t="s">
        <v>3229</v>
      </c>
      <c r="D587" s="28" t="s">
        <v>1283</v>
      </c>
      <c r="E587" s="33">
        <v>96.51</v>
      </c>
    </row>
    <row r="588" spans="1:5" ht="54">
      <c r="A588" s="31" t="s">
        <v>3230</v>
      </c>
      <c r="B588" s="28" t="s">
        <v>2232</v>
      </c>
      <c r="C588" s="43" t="s">
        <v>3231</v>
      </c>
      <c r="D588" s="28" t="s">
        <v>26</v>
      </c>
      <c r="E588" s="33">
        <v>13.89</v>
      </c>
    </row>
    <row r="589" spans="1:5" ht="54">
      <c r="A589" s="31" t="s">
        <v>3232</v>
      </c>
      <c r="B589" s="28" t="s">
        <v>2232</v>
      </c>
      <c r="C589" s="43" t="s">
        <v>3233</v>
      </c>
      <c r="D589" s="28" t="s">
        <v>26</v>
      </c>
      <c r="E589" s="33">
        <v>14.79</v>
      </c>
    </row>
    <row r="590" spans="1:5" ht="54">
      <c r="A590" s="31" t="s">
        <v>3234</v>
      </c>
      <c r="B590" s="28" t="s">
        <v>2232</v>
      </c>
      <c r="C590" s="43" t="s">
        <v>3235</v>
      </c>
      <c r="D590" s="28" t="s">
        <v>26</v>
      </c>
      <c r="E590" s="33">
        <v>6.56</v>
      </c>
    </row>
    <row r="591" spans="1:5" ht="40.5">
      <c r="A591" s="31" t="s">
        <v>3236</v>
      </c>
      <c r="B591" s="28" t="s">
        <v>2232</v>
      </c>
      <c r="C591" s="43" t="s">
        <v>3237</v>
      </c>
      <c r="D591" s="28" t="s">
        <v>1283</v>
      </c>
      <c r="E591" s="33">
        <v>91.08</v>
      </c>
    </row>
    <row r="592" spans="1:5" ht="40.5">
      <c r="A592" s="31" t="s">
        <v>3238</v>
      </c>
      <c r="B592" s="28" t="s">
        <v>2232</v>
      </c>
      <c r="C592" s="43" t="s">
        <v>3239</v>
      </c>
      <c r="D592" s="28" t="s">
        <v>1283</v>
      </c>
      <c r="E592" s="33">
        <v>76.08</v>
      </c>
    </row>
    <row r="593" spans="1:5" ht="54">
      <c r="A593" s="31" t="s">
        <v>3240</v>
      </c>
      <c r="B593" s="28" t="s">
        <v>2232</v>
      </c>
      <c r="C593" s="43" t="s">
        <v>3241</v>
      </c>
      <c r="D593" s="28" t="s">
        <v>1283</v>
      </c>
      <c r="E593" s="33">
        <v>76.97</v>
      </c>
    </row>
    <row r="594" spans="1:5" ht="40.5">
      <c r="A594" s="31" t="s">
        <v>3242</v>
      </c>
      <c r="B594" s="28" t="s">
        <v>2232</v>
      </c>
      <c r="C594" s="43" t="s">
        <v>3243</v>
      </c>
      <c r="D594" s="28" t="s">
        <v>1283</v>
      </c>
      <c r="E594" s="33">
        <v>51.04</v>
      </c>
    </row>
    <row r="595" spans="1:5" ht="67.5">
      <c r="A595" s="31" t="s">
        <v>3244</v>
      </c>
      <c r="B595" s="28" t="s">
        <v>2232</v>
      </c>
      <c r="C595" s="43" t="s">
        <v>3245</v>
      </c>
      <c r="D595" s="28" t="s">
        <v>26</v>
      </c>
      <c r="E595" s="33">
        <v>63.66</v>
      </c>
    </row>
    <row r="596" spans="1:5" ht="81">
      <c r="A596" s="31" t="s">
        <v>3246</v>
      </c>
      <c r="B596" s="28" t="s">
        <v>2232</v>
      </c>
      <c r="C596" s="43" t="s">
        <v>3247</v>
      </c>
      <c r="D596" s="28" t="s">
        <v>26</v>
      </c>
      <c r="E596" s="33">
        <v>71.209999999999994</v>
      </c>
    </row>
    <row r="597" spans="1:5" ht="81">
      <c r="A597" s="31" t="s">
        <v>3248</v>
      </c>
      <c r="B597" s="28" t="s">
        <v>2232</v>
      </c>
      <c r="C597" s="43" t="s">
        <v>3249</v>
      </c>
      <c r="D597" s="28" t="s">
        <v>26</v>
      </c>
      <c r="E597" s="33">
        <v>81.540000000000006</v>
      </c>
    </row>
    <row r="598" spans="1:5" ht="81">
      <c r="A598" s="31" t="s">
        <v>3250</v>
      </c>
      <c r="B598" s="28" t="s">
        <v>2232</v>
      </c>
      <c r="C598" s="43" t="s">
        <v>3251</v>
      </c>
      <c r="D598" s="28" t="s">
        <v>26</v>
      </c>
      <c r="E598" s="33">
        <v>86.94</v>
      </c>
    </row>
    <row r="599" spans="1:5" ht="81">
      <c r="A599" s="31" t="s">
        <v>3252</v>
      </c>
      <c r="B599" s="28" t="s">
        <v>2232</v>
      </c>
      <c r="C599" s="43" t="s">
        <v>3253</v>
      </c>
      <c r="D599" s="28" t="s">
        <v>26</v>
      </c>
      <c r="E599" s="33">
        <v>122.1</v>
      </c>
    </row>
    <row r="600" spans="1:5" ht="54">
      <c r="A600" s="31" t="s">
        <v>3254</v>
      </c>
      <c r="B600" s="28" t="s">
        <v>2232</v>
      </c>
      <c r="C600" s="43" t="s">
        <v>3255</v>
      </c>
      <c r="D600" s="28" t="s">
        <v>26</v>
      </c>
      <c r="E600" s="33">
        <v>41.32</v>
      </c>
    </row>
    <row r="601" spans="1:5" ht="40.5">
      <c r="A601" s="31" t="s">
        <v>3256</v>
      </c>
      <c r="B601" s="28" t="s">
        <v>2232</v>
      </c>
      <c r="C601" s="43" t="s">
        <v>3257</v>
      </c>
      <c r="D601" s="28" t="s">
        <v>29</v>
      </c>
      <c r="E601" s="33">
        <v>33.43</v>
      </c>
    </row>
    <row r="602" spans="1:5" ht="40.5">
      <c r="A602" s="31" t="s">
        <v>3258</v>
      </c>
      <c r="B602" s="28" t="s">
        <v>2232</v>
      </c>
      <c r="C602" s="43" t="s">
        <v>3259</v>
      </c>
      <c r="D602" s="28" t="s">
        <v>29</v>
      </c>
      <c r="E602" s="33">
        <v>100.12</v>
      </c>
    </row>
    <row r="603" spans="1:5" ht="54">
      <c r="A603" s="31" t="s">
        <v>3260</v>
      </c>
      <c r="B603" s="28" t="s">
        <v>2232</v>
      </c>
      <c r="C603" s="43" t="s">
        <v>3261</v>
      </c>
      <c r="D603" s="28" t="s">
        <v>29</v>
      </c>
      <c r="E603" s="33">
        <v>169.99</v>
      </c>
    </row>
    <row r="604" spans="1:5" ht="40.5">
      <c r="A604" s="31" t="s">
        <v>3262</v>
      </c>
      <c r="B604" s="28" t="s">
        <v>2232</v>
      </c>
      <c r="C604" s="43" t="s">
        <v>3263</v>
      </c>
      <c r="D604" s="28" t="s">
        <v>216</v>
      </c>
      <c r="E604" s="33">
        <v>3.19</v>
      </c>
    </row>
    <row r="605" spans="1:5" ht="40.5">
      <c r="A605" s="31" t="s">
        <v>3264</v>
      </c>
      <c r="B605" s="28" t="s">
        <v>2232</v>
      </c>
      <c r="C605" s="43" t="s">
        <v>3265</v>
      </c>
      <c r="D605" s="28" t="s">
        <v>216</v>
      </c>
      <c r="E605" s="33">
        <v>6.11</v>
      </c>
    </row>
    <row r="606" spans="1:5" ht="54">
      <c r="A606" s="31" t="s">
        <v>3266</v>
      </c>
      <c r="B606" s="28" t="s">
        <v>2232</v>
      </c>
      <c r="C606" s="43" t="s">
        <v>3267</v>
      </c>
      <c r="D606" s="28" t="s">
        <v>216</v>
      </c>
      <c r="E606" s="33">
        <v>6.84</v>
      </c>
    </row>
    <row r="607" spans="1:5" ht="54">
      <c r="A607" s="31" t="s">
        <v>3268</v>
      </c>
      <c r="B607" s="28" t="s">
        <v>2232</v>
      </c>
      <c r="C607" s="43" t="s">
        <v>3269</v>
      </c>
      <c r="D607" s="28" t="s">
        <v>216</v>
      </c>
      <c r="E607" s="33">
        <v>5.31</v>
      </c>
    </row>
    <row r="608" spans="1:5" ht="54">
      <c r="A608" s="31" t="s">
        <v>3270</v>
      </c>
      <c r="B608" s="28" t="s">
        <v>2232</v>
      </c>
      <c r="C608" s="43" t="s">
        <v>3271</v>
      </c>
      <c r="D608" s="28" t="s">
        <v>216</v>
      </c>
      <c r="E608" s="33">
        <v>3.47</v>
      </c>
    </row>
    <row r="609" spans="1:5" ht="54">
      <c r="A609" s="31" t="s">
        <v>3272</v>
      </c>
      <c r="B609" s="28" t="s">
        <v>2232</v>
      </c>
      <c r="C609" s="43" t="s">
        <v>3273</v>
      </c>
      <c r="D609" s="28" t="s">
        <v>216</v>
      </c>
      <c r="E609" s="33">
        <v>5.31</v>
      </c>
    </row>
    <row r="610" spans="1:5" ht="54">
      <c r="A610" s="31" t="s">
        <v>3274</v>
      </c>
      <c r="B610" s="28" t="s">
        <v>2232</v>
      </c>
      <c r="C610" s="43" t="s">
        <v>3275</v>
      </c>
      <c r="D610" s="28" t="s">
        <v>216</v>
      </c>
      <c r="E610" s="33">
        <v>7.05</v>
      </c>
    </row>
    <row r="611" spans="1:5" ht="54">
      <c r="A611" s="31" t="s">
        <v>3276</v>
      </c>
      <c r="B611" s="28" t="s">
        <v>2232</v>
      </c>
      <c r="C611" s="43" t="s">
        <v>3277</v>
      </c>
      <c r="D611" s="28" t="s">
        <v>216</v>
      </c>
      <c r="E611" s="33">
        <v>11.71</v>
      </c>
    </row>
    <row r="612" spans="1:5" ht="67.5">
      <c r="A612" s="31" t="s">
        <v>3278</v>
      </c>
      <c r="B612" s="28" t="s">
        <v>2232</v>
      </c>
      <c r="C612" s="43" t="s">
        <v>3279</v>
      </c>
      <c r="D612" s="28" t="s">
        <v>26</v>
      </c>
      <c r="E612" s="33">
        <v>3828.38</v>
      </c>
    </row>
    <row r="613" spans="1:5" ht="67.5">
      <c r="A613" s="31" t="s">
        <v>3280</v>
      </c>
      <c r="B613" s="28" t="s">
        <v>2232</v>
      </c>
      <c r="C613" s="43" t="s">
        <v>3281</v>
      </c>
      <c r="D613" s="28" t="s">
        <v>29</v>
      </c>
      <c r="E613" s="33">
        <v>6580.85</v>
      </c>
    </row>
    <row r="614" spans="1:5" ht="67.5">
      <c r="A614" s="31" t="s">
        <v>3282</v>
      </c>
      <c r="B614" s="28" t="s">
        <v>2232</v>
      </c>
      <c r="C614" s="43" t="s">
        <v>3283</v>
      </c>
      <c r="D614" s="28" t="s">
        <v>26</v>
      </c>
      <c r="E614" s="33">
        <v>5704.86</v>
      </c>
    </row>
    <row r="615" spans="1:5" ht="67.5">
      <c r="A615" s="31" t="s">
        <v>3284</v>
      </c>
      <c r="B615" s="28" t="s">
        <v>2232</v>
      </c>
      <c r="C615" s="43" t="s">
        <v>3285</v>
      </c>
      <c r="D615" s="28" t="s">
        <v>29</v>
      </c>
      <c r="E615" s="33">
        <v>9948.25</v>
      </c>
    </row>
    <row r="616" spans="1:5" ht="54">
      <c r="A616" s="31" t="s">
        <v>3286</v>
      </c>
      <c r="B616" s="28" t="s">
        <v>2232</v>
      </c>
      <c r="C616" s="43" t="s">
        <v>3287</v>
      </c>
      <c r="D616" s="28" t="s">
        <v>29</v>
      </c>
      <c r="E616" s="33">
        <v>1371.48</v>
      </c>
    </row>
    <row r="617" spans="1:5" ht="54">
      <c r="A617" s="31" t="s">
        <v>3288</v>
      </c>
      <c r="B617" s="28" t="s">
        <v>2232</v>
      </c>
      <c r="C617" s="43" t="s">
        <v>3289</v>
      </c>
      <c r="D617" s="28" t="s">
        <v>29</v>
      </c>
      <c r="E617" s="33">
        <v>1865.99</v>
      </c>
    </row>
    <row r="618" spans="1:5" ht="40.5">
      <c r="A618" s="31" t="s">
        <v>3290</v>
      </c>
      <c r="B618" s="28" t="s">
        <v>2232</v>
      </c>
      <c r="C618" s="43" t="s">
        <v>3291</v>
      </c>
      <c r="D618" s="28" t="s">
        <v>1283</v>
      </c>
      <c r="E618" s="33">
        <v>159.54</v>
      </c>
    </row>
    <row r="619" spans="1:5">
      <c r="A619" s="38"/>
      <c r="B619" s="39"/>
      <c r="C619" s="44"/>
      <c r="D619" s="39"/>
      <c r="E619" s="41"/>
    </row>
    <row r="620" spans="1:5">
      <c r="A620" s="38"/>
      <c r="B620" s="39"/>
      <c r="C620" s="44"/>
      <c r="D620" s="39"/>
      <c r="E620" s="41"/>
    </row>
    <row r="621" spans="1:5">
      <c r="A621" s="38"/>
      <c r="B621" s="39"/>
      <c r="C621" s="44"/>
      <c r="D621" s="39"/>
      <c r="E621" s="41"/>
    </row>
    <row r="622" spans="1:5">
      <c r="A622" s="38"/>
      <c r="B622" s="39"/>
      <c r="C622" s="44"/>
      <c r="D622" s="39"/>
      <c r="E622" s="41"/>
    </row>
    <row r="623" spans="1:5">
      <c r="A623" s="38"/>
      <c r="B623" s="39"/>
      <c r="C623" s="44"/>
      <c r="D623" s="39"/>
      <c r="E623" s="41"/>
    </row>
    <row r="624" spans="1:5">
      <c r="A624" s="38"/>
      <c r="B624" s="39"/>
      <c r="C624" s="44"/>
      <c r="D624" s="39"/>
      <c r="E624" s="41"/>
    </row>
    <row r="625" spans="1:5">
      <c r="A625" s="38"/>
      <c r="B625" s="39"/>
      <c r="C625" s="44"/>
      <c r="D625" s="39"/>
      <c r="E625" s="41"/>
    </row>
    <row r="626" spans="1:5">
      <c r="A626" s="38"/>
      <c r="B626" s="39"/>
      <c r="C626" s="44"/>
      <c r="D626" s="39"/>
      <c r="E626" s="41"/>
    </row>
    <row r="627" spans="1:5">
      <c r="A627" s="38"/>
      <c r="B627" s="39"/>
      <c r="C627" s="44"/>
      <c r="D627" s="39"/>
      <c r="E627" s="41"/>
    </row>
    <row r="628" spans="1:5">
      <c r="A628" s="38"/>
      <c r="B628" s="39"/>
      <c r="C628" s="44"/>
      <c r="D628" s="39"/>
      <c r="E628" s="41"/>
    </row>
    <row r="629" spans="1:5">
      <c r="A629" s="38"/>
      <c r="B629" s="39"/>
      <c r="C629" s="44"/>
      <c r="D629" s="39"/>
      <c r="E629" s="41"/>
    </row>
    <row r="630" spans="1:5">
      <c r="A630" s="38"/>
      <c r="B630" s="39"/>
      <c r="C630" s="44"/>
      <c r="D630" s="39"/>
      <c r="E630" s="41"/>
    </row>
    <row r="631" spans="1:5">
      <c r="A631" s="38"/>
      <c r="B631" s="39"/>
      <c r="C631" s="44"/>
      <c r="D631" s="39"/>
      <c r="E631" s="41"/>
    </row>
    <row r="632" spans="1:5">
      <c r="A632" s="38"/>
      <c r="B632" s="39"/>
      <c r="C632" s="44"/>
      <c r="D632" s="39"/>
      <c r="E632" s="41"/>
    </row>
    <row r="633" spans="1:5">
      <c r="A633" s="38"/>
      <c r="B633" s="39"/>
      <c r="C633" s="44"/>
      <c r="D633" s="39"/>
      <c r="E633" s="41"/>
    </row>
    <row r="634" spans="1:5">
      <c r="A634" s="38"/>
      <c r="B634" s="39"/>
      <c r="C634" s="44"/>
      <c r="D634" s="39"/>
      <c r="E634" s="41"/>
    </row>
    <row r="635" spans="1:5">
      <c r="A635" s="38"/>
      <c r="B635" s="39"/>
      <c r="C635" s="44"/>
      <c r="D635" s="39"/>
      <c r="E635" s="41"/>
    </row>
    <row r="636" spans="1:5">
      <c r="A636" s="38"/>
      <c r="B636" s="39"/>
      <c r="C636" s="44"/>
      <c r="D636" s="39"/>
      <c r="E636" s="41"/>
    </row>
    <row r="637" spans="1:5">
      <c r="A637" s="38"/>
      <c r="B637" s="39"/>
      <c r="C637" s="44"/>
      <c r="D637" s="39"/>
      <c r="E637" s="41"/>
    </row>
    <row r="638" spans="1:5">
      <c r="A638" s="38"/>
      <c r="B638" s="39"/>
      <c r="C638" s="44"/>
      <c r="D638" s="39"/>
      <c r="E638" s="41"/>
    </row>
    <row r="639" spans="1:5">
      <c r="A639" s="27" t="s">
        <v>3294</v>
      </c>
      <c r="B639" s="28"/>
      <c r="C639" s="32"/>
      <c r="D639" s="28"/>
      <c r="E639" s="42"/>
    </row>
    <row r="640" spans="1:5">
      <c r="A640" s="31" t="s">
        <v>3295</v>
      </c>
      <c r="B640" s="28" t="s">
        <v>2232</v>
      </c>
      <c r="C640" s="32" t="s">
        <v>3296</v>
      </c>
      <c r="D640" s="28" t="s">
        <v>216</v>
      </c>
      <c r="E640" s="33">
        <v>1.9</v>
      </c>
    </row>
    <row r="641" spans="1:5" ht="27">
      <c r="A641" s="31" t="s">
        <v>3297</v>
      </c>
      <c r="B641" s="28" t="s">
        <v>2232</v>
      </c>
      <c r="C641" s="32" t="s">
        <v>3298</v>
      </c>
      <c r="D641" s="28" t="s">
        <v>216</v>
      </c>
      <c r="E641" s="33">
        <v>3.03</v>
      </c>
    </row>
    <row r="642" spans="1:5" ht="67.5">
      <c r="A642" s="31" t="s">
        <v>3299</v>
      </c>
      <c r="B642" s="28" t="s">
        <v>2232</v>
      </c>
      <c r="C642" s="32" t="s">
        <v>3300</v>
      </c>
      <c r="D642" s="28" t="s">
        <v>1283</v>
      </c>
      <c r="E642" s="33">
        <v>54.38</v>
      </c>
    </row>
    <row r="643" spans="1:5" ht="67.5">
      <c r="A643" s="31" t="s">
        <v>3301</v>
      </c>
      <c r="B643" s="28" t="s">
        <v>2232</v>
      </c>
      <c r="C643" s="32" t="s">
        <v>3302</v>
      </c>
      <c r="D643" s="28" t="s">
        <v>1283</v>
      </c>
      <c r="E643" s="33">
        <v>64.98</v>
      </c>
    </row>
    <row r="644" spans="1:5">
      <c r="A644" s="31" t="s">
        <v>3303</v>
      </c>
      <c r="B644" s="31" t="s">
        <v>3304</v>
      </c>
      <c r="C644" s="32" t="s">
        <v>3305</v>
      </c>
      <c r="D644" s="28" t="s">
        <v>216</v>
      </c>
      <c r="E644" s="33">
        <v>1</v>
      </c>
    </row>
    <row r="645" spans="1:5" ht="27">
      <c r="A645" s="31" t="s">
        <v>3306</v>
      </c>
      <c r="B645" s="31" t="s">
        <v>3307</v>
      </c>
      <c r="C645" s="32" t="s">
        <v>3308</v>
      </c>
      <c r="D645" s="28" t="s">
        <v>216</v>
      </c>
      <c r="E645" s="33">
        <v>1.05</v>
      </c>
    </row>
    <row r="646" spans="1:5" ht="27">
      <c r="A646" s="31" t="s">
        <v>3309</v>
      </c>
      <c r="B646" s="31" t="s">
        <v>3310</v>
      </c>
      <c r="C646" s="32" t="s">
        <v>3311</v>
      </c>
      <c r="D646" s="28" t="s">
        <v>216</v>
      </c>
      <c r="E646" s="33">
        <v>1.03</v>
      </c>
    </row>
    <row r="647" spans="1:5" ht="27">
      <c r="A647" s="31" t="s">
        <v>3312</v>
      </c>
      <c r="B647" s="28" t="s">
        <v>2232</v>
      </c>
      <c r="C647" s="32" t="s">
        <v>3313</v>
      </c>
      <c r="D647" s="28" t="s">
        <v>1283</v>
      </c>
      <c r="E647" s="33">
        <v>7.25</v>
      </c>
    </row>
    <row r="648" spans="1:5" ht="54">
      <c r="A648" s="31" t="s">
        <v>3314</v>
      </c>
      <c r="B648" s="31" t="s">
        <v>3315</v>
      </c>
      <c r="C648" s="32" t="s">
        <v>3316</v>
      </c>
      <c r="D648" s="28" t="s">
        <v>1283</v>
      </c>
      <c r="E648" s="33">
        <v>13.22</v>
      </c>
    </row>
    <row r="649" spans="1:5" ht="67.5">
      <c r="A649" s="31" t="s">
        <v>3317</v>
      </c>
      <c r="B649" s="28" t="s">
        <v>2232</v>
      </c>
      <c r="C649" s="32" t="s">
        <v>3318</v>
      </c>
      <c r="D649" s="28" t="s">
        <v>1283</v>
      </c>
      <c r="E649" s="33">
        <v>24.83</v>
      </c>
    </row>
    <row r="650" spans="1:5" ht="67.5">
      <c r="A650" s="31" t="s">
        <v>3319</v>
      </c>
      <c r="B650" s="28" t="s">
        <v>2232</v>
      </c>
      <c r="C650" s="32" t="s">
        <v>3320</v>
      </c>
      <c r="D650" s="28" t="s">
        <v>1283</v>
      </c>
      <c r="E650" s="33">
        <v>17.829999999999998</v>
      </c>
    </row>
    <row r="651" spans="1:5" ht="67.5">
      <c r="A651" s="31" t="s">
        <v>3321</v>
      </c>
      <c r="B651" s="28" t="s">
        <v>2232</v>
      </c>
      <c r="C651" s="32" t="s">
        <v>3322</v>
      </c>
      <c r="D651" s="28" t="s">
        <v>1283</v>
      </c>
      <c r="E651" s="33">
        <v>18.3</v>
      </c>
    </row>
    <row r="652" spans="1:5" ht="67.5">
      <c r="A652" s="31" t="s">
        <v>3323</v>
      </c>
      <c r="B652" s="31" t="s">
        <v>3324</v>
      </c>
      <c r="C652" s="32" t="s">
        <v>3325</v>
      </c>
      <c r="D652" s="28" t="s">
        <v>1283</v>
      </c>
      <c r="E652" s="33">
        <v>18.829999999999998</v>
      </c>
    </row>
    <row r="653" spans="1:5" ht="94.5">
      <c r="A653" s="31" t="s">
        <v>3326</v>
      </c>
      <c r="B653" s="28" t="s">
        <v>2232</v>
      </c>
      <c r="C653" s="32" t="s">
        <v>3327</v>
      </c>
      <c r="D653" s="28" t="s">
        <v>1283</v>
      </c>
      <c r="E653" s="33">
        <v>19.329999999999998</v>
      </c>
    </row>
    <row r="654" spans="1:5" ht="94.5">
      <c r="A654" s="31" t="s">
        <v>3328</v>
      </c>
      <c r="B654" s="28" t="s">
        <v>2232</v>
      </c>
      <c r="C654" s="32" t="s">
        <v>3329</v>
      </c>
      <c r="D654" s="28" t="s">
        <v>1283</v>
      </c>
      <c r="E654" s="33">
        <v>19.95</v>
      </c>
    </row>
    <row r="655" spans="1:5" ht="67.5">
      <c r="A655" s="31" t="s">
        <v>3330</v>
      </c>
      <c r="B655" s="31" t="s">
        <v>3331</v>
      </c>
      <c r="C655" s="32" t="s">
        <v>3332</v>
      </c>
      <c r="D655" s="28" t="s">
        <v>1283</v>
      </c>
      <c r="E655" s="33">
        <v>17.829999999999998</v>
      </c>
    </row>
    <row r="656" spans="1:5" ht="81">
      <c r="A656" s="31" t="s">
        <v>3333</v>
      </c>
      <c r="B656" s="28" t="s">
        <v>2232</v>
      </c>
      <c r="C656" s="32" t="s">
        <v>3334</v>
      </c>
      <c r="D656" s="28" t="s">
        <v>1283</v>
      </c>
      <c r="E656" s="33">
        <v>18.3</v>
      </c>
    </row>
    <row r="657" spans="1:5" ht="67.5">
      <c r="A657" s="31" t="s">
        <v>3335</v>
      </c>
      <c r="B657" s="28" t="s">
        <v>2232</v>
      </c>
      <c r="C657" s="32" t="s">
        <v>3336</v>
      </c>
      <c r="D657" s="28" t="s">
        <v>1283</v>
      </c>
      <c r="E657" s="33">
        <v>18.829999999999998</v>
      </c>
    </row>
    <row r="658" spans="1:5" ht="94.5">
      <c r="A658" s="31" t="s">
        <v>3337</v>
      </c>
      <c r="B658" s="28" t="s">
        <v>2232</v>
      </c>
      <c r="C658" s="32" t="s">
        <v>3338</v>
      </c>
      <c r="D658" s="28" t="s">
        <v>1283</v>
      </c>
      <c r="E658" s="33">
        <v>19.95</v>
      </c>
    </row>
    <row r="659" spans="1:5" ht="67.5">
      <c r="A659" s="31" t="s">
        <v>3339</v>
      </c>
      <c r="B659" s="28" t="s">
        <v>2232</v>
      </c>
      <c r="C659" s="32" t="s">
        <v>3340</v>
      </c>
      <c r="D659" s="28" t="s">
        <v>1283</v>
      </c>
      <c r="E659" s="33">
        <v>20.78</v>
      </c>
    </row>
    <row r="660" spans="1:5" ht="81">
      <c r="A660" s="31" t="s">
        <v>3341</v>
      </c>
      <c r="B660" s="28" t="s">
        <v>2232</v>
      </c>
      <c r="C660" s="32" t="s">
        <v>3342</v>
      </c>
      <c r="D660" s="28" t="s">
        <v>1283</v>
      </c>
      <c r="E660" s="33">
        <v>21.08</v>
      </c>
    </row>
    <row r="661" spans="1:5" ht="108">
      <c r="A661" s="31" t="s">
        <v>3343</v>
      </c>
      <c r="B661" s="28" t="s">
        <v>2232</v>
      </c>
      <c r="C661" s="32" t="s">
        <v>3344</v>
      </c>
      <c r="D661" s="28" t="s">
        <v>1283</v>
      </c>
      <c r="E661" s="33">
        <v>18.190000000000001</v>
      </c>
    </row>
    <row r="662" spans="1:5" ht="108">
      <c r="A662" s="31" t="s">
        <v>3345</v>
      </c>
      <c r="B662" s="28" t="s">
        <v>2232</v>
      </c>
      <c r="C662" s="32" t="s">
        <v>3346</v>
      </c>
      <c r="D662" s="28" t="s">
        <v>1283</v>
      </c>
      <c r="E662" s="33">
        <v>19.28</v>
      </c>
    </row>
    <row r="663" spans="1:5" ht="94.5">
      <c r="A663" s="31" t="s">
        <v>3347</v>
      </c>
      <c r="B663" s="28" t="s">
        <v>2232</v>
      </c>
      <c r="C663" s="32" t="s">
        <v>3348</v>
      </c>
      <c r="D663" s="28" t="s">
        <v>1283</v>
      </c>
      <c r="E663" s="33">
        <v>19.62</v>
      </c>
    </row>
    <row r="664" spans="1:5" ht="108">
      <c r="A664" s="31" t="s">
        <v>3349</v>
      </c>
      <c r="B664" s="28" t="s">
        <v>2232</v>
      </c>
      <c r="C664" s="32" t="s">
        <v>3350</v>
      </c>
      <c r="D664" s="28" t="s">
        <v>1283</v>
      </c>
      <c r="E664" s="33">
        <v>38.39</v>
      </c>
    </row>
    <row r="665" spans="1:5" ht="108">
      <c r="A665" s="31" t="s">
        <v>3351</v>
      </c>
      <c r="B665" s="28" t="s">
        <v>2232</v>
      </c>
      <c r="C665" s="32" t="s">
        <v>3352</v>
      </c>
      <c r="D665" s="28" t="s">
        <v>1283</v>
      </c>
      <c r="E665" s="33">
        <v>32.619999999999997</v>
      </c>
    </row>
    <row r="666" spans="1:5" ht="108">
      <c r="A666" s="31" t="s">
        <v>3353</v>
      </c>
      <c r="B666" s="28" t="s">
        <v>2232</v>
      </c>
      <c r="C666" s="32" t="s">
        <v>3354</v>
      </c>
      <c r="D666" s="28" t="s">
        <v>1283</v>
      </c>
      <c r="E666" s="33">
        <v>55.94</v>
      </c>
    </row>
    <row r="667" spans="1:5" ht="108">
      <c r="A667" s="31" t="s">
        <v>3355</v>
      </c>
      <c r="B667" s="28" t="s">
        <v>2232</v>
      </c>
      <c r="C667" s="32" t="s">
        <v>3356</v>
      </c>
      <c r="D667" s="28" t="s">
        <v>1283</v>
      </c>
      <c r="E667" s="33">
        <v>56.35</v>
      </c>
    </row>
    <row r="668" spans="1:5" ht="108">
      <c r="A668" s="31" t="s">
        <v>3357</v>
      </c>
      <c r="B668" s="28" t="s">
        <v>2232</v>
      </c>
      <c r="C668" s="32" t="s">
        <v>3358</v>
      </c>
      <c r="D668" s="28" t="s">
        <v>1283</v>
      </c>
      <c r="E668" s="33">
        <v>82.76</v>
      </c>
    </row>
    <row r="669" spans="1:5" ht="108">
      <c r="A669" s="31" t="s">
        <v>3359</v>
      </c>
      <c r="B669" s="28" t="s">
        <v>2232</v>
      </c>
      <c r="C669" s="32" t="s">
        <v>3360</v>
      </c>
      <c r="D669" s="28" t="s">
        <v>1283</v>
      </c>
      <c r="E669" s="33">
        <v>80.959999999999994</v>
      </c>
    </row>
    <row r="670" spans="1:5" ht="94.5">
      <c r="A670" s="31" t="s">
        <v>3361</v>
      </c>
      <c r="B670" s="28" t="s">
        <v>2232</v>
      </c>
      <c r="C670" s="32" t="s">
        <v>3362</v>
      </c>
      <c r="D670" s="28" t="s">
        <v>1283</v>
      </c>
      <c r="E670" s="33">
        <v>109.36</v>
      </c>
    </row>
    <row r="671" spans="1:5" ht="94.5">
      <c r="A671" s="31" t="s">
        <v>3363</v>
      </c>
      <c r="B671" s="28" t="s">
        <v>2232</v>
      </c>
      <c r="C671" s="32" t="s">
        <v>3364</v>
      </c>
      <c r="D671" s="28" t="s">
        <v>1283</v>
      </c>
      <c r="E671" s="33">
        <v>109.74</v>
      </c>
    </row>
    <row r="672" spans="1:5" ht="54">
      <c r="A672" s="31" t="s">
        <v>3365</v>
      </c>
      <c r="B672" s="28" t="s">
        <v>2232</v>
      </c>
      <c r="C672" s="32" t="s">
        <v>3366</v>
      </c>
      <c r="D672" s="28" t="s">
        <v>216</v>
      </c>
      <c r="E672" s="33">
        <v>0.36</v>
      </c>
    </row>
    <row r="673" spans="1:5" ht="40.5">
      <c r="A673" s="31" t="s">
        <v>3367</v>
      </c>
      <c r="B673" s="31" t="s">
        <v>3368</v>
      </c>
      <c r="C673" s="32" t="s">
        <v>3369</v>
      </c>
      <c r="D673" s="28" t="s">
        <v>216</v>
      </c>
      <c r="E673" s="33">
        <v>3.83</v>
      </c>
    </row>
    <row r="674" spans="1:5" ht="54">
      <c r="A674" s="31" t="s">
        <v>3370</v>
      </c>
      <c r="B674" s="28" t="s">
        <v>2232</v>
      </c>
      <c r="C674" s="32" t="s">
        <v>3371</v>
      </c>
      <c r="D674" s="28" t="s">
        <v>216</v>
      </c>
      <c r="E674" s="33">
        <v>0.24</v>
      </c>
    </row>
    <row r="675" spans="1:5" ht="40.5">
      <c r="A675" s="31" t="s">
        <v>3372</v>
      </c>
      <c r="B675" s="31" t="s">
        <v>3373</v>
      </c>
      <c r="C675" s="32" t="s">
        <v>3374</v>
      </c>
      <c r="D675" s="28" t="s">
        <v>216</v>
      </c>
      <c r="E675" s="33">
        <v>2.16</v>
      </c>
    </row>
    <row r="676" spans="1:5" ht="40.5">
      <c r="A676" s="31" t="s">
        <v>3375</v>
      </c>
      <c r="B676" s="28" t="s">
        <v>2232</v>
      </c>
      <c r="C676" s="32" t="s">
        <v>3376</v>
      </c>
      <c r="D676" s="28" t="s">
        <v>216</v>
      </c>
      <c r="E676" s="33">
        <v>2.5499999999999998</v>
      </c>
    </row>
    <row r="677" spans="1:5" ht="67.5">
      <c r="A677" s="31" t="s">
        <v>3377</v>
      </c>
      <c r="B677" s="28" t="s">
        <v>2232</v>
      </c>
      <c r="C677" s="32" t="s">
        <v>3378</v>
      </c>
      <c r="D677" s="28" t="s">
        <v>216</v>
      </c>
      <c r="E677" s="33">
        <v>8.36</v>
      </c>
    </row>
    <row r="678" spans="1:5" ht="40.5">
      <c r="A678" s="31" t="s">
        <v>3379</v>
      </c>
      <c r="B678" s="28" t="s">
        <v>2232</v>
      </c>
      <c r="C678" s="32" t="s">
        <v>3380</v>
      </c>
      <c r="D678" s="28" t="s">
        <v>216</v>
      </c>
      <c r="E678" s="33">
        <v>4.83</v>
      </c>
    </row>
    <row r="679" spans="1:5" ht="81">
      <c r="A679" s="31" t="s">
        <v>3381</v>
      </c>
      <c r="B679" s="31" t="s">
        <v>3382</v>
      </c>
      <c r="C679" s="32" t="s">
        <v>3383</v>
      </c>
      <c r="D679" s="28" t="s">
        <v>216</v>
      </c>
      <c r="E679" s="33">
        <v>14.08</v>
      </c>
    </row>
    <row r="680" spans="1:5" ht="54">
      <c r="A680" s="31" t="s">
        <v>3384</v>
      </c>
      <c r="B680" s="28" t="s">
        <v>2232</v>
      </c>
      <c r="C680" s="32" t="s">
        <v>3385</v>
      </c>
      <c r="D680" s="28" t="s">
        <v>216</v>
      </c>
      <c r="E680" s="33">
        <v>4.7</v>
      </c>
    </row>
    <row r="681" spans="1:5" ht="54">
      <c r="A681" s="31" t="s">
        <v>3386</v>
      </c>
      <c r="B681" s="28" t="s">
        <v>2232</v>
      </c>
      <c r="C681" s="32" t="s">
        <v>3387</v>
      </c>
      <c r="D681" s="28" t="s">
        <v>216</v>
      </c>
      <c r="E681" s="33">
        <v>6.09</v>
      </c>
    </row>
    <row r="682" spans="1:5" ht="27">
      <c r="A682" s="31" t="s">
        <v>3388</v>
      </c>
      <c r="B682" s="28" t="s">
        <v>2232</v>
      </c>
      <c r="C682" s="32" t="s">
        <v>3389</v>
      </c>
      <c r="D682" s="28" t="s">
        <v>216</v>
      </c>
      <c r="E682" s="33">
        <v>0.89</v>
      </c>
    </row>
    <row r="683" spans="1:5" ht="94.5">
      <c r="A683" s="31" t="s">
        <v>3390</v>
      </c>
      <c r="B683" s="28" t="s">
        <v>2232</v>
      </c>
      <c r="C683" s="32" t="s">
        <v>3391</v>
      </c>
      <c r="D683" s="28" t="s">
        <v>1283</v>
      </c>
      <c r="E683" s="33">
        <v>243.83</v>
      </c>
    </row>
    <row r="684" spans="1:5" ht="94.5">
      <c r="A684" s="31" t="s">
        <v>3392</v>
      </c>
      <c r="B684" s="31" t="s">
        <v>3393</v>
      </c>
      <c r="C684" s="32" t="s">
        <v>3394</v>
      </c>
      <c r="D684" s="28" t="s">
        <v>1283</v>
      </c>
      <c r="E684" s="33">
        <v>1058.1600000000001</v>
      </c>
    </row>
    <row r="685" spans="1:5" ht="81">
      <c r="A685" s="31" t="s">
        <v>3395</v>
      </c>
      <c r="B685" s="28" t="s">
        <v>2232</v>
      </c>
      <c r="C685" s="32" t="s">
        <v>3396</v>
      </c>
      <c r="D685" s="28" t="s">
        <v>3397</v>
      </c>
      <c r="E685" s="33">
        <v>440.9</v>
      </c>
    </row>
    <row r="686" spans="1:5" ht="94.5">
      <c r="A686" s="31" t="s">
        <v>3398</v>
      </c>
      <c r="B686" s="28" t="s">
        <v>2232</v>
      </c>
      <c r="C686" s="32" t="s">
        <v>3399</v>
      </c>
      <c r="D686" s="28" t="s">
        <v>1283</v>
      </c>
      <c r="E686" s="33">
        <v>257.70999999999998</v>
      </c>
    </row>
    <row r="687" spans="1:5" ht="67.5">
      <c r="A687" s="31" t="s">
        <v>3400</v>
      </c>
      <c r="B687" s="28" t="s">
        <v>2232</v>
      </c>
      <c r="C687" s="32" t="s">
        <v>3401</v>
      </c>
      <c r="D687" s="28" t="s">
        <v>1283</v>
      </c>
      <c r="E687" s="33">
        <v>194.75</v>
      </c>
    </row>
    <row r="688" spans="1:5" ht="67.5">
      <c r="A688" s="31" t="s">
        <v>3402</v>
      </c>
      <c r="B688" s="28" t="s">
        <v>2232</v>
      </c>
      <c r="C688" s="32" t="s">
        <v>3403</v>
      </c>
      <c r="D688" s="28" t="s">
        <v>3397</v>
      </c>
      <c r="E688" s="33">
        <v>81.150000000000006</v>
      </c>
    </row>
    <row r="689" spans="1:5" ht="54">
      <c r="A689" s="31" t="s">
        <v>3404</v>
      </c>
      <c r="B689" s="28" t="s">
        <v>2232</v>
      </c>
      <c r="C689" s="32" t="s">
        <v>3405</v>
      </c>
      <c r="D689" s="28" t="s">
        <v>216</v>
      </c>
      <c r="E689" s="33">
        <v>2.11</v>
      </c>
    </row>
    <row r="690" spans="1:5" ht="54">
      <c r="A690" s="31" t="s">
        <v>3406</v>
      </c>
      <c r="B690" s="28" t="s">
        <v>2232</v>
      </c>
      <c r="C690" s="32" t="s">
        <v>3407</v>
      </c>
      <c r="D690" s="28" t="s">
        <v>216</v>
      </c>
      <c r="E690" s="33">
        <v>2.73</v>
      </c>
    </row>
    <row r="691" spans="1:5" ht="54">
      <c r="A691" s="31" t="s">
        <v>3408</v>
      </c>
      <c r="B691" s="28" t="s">
        <v>2232</v>
      </c>
      <c r="C691" s="32" t="s">
        <v>3409</v>
      </c>
      <c r="D691" s="28" t="s">
        <v>1283</v>
      </c>
      <c r="E691" s="33">
        <v>133.1</v>
      </c>
    </row>
    <row r="692" spans="1:5" ht="27">
      <c r="A692" s="31" t="s">
        <v>3410</v>
      </c>
      <c r="B692" s="28" t="s">
        <v>2232</v>
      </c>
      <c r="C692" s="32" t="s">
        <v>3411</v>
      </c>
      <c r="D692" s="28" t="s">
        <v>1283</v>
      </c>
      <c r="E692" s="33">
        <v>92.43</v>
      </c>
    </row>
    <row r="693" spans="1:5" ht="81">
      <c r="A693" s="31" t="s">
        <v>3412</v>
      </c>
      <c r="B693" s="28" t="s">
        <v>3413</v>
      </c>
      <c r="C693" s="32" t="s">
        <v>3414</v>
      </c>
      <c r="D693" s="28" t="s">
        <v>1283</v>
      </c>
      <c r="E693" s="33">
        <v>730.62</v>
      </c>
    </row>
    <row r="694" spans="1:5" ht="81">
      <c r="A694" s="31" t="s">
        <v>3415</v>
      </c>
      <c r="B694" s="28" t="s">
        <v>2232</v>
      </c>
      <c r="C694" s="32" t="s">
        <v>3414</v>
      </c>
      <c r="D694" s="28" t="s">
        <v>3397</v>
      </c>
      <c r="E694" s="33">
        <v>347.91</v>
      </c>
    </row>
    <row r="695" spans="1:5" ht="67.5">
      <c r="A695" s="31" t="s">
        <v>3416</v>
      </c>
      <c r="B695" s="28" t="s">
        <v>2232</v>
      </c>
      <c r="C695" s="32" t="s">
        <v>3417</v>
      </c>
      <c r="D695" s="28" t="s">
        <v>216</v>
      </c>
      <c r="E695" s="33">
        <v>1.72</v>
      </c>
    </row>
    <row r="696" spans="1:5" ht="67.5">
      <c r="A696" s="31" t="s">
        <v>3418</v>
      </c>
      <c r="B696" s="28" t="s">
        <v>2232</v>
      </c>
      <c r="C696" s="32" t="s">
        <v>3419</v>
      </c>
      <c r="D696" s="28" t="s">
        <v>216</v>
      </c>
      <c r="E696" s="33">
        <v>5.63</v>
      </c>
    </row>
    <row r="697" spans="1:5" ht="67.5">
      <c r="A697" s="31" t="s">
        <v>3420</v>
      </c>
      <c r="B697" s="28" t="s">
        <v>2232</v>
      </c>
      <c r="C697" s="32" t="s">
        <v>3421</v>
      </c>
      <c r="D697" s="28" t="s">
        <v>216</v>
      </c>
      <c r="E697" s="33">
        <v>3.27</v>
      </c>
    </row>
    <row r="698" spans="1:5" ht="67.5">
      <c r="A698" s="31" t="s">
        <v>3422</v>
      </c>
      <c r="B698" s="28" t="s">
        <v>2232</v>
      </c>
      <c r="C698" s="32" t="s">
        <v>3423</v>
      </c>
      <c r="D698" s="28" t="s">
        <v>216</v>
      </c>
      <c r="E698" s="33">
        <v>8.9600000000000009</v>
      </c>
    </row>
    <row r="699" spans="1:5" ht="54">
      <c r="A699" s="31" t="s">
        <v>3424</v>
      </c>
      <c r="B699" s="28" t="s">
        <v>2232</v>
      </c>
      <c r="C699" s="32" t="s">
        <v>3425</v>
      </c>
      <c r="D699" s="28" t="s">
        <v>3397</v>
      </c>
      <c r="E699" s="33">
        <v>14.37</v>
      </c>
    </row>
    <row r="700" spans="1:5" ht="54">
      <c r="A700" s="31" t="s">
        <v>3426</v>
      </c>
      <c r="B700" s="31" t="s">
        <v>3427</v>
      </c>
      <c r="C700" s="32" t="s">
        <v>3428</v>
      </c>
      <c r="D700" s="28" t="s">
        <v>216</v>
      </c>
      <c r="E700" s="33">
        <v>24.26</v>
      </c>
    </row>
    <row r="701" spans="1:5" ht="54">
      <c r="A701" s="31" t="s">
        <v>3429</v>
      </c>
      <c r="B701" s="31" t="s">
        <v>3430</v>
      </c>
      <c r="C701" s="32" t="s">
        <v>3431</v>
      </c>
      <c r="D701" s="28" t="s">
        <v>216</v>
      </c>
      <c r="E701" s="33">
        <v>38.54</v>
      </c>
    </row>
    <row r="702" spans="1:5" ht="27">
      <c r="A702" s="31" t="s">
        <v>3432</v>
      </c>
      <c r="B702" s="28" t="s">
        <v>2232</v>
      </c>
      <c r="C702" s="32" t="s">
        <v>3433</v>
      </c>
      <c r="D702" s="28" t="s">
        <v>1283</v>
      </c>
      <c r="E702" s="33">
        <v>7.9</v>
      </c>
    </row>
    <row r="703" spans="1:5" ht="27">
      <c r="A703" s="31" t="s">
        <v>3434</v>
      </c>
      <c r="B703" s="28" t="s">
        <v>2232</v>
      </c>
      <c r="C703" s="32" t="s">
        <v>3435</v>
      </c>
      <c r="D703" s="28" t="s">
        <v>216</v>
      </c>
      <c r="E703" s="33">
        <v>0.51</v>
      </c>
    </row>
    <row r="704" spans="1:5" ht="40.5">
      <c r="A704" s="31" t="s">
        <v>3436</v>
      </c>
      <c r="B704" s="28" t="s">
        <v>2232</v>
      </c>
      <c r="C704" s="32" t="s">
        <v>3437</v>
      </c>
      <c r="D704" s="28" t="s">
        <v>216</v>
      </c>
      <c r="E704" s="33">
        <v>0.92</v>
      </c>
    </row>
    <row r="705" spans="1:5">
      <c r="A705" s="31" t="s">
        <v>3438</v>
      </c>
      <c r="B705" s="28" t="s">
        <v>2232</v>
      </c>
      <c r="C705" s="32" t="s">
        <v>3439</v>
      </c>
      <c r="D705" s="28" t="s">
        <v>1283</v>
      </c>
      <c r="E705" s="33">
        <v>8.41</v>
      </c>
    </row>
    <row r="706" spans="1:5">
      <c r="A706" s="34"/>
      <c r="B706" s="35"/>
      <c r="C706" s="36"/>
      <c r="D706" s="35"/>
      <c r="E706" s="37"/>
    </row>
    <row r="707" spans="1:5">
      <c r="A707" s="38"/>
      <c r="B707" s="39"/>
      <c r="C707" s="40"/>
      <c r="D707" s="39"/>
      <c r="E707" s="41"/>
    </row>
    <row r="708" spans="1:5">
      <c r="A708" s="38"/>
      <c r="B708" s="39"/>
      <c r="C708" s="40"/>
      <c r="D708" s="39"/>
      <c r="E708" s="41"/>
    </row>
    <row r="709" spans="1:5">
      <c r="A709" s="38"/>
      <c r="B709" s="39"/>
      <c r="C709" s="40"/>
      <c r="D709" s="39"/>
      <c r="E709" s="41"/>
    </row>
    <row r="710" spans="1:5">
      <c r="A710" s="38"/>
      <c r="B710" s="39"/>
      <c r="C710" s="40"/>
      <c r="D710" s="39"/>
      <c r="E710" s="41"/>
    </row>
    <row r="711" spans="1:5">
      <c r="A711" s="38"/>
      <c r="B711" s="39"/>
      <c r="C711" s="40"/>
      <c r="D711" s="39"/>
      <c r="E711" s="41"/>
    </row>
    <row r="712" spans="1:5">
      <c r="A712" s="38"/>
      <c r="B712" s="39"/>
      <c r="C712" s="40"/>
      <c r="D712" s="39"/>
      <c r="E712" s="41"/>
    </row>
    <row r="713" spans="1:5">
      <c r="A713" s="38"/>
      <c r="B713" s="39"/>
      <c r="C713" s="40"/>
      <c r="D713" s="39"/>
      <c r="E713" s="41"/>
    </row>
    <row r="714" spans="1:5">
      <c r="A714" s="27" t="s">
        <v>3440</v>
      </c>
      <c r="B714" s="28"/>
      <c r="C714" s="32"/>
      <c r="D714" s="28"/>
      <c r="E714" s="42"/>
    </row>
    <row r="715" spans="1:5" ht="54">
      <c r="A715" s="31" t="s">
        <v>3441</v>
      </c>
      <c r="B715" s="28" t="s">
        <v>2232</v>
      </c>
      <c r="C715" s="32" t="s">
        <v>3442</v>
      </c>
      <c r="D715" s="28" t="s">
        <v>26</v>
      </c>
      <c r="E715" s="33">
        <v>31.18</v>
      </c>
    </row>
    <row r="716" spans="1:5">
      <c r="A716" s="31" t="s">
        <v>3443</v>
      </c>
      <c r="B716" s="28" t="s">
        <v>2232</v>
      </c>
      <c r="C716" s="32" t="s">
        <v>3444</v>
      </c>
      <c r="D716" s="28" t="s">
        <v>216</v>
      </c>
      <c r="E716" s="33">
        <v>12.15</v>
      </c>
    </row>
    <row r="717" spans="1:5">
      <c r="A717" s="31" t="s">
        <v>3445</v>
      </c>
      <c r="B717" s="28" t="s">
        <v>2232</v>
      </c>
      <c r="C717" s="32" t="s">
        <v>3446</v>
      </c>
      <c r="D717" s="28" t="s">
        <v>216</v>
      </c>
      <c r="E717" s="33">
        <v>14.58</v>
      </c>
    </row>
    <row r="718" spans="1:5">
      <c r="A718" s="38"/>
      <c r="B718" s="39"/>
      <c r="C718" s="40"/>
      <c r="D718" s="39"/>
      <c r="E718" s="41"/>
    </row>
    <row r="719" spans="1:5">
      <c r="A719" s="38"/>
      <c r="B719" s="39"/>
      <c r="C719" s="40"/>
      <c r="D719" s="39"/>
      <c r="E719" s="41"/>
    </row>
    <row r="720" spans="1:5">
      <c r="A720" s="38"/>
      <c r="B720" s="39"/>
      <c r="C720" s="40"/>
      <c r="D720" s="39"/>
      <c r="E720" s="41"/>
    </row>
    <row r="721" spans="1:5">
      <c r="A721" s="38"/>
      <c r="B721" s="39"/>
      <c r="C721" s="40"/>
      <c r="D721" s="39"/>
      <c r="E721" s="41"/>
    </row>
    <row r="722" spans="1:5">
      <c r="A722" s="38"/>
      <c r="B722" s="39"/>
      <c r="C722" s="40"/>
      <c r="D722" s="39"/>
      <c r="E722" s="41"/>
    </row>
    <row r="723" spans="1:5">
      <c r="A723" s="38"/>
      <c r="B723" s="39"/>
      <c r="C723" s="40"/>
      <c r="D723" s="39"/>
      <c r="E723" s="41"/>
    </row>
    <row r="724" spans="1:5">
      <c r="A724" s="38"/>
      <c r="B724" s="39"/>
      <c r="C724" s="40"/>
      <c r="D724" s="39"/>
      <c r="E724" s="41"/>
    </row>
    <row r="725" spans="1:5">
      <c r="A725" s="38"/>
      <c r="B725" s="39"/>
      <c r="C725" s="40"/>
      <c r="D725" s="39"/>
      <c r="E725" s="41"/>
    </row>
    <row r="726" spans="1:5">
      <c r="A726" s="38"/>
      <c r="B726" s="39"/>
      <c r="C726" s="40"/>
      <c r="D726" s="39"/>
      <c r="E726" s="41"/>
    </row>
    <row r="727" spans="1:5">
      <c r="A727" s="38"/>
      <c r="B727" s="39"/>
      <c r="C727" s="40"/>
      <c r="D727" s="39"/>
      <c r="E727" s="41"/>
    </row>
    <row r="728" spans="1:5">
      <c r="A728" s="38"/>
      <c r="B728" s="39"/>
      <c r="C728" s="40"/>
      <c r="D728" s="39"/>
      <c r="E728" s="41"/>
    </row>
    <row r="729" spans="1:5">
      <c r="A729" s="38"/>
      <c r="B729" s="39"/>
      <c r="C729" s="40"/>
      <c r="D729" s="39"/>
      <c r="E729" s="41"/>
    </row>
    <row r="730" spans="1:5">
      <c r="A730" s="38"/>
      <c r="B730" s="39"/>
      <c r="C730" s="40"/>
      <c r="D730" s="39"/>
      <c r="E730" s="41"/>
    </row>
    <row r="731" spans="1:5">
      <c r="A731" s="38"/>
      <c r="B731" s="39"/>
      <c r="C731" s="40"/>
      <c r="D731" s="39"/>
      <c r="E731" s="41"/>
    </row>
    <row r="732" spans="1:5">
      <c r="A732" s="38"/>
      <c r="B732" s="39"/>
      <c r="C732" s="40"/>
      <c r="D732" s="39"/>
      <c r="E732" s="41"/>
    </row>
    <row r="733" spans="1:5">
      <c r="A733" s="38"/>
      <c r="B733" s="39"/>
      <c r="C733" s="40"/>
      <c r="D733" s="39"/>
      <c r="E733" s="41"/>
    </row>
    <row r="734" spans="1:5">
      <c r="A734" s="38"/>
      <c r="B734" s="39"/>
      <c r="C734" s="40"/>
      <c r="D734" s="39"/>
      <c r="E734" s="41"/>
    </row>
    <row r="735" spans="1:5">
      <c r="A735" s="38"/>
      <c r="B735" s="39"/>
      <c r="C735" s="40"/>
      <c r="D735" s="39"/>
      <c r="E735" s="41"/>
    </row>
    <row r="736" spans="1:5">
      <c r="A736" s="38"/>
      <c r="B736" s="39"/>
      <c r="C736" s="40"/>
      <c r="D736" s="39"/>
      <c r="E736" s="41"/>
    </row>
    <row r="737" spans="1:5">
      <c r="A737" s="38"/>
      <c r="B737" s="39"/>
      <c r="C737" s="40"/>
      <c r="D737" s="39"/>
      <c r="E737" s="41"/>
    </row>
    <row r="738" spans="1:5">
      <c r="A738" s="38"/>
      <c r="B738" s="39"/>
      <c r="C738" s="40"/>
      <c r="D738" s="39"/>
      <c r="E738" s="41"/>
    </row>
    <row r="739" spans="1:5">
      <c r="A739" s="38"/>
      <c r="B739" s="39"/>
      <c r="C739" s="40"/>
      <c r="D739" s="39"/>
      <c r="E739" s="41"/>
    </row>
    <row r="740" spans="1:5">
      <c r="A740" s="38"/>
      <c r="B740" s="39"/>
      <c r="C740" s="40"/>
      <c r="D740" s="39"/>
      <c r="E740" s="41"/>
    </row>
    <row r="741" spans="1:5">
      <c r="A741" s="38"/>
      <c r="B741" s="39"/>
      <c r="C741" s="40"/>
      <c r="D741" s="39"/>
      <c r="E741" s="41"/>
    </row>
    <row r="742" spans="1:5">
      <c r="A742" s="38"/>
      <c r="B742" s="39"/>
      <c r="C742" s="40"/>
      <c r="D742" s="39"/>
      <c r="E742" s="41"/>
    </row>
    <row r="743" spans="1:5">
      <c r="A743" s="38"/>
      <c r="B743" s="39"/>
      <c r="C743" s="40"/>
      <c r="D743" s="39"/>
      <c r="E743" s="41"/>
    </row>
    <row r="744" spans="1:5">
      <c r="A744" s="38"/>
      <c r="B744" s="39"/>
      <c r="C744" s="40"/>
      <c r="D744" s="39"/>
      <c r="E744" s="41"/>
    </row>
    <row r="745" spans="1:5">
      <c r="A745" s="38"/>
      <c r="B745" s="39"/>
      <c r="C745" s="40"/>
      <c r="D745" s="39"/>
      <c r="E745" s="41"/>
    </row>
    <row r="746" spans="1:5">
      <c r="A746" s="38"/>
      <c r="B746" s="39"/>
      <c r="C746" s="40"/>
      <c r="D746" s="39"/>
      <c r="E746" s="41"/>
    </row>
    <row r="747" spans="1:5">
      <c r="A747" s="38"/>
      <c r="B747" s="39"/>
      <c r="C747" s="40"/>
      <c r="D747" s="39"/>
      <c r="E747" s="41"/>
    </row>
    <row r="748" spans="1:5">
      <c r="A748" s="38"/>
      <c r="B748" s="39"/>
      <c r="C748" s="40"/>
      <c r="D748" s="39"/>
      <c r="E748" s="41"/>
    </row>
    <row r="749" spans="1:5">
      <c r="A749" s="38"/>
      <c r="B749" s="39"/>
      <c r="C749" s="40"/>
      <c r="D749" s="39"/>
      <c r="E749" s="41"/>
    </row>
    <row r="750" spans="1:5">
      <c r="A750" s="38"/>
      <c r="B750" s="39"/>
      <c r="C750" s="40"/>
      <c r="D750" s="39"/>
      <c r="E750" s="41"/>
    </row>
    <row r="751" spans="1:5">
      <c r="A751" s="38"/>
      <c r="B751" s="39"/>
      <c r="C751" s="40"/>
      <c r="D751" s="39"/>
      <c r="E751" s="41"/>
    </row>
    <row r="752" spans="1:5">
      <c r="A752" s="38"/>
      <c r="B752" s="39"/>
      <c r="C752" s="40"/>
      <c r="D752" s="39"/>
      <c r="E752" s="41"/>
    </row>
    <row r="753" spans="1:5">
      <c r="A753" s="38"/>
      <c r="B753" s="39"/>
      <c r="C753" s="40"/>
      <c r="D753" s="39"/>
      <c r="E753" s="41"/>
    </row>
    <row r="754" spans="1:5">
      <c r="A754" s="38"/>
      <c r="B754" s="39"/>
      <c r="C754" s="40"/>
      <c r="D754" s="39"/>
      <c r="E754" s="41"/>
    </row>
    <row r="755" spans="1:5">
      <c r="A755" s="27" t="s">
        <v>12372</v>
      </c>
      <c r="B755" s="28"/>
      <c r="C755" s="32"/>
      <c r="D755" s="28"/>
      <c r="E755" s="42"/>
    </row>
    <row r="756" spans="1:5" ht="54">
      <c r="A756" s="31" t="s">
        <v>3447</v>
      </c>
      <c r="B756" s="31" t="s">
        <v>3448</v>
      </c>
      <c r="C756" s="32" t="s">
        <v>3449</v>
      </c>
      <c r="D756" s="28" t="s">
        <v>29</v>
      </c>
      <c r="E756" s="33">
        <v>58.23</v>
      </c>
    </row>
    <row r="757" spans="1:5" ht="54">
      <c r="A757" s="31" t="s">
        <v>3450</v>
      </c>
      <c r="B757" s="31" t="s">
        <v>3451</v>
      </c>
      <c r="C757" s="32" t="s">
        <v>3452</v>
      </c>
      <c r="D757" s="28" t="s">
        <v>29</v>
      </c>
      <c r="E757" s="33">
        <v>57.18</v>
      </c>
    </row>
    <row r="758" spans="1:5" ht="40.5">
      <c r="A758" s="31" t="s">
        <v>3453</v>
      </c>
      <c r="B758" s="31" t="s">
        <v>3454</v>
      </c>
      <c r="C758" s="32" t="s">
        <v>3455</v>
      </c>
      <c r="D758" s="28" t="s">
        <v>29</v>
      </c>
      <c r="E758" s="33">
        <v>19.68</v>
      </c>
    </row>
    <row r="759" spans="1:5" ht="54">
      <c r="A759" s="31" t="s">
        <v>3456</v>
      </c>
      <c r="B759" s="31" t="s">
        <v>3457</v>
      </c>
      <c r="C759" s="32" t="s">
        <v>3458</v>
      </c>
      <c r="D759" s="28" t="s">
        <v>29</v>
      </c>
      <c r="E759" s="33">
        <v>16.29</v>
      </c>
    </row>
    <row r="760" spans="1:5" ht="67.5">
      <c r="A760" s="31" t="s">
        <v>3459</v>
      </c>
      <c r="B760" s="28" t="s">
        <v>2232</v>
      </c>
      <c r="C760" s="32" t="s">
        <v>3460</v>
      </c>
      <c r="D760" s="28" t="s">
        <v>1283</v>
      </c>
      <c r="E760" s="33">
        <v>1169.98</v>
      </c>
    </row>
    <row r="761" spans="1:5" ht="54">
      <c r="A761" s="31" t="s">
        <v>3461</v>
      </c>
      <c r="B761" s="28" t="s">
        <v>2232</v>
      </c>
      <c r="C761" s="32" t="s">
        <v>3462</v>
      </c>
      <c r="D761" s="28" t="s">
        <v>1283</v>
      </c>
      <c r="E761" s="33">
        <v>522.98</v>
      </c>
    </row>
    <row r="762" spans="1:5" ht="67.5">
      <c r="A762" s="31" t="s">
        <v>3463</v>
      </c>
      <c r="B762" s="28" t="s">
        <v>2232</v>
      </c>
      <c r="C762" s="32" t="s">
        <v>3464</v>
      </c>
      <c r="D762" s="28" t="s">
        <v>1283</v>
      </c>
      <c r="E762" s="33">
        <v>1436.18</v>
      </c>
    </row>
    <row r="763" spans="1:5" ht="54">
      <c r="A763" s="31" t="s">
        <v>3465</v>
      </c>
      <c r="B763" s="31" t="s">
        <v>3466</v>
      </c>
      <c r="C763" s="32" t="s">
        <v>3467</v>
      </c>
      <c r="D763" s="28" t="s">
        <v>26</v>
      </c>
      <c r="E763" s="33">
        <v>2.02</v>
      </c>
    </row>
    <row r="764" spans="1:5" ht="54">
      <c r="A764" s="31" t="s">
        <v>3468</v>
      </c>
      <c r="B764" s="31" t="s">
        <v>3469</v>
      </c>
      <c r="C764" s="32" t="s">
        <v>3470</v>
      </c>
      <c r="D764" s="28" t="s">
        <v>26</v>
      </c>
      <c r="E764" s="33">
        <v>2.5</v>
      </c>
    </row>
    <row r="765" spans="1:5" ht="54">
      <c r="A765" s="31" t="s">
        <v>3471</v>
      </c>
      <c r="B765" s="31" t="s">
        <v>3472</v>
      </c>
      <c r="C765" s="32" t="s">
        <v>3473</v>
      </c>
      <c r="D765" s="28" t="s">
        <v>26</v>
      </c>
      <c r="E765" s="33">
        <v>4.91</v>
      </c>
    </row>
    <row r="766" spans="1:5" ht="54">
      <c r="A766" s="31" t="s">
        <v>3474</v>
      </c>
      <c r="B766" s="31" t="s">
        <v>3475</v>
      </c>
      <c r="C766" s="32" t="s">
        <v>3476</v>
      </c>
      <c r="D766" s="28" t="s">
        <v>26</v>
      </c>
      <c r="E766" s="33">
        <v>7.31</v>
      </c>
    </row>
    <row r="767" spans="1:5" ht="40.5">
      <c r="A767" s="31" t="s">
        <v>3477</v>
      </c>
      <c r="B767" s="31" t="s">
        <v>3478</v>
      </c>
      <c r="C767" s="32" t="s">
        <v>3479</v>
      </c>
      <c r="D767" s="28" t="s">
        <v>216</v>
      </c>
      <c r="E767" s="33">
        <v>24.05</v>
      </c>
    </row>
    <row r="768" spans="1:5" ht="54">
      <c r="A768" s="31" t="s">
        <v>3480</v>
      </c>
      <c r="B768" s="31" t="s">
        <v>3481</v>
      </c>
      <c r="C768" s="32" t="s">
        <v>3482</v>
      </c>
      <c r="D768" s="28" t="s">
        <v>216</v>
      </c>
      <c r="E768" s="33">
        <v>36.07</v>
      </c>
    </row>
    <row r="769" spans="1:5" ht="67.5">
      <c r="A769" s="31" t="s">
        <v>3483</v>
      </c>
      <c r="B769" s="28" t="s">
        <v>2232</v>
      </c>
      <c r="C769" s="32" t="s">
        <v>3484</v>
      </c>
      <c r="D769" s="28" t="s">
        <v>2234</v>
      </c>
      <c r="E769" s="33">
        <v>105.88</v>
      </c>
    </row>
    <row r="770" spans="1:5">
      <c r="A770" s="38"/>
      <c r="B770" s="39"/>
      <c r="C770" s="40"/>
      <c r="D770" s="39"/>
      <c r="E770" s="41"/>
    </row>
    <row r="771" spans="1:5">
      <c r="A771" s="38"/>
      <c r="B771" s="39"/>
      <c r="C771" s="40"/>
      <c r="D771" s="39"/>
      <c r="E771" s="41"/>
    </row>
    <row r="772" spans="1:5">
      <c r="A772" s="38"/>
      <c r="B772" s="39"/>
      <c r="C772" s="40"/>
      <c r="D772" s="39"/>
      <c r="E772" s="41"/>
    </row>
    <row r="773" spans="1:5">
      <c r="A773" s="38"/>
      <c r="B773" s="39"/>
      <c r="C773" s="40"/>
      <c r="D773" s="39"/>
      <c r="E773" s="41"/>
    </row>
    <row r="774" spans="1:5">
      <c r="A774" s="38"/>
      <c r="B774" s="39"/>
      <c r="C774" s="40"/>
      <c r="D774" s="39"/>
      <c r="E774" s="41"/>
    </row>
    <row r="775" spans="1:5">
      <c r="A775" s="38"/>
      <c r="B775" s="39"/>
      <c r="C775" s="40"/>
      <c r="D775" s="39"/>
      <c r="E775" s="41"/>
    </row>
    <row r="776" spans="1:5">
      <c r="A776" s="38"/>
      <c r="B776" s="39"/>
      <c r="C776" s="40"/>
      <c r="D776" s="39"/>
      <c r="E776" s="41"/>
    </row>
    <row r="777" spans="1:5">
      <c r="A777" s="38"/>
      <c r="B777" s="39"/>
      <c r="C777" s="40"/>
      <c r="D777" s="39"/>
      <c r="E777" s="41"/>
    </row>
    <row r="778" spans="1:5">
      <c r="A778" s="38"/>
      <c r="B778" s="39"/>
      <c r="C778" s="40"/>
      <c r="D778" s="39"/>
      <c r="E778" s="41"/>
    </row>
    <row r="779" spans="1:5">
      <c r="A779" s="38"/>
      <c r="B779" s="39"/>
      <c r="C779" s="40"/>
      <c r="D779" s="39"/>
      <c r="E779" s="41"/>
    </row>
    <row r="780" spans="1:5">
      <c r="A780" s="38"/>
      <c r="B780" s="39"/>
      <c r="C780" s="40"/>
      <c r="D780" s="39"/>
      <c r="E780" s="41"/>
    </row>
    <row r="781" spans="1:5">
      <c r="A781" s="38"/>
      <c r="B781" s="39"/>
      <c r="C781" s="40"/>
      <c r="D781" s="39"/>
      <c r="E781" s="41"/>
    </row>
    <row r="782" spans="1:5">
      <c r="A782" s="38"/>
      <c r="B782" s="39"/>
      <c r="C782" s="40"/>
      <c r="D782" s="39"/>
      <c r="E782" s="41"/>
    </row>
    <row r="783" spans="1:5">
      <c r="A783" s="38"/>
      <c r="B783" s="39"/>
      <c r="C783" s="40"/>
      <c r="D783" s="39"/>
      <c r="E783" s="41"/>
    </row>
    <row r="784" spans="1:5">
      <c r="A784" s="38"/>
      <c r="B784" s="39"/>
      <c r="C784" s="40"/>
      <c r="D784" s="39"/>
      <c r="E784" s="41"/>
    </row>
    <row r="785" spans="1:5">
      <c r="A785" s="38"/>
      <c r="B785" s="39"/>
      <c r="C785" s="40"/>
      <c r="D785" s="39"/>
      <c r="E785" s="41"/>
    </row>
    <row r="786" spans="1:5">
      <c r="A786" s="38"/>
      <c r="B786" s="39"/>
      <c r="C786" s="40"/>
      <c r="D786" s="39"/>
      <c r="E786" s="41"/>
    </row>
    <row r="787" spans="1:5">
      <c r="A787" s="38"/>
      <c r="B787" s="39"/>
      <c r="C787" s="40"/>
      <c r="D787" s="39"/>
      <c r="E787" s="41"/>
    </row>
    <row r="788" spans="1:5">
      <c r="A788" s="38"/>
      <c r="B788" s="39"/>
      <c r="C788" s="40"/>
      <c r="D788" s="39"/>
      <c r="E788" s="41"/>
    </row>
    <row r="789" spans="1:5">
      <c r="A789" s="38"/>
      <c r="B789" s="39"/>
      <c r="C789" s="40"/>
      <c r="D789" s="39"/>
      <c r="E789" s="41"/>
    </row>
    <row r="790" spans="1:5">
      <c r="A790" s="38"/>
      <c r="B790" s="39"/>
      <c r="C790" s="40"/>
      <c r="D790" s="39"/>
      <c r="E790" s="41"/>
    </row>
    <row r="791" spans="1:5">
      <c r="A791" s="38"/>
      <c r="B791" s="39"/>
      <c r="C791" s="40"/>
      <c r="D791" s="39"/>
      <c r="E791" s="41"/>
    </row>
    <row r="792" spans="1:5">
      <c r="A792" s="38"/>
      <c r="B792" s="39"/>
      <c r="C792" s="40"/>
      <c r="D792" s="39"/>
      <c r="E792" s="41"/>
    </row>
    <row r="793" spans="1:5">
      <c r="A793" s="38"/>
      <c r="B793" s="39"/>
      <c r="C793" s="40"/>
      <c r="D793" s="39"/>
      <c r="E793" s="41"/>
    </row>
    <row r="794" spans="1:5">
      <c r="A794" s="38"/>
      <c r="B794" s="39"/>
      <c r="C794" s="40"/>
      <c r="D794" s="39"/>
      <c r="E794" s="41"/>
    </row>
    <row r="795" spans="1:5">
      <c r="A795" s="38"/>
      <c r="B795" s="39"/>
      <c r="C795" s="40"/>
      <c r="D795" s="39"/>
      <c r="E795" s="41"/>
    </row>
    <row r="796" spans="1:5">
      <c r="A796" s="38"/>
      <c r="B796" s="39"/>
      <c r="C796" s="40"/>
      <c r="D796" s="39"/>
      <c r="E796" s="41"/>
    </row>
    <row r="797" spans="1:5">
      <c r="A797" s="38"/>
      <c r="B797" s="39"/>
      <c r="C797" s="40"/>
      <c r="D797" s="39"/>
      <c r="E797" s="41"/>
    </row>
    <row r="798" spans="1:5">
      <c r="A798" s="38"/>
      <c r="B798" s="39"/>
      <c r="C798" s="40"/>
      <c r="D798" s="39"/>
      <c r="E798" s="41"/>
    </row>
    <row r="799" spans="1:5">
      <c r="A799" s="38"/>
      <c r="B799" s="39"/>
      <c r="C799" s="40"/>
      <c r="D799" s="39"/>
      <c r="E799" s="41"/>
    </row>
    <row r="800" spans="1:5">
      <c r="A800" s="38"/>
      <c r="B800" s="39"/>
      <c r="C800" s="40"/>
      <c r="D800" s="39"/>
      <c r="E800" s="41"/>
    </row>
    <row r="801" spans="1:5">
      <c r="A801" s="38"/>
      <c r="B801" s="39"/>
      <c r="C801" s="40"/>
      <c r="D801" s="39"/>
      <c r="E801" s="41"/>
    </row>
    <row r="802" spans="1:5">
      <c r="A802" s="38"/>
      <c r="B802" s="39"/>
      <c r="C802" s="40"/>
      <c r="D802" s="39"/>
      <c r="E802" s="41"/>
    </row>
    <row r="803" spans="1:5">
      <c r="A803" s="38"/>
      <c r="B803" s="39"/>
      <c r="C803" s="40"/>
      <c r="D803" s="39"/>
      <c r="E803" s="41"/>
    </row>
    <row r="804" spans="1:5">
      <c r="A804" s="38"/>
      <c r="B804" s="39"/>
      <c r="C804" s="40"/>
      <c r="D804" s="39"/>
      <c r="E804" s="41"/>
    </row>
    <row r="805" spans="1:5">
      <c r="A805" s="38"/>
      <c r="B805" s="39"/>
      <c r="C805" s="40"/>
      <c r="D805" s="39"/>
      <c r="E805" s="41"/>
    </row>
    <row r="806" spans="1:5">
      <c r="A806" s="45" t="s">
        <v>12373</v>
      </c>
      <c r="B806" s="46"/>
      <c r="C806" s="47"/>
      <c r="D806" s="46"/>
      <c r="E806" s="48"/>
    </row>
    <row r="807" spans="1:5" ht="67.5">
      <c r="A807" s="31" t="s">
        <v>3485</v>
      </c>
      <c r="B807" s="28" t="s">
        <v>2232</v>
      </c>
      <c r="C807" s="32" t="s">
        <v>3486</v>
      </c>
      <c r="D807" s="28" t="s">
        <v>216</v>
      </c>
      <c r="E807" s="33">
        <v>452.97</v>
      </c>
    </row>
    <row r="808" spans="1:5" ht="67.5">
      <c r="A808" s="31" t="s">
        <v>3487</v>
      </c>
      <c r="B808" s="28" t="s">
        <v>2232</v>
      </c>
      <c r="C808" s="32" t="s">
        <v>3488</v>
      </c>
      <c r="D808" s="28" t="s">
        <v>216</v>
      </c>
      <c r="E808" s="33">
        <v>428.21</v>
      </c>
    </row>
    <row r="809" spans="1:5" ht="67.5">
      <c r="A809" s="31" t="s">
        <v>3489</v>
      </c>
      <c r="B809" s="28" t="s">
        <v>2232</v>
      </c>
      <c r="C809" s="32" t="s">
        <v>3490</v>
      </c>
      <c r="D809" s="28" t="s">
        <v>216</v>
      </c>
      <c r="E809" s="33">
        <v>399.72</v>
      </c>
    </row>
    <row r="810" spans="1:5" ht="67.5">
      <c r="A810" s="31" t="s">
        <v>3491</v>
      </c>
      <c r="B810" s="28" t="s">
        <v>2232</v>
      </c>
      <c r="C810" s="32" t="s">
        <v>3492</v>
      </c>
      <c r="D810" s="28" t="s">
        <v>216</v>
      </c>
      <c r="E810" s="33">
        <v>440.09</v>
      </c>
    </row>
    <row r="811" spans="1:5" ht="67.5">
      <c r="A811" s="31" t="s">
        <v>3493</v>
      </c>
      <c r="B811" s="28" t="s">
        <v>2232</v>
      </c>
      <c r="C811" s="32" t="s">
        <v>3494</v>
      </c>
      <c r="D811" s="28" t="s">
        <v>216</v>
      </c>
      <c r="E811" s="33">
        <v>462.43</v>
      </c>
    </row>
    <row r="812" spans="1:5" ht="67.5">
      <c r="A812" s="31" t="s">
        <v>3495</v>
      </c>
      <c r="B812" s="28" t="s">
        <v>2232</v>
      </c>
      <c r="C812" s="32" t="s">
        <v>3496</v>
      </c>
      <c r="D812" s="28" t="s">
        <v>216</v>
      </c>
      <c r="E812" s="33">
        <v>462.43</v>
      </c>
    </row>
    <row r="813" spans="1:5" ht="54">
      <c r="A813" s="31" t="s">
        <v>3497</v>
      </c>
      <c r="B813" s="28" t="s">
        <v>2232</v>
      </c>
      <c r="C813" s="32" t="s">
        <v>3498</v>
      </c>
      <c r="D813" s="28" t="s">
        <v>216</v>
      </c>
      <c r="E813" s="33">
        <v>462.43</v>
      </c>
    </row>
    <row r="814" spans="1:5" ht="67.5">
      <c r="A814" s="31" t="s">
        <v>3499</v>
      </c>
      <c r="B814" s="28" t="s">
        <v>2232</v>
      </c>
      <c r="C814" s="32" t="s">
        <v>3500</v>
      </c>
      <c r="D814" s="28" t="s">
        <v>216</v>
      </c>
      <c r="E814" s="33">
        <v>189.98</v>
      </c>
    </row>
    <row r="815" spans="1:5" ht="67.5">
      <c r="A815" s="31" t="s">
        <v>3501</v>
      </c>
      <c r="B815" s="28" t="s">
        <v>2232</v>
      </c>
      <c r="C815" s="32" t="s">
        <v>3502</v>
      </c>
      <c r="D815" s="28" t="s">
        <v>216</v>
      </c>
      <c r="E815" s="33">
        <v>189.98</v>
      </c>
    </row>
    <row r="816" spans="1:5" ht="67.5">
      <c r="A816" s="31" t="s">
        <v>3503</v>
      </c>
      <c r="B816" s="28" t="s">
        <v>2232</v>
      </c>
      <c r="C816" s="32" t="s">
        <v>3504</v>
      </c>
      <c r="D816" s="28" t="s">
        <v>216</v>
      </c>
      <c r="E816" s="33">
        <v>536.47</v>
      </c>
    </row>
    <row r="817" spans="1:5" ht="67.5">
      <c r="A817" s="31" t="s">
        <v>3505</v>
      </c>
      <c r="B817" s="28" t="s">
        <v>2232</v>
      </c>
      <c r="C817" s="32" t="s">
        <v>3506</v>
      </c>
      <c r="D817" s="28" t="s">
        <v>216</v>
      </c>
      <c r="E817" s="33">
        <v>497.78</v>
      </c>
    </row>
    <row r="818" spans="1:5" ht="67.5">
      <c r="A818" s="31" t="s">
        <v>3507</v>
      </c>
      <c r="B818" s="28" t="s">
        <v>2232</v>
      </c>
      <c r="C818" s="32" t="s">
        <v>3508</v>
      </c>
      <c r="D818" s="28" t="s">
        <v>216</v>
      </c>
      <c r="E818" s="33">
        <v>470.97</v>
      </c>
    </row>
    <row r="819" spans="1:5" ht="67.5">
      <c r="A819" s="31" t="s">
        <v>3509</v>
      </c>
      <c r="B819" s="28" t="s">
        <v>2232</v>
      </c>
      <c r="C819" s="32" t="s">
        <v>3510</v>
      </c>
      <c r="D819" s="28" t="s">
        <v>216</v>
      </c>
      <c r="E819" s="33">
        <v>516.34</v>
      </c>
    </row>
    <row r="820" spans="1:5" ht="67.5">
      <c r="A820" s="31" t="s">
        <v>3511</v>
      </c>
      <c r="B820" s="28" t="s">
        <v>2232</v>
      </c>
      <c r="C820" s="32" t="s">
        <v>3512</v>
      </c>
      <c r="D820" s="28" t="s">
        <v>216</v>
      </c>
      <c r="E820" s="33">
        <v>549.27</v>
      </c>
    </row>
    <row r="821" spans="1:5" ht="67.5">
      <c r="A821" s="31" t="s">
        <v>3513</v>
      </c>
      <c r="B821" s="28" t="s">
        <v>2232</v>
      </c>
      <c r="C821" s="32" t="s">
        <v>3514</v>
      </c>
      <c r="D821" s="28" t="s">
        <v>216</v>
      </c>
      <c r="E821" s="33">
        <v>549.27</v>
      </c>
    </row>
    <row r="822" spans="1:5" ht="67.5">
      <c r="A822" s="31" t="s">
        <v>3515</v>
      </c>
      <c r="B822" s="28" t="s">
        <v>2232</v>
      </c>
      <c r="C822" s="32" t="s">
        <v>3516</v>
      </c>
      <c r="D822" s="28" t="s">
        <v>216</v>
      </c>
      <c r="E822" s="33">
        <v>549.27</v>
      </c>
    </row>
    <row r="823" spans="1:5" ht="67.5">
      <c r="A823" s="31" t="s">
        <v>3517</v>
      </c>
      <c r="B823" s="28" t="s">
        <v>2232</v>
      </c>
      <c r="C823" s="32" t="s">
        <v>3518</v>
      </c>
      <c r="D823" s="28" t="s">
        <v>216</v>
      </c>
      <c r="E823" s="33">
        <v>221.86</v>
      </c>
    </row>
    <row r="824" spans="1:5" ht="67.5">
      <c r="A824" s="31" t="s">
        <v>3519</v>
      </c>
      <c r="B824" s="28" t="s">
        <v>2232</v>
      </c>
      <c r="C824" s="32" t="s">
        <v>3520</v>
      </c>
      <c r="D824" s="28" t="s">
        <v>216</v>
      </c>
      <c r="E824" s="33">
        <v>221.86</v>
      </c>
    </row>
    <row r="825" spans="1:5" ht="67.5">
      <c r="A825" s="31" t="s">
        <v>3521</v>
      </c>
      <c r="B825" s="28" t="s">
        <v>2232</v>
      </c>
      <c r="C825" s="32" t="s">
        <v>3522</v>
      </c>
      <c r="D825" s="28" t="s">
        <v>216</v>
      </c>
      <c r="E825" s="33">
        <v>855</v>
      </c>
    </row>
    <row r="826" spans="1:5" ht="67.5">
      <c r="A826" s="31" t="s">
        <v>3523</v>
      </c>
      <c r="B826" s="28" t="s">
        <v>2232</v>
      </c>
      <c r="C826" s="32" t="s">
        <v>3524</v>
      </c>
      <c r="D826" s="28" t="s">
        <v>216</v>
      </c>
      <c r="E826" s="33">
        <v>763.21</v>
      </c>
    </row>
    <row r="827" spans="1:5" ht="67.5">
      <c r="A827" s="31" t="s">
        <v>3525</v>
      </c>
      <c r="B827" s="28" t="s">
        <v>2232</v>
      </c>
      <c r="C827" s="32" t="s">
        <v>3526</v>
      </c>
      <c r="D827" s="28" t="s">
        <v>216</v>
      </c>
      <c r="E827" s="33">
        <v>742.79</v>
      </c>
    </row>
    <row r="828" spans="1:5" ht="67.5">
      <c r="A828" s="31" t="s">
        <v>3527</v>
      </c>
      <c r="B828" s="28" t="s">
        <v>2232</v>
      </c>
      <c r="C828" s="32" t="s">
        <v>3528</v>
      </c>
      <c r="D828" s="28" t="s">
        <v>216</v>
      </c>
      <c r="E828" s="33">
        <v>807.28</v>
      </c>
    </row>
    <row r="829" spans="1:5" ht="40.5">
      <c r="A829" s="31" t="s">
        <v>3529</v>
      </c>
      <c r="B829" s="28" t="s">
        <v>2232</v>
      </c>
      <c r="C829" s="32" t="s">
        <v>3530</v>
      </c>
      <c r="D829" s="28" t="s">
        <v>29</v>
      </c>
      <c r="E829" s="33">
        <v>17.72</v>
      </c>
    </row>
    <row r="830" spans="1:5" ht="67.5">
      <c r="A830" s="31" t="s">
        <v>3531</v>
      </c>
      <c r="B830" s="28" t="s">
        <v>2232</v>
      </c>
      <c r="C830" s="32" t="s">
        <v>3532</v>
      </c>
      <c r="D830" s="28" t="s">
        <v>216</v>
      </c>
      <c r="E830" s="33">
        <v>880.54</v>
      </c>
    </row>
    <row r="831" spans="1:5" ht="67.5">
      <c r="A831" s="31" t="s">
        <v>3533</v>
      </c>
      <c r="B831" s="28" t="s">
        <v>2232</v>
      </c>
      <c r="C831" s="32" t="s">
        <v>3534</v>
      </c>
      <c r="D831" s="28" t="s">
        <v>216</v>
      </c>
      <c r="E831" s="33">
        <v>880.54</v>
      </c>
    </row>
    <row r="832" spans="1:5" ht="54">
      <c r="A832" s="31" t="s">
        <v>3535</v>
      </c>
      <c r="B832" s="28" t="s">
        <v>2232</v>
      </c>
      <c r="C832" s="32" t="s">
        <v>3536</v>
      </c>
      <c r="D832" s="28" t="s">
        <v>216</v>
      </c>
      <c r="E832" s="33">
        <v>880.54</v>
      </c>
    </row>
    <row r="833" spans="1:5" ht="67.5">
      <c r="A833" s="31" t="s">
        <v>3537</v>
      </c>
      <c r="B833" s="28" t="s">
        <v>2232</v>
      </c>
      <c r="C833" s="32" t="s">
        <v>3538</v>
      </c>
      <c r="D833" s="28" t="s">
        <v>216</v>
      </c>
      <c r="E833" s="33">
        <v>343.48</v>
      </c>
    </row>
    <row r="834" spans="1:5" ht="67.5">
      <c r="A834" s="31" t="s">
        <v>3539</v>
      </c>
      <c r="B834" s="28" t="s">
        <v>2232</v>
      </c>
      <c r="C834" s="32" t="s">
        <v>3540</v>
      </c>
      <c r="D834" s="28" t="s">
        <v>216</v>
      </c>
      <c r="E834" s="33">
        <v>343.48</v>
      </c>
    </row>
    <row r="835" spans="1:5">
      <c r="A835" s="31" t="s">
        <v>3541</v>
      </c>
      <c r="B835" s="28" t="s">
        <v>2232</v>
      </c>
      <c r="C835" s="32" t="s">
        <v>3542</v>
      </c>
      <c r="D835" s="28" t="s">
        <v>216</v>
      </c>
      <c r="E835" s="33">
        <v>81.28</v>
      </c>
    </row>
    <row r="836" spans="1:5">
      <c r="A836" s="31" t="s">
        <v>3543</v>
      </c>
      <c r="B836" s="28" t="s">
        <v>2232</v>
      </c>
      <c r="C836" s="32" t="s">
        <v>3544</v>
      </c>
      <c r="D836" s="28" t="s">
        <v>29</v>
      </c>
      <c r="E836" s="33">
        <v>16.32</v>
      </c>
    </row>
    <row r="837" spans="1:5" ht="67.5">
      <c r="A837" s="31" t="s">
        <v>3545</v>
      </c>
      <c r="B837" s="28" t="s">
        <v>2232</v>
      </c>
      <c r="C837" s="32" t="s">
        <v>3546</v>
      </c>
      <c r="D837" s="28" t="s">
        <v>29</v>
      </c>
      <c r="E837" s="33">
        <v>1711.55</v>
      </c>
    </row>
    <row r="838" spans="1:5" ht="67.5">
      <c r="A838" s="31" t="s">
        <v>3547</v>
      </c>
      <c r="B838" s="28" t="s">
        <v>2232</v>
      </c>
      <c r="C838" s="32" t="s">
        <v>3548</v>
      </c>
      <c r="D838" s="28" t="s">
        <v>29</v>
      </c>
      <c r="E838" s="33">
        <v>2065.7600000000002</v>
      </c>
    </row>
    <row r="839" spans="1:5">
      <c r="A839" s="34"/>
      <c r="B839" s="35"/>
      <c r="C839" s="36"/>
      <c r="D839" s="35"/>
      <c r="E839" s="37"/>
    </row>
    <row r="840" spans="1:5">
      <c r="A840" s="38"/>
      <c r="B840" s="39"/>
      <c r="C840" s="40"/>
      <c r="D840" s="39"/>
      <c r="E840" s="41"/>
    </row>
    <row r="841" spans="1:5">
      <c r="A841" s="38"/>
      <c r="B841" s="39"/>
      <c r="C841" s="40"/>
      <c r="D841" s="39"/>
      <c r="E841" s="41"/>
    </row>
    <row r="842" spans="1:5">
      <c r="A842" s="38"/>
      <c r="B842" s="39"/>
      <c r="C842" s="40"/>
      <c r="D842" s="39"/>
      <c r="E842" s="41"/>
    </row>
    <row r="843" spans="1:5">
      <c r="A843" s="38"/>
      <c r="B843" s="39"/>
      <c r="C843" s="40"/>
      <c r="D843" s="39"/>
      <c r="E843" s="41"/>
    </row>
    <row r="844" spans="1:5">
      <c r="A844" s="38"/>
      <c r="B844" s="39"/>
      <c r="C844" s="40"/>
      <c r="D844" s="39"/>
      <c r="E844" s="41"/>
    </row>
    <row r="845" spans="1:5">
      <c r="A845" s="38"/>
      <c r="B845" s="39"/>
      <c r="C845" s="40"/>
      <c r="D845" s="39"/>
      <c r="E845" s="41"/>
    </row>
    <row r="846" spans="1:5">
      <c r="A846" s="38"/>
      <c r="B846" s="39"/>
      <c r="C846" s="40"/>
      <c r="D846" s="39"/>
      <c r="E846" s="41"/>
    </row>
    <row r="847" spans="1:5">
      <c r="A847" s="38"/>
      <c r="B847" s="39"/>
      <c r="C847" s="40"/>
      <c r="D847" s="39"/>
      <c r="E847" s="41"/>
    </row>
    <row r="848" spans="1:5">
      <c r="A848" s="38"/>
      <c r="B848" s="39"/>
      <c r="C848" s="40"/>
      <c r="D848" s="39"/>
      <c r="E848" s="41"/>
    </row>
    <row r="849" spans="1:5">
      <c r="A849" s="38"/>
      <c r="B849" s="39"/>
      <c r="C849" s="40"/>
      <c r="D849" s="39"/>
      <c r="E849" s="41"/>
    </row>
    <row r="850" spans="1:5">
      <c r="A850" s="38"/>
      <c r="B850" s="39"/>
      <c r="C850" s="40"/>
      <c r="D850" s="39"/>
      <c r="E850" s="41"/>
    </row>
    <row r="851" spans="1:5">
      <c r="A851" s="38"/>
      <c r="B851" s="39"/>
      <c r="C851" s="40"/>
      <c r="D851" s="39"/>
      <c r="E851" s="41"/>
    </row>
    <row r="852" spans="1:5">
      <c r="A852" s="38"/>
      <c r="B852" s="39"/>
      <c r="C852" s="40"/>
      <c r="D852" s="39"/>
      <c r="E852" s="41"/>
    </row>
    <row r="853" spans="1:5">
      <c r="A853" s="38"/>
      <c r="B853" s="39"/>
      <c r="C853" s="40"/>
      <c r="D853" s="39"/>
      <c r="E853" s="41"/>
    </row>
    <row r="854" spans="1:5">
      <c r="A854" s="38"/>
      <c r="B854" s="39"/>
      <c r="C854" s="40"/>
      <c r="D854" s="39"/>
      <c r="E854" s="41"/>
    </row>
    <row r="855" spans="1:5">
      <c r="A855" s="38"/>
      <c r="B855" s="39"/>
      <c r="C855" s="40"/>
      <c r="D855" s="39"/>
      <c r="E855" s="41"/>
    </row>
    <row r="856" spans="1:5">
      <c r="A856" s="38"/>
      <c r="B856" s="39"/>
      <c r="C856" s="40"/>
      <c r="D856" s="39"/>
      <c r="E856" s="41"/>
    </row>
    <row r="857" spans="1:5">
      <c r="A857" s="38"/>
      <c r="B857" s="39"/>
      <c r="C857" s="40"/>
      <c r="D857" s="39"/>
      <c r="E857" s="41"/>
    </row>
    <row r="858" spans="1:5">
      <c r="A858" s="38"/>
      <c r="B858" s="39"/>
      <c r="C858" s="40"/>
      <c r="D858" s="39"/>
      <c r="E858" s="41"/>
    </row>
    <row r="859" spans="1:5">
      <c r="A859" s="38"/>
      <c r="B859" s="39"/>
      <c r="C859" s="40"/>
      <c r="D859" s="39"/>
      <c r="E859" s="41"/>
    </row>
    <row r="860" spans="1:5">
      <c r="A860" s="38"/>
      <c r="B860" s="39"/>
      <c r="C860" s="40"/>
      <c r="D860" s="39"/>
      <c r="E860" s="41"/>
    </row>
    <row r="861" spans="1:5">
      <c r="A861" s="38"/>
      <c r="B861" s="39"/>
      <c r="C861" s="40"/>
      <c r="D861" s="39"/>
      <c r="E861" s="41"/>
    </row>
    <row r="862" spans="1:5">
      <c r="A862" s="38"/>
      <c r="B862" s="39"/>
      <c r="C862" s="40"/>
      <c r="D862" s="39"/>
      <c r="E862" s="41"/>
    </row>
    <row r="863" spans="1:5">
      <c r="A863" s="38"/>
      <c r="B863" s="39"/>
      <c r="C863" s="40"/>
      <c r="D863" s="39"/>
      <c r="E863" s="41"/>
    </row>
    <row r="864" spans="1:5">
      <c r="A864" s="38"/>
      <c r="B864" s="39"/>
      <c r="C864" s="40"/>
      <c r="D864" s="39"/>
      <c r="E864" s="41"/>
    </row>
    <row r="865" spans="1:5">
      <c r="A865" s="38"/>
      <c r="B865" s="39"/>
      <c r="C865" s="40"/>
      <c r="D865" s="39"/>
      <c r="E865" s="41"/>
    </row>
    <row r="866" spans="1:5">
      <c r="A866" s="38"/>
      <c r="B866" s="39"/>
      <c r="C866" s="40"/>
      <c r="D866" s="39"/>
      <c r="E866" s="41"/>
    </row>
    <row r="867" spans="1:5">
      <c r="A867" s="38"/>
      <c r="B867" s="39"/>
      <c r="C867" s="40"/>
      <c r="D867" s="39"/>
      <c r="E867" s="41"/>
    </row>
    <row r="868" spans="1:5">
      <c r="A868" s="38"/>
      <c r="B868" s="39"/>
      <c r="C868" s="40"/>
      <c r="D868" s="39"/>
      <c r="E868" s="41"/>
    </row>
    <row r="869" spans="1:5">
      <c r="A869" s="38"/>
      <c r="B869" s="39"/>
      <c r="C869" s="40"/>
      <c r="D869" s="39"/>
      <c r="E869" s="41"/>
    </row>
    <row r="870" spans="1:5">
      <c r="A870" s="38"/>
      <c r="B870" s="39"/>
      <c r="C870" s="40"/>
      <c r="D870" s="39"/>
      <c r="E870" s="41"/>
    </row>
    <row r="871" spans="1:5">
      <c r="A871" s="38"/>
      <c r="B871" s="39"/>
      <c r="C871" s="40"/>
      <c r="D871" s="39"/>
      <c r="E871" s="41"/>
    </row>
    <row r="872" spans="1:5">
      <c r="A872" s="38"/>
      <c r="B872" s="39"/>
      <c r="C872" s="40"/>
      <c r="D872" s="39"/>
      <c r="E872" s="41"/>
    </row>
    <row r="873" spans="1:5">
      <c r="A873" s="27" t="s">
        <v>12374</v>
      </c>
      <c r="B873" s="28"/>
      <c r="C873" s="32"/>
      <c r="D873" s="28"/>
      <c r="E873" s="42"/>
    </row>
    <row r="874" spans="1:5" ht="67.5">
      <c r="A874" s="31" t="s">
        <v>3565</v>
      </c>
      <c r="B874" s="28" t="s">
        <v>2232</v>
      </c>
      <c r="C874" s="32" t="s">
        <v>3566</v>
      </c>
      <c r="D874" s="28" t="s">
        <v>26</v>
      </c>
      <c r="E874" s="33">
        <v>16.43</v>
      </c>
    </row>
    <row r="875" spans="1:5" ht="40.5">
      <c r="A875" s="31" t="s">
        <v>3577</v>
      </c>
      <c r="B875" s="28" t="s">
        <v>2232</v>
      </c>
      <c r="C875" s="32" t="s">
        <v>3578</v>
      </c>
      <c r="D875" s="28" t="s">
        <v>26</v>
      </c>
      <c r="E875" s="33">
        <v>454.63</v>
      </c>
    </row>
    <row r="876" spans="1:5" ht="40.5">
      <c r="A876" s="31" t="s">
        <v>3583</v>
      </c>
      <c r="B876" s="28" t="s">
        <v>2232</v>
      </c>
      <c r="C876" s="32" t="s">
        <v>3584</v>
      </c>
      <c r="D876" s="28" t="s">
        <v>216</v>
      </c>
      <c r="E876" s="33">
        <v>43.11</v>
      </c>
    </row>
    <row r="877" spans="1:5" ht="40.5">
      <c r="A877" s="31" t="s">
        <v>3585</v>
      </c>
      <c r="B877" s="28" t="s">
        <v>2232</v>
      </c>
      <c r="C877" s="32" t="s">
        <v>3586</v>
      </c>
      <c r="D877" s="28" t="s">
        <v>216</v>
      </c>
      <c r="E877" s="33">
        <v>0.27</v>
      </c>
    </row>
    <row r="878" spans="1:5" ht="40.5">
      <c r="A878" s="31" t="s">
        <v>3587</v>
      </c>
      <c r="B878" s="28" t="s">
        <v>2232</v>
      </c>
      <c r="C878" s="32" t="s">
        <v>3588</v>
      </c>
      <c r="D878" s="28" t="s">
        <v>216</v>
      </c>
      <c r="E878" s="33">
        <v>0.27</v>
      </c>
    </row>
    <row r="879" spans="1:5" ht="27">
      <c r="A879" s="31" t="s">
        <v>3589</v>
      </c>
      <c r="B879" s="28" t="s">
        <v>2232</v>
      </c>
      <c r="C879" s="32" t="s">
        <v>3590</v>
      </c>
      <c r="D879" s="28" t="s">
        <v>216</v>
      </c>
      <c r="E879" s="33">
        <v>0.19</v>
      </c>
    </row>
    <row r="880" spans="1:5" ht="27">
      <c r="A880" s="31" t="s">
        <v>3591</v>
      </c>
      <c r="B880" s="28" t="s">
        <v>2232</v>
      </c>
      <c r="C880" s="32" t="s">
        <v>3592</v>
      </c>
      <c r="D880" s="28" t="s">
        <v>216</v>
      </c>
      <c r="E880" s="33">
        <v>0.84</v>
      </c>
    </row>
    <row r="881" spans="1:5" ht="54">
      <c r="A881" s="31" t="s">
        <v>3593</v>
      </c>
      <c r="B881" s="28" t="s">
        <v>2232</v>
      </c>
      <c r="C881" s="32" t="s">
        <v>3594</v>
      </c>
      <c r="D881" s="28" t="s">
        <v>216</v>
      </c>
      <c r="E881" s="33">
        <v>7.15</v>
      </c>
    </row>
    <row r="882" spans="1:5" ht="40.5">
      <c r="A882" s="31" t="s">
        <v>3595</v>
      </c>
      <c r="B882" s="28" t="s">
        <v>2232</v>
      </c>
      <c r="C882" s="32" t="s">
        <v>3596</v>
      </c>
      <c r="D882" s="28" t="s">
        <v>216</v>
      </c>
      <c r="E882" s="33">
        <v>2.46</v>
      </c>
    </row>
    <row r="883" spans="1:5" ht="40.5">
      <c r="A883" s="31" t="s">
        <v>3597</v>
      </c>
      <c r="B883" s="28" t="s">
        <v>2232</v>
      </c>
      <c r="C883" s="32" t="s">
        <v>3598</v>
      </c>
      <c r="D883" s="28" t="s">
        <v>29</v>
      </c>
      <c r="E883" s="33">
        <v>12.37</v>
      </c>
    </row>
    <row r="884" spans="1:5">
      <c r="A884" s="31" t="s">
        <v>3599</v>
      </c>
      <c r="B884" s="28" t="s">
        <v>2232</v>
      </c>
      <c r="C884" s="32" t="s">
        <v>3600</v>
      </c>
      <c r="D884" s="28" t="s">
        <v>3601</v>
      </c>
      <c r="E884" s="33">
        <v>7.0000000000000007E-2</v>
      </c>
    </row>
    <row r="885" spans="1:5" ht="40.5">
      <c r="A885" s="31" t="s">
        <v>3292</v>
      </c>
      <c r="B885" s="28" t="s">
        <v>2232</v>
      </c>
      <c r="C885" s="32" t="s">
        <v>3293</v>
      </c>
      <c r="D885" s="28" t="s">
        <v>26</v>
      </c>
      <c r="E885" s="33">
        <v>379.36</v>
      </c>
    </row>
    <row r="886" spans="1:5" ht="40.5">
      <c r="A886" s="31" t="s">
        <v>3956</v>
      </c>
      <c r="B886" s="28" t="s">
        <v>2232</v>
      </c>
      <c r="C886" s="32" t="s">
        <v>3957</v>
      </c>
      <c r="D886" s="28" t="s">
        <v>26</v>
      </c>
      <c r="E886" s="33">
        <v>346.55</v>
      </c>
    </row>
    <row r="887" spans="1:5">
      <c r="A887" s="38"/>
      <c r="B887" s="39"/>
      <c r="C887" s="40"/>
      <c r="D887" s="39"/>
      <c r="E887" s="41"/>
    </row>
    <row r="888" spans="1:5">
      <c r="A888" s="38"/>
      <c r="B888" s="39"/>
      <c r="C888" s="40"/>
      <c r="D888" s="39"/>
      <c r="E888" s="41"/>
    </row>
    <row r="889" spans="1:5">
      <c r="A889" s="38"/>
      <c r="B889" s="39"/>
      <c r="C889" s="40"/>
      <c r="D889" s="39"/>
      <c r="E889" s="41"/>
    </row>
    <row r="890" spans="1:5">
      <c r="A890" s="38"/>
      <c r="B890" s="39"/>
      <c r="C890" s="40"/>
      <c r="D890" s="39"/>
      <c r="E890" s="41"/>
    </row>
    <row r="891" spans="1:5">
      <c r="A891" s="38"/>
      <c r="B891" s="39"/>
      <c r="C891" s="40"/>
      <c r="D891" s="39"/>
      <c r="E891" s="41"/>
    </row>
    <row r="892" spans="1:5">
      <c r="A892" s="38"/>
      <c r="B892" s="39"/>
      <c r="C892" s="40"/>
      <c r="D892" s="39"/>
      <c r="E892" s="41"/>
    </row>
    <row r="893" spans="1:5">
      <c r="A893" s="38"/>
      <c r="B893" s="39"/>
      <c r="C893" s="40"/>
      <c r="D893" s="39"/>
      <c r="E893" s="41"/>
    </row>
    <row r="894" spans="1:5">
      <c r="A894" s="38"/>
      <c r="B894" s="39"/>
      <c r="C894" s="40"/>
      <c r="D894" s="39"/>
      <c r="E894" s="41"/>
    </row>
    <row r="895" spans="1:5">
      <c r="A895" s="27" t="s">
        <v>3549</v>
      </c>
      <c r="B895" s="28"/>
      <c r="C895" s="32"/>
      <c r="D895" s="28"/>
      <c r="E895" s="42"/>
    </row>
    <row r="896" spans="1:5" ht="27">
      <c r="A896" s="31" t="s">
        <v>3550</v>
      </c>
      <c r="B896" s="28" t="s">
        <v>2232</v>
      </c>
      <c r="C896" s="32" t="s">
        <v>3551</v>
      </c>
      <c r="D896" s="28" t="s">
        <v>3552</v>
      </c>
      <c r="E896" s="33">
        <v>1876.73</v>
      </c>
    </row>
    <row r="897" spans="1:5" ht="27">
      <c r="A897" s="31" t="s">
        <v>3553</v>
      </c>
      <c r="B897" s="28" t="s">
        <v>2232</v>
      </c>
      <c r="C897" s="32" t="s">
        <v>3554</v>
      </c>
      <c r="D897" s="28" t="s">
        <v>3552</v>
      </c>
      <c r="E897" s="33">
        <v>2684.37</v>
      </c>
    </row>
    <row r="898" spans="1:5" ht="27">
      <c r="A898" s="31" t="s">
        <v>3555</v>
      </c>
      <c r="B898" s="28" t="s">
        <v>2232</v>
      </c>
      <c r="C898" s="32" t="s">
        <v>3556</v>
      </c>
      <c r="D898" s="28" t="s">
        <v>3552</v>
      </c>
      <c r="E898" s="33">
        <v>742.98</v>
      </c>
    </row>
    <row r="899" spans="1:5" ht="27">
      <c r="A899" s="31" t="s">
        <v>3557</v>
      </c>
      <c r="B899" s="28" t="s">
        <v>2232</v>
      </c>
      <c r="C899" s="32" t="s">
        <v>3558</v>
      </c>
      <c r="D899" s="28" t="s">
        <v>3552</v>
      </c>
      <c r="E899" s="33">
        <v>7169.6</v>
      </c>
    </row>
    <row r="900" spans="1:5" ht="40.5">
      <c r="A900" s="31" t="s">
        <v>3559</v>
      </c>
      <c r="B900" s="31" t="s">
        <v>3560</v>
      </c>
      <c r="C900" s="32" t="s">
        <v>3561</v>
      </c>
      <c r="D900" s="28" t="s">
        <v>1283</v>
      </c>
      <c r="E900" s="33">
        <v>8.74</v>
      </c>
    </row>
    <row r="901" spans="1:5" ht="27">
      <c r="A901" s="31" t="s">
        <v>3562</v>
      </c>
      <c r="B901" s="31" t="s">
        <v>3563</v>
      </c>
      <c r="C901" s="32" t="s">
        <v>3564</v>
      </c>
      <c r="D901" s="28" t="s">
        <v>3552</v>
      </c>
      <c r="E901" s="33">
        <v>781.14</v>
      </c>
    </row>
    <row r="902" spans="1:5" ht="54">
      <c r="A902" s="31" t="s">
        <v>3567</v>
      </c>
      <c r="B902" s="28" t="s">
        <v>2232</v>
      </c>
      <c r="C902" s="32" t="s">
        <v>3568</v>
      </c>
      <c r="D902" s="28" t="s">
        <v>26</v>
      </c>
      <c r="E902" s="33">
        <v>11.75</v>
      </c>
    </row>
    <row r="903" spans="1:5" ht="40.5">
      <c r="A903" s="31" t="s">
        <v>3569</v>
      </c>
      <c r="B903" s="28" t="s">
        <v>2232</v>
      </c>
      <c r="C903" s="32" t="s">
        <v>3570</v>
      </c>
      <c r="D903" s="28" t="s">
        <v>26</v>
      </c>
      <c r="E903" s="33">
        <v>15.28</v>
      </c>
    </row>
    <row r="904" spans="1:5">
      <c r="A904" s="31" t="s">
        <v>3571</v>
      </c>
      <c r="B904" s="28" t="s">
        <v>2232</v>
      </c>
      <c r="C904" s="32" t="s">
        <v>3572</v>
      </c>
      <c r="D904" s="28" t="s">
        <v>26</v>
      </c>
      <c r="E904" s="33">
        <v>8.2100000000000009</v>
      </c>
    </row>
    <row r="905" spans="1:5" ht="40.5">
      <c r="A905" s="31" t="s">
        <v>3573</v>
      </c>
      <c r="B905" s="28" t="s">
        <v>2232</v>
      </c>
      <c r="C905" s="32" t="s">
        <v>3574</v>
      </c>
      <c r="D905" s="28" t="s">
        <v>29</v>
      </c>
      <c r="E905" s="33">
        <v>5127.05</v>
      </c>
    </row>
    <row r="906" spans="1:5">
      <c r="A906" s="31" t="s">
        <v>3575</v>
      </c>
      <c r="B906" s="28" t="s">
        <v>2232</v>
      </c>
      <c r="C906" s="32" t="s">
        <v>3576</v>
      </c>
      <c r="D906" s="28" t="s">
        <v>29</v>
      </c>
      <c r="E906" s="33">
        <v>478.26</v>
      </c>
    </row>
    <row r="907" spans="1:5" ht="40.5">
      <c r="A907" s="31" t="s">
        <v>3579</v>
      </c>
      <c r="B907" s="28" t="s">
        <v>2232</v>
      </c>
      <c r="C907" s="32" t="s">
        <v>3580</v>
      </c>
      <c r="D907" s="28" t="s">
        <v>29</v>
      </c>
      <c r="E907" s="33">
        <v>1078.0999999999999</v>
      </c>
    </row>
    <row r="908" spans="1:5" ht="40.5">
      <c r="A908" s="31" t="s">
        <v>3581</v>
      </c>
      <c r="B908" s="28" t="s">
        <v>2232</v>
      </c>
      <c r="C908" s="32" t="s">
        <v>3582</v>
      </c>
      <c r="D908" s="28" t="s">
        <v>1240</v>
      </c>
      <c r="E908" s="33">
        <v>9.6</v>
      </c>
    </row>
    <row r="909" spans="1:5" ht="40.5">
      <c r="A909" s="31" t="s">
        <v>3956</v>
      </c>
      <c r="B909" s="28" t="s">
        <v>2232</v>
      </c>
      <c r="C909" s="32" t="s">
        <v>3957</v>
      </c>
      <c r="D909" s="28" t="s">
        <v>26</v>
      </c>
      <c r="E909" s="33">
        <v>346.55</v>
      </c>
    </row>
    <row r="910" spans="1:5" ht="40.5">
      <c r="A910" s="31" t="s">
        <v>3602</v>
      </c>
      <c r="B910" s="28" t="s">
        <v>2232</v>
      </c>
      <c r="C910" s="32" t="s">
        <v>3603</v>
      </c>
      <c r="D910" s="28" t="s">
        <v>2234</v>
      </c>
      <c r="E910" s="33">
        <v>728.95</v>
      </c>
    </row>
    <row r="911" spans="1:5" ht="27">
      <c r="A911" s="31" t="s">
        <v>3604</v>
      </c>
      <c r="B911" s="28" t="s">
        <v>2232</v>
      </c>
      <c r="C911" s="32" t="s">
        <v>3605</v>
      </c>
      <c r="D911" s="28" t="s">
        <v>3606</v>
      </c>
      <c r="E911" s="33">
        <v>21.71</v>
      </c>
    </row>
    <row r="912" spans="1:5" ht="27">
      <c r="A912" s="31" t="s">
        <v>3607</v>
      </c>
      <c r="B912" s="28" t="s">
        <v>2232</v>
      </c>
      <c r="C912" s="32" t="s">
        <v>3608</v>
      </c>
      <c r="D912" s="28" t="s">
        <v>26</v>
      </c>
      <c r="E912" s="33">
        <v>36.46</v>
      </c>
    </row>
    <row r="913" spans="1:5" ht="27">
      <c r="A913" s="31" t="s">
        <v>3609</v>
      </c>
      <c r="B913" s="28" t="s">
        <v>2232</v>
      </c>
      <c r="C913" s="32" t="s">
        <v>3610</v>
      </c>
      <c r="D913" s="28" t="s">
        <v>26</v>
      </c>
      <c r="E913" s="33">
        <v>41.02</v>
      </c>
    </row>
    <row r="914" spans="1:5" ht="27">
      <c r="A914" s="31" t="s">
        <v>3611</v>
      </c>
      <c r="B914" s="28" t="s">
        <v>2232</v>
      </c>
      <c r="C914" s="32" t="s">
        <v>3612</v>
      </c>
      <c r="D914" s="28" t="s">
        <v>26</v>
      </c>
      <c r="E914" s="33">
        <v>49.22</v>
      </c>
    </row>
    <row r="915" spans="1:5" ht="27">
      <c r="A915" s="31" t="s">
        <v>3613</v>
      </c>
      <c r="B915" s="28" t="s">
        <v>2232</v>
      </c>
      <c r="C915" s="32" t="s">
        <v>3614</v>
      </c>
      <c r="D915" s="28" t="s">
        <v>26</v>
      </c>
      <c r="E915" s="33">
        <v>58.37</v>
      </c>
    </row>
    <row r="916" spans="1:5" ht="27">
      <c r="A916" s="31" t="s">
        <v>3615</v>
      </c>
      <c r="B916" s="28" t="s">
        <v>2232</v>
      </c>
      <c r="C916" s="32" t="s">
        <v>3616</v>
      </c>
      <c r="D916" s="28" t="s">
        <v>216</v>
      </c>
      <c r="E916" s="33">
        <v>2.96</v>
      </c>
    </row>
    <row r="917" spans="1:5" ht="27">
      <c r="A917" s="31" t="s">
        <v>3617</v>
      </c>
      <c r="B917" s="28" t="s">
        <v>2232</v>
      </c>
      <c r="C917" s="32" t="s">
        <v>3618</v>
      </c>
      <c r="D917" s="28" t="s">
        <v>1283</v>
      </c>
      <c r="E917" s="33">
        <v>318.05</v>
      </c>
    </row>
    <row r="918" spans="1:5" ht="67.5">
      <c r="A918" s="31" t="s">
        <v>3619</v>
      </c>
      <c r="B918" s="28" t="s">
        <v>2232</v>
      </c>
      <c r="C918" s="32" t="s">
        <v>3620</v>
      </c>
      <c r="D918" s="28" t="s">
        <v>1283</v>
      </c>
      <c r="E918" s="33">
        <v>92.43</v>
      </c>
    </row>
    <row r="919" spans="1:5" ht="67.5">
      <c r="A919" s="31" t="s">
        <v>3621</v>
      </c>
      <c r="B919" s="28" t="s">
        <v>2232</v>
      </c>
      <c r="C919" s="32" t="s">
        <v>3622</v>
      </c>
      <c r="D919" s="28" t="s">
        <v>1283</v>
      </c>
      <c r="E919" s="33">
        <v>159.72</v>
      </c>
    </row>
    <row r="920" spans="1:5" ht="40.5">
      <c r="A920" s="31" t="s">
        <v>3623</v>
      </c>
      <c r="B920" s="28" t="s">
        <v>2232</v>
      </c>
      <c r="C920" s="32" t="s">
        <v>3624</v>
      </c>
      <c r="D920" s="28" t="s">
        <v>1283</v>
      </c>
      <c r="E920" s="33">
        <v>962.46</v>
      </c>
    </row>
    <row r="921" spans="1:5" ht="67.5">
      <c r="A921" s="31" t="s">
        <v>3625</v>
      </c>
      <c r="B921" s="28" t="s">
        <v>2232</v>
      </c>
      <c r="C921" s="32" t="s">
        <v>3626</v>
      </c>
      <c r="D921" s="28" t="s">
        <v>1283</v>
      </c>
      <c r="E921" s="33">
        <v>480.1</v>
      </c>
    </row>
    <row r="922" spans="1:5" ht="67.5">
      <c r="A922" s="31" t="s">
        <v>3627</v>
      </c>
      <c r="B922" s="28" t="s">
        <v>2232</v>
      </c>
      <c r="C922" s="32" t="s">
        <v>3628</v>
      </c>
      <c r="D922" s="28" t="s">
        <v>1283</v>
      </c>
      <c r="E922" s="33">
        <v>1057.48</v>
      </c>
    </row>
    <row r="923" spans="1:5" ht="27">
      <c r="A923" s="31" t="s">
        <v>3629</v>
      </c>
      <c r="B923" s="28" t="s">
        <v>2232</v>
      </c>
      <c r="C923" s="32" t="s">
        <v>3630</v>
      </c>
      <c r="D923" s="28" t="s">
        <v>216</v>
      </c>
      <c r="E923" s="33">
        <v>30.74</v>
      </c>
    </row>
    <row r="924" spans="1:5" ht="67.5">
      <c r="A924" s="31" t="s">
        <v>3631</v>
      </c>
      <c r="B924" s="28" t="s">
        <v>2232</v>
      </c>
      <c r="C924" s="32" t="s">
        <v>3632</v>
      </c>
      <c r="D924" s="28" t="s">
        <v>1283</v>
      </c>
      <c r="E924" s="33">
        <v>198.75</v>
      </c>
    </row>
    <row r="925" spans="1:5">
      <c r="A925" s="31" t="s">
        <v>3633</v>
      </c>
      <c r="B925" s="28" t="s">
        <v>2232</v>
      </c>
      <c r="C925" s="32" t="s">
        <v>3634</v>
      </c>
      <c r="D925" s="28" t="s">
        <v>3635</v>
      </c>
      <c r="E925" s="33">
        <v>16.579999999999998</v>
      </c>
    </row>
    <row r="926" spans="1:5" ht="40.5">
      <c r="A926" s="31" t="s">
        <v>3636</v>
      </c>
      <c r="B926" s="31" t="s">
        <v>3637</v>
      </c>
      <c r="C926" s="32" t="s">
        <v>3638</v>
      </c>
      <c r="D926" s="28" t="s">
        <v>3639</v>
      </c>
      <c r="E926" s="33">
        <v>1.74</v>
      </c>
    </row>
    <row r="927" spans="1:5" ht="40.5">
      <c r="A927" s="31" t="s">
        <v>3640</v>
      </c>
      <c r="B927" s="31" t="s">
        <v>3641</v>
      </c>
      <c r="C927" s="32" t="s">
        <v>3642</v>
      </c>
      <c r="D927" s="28" t="s">
        <v>3639</v>
      </c>
      <c r="E927" s="33">
        <v>1.3</v>
      </c>
    </row>
    <row r="928" spans="1:5" ht="40.5">
      <c r="A928" s="31" t="s">
        <v>3643</v>
      </c>
      <c r="B928" s="31" t="s">
        <v>3644</v>
      </c>
      <c r="C928" s="32" t="s">
        <v>3645</v>
      </c>
      <c r="D928" s="28" t="s">
        <v>3639</v>
      </c>
      <c r="E928" s="33">
        <v>1.26</v>
      </c>
    </row>
    <row r="929" spans="1:5" ht="40.5">
      <c r="A929" s="31" t="s">
        <v>3646</v>
      </c>
      <c r="B929" s="31" t="s">
        <v>3647</v>
      </c>
      <c r="C929" s="32" t="s">
        <v>3648</v>
      </c>
      <c r="D929" s="28" t="s">
        <v>3639</v>
      </c>
      <c r="E929" s="33">
        <v>1.21</v>
      </c>
    </row>
    <row r="930" spans="1:5" ht="40.5">
      <c r="A930" s="31" t="s">
        <v>3649</v>
      </c>
      <c r="B930" s="31" t="s">
        <v>3650</v>
      </c>
      <c r="C930" s="32" t="s">
        <v>3651</v>
      </c>
      <c r="D930" s="28" t="s">
        <v>3639</v>
      </c>
      <c r="E930" s="33">
        <v>1.2</v>
      </c>
    </row>
    <row r="931" spans="1:5" ht="40.5">
      <c r="A931" s="31" t="s">
        <v>3652</v>
      </c>
      <c r="B931" s="28" t="s">
        <v>2232</v>
      </c>
      <c r="C931" s="32" t="s">
        <v>3653</v>
      </c>
      <c r="D931" s="28" t="s">
        <v>3639</v>
      </c>
      <c r="E931" s="33">
        <v>1.1200000000000001</v>
      </c>
    </row>
    <row r="932" spans="1:5" ht="40.5">
      <c r="A932" s="31" t="s">
        <v>3654</v>
      </c>
      <c r="B932" s="31" t="s">
        <v>3655</v>
      </c>
      <c r="C932" s="32" t="s">
        <v>3656</v>
      </c>
      <c r="D932" s="28" t="s">
        <v>3639</v>
      </c>
      <c r="E932" s="33">
        <v>1.1200000000000001</v>
      </c>
    </row>
    <row r="933" spans="1:5" ht="40.5">
      <c r="A933" s="31" t="s">
        <v>3657</v>
      </c>
      <c r="B933" s="31" t="s">
        <v>3658</v>
      </c>
      <c r="C933" s="32" t="s">
        <v>3659</v>
      </c>
      <c r="D933" s="28" t="s">
        <v>3639</v>
      </c>
      <c r="E933" s="33">
        <v>1.06</v>
      </c>
    </row>
    <row r="934" spans="1:5" ht="27">
      <c r="A934" s="31" t="s">
        <v>3660</v>
      </c>
      <c r="B934" s="31" t="s">
        <v>3661</v>
      </c>
      <c r="C934" s="32" t="s">
        <v>3662</v>
      </c>
      <c r="D934" s="28" t="s">
        <v>3639</v>
      </c>
      <c r="E934" s="33">
        <v>1.63</v>
      </c>
    </row>
    <row r="935" spans="1:5" ht="27">
      <c r="A935" s="31" t="s">
        <v>3663</v>
      </c>
      <c r="B935" s="31" t="s">
        <v>3664</v>
      </c>
      <c r="C935" s="32" t="s">
        <v>3665</v>
      </c>
      <c r="D935" s="28" t="s">
        <v>3639</v>
      </c>
      <c r="E935" s="33">
        <v>1.21</v>
      </c>
    </row>
    <row r="936" spans="1:5" ht="27">
      <c r="A936" s="31" t="s">
        <v>3666</v>
      </c>
      <c r="B936" s="31" t="s">
        <v>3667</v>
      </c>
      <c r="C936" s="32" t="s">
        <v>3668</v>
      </c>
      <c r="D936" s="28" t="s">
        <v>3639</v>
      </c>
      <c r="E936" s="33">
        <v>1.18</v>
      </c>
    </row>
    <row r="937" spans="1:5" ht="27">
      <c r="A937" s="31" t="s">
        <v>3669</v>
      </c>
      <c r="B937" s="31" t="s">
        <v>3670</v>
      </c>
      <c r="C937" s="32" t="s">
        <v>3671</v>
      </c>
      <c r="D937" s="28" t="s">
        <v>3639</v>
      </c>
      <c r="E937" s="33">
        <v>1.1399999999999999</v>
      </c>
    </row>
    <row r="938" spans="1:5" ht="27">
      <c r="A938" s="31" t="s">
        <v>3672</v>
      </c>
      <c r="B938" s="31" t="s">
        <v>3673</v>
      </c>
      <c r="C938" s="32" t="s">
        <v>3674</v>
      </c>
      <c r="D938" s="28" t="s">
        <v>3639</v>
      </c>
      <c r="E938" s="33">
        <v>1.1200000000000001</v>
      </c>
    </row>
    <row r="939" spans="1:5" ht="27">
      <c r="A939" s="31" t="s">
        <v>3675</v>
      </c>
      <c r="B939" s="28" t="s">
        <v>2232</v>
      </c>
      <c r="C939" s="32" t="s">
        <v>3676</v>
      </c>
      <c r="D939" s="28" t="s">
        <v>3639</v>
      </c>
      <c r="E939" s="33">
        <v>1.05</v>
      </c>
    </row>
    <row r="940" spans="1:5" ht="27">
      <c r="A940" s="31" t="s">
        <v>3677</v>
      </c>
      <c r="B940" s="31" t="s">
        <v>3678</v>
      </c>
      <c r="C940" s="32" t="s">
        <v>3679</v>
      </c>
      <c r="D940" s="28" t="s">
        <v>3639</v>
      </c>
      <c r="E940" s="33">
        <v>1.05</v>
      </c>
    </row>
    <row r="941" spans="1:5" ht="27">
      <c r="A941" s="31" t="s">
        <v>3680</v>
      </c>
      <c r="B941" s="31" t="s">
        <v>3681</v>
      </c>
      <c r="C941" s="32" t="s">
        <v>3682</v>
      </c>
      <c r="D941" s="28" t="s">
        <v>3639</v>
      </c>
      <c r="E941" s="33">
        <v>0.99</v>
      </c>
    </row>
    <row r="942" spans="1:5" ht="40.5">
      <c r="A942" s="31" t="s">
        <v>3683</v>
      </c>
      <c r="B942" s="31" t="s">
        <v>3684</v>
      </c>
      <c r="C942" s="32" t="s">
        <v>3685</v>
      </c>
      <c r="D942" s="28" t="s">
        <v>3639</v>
      </c>
      <c r="E942" s="33">
        <v>2.29</v>
      </c>
    </row>
    <row r="943" spans="1:5" ht="40.5">
      <c r="A943" s="31" t="s">
        <v>3686</v>
      </c>
      <c r="B943" s="31" t="s">
        <v>3687</v>
      </c>
      <c r="C943" s="32" t="s">
        <v>3688</v>
      </c>
      <c r="D943" s="28" t="s">
        <v>3639</v>
      </c>
      <c r="E943" s="33">
        <v>1.7</v>
      </c>
    </row>
    <row r="944" spans="1:5" ht="40.5">
      <c r="A944" s="31" t="s">
        <v>3689</v>
      </c>
      <c r="B944" s="31" t="s">
        <v>3690</v>
      </c>
      <c r="C944" s="32" t="s">
        <v>3691</v>
      </c>
      <c r="D944" s="28" t="s">
        <v>3639</v>
      </c>
      <c r="E944" s="33">
        <v>1.66</v>
      </c>
    </row>
    <row r="945" spans="1:5" ht="40.5">
      <c r="A945" s="31" t="s">
        <v>3692</v>
      </c>
      <c r="B945" s="31" t="s">
        <v>3693</v>
      </c>
      <c r="C945" s="32" t="s">
        <v>3694</v>
      </c>
      <c r="D945" s="28" t="s">
        <v>3639</v>
      </c>
      <c r="E945" s="33">
        <v>1.59</v>
      </c>
    </row>
    <row r="946" spans="1:5" ht="40.5">
      <c r="A946" s="31" t="s">
        <v>3695</v>
      </c>
      <c r="B946" s="31" t="s">
        <v>3696</v>
      </c>
      <c r="C946" s="32" t="s">
        <v>3697</v>
      </c>
      <c r="D946" s="28" t="s">
        <v>3639</v>
      </c>
      <c r="E946" s="33">
        <v>1.58</v>
      </c>
    </row>
    <row r="947" spans="1:5" ht="40.5">
      <c r="A947" s="31" t="s">
        <v>3698</v>
      </c>
      <c r="B947" s="31" t="s">
        <v>2232</v>
      </c>
      <c r="C947" s="32" t="s">
        <v>3699</v>
      </c>
      <c r="D947" s="28" t="s">
        <v>3639</v>
      </c>
      <c r="E947" s="33">
        <v>1.48</v>
      </c>
    </row>
    <row r="948" spans="1:5" ht="40.5">
      <c r="A948" s="31" t="s">
        <v>3700</v>
      </c>
      <c r="B948" s="31" t="s">
        <v>3701</v>
      </c>
      <c r="C948" s="32" t="s">
        <v>3702</v>
      </c>
      <c r="D948" s="28" t="s">
        <v>3639</v>
      </c>
      <c r="E948" s="33">
        <v>1.47</v>
      </c>
    </row>
    <row r="949" spans="1:5" ht="40.5">
      <c r="A949" s="31" t="s">
        <v>3703</v>
      </c>
      <c r="B949" s="31" t="s">
        <v>3704</v>
      </c>
      <c r="C949" s="32" t="s">
        <v>3705</v>
      </c>
      <c r="D949" s="28" t="s">
        <v>3639</v>
      </c>
      <c r="E949" s="33">
        <v>1.39</v>
      </c>
    </row>
    <row r="950" spans="1:5" ht="40.5">
      <c r="A950" s="31" t="s">
        <v>3706</v>
      </c>
      <c r="B950" s="31" t="s">
        <v>2232</v>
      </c>
      <c r="C950" s="32" t="s">
        <v>3707</v>
      </c>
      <c r="D950" s="28" t="s">
        <v>3639</v>
      </c>
      <c r="E950" s="33">
        <v>2.62</v>
      </c>
    </row>
    <row r="951" spans="1:5" ht="40.5">
      <c r="A951" s="31" t="s">
        <v>3708</v>
      </c>
      <c r="B951" s="31" t="s">
        <v>2232</v>
      </c>
      <c r="C951" s="32" t="s">
        <v>3709</v>
      </c>
      <c r="D951" s="28" t="s">
        <v>3639</v>
      </c>
      <c r="E951" s="33">
        <v>1.95</v>
      </c>
    </row>
    <row r="952" spans="1:5" ht="40.5">
      <c r="A952" s="31" t="s">
        <v>3710</v>
      </c>
      <c r="B952" s="31" t="s">
        <v>2232</v>
      </c>
      <c r="C952" s="32" t="s">
        <v>3711</v>
      </c>
      <c r="D952" s="28" t="s">
        <v>3639</v>
      </c>
      <c r="E952" s="33">
        <v>1.9</v>
      </c>
    </row>
    <row r="953" spans="1:5" ht="40.5">
      <c r="A953" s="31" t="s">
        <v>3712</v>
      </c>
      <c r="B953" s="31" t="s">
        <v>2232</v>
      </c>
      <c r="C953" s="32" t="s">
        <v>3713</v>
      </c>
      <c r="D953" s="28" t="s">
        <v>3639</v>
      </c>
      <c r="E953" s="33">
        <v>1.82</v>
      </c>
    </row>
    <row r="954" spans="1:5" ht="40.5">
      <c r="A954" s="31" t="s">
        <v>3714</v>
      </c>
      <c r="B954" s="31" t="s">
        <v>2232</v>
      </c>
      <c r="C954" s="32" t="s">
        <v>3715</v>
      </c>
      <c r="D954" s="28" t="s">
        <v>3639</v>
      </c>
      <c r="E954" s="33">
        <v>1.8</v>
      </c>
    </row>
    <row r="955" spans="1:5" ht="40.5">
      <c r="A955" s="31" t="s">
        <v>3716</v>
      </c>
      <c r="B955" s="31" t="s">
        <v>2232</v>
      </c>
      <c r="C955" s="32" t="s">
        <v>3717</v>
      </c>
      <c r="D955" s="28" t="s">
        <v>3639</v>
      </c>
      <c r="E955" s="33">
        <v>1.69</v>
      </c>
    </row>
    <row r="956" spans="1:5" ht="40.5">
      <c r="A956" s="31" t="s">
        <v>3718</v>
      </c>
      <c r="B956" s="31" t="s">
        <v>2232</v>
      </c>
      <c r="C956" s="32" t="s">
        <v>3719</v>
      </c>
      <c r="D956" s="28" t="s">
        <v>3639</v>
      </c>
      <c r="E956" s="33">
        <v>1.68</v>
      </c>
    </row>
    <row r="957" spans="1:5" ht="40.5">
      <c r="A957" s="31" t="s">
        <v>3720</v>
      </c>
      <c r="B957" s="31" t="s">
        <v>2232</v>
      </c>
      <c r="C957" s="32" t="s">
        <v>3721</v>
      </c>
      <c r="D957" s="28" t="s">
        <v>3639</v>
      </c>
      <c r="E957" s="33">
        <v>1.59</v>
      </c>
    </row>
    <row r="958" spans="1:5" ht="40.5">
      <c r="A958" s="31" t="s">
        <v>3722</v>
      </c>
      <c r="B958" s="31" t="s">
        <v>2232</v>
      </c>
      <c r="C958" s="32" t="s">
        <v>3723</v>
      </c>
      <c r="D958" s="28" t="s">
        <v>3639</v>
      </c>
      <c r="E958" s="33">
        <v>1.85</v>
      </c>
    </row>
    <row r="959" spans="1:5" ht="40.5">
      <c r="A959" s="31" t="s">
        <v>3724</v>
      </c>
      <c r="B959" s="31" t="s">
        <v>2232</v>
      </c>
      <c r="C959" s="32" t="s">
        <v>3725</v>
      </c>
      <c r="D959" s="28" t="s">
        <v>3726</v>
      </c>
      <c r="E959" s="33">
        <v>1.38</v>
      </c>
    </row>
    <row r="960" spans="1:5" ht="40.5">
      <c r="A960" s="31" t="s">
        <v>3727</v>
      </c>
      <c r="B960" s="31" t="s">
        <v>2232</v>
      </c>
      <c r="C960" s="32" t="s">
        <v>3728</v>
      </c>
      <c r="D960" s="28" t="s">
        <v>3639</v>
      </c>
      <c r="E960" s="33">
        <v>1.34</v>
      </c>
    </row>
    <row r="961" spans="1:5" ht="40.5">
      <c r="A961" s="31" t="s">
        <v>3729</v>
      </c>
      <c r="B961" s="31" t="s">
        <v>2232</v>
      </c>
      <c r="C961" s="32" t="s">
        <v>3730</v>
      </c>
      <c r="D961" s="28" t="s">
        <v>3726</v>
      </c>
      <c r="E961" s="33">
        <v>1.29</v>
      </c>
    </row>
    <row r="962" spans="1:5" ht="40.5">
      <c r="A962" s="31" t="s">
        <v>3731</v>
      </c>
      <c r="B962" s="31" t="s">
        <v>2232</v>
      </c>
      <c r="C962" s="32" t="s">
        <v>3732</v>
      </c>
      <c r="D962" s="28" t="s">
        <v>3639</v>
      </c>
      <c r="E962" s="33">
        <v>1.28</v>
      </c>
    </row>
    <row r="963" spans="1:5" ht="40.5">
      <c r="A963" s="31" t="s">
        <v>3733</v>
      </c>
      <c r="B963" s="31" t="s">
        <v>2232</v>
      </c>
      <c r="C963" s="32" t="s">
        <v>3734</v>
      </c>
      <c r="D963" s="28" t="s">
        <v>3639</v>
      </c>
      <c r="E963" s="33">
        <v>1.2</v>
      </c>
    </row>
    <row r="964" spans="1:5" ht="40.5">
      <c r="A964" s="31" t="s">
        <v>3735</v>
      </c>
      <c r="B964" s="31" t="s">
        <v>2232</v>
      </c>
      <c r="C964" s="32" t="s">
        <v>3736</v>
      </c>
      <c r="D964" s="28" t="s">
        <v>3639</v>
      </c>
      <c r="E964" s="33">
        <v>1.19</v>
      </c>
    </row>
    <row r="965" spans="1:5" ht="40.5">
      <c r="A965" s="31" t="s">
        <v>3737</v>
      </c>
      <c r="B965" s="31" t="s">
        <v>2232</v>
      </c>
      <c r="C965" s="32" t="s">
        <v>3738</v>
      </c>
      <c r="D965" s="28" t="s">
        <v>3639</v>
      </c>
      <c r="E965" s="33">
        <v>1.1200000000000001</v>
      </c>
    </row>
    <row r="966" spans="1:5" ht="40.5">
      <c r="A966" s="31" t="s">
        <v>3739</v>
      </c>
      <c r="B966" s="31" t="s">
        <v>2232</v>
      </c>
      <c r="C966" s="32" t="s">
        <v>3740</v>
      </c>
      <c r="D966" s="28" t="s">
        <v>3639</v>
      </c>
      <c r="E966" s="33">
        <v>1.85</v>
      </c>
    </row>
    <row r="967" spans="1:5" ht="40.5">
      <c r="A967" s="31" t="s">
        <v>3741</v>
      </c>
      <c r="B967" s="31" t="s">
        <v>2232</v>
      </c>
      <c r="C967" s="32" t="s">
        <v>3742</v>
      </c>
      <c r="D967" s="28" t="s">
        <v>3639</v>
      </c>
      <c r="E967" s="33">
        <v>1.38</v>
      </c>
    </row>
    <row r="968" spans="1:5" ht="40.5">
      <c r="A968" s="31" t="s">
        <v>3743</v>
      </c>
      <c r="B968" s="31" t="s">
        <v>2232</v>
      </c>
      <c r="C968" s="32" t="s">
        <v>3744</v>
      </c>
      <c r="D968" s="28" t="s">
        <v>3639</v>
      </c>
      <c r="E968" s="33">
        <v>1.34</v>
      </c>
    </row>
    <row r="969" spans="1:5" ht="40.5">
      <c r="A969" s="31" t="s">
        <v>3745</v>
      </c>
      <c r="B969" s="31" t="s">
        <v>2232</v>
      </c>
      <c r="C969" s="32" t="s">
        <v>3746</v>
      </c>
      <c r="D969" s="28" t="s">
        <v>3639</v>
      </c>
      <c r="E969" s="33">
        <v>1.29</v>
      </c>
    </row>
    <row r="970" spans="1:5" ht="40.5">
      <c r="A970" s="31" t="s">
        <v>3747</v>
      </c>
      <c r="B970" s="31" t="s">
        <v>2232</v>
      </c>
      <c r="C970" s="32" t="s">
        <v>3748</v>
      </c>
      <c r="D970" s="28" t="s">
        <v>3639</v>
      </c>
      <c r="E970" s="33">
        <v>1.28</v>
      </c>
    </row>
    <row r="971" spans="1:5" ht="40.5">
      <c r="A971" s="31" t="s">
        <v>3749</v>
      </c>
      <c r="B971" s="31" t="s">
        <v>2232</v>
      </c>
      <c r="C971" s="32" t="s">
        <v>3750</v>
      </c>
      <c r="D971" s="28" t="s">
        <v>3639</v>
      </c>
      <c r="E971" s="33">
        <v>1.2</v>
      </c>
    </row>
    <row r="972" spans="1:5" ht="40.5">
      <c r="A972" s="31" t="s">
        <v>3751</v>
      </c>
      <c r="B972" s="31" t="s">
        <v>2232</v>
      </c>
      <c r="C972" s="32" t="s">
        <v>3752</v>
      </c>
      <c r="D972" s="28" t="s">
        <v>3639</v>
      </c>
      <c r="E972" s="33">
        <v>1.19</v>
      </c>
    </row>
    <row r="973" spans="1:5" ht="40.5">
      <c r="A973" s="31" t="s">
        <v>3753</v>
      </c>
      <c r="B973" s="31" t="s">
        <v>2232</v>
      </c>
      <c r="C973" s="32" t="s">
        <v>3754</v>
      </c>
      <c r="D973" s="28" t="s">
        <v>3639</v>
      </c>
      <c r="E973" s="33">
        <v>1.1200000000000001</v>
      </c>
    </row>
    <row r="974" spans="1:5" ht="27">
      <c r="A974" s="31" t="s">
        <v>3755</v>
      </c>
      <c r="B974" s="31" t="s">
        <v>3756</v>
      </c>
      <c r="C974" s="32" t="s">
        <v>3757</v>
      </c>
      <c r="D974" s="28" t="s">
        <v>3758</v>
      </c>
      <c r="E974" s="33">
        <v>1.0900000000000001</v>
      </c>
    </row>
    <row r="975" spans="1:5" ht="27">
      <c r="A975" s="31" t="s">
        <v>3759</v>
      </c>
      <c r="B975" s="31" t="s">
        <v>3760</v>
      </c>
      <c r="C975" s="32" t="s">
        <v>3761</v>
      </c>
      <c r="D975" s="28" t="s">
        <v>3758</v>
      </c>
      <c r="E975" s="33">
        <v>0.81</v>
      </c>
    </row>
    <row r="976" spans="1:5" ht="27">
      <c r="A976" s="31" t="s">
        <v>3762</v>
      </c>
      <c r="B976" s="31" t="s">
        <v>3763</v>
      </c>
      <c r="C976" s="32" t="s">
        <v>3764</v>
      </c>
      <c r="D976" s="28" t="s">
        <v>3758</v>
      </c>
      <c r="E976" s="33">
        <v>0.79</v>
      </c>
    </row>
    <row r="977" spans="1:5" ht="27">
      <c r="A977" s="31" t="s">
        <v>3765</v>
      </c>
      <c r="B977" s="31" t="s">
        <v>3766</v>
      </c>
      <c r="C977" s="32" t="s">
        <v>3767</v>
      </c>
      <c r="D977" s="28" t="s">
        <v>3758</v>
      </c>
      <c r="E977" s="33">
        <v>0.76</v>
      </c>
    </row>
    <row r="978" spans="1:5" ht="27">
      <c r="A978" s="31" t="s">
        <v>3768</v>
      </c>
      <c r="B978" s="31" t="s">
        <v>3769</v>
      </c>
      <c r="C978" s="32" t="s">
        <v>3770</v>
      </c>
      <c r="D978" s="28" t="s">
        <v>3758</v>
      </c>
      <c r="E978" s="33">
        <v>0.75</v>
      </c>
    </row>
    <row r="979" spans="1:5" ht="27">
      <c r="A979" s="31" t="s">
        <v>3771</v>
      </c>
      <c r="B979" s="28" t="s">
        <v>2232</v>
      </c>
      <c r="C979" s="32" t="s">
        <v>3772</v>
      </c>
      <c r="D979" s="28" t="s">
        <v>3758</v>
      </c>
      <c r="E979" s="33">
        <v>0.7</v>
      </c>
    </row>
    <row r="980" spans="1:5" ht="27">
      <c r="A980" s="31" t="s">
        <v>3773</v>
      </c>
      <c r="B980" s="31" t="s">
        <v>3774</v>
      </c>
      <c r="C980" s="32" t="s">
        <v>3775</v>
      </c>
      <c r="D980" s="28" t="s">
        <v>3758</v>
      </c>
      <c r="E980" s="33">
        <v>0.7</v>
      </c>
    </row>
    <row r="981" spans="1:5" ht="27">
      <c r="A981" s="31" t="s">
        <v>3776</v>
      </c>
      <c r="B981" s="31" t="s">
        <v>3777</v>
      </c>
      <c r="C981" s="32" t="s">
        <v>3778</v>
      </c>
      <c r="D981" s="28" t="s">
        <v>3758</v>
      </c>
      <c r="E981" s="33">
        <v>0.66</v>
      </c>
    </row>
    <row r="982" spans="1:5">
      <c r="A982" s="38"/>
      <c r="B982" s="39"/>
      <c r="C982" s="40"/>
      <c r="D982" s="39"/>
      <c r="E982" s="41"/>
    </row>
    <row r="983" spans="1:5">
      <c r="A983" s="38"/>
      <c r="B983" s="39"/>
      <c r="C983" s="40"/>
      <c r="D983" s="39"/>
      <c r="E983" s="41"/>
    </row>
    <row r="984" spans="1:5">
      <c r="A984" s="38"/>
      <c r="B984" s="39"/>
      <c r="C984" s="40"/>
      <c r="D984" s="39"/>
      <c r="E984" s="41"/>
    </row>
    <row r="985" spans="1:5">
      <c r="A985" s="38"/>
      <c r="B985" s="39"/>
      <c r="C985" s="40"/>
      <c r="D985" s="39"/>
      <c r="E985" s="41"/>
    </row>
    <row r="986" spans="1:5">
      <c r="A986" s="38"/>
      <c r="B986" s="39"/>
      <c r="C986" s="40"/>
      <c r="D986" s="39"/>
      <c r="E986" s="41"/>
    </row>
    <row r="987" spans="1:5">
      <c r="A987" s="27" t="s">
        <v>3779</v>
      </c>
      <c r="B987" s="28"/>
      <c r="C987" s="32"/>
      <c r="D987" s="28"/>
      <c r="E987" s="42"/>
    </row>
    <row r="988" spans="1:5" ht="40.5">
      <c r="A988" s="31" t="s">
        <v>3780</v>
      </c>
      <c r="B988" s="28" t="s">
        <v>2232</v>
      </c>
      <c r="C988" s="32" t="s">
        <v>3781</v>
      </c>
      <c r="D988" s="28" t="s">
        <v>1283</v>
      </c>
      <c r="E988" s="33">
        <v>664.09</v>
      </c>
    </row>
    <row r="989" spans="1:5">
      <c r="A989" s="31" t="s">
        <v>3782</v>
      </c>
      <c r="B989" s="28" t="s">
        <v>2232</v>
      </c>
      <c r="C989" s="32" t="s">
        <v>3783</v>
      </c>
      <c r="D989" s="28" t="s">
        <v>1283</v>
      </c>
      <c r="E989" s="33">
        <v>148.68</v>
      </c>
    </row>
    <row r="990" spans="1:5">
      <c r="A990" s="31" t="s">
        <v>3784</v>
      </c>
      <c r="B990" s="28" t="s">
        <v>2232</v>
      </c>
      <c r="C990" s="32" t="s">
        <v>3785</v>
      </c>
      <c r="D990" s="28" t="s">
        <v>1283</v>
      </c>
      <c r="E990" s="33">
        <v>212.99</v>
      </c>
    </row>
    <row r="991" spans="1:5">
      <c r="A991" s="31" t="s">
        <v>3786</v>
      </c>
      <c r="B991" s="28" t="s">
        <v>2232</v>
      </c>
      <c r="C991" s="32" t="s">
        <v>3787</v>
      </c>
      <c r="D991" s="28" t="s">
        <v>1283</v>
      </c>
      <c r="E991" s="33">
        <v>179.67</v>
      </c>
    </row>
    <row r="992" spans="1:5" ht="54">
      <c r="A992" s="31" t="s">
        <v>3788</v>
      </c>
      <c r="B992" s="28" t="s">
        <v>2232</v>
      </c>
      <c r="C992" s="32" t="s">
        <v>3789</v>
      </c>
      <c r="D992" s="28" t="s">
        <v>26</v>
      </c>
      <c r="E992" s="33">
        <v>64.25</v>
      </c>
    </row>
    <row r="993" spans="1:5" ht="54">
      <c r="A993" s="31" t="s">
        <v>3790</v>
      </c>
      <c r="B993" s="28" t="s">
        <v>2232</v>
      </c>
      <c r="C993" s="32" t="s">
        <v>3791</v>
      </c>
      <c r="D993" s="28" t="s">
        <v>216</v>
      </c>
      <c r="E993" s="33">
        <v>80.290000000000006</v>
      </c>
    </row>
    <row r="994" spans="1:5" ht="40.5">
      <c r="A994" s="31" t="s">
        <v>3792</v>
      </c>
      <c r="B994" s="28" t="s">
        <v>2232</v>
      </c>
      <c r="C994" s="32" t="s">
        <v>3793</v>
      </c>
      <c r="D994" s="28" t="s">
        <v>1283</v>
      </c>
      <c r="E994" s="33">
        <v>51.14</v>
      </c>
    </row>
    <row r="995" spans="1:5" ht="40.5">
      <c r="A995" s="31" t="s">
        <v>3794</v>
      </c>
      <c r="B995" s="28" t="s">
        <v>2232</v>
      </c>
      <c r="C995" s="32" t="s">
        <v>3795</v>
      </c>
      <c r="D995" s="28" t="s">
        <v>1283</v>
      </c>
      <c r="E995" s="33">
        <v>515.17999999999995</v>
      </c>
    </row>
    <row r="996" spans="1:5" ht="54">
      <c r="A996" s="31" t="s">
        <v>3796</v>
      </c>
      <c r="B996" s="28" t="s">
        <v>2232</v>
      </c>
      <c r="C996" s="32" t="s">
        <v>3797</v>
      </c>
      <c r="D996" s="28" t="s">
        <v>1283</v>
      </c>
      <c r="E996" s="33">
        <v>352.82</v>
      </c>
    </row>
    <row r="997" spans="1:5" ht="54">
      <c r="A997" s="31" t="s">
        <v>3798</v>
      </c>
      <c r="B997" s="28" t="s">
        <v>2232</v>
      </c>
      <c r="C997" s="32" t="s">
        <v>3799</v>
      </c>
      <c r="D997" s="28" t="s">
        <v>1283</v>
      </c>
      <c r="E997" s="33">
        <v>400.52</v>
      </c>
    </row>
    <row r="998" spans="1:5" ht="54">
      <c r="A998" s="31" t="s">
        <v>3800</v>
      </c>
      <c r="B998" s="28" t="s">
        <v>2232</v>
      </c>
      <c r="C998" s="32" t="s">
        <v>3801</v>
      </c>
      <c r="D998" s="28" t="s">
        <v>1283</v>
      </c>
      <c r="E998" s="33">
        <v>408.47</v>
      </c>
    </row>
    <row r="999" spans="1:5" ht="40.5">
      <c r="A999" s="31" t="s">
        <v>3802</v>
      </c>
      <c r="B999" s="28" t="s">
        <v>2232</v>
      </c>
      <c r="C999" s="32" t="s">
        <v>3803</v>
      </c>
      <c r="D999" s="28" t="s">
        <v>1283</v>
      </c>
      <c r="E999" s="33">
        <v>386.32</v>
      </c>
    </row>
    <row r="1000" spans="1:5" ht="40.5">
      <c r="A1000" s="31" t="s">
        <v>3804</v>
      </c>
      <c r="B1000" s="28" t="s">
        <v>2232</v>
      </c>
      <c r="C1000" s="32" t="s">
        <v>3805</v>
      </c>
      <c r="D1000" s="28" t="s">
        <v>1283</v>
      </c>
      <c r="E1000" s="33">
        <v>442.23</v>
      </c>
    </row>
    <row r="1001" spans="1:5" ht="40.5">
      <c r="A1001" s="31" t="s">
        <v>3806</v>
      </c>
      <c r="B1001" s="28" t="s">
        <v>2232</v>
      </c>
      <c r="C1001" s="32" t="s">
        <v>3807</v>
      </c>
      <c r="D1001" s="28" t="s">
        <v>1283</v>
      </c>
      <c r="E1001" s="33">
        <v>466.08</v>
      </c>
    </row>
    <row r="1002" spans="1:5" ht="40.5">
      <c r="A1002" s="31" t="s">
        <v>3808</v>
      </c>
      <c r="B1002" s="28" t="s">
        <v>2232</v>
      </c>
      <c r="C1002" s="32" t="s">
        <v>3809</v>
      </c>
      <c r="D1002" s="28" t="s">
        <v>1283</v>
      </c>
      <c r="E1002" s="33">
        <v>479.33</v>
      </c>
    </row>
    <row r="1003" spans="1:5" ht="40.5">
      <c r="A1003" s="31" t="s">
        <v>3810</v>
      </c>
      <c r="B1003" s="28" t="s">
        <v>2232</v>
      </c>
      <c r="C1003" s="32" t="s">
        <v>3811</v>
      </c>
      <c r="D1003" s="28" t="s">
        <v>1283</v>
      </c>
      <c r="E1003" s="33">
        <v>486.22</v>
      </c>
    </row>
    <row r="1004" spans="1:5" ht="40.5">
      <c r="A1004" s="31" t="s">
        <v>3812</v>
      </c>
      <c r="B1004" s="28" t="s">
        <v>2232</v>
      </c>
      <c r="C1004" s="32" t="s">
        <v>3813</v>
      </c>
      <c r="D1004" s="28" t="s">
        <v>1283</v>
      </c>
      <c r="E1004" s="33">
        <v>489.93</v>
      </c>
    </row>
    <row r="1005" spans="1:5" ht="40.5">
      <c r="A1005" s="31" t="s">
        <v>3814</v>
      </c>
      <c r="B1005" s="28" t="s">
        <v>2232</v>
      </c>
      <c r="C1005" s="32" t="s">
        <v>3815</v>
      </c>
      <c r="D1005" s="28" t="s">
        <v>1283</v>
      </c>
      <c r="E1005" s="33">
        <v>497.88</v>
      </c>
    </row>
    <row r="1006" spans="1:5" ht="40.5">
      <c r="A1006" s="31" t="s">
        <v>3816</v>
      </c>
      <c r="B1006" s="28" t="s">
        <v>2232</v>
      </c>
      <c r="C1006" s="32" t="s">
        <v>3817</v>
      </c>
      <c r="D1006" s="28" t="s">
        <v>1283</v>
      </c>
      <c r="E1006" s="33">
        <v>500.79</v>
      </c>
    </row>
    <row r="1007" spans="1:5" ht="40.5">
      <c r="A1007" s="31" t="s">
        <v>3818</v>
      </c>
      <c r="B1007" s="28" t="s">
        <v>2232</v>
      </c>
      <c r="C1007" s="32" t="s">
        <v>3819</v>
      </c>
      <c r="D1007" s="28" t="s">
        <v>1283</v>
      </c>
      <c r="E1007" s="33">
        <v>507.42</v>
      </c>
    </row>
    <row r="1008" spans="1:5" ht="40.5">
      <c r="A1008" s="31" t="s">
        <v>3820</v>
      </c>
      <c r="B1008" s="28" t="s">
        <v>2232</v>
      </c>
      <c r="C1008" s="32" t="s">
        <v>3821</v>
      </c>
      <c r="D1008" s="28" t="s">
        <v>1283</v>
      </c>
      <c r="E1008" s="33">
        <v>521.73</v>
      </c>
    </row>
    <row r="1009" spans="1:5" ht="40.5">
      <c r="A1009" s="31" t="s">
        <v>3822</v>
      </c>
      <c r="B1009" s="31" t="s">
        <v>3823</v>
      </c>
      <c r="C1009" s="32" t="s">
        <v>3824</v>
      </c>
      <c r="D1009" s="28" t="s">
        <v>216</v>
      </c>
      <c r="E1009" s="33">
        <v>304.17</v>
      </c>
    </row>
    <row r="1010" spans="1:5" ht="54">
      <c r="A1010" s="31" t="s">
        <v>3825</v>
      </c>
      <c r="B1010" s="28" t="s">
        <v>2232</v>
      </c>
      <c r="C1010" s="32" t="s">
        <v>3826</v>
      </c>
      <c r="D1010" s="28" t="s">
        <v>26</v>
      </c>
      <c r="E1010" s="33">
        <v>702.83</v>
      </c>
    </row>
    <row r="1011" spans="1:5" ht="54">
      <c r="A1011" s="31" t="s">
        <v>3827</v>
      </c>
      <c r="B1011" s="28" t="s">
        <v>2232</v>
      </c>
      <c r="C1011" s="32" t="s">
        <v>3828</v>
      </c>
      <c r="D1011" s="28" t="s">
        <v>26</v>
      </c>
      <c r="E1011" s="33">
        <v>1262.8900000000001</v>
      </c>
    </row>
    <row r="1012" spans="1:5" ht="54">
      <c r="A1012" s="31" t="s">
        <v>3829</v>
      </c>
      <c r="B1012" s="28" t="s">
        <v>2232</v>
      </c>
      <c r="C1012" s="32" t="s">
        <v>3830</v>
      </c>
      <c r="D1012" s="28" t="s">
        <v>26</v>
      </c>
      <c r="E1012" s="33">
        <v>956.38</v>
      </c>
    </row>
    <row r="1013" spans="1:5" ht="54">
      <c r="A1013" s="31" t="s">
        <v>3831</v>
      </c>
      <c r="B1013" s="28" t="s">
        <v>2232</v>
      </c>
      <c r="C1013" s="32" t="s">
        <v>3832</v>
      </c>
      <c r="D1013" s="28" t="s">
        <v>26</v>
      </c>
      <c r="E1013" s="33">
        <v>3593.52</v>
      </c>
    </row>
    <row r="1014" spans="1:5" ht="54">
      <c r="A1014" s="31" t="s">
        <v>3833</v>
      </c>
      <c r="B1014" s="28" t="s">
        <v>2232</v>
      </c>
      <c r="C1014" s="32" t="s">
        <v>3834</v>
      </c>
      <c r="D1014" s="28" t="s">
        <v>26</v>
      </c>
      <c r="E1014" s="33">
        <v>6632.67</v>
      </c>
    </row>
    <row r="1015" spans="1:5" ht="54">
      <c r="A1015" s="31" t="s">
        <v>3835</v>
      </c>
      <c r="B1015" s="28" t="s">
        <v>2232</v>
      </c>
      <c r="C1015" s="32" t="s">
        <v>3836</v>
      </c>
      <c r="D1015" s="28" t="s">
        <v>26</v>
      </c>
      <c r="E1015" s="33">
        <v>4891.13</v>
      </c>
    </row>
    <row r="1016" spans="1:5" ht="54">
      <c r="A1016" s="31" t="s">
        <v>3837</v>
      </c>
      <c r="B1016" s="28" t="s">
        <v>2232</v>
      </c>
      <c r="C1016" s="32" t="s">
        <v>3838</v>
      </c>
      <c r="D1016" s="28" t="s">
        <v>26</v>
      </c>
      <c r="E1016" s="33">
        <v>9027.7000000000007</v>
      </c>
    </row>
    <row r="1017" spans="1:5" ht="54">
      <c r="A1017" s="31" t="s">
        <v>3839</v>
      </c>
      <c r="B1017" s="28" t="s">
        <v>2232</v>
      </c>
      <c r="C1017" s="32" t="s">
        <v>3840</v>
      </c>
      <c r="D1017" s="28" t="s">
        <v>26</v>
      </c>
      <c r="E1017" s="33">
        <v>6388.27</v>
      </c>
    </row>
    <row r="1018" spans="1:5">
      <c r="A1018" s="31" t="s">
        <v>3841</v>
      </c>
      <c r="B1018" s="28" t="s">
        <v>2232</v>
      </c>
      <c r="C1018" s="32" t="s">
        <v>3842</v>
      </c>
      <c r="D1018" s="28" t="s">
        <v>216</v>
      </c>
      <c r="E1018" s="33">
        <v>44.08</v>
      </c>
    </row>
    <row r="1019" spans="1:5">
      <c r="A1019" s="31" t="s">
        <v>3843</v>
      </c>
      <c r="B1019" s="28" t="s">
        <v>2232</v>
      </c>
      <c r="C1019" s="32" t="s">
        <v>3844</v>
      </c>
      <c r="D1019" s="28" t="s">
        <v>1283</v>
      </c>
      <c r="E1019" s="33">
        <v>7.77</v>
      </c>
    </row>
    <row r="1020" spans="1:5" ht="40.5">
      <c r="A1020" s="31" t="s">
        <v>3845</v>
      </c>
      <c r="B1020" s="28" t="s">
        <v>2232</v>
      </c>
      <c r="C1020" s="32" t="s">
        <v>3846</v>
      </c>
      <c r="D1020" s="28" t="s">
        <v>216</v>
      </c>
      <c r="E1020" s="33">
        <v>8.15</v>
      </c>
    </row>
    <row r="1021" spans="1:5" ht="40.5">
      <c r="A1021" s="31" t="s">
        <v>21</v>
      </c>
      <c r="B1021" s="28" t="s">
        <v>2232</v>
      </c>
      <c r="C1021" s="32" t="s">
        <v>3847</v>
      </c>
      <c r="D1021" s="28" t="s">
        <v>216</v>
      </c>
      <c r="E1021" s="33">
        <v>56.9</v>
      </c>
    </row>
    <row r="1022" spans="1:5" ht="27">
      <c r="A1022" s="31" t="s">
        <v>3848</v>
      </c>
      <c r="B1022" s="28" t="s">
        <v>2232</v>
      </c>
      <c r="C1022" s="32" t="s">
        <v>3849</v>
      </c>
      <c r="D1022" s="28" t="s">
        <v>216</v>
      </c>
      <c r="E1022" s="33">
        <v>17.5</v>
      </c>
    </row>
    <row r="1023" spans="1:5" ht="40.5">
      <c r="A1023" s="31" t="s">
        <v>3850</v>
      </c>
      <c r="B1023" s="31" t="s">
        <v>3851</v>
      </c>
      <c r="C1023" s="32" t="s">
        <v>3852</v>
      </c>
      <c r="D1023" s="28" t="s">
        <v>216</v>
      </c>
      <c r="E1023" s="33">
        <v>81.489999999999995</v>
      </c>
    </row>
    <row r="1024" spans="1:5" ht="27">
      <c r="A1024" s="31" t="s">
        <v>3853</v>
      </c>
      <c r="B1024" s="28" t="s">
        <v>2232</v>
      </c>
      <c r="C1024" s="32" t="s">
        <v>3854</v>
      </c>
      <c r="D1024" s="28" t="s">
        <v>29</v>
      </c>
      <c r="E1024" s="33">
        <v>15.96</v>
      </c>
    </row>
    <row r="1025" spans="1:5" ht="27">
      <c r="A1025" s="31" t="s">
        <v>3855</v>
      </c>
      <c r="B1025" s="28" t="s">
        <v>2232</v>
      </c>
      <c r="C1025" s="32" t="s">
        <v>3856</v>
      </c>
      <c r="D1025" s="28" t="s">
        <v>29</v>
      </c>
      <c r="E1025" s="33">
        <v>20.28</v>
      </c>
    </row>
    <row r="1026" spans="1:5" ht="27">
      <c r="A1026" s="31" t="s">
        <v>3857</v>
      </c>
      <c r="B1026" s="28" t="s">
        <v>2232</v>
      </c>
      <c r="C1026" s="32" t="s">
        <v>3858</v>
      </c>
      <c r="D1026" s="28" t="s">
        <v>29</v>
      </c>
      <c r="E1026" s="33">
        <v>18.07</v>
      </c>
    </row>
    <row r="1027" spans="1:5" ht="27">
      <c r="A1027" s="31" t="s">
        <v>3859</v>
      </c>
      <c r="B1027" s="28" t="s">
        <v>2232</v>
      </c>
      <c r="C1027" s="32" t="s">
        <v>3860</v>
      </c>
      <c r="D1027" s="28" t="s">
        <v>29</v>
      </c>
      <c r="E1027" s="33">
        <v>21.27</v>
      </c>
    </row>
    <row r="1028" spans="1:5" ht="27">
      <c r="A1028" s="31" t="s">
        <v>3861</v>
      </c>
      <c r="B1028" s="28" t="s">
        <v>2232</v>
      </c>
      <c r="C1028" s="32" t="s">
        <v>3862</v>
      </c>
      <c r="D1028" s="28" t="s">
        <v>29</v>
      </c>
      <c r="E1028" s="33">
        <v>26.71</v>
      </c>
    </row>
    <row r="1029" spans="1:5" ht="27">
      <c r="A1029" s="31" t="s">
        <v>3863</v>
      </c>
      <c r="B1029" s="28" t="s">
        <v>2232</v>
      </c>
      <c r="C1029" s="32" t="s">
        <v>3864</v>
      </c>
      <c r="D1029" s="28" t="s">
        <v>29</v>
      </c>
      <c r="E1029" s="33">
        <v>38.83</v>
      </c>
    </row>
    <row r="1030" spans="1:5" ht="27">
      <c r="A1030" s="31" t="s">
        <v>3865</v>
      </c>
      <c r="B1030" s="28" t="s">
        <v>2232</v>
      </c>
      <c r="C1030" s="32" t="s">
        <v>3866</v>
      </c>
      <c r="D1030" s="28" t="s">
        <v>29</v>
      </c>
      <c r="E1030" s="33">
        <v>22.67</v>
      </c>
    </row>
    <row r="1031" spans="1:5" ht="27">
      <c r="A1031" s="31" t="s">
        <v>3867</v>
      </c>
      <c r="B1031" s="28" t="s">
        <v>2232</v>
      </c>
      <c r="C1031" s="32" t="s">
        <v>3868</v>
      </c>
      <c r="D1031" s="28" t="s">
        <v>29</v>
      </c>
      <c r="E1031" s="33">
        <v>27.23</v>
      </c>
    </row>
    <row r="1032" spans="1:5" ht="27">
      <c r="A1032" s="31" t="s">
        <v>3869</v>
      </c>
      <c r="B1032" s="28" t="s">
        <v>2232</v>
      </c>
      <c r="C1032" s="32" t="s">
        <v>3870</v>
      </c>
      <c r="D1032" s="28" t="s">
        <v>29</v>
      </c>
      <c r="E1032" s="33">
        <v>40.47</v>
      </c>
    </row>
    <row r="1033" spans="1:5" ht="27">
      <c r="A1033" s="31" t="s">
        <v>3871</v>
      </c>
      <c r="B1033" s="28" t="s">
        <v>2232</v>
      </c>
      <c r="C1033" s="32" t="s">
        <v>3872</v>
      </c>
      <c r="D1033" s="28" t="s">
        <v>29</v>
      </c>
      <c r="E1033" s="33">
        <v>55.78</v>
      </c>
    </row>
    <row r="1034" spans="1:5" ht="27">
      <c r="A1034" s="31" t="s">
        <v>3873</v>
      </c>
      <c r="B1034" s="28" t="s">
        <v>2232</v>
      </c>
      <c r="C1034" s="32" t="s">
        <v>3874</v>
      </c>
      <c r="D1034" s="28" t="s">
        <v>29</v>
      </c>
      <c r="E1034" s="33">
        <v>24.17</v>
      </c>
    </row>
    <row r="1035" spans="1:5" ht="27">
      <c r="A1035" s="31" t="s">
        <v>3875</v>
      </c>
      <c r="B1035" s="28" t="s">
        <v>2232</v>
      </c>
      <c r="C1035" s="32" t="s">
        <v>3876</v>
      </c>
      <c r="D1035" s="28" t="s">
        <v>29</v>
      </c>
      <c r="E1035" s="33">
        <v>29.37</v>
      </c>
    </row>
    <row r="1036" spans="1:5" ht="27">
      <c r="A1036" s="31" t="s">
        <v>3877</v>
      </c>
      <c r="B1036" s="28" t="s">
        <v>2232</v>
      </c>
      <c r="C1036" s="32" t="s">
        <v>3878</v>
      </c>
      <c r="D1036" s="28" t="s">
        <v>29</v>
      </c>
      <c r="E1036" s="33">
        <v>43.35</v>
      </c>
    </row>
    <row r="1037" spans="1:5" ht="27">
      <c r="A1037" s="31" t="s">
        <v>3879</v>
      </c>
      <c r="B1037" s="28" t="s">
        <v>2232</v>
      </c>
      <c r="C1037" s="32" t="s">
        <v>3880</v>
      </c>
      <c r="D1037" s="28" t="s">
        <v>29</v>
      </c>
      <c r="E1037" s="33">
        <v>57.07</v>
      </c>
    </row>
    <row r="1038" spans="1:5" ht="27">
      <c r="A1038" s="31" t="s">
        <v>3881</v>
      </c>
      <c r="B1038" s="28" t="s">
        <v>2232</v>
      </c>
      <c r="C1038" s="32" t="s">
        <v>3882</v>
      </c>
      <c r="D1038" s="28" t="s">
        <v>29</v>
      </c>
      <c r="E1038" s="33">
        <v>28.08</v>
      </c>
    </row>
    <row r="1039" spans="1:5" ht="27">
      <c r="A1039" s="31" t="s">
        <v>3883</v>
      </c>
      <c r="B1039" s="28" t="s">
        <v>2232</v>
      </c>
      <c r="C1039" s="32" t="s">
        <v>3884</v>
      </c>
      <c r="D1039" s="28" t="s">
        <v>29</v>
      </c>
      <c r="E1039" s="33">
        <v>32.479999999999997</v>
      </c>
    </row>
    <row r="1040" spans="1:5" ht="27">
      <c r="A1040" s="31" t="s">
        <v>3885</v>
      </c>
      <c r="B1040" s="28" t="s">
        <v>2232</v>
      </c>
      <c r="C1040" s="32" t="s">
        <v>3886</v>
      </c>
      <c r="D1040" s="28" t="s">
        <v>29</v>
      </c>
      <c r="E1040" s="33">
        <v>43.95</v>
      </c>
    </row>
    <row r="1041" spans="1:5" ht="27">
      <c r="A1041" s="31" t="s">
        <v>3887</v>
      </c>
      <c r="B1041" s="28" t="s">
        <v>2232</v>
      </c>
      <c r="C1041" s="32" t="s">
        <v>3888</v>
      </c>
      <c r="D1041" s="28" t="s">
        <v>29</v>
      </c>
      <c r="E1041" s="33">
        <v>78.959999999999994</v>
      </c>
    </row>
    <row r="1042" spans="1:5" ht="27">
      <c r="A1042" s="31" t="s">
        <v>3889</v>
      </c>
      <c r="B1042" s="28" t="s">
        <v>2232</v>
      </c>
      <c r="C1042" s="32" t="s">
        <v>3890</v>
      </c>
      <c r="D1042" s="28" t="s">
        <v>29</v>
      </c>
      <c r="E1042" s="33">
        <v>136.33000000000001</v>
      </c>
    </row>
    <row r="1043" spans="1:5" ht="27">
      <c r="A1043" s="31" t="s">
        <v>3891</v>
      </c>
      <c r="B1043" s="28" t="s">
        <v>2232</v>
      </c>
      <c r="C1043" s="32" t="s">
        <v>3892</v>
      </c>
      <c r="D1043" s="28" t="s">
        <v>29</v>
      </c>
      <c r="E1043" s="33">
        <v>49.62</v>
      </c>
    </row>
    <row r="1044" spans="1:5" ht="27">
      <c r="A1044" s="31" t="s">
        <v>3893</v>
      </c>
      <c r="B1044" s="28" t="s">
        <v>2232</v>
      </c>
      <c r="C1044" s="32" t="s">
        <v>3894</v>
      </c>
      <c r="D1044" s="28" t="s">
        <v>29</v>
      </c>
      <c r="E1044" s="33">
        <v>66.319999999999993</v>
      </c>
    </row>
    <row r="1045" spans="1:5" ht="27">
      <c r="A1045" s="31" t="s">
        <v>3895</v>
      </c>
      <c r="B1045" s="28" t="s">
        <v>2232</v>
      </c>
      <c r="C1045" s="32" t="s">
        <v>3896</v>
      </c>
      <c r="D1045" s="28" t="s">
        <v>29</v>
      </c>
      <c r="E1045" s="33">
        <v>79.09</v>
      </c>
    </row>
    <row r="1046" spans="1:5" ht="27">
      <c r="A1046" s="31" t="s">
        <v>3897</v>
      </c>
      <c r="B1046" s="28" t="s">
        <v>2232</v>
      </c>
      <c r="C1046" s="32" t="s">
        <v>3898</v>
      </c>
      <c r="D1046" s="28" t="s">
        <v>29</v>
      </c>
      <c r="E1046" s="33">
        <v>45.89</v>
      </c>
    </row>
    <row r="1047" spans="1:5">
      <c r="A1047" s="31" t="s">
        <v>3899</v>
      </c>
      <c r="B1047" s="28" t="s">
        <v>2232</v>
      </c>
      <c r="C1047" s="32" t="s">
        <v>3900</v>
      </c>
      <c r="D1047" s="28" t="s">
        <v>29</v>
      </c>
      <c r="E1047" s="33">
        <v>55.24</v>
      </c>
    </row>
    <row r="1048" spans="1:5">
      <c r="A1048" s="31" t="s">
        <v>3901</v>
      </c>
      <c r="B1048" s="28" t="s">
        <v>2232</v>
      </c>
      <c r="C1048" s="32" t="s">
        <v>3902</v>
      </c>
      <c r="D1048" s="28" t="s">
        <v>29</v>
      </c>
      <c r="E1048" s="33">
        <v>73.819999999999993</v>
      </c>
    </row>
    <row r="1049" spans="1:5">
      <c r="A1049" s="31" t="s">
        <v>3903</v>
      </c>
      <c r="B1049" s="28" t="s">
        <v>2232</v>
      </c>
      <c r="C1049" s="32" t="s">
        <v>3904</v>
      </c>
      <c r="D1049" s="28" t="s">
        <v>29</v>
      </c>
      <c r="E1049" s="33">
        <v>97.74</v>
      </c>
    </row>
    <row r="1050" spans="1:5" ht="54">
      <c r="A1050" s="31" t="s">
        <v>3905</v>
      </c>
      <c r="B1050" s="28" t="s">
        <v>2232</v>
      </c>
      <c r="C1050" s="32" t="s">
        <v>3906</v>
      </c>
      <c r="D1050" s="28" t="s">
        <v>1283</v>
      </c>
      <c r="E1050" s="33">
        <v>422.16</v>
      </c>
    </row>
    <row r="1051" spans="1:5" ht="54">
      <c r="A1051" s="31" t="s">
        <v>3907</v>
      </c>
      <c r="B1051" s="28" t="s">
        <v>2232</v>
      </c>
      <c r="C1051" s="32" t="s">
        <v>3908</v>
      </c>
      <c r="D1051" s="28" t="s">
        <v>1283</v>
      </c>
      <c r="E1051" s="33">
        <v>435.41</v>
      </c>
    </row>
    <row r="1052" spans="1:5" ht="54">
      <c r="A1052" s="31" t="s">
        <v>3909</v>
      </c>
      <c r="B1052" s="28" t="s">
        <v>2232</v>
      </c>
      <c r="C1052" s="32" t="s">
        <v>3910</v>
      </c>
      <c r="D1052" s="28" t="s">
        <v>1283</v>
      </c>
      <c r="E1052" s="33">
        <v>442.3</v>
      </c>
    </row>
    <row r="1053" spans="1:5" ht="54">
      <c r="A1053" s="31" t="s">
        <v>3911</v>
      </c>
      <c r="B1053" s="28" t="s">
        <v>2232</v>
      </c>
      <c r="C1053" s="32" t="s">
        <v>3912</v>
      </c>
      <c r="D1053" s="28" t="s">
        <v>1283</v>
      </c>
      <c r="E1053" s="33">
        <v>446.01</v>
      </c>
    </row>
    <row r="1054" spans="1:5" ht="54">
      <c r="A1054" s="31" t="s">
        <v>3913</v>
      </c>
      <c r="B1054" s="28" t="s">
        <v>2232</v>
      </c>
      <c r="C1054" s="32" t="s">
        <v>3914</v>
      </c>
      <c r="D1054" s="28" t="s">
        <v>1283</v>
      </c>
      <c r="E1054" s="33">
        <v>453.96</v>
      </c>
    </row>
    <row r="1055" spans="1:5" ht="54">
      <c r="A1055" s="31" t="s">
        <v>3915</v>
      </c>
      <c r="B1055" s="28" t="s">
        <v>2232</v>
      </c>
      <c r="C1055" s="32" t="s">
        <v>3916</v>
      </c>
      <c r="D1055" s="28" t="s">
        <v>1283</v>
      </c>
      <c r="E1055" s="33">
        <v>456.87</v>
      </c>
    </row>
    <row r="1056" spans="1:5" ht="54">
      <c r="A1056" s="31" t="s">
        <v>3917</v>
      </c>
      <c r="B1056" s="28" t="s">
        <v>2232</v>
      </c>
      <c r="C1056" s="32" t="s">
        <v>3918</v>
      </c>
      <c r="D1056" s="28" t="s">
        <v>1283</v>
      </c>
      <c r="E1056" s="33">
        <v>463.5</v>
      </c>
    </row>
    <row r="1057" spans="1:5" ht="54">
      <c r="A1057" s="31" t="s">
        <v>3919</v>
      </c>
      <c r="B1057" s="28" t="s">
        <v>2232</v>
      </c>
      <c r="C1057" s="32" t="s">
        <v>3920</v>
      </c>
      <c r="D1057" s="28" t="s">
        <v>1283</v>
      </c>
      <c r="E1057" s="33">
        <v>477.81</v>
      </c>
    </row>
    <row r="1058" spans="1:5" ht="40.5">
      <c r="A1058" s="31" t="s">
        <v>3921</v>
      </c>
      <c r="B1058" s="28" t="s">
        <v>2232</v>
      </c>
      <c r="C1058" s="32" t="s">
        <v>3922</v>
      </c>
      <c r="D1058" s="28" t="s">
        <v>1283</v>
      </c>
      <c r="E1058" s="33">
        <v>324.06</v>
      </c>
    </row>
    <row r="1059" spans="1:5" ht="54">
      <c r="A1059" s="31" t="s">
        <v>3923</v>
      </c>
      <c r="B1059" s="28" t="s">
        <v>2232</v>
      </c>
      <c r="C1059" s="32" t="s">
        <v>3924</v>
      </c>
      <c r="D1059" s="28" t="s">
        <v>1283</v>
      </c>
      <c r="E1059" s="33">
        <v>330.38</v>
      </c>
    </row>
    <row r="1060" spans="1:5" ht="40.5">
      <c r="A1060" s="31" t="s">
        <v>3925</v>
      </c>
      <c r="B1060" s="31" t="s">
        <v>3926</v>
      </c>
      <c r="C1060" s="32" t="s">
        <v>3927</v>
      </c>
      <c r="D1060" s="28" t="s">
        <v>1283</v>
      </c>
      <c r="E1060" s="33">
        <v>81.19</v>
      </c>
    </row>
    <row r="1061" spans="1:5" ht="40.5">
      <c r="A1061" s="31" t="s">
        <v>3928</v>
      </c>
      <c r="B1061" s="28" t="s">
        <v>2232</v>
      </c>
      <c r="C1061" s="32" t="s">
        <v>3929</v>
      </c>
      <c r="D1061" s="28" t="s">
        <v>1240</v>
      </c>
      <c r="E1061" s="33">
        <v>9.76</v>
      </c>
    </row>
    <row r="1062" spans="1:5" ht="40.5">
      <c r="A1062" s="31" t="s">
        <v>3930</v>
      </c>
      <c r="B1062" s="28" t="s">
        <v>2232</v>
      </c>
      <c r="C1062" s="32" t="s">
        <v>3931</v>
      </c>
      <c r="D1062" s="28" t="s">
        <v>1240</v>
      </c>
      <c r="E1062" s="33">
        <v>11.46</v>
      </c>
    </row>
    <row r="1063" spans="1:5" ht="54">
      <c r="A1063" s="31" t="s">
        <v>3932</v>
      </c>
      <c r="B1063" s="28" t="s">
        <v>2232</v>
      </c>
      <c r="C1063" s="32" t="s">
        <v>3933</v>
      </c>
      <c r="D1063" s="28" t="s">
        <v>1240</v>
      </c>
      <c r="E1063" s="33">
        <v>54.01</v>
      </c>
    </row>
    <row r="1064" spans="1:5" ht="54">
      <c r="A1064" s="31" t="s">
        <v>3934</v>
      </c>
      <c r="B1064" s="28" t="s">
        <v>2232</v>
      </c>
      <c r="C1064" s="32" t="s">
        <v>3935</v>
      </c>
      <c r="D1064" s="28" t="s">
        <v>1240</v>
      </c>
      <c r="E1064" s="33">
        <v>98.54</v>
      </c>
    </row>
    <row r="1065" spans="1:5" ht="40.5">
      <c r="A1065" s="31" t="s">
        <v>3936</v>
      </c>
      <c r="B1065" s="28" t="s">
        <v>2232</v>
      </c>
      <c r="C1065" s="32" t="s">
        <v>3937</v>
      </c>
      <c r="D1065" s="28" t="s">
        <v>26</v>
      </c>
      <c r="E1065" s="33">
        <v>47.23</v>
      </c>
    </row>
    <row r="1066" spans="1:5" ht="40.5">
      <c r="A1066" s="31" t="s">
        <v>3938</v>
      </c>
      <c r="B1066" s="28" t="s">
        <v>2232</v>
      </c>
      <c r="C1066" s="32" t="s">
        <v>3939</v>
      </c>
      <c r="D1066" s="28" t="s">
        <v>1283</v>
      </c>
      <c r="E1066" s="33">
        <v>463.5</v>
      </c>
    </row>
    <row r="1067" spans="1:5" ht="40.5">
      <c r="A1067" s="31" t="s">
        <v>3940</v>
      </c>
      <c r="B1067" s="28" t="s">
        <v>2232</v>
      </c>
      <c r="C1067" s="32" t="s">
        <v>3941</v>
      </c>
      <c r="D1067" s="28" t="s">
        <v>3942</v>
      </c>
      <c r="E1067" s="33">
        <v>54.5</v>
      </c>
    </row>
    <row r="1068" spans="1:5" ht="40.5">
      <c r="A1068" s="31" t="s">
        <v>3943</v>
      </c>
      <c r="B1068" s="31" t="s">
        <v>3944</v>
      </c>
      <c r="C1068" s="32" t="s">
        <v>3945</v>
      </c>
      <c r="D1068" s="28" t="s">
        <v>3942</v>
      </c>
      <c r="E1068" s="33">
        <v>82.02</v>
      </c>
    </row>
    <row r="1069" spans="1:5" ht="40.5">
      <c r="A1069" s="31" t="s">
        <v>3946</v>
      </c>
      <c r="B1069" s="31" t="s">
        <v>3947</v>
      </c>
      <c r="C1069" s="32" t="s">
        <v>3948</v>
      </c>
      <c r="D1069" s="28" t="s">
        <v>216</v>
      </c>
      <c r="E1069" s="33">
        <v>121.72</v>
      </c>
    </row>
    <row r="1070" spans="1:5" ht="40.5">
      <c r="A1070" s="31" t="s">
        <v>3949</v>
      </c>
      <c r="B1070" s="28" t="s">
        <v>2232</v>
      </c>
      <c r="C1070" s="32" t="s">
        <v>3950</v>
      </c>
      <c r="D1070" s="28" t="s">
        <v>216</v>
      </c>
      <c r="E1070" s="33">
        <v>80.290000000000006</v>
      </c>
    </row>
    <row r="1071" spans="1:5" ht="40.5">
      <c r="A1071" s="31" t="s">
        <v>3951</v>
      </c>
      <c r="B1071" s="28" t="s">
        <v>2232</v>
      </c>
      <c r="C1071" s="32" t="s">
        <v>3952</v>
      </c>
      <c r="D1071" s="28" t="s">
        <v>216</v>
      </c>
      <c r="E1071" s="33">
        <v>90.44</v>
      </c>
    </row>
    <row r="1072" spans="1:5" ht="40.5">
      <c r="A1072" s="31" t="s">
        <v>3953</v>
      </c>
      <c r="B1072" s="31" t="s">
        <v>3954</v>
      </c>
      <c r="C1072" s="32" t="s">
        <v>3955</v>
      </c>
      <c r="D1072" s="28" t="s">
        <v>26</v>
      </c>
      <c r="E1072" s="33">
        <v>10.72</v>
      </c>
    </row>
    <row r="1073" spans="1:5" ht="40.5">
      <c r="A1073" s="31" t="s">
        <v>3958</v>
      </c>
      <c r="B1073" s="28" t="s">
        <v>2232</v>
      </c>
      <c r="C1073" s="32" t="s">
        <v>3959</v>
      </c>
      <c r="D1073" s="28" t="s">
        <v>26</v>
      </c>
      <c r="E1073" s="33">
        <v>118.78</v>
      </c>
    </row>
    <row r="1074" spans="1:5" ht="40.5">
      <c r="A1074" s="31" t="s">
        <v>3960</v>
      </c>
      <c r="B1074" s="28" t="s">
        <v>2232</v>
      </c>
      <c r="C1074" s="32" t="s">
        <v>3961</v>
      </c>
      <c r="D1074" s="28" t="s">
        <v>26</v>
      </c>
      <c r="E1074" s="33">
        <v>118.56</v>
      </c>
    </row>
    <row r="1075" spans="1:5" ht="40.5">
      <c r="A1075" s="31" t="s">
        <v>3962</v>
      </c>
      <c r="B1075" s="28" t="s">
        <v>2232</v>
      </c>
      <c r="C1075" s="32" t="s">
        <v>3963</v>
      </c>
      <c r="D1075" s="28" t="s">
        <v>26</v>
      </c>
      <c r="E1075" s="33">
        <v>198.81</v>
      </c>
    </row>
    <row r="1076" spans="1:5" ht="40.5">
      <c r="A1076" s="31" t="s">
        <v>3964</v>
      </c>
      <c r="B1076" s="28" t="s">
        <v>2232</v>
      </c>
      <c r="C1076" s="32" t="s">
        <v>3965</v>
      </c>
      <c r="D1076" s="28" t="s">
        <v>26</v>
      </c>
      <c r="E1076" s="33">
        <v>225.67</v>
      </c>
    </row>
    <row r="1077" spans="1:5">
      <c r="A1077" s="31" t="s">
        <v>3966</v>
      </c>
      <c r="B1077" s="28" t="s">
        <v>2232</v>
      </c>
      <c r="C1077" s="32" t="s">
        <v>3967</v>
      </c>
      <c r="D1077" s="28" t="s">
        <v>216</v>
      </c>
      <c r="E1077" s="33">
        <v>31.01</v>
      </c>
    </row>
    <row r="1078" spans="1:5" ht="27">
      <c r="A1078" s="31" t="s">
        <v>3968</v>
      </c>
      <c r="B1078" s="28" t="s">
        <v>2232</v>
      </c>
      <c r="C1078" s="32" t="s">
        <v>3969</v>
      </c>
      <c r="D1078" s="28" t="s">
        <v>216</v>
      </c>
      <c r="E1078" s="33">
        <v>50.16</v>
      </c>
    </row>
    <row r="1079" spans="1:5">
      <c r="A1079" s="31" t="s">
        <v>3970</v>
      </c>
      <c r="B1079" s="28" t="s">
        <v>2232</v>
      </c>
      <c r="C1079" s="32" t="s">
        <v>3971</v>
      </c>
      <c r="D1079" s="28" t="s">
        <v>216</v>
      </c>
      <c r="E1079" s="33">
        <v>37.33</v>
      </c>
    </row>
    <row r="1080" spans="1:5" ht="40.5">
      <c r="A1080" s="31" t="s">
        <v>3972</v>
      </c>
      <c r="B1080" s="28" t="s">
        <v>2232</v>
      </c>
      <c r="C1080" s="32" t="s">
        <v>3973</v>
      </c>
      <c r="D1080" s="28" t="s">
        <v>29</v>
      </c>
      <c r="E1080" s="33">
        <v>18.37</v>
      </c>
    </row>
    <row r="1081" spans="1:5" ht="40.5">
      <c r="A1081" s="31" t="s">
        <v>3974</v>
      </c>
      <c r="B1081" s="28" t="s">
        <v>2232</v>
      </c>
      <c r="C1081" s="32" t="s">
        <v>3975</v>
      </c>
      <c r="D1081" s="28" t="s">
        <v>29</v>
      </c>
      <c r="E1081" s="33">
        <v>18.690000000000001</v>
      </c>
    </row>
    <row r="1082" spans="1:5" ht="40.5">
      <c r="A1082" s="31" t="s">
        <v>3976</v>
      </c>
      <c r="B1082" s="28" t="s">
        <v>2232</v>
      </c>
      <c r="C1082" s="32" t="s">
        <v>3977</v>
      </c>
      <c r="D1082" s="28" t="s">
        <v>29</v>
      </c>
      <c r="E1082" s="33">
        <v>19.02</v>
      </c>
    </row>
    <row r="1083" spans="1:5" ht="40.5">
      <c r="A1083" s="31" t="s">
        <v>3978</v>
      </c>
      <c r="B1083" s="28" t="s">
        <v>2232</v>
      </c>
      <c r="C1083" s="32" t="s">
        <v>3979</v>
      </c>
      <c r="D1083" s="28" t="s">
        <v>29</v>
      </c>
      <c r="E1083" s="33">
        <v>17.600000000000001</v>
      </c>
    </row>
    <row r="1084" spans="1:5" ht="40.5">
      <c r="A1084" s="31" t="s">
        <v>3980</v>
      </c>
      <c r="B1084" s="28" t="s">
        <v>2232</v>
      </c>
      <c r="C1084" s="32" t="s">
        <v>3981</v>
      </c>
      <c r="D1084" s="28" t="s">
        <v>29</v>
      </c>
      <c r="E1084" s="33">
        <v>18.78</v>
      </c>
    </row>
    <row r="1085" spans="1:5" ht="40.5">
      <c r="A1085" s="31" t="s">
        <v>3982</v>
      </c>
      <c r="B1085" s="28" t="s">
        <v>2232</v>
      </c>
      <c r="C1085" s="32" t="s">
        <v>3983</v>
      </c>
      <c r="D1085" s="28" t="s">
        <v>29</v>
      </c>
      <c r="E1085" s="33">
        <v>19.170000000000002</v>
      </c>
    </row>
    <row r="1086" spans="1:5" ht="40.5">
      <c r="A1086" s="31" t="s">
        <v>3984</v>
      </c>
      <c r="B1086" s="28" t="s">
        <v>2232</v>
      </c>
      <c r="C1086" s="32" t="s">
        <v>3985</v>
      </c>
      <c r="D1086" s="28" t="s">
        <v>29</v>
      </c>
      <c r="E1086" s="33">
        <v>19.57</v>
      </c>
    </row>
    <row r="1087" spans="1:5" ht="40.5">
      <c r="A1087" s="31" t="s">
        <v>3986</v>
      </c>
      <c r="B1087" s="28" t="s">
        <v>2232</v>
      </c>
      <c r="C1087" s="32" t="s">
        <v>3987</v>
      </c>
      <c r="D1087" s="28" t="s">
        <v>29</v>
      </c>
      <c r="E1087" s="33">
        <v>21.75</v>
      </c>
    </row>
    <row r="1088" spans="1:5" ht="40.5">
      <c r="A1088" s="31" t="s">
        <v>3988</v>
      </c>
      <c r="B1088" s="28" t="s">
        <v>2232</v>
      </c>
      <c r="C1088" s="32" t="s">
        <v>3989</v>
      </c>
      <c r="D1088" s="28" t="s">
        <v>29</v>
      </c>
      <c r="E1088" s="33">
        <v>22.51</v>
      </c>
    </row>
    <row r="1089" spans="1:5" ht="40.5">
      <c r="A1089" s="31" t="s">
        <v>3990</v>
      </c>
      <c r="B1089" s="28" t="s">
        <v>2232</v>
      </c>
      <c r="C1089" s="32" t="s">
        <v>3991</v>
      </c>
      <c r="D1089" s="28" t="s">
        <v>29</v>
      </c>
      <c r="E1089" s="33">
        <v>23.27</v>
      </c>
    </row>
    <row r="1090" spans="1:5" ht="40.5">
      <c r="A1090" s="31" t="s">
        <v>3992</v>
      </c>
      <c r="B1090" s="28" t="s">
        <v>2232</v>
      </c>
      <c r="C1090" s="32" t="s">
        <v>3993</v>
      </c>
      <c r="D1090" s="28" t="s">
        <v>29</v>
      </c>
      <c r="E1090" s="33">
        <v>26.11</v>
      </c>
    </row>
    <row r="1091" spans="1:5" ht="27">
      <c r="A1091" s="31" t="s">
        <v>3994</v>
      </c>
      <c r="B1091" s="28" t="s">
        <v>2232</v>
      </c>
      <c r="C1091" s="32" t="s">
        <v>3995</v>
      </c>
      <c r="D1091" s="28" t="s">
        <v>216</v>
      </c>
      <c r="E1091" s="33">
        <v>3.93</v>
      </c>
    </row>
    <row r="1092" spans="1:5" ht="40.5">
      <c r="A1092" s="31" t="s">
        <v>3996</v>
      </c>
      <c r="B1092" s="28" t="s">
        <v>2232</v>
      </c>
      <c r="C1092" s="32" t="s">
        <v>3997</v>
      </c>
      <c r="D1092" s="28" t="s">
        <v>26</v>
      </c>
      <c r="E1092" s="33">
        <v>197.21</v>
      </c>
    </row>
    <row r="1093" spans="1:5">
      <c r="A1093" s="38"/>
      <c r="B1093" s="39"/>
      <c r="C1093" s="40"/>
      <c r="D1093" s="39"/>
      <c r="E1093" s="41"/>
    </row>
    <row r="1094" spans="1:5">
      <c r="A1094" s="38"/>
      <c r="B1094" s="39"/>
      <c r="C1094" s="40"/>
      <c r="D1094" s="39"/>
      <c r="E1094" s="41"/>
    </row>
    <row r="1095" spans="1:5">
      <c r="A1095" s="38"/>
      <c r="B1095" s="39"/>
      <c r="C1095" s="40"/>
      <c r="D1095" s="39"/>
      <c r="E1095" s="41"/>
    </row>
    <row r="1096" spans="1:5">
      <c r="A1096" s="38"/>
      <c r="B1096" s="39"/>
      <c r="C1096" s="40"/>
      <c r="D1096" s="39"/>
      <c r="E1096" s="41"/>
    </row>
    <row r="1097" spans="1:5">
      <c r="A1097" s="38"/>
      <c r="B1097" s="39"/>
      <c r="C1097" s="40"/>
      <c r="D1097" s="39"/>
      <c r="E1097" s="41"/>
    </row>
    <row r="1098" spans="1:5">
      <c r="A1098" s="38"/>
      <c r="B1098" s="39"/>
      <c r="C1098" s="40"/>
      <c r="D1098" s="39"/>
      <c r="E1098" s="41"/>
    </row>
    <row r="1099" spans="1:5">
      <c r="A1099" s="38"/>
      <c r="B1099" s="39"/>
      <c r="C1099" s="40"/>
      <c r="D1099" s="39"/>
      <c r="E1099" s="41"/>
    </row>
    <row r="1100" spans="1:5">
      <c r="A1100" s="38"/>
      <c r="B1100" s="39"/>
      <c r="C1100" s="40"/>
      <c r="D1100" s="39"/>
      <c r="E1100" s="41"/>
    </row>
    <row r="1101" spans="1:5">
      <c r="A1101" s="38"/>
      <c r="B1101" s="39"/>
      <c r="C1101" s="40"/>
      <c r="D1101" s="39"/>
      <c r="E1101" s="41"/>
    </row>
    <row r="1102" spans="1:5">
      <c r="A1102" s="38"/>
      <c r="B1102" s="39"/>
      <c r="C1102" s="40"/>
      <c r="D1102" s="39"/>
      <c r="E1102" s="41"/>
    </row>
    <row r="1103" spans="1:5">
      <c r="A1103" s="38"/>
      <c r="B1103" s="39"/>
      <c r="C1103" s="40"/>
      <c r="D1103" s="39"/>
      <c r="E1103" s="41"/>
    </row>
    <row r="1104" spans="1:5">
      <c r="A1104" s="38"/>
      <c r="B1104" s="39"/>
      <c r="C1104" s="40"/>
      <c r="D1104" s="39"/>
      <c r="E1104" s="41"/>
    </row>
    <row r="1105" spans="1:5">
      <c r="A1105" s="38"/>
      <c r="B1105" s="39"/>
      <c r="C1105" s="40"/>
      <c r="D1105" s="39"/>
      <c r="E1105" s="41"/>
    </row>
    <row r="1106" spans="1:5">
      <c r="A1106" s="38"/>
      <c r="B1106" s="39"/>
      <c r="C1106" s="40"/>
      <c r="D1106" s="39"/>
      <c r="E1106" s="41"/>
    </row>
    <row r="1107" spans="1:5">
      <c r="A1107" s="38"/>
      <c r="B1107" s="39"/>
      <c r="C1107" s="40"/>
      <c r="D1107" s="39"/>
      <c r="E1107" s="41"/>
    </row>
    <row r="1108" spans="1:5">
      <c r="A1108" s="38"/>
      <c r="B1108" s="39"/>
      <c r="C1108" s="40"/>
      <c r="D1108" s="39"/>
      <c r="E1108" s="41"/>
    </row>
    <row r="1109" spans="1:5">
      <c r="A1109" s="38"/>
      <c r="B1109" s="39"/>
      <c r="C1109" s="40"/>
      <c r="D1109" s="39"/>
      <c r="E1109" s="41"/>
    </row>
    <row r="1110" spans="1:5">
      <c r="A1110" s="38"/>
      <c r="B1110" s="39"/>
      <c r="C1110" s="40"/>
      <c r="D1110" s="39"/>
      <c r="E1110" s="41"/>
    </row>
    <row r="1111" spans="1:5">
      <c r="A1111" s="38"/>
      <c r="B1111" s="39"/>
      <c r="C1111" s="40"/>
      <c r="D1111" s="39"/>
      <c r="E1111" s="41"/>
    </row>
    <row r="1112" spans="1:5">
      <c r="A1112" s="38"/>
      <c r="B1112" s="39"/>
      <c r="C1112" s="40"/>
      <c r="D1112" s="39"/>
      <c r="E1112" s="41"/>
    </row>
    <row r="1113" spans="1:5">
      <c r="A1113" s="38"/>
      <c r="B1113" s="39"/>
      <c r="C1113" s="40"/>
      <c r="D1113" s="39"/>
      <c r="E1113" s="41"/>
    </row>
    <row r="1114" spans="1:5">
      <c r="A1114" s="38"/>
      <c r="B1114" s="39"/>
      <c r="C1114" s="40"/>
      <c r="D1114" s="39"/>
      <c r="E1114" s="41"/>
    </row>
    <row r="1115" spans="1:5">
      <c r="A1115" s="38"/>
      <c r="B1115" s="39"/>
      <c r="C1115" s="40"/>
      <c r="D1115" s="39"/>
      <c r="E1115" s="41"/>
    </row>
    <row r="1116" spans="1:5">
      <c r="A1116" s="38"/>
      <c r="B1116" s="39"/>
      <c r="C1116" s="40"/>
      <c r="D1116" s="39"/>
      <c r="E1116" s="41"/>
    </row>
    <row r="1117" spans="1:5">
      <c r="A1117" s="38"/>
      <c r="B1117" s="39"/>
      <c r="C1117" s="40"/>
      <c r="D1117" s="39"/>
      <c r="E1117" s="41"/>
    </row>
    <row r="1118" spans="1:5">
      <c r="A1118" s="38"/>
      <c r="B1118" s="39"/>
      <c r="C1118" s="40"/>
      <c r="D1118" s="39"/>
      <c r="E1118" s="41"/>
    </row>
    <row r="1119" spans="1:5">
      <c r="A1119" s="38"/>
      <c r="B1119" s="39"/>
      <c r="C1119" s="40"/>
      <c r="D1119" s="39"/>
      <c r="E1119" s="41"/>
    </row>
    <row r="1120" spans="1:5">
      <c r="A1120" s="38"/>
      <c r="B1120" s="39"/>
      <c r="C1120" s="40"/>
      <c r="D1120" s="39"/>
      <c r="E1120" s="41"/>
    </row>
    <row r="1121" spans="1:5">
      <c r="A1121" s="38"/>
      <c r="B1121" s="39"/>
      <c r="C1121" s="40"/>
      <c r="D1121" s="39"/>
      <c r="E1121" s="41"/>
    </row>
    <row r="1122" spans="1:5">
      <c r="A1122" s="38"/>
      <c r="B1122" s="39"/>
      <c r="C1122" s="40"/>
      <c r="D1122" s="39"/>
      <c r="E1122" s="41"/>
    </row>
    <row r="1123" spans="1:5">
      <c r="A1123" s="38"/>
      <c r="B1123" s="39"/>
      <c r="C1123" s="40"/>
      <c r="D1123" s="39"/>
      <c r="E1123" s="41"/>
    </row>
    <row r="1124" spans="1:5">
      <c r="A1124" s="38"/>
      <c r="B1124" s="39"/>
      <c r="C1124" s="40"/>
      <c r="D1124" s="39"/>
      <c r="E1124" s="41"/>
    </row>
    <row r="1125" spans="1:5">
      <c r="A1125" s="38"/>
      <c r="B1125" s="39"/>
      <c r="C1125" s="40"/>
      <c r="D1125" s="39"/>
      <c r="E1125" s="41"/>
    </row>
    <row r="1126" spans="1:5">
      <c r="A1126" s="38"/>
      <c r="B1126" s="39"/>
      <c r="C1126" s="40"/>
      <c r="D1126" s="39"/>
      <c r="E1126" s="41"/>
    </row>
    <row r="1127" spans="1:5">
      <c r="A1127" s="27" t="s">
        <v>3998</v>
      </c>
      <c r="B1127" s="28"/>
      <c r="C1127" s="32"/>
      <c r="D1127" s="28"/>
      <c r="E1127" s="42"/>
    </row>
    <row r="1128" spans="1:5" ht="40.5">
      <c r="A1128" s="31" t="s">
        <v>3999</v>
      </c>
      <c r="B1128" s="28" t="s">
        <v>2232</v>
      </c>
      <c r="C1128" s="32" t="s">
        <v>4000</v>
      </c>
      <c r="D1128" s="28" t="s">
        <v>29</v>
      </c>
      <c r="E1128" s="33">
        <v>3778.54</v>
      </c>
    </row>
    <row r="1129" spans="1:5" ht="40.5">
      <c r="A1129" s="31" t="s">
        <v>4001</v>
      </c>
      <c r="B1129" s="28" t="s">
        <v>2232</v>
      </c>
      <c r="C1129" s="32" t="s">
        <v>4002</v>
      </c>
      <c r="D1129" s="28" t="s">
        <v>29</v>
      </c>
      <c r="E1129" s="33">
        <v>7253.09</v>
      </c>
    </row>
    <row r="1130" spans="1:5" ht="40.5">
      <c r="A1130" s="31" t="s">
        <v>4003</v>
      </c>
      <c r="B1130" s="28" t="s">
        <v>2232</v>
      </c>
      <c r="C1130" s="32" t="s">
        <v>4004</v>
      </c>
      <c r="D1130" s="28" t="s">
        <v>216</v>
      </c>
      <c r="E1130" s="33">
        <v>32.76</v>
      </c>
    </row>
    <row r="1131" spans="1:5" ht="40.5">
      <c r="A1131" s="31" t="s">
        <v>4005</v>
      </c>
      <c r="B1131" s="28" t="s">
        <v>2232</v>
      </c>
      <c r="C1131" s="32" t="s">
        <v>4006</v>
      </c>
      <c r="D1131" s="28" t="s">
        <v>216</v>
      </c>
      <c r="E1131" s="33">
        <v>14.11</v>
      </c>
    </row>
  </sheetData>
  <mergeCells count="2">
    <mergeCell ref="A48:E48"/>
    <mergeCell ref="A49:E4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&amp;C&amp;"Arial,Normal"&amp;10&amp;A</oddHeader>
    <oddFooter>&amp;C&amp;"Arial,Normal"&amp;10Página &amp;P</oddFooter>
  </headerFooter>
  <drawing r:id="rId2"/>
</worksheet>
</file>

<file path=xl/worksheets/sheet6.xml><?xml version="1.0" encoding="utf-8"?>
<worksheet xmlns="http://schemas.openxmlformats.org/spreadsheetml/2006/main" xmlns:r="http://schemas.openxmlformats.org/officeDocument/2006/relationships">
  <sheetPr codeName="Planilha7"/>
  <dimension ref="A47:E3244"/>
  <sheetViews>
    <sheetView topLeftCell="A44" zoomScale="95" zoomScaleNormal="95" workbookViewId="0">
      <selection activeCell="D55" sqref="D55"/>
    </sheetView>
  </sheetViews>
  <sheetFormatPr defaultColWidth="9.140625" defaultRowHeight="15"/>
  <cols>
    <col min="1" max="1" width="8.42578125" style="80" customWidth="1"/>
    <col min="2" max="2" width="12.140625" style="80" customWidth="1"/>
    <col min="3" max="3" width="46.42578125" style="4" customWidth="1"/>
    <col min="4" max="4" width="7.42578125" style="80" customWidth="1"/>
    <col min="5" max="5" width="12.7109375" style="80" customWidth="1"/>
    <col min="6" max="16384" width="9.140625" style="80"/>
  </cols>
  <sheetData>
    <row r="47" spans="1:5" ht="24" customHeight="1"/>
    <row r="48" spans="1:5">
      <c r="A48" s="361" t="s">
        <v>4007</v>
      </c>
      <c r="B48" s="361"/>
      <c r="C48" s="361"/>
      <c r="D48" s="361"/>
      <c r="E48" s="361"/>
    </row>
    <row r="49" spans="1:5">
      <c r="A49" s="362" t="s">
        <v>11806</v>
      </c>
      <c r="B49" s="362"/>
      <c r="C49" s="362"/>
      <c r="D49" s="362"/>
      <c r="E49" s="362"/>
    </row>
    <row r="50" spans="1:5">
      <c r="A50" s="49"/>
      <c r="B50" s="49"/>
      <c r="C50" s="50" t="s">
        <v>4008</v>
      </c>
      <c r="D50" s="50"/>
      <c r="E50" s="51" t="str">
        <f>UPPER(TEXT("01/2022","MMMM/AAAA"))</f>
        <v>JANEIRO/2022</v>
      </c>
    </row>
    <row r="51" spans="1:5" ht="7.5" customHeight="1">
      <c r="A51" s="52"/>
      <c r="B51" s="52"/>
      <c r="C51" s="53"/>
      <c r="D51" s="52"/>
      <c r="E51" s="54"/>
    </row>
    <row r="52" spans="1:5">
      <c r="A52" s="55" t="s">
        <v>2</v>
      </c>
      <c r="B52" s="55" t="s">
        <v>2227</v>
      </c>
      <c r="C52" s="75" t="s">
        <v>2228</v>
      </c>
      <c r="D52" s="55" t="s">
        <v>51</v>
      </c>
      <c r="E52" s="56" t="s">
        <v>2229</v>
      </c>
    </row>
    <row r="53" spans="1:5">
      <c r="A53" s="87" t="s">
        <v>21755</v>
      </c>
      <c r="B53" s="87">
        <v>8662</v>
      </c>
      <c r="C53" s="88" t="s">
        <v>21756</v>
      </c>
      <c r="D53" s="89"/>
      <c r="E53" s="90"/>
    </row>
    <row r="54" spans="1:5" ht="38.25">
      <c r="A54" s="87" t="s">
        <v>13415</v>
      </c>
      <c r="B54" s="87">
        <v>8700</v>
      </c>
      <c r="C54" s="88" t="s">
        <v>21757</v>
      </c>
      <c r="D54" s="89"/>
      <c r="E54" s="90"/>
    </row>
    <row r="55" spans="1:5">
      <c r="A55" s="91" t="s">
        <v>7398</v>
      </c>
      <c r="B55" s="91" t="s">
        <v>7399</v>
      </c>
      <c r="C55" s="92" t="s">
        <v>7390</v>
      </c>
      <c r="D55" s="91" t="s">
        <v>7391</v>
      </c>
      <c r="E55" s="93">
        <v>0.5</v>
      </c>
    </row>
    <row r="56" spans="1:5">
      <c r="A56" s="91" t="s">
        <v>7400</v>
      </c>
      <c r="B56" s="91" t="s">
        <v>7401</v>
      </c>
      <c r="C56" s="92" t="s">
        <v>7394</v>
      </c>
      <c r="D56" s="91" t="s">
        <v>7391</v>
      </c>
      <c r="E56" s="93">
        <v>0.3</v>
      </c>
    </row>
    <row r="57" spans="1:5">
      <c r="A57" s="91" t="s">
        <v>7402</v>
      </c>
      <c r="B57" s="91" t="s">
        <v>7403</v>
      </c>
      <c r="C57" s="92" t="s">
        <v>7397</v>
      </c>
      <c r="D57" s="91" t="s">
        <v>7391</v>
      </c>
      <c r="E57" s="93">
        <v>0.2</v>
      </c>
    </row>
    <row r="58" spans="1:5" ht="51">
      <c r="A58" s="87" t="s">
        <v>13426</v>
      </c>
      <c r="B58" s="87">
        <v>8701</v>
      </c>
      <c r="C58" s="88" t="s">
        <v>21758</v>
      </c>
      <c r="D58" s="89"/>
      <c r="E58" s="90"/>
    </row>
    <row r="59" spans="1:5">
      <c r="A59" s="91" t="s">
        <v>7388</v>
      </c>
      <c r="B59" s="91" t="s">
        <v>7389</v>
      </c>
      <c r="C59" s="92" t="s">
        <v>7390</v>
      </c>
      <c r="D59" s="91" t="s">
        <v>7391</v>
      </c>
      <c r="E59" s="93">
        <v>2</v>
      </c>
    </row>
    <row r="60" spans="1:5">
      <c r="A60" s="91" t="s">
        <v>7392</v>
      </c>
      <c r="B60" s="91" t="s">
        <v>7393</v>
      </c>
      <c r="C60" s="92" t="s">
        <v>7394</v>
      </c>
      <c r="D60" s="91" t="s">
        <v>7391</v>
      </c>
      <c r="E60" s="93">
        <v>1.5</v>
      </c>
    </row>
    <row r="61" spans="1:5">
      <c r="A61" s="91" t="s">
        <v>7395</v>
      </c>
      <c r="B61" s="91" t="s">
        <v>7396</v>
      </c>
      <c r="C61" s="92" t="s">
        <v>7397</v>
      </c>
      <c r="D61" s="91" t="s">
        <v>7391</v>
      </c>
      <c r="E61" s="93">
        <v>1</v>
      </c>
    </row>
    <row r="62" spans="1:5">
      <c r="A62" s="87" t="s">
        <v>21759</v>
      </c>
      <c r="B62" s="87">
        <v>8663</v>
      </c>
      <c r="C62" s="88" t="s">
        <v>21760</v>
      </c>
      <c r="D62" s="89"/>
      <c r="E62" s="90"/>
    </row>
    <row r="63" spans="1:5">
      <c r="A63" s="87" t="s">
        <v>13597</v>
      </c>
      <c r="B63" s="87">
        <v>8702</v>
      </c>
      <c r="C63" s="88" t="s">
        <v>12371</v>
      </c>
      <c r="D63" s="89"/>
      <c r="E63" s="90"/>
    </row>
    <row r="64" spans="1:5" ht="27">
      <c r="A64" s="91" t="s">
        <v>7969</v>
      </c>
      <c r="B64" s="91" t="s">
        <v>29202</v>
      </c>
      <c r="C64" s="92" t="s">
        <v>7970</v>
      </c>
      <c r="D64" s="91" t="s">
        <v>29203</v>
      </c>
      <c r="E64" s="93">
        <v>1.1200000000000001</v>
      </c>
    </row>
    <row r="65" spans="1:5" ht="40.5">
      <c r="A65" s="91" t="s">
        <v>7980</v>
      </c>
      <c r="B65" s="91" t="s">
        <v>29204</v>
      </c>
      <c r="C65" s="92" t="s">
        <v>7981</v>
      </c>
      <c r="D65" s="91" t="s">
        <v>29203</v>
      </c>
      <c r="E65" s="93">
        <v>2.58</v>
      </c>
    </row>
    <row r="66" spans="1:5" ht="27">
      <c r="A66" s="91" t="s">
        <v>7982</v>
      </c>
      <c r="B66" s="91" t="s">
        <v>2232</v>
      </c>
      <c r="C66" s="92" t="s">
        <v>7983</v>
      </c>
      <c r="D66" s="91" t="s">
        <v>29203</v>
      </c>
      <c r="E66" s="93">
        <v>1.34</v>
      </c>
    </row>
    <row r="67" spans="1:5">
      <c r="A67" s="87" t="s">
        <v>13607</v>
      </c>
      <c r="B67" s="87">
        <v>8703</v>
      </c>
      <c r="C67" s="88" t="s">
        <v>21761</v>
      </c>
      <c r="D67" s="89"/>
      <c r="E67" s="90"/>
    </row>
    <row r="68" spans="1:5" ht="27">
      <c r="A68" s="91" t="s">
        <v>7978</v>
      </c>
      <c r="B68" s="91" t="s">
        <v>29205</v>
      </c>
      <c r="C68" s="92" t="s">
        <v>7979</v>
      </c>
      <c r="D68" s="91" t="s">
        <v>29203</v>
      </c>
      <c r="E68" s="93">
        <v>0.41</v>
      </c>
    </row>
    <row r="69" spans="1:5">
      <c r="A69" s="87" t="s">
        <v>13615</v>
      </c>
      <c r="B69" s="87">
        <v>8704</v>
      </c>
      <c r="C69" s="88" t="s">
        <v>21762</v>
      </c>
      <c r="D69" s="89"/>
      <c r="E69" s="90"/>
    </row>
    <row r="70" spans="1:5" ht="27">
      <c r="A70" s="91" t="s">
        <v>7971</v>
      </c>
      <c r="B70" s="91" t="s">
        <v>29206</v>
      </c>
      <c r="C70" s="92" t="s">
        <v>7972</v>
      </c>
      <c r="D70" s="91" t="s">
        <v>29</v>
      </c>
      <c r="E70" s="93">
        <v>27.94</v>
      </c>
    </row>
    <row r="71" spans="1:5" ht="27">
      <c r="A71" s="91" t="s">
        <v>7973</v>
      </c>
      <c r="B71" s="91" t="s">
        <v>29207</v>
      </c>
      <c r="C71" s="92" t="s">
        <v>2250</v>
      </c>
      <c r="D71" s="91" t="s">
        <v>29</v>
      </c>
      <c r="E71" s="93">
        <v>32.5</v>
      </c>
    </row>
    <row r="72" spans="1:5" ht="27">
      <c r="A72" s="91" t="s">
        <v>7974</v>
      </c>
      <c r="B72" s="91" t="s">
        <v>29208</v>
      </c>
      <c r="C72" s="92" t="s">
        <v>7975</v>
      </c>
      <c r="D72" s="91" t="s">
        <v>29</v>
      </c>
      <c r="E72" s="93">
        <v>20.41</v>
      </c>
    </row>
    <row r="73" spans="1:5" ht="27">
      <c r="A73" s="91" t="s">
        <v>7976</v>
      </c>
      <c r="B73" s="91" t="s">
        <v>29209</v>
      </c>
      <c r="C73" s="92" t="s">
        <v>7977</v>
      </c>
      <c r="D73" s="91" t="s">
        <v>29</v>
      </c>
      <c r="E73" s="93">
        <v>25.01</v>
      </c>
    </row>
    <row r="74" spans="1:5">
      <c r="A74" s="87" t="s">
        <v>13625</v>
      </c>
      <c r="B74" s="87">
        <v>8705</v>
      </c>
      <c r="C74" s="88" t="s">
        <v>21763</v>
      </c>
      <c r="D74" s="89"/>
      <c r="E74" s="90"/>
    </row>
    <row r="75" spans="1:5" ht="27">
      <c r="A75" s="91" t="s">
        <v>8585</v>
      </c>
      <c r="B75" s="91" t="s">
        <v>29210</v>
      </c>
      <c r="C75" s="92" t="s">
        <v>8586</v>
      </c>
      <c r="D75" s="91" t="s">
        <v>29211</v>
      </c>
      <c r="E75" s="93">
        <v>714</v>
      </c>
    </row>
    <row r="76" spans="1:5" ht="27">
      <c r="A76" s="91" t="s">
        <v>8587</v>
      </c>
      <c r="B76" s="91" t="s">
        <v>29212</v>
      </c>
      <c r="C76" s="92" t="s">
        <v>8588</v>
      </c>
      <c r="D76" s="91" t="s">
        <v>29211</v>
      </c>
      <c r="E76" s="93">
        <v>1071</v>
      </c>
    </row>
    <row r="77" spans="1:5" ht="27">
      <c r="A77" s="91" t="s">
        <v>8589</v>
      </c>
      <c r="B77" s="91" t="s">
        <v>29213</v>
      </c>
      <c r="C77" s="92" t="s">
        <v>8590</v>
      </c>
      <c r="D77" s="91" t="s">
        <v>29214</v>
      </c>
      <c r="E77" s="93">
        <v>77.13</v>
      </c>
    </row>
    <row r="78" spans="1:5" ht="27">
      <c r="A78" s="91" t="s">
        <v>8591</v>
      </c>
      <c r="B78" s="91" t="s">
        <v>29215</v>
      </c>
      <c r="C78" s="92" t="s">
        <v>8592</v>
      </c>
      <c r="D78" s="91" t="s">
        <v>29214</v>
      </c>
      <c r="E78" s="93">
        <v>127.76</v>
      </c>
    </row>
    <row r="79" spans="1:5">
      <c r="A79" s="87" t="s">
        <v>21764</v>
      </c>
      <c r="B79" s="87">
        <v>8706</v>
      </c>
      <c r="C79" s="88" t="s">
        <v>21765</v>
      </c>
      <c r="D79" s="89"/>
      <c r="E79" s="90"/>
    </row>
    <row r="80" spans="1:5" ht="27">
      <c r="A80" s="91" t="s">
        <v>4495</v>
      </c>
      <c r="B80" s="91" t="s">
        <v>29216</v>
      </c>
      <c r="C80" s="92" t="s">
        <v>4496</v>
      </c>
      <c r="D80" s="91" t="s">
        <v>29203</v>
      </c>
      <c r="E80" s="93">
        <v>19.32</v>
      </c>
    </row>
    <row r="81" spans="1:5" ht="27">
      <c r="A81" s="91" t="s">
        <v>4497</v>
      </c>
      <c r="B81" s="91" t="s">
        <v>29217</v>
      </c>
      <c r="C81" s="92" t="s">
        <v>4498</v>
      </c>
      <c r="D81" s="91" t="s">
        <v>29203</v>
      </c>
      <c r="E81" s="93">
        <v>23.31</v>
      </c>
    </row>
    <row r="82" spans="1:5" ht="27">
      <c r="A82" s="91" t="s">
        <v>4499</v>
      </c>
      <c r="B82" s="91" t="s">
        <v>29218</v>
      </c>
      <c r="C82" s="92" t="s">
        <v>4500</v>
      </c>
      <c r="D82" s="91" t="s">
        <v>29203</v>
      </c>
      <c r="E82" s="93">
        <v>16.8</v>
      </c>
    </row>
    <row r="83" spans="1:5" ht="27">
      <c r="A83" s="91" t="s">
        <v>4501</v>
      </c>
      <c r="B83" s="91" t="s">
        <v>29219</v>
      </c>
      <c r="C83" s="92" t="s">
        <v>4502</v>
      </c>
      <c r="D83" s="91" t="s">
        <v>29203</v>
      </c>
      <c r="E83" s="93">
        <v>16.8</v>
      </c>
    </row>
    <row r="84" spans="1:5" ht="27">
      <c r="A84" s="91" t="s">
        <v>4563</v>
      </c>
      <c r="B84" s="91" t="s">
        <v>29220</v>
      </c>
      <c r="C84" s="92" t="s">
        <v>4564</v>
      </c>
      <c r="D84" s="91" t="s">
        <v>29214</v>
      </c>
      <c r="E84" s="93">
        <v>7.64</v>
      </c>
    </row>
    <row r="85" spans="1:5" ht="27">
      <c r="A85" s="91" t="s">
        <v>4570</v>
      </c>
      <c r="B85" s="91" t="s">
        <v>29221</v>
      </c>
      <c r="C85" s="92" t="s">
        <v>4571</v>
      </c>
      <c r="D85" s="91" t="s">
        <v>29214</v>
      </c>
      <c r="E85" s="93">
        <v>4.7699999999999996</v>
      </c>
    </row>
    <row r="86" spans="1:5" ht="27">
      <c r="A86" s="91" t="s">
        <v>4605</v>
      </c>
      <c r="B86" s="91" t="s">
        <v>29222</v>
      </c>
      <c r="C86" s="92" t="s">
        <v>4606</v>
      </c>
      <c r="D86" s="91" t="s">
        <v>29214</v>
      </c>
      <c r="E86" s="93">
        <v>5.34</v>
      </c>
    </row>
    <row r="87" spans="1:5" ht="27">
      <c r="A87" s="91" t="s">
        <v>4607</v>
      </c>
      <c r="B87" s="91" t="s">
        <v>29223</v>
      </c>
      <c r="C87" s="92" t="s">
        <v>4608</v>
      </c>
      <c r="D87" s="91" t="s">
        <v>29203</v>
      </c>
      <c r="E87" s="93">
        <v>11.46</v>
      </c>
    </row>
    <row r="88" spans="1:5" ht="40.5">
      <c r="A88" s="91" t="s">
        <v>4609</v>
      </c>
      <c r="B88" s="91" t="s">
        <v>29224</v>
      </c>
      <c r="C88" s="92" t="s">
        <v>4610</v>
      </c>
      <c r="D88" s="91" t="s">
        <v>29203</v>
      </c>
      <c r="E88" s="93">
        <v>19.12</v>
      </c>
    </row>
    <row r="89" spans="1:5" ht="27">
      <c r="A89" s="91" t="s">
        <v>4611</v>
      </c>
      <c r="B89" s="91" t="s">
        <v>29225</v>
      </c>
      <c r="C89" s="92" t="s">
        <v>4612</v>
      </c>
      <c r="D89" s="91" t="s">
        <v>29203</v>
      </c>
      <c r="E89" s="93">
        <v>6.23</v>
      </c>
    </row>
    <row r="90" spans="1:5" ht="27">
      <c r="A90" s="91" t="s">
        <v>4613</v>
      </c>
      <c r="B90" s="91" t="s">
        <v>29226</v>
      </c>
      <c r="C90" s="92" t="s">
        <v>4614</v>
      </c>
      <c r="D90" s="91" t="s">
        <v>29203</v>
      </c>
      <c r="E90" s="93">
        <v>10.51</v>
      </c>
    </row>
    <row r="91" spans="1:5" ht="27">
      <c r="A91" s="91" t="s">
        <v>4615</v>
      </c>
      <c r="B91" s="91" t="s">
        <v>29227</v>
      </c>
      <c r="C91" s="92" t="s">
        <v>4616</v>
      </c>
      <c r="D91" s="91" t="s">
        <v>29203</v>
      </c>
      <c r="E91" s="93">
        <v>12.42</v>
      </c>
    </row>
    <row r="92" spans="1:5" ht="27">
      <c r="A92" s="91" t="s">
        <v>4617</v>
      </c>
      <c r="B92" s="91" t="s">
        <v>29228</v>
      </c>
      <c r="C92" s="92" t="s">
        <v>4618</v>
      </c>
      <c r="D92" s="91" t="s">
        <v>29203</v>
      </c>
      <c r="E92" s="93">
        <v>11.46</v>
      </c>
    </row>
    <row r="93" spans="1:5">
      <c r="A93" s="87" t="s">
        <v>13633</v>
      </c>
      <c r="B93" s="87">
        <v>8707</v>
      </c>
      <c r="C93" s="88" t="s">
        <v>21766</v>
      </c>
      <c r="D93" s="89"/>
      <c r="E93" s="90"/>
    </row>
    <row r="94" spans="1:5" ht="27">
      <c r="A94" s="91" t="s">
        <v>4554</v>
      </c>
      <c r="B94" s="91" t="s">
        <v>29229</v>
      </c>
      <c r="C94" s="92" t="s">
        <v>4555</v>
      </c>
      <c r="D94" s="91" t="s">
        <v>29214</v>
      </c>
      <c r="E94" s="93">
        <v>7.64</v>
      </c>
    </row>
    <row r="95" spans="1:5">
      <c r="A95" s="91" t="s">
        <v>4578</v>
      </c>
      <c r="B95" s="91" t="s">
        <v>29230</v>
      </c>
      <c r="C95" s="92" t="s">
        <v>4579</v>
      </c>
      <c r="D95" s="91" t="s">
        <v>29</v>
      </c>
      <c r="E95" s="93">
        <v>40.17</v>
      </c>
    </row>
    <row r="96" spans="1:5">
      <c r="A96" s="91" t="s">
        <v>4582</v>
      </c>
      <c r="B96" s="91" t="s">
        <v>29231</v>
      </c>
      <c r="C96" s="92" t="s">
        <v>4583</v>
      </c>
      <c r="D96" s="91" t="s">
        <v>29</v>
      </c>
      <c r="E96" s="93">
        <v>16.059999999999999</v>
      </c>
    </row>
    <row r="97" spans="1:5">
      <c r="A97" s="91" t="s">
        <v>4584</v>
      </c>
      <c r="B97" s="91" t="s">
        <v>29232</v>
      </c>
      <c r="C97" s="92" t="s">
        <v>4585</v>
      </c>
      <c r="D97" s="91" t="s">
        <v>29</v>
      </c>
      <c r="E97" s="93">
        <v>10.039999999999999</v>
      </c>
    </row>
    <row r="98" spans="1:5" ht="27">
      <c r="A98" s="91" t="s">
        <v>4623</v>
      </c>
      <c r="B98" s="91" t="s">
        <v>29233</v>
      </c>
      <c r="C98" s="92" t="s">
        <v>4624</v>
      </c>
      <c r="D98" s="91" t="s">
        <v>29214</v>
      </c>
      <c r="E98" s="93">
        <v>13.96</v>
      </c>
    </row>
    <row r="99" spans="1:5" ht="27">
      <c r="A99" s="91" t="s">
        <v>4625</v>
      </c>
      <c r="B99" s="91" t="s">
        <v>29234</v>
      </c>
      <c r="C99" s="92" t="s">
        <v>4626</v>
      </c>
      <c r="D99" s="91" t="s">
        <v>29214</v>
      </c>
      <c r="E99" s="93">
        <v>13.96</v>
      </c>
    </row>
    <row r="100" spans="1:5">
      <c r="A100" s="87" t="s">
        <v>13644</v>
      </c>
      <c r="B100" s="87">
        <v>8708</v>
      </c>
      <c r="C100" s="88" t="s">
        <v>21767</v>
      </c>
      <c r="D100" s="89"/>
      <c r="E100" s="90"/>
    </row>
    <row r="101" spans="1:5" ht="27">
      <c r="A101" s="91" t="s">
        <v>4505</v>
      </c>
      <c r="B101" s="91" t="s">
        <v>29235</v>
      </c>
      <c r="C101" s="92" t="s">
        <v>4506</v>
      </c>
      <c r="D101" s="91" t="s">
        <v>29203</v>
      </c>
      <c r="E101" s="93">
        <v>16.239999999999998</v>
      </c>
    </row>
    <row r="102" spans="1:5" ht="27">
      <c r="A102" s="91" t="s">
        <v>4507</v>
      </c>
      <c r="B102" s="91" t="s">
        <v>29236</v>
      </c>
      <c r="C102" s="92" t="s">
        <v>4508</v>
      </c>
      <c r="D102" s="91" t="s">
        <v>29203</v>
      </c>
      <c r="E102" s="93">
        <v>17.190000000000001</v>
      </c>
    </row>
    <row r="103" spans="1:5" ht="27">
      <c r="A103" s="91" t="s">
        <v>4509</v>
      </c>
      <c r="B103" s="91" t="s">
        <v>29237</v>
      </c>
      <c r="C103" s="92" t="s">
        <v>4510</v>
      </c>
      <c r="D103" s="91" t="s">
        <v>29203</v>
      </c>
      <c r="E103" s="93">
        <v>29.41</v>
      </c>
    </row>
    <row r="104" spans="1:5" ht="27">
      <c r="A104" s="91" t="s">
        <v>4511</v>
      </c>
      <c r="B104" s="91" t="s">
        <v>29238</v>
      </c>
      <c r="C104" s="92" t="s">
        <v>4512</v>
      </c>
      <c r="D104" s="91" t="s">
        <v>29203</v>
      </c>
      <c r="E104" s="93">
        <v>9.5500000000000007</v>
      </c>
    </row>
    <row r="105" spans="1:5" ht="27">
      <c r="A105" s="91" t="s">
        <v>4513</v>
      </c>
      <c r="B105" s="91" t="s">
        <v>29239</v>
      </c>
      <c r="C105" s="92" t="s">
        <v>4514</v>
      </c>
      <c r="D105" s="91" t="s">
        <v>29203</v>
      </c>
      <c r="E105" s="93">
        <v>17.190000000000001</v>
      </c>
    </row>
    <row r="106" spans="1:5" ht="27">
      <c r="A106" s="91" t="s">
        <v>4515</v>
      </c>
      <c r="B106" s="91" t="s">
        <v>29240</v>
      </c>
      <c r="C106" s="92" t="s">
        <v>4516</v>
      </c>
      <c r="D106" s="91" t="s">
        <v>29203</v>
      </c>
      <c r="E106" s="93">
        <v>17.190000000000001</v>
      </c>
    </row>
    <row r="107" spans="1:5">
      <c r="A107" s="87" t="s">
        <v>21768</v>
      </c>
      <c r="B107" s="87">
        <v>8710</v>
      </c>
      <c r="C107" s="88" t="s">
        <v>21769</v>
      </c>
      <c r="D107" s="89"/>
      <c r="E107" s="90"/>
    </row>
    <row r="108" spans="1:5" ht="27">
      <c r="A108" s="91" t="s">
        <v>4560</v>
      </c>
      <c r="B108" s="91" t="s">
        <v>29241</v>
      </c>
      <c r="C108" s="92" t="s">
        <v>21770</v>
      </c>
      <c r="D108" s="91" t="s">
        <v>29242</v>
      </c>
      <c r="E108" s="93">
        <v>2.78</v>
      </c>
    </row>
    <row r="109" spans="1:5" ht="27">
      <c r="A109" s="91" t="s">
        <v>4572</v>
      </c>
      <c r="B109" s="91" t="s">
        <v>29243</v>
      </c>
      <c r="C109" s="92" t="s">
        <v>4573</v>
      </c>
      <c r="D109" s="91" t="s">
        <v>29</v>
      </c>
      <c r="E109" s="93">
        <v>13.62</v>
      </c>
    </row>
    <row r="110" spans="1:5" ht="27">
      <c r="A110" s="91" t="s">
        <v>4574</v>
      </c>
      <c r="B110" s="91" t="s">
        <v>29244</v>
      </c>
      <c r="C110" s="92" t="s">
        <v>4575</v>
      </c>
      <c r="D110" s="91" t="s">
        <v>29203</v>
      </c>
      <c r="E110" s="93">
        <v>7.64</v>
      </c>
    </row>
    <row r="111" spans="1:5" ht="27">
      <c r="A111" s="91" t="s">
        <v>4586</v>
      </c>
      <c r="B111" s="91" t="s">
        <v>29245</v>
      </c>
      <c r="C111" s="92" t="s">
        <v>4587</v>
      </c>
      <c r="D111" s="91" t="s">
        <v>29</v>
      </c>
      <c r="E111" s="93">
        <v>13.13</v>
      </c>
    </row>
    <row r="112" spans="1:5" ht="27">
      <c r="A112" s="91" t="s">
        <v>4600</v>
      </c>
      <c r="B112" s="91" t="s">
        <v>29246</v>
      </c>
      <c r="C112" s="92" t="s">
        <v>21771</v>
      </c>
      <c r="D112" s="91" t="s">
        <v>29203</v>
      </c>
      <c r="E112" s="93">
        <v>11.46</v>
      </c>
    </row>
    <row r="113" spans="1:5" ht="27">
      <c r="A113" s="91" t="s">
        <v>4601</v>
      </c>
      <c r="B113" s="91" t="s">
        <v>29247</v>
      </c>
      <c r="C113" s="92" t="s">
        <v>4602</v>
      </c>
      <c r="D113" s="91" t="s">
        <v>29203</v>
      </c>
      <c r="E113" s="93">
        <v>16.239999999999998</v>
      </c>
    </row>
    <row r="114" spans="1:5">
      <c r="A114" s="87" t="s">
        <v>13648</v>
      </c>
      <c r="B114" s="87">
        <v>8711</v>
      </c>
      <c r="C114" s="88" t="s">
        <v>21772</v>
      </c>
      <c r="D114" s="89"/>
      <c r="E114" s="90"/>
    </row>
    <row r="115" spans="1:5" ht="27">
      <c r="A115" s="91" t="s">
        <v>4576</v>
      </c>
      <c r="B115" s="91" t="s">
        <v>29248</v>
      </c>
      <c r="C115" s="92" t="s">
        <v>4577</v>
      </c>
      <c r="D115" s="91" t="s">
        <v>29203</v>
      </c>
      <c r="E115" s="93">
        <v>39.07</v>
      </c>
    </row>
    <row r="116" spans="1:5">
      <c r="A116" s="87" t="s">
        <v>13660</v>
      </c>
      <c r="B116" s="87">
        <v>8712</v>
      </c>
      <c r="C116" s="88" t="s">
        <v>21773</v>
      </c>
      <c r="D116" s="89"/>
      <c r="E116" s="90"/>
    </row>
    <row r="117" spans="1:5" ht="27">
      <c r="A117" s="91" t="s">
        <v>4580</v>
      </c>
      <c r="B117" s="91" t="s">
        <v>29249</v>
      </c>
      <c r="C117" s="92" t="s">
        <v>4581</v>
      </c>
      <c r="D117" s="91" t="s">
        <v>29</v>
      </c>
      <c r="E117" s="93">
        <v>62.87</v>
      </c>
    </row>
    <row r="118" spans="1:5" ht="27">
      <c r="A118" s="91" t="s">
        <v>4592</v>
      </c>
      <c r="B118" s="91" t="s">
        <v>29250</v>
      </c>
      <c r="C118" s="92" t="s">
        <v>4593</v>
      </c>
      <c r="D118" s="91" t="s">
        <v>29</v>
      </c>
      <c r="E118" s="93">
        <v>14.49</v>
      </c>
    </row>
    <row r="119" spans="1:5" ht="27">
      <c r="A119" s="91" t="s">
        <v>4594</v>
      </c>
      <c r="B119" s="91" t="s">
        <v>29251</v>
      </c>
      <c r="C119" s="92" t="s">
        <v>4595</v>
      </c>
      <c r="D119" s="91" t="s">
        <v>29</v>
      </c>
      <c r="E119" s="93">
        <v>15.21</v>
      </c>
    </row>
    <row r="120" spans="1:5">
      <c r="A120" s="87" t="s">
        <v>13673</v>
      </c>
      <c r="B120" s="87">
        <v>8713</v>
      </c>
      <c r="C120" s="88" t="s">
        <v>21774</v>
      </c>
      <c r="D120" s="89"/>
      <c r="E120" s="90"/>
    </row>
    <row r="121" spans="1:5" ht="27">
      <c r="A121" s="91" t="s">
        <v>4487</v>
      </c>
      <c r="B121" s="91" t="s">
        <v>29252</v>
      </c>
      <c r="C121" s="92" t="s">
        <v>4488</v>
      </c>
      <c r="D121" s="91" t="s">
        <v>29203</v>
      </c>
      <c r="E121" s="93">
        <v>15.28</v>
      </c>
    </row>
    <row r="122" spans="1:5" ht="27">
      <c r="A122" s="91" t="s">
        <v>4489</v>
      </c>
      <c r="B122" s="91" t="s">
        <v>29253</v>
      </c>
      <c r="C122" s="92" t="s">
        <v>4490</v>
      </c>
      <c r="D122" s="91" t="s">
        <v>29203</v>
      </c>
      <c r="E122" s="93">
        <v>19.12</v>
      </c>
    </row>
    <row r="123" spans="1:5" ht="27">
      <c r="A123" s="91" t="s">
        <v>4491</v>
      </c>
      <c r="B123" s="91" t="s">
        <v>29254</v>
      </c>
      <c r="C123" s="92" t="s">
        <v>4492</v>
      </c>
      <c r="D123" s="91" t="s">
        <v>29203</v>
      </c>
      <c r="E123" s="93">
        <v>19.12</v>
      </c>
    </row>
    <row r="124" spans="1:5" ht="40.5">
      <c r="A124" s="91" t="s">
        <v>4493</v>
      </c>
      <c r="B124" s="91" t="s">
        <v>29255</v>
      </c>
      <c r="C124" s="92" t="s">
        <v>4494</v>
      </c>
      <c r="D124" s="91" t="s">
        <v>29203</v>
      </c>
      <c r="E124" s="93">
        <v>43.9</v>
      </c>
    </row>
    <row r="125" spans="1:5" ht="27">
      <c r="A125" s="91" t="s">
        <v>4561</v>
      </c>
      <c r="B125" s="91" t="s">
        <v>29256</v>
      </c>
      <c r="C125" s="92" t="s">
        <v>4562</v>
      </c>
      <c r="D125" s="91" t="s">
        <v>29203</v>
      </c>
      <c r="E125" s="93">
        <v>43.9</v>
      </c>
    </row>
    <row r="126" spans="1:5">
      <c r="A126" s="87" t="s">
        <v>13687</v>
      </c>
      <c r="B126" s="87">
        <v>8714</v>
      </c>
      <c r="C126" s="88" t="s">
        <v>21775</v>
      </c>
      <c r="D126" s="89"/>
      <c r="E126" s="90"/>
    </row>
    <row r="127" spans="1:5" ht="40.5">
      <c r="A127" s="91" t="s">
        <v>4467</v>
      </c>
      <c r="B127" s="91" t="s">
        <v>29257</v>
      </c>
      <c r="C127" s="92" t="s">
        <v>4468</v>
      </c>
      <c r="D127" s="91" t="s">
        <v>29258</v>
      </c>
      <c r="E127" s="93">
        <v>114.72</v>
      </c>
    </row>
    <row r="128" spans="1:5" ht="40.5">
      <c r="A128" s="91" t="s">
        <v>4469</v>
      </c>
      <c r="B128" s="91" t="s">
        <v>29259</v>
      </c>
      <c r="C128" s="92" t="s">
        <v>4470</v>
      </c>
      <c r="D128" s="91" t="s">
        <v>29258</v>
      </c>
      <c r="E128" s="93">
        <v>105.15</v>
      </c>
    </row>
    <row r="129" spans="1:5">
      <c r="A129" s="91" t="s">
        <v>4485</v>
      </c>
      <c r="B129" s="91" t="s">
        <v>29260</v>
      </c>
      <c r="C129" s="92" t="s">
        <v>4486</v>
      </c>
      <c r="D129" s="91" t="s">
        <v>29203</v>
      </c>
      <c r="E129" s="93">
        <v>129.9</v>
      </c>
    </row>
    <row r="130" spans="1:5">
      <c r="A130" s="87" t="s">
        <v>13691</v>
      </c>
      <c r="B130" s="87">
        <v>8715</v>
      </c>
      <c r="C130" s="88" t="s">
        <v>21776</v>
      </c>
      <c r="D130" s="89"/>
      <c r="E130" s="90"/>
    </row>
    <row r="131" spans="1:5" ht="27">
      <c r="A131" s="91" t="s">
        <v>4473</v>
      </c>
      <c r="B131" s="91" t="s">
        <v>29261</v>
      </c>
      <c r="C131" s="92" t="s">
        <v>4474</v>
      </c>
      <c r="D131" s="91" t="s">
        <v>29258</v>
      </c>
      <c r="E131" s="93">
        <v>65.33</v>
      </c>
    </row>
    <row r="132" spans="1:5" ht="27">
      <c r="A132" s="91" t="s">
        <v>4475</v>
      </c>
      <c r="B132" s="91" t="s">
        <v>29262</v>
      </c>
      <c r="C132" s="92" t="s">
        <v>4476</v>
      </c>
      <c r="D132" s="91" t="s">
        <v>29258</v>
      </c>
      <c r="E132" s="93">
        <v>144.19999999999999</v>
      </c>
    </row>
    <row r="133" spans="1:5" ht="27">
      <c r="A133" s="91" t="s">
        <v>4477</v>
      </c>
      <c r="B133" s="91" t="s">
        <v>29263</v>
      </c>
      <c r="C133" s="92" t="s">
        <v>4478</v>
      </c>
      <c r="D133" s="91" t="s">
        <v>29258</v>
      </c>
      <c r="E133" s="93">
        <v>305.92</v>
      </c>
    </row>
    <row r="134" spans="1:5" ht="27">
      <c r="A134" s="91" t="s">
        <v>4479</v>
      </c>
      <c r="B134" s="91" t="s">
        <v>29264</v>
      </c>
      <c r="C134" s="92" t="s">
        <v>4480</v>
      </c>
      <c r="D134" s="91" t="s">
        <v>29258</v>
      </c>
      <c r="E134" s="93">
        <v>39.549999999999997</v>
      </c>
    </row>
    <row r="135" spans="1:5" ht="27">
      <c r="A135" s="91" t="s">
        <v>4481</v>
      </c>
      <c r="B135" s="91" t="s">
        <v>29265</v>
      </c>
      <c r="C135" s="92" t="s">
        <v>4482</v>
      </c>
      <c r="D135" s="91" t="s">
        <v>29258</v>
      </c>
      <c r="E135" s="93">
        <v>82.6</v>
      </c>
    </row>
    <row r="136" spans="1:5" ht="27">
      <c r="A136" s="91" t="s">
        <v>4483</v>
      </c>
      <c r="B136" s="91" t="s">
        <v>29266</v>
      </c>
      <c r="C136" s="92" t="s">
        <v>4484</v>
      </c>
      <c r="D136" s="91" t="s">
        <v>29258</v>
      </c>
      <c r="E136" s="93">
        <v>248.56</v>
      </c>
    </row>
    <row r="137" spans="1:5">
      <c r="A137" s="87" t="s">
        <v>13701</v>
      </c>
      <c r="B137" s="87">
        <v>8716</v>
      </c>
      <c r="C137" s="88" t="s">
        <v>21777</v>
      </c>
      <c r="D137" s="89"/>
      <c r="E137" s="90"/>
    </row>
    <row r="138" spans="1:5">
      <c r="A138" s="91" t="s">
        <v>4596</v>
      </c>
      <c r="B138" s="91" t="s">
        <v>29267</v>
      </c>
      <c r="C138" s="92" t="s">
        <v>4597</v>
      </c>
      <c r="D138" s="91" t="s">
        <v>29</v>
      </c>
      <c r="E138" s="93">
        <v>100.42</v>
      </c>
    </row>
    <row r="139" spans="1:5">
      <c r="A139" s="91" t="s">
        <v>4598</v>
      </c>
      <c r="B139" s="91" t="s">
        <v>29268</v>
      </c>
      <c r="C139" s="92" t="s">
        <v>4599</v>
      </c>
      <c r="D139" s="91" t="s">
        <v>29</v>
      </c>
      <c r="E139" s="93">
        <v>78.599999999999994</v>
      </c>
    </row>
    <row r="140" spans="1:5">
      <c r="A140" s="87" t="s">
        <v>13705</v>
      </c>
      <c r="B140" s="87">
        <v>8717</v>
      </c>
      <c r="C140" s="88" t="s">
        <v>21778</v>
      </c>
      <c r="D140" s="89"/>
      <c r="E140" s="90"/>
    </row>
    <row r="141" spans="1:5" ht="27">
      <c r="A141" s="91" t="s">
        <v>4471</v>
      </c>
      <c r="B141" s="91" t="s">
        <v>29269</v>
      </c>
      <c r="C141" s="92" t="s">
        <v>4472</v>
      </c>
      <c r="D141" s="91" t="s">
        <v>29203</v>
      </c>
      <c r="E141" s="93">
        <v>17.190000000000001</v>
      </c>
    </row>
    <row r="142" spans="1:5" ht="27">
      <c r="A142" s="91" t="s">
        <v>4517</v>
      </c>
      <c r="B142" s="91" t="s">
        <v>29270</v>
      </c>
      <c r="C142" s="92" t="s">
        <v>4518</v>
      </c>
      <c r="D142" s="91" t="s">
        <v>29203</v>
      </c>
      <c r="E142" s="93">
        <v>14.43</v>
      </c>
    </row>
    <row r="143" spans="1:5" ht="27">
      <c r="A143" s="91" t="s">
        <v>4519</v>
      </c>
      <c r="B143" s="91" t="s">
        <v>29271</v>
      </c>
      <c r="C143" s="92" t="s">
        <v>4520</v>
      </c>
      <c r="D143" s="91" t="s">
        <v>29203</v>
      </c>
      <c r="E143" s="93">
        <v>8.1300000000000008</v>
      </c>
    </row>
    <row r="144" spans="1:5" ht="27">
      <c r="A144" s="91" t="s">
        <v>4521</v>
      </c>
      <c r="B144" s="91" t="s">
        <v>29272</v>
      </c>
      <c r="C144" s="92" t="s">
        <v>4522</v>
      </c>
      <c r="D144" s="91" t="s">
        <v>29203</v>
      </c>
      <c r="E144" s="93">
        <v>26.76</v>
      </c>
    </row>
    <row r="145" spans="1:5" ht="27">
      <c r="A145" s="91" t="s">
        <v>4523</v>
      </c>
      <c r="B145" s="91" t="s">
        <v>29273</v>
      </c>
      <c r="C145" s="92" t="s">
        <v>4524</v>
      </c>
      <c r="D145" s="91" t="s">
        <v>29203</v>
      </c>
      <c r="E145" s="93">
        <v>13.37</v>
      </c>
    </row>
    <row r="146" spans="1:5" ht="40.5">
      <c r="A146" s="91" t="s">
        <v>4525</v>
      </c>
      <c r="B146" s="91" t="s">
        <v>29274</v>
      </c>
      <c r="C146" s="92" t="s">
        <v>4526</v>
      </c>
      <c r="D146" s="91" t="s">
        <v>29203</v>
      </c>
      <c r="E146" s="93">
        <v>13.37</v>
      </c>
    </row>
    <row r="147" spans="1:5" ht="27">
      <c r="A147" s="91" t="s">
        <v>4542</v>
      </c>
      <c r="B147" s="91" t="s">
        <v>29275</v>
      </c>
      <c r="C147" s="92" t="s">
        <v>4543</v>
      </c>
      <c r="D147" s="91" t="s">
        <v>29203</v>
      </c>
      <c r="E147" s="93">
        <v>8.6</v>
      </c>
    </row>
    <row r="148" spans="1:5">
      <c r="A148" s="91" t="s">
        <v>4550</v>
      </c>
      <c r="B148" s="91" t="s">
        <v>29276</v>
      </c>
      <c r="C148" s="92" t="s">
        <v>4551</v>
      </c>
      <c r="D148" s="91" t="s">
        <v>29203</v>
      </c>
      <c r="E148" s="93">
        <v>15.28</v>
      </c>
    </row>
    <row r="149" spans="1:5" ht="27">
      <c r="A149" s="91" t="s">
        <v>4552</v>
      </c>
      <c r="B149" s="91" t="s">
        <v>29277</v>
      </c>
      <c r="C149" s="92" t="s">
        <v>4553</v>
      </c>
      <c r="D149" s="91" t="s">
        <v>29203</v>
      </c>
      <c r="E149" s="93">
        <v>13.37</v>
      </c>
    </row>
    <row r="150" spans="1:5" ht="27">
      <c r="A150" s="91" t="s">
        <v>4588</v>
      </c>
      <c r="B150" s="91" t="s">
        <v>29278</v>
      </c>
      <c r="C150" s="92" t="s">
        <v>4589</v>
      </c>
      <c r="D150" s="91" t="s">
        <v>29214</v>
      </c>
      <c r="E150" s="93">
        <v>23.89</v>
      </c>
    </row>
    <row r="151" spans="1:5" ht="27">
      <c r="A151" s="91" t="s">
        <v>4590</v>
      </c>
      <c r="B151" s="91" t="s">
        <v>29279</v>
      </c>
      <c r="C151" s="92" t="s">
        <v>4591</v>
      </c>
      <c r="D151" s="91" t="s">
        <v>29214</v>
      </c>
      <c r="E151" s="93">
        <v>9.5500000000000007</v>
      </c>
    </row>
    <row r="152" spans="1:5">
      <c r="A152" s="87" t="s">
        <v>13711</v>
      </c>
      <c r="B152" s="87">
        <v>8718</v>
      </c>
      <c r="C152" s="88" t="s">
        <v>21779</v>
      </c>
      <c r="D152" s="89"/>
      <c r="E152" s="90"/>
    </row>
    <row r="153" spans="1:5">
      <c r="A153" s="91" t="s">
        <v>4503</v>
      </c>
      <c r="B153" s="91" t="s">
        <v>29280</v>
      </c>
      <c r="C153" s="92" t="s">
        <v>4504</v>
      </c>
      <c r="D153" s="91" t="s">
        <v>29203</v>
      </c>
      <c r="E153" s="93">
        <v>11.46</v>
      </c>
    </row>
    <row r="154" spans="1:5" ht="27">
      <c r="A154" s="91" t="s">
        <v>4541</v>
      </c>
      <c r="B154" s="91" t="s">
        <v>29281</v>
      </c>
      <c r="C154" s="92" t="s">
        <v>21780</v>
      </c>
      <c r="D154" s="91" t="s">
        <v>29203</v>
      </c>
      <c r="E154" s="93">
        <v>13.37</v>
      </c>
    </row>
    <row r="155" spans="1:5" ht="27">
      <c r="A155" s="91" t="s">
        <v>4544</v>
      </c>
      <c r="B155" s="91" t="s">
        <v>29282</v>
      </c>
      <c r="C155" s="92" t="s">
        <v>4545</v>
      </c>
      <c r="D155" s="91" t="s">
        <v>29203</v>
      </c>
      <c r="E155" s="93">
        <v>15.28</v>
      </c>
    </row>
    <row r="156" spans="1:5" ht="40.5">
      <c r="A156" s="91" t="s">
        <v>4546</v>
      </c>
      <c r="B156" s="91" t="s">
        <v>29283</v>
      </c>
      <c r="C156" s="92" t="s">
        <v>4547</v>
      </c>
      <c r="D156" s="91" t="s">
        <v>29203</v>
      </c>
      <c r="E156" s="93">
        <v>22.94</v>
      </c>
    </row>
    <row r="157" spans="1:5">
      <c r="A157" s="91" t="s">
        <v>4619</v>
      </c>
      <c r="B157" s="91" t="s">
        <v>29284</v>
      </c>
      <c r="C157" s="92" t="s">
        <v>4620</v>
      </c>
      <c r="D157" s="91" t="s">
        <v>29214</v>
      </c>
      <c r="E157" s="93">
        <v>6.72</v>
      </c>
    </row>
    <row r="158" spans="1:5">
      <c r="A158" s="87" t="s">
        <v>21781</v>
      </c>
      <c r="B158" s="87">
        <v>8719</v>
      </c>
      <c r="C158" s="88" t="s">
        <v>21782</v>
      </c>
      <c r="D158" s="89"/>
      <c r="E158" s="90"/>
    </row>
    <row r="159" spans="1:5" ht="27">
      <c r="A159" s="91" t="s">
        <v>4527</v>
      </c>
      <c r="B159" s="91" t="s">
        <v>29285</v>
      </c>
      <c r="C159" s="92" t="s">
        <v>4528</v>
      </c>
      <c r="D159" s="91" t="s">
        <v>29203</v>
      </c>
      <c r="E159" s="93">
        <v>13.56</v>
      </c>
    </row>
    <row r="160" spans="1:5" ht="40.5">
      <c r="A160" s="91" t="s">
        <v>4529</v>
      </c>
      <c r="B160" s="91" t="s">
        <v>29286</v>
      </c>
      <c r="C160" s="92" t="s">
        <v>4530</v>
      </c>
      <c r="D160" s="91" t="s">
        <v>29203</v>
      </c>
      <c r="E160" s="93">
        <v>15.28</v>
      </c>
    </row>
    <row r="161" spans="1:5" ht="27">
      <c r="A161" s="91" t="s">
        <v>4531</v>
      </c>
      <c r="B161" s="91" t="s">
        <v>29287</v>
      </c>
      <c r="C161" s="92" t="s">
        <v>4532</v>
      </c>
      <c r="D161" s="91" t="s">
        <v>29203</v>
      </c>
      <c r="E161" s="93">
        <v>20.170000000000002</v>
      </c>
    </row>
    <row r="162" spans="1:5" ht="40.5">
      <c r="A162" s="91" t="s">
        <v>4533</v>
      </c>
      <c r="B162" s="91" t="s">
        <v>29288</v>
      </c>
      <c r="C162" s="92" t="s">
        <v>4534</v>
      </c>
      <c r="D162" s="91" t="s">
        <v>29203</v>
      </c>
      <c r="E162" s="93">
        <v>22.94</v>
      </c>
    </row>
    <row r="163" spans="1:5" ht="27">
      <c r="A163" s="91" t="s">
        <v>4535</v>
      </c>
      <c r="B163" s="91" t="s">
        <v>29289</v>
      </c>
      <c r="C163" s="92" t="s">
        <v>4536</v>
      </c>
      <c r="D163" s="91" t="s">
        <v>29203</v>
      </c>
      <c r="E163" s="93">
        <v>17.190000000000001</v>
      </c>
    </row>
    <row r="164" spans="1:5" ht="27">
      <c r="A164" s="91" t="s">
        <v>4537</v>
      </c>
      <c r="B164" s="91" t="s">
        <v>29290</v>
      </c>
      <c r="C164" s="92" t="s">
        <v>4538</v>
      </c>
      <c r="D164" s="91" t="s">
        <v>29203</v>
      </c>
      <c r="E164" s="93">
        <v>19.12</v>
      </c>
    </row>
    <row r="165" spans="1:5">
      <c r="A165" s="91" t="s">
        <v>4539</v>
      </c>
      <c r="B165" s="91" t="s">
        <v>29291</v>
      </c>
      <c r="C165" s="92" t="s">
        <v>4540</v>
      </c>
      <c r="D165" s="91" t="s">
        <v>29203</v>
      </c>
      <c r="E165" s="93">
        <v>7.64</v>
      </c>
    </row>
    <row r="166" spans="1:5" ht="27">
      <c r="A166" s="91" t="s">
        <v>4548</v>
      </c>
      <c r="B166" s="91" t="s">
        <v>29292</v>
      </c>
      <c r="C166" s="92" t="s">
        <v>4549</v>
      </c>
      <c r="D166" s="91" t="s">
        <v>29214</v>
      </c>
      <c r="E166" s="93">
        <v>2.2799999999999998</v>
      </c>
    </row>
    <row r="167" spans="1:5">
      <c r="A167" s="91" t="s">
        <v>4621</v>
      </c>
      <c r="B167" s="91" t="s">
        <v>29293</v>
      </c>
      <c r="C167" s="92" t="s">
        <v>4622</v>
      </c>
      <c r="D167" s="91" t="s">
        <v>29214</v>
      </c>
      <c r="E167" s="93">
        <v>7.22</v>
      </c>
    </row>
    <row r="168" spans="1:5">
      <c r="A168" s="87" t="s">
        <v>21783</v>
      </c>
      <c r="B168" s="87">
        <v>8720</v>
      </c>
      <c r="C168" s="88" t="s">
        <v>21784</v>
      </c>
      <c r="D168" s="89"/>
      <c r="E168" s="90"/>
    </row>
    <row r="169" spans="1:5" ht="27">
      <c r="A169" s="91" t="s">
        <v>4558</v>
      </c>
      <c r="B169" s="91" t="s">
        <v>29294</v>
      </c>
      <c r="C169" s="92" t="s">
        <v>4559</v>
      </c>
      <c r="D169" s="91" t="s">
        <v>29203</v>
      </c>
      <c r="E169" s="93">
        <v>11.46</v>
      </c>
    </row>
    <row r="170" spans="1:5">
      <c r="A170" s="91" t="s">
        <v>4565</v>
      </c>
      <c r="B170" s="91" t="s">
        <v>29295</v>
      </c>
      <c r="C170" s="92" t="s">
        <v>4566</v>
      </c>
      <c r="D170" s="91" t="s">
        <v>29203</v>
      </c>
      <c r="E170" s="93">
        <v>15.28</v>
      </c>
    </row>
    <row r="171" spans="1:5" ht="27">
      <c r="A171" s="91" t="s">
        <v>4569</v>
      </c>
      <c r="B171" s="91" t="s">
        <v>29296</v>
      </c>
      <c r="C171" s="92" t="s">
        <v>28204</v>
      </c>
      <c r="D171" s="91" t="s">
        <v>29214</v>
      </c>
      <c r="E171" s="93">
        <v>2.35</v>
      </c>
    </row>
    <row r="172" spans="1:5" ht="27">
      <c r="A172" s="91" t="s">
        <v>4567</v>
      </c>
      <c r="B172" s="91" t="s">
        <v>29297</v>
      </c>
      <c r="C172" s="92" t="s">
        <v>4568</v>
      </c>
      <c r="D172" s="91" t="s">
        <v>29214</v>
      </c>
      <c r="E172" s="93">
        <v>2.35</v>
      </c>
    </row>
    <row r="173" spans="1:5">
      <c r="A173" s="87" t="s">
        <v>13717</v>
      </c>
      <c r="B173" s="87">
        <v>8721</v>
      </c>
      <c r="C173" s="88" t="s">
        <v>21785</v>
      </c>
      <c r="D173" s="89"/>
      <c r="E173" s="90"/>
    </row>
    <row r="174" spans="1:5" ht="27">
      <c r="A174" s="91" t="s">
        <v>4627</v>
      </c>
      <c r="B174" s="91" t="s">
        <v>29298</v>
      </c>
      <c r="C174" s="92" t="s">
        <v>4628</v>
      </c>
      <c r="D174" s="91" t="s">
        <v>29203</v>
      </c>
      <c r="E174" s="93">
        <v>2.52</v>
      </c>
    </row>
    <row r="175" spans="1:5">
      <c r="A175" s="87" t="s">
        <v>13727</v>
      </c>
      <c r="B175" s="87">
        <v>8722</v>
      </c>
      <c r="C175" s="88" t="s">
        <v>21786</v>
      </c>
      <c r="D175" s="89"/>
      <c r="E175" s="90"/>
    </row>
    <row r="176" spans="1:5" ht="27">
      <c r="A176" s="91" t="s">
        <v>4603</v>
      </c>
      <c r="B176" s="91" t="s">
        <v>29299</v>
      </c>
      <c r="C176" s="92" t="s">
        <v>4604</v>
      </c>
      <c r="D176" s="91" t="s">
        <v>29203</v>
      </c>
      <c r="E176" s="93">
        <v>24.46</v>
      </c>
    </row>
    <row r="177" spans="1:5">
      <c r="A177" s="87" t="s">
        <v>21787</v>
      </c>
      <c r="B177" s="87">
        <v>8664</v>
      </c>
      <c r="C177" s="88" t="s">
        <v>21788</v>
      </c>
      <c r="D177" s="89"/>
      <c r="E177" s="90"/>
    </row>
    <row r="178" spans="1:5">
      <c r="A178" s="87" t="s">
        <v>13802</v>
      </c>
      <c r="B178" s="87">
        <v>8723</v>
      </c>
      <c r="C178" s="88" t="s">
        <v>21789</v>
      </c>
      <c r="D178" s="89"/>
      <c r="E178" s="90"/>
    </row>
    <row r="179" spans="1:5" ht="81">
      <c r="A179" s="91" t="s">
        <v>12324</v>
      </c>
      <c r="B179" s="91" t="s">
        <v>2232</v>
      </c>
      <c r="C179" s="92" t="s">
        <v>12325</v>
      </c>
      <c r="D179" s="91" t="s">
        <v>29203</v>
      </c>
      <c r="E179" s="93">
        <v>204.75</v>
      </c>
    </row>
    <row r="180" spans="1:5" ht="81">
      <c r="A180" s="91" t="s">
        <v>9</v>
      </c>
      <c r="B180" s="91" t="s">
        <v>29300</v>
      </c>
      <c r="C180" s="92" t="s">
        <v>6916</v>
      </c>
      <c r="D180" s="91" t="s">
        <v>29</v>
      </c>
      <c r="E180" s="93">
        <v>1213.5</v>
      </c>
    </row>
    <row r="181" spans="1:5" ht="81">
      <c r="A181" s="91" t="s">
        <v>6917</v>
      </c>
      <c r="B181" s="91" t="s">
        <v>29301</v>
      </c>
      <c r="C181" s="92" t="s">
        <v>6918</v>
      </c>
      <c r="D181" s="91" t="s">
        <v>29</v>
      </c>
      <c r="E181" s="93">
        <v>2866.06</v>
      </c>
    </row>
    <row r="182" spans="1:5" ht="81">
      <c r="A182" s="91" t="s">
        <v>6919</v>
      </c>
      <c r="B182" s="91" t="s">
        <v>29302</v>
      </c>
      <c r="C182" s="92" t="s">
        <v>6920</v>
      </c>
      <c r="D182" s="91" t="s">
        <v>29</v>
      </c>
      <c r="E182" s="93">
        <v>1739.74</v>
      </c>
    </row>
    <row r="183" spans="1:5">
      <c r="A183" s="87" t="s">
        <v>21790</v>
      </c>
      <c r="B183" s="87">
        <v>8724</v>
      </c>
      <c r="C183" s="88" t="s">
        <v>21791</v>
      </c>
      <c r="D183" s="89"/>
      <c r="E183" s="90"/>
    </row>
    <row r="184" spans="1:5" ht="54">
      <c r="A184" s="91" t="s">
        <v>6921</v>
      </c>
      <c r="B184" s="91" t="s">
        <v>29303</v>
      </c>
      <c r="C184" s="92" t="s">
        <v>28205</v>
      </c>
      <c r="D184" s="91" t="s">
        <v>29304</v>
      </c>
      <c r="E184" s="93">
        <v>347.89</v>
      </c>
    </row>
    <row r="185" spans="1:5" ht="27">
      <c r="A185" s="91" t="s">
        <v>11</v>
      </c>
      <c r="B185" s="91" t="s">
        <v>29305</v>
      </c>
      <c r="C185" s="92" t="s">
        <v>6922</v>
      </c>
      <c r="D185" s="91" t="s">
        <v>29</v>
      </c>
      <c r="E185" s="93">
        <v>583.42999999999995</v>
      </c>
    </row>
    <row r="186" spans="1:5">
      <c r="A186" s="87" t="s">
        <v>13814</v>
      </c>
      <c r="B186" s="87">
        <v>8725</v>
      </c>
      <c r="C186" s="88" t="s">
        <v>21792</v>
      </c>
      <c r="D186" s="89"/>
      <c r="E186" s="90"/>
    </row>
    <row r="187" spans="1:5" ht="27">
      <c r="A187" s="91" t="s">
        <v>6893</v>
      </c>
      <c r="B187" s="91" t="s">
        <v>29306</v>
      </c>
      <c r="C187" s="92" t="s">
        <v>21793</v>
      </c>
      <c r="D187" s="91" t="s">
        <v>29203</v>
      </c>
      <c r="E187" s="93">
        <v>109.24</v>
      </c>
    </row>
    <row r="188" spans="1:5" ht="27">
      <c r="A188" s="91" t="s">
        <v>6894</v>
      </c>
      <c r="B188" s="91" t="s">
        <v>29307</v>
      </c>
      <c r="C188" s="92" t="s">
        <v>6895</v>
      </c>
      <c r="D188" s="91" t="s">
        <v>29308</v>
      </c>
      <c r="E188" s="93">
        <v>520.15</v>
      </c>
    </row>
    <row r="189" spans="1:5" ht="40.5">
      <c r="A189" s="91" t="s">
        <v>12</v>
      </c>
      <c r="B189" s="91" t="s">
        <v>29309</v>
      </c>
      <c r="C189" s="92" t="s">
        <v>21794</v>
      </c>
      <c r="D189" s="91" t="s">
        <v>29203</v>
      </c>
      <c r="E189" s="93">
        <v>500.87</v>
      </c>
    </row>
    <row r="190" spans="1:5" ht="67.5">
      <c r="A190" s="91" t="s">
        <v>6897</v>
      </c>
      <c r="B190" s="91" t="s">
        <v>29310</v>
      </c>
      <c r="C190" s="92" t="s">
        <v>21795</v>
      </c>
      <c r="D190" s="91" t="s">
        <v>29304</v>
      </c>
      <c r="E190" s="93">
        <v>6782.17</v>
      </c>
    </row>
    <row r="191" spans="1:5" ht="67.5">
      <c r="A191" s="91" t="s">
        <v>6898</v>
      </c>
      <c r="B191" s="91" t="s">
        <v>29311</v>
      </c>
      <c r="C191" s="92" t="s">
        <v>21796</v>
      </c>
      <c r="D191" s="91" t="s">
        <v>29304</v>
      </c>
      <c r="E191" s="93">
        <v>11201.53</v>
      </c>
    </row>
    <row r="192" spans="1:5" ht="67.5">
      <c r="A192" s="91" t="s">
        <v>6899</v>
      </c>
      <c r="B192" s="91" t="s">
        <v>29312</v>
      </c>
      <c r="C192" s="92" t="s">
        <v>21797</v>
      </c>
      <c r="D192" s="91" t="s">
        <v>29304</v>
      </c>
      <c r="E192" s="93">
        <v>8858.24</v>
      </c>
    </row>
    <row r="193" spans="1:5" ht="67.5">
      <c r="A193" s="91" t="s">
        <v>6900</v>
      </c>
      <c r="B193" s="91" t="s">
        <v>29313</v>
      </c>
      <c r="C193" s="92" t="s">
        <v>21798</v>
      </c>
      <c r="D193" s="91" t="s">
        <v>29304</v>
      </c>
      <c r="E193" s="93">
        <v>10282.07</v>
      </c>
    </row>
    <row r="194" spans="1:5" ht="67.5">
      <c r="A194" s="91" t="s">
        <v>6901</v>
      </c>
      <c r="B194" s="91" t="s">
        <v>29314</v>
      </c>
      <c r="C194" s="92" t="s">
        <v>21799</v>
      </c>
      <c r="D194" s="91" t="s">
        <v>29304</v>
      </c>
      <c r="E194" s="93">
        <v>8803.2099999999991</v>
      </c>
    </row>
    <row r="195" spans="1:5" ht="67.5">
      <c r="A195" s="91" t="s">
        <v>6902</v>
      </c>
      <c r="B195" s="91" t="s">
        <v>29315</v>
      </c>
      <c r="C195" s="92" t="s">
        <v>21800</v>
      </c>
      <c r="D195" s="91" t="s">
        <v>29304</v>
      </c>
      <c r="E195" s="93">
        <v>10227.040000000001</v>
      </c>
    </row>
    <row r="196" spans="1:5" ht="54">
      <c r="A196" s="91" t="s">
        <v>6903</v>
      </c>
      <c r="B196" s="91" t="s">
        <v>29316</v>
      </c>
      <c r="C196" s="92" t="s">
        <v>21801</v>
      </c>
      <c r="D196" s="91" t="s">
        <v>29304</v>
      </c>
      <c r="E196" s="93">
        <v>7578.44</v>
      </c>
    </row>
    <row r="197" spans="1:5" ht="54">
      <c r="A197" s="91" t="s">
        <v>6904</v>
      </c>
      <c r="B197" s="91" t="s">
        <v>29317</v>
      </c>
      <c r="C197" s="92" t="s">
        <v>21802</v>
      </c>
      <c r="D197" s="91" t="s">
        <v>29304</v>
      </c>
      <c r="E197" s="93">
        <v>9684.66</v>
      </c>
    </row>
    <row r="198" spans="1:5" ht="54">
      <c r="A198" s="91" t="s">
        <v>6905</v>
      </c>
      <c r="B198" s="91" t="s">
        <v>29318</v>
      </c>
      <c r="C198" s="92" t="s">
        <v>21803</v>
      </c>
      <c r="D198" s="91" t="s">
        <v>29304</v>
      </c>
      <c r="E198" s="93">
        <v>13619.7</v>
      </c>
    </row>
    <row r="199" spans="1:5" ht="54">
      <c r="A199" s="91" t="s">
        <v>6906</v>
      </c>
      <c r="B199" s="91" t="s">
        <v>29319</v>
      </c>
      <c r="C199" s="92" t="s">
        <v>21804</v>
      </c>
      <c r="D199" s="91" t="s">
        <v>29304</v>
      </c>
      <c r="E199" s="93">
        <v>8522.98</v>
      </c>
    </row>
    <row r="200" spans="1:5" ht="54">
      <c r="A200" s="91" t="s">
        <v>6907</v>
      </c>
      <c r="B200" s="91" t="s">
        <v>29320</v>
      </c>
      <c r="C200" s="92" t="s">
        <v>21805</v>
      </c>
      <c r="D200" s="91" t="s">
        <v>29304</v>
      </c>
      <c r="E200" s="93">
        <v>11550.24</v>
      </c>
    </row>
    <row r="201" spans="1:5" ht="54">
      <c r="A201" s="91" t="s">
        <v>6908</v>
      </c>
      <c r="B201" s="91" t="s">
        <v>29321</v>
      </c>
      <c r="C201" s="92" t="s">
        <v>21806</v>
      </c>
      <c r="D201" s="91" t="s">
        <v>29304</v>
      </c>
      <c r="E201" s="93">
        <v>11757.16</v>
      </c>
    </row>
    <row r="202" spans="1:5" ht="54">
      <c r="A202" s="91" t="s">
        <v>6909</v>
      </c>
      <c r="B202" s="91" t="s">
        <v>29322</v>
      </c>
      <c r="C202" s="92" t="s">
        <v>21807</v>
      </c>
      <c r="D202" s="91" t="s">
        <v>29304</v>
      </c>
      <c r="E202" s="93">
        <v>22439.29</v>
      </c>
    </row>
    <row r="203" spans="1:5" ht="27">
      <c r="A203" s="91" t="s">
        <v>12326</v>
      </c>
      <c r="B203" s="91" t="s">
        <v>2232</v>
      </c>
      <c r="C203" s="92" t="s">
        <v>28206</v>
      </c>
      <c r="D203" s="91" t="s">
        <v>29304</v>
      </c>
      <c r="E203" s="93">
        <v>99.23</v>
      </c>
    </row>
    <row r="204" spans="1:5" ht="27">
      <c r="A204" s="91" t="s">
        <v>12327</v>
      </c>
      <c r="B204" s="91" t="s">
        <v>2232</v>
      </c>
      <c r="C204" s="92" t="s">
        <v>28207</v>
      </c>
      <c r="D204" s="91" t="s">
        <v>29304</v>
      </c>
      <c r="E204" s="93">
        <v>244.93</v>
      </c>
    </row>
    <row r="205" spans="1:5" ht="40.5">
      <c r="A205" s="91" t="s">
        <v>12328</v>
      </c>
      <c r="B205" s="91" t="s">
        <v>2232</v>
      </c>
      <c r="C205" s="92" t="s">
        <v>28208</v>
      </c>
      <c r="D205" s="91" t="s">
        <v>29304</v>
      </c>
      <c r="E205" s="93">
        <v>288.19</v>
      </c>
    </row>
    <row r="206" spans="1:5" ht="27">
      <c r="A206" s="91" t="s">
        <v>12329</v>
      </c>
      <c r="B206" s="91" t="s">
        <v>2232</v>
      </c>
      <c r="C206" s="92" t="s">
        <v>28209</v>
      </c>
      <c r="D206" s="91" t="s">
        <v>29304</v>
      </c>
      <c r="E206" s="93">
        <v>304.33999999999997</v>
      </c>
    </row>
    <row r="207" spans="1:5" ht="27">
      <c r="A207" s="91" t="s">
        <v>12330</v>
      </c>
      <c r="B207" s="91" t="s">
        <v>2232</v>
      </c>
      <c r="C207" s="92" t="s">
        <v>28210</v>
      </c>
      <c r="D207" s="91" t="s">
        <v>29304</v>
      </c>
      <c r="E207" s="93">
        <v>304.33999999999997</v>
      </c>
    </row>
    <row r="208" spans="1:5" ht="27">
      <c r="A208" s="91" t="s">
        <v>12331</v>
      </c>
      <c r="B208" s="91" t="s">
        <v>2232</v>
      </c>
      <c r="C208" s="92" t="s">
        <v>12332</v>
      </c>
      <c r="D208" s="91" t="s">
        <v>29304</v>
      </c>
      <c r="E208" s="93">
        <v>549.27</v>
      </c>
    </row>
    <row r="209" spans="1:5" ht="27">
      <c r="A209" s="91" t="s">
        <v>12333</v>
      </c>
      <c r="B209" s="91" t="s">
        <v>2232</v>
      </c>
      <c r="C209" s="92" t="s">
        <v>12334</v>
      </c>
      <c r="D209" s="91" t="s">
        <v>29304</v>
      </c>
      <c r="E209" s="93">
        <v>304.33999999999997</v>
      </c>
    </row>
    <row r="210" spans="1:5" ht="27">
      <c r="A210" s="91" t="s">
        <v>12335</v>
      </c>
      <c r="B210" s="91" t="s">
        <v>2232</v>
      </c>
      <c r="C210" s="92" t="s">
        <v>12336</v>
      </c>
      <c r="D210" s="91" t="s">
        <v>29304</v>
      </c>
      <c r="E210" s="93">
        <v>304.33999999999997</v>
      </c>
    </row>
    <row r="211" spans="1:5" ht="27">
      <c r="A211" s="91" t="s">
        <v>12337</v>
      </c>
      <c r="B211" s="91" t="s">
        <v>2232</v>
      </c>
      <c r="C211" s="92" t="s">
        <v>12338</v>
      </c>
      <c r="D211" s="91" t="s">
        <v>29304</v>
      </c>
      <c r="E211" s="93">
        <v>1287.1400000000001</v>
      </c>
    </row>
    <row r="212" spans="1:5" ht="27">
      <c r="A212" s="91" t="s">
        <v>12339</v>
      </c>
      <c r="B212" s="91" t="s">
        <v>2232</v>
      </c>
      <c r="C212" s="92" t="s">
        <v>12340</v>
      </c>
      <c r="D212" s="91" t="s">
        <v>29304</v>
      </c>
      <c r="E212" s="93">
        <v>592.53</v>
      </c>
    </row>
    <row r="213" spans="1:5" ht="27">
      <c r="A213" s="91" t="s">
        <v>12341</v>
      </c>
      <c r="B213" s="91" t="s">
        <v>2232</v>
      </c>
      <c r="C213" s="92" t="s">
        <v>12342</v>
      </c>
      <c r="D213" s="91" t="s">
        <v>29304</v>
      </c>
      <c r="E213" s="93">
        <v>989.45</v>
      </c>
    </row>
    <row r="214" spans="1:5" ht="27">
      <c r="A214" s="91" t="s">
        <v>12343</v>
      </c>
      <c r="B214" s="91" t="s">
        <v>2232</v>
      </c>
      <c r="C214" s="92" t="s">
        <v>12344</v>
      </c>
      <c r="D214" s="91" t="s">
        <v>29304</v>
      </c>
      <c r="E214" s="93">
        <v>304.33999999999997</v>
      </c>
    </row>
    <row r="215" spans="1:5" ht="94.5">
      <c r="A215" s="91" t="s">
        <v>12345</v>
      </c>
      <c r="B215" s="91" t="s">
        <v>2232</v>
      </c>
      <c r="C215" s="92" t="s">
        <v>12346</v>
      </c>
      <c r="D215" s="91" t="s">
        <v>29308</v>
      </c>
      <c r="E215" s="93">
        <v>638.03</v>
      </c>
    </row>
    <row r="216" spans="1:5" ht="121.5">
      <c r="A216" s="91" t="s">
        <v>12347</v>
      </c>
      <c r="B216" s="91" t="s">
        <v>2232</v>
      </c>
      <c r="C216" s="92" t="s">
        <v>12348</v>
      </c>
      <c r="D216" s="91" t="s">
        <v>29308</v>
      </c>
      <c r="E216" s="93">
        <v>771.4</v>
      </c>
    </row>
    <row r="217" spans="1:5" ht="94.5">
      <c r="A217" s="91" t="s">
        <v>12349</v>
      </c>
      <c r="B217" s="91" t="s">
        <v>2232</v>
      </c>
      <c r="C217" s="92" t="s">
        <v>12350</v>
      </c>
      <c r="D217" s="91" t="s">
        <v>29308</v>
      </c>
      <c r="E217" s="93">
        <v>633.17999999999995</v>
      </c>
    </row>
    <row r="218" spans="1:5" ht="94.5">
      <c r="A218" s="91" t="s">
        <v>12351</v>
      </c>
      <c r="B218" s="91" t="s">
        <v>2232</v>
      </c>
      <c r="C218" s="92" t="s">
        <v>12352</v>
      </c>
      <c r="D218" s="91" t="s">
        <v>29308</v>
      </c>
      <c r="E218" s="93">
        <v>565.6</v>
      </c>
    </row>
    <row r="219" spans="1:5" ht="108">
      <c r="A219" s="91" t="s">
        <v>12353</v>
      </c>
      <c r="B219" s="91" t="s">
        <v>2232</v>
      </c>
      <c r="C219" s="92" t="s">
        <v>12354</v>
      </c>
      <c r="D219" s="91" t="s">
        <v>29308</v>
      </c>
      <c r="E219" s="93">
        <v>739.9</v>
      </c>
    </row>
    <row r="220" spans="1:5" ht="121.5">
      <c r="A220" s="91" t="s">
        <v>12355</v>
      </c>
      <c r="B220" s="91" t="s">
        <v>2232</v>
      </c>
      <c r="C220" s="92" t="s">
        <v>12356</v>
      </c>
      <c r="D220" s="91" t="s">
        <v>29308</v>
      </c>
      <c r="E220" s="93">
        <v>736.27</v>
      </c>
    </row>
    <row r="221" spans="1:5" ht="121.5">
      <c r="A221" s="91" t="s">
        <v>12357</v>
      </c>
      <c r="B221" s="91" t="s">
        <v>2232</v>
      </c>
      <c r="C221" s="92" t="s">
        <v>12358</v>
      </c>
      <c r="D221" s="91" t="s">
        <v>29308</v>
      </c>
      <c r="E221" s="93">
        <v>743.52</v>
      </c>
    </row>
    <row r="222" spans="1:5" ht="108">
      <c r="A222" s="91" t="s">
        <v>12315</v>
      </c>
      <c r="B222" s="91" t="s">
        <v>2232</v>
      </c>
      <c r="C222" s="92" t="s">
        <v>12316</v>
      </c>
      <c r="D222" s="91" t="s">
        <v>29308</v>
      </c>
      <c r="E222" s="93">
        <v>562.37</v>
      </c>
    </row>
    <row r="223" spans="1:5" ht="40.5">
      <c r="A223" s="91" t="s">
        <v>6923</v>
      </c>
      <c r="B223" s="91" t="s">
        <v>29323</v>
      </c>
      <c r="C223" s="92" t="s">
        <v>6924</v>
      </c>
      <c r="D223" s="91" t="s">
        <v>29304</v>
      </c>
      <c r="E223" s="93">
        <v>690.2</v>
      </c>
    </row>
    <row r="224" spans="1:5">
      <c r="A224" s="87" t="s">
        <v>21808</v>
      </c>
      <c r="B224" s="87">
        <v>8726</v>
      </c>
      <c r="C224" s="88" t="s">
        <v>13075</v>
      </c>
      <c r="D224" s="89"/>
      <c r="E224" s="90"/>
    </row>
    <row r="225" spans="1:5">
      <c r="A225" s="91" t="s">
        <v>7136</v>
      </c>
      <c r="B225" s="91" t="s">
        <v>29324</v>
      </c>
      <c r="C225" s="92" t="s">
        <v>7137</v>
      </c>
      <c r="D225" s="91" t="s">
        <v>29203</v>
      </c>
      <c r="E225" s="93">
        <v>8.3800000000000008</v>
      </c>
    </row>
    <row r="226" spans="1:5">
      <c r="A226" s="91" t="s">
        <v>7138</v>
      </c>
      <c r="B226" s="91" t="s">
        <v>29325</v>
      </c>
      <c r="C226" s="92" t="s">
        <v>7139</v>
      </c>
      <c r="D226" s="91" t="s">
        <v>29</v>
      </c>
      <c r="E226" s="93">
        <v>75.48</v>
      </c>
    </row>
    <row r="227" spans="1:5">
      <c r="A227" s="91" t="s">
        <v>7140</v>
      </c>
      <c r="B227" s="91" t="s">
        <v>29326</v>
      </c>
      <c r="C227" s="92" t="s">
        <v>7141</v>
      </c>
      <c r="D227" s="91" t="s">
        <v>29</v>
      </c>
      <c r="E227" s="93">
        <v>82.82</v>
      </c>
    </row>
    <row r="228" spans="1:5">
      <c r="A228" s="91" t="s">
        <v>7142</v>
      </c>
      <c r="B228" s="91" t="s">
        <v>29327</v>
      </c>
      <c r="C228" s="92" t="s">
        <v>7143</v>
      </c>
      <c r="D228" s="91" t="s">
        <v>29</v>
      </c>
      <c r="E228" s="93">
        <v>75.75</v>
      </c>
    </row>
    <row r="229" spans="1:5">
      <c r="A229" s="87" t="s">
        <v>13820</v>
      </c>
      <c r="B229" s="87">
        <v>8727</v>
      </c>
      <c r="C229" s="88" t="s">
        <v>21809</v>
      </c>
      <c r="D229" s="89"/>
      <c r="E229" s="90"/>
    </row>
    <row r="230" spans="1:5" ht="27">
      <c r="A230" s="91" t="s">
        <v>6910</v>
      </c>
      <c r="B230" s="91" t="s">
        <v>29328</v>
      </c>
      <c r="C230" s="92" t="s">
        <v>6911</v>
      </c>
      <c r="D230" s="91" t="s">
        <v>29214</v>
      </c>
      <c r="E230" s="93">
        <v>32.1</v>
      </c>
    </row>
    <row r="231" spans="1:5">
      <c r="A231" s="91" t="s">
        <v>6927</v>
      </c>
      <c r="B231" s="91" t="s">
        <v>29329</v>
      </c>
      <c r="C231" s="92" t="s">
        <v>6928</v>
      </c>
      <c r="D231" s="91" t="s">
        <v>29203</v>
      </c>
      <c r="E231" s="93">
        <v>8.43</v>
      </c>
    </row>
    <row r="232" spans="1:5">
      <c r="A232" s="91" t="s">
        <v>6929</v>
      </c>
      <c r="B232" s="91" t="s">
        <v>29330</v>
      </c>
      <c r="C232" s="92" t="s">
        <v>6930</v>
      </c>
      <c r="D232" s="91" t="s">
        <v>29214</v>
      </c>
      <c r="E232" s="93">
        <v>14.97</v>
      </c>
    </row>
    <row r="233" spans="1:5" ht="27">
      <c r="A233" s="91" t="s">
        <v>6931</v>
      </c>
      <c r="B233" s="91" t="s">
        <v>29331</v>
      </c>
      <c r="C233" s="92" t="s">
        <v>6932</v>
      </c>
      <c r="D233" s="91" t="s">
        <v>29203</v>
      </c>
      <c r="E233" s="93">
        <v>152.91999999999999</v>
      </c>
    </row>
    <row r="234" spans="1:5" ht="27">
      <c r="A234" s="91" t="s">
        <v>6933</v>
      </c>
      <c r="B234" s="91" t="s">
        <v>29332</v>
      </c>
      <c r="C234" s="92" t="s">
        <v>6934</v>
      </c>
      <c r="D234" s="91" t="s">
        <v>29203</v>
      </c>
      <c r="E234" s="93">
        <v>69.989999999999995</v>
      </c>
    </row>
    <row r="235" spans="1:5" ht="27">
      <c r="A235" s="91" t="s">
        <v>6935</v>
      </c>
      <c r="B235" s="91" t="s">
        <v>29333</v>
      </c>
      <c r="C235" s="92" t="s">
        <v>6936</v>
      </c>
      <c r="D235" s="91" t="s">
        <v>29203</v>
      </c>
      <c r="E235" s="93">
        <v>71.89</v>
      </c>
    </row>
    <row r="236" spans="1:5" ht="27">
      <c r="A236" s="91" t="s">
        <v>6937</v>
      </c>
      <c r="B236" s="91" t="s">
        <v>29334</v>
      </c>
      <c r="C236" s="92" t="s">
        <v>6938</v>
      </c>
      <c r="D236" s="91" t="s">
        <v>29214</v>
      </c>
      <c r="E236" s="93">
        <v>223.75</v>
      </c>
    </row>
    <row r="237" spans="1:5" ht="27">
      <c r="A237" s="91" t="s">
        <v>6939</v>
      </c>
      <c r="B237" s="91" t="s">
        <v>29335</v>
      </c>
      <c r="C237" s="92" t="s">
        <v>21810</v>
      </c>
      <c r="D237" s="91" t="s">
        <v>29214</v>
      </c>
      <c r="E237" s="93">
        <v>255.56</v>
      </c>
    </row>
    <row r="238" spans="1:5" ht="27">
      <c r="A238" s="91" t="s">
        <v>6940</v>
      </c>
      <c r="B238" s="91" t="s">
        <v>29336</v>
      </c>
      <c r="C238" s="92" t="s">
        <v>21811</v>
      </c>
      <c r="D238" s="91" t="s">
        <v>29214</v>
      </c>
      <c r="E238" s="93">
        <v>218.11</v>
      </c>
    </row>
    <row r="239" spans="1:5">
      <c r="A239" s="87" t="s">
        <v>21812</v>
      </c>
      <c r="B239" s="87">
        <v>8728</v>
      </c>
      <c r="C239" s="88" t="s">
        <v>21813</v>
      </c>
      <c r="D239" s="89"/>
      <c r="E239" s="90"/>
    </row>
    <row r="240" spans="1:5">
      <c r="A240" s="91" t="s">
        <v>6912</v>
      </c>
      <c r="B240" s="91" t="s">
        <v>29337</v>
      </c>
      <c r="C240" s="92" t="s">
        <v>6913</v>
      </c>
      <c r="D240" s="91" t="s">
        <v>29214</v>
      </c>
      <c r="E240" s="93">
        <v>37.380000000000003</v>
      </c>
    </row>
    <row r="241" spans="1:5">
      <c r="A241" s="91" t="s">
        <v>6914</v>
      </c>
      <c r="B241" s="91" t="s">
        <v>29338</v>
      </c>
      <c r="C241" s="92" t="s">
        <v>6915</v>
      </c>
      <c r="D241" s="91" t="s">
        <v>29214</v>
      </c>
      <c r="E241" s="93">
        <v>3.25</v>
      </c>
    </row>
    <row r="242" spans="1:5" ht="27">
      <c r="A242" s="91" t="s">
        <v>6925</v>
      </c>
      <c r="B242" s="91" t="s">
        <v>29339</v>
      </c>
      <c r="C242" s="92" t="s">
        <v>6926</v>
      </c>
      <c r="D242" s="91" t="s">
        <v>29214</v>
      </c>
      <c r="E242" s="93">
        <v>7.33</v>
      </c>
    </row>
    <row r="243" spans="1:5">
      <c r="A243" s="87" t="s">
        <v>13824</v>
      </c>
      <c r="B243" s="87">
        <v>8729</v>
      </c>
      <c r="C243" s="88" t="s">
        <v>21814</v>
      </c>
      <c r="D243" s="89"/>
      <c r="E243" s="90"/>
    </row>
    <row r="244" spans="1:5" ht="27">
      <c r="A244" s="91" t="s">
        <v>4172</v>
      </c>
      <c r="B244" s="91" t="s">
        <v>29340</v>
      </c>
      <c r="C244" s="92" t="s">
        <v>4173</v>
      </c>
      <c r="D244" s="91" t="s">
        <v>29203</v>
      </c>
      <c r="E244" s="93">
        <v>9.66</v>
      </c>
    </row>
    <row r="245" spans="1:5" ht="27">
      <c r="A245" s="91" t="s">
        <v>4174</v>
      </c>
      <c r="B245" s="91" t="s">
        <v>29341</v>
      </c>
      <c r="C245" s="92" t="s">
        <v>4175</v>
      </c>
      <c r="D245" s="91" t="s">
        <v>4176</v>
      </c>
      <c r="E245" s="93">
        <v>42.78</v>
      </c>
    </row>
    <row r="246" spans="1:5" ht="40.5">
      <c r="A246" s="91" t="s">
        <v>4177</v>
      </c>
      <c r="B246" s="91" t="s">
        <v>2232</v>
      </c>
      <c r="C246" s="92" t="s">
        <v>4178</v>
      </c>
      <c r="D246" s="91" t="s">
        <v>29203</v>
      </c>
      <c r="E246" s="93">
        <v>1.19</v>
      </c>
    </row>
    <row r="247" spans="1:5" ht="40.5">
      <c r="A247" s="91" t="s">
        <v>4179</v>
      </c>
      <c r="B247" s="91" t="s">
        <v>29342</v>
      </c>
      <c r="C247" s="92" t="s">
        <v>4180</v>
      </c>
      <c r="D247" s="91" t="s">
        <v>29203</v>
      </c>
      <c r="E247" s="93">
        <v>7.93</v>
      </c>
    </row>
    <row r="248" spans="1:5" ht="40.5">
      <c r="A248" s="91" t="s">
        <v>4181</v>
      </c>
      <c r="B248" s="91" t="s">
        <v>2232</v>
      </c>
      <c r="C248" s="92" t="s">
        <v>4182</v>
      </c>
      <c r="D248" s="91" t="s">
        <v>29343</v>
      </c>
      <c r="E248" s="93">
        <v>5.33</v>
      </c>
    </row>
    <row r="249" spans="1:5" ht="40.5">
      <c r="A249" s="91" t="s">
        <v>4183</v>
      </c>
      <c r="B249" s="91" t="s">
        <v>2232</v>
      </c>
      <c r="C249" s="92" t="s">
        <v>4184</v>
      </c>
      <c r="D249" s="91" t="s">
        <v>29344</v>
      </c>
      <c r="E249" s="93">
        <v>16</v>
      </c>
    </row>
    <row r="250" spans="1:5" ht="54">
      <c r="A250" s="91" t="s">
        <v>4185</v>
      </c>
      <c r="B250" s="91" t="s">
        <v>29345</v>
      </c>
      <c r="C250" s="92" t="s">
        <v>4186</v>
      </c>
      <c r="D250" s="91" t="s">
        <v>29203</v>
      </c>
      <c r="E250" s="93">
        <v>7.37</v>
      </c>
    </row>
    <row r="251" spans="1:5" ht="54">
      <c r="A251" s="91" t="s">
        <v>4187</v>
      </c>
      <c r="B251" s="91" t="s">
        <v>29346</v>
      </c>
      <c r="C251" s="92" t="s">
        <v>4188</v>
      </c>
      <c r="D251" s="91" t="s">
        <v>29203</v>
      </c>
      <c r="E251" s="93">
        <v>12.48</v>
      </c>
    </row>
    <row r="252" spans="1:5" ht="40.5">
      <c r="A252" s="91" t="s">
        <v>4189</v>
      </c>
      <c r="B252" s="91" t="s">
        <v>2232</v>
      </c>
      <c r="C252" s="92" t="s">
        <v>4190</v>
      </c>
      <c r="D252" s="91" t="s">
        <v>29214</v>
      </c>
      <c r="E252" s="93">
        <v>8.4</v>
      </c>
    </row>
    <row r="253" spans="1:5" ht="27">
      <c r="A253" s="91" t="s">
        <v>4191</v>
      </c>
      <c r="B253" s="91" t="s">
        <v>29347</v>
      </c>
      <c r="C253" s="92" t="s">
        <v>4192</v>
      </c>
      <c r="D253" s="91" t="s">
        <v>29203</v>
      </c>
      <c r="E253" s="93">
        <v>5.15</v>
      </c>
    </row>
    <row r="254" spans="1:5">
      <c r="A254" s="91" t="s">
        <v>4193</v>
      </c>
      <c r="B254" s="91" t="s">
        <v>29348</v>
      </c>
      <c r="C254" s="92" t="s">
        <v>4194</v>
      </c>
      <c r="D254" s="91" t="s">
        <v>29203</v>
      </c>
      <c r="E254" s="93">
        <v>7.39</v>
      </c>
    </row>
    <row r="255" spans="1:5">
      <c r="A255" s="87" t="s">
        <v>21815</v>
      </c>
      <c r="B255" s="87">
        <v>8730</v>
      </c>
      <c r="C255" s="88" t="s">
        <v>21816</v>
      </c>
      <c r="D255" s="89"/>
      <c r="E255" s="90"/>
    </row>
    <row r="256" spans="1:5" ht="27">
      <c r="A256" s="91" t="s">
        <v>4164</v>
      </c>
      <c r="B256" s="91" t="s">
        <v>29349</v>
      </c>
      <c r="C256" s="92" t="s">
        <v>4165</v>
      </c>
      <c r="D256" s="91" t="s">
        <v>29214</v>
      </c>
      <c r="E256" s="93">
        <v>372.52</v>
      </c>
    </row>
    <row r="257" spans="1:5" ht="27">
      <c r="A257" s="91" t="s">
        <v>4166</v>
      </c>
      <c r="B257" s="91" t="s">
        <v>29350</v>
      </c>
      <c r="C257" s="92" t="s">
        <v>4167</v>
      </c>
      <c r="D257" s="91" t="s">
        <v>29214</v>
      </c>
      <c r="E257" s="93">
        <v>332.78</v>
      </c>
    </row>
    <row r="258" spans="1:5" ht="27">
      <c r="A258" s="91" t="s">
        <v>4168</v>
      </c>
      <c r="B258" s="91" t="s">
        <v>29351</v>
      </c>
      <c r="C258" s="92" t="s">
        <v>4169</v>
      </c>
      <c r="D258" s="91" t="s">
        <v>29214</v>
      </c>
      <c r="E258" s="93">
        <v>274.85000000000002</v>
      </c>
    </row>
    <row r="259" spans="1:5" ht="27">
      <c r="A259" s="91" t="s">
        <v>4170</v>
      </c>
      <c r="B259" s="91" t="s">
        <v>29352</v>
      </c>
      <c r="C259" s="92" t="s">
        <v>4171</v>
      </c>
      <c r="D259" s="91" t="s">
        <v>29214</v>
      </c>
      <c r="E259" s="93">
        <v>223.82</v>
      </c>
    </row>
    <row r="260" spans="1:5">
      <c r="A260" s="87" t="s">
        <v>21817</v>
      </c>
      <c r="B260" s="87">
        <v>8665</v>
      </c>
      <c r="C260" s="88" t="s">
        <v>21818</v>
      </c>
      <c r="D260" s="89"/>
      <c r="E260" s="90"/>
    </row>
    <row r="261" spans="1:5">
      <c r="A261" s="87" t="s">
        <v>13909</v>
      </c>
      <c r="B261" s="87">
        <v>8731</v>
      </c>
      <c r="C261" s="88" t="s">
        <v>21819</v>
      </c>
      <c r="D261" s="89"/>
      <c r="E261" s="90"/>
    </row>
    <row r="262" spans="1:5" ht="40.5">
      <c r="A262" s="91" t="s">
        <v>8706</v>
      </c>
      <c r="B262" s="91" t="s">
        <v>29353</v>
      </c>
      <c r="C262" s="92" t="s">
        <v>8707</v>
      </c>
      <c r="D262" s="91" t="s">
        <v>29258</v>
      </c>
      <c r="E262" s="93">
        <v>2.94</v>
      </c>
    </row>
    <row r="263" spans="1:5" ht="27">
      <c r="A263" s="91" t="s">
        <v>8745</v>
      </c>
      <c r="B263" s="91" t="s">
        <v>29354</v>
      </c>
      <c r="C263" s="92" t="s">
        <v>8746</v>
      </c>
      <c r="D263" s="91" t="s">
        <v>29203</v>
      </c>
      <c r="E263" s="93">
        <v>4.12</v>
      </c>
    </row>
    <row r="264" spans="1:5" ht="27">
      <c r="A264" s="91" t="s">
        <v>8747</v>
      </c>
      <c r="B264" s="91" t="s">
        <v>29355</v>
      </c>
      <c r="C264" s="92" t="s">
        <v>8748</v>
      </c>
      <c r="D264" s="91" t="s">
        <v>29203</v>
      </c>
      <c r="E264" s="93">
        <v>2.39</v>
      </c>
    </row>
    <row r="265" spans="1:5" ht="27">
      <c r="A265" s="91" t="s">
        <v>8749</v>
      </c>
      <c r="B265" s="91" t="s">
        <v>29356</v>
      </c>
      <c r="C265" s="92" t="s">
        <v>8750</v>
      </c>
      <c r="D265" s="91" t="s">
        <v>29203</v>
      </c>
      <c r="E265" s="93">
        <v>8.1</v>
      </c>
    </row>
    <row r="266" spans="1:5">
      <c r="A266" s="87" t="s">
        <v>21820</v>
      </c>
      <c r="B266" s="87">
        <v>8732</v>
      </c>
      <c r="C266" s="88" t="s">
        <v>21821</v>
      </c>
      <c r="D266" s="89"/>
      <c r="E266" s="90"/>
    </row>
    <row r="267" spans="1:5" ht="27">
      <c r="A267" s="91" t="s">
        <v>8708</v>
      </c>
      <c r="B267" s="91" t="s">
        <v>29357</v>
      </c>
      <c r="C267" s="92" t="s">
        <v>8709</v>
      </c>
      <c r="D267" s="91" t="s">
        <v>29258</v>
      </c>
      <c r="E267" s="93">
        <v>5.81</v>
      </c>
    </row>
    <row r="268" spans="1:5" ht="27">
      <c r="A268" s="91" t="s">
        <v>8710</v>
      </c>
      <c r="B268" s="91" t="s">
        <v>29358</v>
      </c>
      <c r="C268" s="92" t="s">
        <v>8711</v>
      </c>
      <c r="D268" s="91" t="s">
        <v>29258</v>
      </c>
      <c r="E268" s="93">
        <v>7.75</v>
      </c>
    </row>
    <row r="269" spans="1:5" ht="27">
      <c r="A269" s="91" t="s">
        <v>8717</v>
      </c>
      <c r="B269" s="91" t="s">
        <v>29359</v>
      </c>
      <c r="C269" s="92" t="s">
        <v>8718</v>
      </c>
      <c r="D269" s="91" t="s">
        <v>29258</v>
      </c>
      <c r="E269" s="93">
        <v>3.16</v>
      </c>
    </row>
    <row r="270" spans="1:5" ht="27">
      <c r="A270" s="91" t="s">
        <v>8719</v>
      </c>
      <c r="B270" s="91" t="s">
        <v>29360</v>
      </c>
      <c r="C270" s="92" t="s">
        <v>8720</v>
      </c>
      <c r="D270" s="91" t="s">
        <v>29258</v>
      </c>
      <c r="E270" s="93">
        <v>4.49</v>
      </c>
    </row>
    <row r="271" spans="1:5" ht="27">
      <c r="A271" s="91" t="s">
        <v>8721</v>
      </c>
      <c r="B271" s="91" t="s">
        <v>29361</v>
      </c>
      <c r="C271" s="92" t="s">
        <v>8722</v>
      </c>
      <c r="D271" s="91" t="s">
        <v>29258</v>
      </c>
      <c r="E271" s="93">
        <v>9.25</v>
      </c>
    </row>
    <row r="272" spans="1:5" ht="27">
      <c r="A272" s="91" t="s">
        <v>8657</v>
      </c>
      <c r="B272" s="91" t="s">
        <v>29362</v>
      </c>
      <c r="C272" s="92" t="s">
        <v>8658</v>
      </c>
      <c r="D272" s="91" t="s">
        <v>29258</v>
      </c>
      <c r="E272" s="93">
        <v>16.64</v>
      </c>
    </row>
    <row r="273" spans="1:5" ht="27">
      <c r="A273" s="91" t="s">
        <v>8723</v>
      </c>
      <c r="B273" s="91" t="s">
        <v>29363</v>
      </c>
      <c r="C273" s="92" t="s">
        <v>8724</v>
      </c>
      <c r="D273" s="91" t="s">
        <v>29258</v>
      </c>
      <c r="E273" s="93">
        <v>11.09</v>
      </c>
    </row>
    <row r="274" spans="1:5" ht="27">
      <c r="A274" s="91" t="s">
        <v>8725</v>
      </c>
      <c r="B274" s="91" t="s">
        <v>29364</v>
      </c>
      <c r="C274" s="92" t="s">
        <v>8726</v>
      </c>
      <c r="D274" s="91" t="s">
        <v>29258</v>
      </c>
      <c r="E274" s="93">
        <v>13.87</v>
      </c>
    </row>
    <row r="275" spans="1:5" ht="27">
      <c r="A275" s="91" t="s">
        <v>8727</v>
      </c>
      <c r="B275" s="91" t="s">
        <v>29365</v>
      </c>
      <c r="C275" s="92" t="s">
        <v>8728</v>
      </c>
      <c r="D275" s="91" t="s">
        <v>29258</v>
      </c>
      <c r="E275" s="93">
        <v>7.48</v>
      </c>
    </row>
    <row r="276" spans="1:5" ht="27">
      <c r="A276" s="91" t="s">
        <v>8729</v>
      </c>
      <c r="B276" s="91" t="s">
        <v>29366</v>
      </c>
      <c r="C276" s="92" t="s">
        <v>8730</v>
      </c>
      <c r="D276" s="91" t="s">
        <v>29258</v>
      </c>
      <c r="E276" s="93">
        <v>13.31</v>
      </c>
    </row>
    <row r="277" spans="1:5" ht="27">
      <c r="A277" s="91" t="s">
        <v>8731</v>
      </c>
      <c r="B277" s="91" t="s">
        <v>29367</v>
      </c>
      <c r="C277" s="92" t="s">
        <v>8732</v>
      </c>
      <c r="D277" s="91" t="s">
        <v>29258</v>
      </c>
      <c r="E277" s="93">
        <v>8.8699999999999992</v>
      </c>
    </row>
    <row r="278" spans="1:5" ht="27">
      <c r="A278" s="91" t="s">
        <v>8733</v>
      </c>
      <c r="B278" s="91" t="s">
        <v>29368</v>
      </c>
      <c r="C278" s="92" t="s">
        <v>8734</v>
      </c>
      <c r="D278" s="91" t="s">
        <v>29258</v>
      </c>
      <c r="E278" s="93">
        <v>11.09</v>
      </c>
    </row>
    <row r="279" spans="1:5" ht="27">
      <c r="A279" s="91" t="s">
        <v>8735</v>
      </c>
      <c r="B279" s="91" t="s">
        <v>29369</v>
      </c>
      <c r="C279" s="92" t="s">
        <v>8736</v>
      </c>
      <c r="D279" s="91" t="s">
        <v>29258</v>
      </c>
      <c r="E279" s="93">
        <v>13.87</v>
      </c>
    </row>
    <row r="280" spans="1:5">
      <c r="A280" s="87" t="s">
        <v>13919</v>
      </c>
      <c r="B280" s="87">
        <v>8733</v>
      </c>
      <c r="C280" s="88" t="s">
        <v>21822</v>
      </c>
      <c r="D280" s="89"/>
      <c r="E280" s="90"/>
    </row>
    <row r="281" spans="1:5">
      <c r="A281" s="91" t="s">
        <v>8712</v>
      </c>
      <c r="B281" s="91" t="s">
        <v>29370</v>
      </c>
      <c r="C281" s="92" t="s">
        <v>8713</v>
      </c>
      <c r="D281" s="91" t="s">
        <v>29258</v>
      </c>
      <c r="E281" s="93">
        <v>33.619999999999997</v>
      </c>
    </row>
    <row r="282" spans="1:5" ht="27">
      <c r="A282" s="91" t="s">
        <v>8715</v>
      </c>
      <c r="B282" s="91" t="s">
        <v>29371</v>
      </c>
      <c r="C282" s="92" t="s">
        <v>23060</v>
      </c>
      <c r="D282" s="91" t="s">
        <v>29258</v>
      </c>
      <c r="E282" s="93">
        <v>75.64</v>
      </c>
    </row>
    <row r="283" spans="1:5" ht="27">
      <c r="A283" s="91" t="s">
        <v>8716</v>
      </c>
      <c r="B283" s="91" t="s">
        <v>29372</v>
      </c>
      <c r="C283" s="92" t="s">
        <v>23061</v>
      </c>
      <c r="D283" s="91" t="s">
        <v>29258</v>
      </c>
      <c r="E283" s="93">
        <v>100.86</v>
      </c>
    </row>
    <row r="284" spans="1:5" ht="27">
      <c r="A284" s="91" t="s">
        <v>8714</v>
      </c>
      <c r="B284" s="91" t="s">
        <v>29373</v>
      </c>
      <c r="C284" s="92" t="s">
        <v>23062</v>
      </c>
      <c r="D284" s="91" t="s">
        <v>29258</v>
      </c>
      <c r="E284" s="93">
        <v>57.15</v>
      </c>
    </row>
    <row r="285" spans="1:5">
      <c r="A285" s="87" t="s">
        <v>13943</v>
      </c>
      <c r="B285" s="87">
        <v>8734</v>
      </c>
      <c r="C285" s="88" t="s">
        <v>21823</v>
      </c>
      <c r="D285" s="89"/>
      <c r="E285" s="90"/>
    </row>
    <row r="286" spans="1:5">
      <c r="A286" s="91" t="s">
        <v>8692</v>
      </c>
      <c r="B286" s="91" t="s">
        <v>29374</v>
      </c>
      <c r="C286" s="92" t="s">
        <v>8693</v>
      </c>
      <c r="D286" s="91" t="s">
        <v>29203</v>
      </c>
      <c r="E286" s="93">
        <v>10.79</v>
      </c>
    </row>
    <row r="287" spans="1:5">
      <c r="A287" s="91" t="s">
        <v>8694</v>
      </c>
      <c r="B287" s="91" t="s">
        <v>29375</v>
      </c>
      <c r="C287" s="92" t="s">
        <v>8695</v>
      </c>
      <c r="D287" s="91" t="s">
        <v>29203</v>
      </c>
      <c r="E287" s="93">
        <v>19.329999999999998</v>
      </c>
    </row>
    <row r="288" spans="1:5" ht="27">
      <c r="A288" s="91" t="s">
        <v>8704</v>
      </c>
      <c r="B288" s="91" t="s">
        <v>29376</v>
      </c>
      <c r="C288" s="92" t="s">
        <v>8705</v>
      </c>
      <c r="D288" s="91" t="s">
        <v>29258</v>
      </c>
      <c r="E288" s="93">
        <v>47.42</v>
      </c>
    </row>
    <row r="289" spans="1:5">
      <c r="A289" s="87" t="s">
        <v>13957</v>
      </c>
      <c r="B289" s="87">
        <v>8735</v>
      </c>
      <c r="C289" s="88" t="s">
        <v>21824</v>
      </c>
      <c r="D289" s="89"/>
      <c r="E289" s="90"/>
    </row>
    <row r="290" spans="1:5">
      <c r="A290" s="91" t="s">
        <v>8696</v>
      </c>
      <c r="B290" s="91" t="s">
        <v>29377</v>
      </c>
      <c r="C290" s="92" t="s">
        <v>8697</v>
      </c>
      <c r="D290" s="91" t="s">
        <v>29258</v>
      </c>
      <c r="E290" s="93">
        <v>39.119999999999997</v>
      </c>
    </row>
    <row r="291" spans="1:5" ht="27">
      <c r="A291" s="91" t="s">
        <v>8698</v>
      </c>
      <c r="B291" s="91" t="s">
        <v>29378</v>
      </c>
      <c r="C291" s="92" t="s">
        <v>8699</v>
      </c>
      <c r="D291" s="91" t="s">
        <v>29258</v>
      </c>
      <c r="E291" s="93">
        <v>2.38</v>
      </c>
    </row>
    <row r="292" spans="1:5" ht="27">
      <c r="A292" s="91" t="s">
        <v>8700</v>
      </c>
      <c r="B292" s="91" t="s">
        <v>29379</v>
      </c>
      <c r="C292" s="92" t="s">
        <v>8701</v>
      </c>
      <c r="D292" s="91" t="s">
        <v>29258</v>
      </c>
      <c r="E292" s="93">
        <v>2.2000000000000002</v>
      </c>
    </row>
    <row r="293" spans="1:5">
      <c r="A293" s="91" t="s">
        <v>8702</v>
      </c>
      <c r="B293" s="91" t="s">
        <v>29380</v>
      </c>
      <c r="C293" s="92" t="s">
        <v>8703</v>
      </c>
      <c r="D293" s="91" t="s">
        <v>29258</v>
      </c>
      <c r="E293" s="93">
        <v>57.15</v>
      </c>
    </row>
    <row r="294" spans="1:5" ht="27">
      <c r="A294" s="91" t="s">
        <v>8741</v>
      </c>
      <c r="B294" s="91" t="s">
        <v>29381</v>
      </c>
      <c r="C294" s="92" t="s">
        <v>8742</v>
      </c>
      <c r="D294" s="91" t="s">
        <v>29258</v>
      </c>
      <c r="E294" s="93">
        <v>39.119999999999997</v>
      </c>
    </row>
    <row r="295" spans="1:5">
      <c r="A295" s="91" t="s">
        <v>8743</v>
      </c>
      <c r="B295" s="91" t="s">
        <v>29382</v>
      </c>
      <c r="C295" s="92" t="s">
        <v>8744</v>
      </c>
      <c r="D295" s="91" t="s">
        <v>29258</v>
      </c>
      <c r="E295" s="93">
        <v>57.15</v>
      </c>
    </row>
    <row r="296" spans="1:5">
      <c r="A296" s="87" t="s">
        <v>13966</v>
      </c>
      <c r="B296" s="87">
        <v>8736</v>
      </c>
      <c r="C296" s="88" t="s">
        <v>21825</v>
      </c>
      <c r="D296" s="89"/>
      <c r="E296" s="90"/>
    </row>
    <row r="297" spans="1:5" ht="27">
      <c r="A297" s="91" t="s">
        <v>8737</v>
      </c>
      <c r="B297" s="91" t="s">
        <v>29383</v>
      </c>
      <c r="C297" s="92" t="s">
        <v>8738</v>
      </c>
      <c r="D297" s="91" t="s">
        <v>29203</v>
      </c>
      <c r="E297" s="93">
        <v>85.61</v>
      </c>
    </row>
    <row r="298" spans="1:5" ht="27">
      <c r="A298" s="91" t="s">
        <v>8739</v>
      </c>
      <c r="B298" s="91" t="s">
        <v>29384</v>
      </c>
      <c r="C298" s="92" t="s">
        <v>8740</v>
      </c>
      <c r="D298" s="91" t="s">
        <v>29203</v>
      </c>
      <c r="E298" s="93">
        <v>51.73</v>
      </c>
    </row>
    <row r="299" spans="1:5">
      <c r="A299" s="87" t="s">
        <v>21826</v>
      </c>
      <c r="B299" s="87">
        <v>8666</v>
      </c>
      <c r="C299" s="88" t="s">
        <v>21827</v>
      </c>
      <c r="D299" s="89"/>
      <c r="E299" s="90"/>
    </row>
    <row r="300" spans="1:5">
      <c r="A300" s="87" t="s">
        <v>14100</v>
      </c>
      <c r="B300" s="87">
        <v>8737</v>
      </c>
      <c r="C300" s="88" t="s">
        <v>21828</v>
      </c>
      <c r="D300" s="89"/>
      <c r="E300" s="90"/>
    </row>
    <row r="301" spans="1:5" ht="27">
      <c r="A301" s="91" t="s">
        <v>6285</v>
      </c>
      <c r="B301" s="91" t="s">
        <v>29385</v>
      </c>
      <c r="C301" s="92" t="s">
        <v>6286</v>
      </c>
      <c r="D301" s="91" t="s">
        <v>29214</v>
      </c>
      <c r="E301" s="93">
        <v>19.329999999999998</v>
      </c>
    </row>
    <row r="302" spans="1:5" ht="27">
      <c r="A302" s="91" t="s">
        <v>6287</v>
      </c>
      <c r="B302" s="91" t="s">
        <v>29386</v>
      </c>
      <c r="C302" s="92" t="s">
        <v>6288</v>
      </c>
      <c r="D302" s="91" t="s">
        <v>29214</v>
      </c>
      <c r="E302" s="93">
        <v>25.21</v>
      </c>
    </row>
    <row r="303" spans="1:5" ht="27">
      <c r="A303" s="91" t="s">
        <v>6289</v>
      </c>
      <c r="B303" s="91" t="s">
        <v>29387</v>
      </c>
      <c r="C303" s="92" t="s">
        <v>6290</v>
      </c>
      <c r="D303" s="91" t="s">
        <v>29214</v>
      </c>
      <c r="E303" s="93">
        <v>33.619999999999997</v>
      </c>
    </row>
    <row r="304" spans="1:5" ht="27">
      <c r="A304" s="91" t="s">
        <v>6291</v>
      </c>
      <c r="B304" s="91" t="s">
        <v>29388</v>
      </c>
      <c r="C304" s="92" t="s">
        <v>12518</v>
      </c>
      <c r="D304" s="91" t="s">
        <v>29214</v>
      </c>
      <c r="E304" s="93">
        <v>50.43</v>
      </c>
    </row>
    <row r="305" spans="1:5">
      <c r="A305" s="87" t="s">
        <v>14106</v>
      </c>
      <c r="B305" s="87">
        <v>8738</v>
      </c>
      <c r="C305" s="88" t="s">
        <v>21829</v>
      </c>
      <c r="D305" s="89"/>
      <c r="E305" s="90"/>
    </row>
    <row r="306" spans="1:5">
      <c r="A306" s="91" t="s">
        <v>6168</v>
      </c>
      <c r="B306" s="91" t="s">
        <v>29389</v>
      </c>
      <c r="C306" s="92" t="s">
        <v>6169</v>
      </c>
      <c r="D306" s="91" t="s">
        <v>29</v>
      </c>
      <c r="E306" s="93">
        <v>143.5</v>
      </c>
    </row>
    <row r="307" spans="1:5">
      <c r="A307" s="91" t="s">
        <v>6170</v>
      </c>
      <c r="B307" s="91" t="s">
        <v>29390</v>
      </c>
      <c r="C307" s="92" t="s">
        <v>6171</v>
      </c>
      <c r="D307" s="91" t="s">
        <v>29</v>
      </c>
      <c r="E307" s="93">
        <v>96.9</v>
      </c>
    </row>
    <row r="308" spans="1:5">
      <c r="A308" s="91" t="s">
        <v>6172</v>
      </c>
      <c r="B308" s="91" t="s">
        <v>29391</v>
      </c>
      <c r="C308" s="92" t="s">
        <v>6173</v>
      </c>
      <c r="D308" s="91" t="s">
        <v>29</v>
      </c>
      <c r="E308" s="93">
        <v>142.80000000000001</v>
      </c>
    </row>
    <row r="309" spans="1:5">
      <c r="A309" s="91" t="s">
        <v>6174</v>
      </c>
      <c r="B309" s="91" t="s">
        <v>29392</v>
      </c>
      <c r="C309" s="92" t="s">
        <v>6175</v>
      </c>
      <c r="D309" s="91" t="s">
        <v>29</v>
      </c>
      <c r="E309" s="93">
        <v>96.9</v>
      </c>
    </row>
    <row r="310" spans="1:5">
      <c r="A310" s="91" t="s">
        <v>6176</v>
      </c>
      <c r="B310" s="91" t="s">
        <v>29393</v>
      </c>
      <c r="C310" s="92" t="s">
        <v>6177</v>
      </c>
      <c r="D310" s="91" t="s">
        <v>29</v>
      </c>
      <c r="E310" s="93">
        <v>47.79</v>
      </c>
    </row>
    <row r="311" spans="1:5" ht="27">
      <c r="A311" s="91" t="s">
        <v>6178</v>
      </c>
      <c r="B311" s="91" t="s">
        <v>29394</v>
      </c>
      <c r="C311" s="92" t="s">
        <v>6179</v>
      </c>
      <c r="D311" s="91" t="s">
        <v>29214</v>
      </c>
      <c r="E311" s="93">
        <v>273.57</v>
      </c>
    </row>
    <row r="312" spans="1:5" ht="27">
      <c r="A312" s="91" t="s">
        <v>6180</v>
      </c>
      <c r="B312" s="91" t="s">
        <v>29395</v>
      </c>
      <c r="C312" s="92" t="s">
        <v>6181</v>
      </c>
      <c r="D312" s="91" t="s">
        <v>29214</v>
      </c>
      <c r="E312" s="93">
        <v>353.13</v>
      </c>
    </row>
    <row r="313" spans="1:5" ht="27">
      <c r="A313" s="91" t="s">
        <v>6182</v>
      </c>
      <c r="B313" s="91" t="s">
        <v>29396</v>
      </c>
      <c r="C313" s="92" t="s">
        <v>6183</v>
      </c>
      <c r="D313" s="91" t="s">
        <v>29214</v>
      </c>
      <c r="E313" s="93">
        <v>165.94</v>
      </c>
    </row>
    <row r="314" spans="1:5" ht="27">
      <c r="A314" s="91" t="s">
        <v>6184</v>
      </c>
      <c r="B314" s="91" t="s">
        <v>29397</v>
      </c>
      <c r="C314" s="92" t="s">
        <v>6185</v>
      </c>
      <c r="D314" s="91" t="s">
        <v>29214</v>
      </c>
      <c r="E314" s="93">
        <v>194.2</v>
      </c>
    </row>
    <row r="315" spans="1:5" ht="27">
      <c r="A315" s="91" t="s">
        <v>6186</v>
      </c>
      <c r="B315" s="91" t="s">
        <v>29398</v>
      </c>
      <c r="C315" s="92" t="s">
        <v>6187</v>
      </c>
      <c r="D315" s="91" t="s">
        <v>29214</v>
      </c>
      <c r="E315" s="93">
        <v>237.86</v>
      </c>
    </row>
    <row r="316" spans="1:5">
      <c r="A316" s="91" t="s">
        <v>6188</v>
      </c>
      <c r="B316" s="91" t="s">
        <v>29399</v>
      </c>
      <c r="C316" s="92" t="s">
        <v>6189</v>
      </c>
      <c r="D316" s="91" t="s">
        <v>29</v>
      </c>
      <c r="E316" s="93">
        <v>86.1</v>
      </c>
    </row>
    <row r="317" spans="1:5">
      <c r="A317" s="91" t="s">
        <v>6190</v>
      </c>
      <c r="B317" s="91" t="s">
        <v>29400</v>
      </c>
      <c r="C317" s="92" t="s">
        <v>6191</v>
      </c>
      <c r="D317" s="91" t="s">
        <v>29</v>
      </c>
      <c r="E317" s="93">
        <v>66.62</v>
      </c>
    </row>
    <row r="318" spans="1:5">
      <c r="A318" s="91" t="s">
        <v>6192</v>
      </c>
      <c r="B318" s="91" t="s">
        <v>29401</v>
      </c>
      <c r="C318" s="92" t="s">
        <v>6193</v>
      </c>
      <c r="D318" s="91" t="s">
        <v>29</v>
      </c>
      <c r="E318" s="93">
        <v>75.61</v>
      </c>
    </row>
    <row r="319" spans="1:5" ht="40.5">
      <c r="A319" s="91" t="s">
        <v>21830</v>
      </c>
      <c r="B319" s="91" t="s">
        <v>2232</v>
      </c>
      <c r="C319" s="92" t="s">
        <v>21831</v>
      </c>
      <c r="D319" s="91" t="s">
        <v>29214</v>
      </c>
      <c r="E319" s="93">
        <v>154.27000000000001</v>
      </c>
    </row>
    <row r="320" spans="1:5" ht="27">
      <c r="A320" s="91" t="s">
        <v>6194</v>
      </c>
      <c r="B320" s="91" t="s">
        <v>29402</v>
      </c>
      <c r="C320" s="92" t="s">
        <v>6195</v>
      </c>
      <c r="D320" s="91" t="s">
        <v>29214</v>
      </c>
      <c r="E320" s="93">
        <v>89.8</v>
      </c>
    </row>
    <row r="321" spans="1:5" ht="27">
      <c r="A321" s="91" t="s">
        <v>6196</v>
      </c>
      <c r="B321" s="91" t="s">
        <v>29403</v>
      </c>
      <c r="C321" s="92" t="s">
        <v>6197</v>
      </c>
      <c r="D321" s="91" t="s">
        <v>29214</v>
      </c>
      <c r="E321" s="93">
        <v>99.75</v>
      </c>
    </row>
    <row r="322" spans="1:5" ht="27">
      <c r="A322" s="91" t="s">
        <v>6198</v>
      </c>
      <c r="B322" s="91" t="s">
        <v>29404</v>
      </c>
      <c r="C322" s="92" t="s">
        <v>6199</v>
      </c>
      <c r="D322" s="91" t="s">
        <v>29214</v>
      </c>
      <c r="E322" s="93">
        <v>120.78</v>
      </c>
    </row>
    <row r="323" spans="1:5" ht="27">
      <c r="A323" s="91" t="s">
        <v>6200</v>
      </c>
      <c r="B323" s="91" t="s">
        <v>29405</v>
      </c>
      <c r="C323" s="92" t="s">
        <v>6201</v>
      </c>
      <c r="D323" s="91" t="s">
        <v>29214</v>
      </c>
      <c r="E323" s="93">
        <v>129.26</v>
      </c>
    </row>
    <row r="324" spans="1:5" ht="27">
      <c r="A324" s="91" t="s">
        <v>6202</v>
      </c>
      <c r="B324" s="91" t="s">
        <v>29406</v>
      </c>
      <c r="C324" s="92" t="s">
        <v>6203</v>
      </c>
      <c r="D324" s="91" t="s">
        <v>29214</v>
      </c>
      <c r="E324" s="93">
        <v>174.3</v>
      </c>
    </row>
    <row r="325" spans="1:5">
      <c r="A325" s="91" t="s">
        <v>6204</v>
      </c>
      <c r="B325" s="91" t="s">
        <v>29407</v>
      </c>
      <c r="C325" s="92" t="s">
        <v>6205</v>
      </c>
      <c r="D325" s="91" t="s">
        <v>29258</v>
      </c>
      <c r="E325" s="93">
        <v>278.69</v>
      </c>
    </row>
    <row r="326" spans="1:5" ht="27">
      <c r="A326" s="91" t="s">
        <v>6206</v>
      </c>
      <c r="B326" s="91" t="s">
        <v>29408</v>
      </c>
      <c r="C326" s="92" t="s">
        <v>6207</v>
      </c>
      <c r="D326" s="91" t="s">
        <v>29214</v>
      </c>
      <c r="E326" s="93">
        <v>100.46</v>
      </c>
    </row>
    <row r="327" spans="1:5" ht="27">
      <c r="A327" s="91" t="s">
        <v>6208</v>
      </c>
      <c r="B327" s="91" t="s">
        <v>29409</v>
      </c>
      <c r="C327" s="92" t="s">
        <v>6209</v>
      </c>
      <c r="D327" s="91" t="s">
        <v>29214</v>
      </c>
      <c r="E327" s="93">
        <v>122.37</v>
      </c>
    </row>
    <row r="328" spans="1:5" ht="27">
      <c r="A328" s="91" t="s">
        <v>6210</v>
      </c>
      <c r="B328" s="91" t="s">
        <v>29410</v>
      </c>
      <c r="C328" s="92" t="s">
        <v>6211</v>
      </c>
      <c r="D328" s="91" t="s">
        <v>29214</v>
      </c>
      <c r="E328" s="93">
        <v>140.32</v>
      </c>
    </row>
    <row r="329" spans="1:5" ht="27">
      <c r="A329" s="91" t="s">
        <v>6212</v>
      </c>
      <c r="B329" s="91" t="s">
        <v>29411</v>
      </c>
      <c r="C329" s="92" t="s">
        <v>6213</v>
      </c>
      <c r="D329" s="91" t="s">
        <v>29214</v>
      </c>
      <c r="E329" s="93">
        <v>157.99</v>
      </c>
    </row>
    <row r="330" spans="1:5" ht="27">
      <c r="A330" s="91" t="s">
        <v>6214</v>
      </c>
      <c r="B330" s="91" t="s">
        <v>29412</v>
      </c>
      <c r="C330" s="92" t="s">
        <v>6215</v>
      </c>
      <c r="D330" s="91" t="s">
        <v>29214</v>
      </c>
      <c r="E330" s="93">
        <v>166.66</v>
      </c>
    </row>
    <row r="331" spans="1:5" ht="27">
      <c r="A331" s="91" t="s">
        <v>6216</v>
      </c>
      <c r="B331" s="91" t="s">
        <v>29413</v>
      </c>
      <c r="C331" s="92" t="s">
        <v>6217</v>
      </c>
      <c r="D331" s="91" t="s">
        <v>29214</v>
      </c>
      <c r="E331" s="93">
        <v>185.66</v>
      </c>
    </row>
    <row r="332" spans="1:5" ht="27">
      <c r="A332" s="91" t="s">
        <v>6218</v>
      </c>
      <c r="B332" s="91" t="s">
        <v>29414</v>
      </c>
      <c r="C332" s="92" t="s">
        <v>6219</v>
      </c>
      <c r="D332" s="91" t="s">
        <v>29214</v>
      </c>
      <c r="E332" s="93">
        <v>240.72</v>
      </c>
    </row>
    <row r="333" spans="1:5" ht="27">
      <c r="A333" s="91" t="s">
        <v>6220</v>
      </c>
      <c r="B333" s="91" t="s">
        <v>29415</v>
      </c>
      <c r="C333" s="92" t="s">
        <v>6221</v>
      </c>
      <c r="D333" s="91" t="s">
        <v>29214</v>
      </c>
      <c r="E333" s="93">
        <v>93.07</v>
      </c>
    </row>
    <row r="334" spans="1:5" ht="27">
      <c r="A334" s="91" t="s">
        <v>6222</v>
      </c>
      <c r="B334" s="91" t="s">
        <v>29416</v>
      </c>
      <c r="C334" s="92" t="s">
        <v>28211</v>
      </c>
      <c r="D334" s="91" t="s">
        <v>29214</v>
      </c>
      <c r="E334" s="93">
        <v>96.7</v>
      </c>
    </row>
    <row r="335" spans="1:5" ht="27">
      <c r="A335" s="91" t="s">
        <v>6223</v>
      </c>
      <c r="B335" s="91" t="s">
        <v>29417</v>
      </c>
      <c r="C335" s="92" t="s">
        <v>6224</v>
      </c>
      <c r="D335" s="91" t="s">
        <v>29214</v>
      </c>
      <c r="E335" s="93">
        <v>108.17</v>
      </c>
    </row>
    <row r="336" spans="1:5" ht="27">
      <c r="A336" s="91" t="s">
        <v>6225</v>
      </c>
      <c r="B336" s="91" t="s">
        <v>29418</v>
      </c>
      <c r="C336" s="92" t="s">
        <v>6226</v>
      </c>
      <c r="D336" s="91" t="s">
        <v>29214</v>
      </c>
      <c r="E336" s="93">
        <v>114.9</v>
      </c>
    </row>
    <row r="337" spans="1:5" ht="27">
      <c r="A337" s="91" t="s">
        <v>6227</v>
      </c>
      <c r="B337" s="91" t="s">
        <v>29419</v>
      </c>
      <c r="C337" s="92" t="s">
        <v>6228</v>
      </c>
      <c r="D337" s="91" t="s">
        <v>29214</v>
      </c>
      <c r="E337" s="93">
        <v>128.34</v>
      </c>
    </row>
    <row r="338" spans="1:5" ht="27">
      <c r="A338" s="91" t="s">
        <v>6229</v>
      </c>
      <c r="B338" s="91" t="s">
        <v>29420</v>
      </c>
      <c r="C338" s="92" t="s">
        <v>6230</v>
      </c>
      <c r="D338" s="91" t="s">
        <v>29214</v>
      </c>
      <c r="E338" s="93">
        <v>144.16999999999999</v>
      </c>
    </row>
    <row r="339" spans="1:5" ht="27">
      <c r="A339" s="91" t="s">
        <v>6231</v>
      </c>
      <c r="B339" s="91" t="s">
        <v>29421</v>
      </c>
      <c r="C339" s="92" t="s">
        <v>6232</v>
      </c>
      <c r="D339" s="91" t="s">
        <v>29214</v>
      </c>
      <c r="E339" s="93">
        <v>162.44</v>
      </c>
    </row>
    <row r="340" spans="1:5">
      <c r="A340" s="91" t="s">
        <v>6233</v>
      </c>
      <c r="B340" s="91" t="s">
        <v>29422</v>
      </c>
      <c r="C340" s="92" t="s">
        <v>6234</v>
      </c>
      <c r="D340" s="91" t="s">
        <v>29214</v>
      </c>
      <c r="E340" s="93">
        <v>247.02</v>
      </c>
    </row>
    <row r="341" spans="1:5">
      <c r="A341" s="91" t="s">
        <v>6235</v>
      </c>
      <c r="B341" s="91" t="s">
        <v>29423</v>
      </c>
      <c r="C341" s="92" t="s">
        <v>6236</v>
      </c>
      <c r="D341" s="91" t="s">
        <v>29214</v>
      </c>
      <c r="E341" s="93">
        <v>117.41</v>
      </c>
    </row>
    <row r="342" spans="1:5">
      <c r="A342" s="91" t="s">
        <v>6237</v>
      </c>
      <c r="B342" s="91" t="s">
        <v>29424</v>
      </c>
      <c r="C342" s="92" t="s">
        <v>6238</v>
      </c>
      <c r="D342" s="91" t="s">
        <v>29214</v>
      </c>
      <c r="E342" s="93">
        <v>281.31</v>
      </c>
    </row>
    <row r="343" spans="1:5">
      <c r="A343" s="91" t="s">
        <v>6239</v>
      </c>
      <c r="B343" s="91" t="s">
        <v>29425</v>
      </c>
      <c r="C343" s="92" t="s">
        <v>6240</v>
      </c>
      <c r="D343" s="91" t="s">
        <v>29214</v>
      </c>
      <c r="E343" s="93">
        <v>134.37</v>
      </c>
    </row>
    <row r="344" spans="1:5">
      <c r="A344" s="91" t="s">
        <v>6241</v>
      </c>
      <c r="B344" s="91" t="s">
        <v>29426</v>
      </c>
      <c r="C344" s="92" t="s">
        <v>6242</v>
      </c>
      <c r="D344" s="91" t="s">
        <v>29214</v>
      </c>
      <c r="E344" s="93">
        <v>304.8</v>
      </c>
    </row>
    <row r="345" spans="1:5">
      <c r="A345" s="91" t="s">
        <v>6243</v>
      </c>
      <c r="B345" s="91" t="s">
        <v>29427</v>
      </c>
      <c r="C345" s="92" t="s">
        <v>6244</v>
      </c>
      <c r="D345" s="91" t="s">
        <v>29214</v>
      </c>
      <c r="E345" s="93">
        <v>146.22999999999999</v>
      </c>
    </row>
    <row r="346" spans="1:5">
      <c r="A346" s="91" t="s">
        <v>6245</v>
      </c>
      <c r="B346" s="91" t="s">
        <v>29428</v>
      </c>
      <c r="C346" s="92" t="s">
        <v>6246</v>
      </c>
      <c r="D346" s="91" t="s">
        <v>29214</v>
      </c>
      <c r="E346" s="93">
        <v>344.74</v>
      </c>
    </row>
    <row r="347" spans="1:5">
      <c r="A347" s="91" t="s">
        <v>6247</v>
      </c>
      <c r="B347" s="91" t="s">
        <v>29429</v>
      </c>
      <c r="C347" s="92" t="s">
        <v>6248</v>
      </c>
      <c r="D347" s="91" t="s">
        <v>29214</v>
      </c>
      <c r="E347" s="93">
        <v>166.15</v>
      </c>
    </row>
    <row r="348" spans="1:5">
      <c r="A348" s="91" t="s">
        <v>6249</v>
      </c>
      <c r="B348" s="91" t="s">
        <v>29430</v>
      </c>
      <c r="C348" s="92" t="s">
        <v>6250</v>
      </c>
      <c r="D348" s="91" t="s">
        <v>29214</v>
      </c>
      <c r="E348" s="93">
        <v>402.91</v>
      </c>
    </row>
    <row r="349" spans="1:5">
      <c r="A349" s="91" t="s">
        <v>6251</v>
      </c>
      <c r="B349" s="91" t="s">
        <v>29431</v>
      </c>
      <c r="C349" s="92" t="s">
        <v>6252</v>
      </c>
      <c r="D349" s="91" t="s">
        <v>29214</v>
      </c>
      <c r="E349" s="93">
        <v>195.24</v>
      </c>
    </row>
    <row r="350" spans="1:5" ht="27">
      <c r="A350" s="91" t="s">
        <v>6253</v>
      </c>
      <c r="B350" s="91" t="s">
        <v>29432</v>
      </c>
      <c r="C350" s="92" t="s">
        <v>6254</v>
      </c>
      <c r="D350" s="91" t="s">
        <v>29214</v>
      </c>
      <c r="E350" s="93">
        <v>41</v>
      </c>
    </row>
    <row r="351" spans="1:5" ht="27">
      <c r="A351" s="91" t="s">
        <v>6255</v>
      </c>
      <c r="B351" s="91" t="s">
        <v>29433</v>
      </c>
      <c r="C351" s="92" t="s">
        <v>6256</v>
      </c>
      <c r="D351" s="91" t="s">
        <v>29214</v>
      </c>
      <c r="E351" s="93">
        <v>50.75</v>
      </c>
    </row>
    <row r="352" spans="1:5" ht="27">
      <c r="A352" s="91" t="s">
        <v>6257</v>
      </c>
      <c r="B352" s="91" t="s">
        <v>29434</v>
      </c>
      <c r="C352" s="92" t="s">
        <v>6258</v>
      </c>
      <c r="D352" s="91" t="s">
        <v>29214</v>
      </c>
      <c r="E352" s="93">
        <v>60.9</v>
      </c>
    </row>
    <row r="353" spans="1:5" ht="27">
      <c r="A353" s="91" t="s">
        <v>6259</v>
      </c>
      <c r="B353" s="91" t="s">
        <v>29435</v>
      </c>
      <c r="C353" s="92" t="s">
        <v>6260</v>
      </c>
      <c r="D353" s="91" t="s">
        <v>29214</v>
      </c>
      <c r="E353" s="93">
        <v>81.2</v>
      </c>
    </row>
    <row r="354" spans="1:5" ht="27">
      <c r="A354" s="91" t="s">
        <v>6261</v>
      </c>
      <c r="B354" s="91" t="s">
        <v>29436</v>
      </c>
      <c r="C354" s="92" t="s">
        <v>6262</v>
      </c>
      <c r="D354" s="91" t="s">
        <v>29211</v>
      </c>
      <c r="E354" s="93">
        <v>1020</v>
      </c>
    </row>
    <row r="355" spans="1:5" ht="27">
      <c r="A355" s="91" t="s">
        <v>6263</v>
      </c>
      <c r="B355" s="91" t="s">
        <v>29437</v>
      </c>
      <c r="C355" s="92" t="s">
        <v>6264</v>
      </c>
      <c r="D355" s="91" t="s">
        <v>29211</v>
      </c>
      <c r="E355" s="93">
        <v>1530</v>
      </c>
    </row>
    <row r="356" spans="1:5" ht="27">
      <c r="A356" s="91" t="s">
        <v>6265</v>
      </c>
      <c r="B356" s="91" t="s">
        <v>29438</v>
      </c>
      <c r="C356" s="92" t="s">
        <v>6266</v>
      </c>
      <c r="D356" s="91" t="s">
        <v>29211</v>
      </c>
      <c r="E356" s="93">
        <v>6695</v>
      </c>
    </row>
    <row r="357" spans="1:5" ht="27">
      <c r="A357" s="91" t="s">
        <v>6267</v>
      </c>
      <c r="B357" s="91" t="s">
        <v>29439</v>
      </c>
      <c r="C357" s="92" t="s">
        <v>6268</v>
      </c>
      <c r="D357" s="91" t="s">
        <v>29211</v>
      </c>
      <c r="E357" s="93">
        <v>9225</v>
      </c>
    </row>
    <row r="358" spans="1:5" ht="27">
      <c r="A358" s="91" t="s">
        <v>6269</v>
      </c>
      <c r="B358" s="91" t="s">
        <v>29440</v>
      </c>
      <c r="C358" s="92" t="s">
        <v>6270</v>
      </c>
      <c r="D358" s="91" t="s">
        <v>29211</v>
      </c>
      <c r="E358" s="93">
        <v>5100</v>
      </c>
    </row>
    <row r="359" spans="1:5" ht="27">
      <c r="A359" s="91" t="s">
        <v>6271</v>
      </c>
      <c r="B359" s="91" t="s">
        <v>29441</v>
      </c>
      <c r="C359" s="92" t="s">
        <v>6272</v>
      </c>
      <c r="D359" s="91" t="s">
        <v>29211</v>
      </c>
      <c r="E359" s="93">
        <v>6597.5</v>
      </c>
    </row>
    <row r="360" spans="1:5" ht="27">
      <c r="A360" s="91" t="s">
        <v>6273</v>
      </c>
      <c r="B360" s="91" t="s">
        <v>29442</v>
      </c>
      <c r="C360" s="92" t="s">
        <v>6274</v>
      </c>
      <c r="D360" s="91" t="s">
        <v>29211</v>
      </c>
      <c r="E360" s="93">
        <v>10250</v>
      </c>
    </row>
    <row r="361" spans="1:5" ht="27">
      <c r="A361" s="91" t="s">
        <v>6275</v>
      </c>
      <c r="B361" s="91" t="s">
        <v>29443</v>
      </c>
      <c r="C361" s="92" t="s">
        <v>6276</v>
      </c>
      <c r="D361" s="91" t="s">
        <v>29211</v>
      </c>
      <c r="E361" s="93">
        <v>13702.5</v>
      </c>
    </row>
    <row r="362" spans="1:5" ht="27">
      <c r="A362" s="91" t="s">
        <v>6277</v>
      </c>
      <c r="B362" s="91" t="s">
        <v>29444</v>
      </c>
      <c r="C362" s="92" t="s">
        <v>6278</v>
      </c>
      <c r="D362" s="91" t="s">
        <v>29211</v>
      </c>
      <c r="E362" s="93">
        <v>9180</v>
      </c>
    </row>
    <row r="363" spans="1:5" ht="40.5">
      <c r="A363" s="91" t="s">
        <v>6279</v>
      </c>
      <c r="B363" s="91" t="s">
        <v>29445</v>
      </c>
      <c r="C363" s="92" t="s">
        <v>6280</v>
      </c>
      <c r="D363" s="91" t="s">
        <v>29211</v>
      </c>
      <c r="E363" s="93">
        <v>12360</v>
      </c>
    </row>
    <row r="364" spans="1:5" ht="27">
      <c r="A364" s="91" t="s">
        <v>6281</v>
      </c>
      <c r="B364" s="91" t="s">
        <v>29446</v>
      </c>
      <c r="C364" s="92" t="s">
        <v>6282</v>
      </c>
      <c r="D364" s="91" t="s">
        <v>29211</v>
      </c>
      <c r="E364" s="93">
        <v>6597.5</v>
      </c>
    </row>
    <row r="365" spans="1:5" ht="27">
      <c r="A365" s="91" t="s">
        <v>6283</v>
      </c>
      <c r="B365" s="91" t="s">
        <v>29447</v>
      </c>
      <c r="C365" s="92" t="s">
        <v>6284</v>
      </c>
      <c r="D365" s="91" t="s">
        <v>29211</v>
      </c>
      <c r="E365" s="93">
        <v>9225</v>
      </c>
    </row>
    <row r="366" spans="1:5" ht="27">
      <c r="A366" s="91" t="s">
        <v>14</v>
      </c>
      <c r="B366" s="91" t="s">
        <v>29448</v>
      </c>
      <c r="C366" s="92" t="s">
        <v>6292</v>
      </c>
      <c r="D366" s="91" t="s">
        <v>29214</v>
      </c>
      <c r="E366" s="93">
        <v>20.5</v>
      </c>
    </row>
    <row r="367" spans="1:5" ht="27">
      <c r="A367" s="91" t="s">
        <v>6293</v>
      </c>
      <c r="B367" s="91" t="s">
        <v>29449</v>
      </c>
      <c r="C367" s="92" t="s">
        <v>6294</v>
      </c>
      <c r="D367" s="91" t="s">
        <v>29214</v>
      </c>
      <c r="E367" s="93">
        <v>28.05</v>
      </c>
    </row>
    <row r="368" spans="1:5" ht="27">
      <c r="A368" s="91" t="s">
        <v>6295</v>
      </c>
      <c r="B368" s="91" t="s">
        <v>29450</v>
      </c>
      <c r="C368" s="92" t="s">
        <v>6296</v>
      </c>
      <c r="D368" s="91" t="s">
        <v>29214</v>
      </c>
      <c r="E368" s="93">
        <v>32.130000000000003</v>
      </c>
    </row>
    <row r="369" spans="1:5" ht="27">
      <c r="A369" s="91" t="s">
        <v>6297</v>
      </c>
      <c r="B369" s="91" t="s">
        <v>29451</v>
      </c>
      <c r="C369" s="92" t="s">
        <v>6298</v>
      </c>
      <c r="D369" s="91" t="s">
        <v>29214</v>
      </c>
      <c r="E369" s="93">
        <v>38.06</v>
      </c>
    </row>
    <row r="370" spans="1:5" ht="27">
      <c r="A370" s="91" t="s">
        <v>6299</v>
      </c>
      <c r="B370" s="91" t="s">
        <v>29452</v>
      </c>
      <c r="C370" s="92" t="s">
        <v>6300</v>
      </c>
      <c r="D370" s="91" t="s">
        <v>29214</v>
      </c>
      <c r="E370" s="93">
        <v>41</v>
      </c>
    </row>
    <row r="371" spans="1:5" ht="27">
      <c r="A371" s="91" t="s">
        <v>6301</v>
      </c>
      <c r="B371" s="91" t="s">
        <v>29453</v>
      </c>
      <c r="C371" s="92" t="s">
        <v>6302</v>
      </c>
      <c r="D371" s="91" t="s">
        <v>29214</v>
      </c>
      <c r="E371" s="93">
        <v>48.92</v>
      </c>
    </row>
    <row r="372" spans="1:5">
      <c r="A372" s="87" t="s">
        <v>14107</v>
      </c>
      <c r="B372" s="87">
        <v>8739</v>
      </c>
      <c r="C372" s="88" t="s">
        <v>21158</v>
      </c>
      <c r="D372" s="89"/>
      <c r="E372" s="90"/>
    </row>
    <row r="373" spans="1:5" ht="27">
      <c r="A373" s="91" t="s">
        <v>6309</v>
      </c>
      <c r="B373" s="91" t="s">
        <v>2232</v>
      </c>
      <c r="C373" s="92" t="s">
        <v>6310</v>
      </c>
      <c r="D373" s="91" t="s">
        <v>29203</v>
      </c>
      <c r="E373" s="93">
        <v>65.42</v>
      </c>
    </row>
    <row r="374" spans="1:5" ht="27">
      <c r="A374" s="91" t="s">
        <v>6311</v>
      </c>
      <c r="B374" s="91" t="s">
        <v>29454</v>
      </c>
      <c r="C374" s="92" t="s">
        <v>6312</v>
      </c>
      <c r="D374" s="91" t="s">
        <v>29203</v>
      </c>
      <c r="E374" s="93">
        <v>56.82</v>
      </c>
    </row>
    <row r="375" spans="1:5" ht="27">
      <c r="A375" s="91" t="s">
        <v>6313</v>
      </c>
      <c r="B375" s="91" t="s">
        <v>29455</v>
      </c>
      <c r="C375" s="92" t="s">
        <v>6314</v>
      </c>
      <c r="D375" s="91" t="s">
        <v>29203</v>
      </c>
      <c r="E375" s="93">
        <v>51.32</v>
      </c>
    </row>
    <row r="376" spans="1:5">
      <c r="A376" s="87" t="s">
        <v>14111</v>
      </c>
      <c r="B376" s="87">
        <v>8740</v>
      </c>
      <c r="C376" s="88" t="s">
        <v>21832</v>
      </c>
      <c r="D376" s="89"/>
      <c r="E376" s="90"/>
    </row>
    <row r="377" spans="1:5" ht="54">
      <c r="A377" s="91" t="s">
        <v>6325</v>
      </c>
      <c r="B377" s="91" t="s">
        <v>29456</v>
      </c>
      <c r="C377" s="92" t="s">
        <v>6326</v>
      </c>
      <c r="D377" s="91" t="s">
        <v>29258</v>
      </c>
      <c r="E377" s="93">
        <v>421.39</v>
      </c>
    </row>
    <row r="378" spans="1:5" ht="81">
      <c r="A378" s="91" t="s">
        <v>6327</v>
      </c>
      <c r="B378" s="91" t="s">
        <v>29457</v>
      </c>
      <c r="C378" s="92" t="s">
        <v>6328</v>
      </c>
      <c r="D378" s="91" t="s">
        <v>29258</v>
      </c>
      <c r="E378" s="93">
        <v>478.77</v>
      </c>
    </row>
    <row r="379" spans="1:5" ht="54">
      <c r="A379" s="91" t="s">
        <v>17</v>
      </c>
      <c r="B379" s="91" t="s">
        <v>29458</v>
      </c>
      <c r="C379" s="92" t="s">
        <v>6329</v>
      </c>
      <c r="D379" s="91" t="s">
        <v>29258</v>
      </c>
      <c r="E379" s="93">
        <v>431.45</v>
      </c>
    </row>
    <row r="380" spans="1:5" ht="54">
      <c r="A380" s="91" t="s">
        <v>6330</v>
      </c>
      <c r="B380" s="91" t="s">
        <v>29459</v>
      </c>
      <c r="C380" s="92" t="s">
        <v>6331</v>
      </c>
      <c r="D380" s="91" t="s">
        <v>29258</v>
      </c>
      <c r="E380" s="93">
        <v>443.68</v>
      </c>
    </row>
    <row r="381" spans="1:5" ht="54">
      <c r="A381" s="91" t="s">
        <v>6332</v>
      </c>
      <c r="B381" s="91" t="s">
        <v>29460</v>
      </c>
      <c r="C381" s="92" t="s">
        <v>6333</v>
      </c>
      <c r="D381" s="91" t="s">
        <v>29258</v>
      </c>
      <c r="E381" s="93">
        <v>455.92</v>
      </c>
    </row>
    <row r="382" spans="1:5" ht="54">
      <c r="A382" s="91" t="s">
        <v>6334</v>
      </c>
      <c r="B382" s="91" t="s">
        <v>29461</v>
      </c>
      <c r="C382" s="92" t="s">
        <v>6335</v>
      </c>
      <c r="D382" s="91" t="s">
        <v>29258</v>
      </c>
      <c r="E382" s="93">
        <v>472.83</v>
      </c>
    </row>
    <row r="383" spans="1:5" ht="40.5">
      <c r="A383" s="91" t="s">
        <v>6336</v>
      </c>
      <c r="B383" s="91" t="s">
        <v>29462</v>
      </c>
      <c r="C383" s="92" t="s">
        <v>6337</v>
      </c>
      <c r="D383" s="91" t="s">
        <v>29258</v>
      </c>
      <c r="E383" s="93">
        <v>438.99</v>
      </c>
    </row>
    <row r="384" spans="1:5" ht="40.5">
      <c r="A384" s="91" t="s">
        <v>6338</v>
      </c>
      <c r="B384" s="91" t="s">
        <v>29463</v>
      </c>
      <c r="C384" s="92" t="s">
        <v>6339</v>
      </c>
      <c r="D384" s="91" t="s">
        <v>29258</v>
      </c>
      <c r="E384" s="93">
        <v>452.45</v>
      </c>
    </row>
    <row r="385" spans="1:5" ht="40.5">
      <c r="A385" s="91" t="s">
        <v>6340</v>
      </c>
      <c r="B385" s="91" t="s">
        <v>29464</v>
      </c>
      <c r="C385" s="92" t="s">
        <v>6341</v>
      </c>
      <c r="D385" s="91" t="s">
        <v>29258</v>
      </c>
      <c r="E385" s="93">
        <v>466.43</v>
      </c>
    </row>
    <row r="386" spans="1:5" ht="40.5">
      <c r="A386" s="91" t="s">
        <v>6342</v>
      </c>
      <c r="B386" s="91" t="s">
        <v>29465</v>
      </c>
      <c r="C386" s="92" t="s">
        <v>6343</v>
      </c>
      <c r="D386" s="91" t="s">
        <v>29258</v>
      </c>
      <c r="E386" s="93">
        <v>480.93</v>
      </c>
    </row>
    <row r="387" spans="1:5" ht="40.5">
      <c r="A387" s="91" t="s">
        <v>6344</v>
      </c>
      <c r="B387" s="91" t="s">
        <v>29466</v>
      </c>
      <c r="C387" s="92" t="s">
        <v>6345</v>
      </c>
      <c r="D387" s="91" t="s">
        <v>29258</v>
      </c>
      <c r="E387" s="93">
        <v>495.97</v>
      </c>
    </row>
    <row r="388" spans="1:5" ht="40.5">
      <c r="A388" s="91" t="s">
        <v>6355</v>
      </c>
      <c r="B388" s="91" t="s">
        <v>29467</v>
      </c>
      <c r="C388" s="92" t="s">
        <v>6356</v>
      </c>
      <c r="D388" s="91" t="s">
        <v>29258</v>
      </c>
      <c r="E388" s="93">
        <v>420.5</v>
      </c>
    </row>
    <row r="389" spans="1:5" ht="40.5">
      <c r="A389" s="91" t="s">
        <v>6357</v>
      </c>
      <c r="B389" s="91" t="s">
        <v>29468</v>
      </c>
      <c r="C389" s="92" t="s">
        <v>6358</v>
      </c>
      <c r="D389" s="91" t="s">
        <v>29258</v>
      </c>
      <c r="E389" s="93">
        <v>426.01</v>
      </c>
    </row>
    <row r="390" spans="1:5">
      <c r="A390" s="87" t="s">
        <v>14115</v>
      </c>
      <c r="B390" s="87">
        <v>8741</v>
      </c>
      <c r="C390" s="88" t="s">
        <v>21833</v>
      </c>
      <c r="D390" s="89"/>
      <c r="E390" s="90"/>
    </row>
    <row r="391" spans="1:5" ht="54">
      <c r="A391" s="91" t="s">
        <v>6315</v>
      </c>
      <c r="B391" s="91" t="s">
        <v>29469</v>
      </c>
      <c r="C391" s="92" t="s">
        <v>6316</v>
      </c>
      <c r="D391" s="91" t="s">
        <v>29258</v>
      </c>
      <c r="E391" s="93">
        <v>537.08000000000004</v>
      </c>
    </row>
    <row r="392" spans="1:5" ht="54">
      <c r="A392" s="91" t="s">
        <v>6317</v>
      </c>
      <c r="B392" s="91" t="s">
        <v>29470</v>
      </c>
      <c r="C392" s="92" t="s">
        <v>6318</v>
      </c>
      <c r="D392" s="91" t="s">
        <v>29258</v>
      </c>
      <c r="E392" s="93">
        <v>552.41999999999996</v>
      </c>
    </row>
    <row r="393" spans="1:5" ht="54">
      <c r="A393" s="91" t="s">
        <v>6319</v>
      </c>
      <c r="B393" s="91" t="s">
        <v>29471</v>
      </c>
      <c r="C393" s="92" t="s">
        <v>6320</v>
      </c>
      <c r="D393" s="91" t="s">
        <v>29258</v>
      </c>
      <c r="E393" s="93">
        <v>586.12</v>
      </c>
    </row>
    <row r="394" spans="1:5" ht="54">
      <c r="A394" s="91" t="s">
        <v>6321</v>
      </c>
      <c r="B394" s="91" t="s">
        <v>29472</v>
      </c>
      <c r="C394" s="92" t="s">
        <v>6322</v>
      </c>
      <c r="D394" s="91" t="s">
        <v>29258</v>
      </c>
      <c r="E394" s="93">
        <v>602.91999999999996</v>
      </c>
    </row>
    <row r="395" spans="1:5" ht="54">
      <c r="A395" s="91" t="s">
        <v>6323</v>
      </c>
      <c r="B395" s="91" t="s">
        <v>29473</v>
      </c>
      <c r="C395" s="92" t="s">
        <v>6324</v>
      </c>
      <c r="D395" s="91" t="s">
        <v>29258</v>
      </c>
      <c r="E395" s="93">
        <v>633.39</v>
      </c>
    </row>
    <row r="396" spans="1:5" ht="54">
      <c r="A396" s="91" t="s">
        <v>6346</v>
      </c>
      <c r="B396" s="91" t="s">
        <v>29474</v>
      </c>
      <c r="C396" s="92" t="s">
        <v>28212</v>
      </c>
      <c r="D396" s="91" t="s">
        <v>29258</v>
      </c>
      <c r="E396" s="93">
        <v>493.83</v>
      </c>
    </row>
    <row r="397" spans="1:5" ht="54">
      <c r="A397" s="91" t="s">
        <v>6347</v>
      </c>
      <c r="B397" s="91" t="s">
        <v>29475</v>
      </c>
      <c r="C397" s="92" t="s">
        <v>6348</v>
      </c>
      <c r="D397" s="91" t="s">
        <v>29258</v>
      </c>
      <c r="E397" s="93">
        <v>509.99</v>
      </c>
    </row>
    <row r="398" spans="1:5" ht="54">
      <c r="A398" s="91" t="s">
        <v>6349</v>
      </c>
      <c r="B398" s="91" t="s">
        <v>29476</v>
      </c>
      <c r="C398" s="92" t="s">
        <v>6350</v>
      </c>
      <c r="D398" s="91" t="s">
        <v>29258</v>
      </c>
      <c r="E398" s="93">
        <v>509.41</v>
      </c>
    </row>
    <row r="399" spans="1:5" ht="54">
      <c r="A399" s="91" t="s">
        <v>6351</v>
      </c>
      <c r="B399" s="91" t="s">
        <v>29477</v>
      </c>
      <c r="C399" s="92" t="s">
        <v>6352</v>
      </c>
      <c r="D399" s="91" t="s">
        <v>29258</v>
      </c>
      <c r="E399" s="93">
        <v>528.51</v>
      </c>
    </row>
    <row r="400" spans="1:5" ht="54">
      <c r="A400" s="91" t="s">
        <v>6353</v>
      </c>
      <c r="B400" s="91" t="s">
        <v>29478</v>
      </c>
      <c r="C400" s="92" t="s">
        <v>6354</v>
      </c>
      <c r="D400" s="91" t="s">
        <v>29258</v>
      </c>
      <c r="E400" s="93">
        <v>489.67</v>
      </c>
    </row>
    <row r="401" spans="1:5">
      <c r="A401" s="87" t="s">
        <v>21834</v>
      </c>
      <c r="B401" s="87">
        <v>8667</v>
      </c>
      <c r="C401" s="88" t="s">
        <v>21835</v>
      </c>
      <c r="D401" s="89"/>
      <c r="E401" s="90"/>
    </row>
    <row r="402" spans="1:5">
      <c r="A402" s="87" t="s">
        <v>14231</v>
      </c>
      <c r="B402" s="87">
        <v>8742</v>
      </c>
      <c r="C402" s="88" t="s">
        <v>21836</v>
      </c>
      <c r="D402" s="89"/>
      <c r="E402" s="90"/>
    </row>
    <row r="403" spans="1:5" ht="54">
      <c r="A403" s="91" t="s">
        <v>6303</v>
      </c>
      <c r="B403" s="91" t="s">
        <v>29479</v>
      </c>
      <c r="C403" s="92" t="s">
        <v>6304</v>
      </c>
      <c r="D403" s="91" t="s">
        <v>29258</v>
      </c>
      <c r="E403" s="93">
        <v>401.66</v>
      </c>
    </row>
    <row r="404" spans="1:5" ht="54">
      <c r="A404" s="91" t="s">
        <v>6305</v>
      </c>
      <c r="B404" s="91" t="s">
        <v>29480</v>
      </c>
      <c r="C404" s="92" t="s">
        <v>6306</v>
      </c>
      <c r="D404" s="91" t="s">
        <v>29258</v>
      </c>
      <c r="E404" s="93">
        <v>349.57</v>
      </c>
    </row>
    <row r="405" spans="1:5" ht="54">
      <c r="A405" s="91" t="s">
        <v>6307</v>
      </c>
      <c r="B405" s="91" t="s">
        <v>29481</v>
      </c>
      <c r="C405" s="92" t="s">
        <v>6308</v>
      </c>
      <c r="D405" s="91" t="s">
        <v>29258</v>
      </c>
      <c r="E405" s="93">
        <v>335.98</v>
      </c>
    </row>
    <row r="406" spans="1:5">
      <c r="A406" s="87" t="s">
        <v>21837</v>
      </c>
      <c r="B406" s="87">
        <v>8743</v>
      </c>
      <c r="C406" s="88" t="s">
        <v>21838</v>
      </c>
      <c r="D406" s="89"/>
      <c r="E406" s="90"/>
    </row>
    <row r="407" spans="1:5" ht="40.5">
      <c r="A407" s="91" t="s">
        <v>4833</v>
      </c>
      <c r="B407" s="91" t="s">
        <v>29482</v>
      </c>
      <c r="C407" s="92" t="s">
        <v>4834</v>
      </c>
      <c r="D407" s="91" t="s">
        <v>29214</v>
      </c>
      <c r="E407" s="93">
        <v>105.21</v>
      </c>
    </row>
    <row r="408" spans="1:5" ht="40.5">
      <c r="A408" s="91" t="s">
        <v>4835</v>
      </c>
      <c r="B408" s="91" t="s">
        <v>29483</v>
      </c>
      <c r="C408" s="92" t="s">
        <v>4836</v>
      </c>
      <c r="D408" s="91" t="s">
        <v>29214</v>
      </c>
      <c r="E408" s="93">
        <v>128.88</v>
      </c>
    </row>
    <row r="409" spans="1:5">
      <c r="A409" s="87" t="s">
        <v>14239</v>
      </c>
      <c r="B409" s="87">
        <v>8744</v>
      </c>
      <c r="C409" s="88" t="s">
        <v>21839</v>
      </c>
      <c r="D409" s="89"/>
      <c r="E409" s="90"/>
    </row>
    <row r="410" spans="1:5">
      <c r="A410" s="91" t="s">
        <v>6359</v>
      </c>
      <c r="B410" s="91" t="s">
        <v>29484</v>
      </c>
      <c r="C410" s="92" t="s">
        <v>6360</v>
      </c>
      <c r="D410" s="91" t="s">
        <v>29258</v>
      </c>
      <c r="E410" s="93">
        <v>133.69</v>
      </c>
    </row>
    <row r="411" spans="1:5">
      <c r="A411" s="91" t="s">
        <v>6361</v>
      </c>
      <c r="B411" s="91" t="s">
        <v>29485</v>
      </c>
      <c r="C411" s="92" t="s">
        <v>6362</v>
      </c>
      <c r="D411" s="91" t="s">
        <v>29258</v>
      </c>
      <c r="E411" s="93">
        <v>124.32</v>
      </c>
    </row>
    <row r="412" spans="1:5" ht="27">
      <c r="A412" s="91" t="s">
        <v>6363</v>
      </c>
      <c r="B412" s="91" t="s">
        <v>29486</v>
      </c>
      <c r="C412" s="92" t="s">
        <v>6364</v>
      </c>
      <c r="D412" s="91" t="s">
        <v>29258</v>
      </c>
      <c r="E412" s="93">
        <v>417.46</v>
      </c>
    </row>
    <row r="413" spans="1:5">
      <c r="A413" s="87" t="s">
        <v>14285</v>
      </c>
      <c r="B413" s="87">
        <v>8745</v>
      </c>
      <c r="C413" s="88" t="s">
        <v>21840</v>
      </c>
      <c r="D413" s="89"/>
      <c r="E413" s="90"/>
    </row>
    <row r="414" spans="1:5" ht="27">
      <c r="A414" s="91" t="s">
        <v>5892</v>
      </c>
      <c r="B414" s="91" t="s">
        <v>29487</v>
      </c>
      <c r="C414" s="92" t="s">
        <v>5893</v>
      </c>
      <c r="D414" s="91" t="s">
        <v>29258</v>
      </c>
      <c r="E414" s="93">
        <v>190.7</v>
      </c>
    </row>
    <row r="415" spans="1:5" ht="27">
      <c r="A415" s="91" t="s">
        <v>5894</v>
      </c>
      <c r="B415" s="91" t="s">
        <v>29488</v>
      </c>
      <c r="C415" s="92" t="s">
        <v>5895</v>
      </c>
      <c r="D415" s="91" t="s">
        <v>29258</v>
      </c>
      <c r="E415" s="93">
        <v>132.94999999999999</v>
      </c>
    </row>
    <row r="416" spans="1:5" ht="27">
      <c r="A416" s="91" t="s">
        <v>5896</v>
      </c>
      <c r="B416" s="91" t="s">
        <v>29489</v>
      </c>
      <c r="C416" s="92" t="s">
        <v>5897</v>
      </c>
      <c r="D416" s="91" t="s">
        <v>29</v>
      </c>
      <c r="E416" s="93">
        <v>64.569999999999993</v>
      </c>
    </row>
    <row r="417" spans="1:5" ht="27">
      <c r="A417" s="91" t="s">
        <v>5898</v>
      </c>
      <c r="B417" s="91" t="s">
        <v>29490</v>
      </c>
      <c r="C417" s="92" t="s">
        <v>5899</v>
      </c>
      <c r="D417" s="91" t="s">
        <v>29</v>
      </c>
      <c r="E417" s="93">
        <v>56.37</v>
      </c>
    </row>
    <row r="418" spans="1:5">
      <c r="A418" s="87" t="s">
        <v>21841</v>
      </c>
      <c r="B418" s="87">
        <v>8668</v>
      </c>
      <c r="C418" s="88" t="s">
        <v>21842</v>
      </c>
      <c r="D418" s="89"/>
      <c r="E418" s="90"/>
    </row>
    <row r="419" spans="1:5">
      <c r="A419" s="87" t="s">
        <v>14347</v>
      </c>
      <c r="B419" s="87">
        <v>8746</v>
      </c>
      <c r="C419" s="88" t="s">
        <v>21843</v>
      </c>
      <c r="D419" s="89"/>
      <c r="E419" s="90"/>
    </row>
    <row r="420" spans="1:5" ht="54">
      <c r="A420" s="91" t="s">
        <v>4263</v>
      </c>
      <c r="B420" s="91" t="s">
        <v>29491</v>
      </c>
      <c r="C420" s="92" t="s">
        <v>4264</v>
      </c>
      <c r="D420" s="91" t="s">
        <v>29492</v>
      </c>
      <c r="E420" s="93">
        <v>15.2</v>
      </c>
    </row>
    <row r="421" spans="1:5" ht="40.5">
      <c r="A421" s="91" t="s">
        <v>4265</v>
      </c>
      <c r="B421" s="91" t="s">
        <v>29493</v>
      </c>
      <c r="C421" s="92" t="s">
        <v>4266</v>
      </c>
      <c r="D421" s="91" t="s">
        <v>29492</v>
      </c>
      <c r="E421" s="93">
        <v>15.95</v>
      </c>
    </row>
    <row r="422" spans="1:5" ht="27">
      <c r="A422" s="91" t="s">
        <v>22</v>
      </c>
      <c r="B422" s="91" t="s">
        <v>29494</v>
      </c>
      <c r="C422" s="92" t="s">
        <v>4267</v>
      </c>
      <c r="D422" s="91" t="s">
        <v>29492</v>
      </c>
      <c r="E422" s="93">
        <v>11.93</v>
      </c>
    </row>
    <row r="423" spans="1:5" ht="27">
      <c r="A423" s="91" t="s">
        <v>16</v>
      </c>
      <c r="B423" s="91" t="s">
        <v>29495</v>
      </c>
      <c r="C423" s="92" t="s">
        <v>4268</v>
      </c>
      <c r="D423" s="91" t="s">
        <v>29492</v>
      </c>
      <c r="E423" s="93">
        <v>12.44</v>
      </c>
    </row>
    <row r="424" spans="1:5">
      <c r="A424" s="91" t="s">
        <v>4269</v>
      </c>
      <c r="B424" s="91" t="s">
        <v>29496</v>
      </c>
      <c r="C424" s="92" t="s">
        <v>4270</v>
      </c>
      <c r="D424" s="91" t="s">
        <v>29492</v>
      </c>
      <c r="E424" s="93">
        <v>12.52</v>
      </c>
    </row>
    <row r="425" spans="1:5" ht="27">
      <c r="A425" s="91" t="s">
        <v>15</v>
      </c>
      <c r="B425" s="91" t="s">
        <v>29497</v>
      </c>
      <c r="C425" s="92" t="s">
        <v>4271</v>
      </c>
      <c r="D425" s="91" t="s">
        <v>29492</v>
      </c>
      <c r="E425" s="93">
        <v>13.64</v>
      </c>
    </row>
    <row r="426" spans="1:5">
      <c r="A426" s="87" t="s">
        <v>21844</v>
      </c>
      <c r="B426" s="87">
        <v>8747</v>
      </c>
      <c r="C426" s="88" t="s">
        <v>21158</v>
      </c>
      <c r="D426" s="89"/>
      <c r="E426" s="90"/>
    </row>
    <row r="427" spans="1:5" ht="40.5">
      <c r="A427" s="91" t="s">
        <v>6034</v>
      </c>
      <c r="B427" s="91" t="s">
        <v>2232</v>
      </c>
      <c r="C427" s="92" t="s">
        <v>6035</v>
      </c>
      <c r="D427" s="91" t="s">
        <v>29203</v>
      </c>
      <c r="E427" s="93">
        <v>70.430000000000007</v>
      </c>
    </row>
    <row r="428" spans="1:5" ht="40.5">
      <c r="A428" s="91" t="s">
        <v>6036</v>
      </c>
      <c r="B428" s="91" t="s">
        <v>29498</v>
      </c>
      <c r="C428" s="92" t="s">
        <v>6037</v>
      </c>
      <c r="D428" s="91" t="s">
        <v>29203</v>
      </c>
      <c r="E428" s="93">
        <v>49.47</v>
      </c>
    </row>
    <row r="429" spans="1:5" ht="40.5">
      <c r="A429" s="91" t="s">
        <v>6038</v>
      </c>
      <c r="B429" s="91" t="s">
        <v>29499</v>
      </c>
      <c r="C429" s="92" t="s">
        <v>6039</v>
      </c>
      <c r="D429" s="91" t="s">
        <v>29203</v>
      </c>
      <c r="E429" s="93">
        <v>53.87</v>
      </c>
    </row>
    <row r="430" spans="1:5" ht="40.5">
      <c r="A430" s="91" t="s">
        <v>18</v>
      </c>
      <c r="B430" s="91" t="s">
        <v>29500</v>
      </c>
      <c r="C430" s="92" t="s">
        <v>6040</v>
      </c>
      <c r="D430" s="91" t="s">
        <v>29203</v>
      </c>
      <c r="E430" s="93">
        <v>55.81</v>
      </c>
    </row>
    <row r="431" spans="1:5" ht="40.5">
      <c r="A431" s="91" t="s">
        <v>6041</v>
      </c>
      <c r="B431" s="91" t="s">
        <v>29501</v>
      </c>
      <c r="C431" s="92" t="s">
        <v>6042</v>
      </c>
      <c r="D431" s="91" t="s">
        <v>29203</v>
      </c>
      <c r="E431" s="93">
        <v>59.75</v>
      </c>
    </row>
    <row r="432" spans="1:5" ht="40.5">
      <c r="A432" s="91" t="s">
        <v>6043</v>
      </c>
      <c r="B432" s="91" t="s">
        <v>29502</v>
      </c>
      <c r="C432" s="92" t="s">
        <v>6044</v>
      </c>
      <c r="D432" s="91" t="s">
        <v>29203</v>
      </c>
      <c r="E432" s="93">
        <v>62.8</v>
      </c>
    </row>
    <row r="433" spans="1:5" ht="54">
      <c r="A433" s="91" t="s">
        <v>6045</v>
      </c>
      <c r="B433" s="91" t="s">
        <v>29503</v>
      </c>
      <c r="C433" s="92" t="s">
        <v>6046</v>
      </c>
      <c r="D433" s="91" t="s">
        <v>29203</v>
      </c>
      <c r="E433" s="93">
        <v>112.1</v>
      </c>
    </row>
    <row r="434" spans="1:5" ht="54">
      <c r="A434" s="91" t="s">
        <v>6047</v>
      </c>
      <c r="B434" s="91" t="s">
        <v>2232</v>
      </c>
      <c r="C434" s="92" t="s">
        <v>6048</v>
      </c>
      <c r="D434" s="91" t="s">
        <v>29203</v>
      </c>
      <c r="E434" s="93">
        <v>92.36</v>
      </c>
    </row>
    <row r="435" spans="1:5" ht="54">
      <c r="A435" s="91" t="s">
        <v>6049</v>
      </c>
      <c r="B435" s="91" t="s">
        <v>2232</v>
      </c>
      <c r="C435" s="92" t="s">
        <v>6050</v>
      </c>
      <c r="D435" s="91" t="s">
        <v>29203</v>
      </c>
      <c r="E435" s="93">
        <v>76.58</v>
      </c>
    </row>
    <row r="436" spans="1:5" ht="27">
      <c r="A436" s="91" t="s">
        <v>6051</v>
      </c>
      <c r="B436" s="91" t="s">
        <v>29504</v>
      </c>
      <c r="C436" s="92" t="s">
        <v>6052</v>
      </c>
      <c r="D436" s="91" t="s">
        <v>29203</v>
      </c>
      <c r="E436" s="93">
        <v>52.57</v>
      </c>
    </row>
    <row r="437" spans="1:5" ht="27">
      <c r="A437" s="91" t="s">
        <v>6053</v>
      </c>
      <c r="B437" s="91" t="s">
        <v>2232</v>
      </c>
      <c r="C437" s="92" t="s">
        <v>6054</v>
      </c>
      <c r="D437" s="91" t="s">
        <v>29203</v>
      </c>
      <c r="E437" s="93">
        <v>41.33</v>
      </c>
    </row>
    <row r="438" spans="1:5" ht="81">
      <c r="A438" s="91" t="s">
        <v>6055</v>
      </c>
      <c r="B438" s="91" t="s">
        <v>2232</v>
      </c>
      <c r="C438" s="92" t="s">
        <v>28213</v>
      </c>
      <c r="D438" s="91" t="s">
        <v>29203</v>
      </c>
      <c r="E438" s="93">
        <v>96.92</v>
      </c>
    </row>
    <row r="439" spans="1:5" ht="54">
      <c r="A439" s="91" t="s">
        <v>21159</v>
      </c>
      <c r="B439" s="91" t="s">
        <v>2232</v>
      </c>
      <c r="C439" s="92" t="s">
        <v>21160</v>
      </c>
      <c r="D439" s="91" t="s">
        <v>29343</v>
      </c>
      <c r="E439" s="93">
        <v>47.51</v>
      </c>
    </row>
    <row r="440" spans="1:5" ht="54">
      <c r="A440" s="91" t="s">
        <v>21161</v>
      </c>
      <c r="B440" s="91" t="s">
        <v>2232</v>
      </c>
      <c r="C440" s="92" t="s">
        <v>28214</v>
      </c>
      <c r="D440" s="91" t="s">
        <v>29343</v>
      </c>
      <c r="E440" s="93">
        <v>47.91</v>
      </c>
    </row>
    <row r="441" spans="1:5">
      <c r="A441" s="87" t="s">
        <v>14361</v>
      </c>
      <c r="B441" s="87">
        <v>8748</v>
      </c>
      <c r="C441" s="88" t="s">
        <v>21832</v>
      </c>
      <c r="D441" s="89"/>
      <c r="E441" s="90"/>
    </row>
    <row r="442" spans="1:5" ht="40.5">
      <c r="A442" s="91" t="s">
        <v>6078</v>
      </c>
      <c r="B442" s="91" t="s">
        <v>29505</v>
      </c>
      <c r="C442" s="92" t="s">
        <v>6079</v>
      </c>
      <c r="D442" s="91" t="s">
        <v>29258</v>
      </c>
      <c r="E442" s="93">
        <v>433.36</v>
      </c>
    </row>
    <row r="443" spans="1:5" ht="40.5">
      <c r="A443" s="91" t="s">
        <v>20</v>
      </c>
      <c r="B443" s="91" t="s">
        <v>29506</v>
      </c>
      <c r="C443" s="92" t="s">
        <v>6080</v>
      </c>
      <c r="D443" s="91" t="s">
        <v>29258</v>
      </c>
      <c r="E443" s="93">
        <v>443.42</v>
      </c>
    </row>
    <row r="444" spans="1:5" ht="40.5">
      <c r="A444" s="91" t="s">
        <v>6081</v>
      </c>
      <c r="B444" s="91" t="s">
        <v>29507</v>
      </c>
      <c r="C444" s="92" t="s">
        <v>6082</v>
      </c>
      <c r="D444" s="91" t="s">
        <v>29258</v>
      </c>
      <c r="E444" s="93">
        <v>455.65</v>
      </c>
    </row>
    <row r="445" spans="1:5" ht="40.5">
      <c r="A445" s="91" t="s">
        <v>6083</v>
      </c>
      <c r="B445" s="91" t="s">
        <v>29508</v>
      </c>
      <c r="C445" s="92" t="s">
        <v>6084</v>
      </c>
      <c r="D445" s="91" t="s">
        <v>29258</v>
      </c>
      <c r="E445" s="93">
        <v>467.89</v>
      </c>
    </row>
    <row r="446" spans="1:5" ht="40.5">
      <c r="A446" s="91" t="s">
        <v>6085</v>
      </c>
      <c r="B446" s="91" t="s">
        <v>29509</v>
      </c>
      <c r="C446" s="92" t="s">
        <v>6086</v>
      </c>
      <c r="D446" s="91" t="s">
        <v>29258</v>
      </c>
      <c r="E446" s="93">
        <v>484.8</v>
      </c>
    </row>
    <row r="447" spans="1:5" ht="40.5">
      <c r="A447" s="91" t="s">
        <v>6087</v>
      </c>
      <c r="B447" s="91" t="s">
        <v>29510</v>
      </c>
      <c r="C447" s="92" t="s">
        <v>6088</v>
      </c>
      <c r="D447" s="91" t="s">
        <v>29258</v>
      </c>
      <c r="E447" s="93">
        <v>530.23</v>
      </c>
    </row>
    <row r="448" spans="1:5" ht="40.5">
      <c r="A448" s="91" t="s">
        <v>6089</v>
      </c>
      <c r="B448" s="91" t="s">
        <v>29511</v>
      </c>
      <c r="C448" s="92" t="s">
        <v>6090</v>
      </c>
      <c r="D448" s="91" t="s">
        <v>29258</v>
      </c>
      <c r="E448" s="93">
        <v>467.16</v>
      </c>
    </row>
    <row r="449" spans="1:5" ht="40.5">
      <c r="A449" s="91" t="s">
        <v>6091</v>
      </c>
      <c r="B449" s="91" t="s">
        <v>29512</v>
      </c>
      <c r="C449" s="92" t="s">
        <v>6092</v>
      </c>
      <c r="D449" s="91" t="s">
        <v>29258</v>
      </c>
      <c r="E449" s="93">
        <v>480.62</v>
      </c>
    </row>
    <row r="450" spans="1:5" ht="40.5">
      <c r="A450" s="91" t="s">
        <v>6093</v>
      </c>
      <c r="B450" s="91" t="s">
        <v>29513</v>
      </c>
      <c r="C450" s="92" t="s">
        <v>6094</v>
      </c>
      <c r="D450" s="91" t="s">
        <v>29258</v>
      </c>
      <c r="E450" s="93">
        <v>494.6</v>
      </c>
    </row>
    <row r="451" spans="1:5" ht="40.5">
      <c r="A451" s="91" t="s">
        <v>6095</v>
      </c>
      <c r="B451" s="91" t="s">
        <v>29514</v>
      </c>
      <c r="C451" s="92" t="s">
        <v>6096</v>
      </c>
      <c r="D451" s="91" t="s">
        <v>29258</v>
      </c>
      <c r="E451" s="93">
        <v>509.1</v>
      </c>
    </row>
    <row r="452" spans="1:5" ht="40.5">
      <c r="A452" s="91" t="s">
        <v>6097</v>
      </c>
      <c r="B452" s="91" t="s">
        <v>29515</v>
      </c>
      <c r="C452" s="92" t="s">
        <v>6098</v>
      </c>
      <c r="D452" s="91" t="s">
        <v>29258</v>
      </c>
      <c r="E452" s="93">
        <v>524.14</v>
      </c>
    </row>
    <row r="453" spans="1:5" ht="40.5">
      <c r="A453" s="91" t="s">
        <v>6099</v>
      </c>
      <c r="B453" s="91" t="s">
        <v>29516</v>
      </c>
      <c r="C453" s="92" t="s">
        <v>6100</v>
      </c>
      <c r="D453" s="91" t="s">
        <v>29258</v>
      </c>
      <c r="E453" s="93">
        <v>539.77</v>
      </c>
    </row>
    <row r="454" spans="1:5" ht="40.5">
      <c r="A454" s="91" t="s">
        <v>6111</v>
      </c>
      <c r="B454" s="91" t="s">
        <v>29517</v>
      </c>
      <c r="C454" s="92" t="s">
        <v>6112</v>
      </c>
      <c r="D454" s="91" t="s">
        <v>29258</v>
      </c>
      <c r="E454" s="93">
        <v>448.67</v>
      </c>
    </row>
    <row r="455" spans="1:5" ht="40.5">
      <c r="A455" s="91" t="s">
        <v>6113</v>
      </c>
      <c r="B455" s="91" t="s">
        <v>29518</v>
      </c>
      <c r="C455" s="92" t="s">
        <v>6114</v>
      </c>
      <c r="D455" s="91" t="s">
        <v>29258</v>
      </c>
      <c r="E455" s="93">
        <v>454.18</v>
      </c>
    </row>
    <row r="456" spans="1:5">
      <c r="A456" s="87" t="s">
        <v>21845</v>
      </c>
      <c r="B456" s="87">
        <v>8749</v>
      </c>
      <c r="C456" s="88" t="s">
        <v>21846</v>
      </c>
      <c r="D456" s="89"/>
      <c r="E456" s="90"/>
    </row>
    <row r="457" spans="1:5" ht="40.5">
      <c r="A457" s="91" t="s">
        <v>6032</v>
      </c>
      <c r="B457" s="91" t="s">
        <v>2232</v>
      </c>
      <c r="C457" s="92" t="s">
        <v>6033</v>
      </c>
      <c r="D457" s="91" t="s">
        <v>29258</v>
      </c>
      <c r="E457" s="93">
        <v>12.46</v>
      </c>
    </row>
    <row r="458" spans="1:5" ht="40.5">
      <c r="A458" s="91" t="s">
        <v>6066</v>
      </c>
      <c r="B458" s="91" t="s">
        <v>2232</v>
      </c>
      <c r="C458" s="92" t="s">
        <v>6067</v>
      </c>
      <c r="D458" s="91" t="s">
        <v>29258</v>
      </c>
      <c r="E458" s="93">
        <v>460.2</v>
      </c>
    </row>
    <row r="459" spans="1:5" ht="40.5">
      <c r="A459" s="91" t="s">
        <v>6068</v>
      </c>
      <c r="B459" s="91" t="s">
        <v>2232</v>
      </c>
      <c r="C459" s="92" t="s">
        <v>6069</v>
      </c>
      <c r="D459" s="91" t="s">
        <v>29258</v>
      </c>
      <c r="E459" s="93">
        <v>474.24</v>
      </c>
    </row>
    <row r="460" spans="1:5" ht="40.5">
      <c r="A460" s="91" t="s">
        <v>6070</v>
      </c>
      <c r="B460" s="91" t="s">
        <v>2232</v>
      </c>
      <c r="C460" s="92" t="s">
        <v>6071</v>
      </c>
      <c r="D460" s="91" t="s">
        <v>29258</v>
      </c>
      <c r="E460" s="93">
        <v>472.86</v>
      </c>
    </row>
    <row r="461" spans="1:5" ht="40.5">
      <c r="A461" s="91" t="s">
        <v>6072</v>
      </c>
      <c r="B461" s="91" t="s">
        <v>2232</v>
      </c>
      <c r="C461" s="92" t="s">
        <v>6073</v>
      </c>
      <c r="D461" s="91" t="s">
        <v>29258</v>
      </c>
      <c r="E461" s="93">
        <v>502.78</v>
      </c>
    </row>
    <row r="462" spans="1:5" ht="40.5">
      <c r="A462" s="91" t="s">
        <v>6074</v>
      </c>
      <c r="B462" s="91" t="s">
        <v>2232</v>
      </c>
      <c r="C462" s="92" t="s">
        <v>6075</v>
      </c>
      <c r="D462" s="91" t="s">
        <v>29258</v>
      </c>
      <c r="E462" s="93">
        <v>518.86</v>
      </c>
    </row>
    <row r="463" spans="1:5" ht="40.5">
      <c r="A463" s="91" t="s">
        <v>6076</v>
      </c>
      <c r="B463" s="91" t="s">
        <v>2232</v>
      </c>
      <c r="C463" s="92" t="s">
        <v>6077</v>
      </c>
      <c r="D463" s="91" t="s">
        <v>29258</v>
      </c>
      <c r="E463" s="93">
        <v>535.5</v>
      </c>
    </row>
    <row r="464" spans="1:5">
      <c r="A464" s="87" t="s">
        <v>14369</v>
      </c>
      <c r="B464" s="87">
        <v>8750</v>
      </c>
      <c r="C464" s="88" t="s">
        <v>21833</v>
      </c>
      <c r="D464" s="89"/>
      <c r="E464" s="90"/>
    </row>
    <row r="465" spans="1:5" ht="40.5">
      <c r="A465" s="91" t="s">
        <v>6056</v>
      </c>
      <c r="B465" s="91" t="s">
        <v>29519</v>
      </c>
      <c r="C465" s="92" t="s">
        <v>6057</v>
      </c>
      <c r="D465" s="91" t="s">
        <v>29258</v>
      </c>
      <c r="E465" s="93">
        <v>557.6</v>
      </c>
    </row>
    <row r="466" spans="1:5" ht="40.5">
      <c r="A466" s="91" t="s">
        <v>6058</v>
      </c>
      <c r="B466" s="91" t="s">
        <v>29520</v>
      </c>
      <c r="C466" s="92" t="s">
        <v>6059</v>
      </c>
      <c r="D466" s="91" t="s">
        <v>29258</v>
      </c>
      <c r="E466" s="93">
        <v>579.9</v>
      </c>
    </row>
    <row r="467" spans="1:5" ht="40.5">
      <c r="A467" s="91" t="s">
        <v>6060</v>
      </c>
      <c r="B467" s="91" t="s">
        <v>29521</v>
      </c>
      <c r="C467" s="92" t="s">
        <v>6061</v>
      </c>
      <c r="D467" s="91" t="s">
        <v>29258</v>
      </c>
      <c r="E467" s="93">
        <v>614.29</v>
      </c>
    </row>
    <row r="468" spans="1:5" ht="40.5">
      <c r="A468" s="91" t="s">
        <v>6062</v>
      </c>
      <c r="B468" s="91" t="s">
        <v>29522</v>
      </c>
      <c r="C468" s="92" t="s">
        <v>6063</v>
      </c>
      <c r="D468" s="91" t="s">
        <v>29258</v>
      </c>
      <c r="E468" s="93">
        <v>631.09</v>
      </c>
    </row>
    <row r="469" spans="1:5" ht="40.5">
      <c r="A469" s="91" t="s">
        <v>6064</v>
      </c>
      <c r="B469" s="91" t="s">
        <v>29523</v>
      </c>
      <c r="C469" s="92" t="s">
        <v>6065</v>
      </c>
      <c r="D469" s="91" t="s">
        <v>29258</v>
      </c>
      <c r="E469" s="93">
        <v>661.56</v>
      </c>
    </row>
    <row r="470" spans="1:5" ht="54">
      <c r="A470" s="91" t="s">
        <v>6101</v>
      </c>
      <c r="B470" s="91" t="s">
        <v>29524</v>
      </c>
      <c r="C470" s="92" t="s">
        <v>6102</v>
      </c>
      <c r="D470" s="91" t="s">
        <v>29258</v>
      </c>
      <c r="E470" s="93">
        <v>522</v>
      </c>
    </row>
    <row r="471" spans="1:5" ht="54">
      <c r="A471" s="91" t="s">
        <v>6103</v>
      </c>
      <c r="B471" s="91" t="s">
        <v>29525</v>
      </c>
      <c r="C471" s="92" t="s">
        <v>6104</v>
      </c>
      <c r="D471" s="91" t="s">
        <v>29258</v>
      </c>
      <c r="E471" s="93">
        <v>538.16</v>
      </c>
    </row>
    <row r="472" spans="1:5" ht="54">
      <c r="A472" s="91" t="s">
        <v>6105</v>
      </c>
      <c r="B472" s="91" t="s">
        <v>29526</v>
      </c>
      <c r="C472" s="92" t="s">
        <v>6106</v>
      </c>
      <c r="D472" s="91" t="s">
        <v>29258</v>
      </c>
      <c r="E472" s="93">
        <v>544.25</v>
      </c>
    </row>
    <row r="473" spans="1:5" ht="54">
      <c r="A473" s="91" t="s">
        <v>6107</v>
      </c>
      <c r="B473" s="91" t="s">
        <v>29527</v>
      </c>
      <c r="C473" s="92" t="s">
        <v>6108</v>
      </c>
      <c r="D473" s="91" t="s">
        <v>29258</v>
      </c>
      <c r="E473" s="93">
        <v>556.67999999999995</v>
      </c>
    </row>
    <row r="474" spans="1:5" ht="54">
      <c r="A474" s="91" t="s">
        <v>6109</v>
      </c>
      <c r="B474" s="91" t="s">
        <v>29528</v>
      </c>
      <c r="C474" s="92" t="s">
        <v>6110</v>
      </c>
      <c r="D474" s="91" t="s">
        <v>29258</v>
      </c>
      <c r="E474" s="93">
        <v>517.84</v>
      </c>
    </row>
    <row r="475" spans="1:5">
      <c r="A475" s="87" t="s">
        <v>14383</v>
      </c>
      <c r="B475" s="87">
        <v>8751</v>
      </c>
      <c r="C475" s="88" t="s">
        <v>21847</v>
      </c>
      <c r="D475" s="89"/>
      <c r="E475" s="90"/>
    </row>
    <row r="476" spans="1:5" ht="67.5">
      <c r="A476" s="91" t="s">
        <v>6133</v>
      </c>
      <c r="B476" s="91" t="s">
        <v>29529</v>
      </c>
      <c r="C476" s="92" t="s">
        <v>21848</v>
      </c>
      <c r="D476" s="91" t="s">
        <v>29492</v>
      </c>
      <c r="E476" s="93">
        <v>22.38</v>
      </c>
    </row>
    <row r="477" spans="1:5" ht="67.5">
      <c r="A477" s="91" t="s">
        <v>6134</v>
      </c>
      <c r="B477" s="91" t="s">
        <v>29530</v>
      </c>
      <c r="C477" s="92" t="s">
        <v>21849</v>
      </c>
      <c r="D477" s="91" t="s">
        <v>29492</v>
      </c>
      <c r="E477" s="93">
        <v>22.38</v>
      </c>
    </row>
    <row r="478" spans="1:5">
      <c r="A478" s="87" t="s">
        <v>21850</v>
      </c>
      <c r="B478" s="87">
        <v>8752</v>
      </c>
      <c r="C478" s="88" t="s">
        <v>21851</v>
      </c>
      <c r="D478" s="89"/>
      <c r="E478" s="90"/>
    </row>
    <row r="479" spans="1:5" ht="27">
      <c r="A479" s="91" t="s">
        <v>7083</v>
      </c>
      <c r="B479" s="91" t="s">
        <v>29531</v>
      </c>
      <c r="C479" s="92" t="s">
        <v>7084</v>
      </c>
      <c r="D479" s="91" t="s">
        <v>29203</v>
      </c>
      <c r="E479" s="93">
        <v>101.38</v>
      </c>
    </row>
    <row r="480" spans="1:5" ht="27">
      <c r="A480" s="91" t="s">
        <v>7085</v>
      </c>
      <c r="B480" s="91" t="s">
        <v>29532</v>
      </c>
      <c r="C480" s="92" t="s">
        <v>7086</v>
      </c>
      <c r="D480" s="91" t="s">
        <v>29203</v>
      </c>
      <c r="E480" s="93">
        <v>123.79</v>
      </c>
    </row>
    <row r="481" spans="1:5" ht="27">
      <c r="A481" s="91" t="s">
        <v>7087</v>
      </c>
      <c r="B481" s="91" t="s">
        <v>29533</v>
      </c>
      <c r="C481" s="92" t="s">
        <v>7088</v>
      </c>
      <c r="D481" s="91" t="s">
        <v>29203</v>
      </c>
      <c r="E481" s="93">
        <v>127.51</v>
      </c>
    </row>
    <row r="482" spans="1:5" ht="27">
      <c r="A482" s="91" t="s">
        <v>7089</v>
      </c>
      <c r="B482" s="91" t="s">
        <v>29534</v>
      </c>
      <c r="C482" s="92" t="s">
        <v>7090</v>
      </c>
      <c r="D482" s="91" t="s">
        <v>29203</v>
      </c>
      <c r="E482" s="93">
        <v>111.54</v>
      </c>
    </row>
    <row r="483" spans="1:5" ht="27">
      <c r="A483" s="91" t="s">
        <v>7091</v>
      </c>
      <c r="B483" s="91" t="s">
        <v>29535</v>
      </c>
      <c r="C483" s="92" t="s">
        <v>7092</v>
      </c>
      <c r="D483" s="91" t="s">
        <v>29203</v>
      </c>
      <c r="E483" s="93">
        <v>125.27</v>
      </c>
    </row>
    <row r="484" spans="1:5" ht="27">
      <c r="A484" s="91" t="s">
        <v>7093</v>
      </c>
      <c r="B484" s="91" t="s">
        <v>29536</v>
      </c>
      <c r="C484" s="92" t="s">
        <v>7094</v>
      </c>
      <c r="D484" s="91" t="s">
        <v>29203</v>
      </c>
      <c r="E484" s="93">
        <v>131.22</v>
      </c>
    </row>
    <row r="485" spans="1:5" ht="27">
      <c r="A485" s="91" t="s">
        <v>7095</v>
      </c>
      <c r="B485" s="91" t="s">
        <v>29537</v>
      </c>
      <c r="C485" s="92" t="s">
        <v>7096</v>
      </c>
      <c r="D485" s="91" t="s">
        <v>29203</v>
      </c>
      <c r="E485" s="93">
        <v>125.05</v>
      </c>
    </row>
    <row r="486" spans="1:5" ht="27">
      <c r="A486" s="91" t="s">
        <v>7097</v>
      </c>
      <c r="B486" s="91" t="s">
        <v>29538</v>
      </c>
      <c r="C486" s="92" t="s">
        <v>7098</v>
      </c>
      <c r="D486" s="91" t="s">
        <v>29203</v>
      </c>
      <c r="E486" s="93">
        <v>103.08</v>
      </c>
    </row>
    <row r="487" spans="1:5" ht="27">
      <c r="A487" s="91" t="s">
        <v>7099</v>
      </c>
      <c r="B487" s="91" t="s">
        <v>29539</v>
      </c>
      <c r="C487" s="92" t="s">
        <v>7100</v>
      </c>
      <c r="D487" s="91" t="s">
        <v>29203</v>
      </c>
      <c r="E487" s="93">
        <v>120.01</v>
      </c>
    </row>
    <row r="488" spans="1:5" ht="27">
      <c r="A488" s="91" t="s">
        <v>7101</v>
      </c>
      <c r="B488" s="91" t="s">
        <v>29540</v>
      </c>
      <c r="C488" s="92" t="s">
        <v>7102</v>
      </c>
      <c r="D488" s="91" t="s">
        <v>29203</v>
      </c>
      <c r="E488" s="93">
        <v>128.52000000000001</v>
      </c>
    </row>
    <row r="489" spans="1:5" ht="27">
      <c r="A489" s="91" t="s">
        <v>7103</v>
      </c>
      <c r="B489" s="91" t="s">
        <v>29541</v>
      </c>
      <c r="C489" s="92" t="s">
        <v>7104</v>
      </c>
      <c r="D489" s="91" t="s">
        <v>29203</v>
      </c>
      <c r="E489" s="93">
        <v>117.96</v>
      </c>
    </row>
    <row r="490" spans="1:5" ht="27">
      <c r="A490" s="91" t="s">
        <v>7105</v>
      </c>
      <c r="B490" s="91" t="s">
        <v>29542</v>
      </c>
      <c r="C490" s="92" t="s">
        <v>7106</v>
      </c>
      <c r="D490" s="91" t="s">
        <v>29203</v>
      </c>
      <c r="E490" s="93">
        <v>101.07</v>
      </c>
    </row>
    <row r="491" spans="1:5" ht="27">
      <c r="A491" s="91" t="s">
        <v>7107</v>
      </c>
      <c r="B491" s="91" t="s">
        <v>29543</v>
      </c>
      <c r="C491" s="92" t="s">
        <v>7108</v>
      </c>
      <c r="D491" s="91" t="s">
        <v>29203</v>
      </c>
      <c r="E491" s="93">
        <v>117.89</v>
      </c>
    </row>
    <row r="492" spans="1:5" ht="27">
      <c r="A492" s="91" t="s">
        <v>7109</v>
      </c>
      <c r="B492" s="91" t="s">
        <v>29544</v>
      </c>
      <c r="C492" s="92" t="s">
        <v>7110</v>
      </c>
      <c r="D492" s="91" t="s">
        <v>29203</v>
      </c>
      <c r="E492" s="93">
        <v>129.61000000000001</v>
      </c>
    </row>
    <row r="493" spans="1:5" ht="27">
      <c r="A493" s="91" t="s">
        <v>7111</v>
      </c>
      <c r="B493" s="91" t="s">
        <v>29545</v>
      </c>
      <c r="C493" s="92" t="s">
        <v>7112</v>
      </c>
      <c r="D493" s="91" t="s">
        <v>29203</v>
      </c>
      <c r="E493" s="93">
        <v>105.79</v>
      </c>
    </row>
    <row r="494" spans="1:5" ht="27">
      <c r="A494" s="91" t="s">
        <v>7113</v>
      </c>
      <c r="B494" s="91" t="s">
        <v>29546</v>
      </c>
      <c r="C494" s="92" t="s">
        <v>7114</v>
      </c>
      <c r="D494" s="91" t="s">
        <v>29203</v>
      </c>
      <c r="E494" s="93">
        <v>120.16</v>
      </c>
    </row>
    <row r="495" spans="1:5" ht="27">
      <c r="A495" s="91" t="s">
        <v>7115</v>
      </c>
      <c r="B495" s="91" t="s">
        <v>29547</v>
      </c>
      <c r="C495" s="92" t="s">
        <v>7116</v>
      </c>
      <c r="D495" s="91" t="s">
        <v>29203</v>
      </c>
      <c r="E495" s="93">
        <v>131.19</v>
      </c>
    </row>
    <row r="496" spans="1:5" ht="27">
      <c r="A496" s="91" t="s">
        <v>7117</v>
      </c>
      <c r="B496" s="91" t="s">
        <v>29548</v>
      </c>
      <c r="C496" s="92" t="s">
        <v>7118</v>
      </c>
      <c r="D496" s="91" t="s">
        <v>29203</v>
      </c>
      <c r="E496" s="93">
        <v>110.83</v>
      </c>
    </row>
    <row r="497" spans="1:5" ht="27">
      <c r="A497" s="91" t="s">
        <v>7119</v>
      </c>
      <c r="B497" s="91" t="s">
        <v>29549</v>
      </c>
      <c r="C497" s="92" t="s">
        <v>7120</v>
      </c>
      <c r="D497" s="91" t="s">
        <v>29203</v>
      </c>
      <c r="E497" s="93">
        <v>125.83</v>
      </c>
    </row>
    <row r="498" spans="1:5" ht="27">
      <c r="A498" s="91" t="s">
        <v>7121</v>
      </c>
      <c r="B498" s="91" t="s">
        <v>29550</v>
      </c>
      <c r="C498" s="92" t="s">
        <v>7122</v>
      </c>
      <c r="D498" s="91" t="s">
        <v>29203</v>
      </c>
      <c r="E498" s="93">
        <v>137.96</v>
      </c>
    </row>
    <row r="499" spans="1:5">
      <c r="A499" s="87" t="s">
        <v>21852</v>
      </c>
      <c r="B499" s="87">
        <v>8753</v>
      </c>
      <c r="C499" s="88" t="s">
        <v>1418</v>
      </c>
      <c r="D499" s="89"/>
      <c r="E499" s="90"/>
    </row>
    <row r="500" spans="1:5" ht="54">
      <c r="A500" s="91" t="s">
        <v>21162</v>
      </c>
      <c r="B500" s="91" t="s">
        <v>2232</v>
      </c>
      <c r="C500" s="92" t="s">
        <v>21163</v>
      </c>
      <c r="D500" s="91" t="s">
        <v>29343</v>
      </c>
      <c r="E500" s="93">
        <v>13.6</v>
      </c>
    </row>
    <row r="501" spans="1:5" ht="54">
      <c r="A501" s="91" t="s">
        <v>21164</v>
      </c>
      <c r="B501" s="91" t="s">
        <v>2232</v>
      </c>
      <c r="C501" s="92" t="s">
        <v>21165</v>
      </c>
      <c r="D501" s="91" t="s">
        <v>29343</v>
      </c>
      <c r="E501" s="93">
        <v>14</v>
      </c>
    </row>
    <row r="502" spans="1:5" ht="54">
      <c r="A502" s="91" t="s">
        <v>21166</v>
      </c>
      <c r="B502" s="91" t="s">
        <v>2232</v>
      </c>
      <c r="C502" s="92" t="s">
        <v>21167</v>
      </c>
      <c r="D502" s="91" t="s">
        <v>29343</v>
      </c>
      <c r="E502" s="93">
        <v>10.31</v>
      </c>
    </row>
    <row r="503" spans="1:5" ht="54">
      <c r="A503" s="91" t="s">
        <v>21168</v>
      </c>
      <c r="B503" s="91" t="s">
        <v>2232</v>
      </c>
      <c r="C503" s="92" t="s">
        <v>21169</v>
      </c>
      <c r="D503" s="91" t="s">
        <v>29343</v>
      </c>
      <c r="E503" s="93">
        <v>10.81</v>
      </c>
    </row>
    <row r="504" spans="1:5" ht="54">
      <c r="A504" s="91" t="s">
        <v>21853</v>
      </c>
      <c r="B504" s="91" t="s">
        <v>2232</v>
      </c>
      <c r="C504" s="92" t="s">
        <v>28215</v>
      </c>
      <c r="D504" s="91" t="s">
        <v>29343</v>
      </c>
      <c r="E504" s="93">
        <v>8.11</v>
      </c>
    </row>
    <row r="505" spans="1:5">
      <c r="A505" s="87" t="s">
        <v>14391</v>
      </c>
      <c r="B505" s="87">
        <v>8754</v>
      </c>
      <c r="C505" s="88" t="s">
        <v>21854</v>
      </c>
      <c r="D505" s="89"/>
      <c r="E505" s="90"/>
    </row>
    <row r="506" spans="1:5" ht="27">
      <c r="A506" s="91" t="s">
        <v>7814</v>
      </c>
      <c r="B506" s="91" t="s">
        <v>29551</v>
      </c>
      <c r="C506" s="92" t="s">
        <v>7815</v>
      </c>
      <c r="D506" s="91" t="s">
        <v>29203</v>
      </c>
      <c r="E506" s="93">
        <v>14.79</v>
      </c>
    </row>
    <row r="507" spans="1:5">
      <c r="A507" s="87" t="s">
        <v>21855</v>
      </c>
      <c r="B507" s="87">
        <v>8755</v>
      </c>
      <c r="C507" s="88" t="s">
        <v>21856</v>
      </c>
      <c r="D507" s="89"/>
      <c r="E507" s="90"/>
    </row>
    <row r="508" spans="1:5" ht="40.5">
      <c r="A508" s="91" t="s">
        <v>6119</v>
      </c>
      <c r="B508" s="91" t="s">
        <v>29552</v>
      </c>
      <c r="C508" s="92" t="s">
        <v>6120</v>
      </c>
      <c r="D508" s="91" t="s">
        <v>29258</v>
      </c>
      <c r="E508" s="93">
        <v>2696.98</v>
      </c>
    </row>
    <row r="509" spans="1:5" ht="27">
      <c r="A509" s="91" t="s">
        <v>6121</v>
      </c>
      <c r="B509" s="91" t="s">
        <v>29553</v>
      </c>
      <c r="C509" s="92" t="s">
        <v>6122</v>
      </c>
      <c r="D509" s="91" t="s">
        <v>29258</v>
      </c>
      <c r="E509" s="93">
        <v>436.78</v>
      </c>
    </row>
    <row r="510" spans="1:5" ht="40.5">
      <c r="A510" s="91" t="s">
        <v>6123</v>
      </c>
      <c r="B510" s="91" t="s">
        <v>29554</v>
      </c>
      <c r="C510" s="92" t="s">
        <v>6124</v>
      </c>
      <c r="D510" s="91" t="s">
        <v>29258</v>
      </c>
      <c r="E510" s="93">
        <v>696.09</v>
      </c>
    </row>
    <row r="511" spans="1:5">
      <c r="A511" s="87" t="s">
        <v>14395</v>
      </c>
      <c r="B511" s="87">
        <v>8756</v>
      </c>
      <c r="C511" s="88" t="s">
        <v>21857</v>
      </c>
      <c r="D511" s="89"/>
      <c r="E511" s="90"/>
    </row>
    <row r="512" spans="1:5" ht="27">
      <c r="A512" s="91" t="s">
        <v>6115</v>
      </c>
      <c r="B512" s="91" t="s">
        <v>29555</v>
      </c>
      <c r="C512" s="92" t="s">
        <v>6116</v>
      </c>
      <c r="D512" s="91" t="s">
        <v>29556</v>
      </c>
      <c r="E512" s="93">
        <v>53.88</v>
      </c>
    </row>
    <row r="513" spans="1:5" ht="27">
      <c r="A513" s="91" t="s">
        <v>6117</v>
      </c>
      <c r="B513" s="91" t="s">
        <v>29557</v>
      </c>
      <c r="C513" s="92" t="s">
        <v>6118</v>
      </c>
      <c r="D513" s="91" t="s">
        <v>29203</v>
      </c>
      <c r="E513" s="93">
        <v>168.1</v>
      </c>
    </row>
    <row r="514" spans="1:5" ht="27">
      <c r="A514" s="91" t="s">
        <v>6125</v>
      </c>
      <c r="B514" s="91" t="s">
        <v>29558</v>
      </c>
      <c r="C514" s="92" t="s">
        <v>6126</v>
      </c>
      <c r="D514" s="91" t="s">
        <v>29214</v>
      </c>
      <c r="E514" s="93">
        <v>7.17</v>
      </c>
    </row>
    <row r="515" spans="1:5" ht="27">
      <c r="A515" s="91" t="s">
        <v>6127</v>
      </c>
      <c r="B515" s="91" t="s">
        <v>29559</v>
      </c>
      <c r="C515" s="92" t="s">
        <v>6128</v>
      </c>
      <c r="D515" s="91" t="s">
        <v>29214</v>
      </c>
      <c r="E515" s="93">
        <v>4.6100000000000003</v>
      </c>
    </row>
    <row r="516" spans="1:5" ht="27">
      <c r="A516" s="91" t="s">
        <v>6129</v>
      </c>
      <c r="B516" s="91" t="s">
        <v>29560</v>
      </c>
      <c r="C516" s="92" t="s">
        <v>6130</v>
      </c>
      <c r="D516" s="91" t="s">
        <v>29</v>
      </c>
      <c r="E516" s="93">
        <v>10.77</v>
      </c>
    </row>
    <row r="517" spans="1:5" ht="27">
      <c r="A517" s="91" t="s">
        <v>6131</v>
      </c>
      <c r="B517" s="91" t="s">
        <v>29561</v>
      </c>
      <c r="C517" s="92" t="s">
        <v>6132</v>
      </c>
      <c r="D517" s="91" t="s">
        <v>29492</v>
      </c>
      <c r="E517" s="93">
        <v>15.22</v>
      </c>
    </row>
    <row r="518" spans="1:5">
      <c r="A518" s="87" t="s">
        <v>21858</v>
      </c>
      <c r="B518" s="87">
        <v>8669</v>
      </c>
      <c r="C518" s="88" t="s">
        <v>21859</v>
      </c>
      <c r="D518" s="89"/>
      <c r="E518" s="90"/>
    </row>
    <row r="519" spans="1:5">
      <c r="A519" s="87" t="s">
        <v>14428</v>
      </c>
      <c r="B519" s="87">
        <v>8757</v>
      </c>
      <c r="C519" s="88" t="s">
        <v>21860</v>
      </c>
      <c r="D519" s="89"/>
      <c r="E519" s="90"/>
    </row>
    <row r="520" spans="1:5" ht="40.5">
      <c r="A520" s="91" t="s">
        <v>4128</v>
      </c>
      <c r="B520" s="91" t="s">
        <v>29562</v>
      </c>
      <c r="C520" s="92" t="s">
        <v>4129</v>
      </c>
      <c r="D520" s="91" t="s">
        <v>29203</v>
      </c>
      <c r="E520" s="93">
        <v>121.51</v>
      </c>
    </row>
    <row r="521" spans="1:5" ht="40.5">
      <c r="A521" s="91" t="s">
        <v>4130</v>
      </c>
      <c r="B521" s="91" t="s">
        <v>29563</v>
      </c>
      <c r="C521" s="92" t="s">
        <v>4131</v>
      </c>
      <c r="D521" s="91" t="s">
        <v>29203</v>
      </c>
      <c r="E521" s="93">
        <v>227.9</v>
      </c>
    </row>
    <row r="522" spans="1:5" ht="40.5">
      <c r="A522" s="91" t="s">
        <v>4132</v>
      </c>
      <c r="B522" s="91" t="s">
        <v>29564</v>
      </c>
      <c r="C522" s="92" t="s">
        <v>4133</v>
      </c>
      <c r="D522" s="91" t="s">
        <v>29203</v>
      </c>
      <c r="E522" s="93">
        <v>72.14</v>
      </c>
    </row>
    <row r="523" spans="1:5">
      <c r="A523" s="87" t="s">
        <v>14440</v>
      </c>
      <c r="B523" s="87">
        <v>8758</v>
      </c>
      <c r="C523" s="88" t="s">
        <v>21861</v>
      </c>
      <c r="D523" s="89"/>
      <c r="E523" s="90"/>
    </row>
    <row r="524" spans="1:5" ht="40.5">
      <c r="A524" s="91" t="s">
        <v>4134</v>
      </c>
      <c r="B524" s="91" t="s">
        <v>29565</v>
      </c>
      <c r="C524" s="92" t="s">
        <v>4135</v>
      </c>
      <c r="D524" s="91" t="s">
        <v>29203</v>
      </c>
      <c r="E524" s="93">
        <v>83.81</v>
      </c>
    </row>
    <row r="525" spans="1:5" ht="40.5">
      <c r="A525" s="91" t="s">
        <v>4136</v>
      </c>
      <c r="B525" s="91" t="s">
        <v>29566</v>
      </c>
      <c r="C525" s="92" t="s">
        <v>4137</v>
      </c>
      <c r="D525" s="91" t="s">
        <v>29203</v>
      </c>
      <c r="E525" s="93">
        <v>81.260000000000005</v>
      </c>
    </row>
    <row r="526" spans="1:5" ht="40.5">
      <c r="A526" s="91" t="s">
        <v>4138</v>
      </c>
      <c r="B526" s="91" t="s">
        <v>29567</v>
      </c>
      <c r="C526" s="92" t="s">
        <v>4139</v>
      </c>
      <c r="D526" s="91" t="s">
        <v>29203</v>
      </c>
      <c r="E526" s="93">
        <v>148.97</v>
      </c>
    </row>
    <row r="527" spans="1:5" ht="40.5">
      <c r="A527" s="91" t="s">
        <v>4140</v>
      </c>
      <c r="B527" s="91" t="s">
        <v>29568</v>
      </c>
      <c r="C527" s="92" t="s">
        <v>4141</v>
      </c>
      <c r="D527" s="91" t="s">
        <v>29203</v>
      </c>
      <c r="E527" s="93">
        <v>144.24</v>
      </c>
    </row>
    <row r="528" spans="1:5" ht="40.5">
      <c r="A528" s="91" t="s">
        <v>4142</v>
      </c>
      <c r="B528" s="91" t="s">
        <v>29569</v>
      </c>
      <c r="C528" s="92" t="s">
        <v>4143</v>
      </c>
      <c r="D528" s="91" t="s">
        <v>29203</v>
      </c>
      <c r="E528" s="93">
        <v>60.13</v>
      </c>
    </row>
    <row r="529" spans="1:5">
      <c r="A529" s="87" t="s">
        <v>21862</v>
      </c>
      <c r="B529" s="87">
        <v>8759</v>
      </c>
      <c r="C529" s="88" t="s">
        <v>21863</v>
      </c>
      <c r="D529" s="89"/>
      <c r="E529" s="90"/>
    </row>
    <row r="530" spans="1:5" ht="40.5">
      <c r="A530" s="91" t="s">
        <v>4122</v>
      </c>
      <c r="B530" s="91" t="s">
        <v>29570</v>
      </c>
      <c r="C530" s="92" t="s">
        <v>4123</v>
      </c>
      <c r="D530" s="91" t="s">
        <v>29203</v>
      </c>
      <c r="E530" s="93">
        <v>54.5</v>
      </c>
    </row>
    <row r="531" spans="1:5" ht="40.5">
      <c r="A531" s="91" t="s">
        <v>4124</v>
      </c>
      <c r="B531" s="91" t="s">
        <v>29571</v>
      </c>
      <c r="C531" s="92" t="s">
        <v>4125</v>
      </c>
      <c r="D531" s="91" t="s">
        <v>29203</v>
      </c>
      <c r="E531" s="93">
        <v>65.150000000000006</v>
      </c>
    </row>
    <row r="532" spans="1:5" ht="40.5">
      <c r="A532" s="91" t="s">
        <v>4126</v>
      </c>
      <c r="B532" s="91" t="s">
        <v>29572</v>
      </c>
      <c r="C532" s="92" t="s">
        <v>4127</v>
      </c>
      <c r="D532" s="91" t="s">
        <v>29203</v>
      </c>
      <c r="E532" s="93">
        <v>39.700000000000003</v>
      </c>
    </row>
    <row r="533" spans="1:5">
      <c r="A533" s="87" t="s">
        <v>21864</v>
      </c>
      <c r="B533" s="87">
        <v>8760</v>
      </c>
      <c r="C533" s="88" t="s">
        <v>21865</v>
      </c>
      <c r="D533" s="89"/>
      <c r="E533" s="90"/>
    </row>
    <row r="534" spans="1:5" ht="40.5">
      <c r="A534" s="91" t="s">
        <v>4107</v>
      </c>
      <c r="B534" s="91" t="s">
        <v>29573</v>
      </c>
      <c r="C534" s="92" t="s">
        <v>4108</v>
      </c>
      <c r="D534" s="91" t="s">
        <v>29203</v>
      </c>
      <c r="E534" s="93">
        <v>48.22</v>
      </c>
    </row>
    <row r="535" spans="1:5" ht="40.5">
      <c r="A535" s="91" t="s">
        <v>24</v>
      </c>
      <c r="B535" s="91" t="s">
        <v>29574</v>
      </c>
      <c r="C535" s="92" t="s">
        <v>4109</v>
      </c>
      <c r="D535" s="91" t="s">
        <v>29203</v>
      </c>
      <c r="E535" s="93">
        <v>46.17</v>
      </c>
    </row>
    <row r="536" spans="1:5" ht="40.5">
      <c r="A536" s="91" t="s">
        <v>4110</v>
      </c>
      <c r="B536" s="91" t="s">
        <v>29575</v>
      </c>
      <c r="C536" s="92" t="s">
        <v>4111</v>
      </c>
      <c r="D536" s="91" t="s">
        <v>29203</v>
      </c>
      <c r="E536" s="93">
        <v>56.91</v>
      </c>
    </row>
    <row r="537" spans="1:5" ht="40.5">
      <c r="A537" s="91" t="s">
        <v>19</v>
      </c>
      <c r="B537" s="91" t="s">
        <v>29576</v>
      </c>
      <c r="C537" s="92" t="s">
        <v>4112</v>
      </c>
      <c r="D537" s="91" t="s">
        <v>29203</v>
      </c>
      <c r="E537" s="93">
        <v>67.36</v>
      </c>
    </row>
    <row r="538" spans="1:5" ht="40.5">
      <c r="A538" s="91" t="s">
        <v>4113</v>
      </c>
      <c r="B538" s="91" t="s">
        <v>29577</v>
      </c>
      <c r="C538" s="92" t="s">
        <v>4114</v>
      </c>
      <c r="D538" s="91" t="s">
        <v>29203</v>
      </c>
      <c r="E538" s="93">
        <v>40.590000000000003</v>
      </c>
    </row>
    <row r="539" spans="1:5" ht="40.5">
      <c r="A539" s="91" t="s">
        <v>27</v>
      </c>
      <c r="B539" s="91" t="s">
        <v>29578</v>
      </c>
      <c r="C539" s="92" t="s">
        <v>4115</v>
      </c>
      <c r="D539" s="91" t="s">
        <v>29203</v>
      </c>
      <c r="E539" s="93">
        <v>39.200000000000003</v>
      </c>
    </row>
    <row r="540" spans="1:5">
      <c r="A540" s="87" t="s">
        <v>21866</v>
      </c>
      <c r="B540" s="87">
        <v>8761</v>
      </c>
      <c r="C540" s="88" t="s">
        <v>21867</v>
      </c>
      <c r="D540" s="89"/>
      <c r="E540" s="90"/>
    </row>
    <row r="541" spans="1:5" ht="40.5">
      <c r="A541" s="91" t="s">
        <v>4144</v>
      </c>
      <c r="B541" s="91" t="s">
        <v>29579</v>
      </c>
      <c r="C541" s="92" t="s">
        <v>4145</v>
      </c>
      <c r="D541" s="91" t="s">
        <v>29203</v>
      </c>
      <c r="E541" s="93">
        <v>49.9</v>
      </c>
    </row>
    <row r="542" spans="1:5" ht="40.5">
      <c r="A542" s="91" t="s">
        <v>4146</v>
      </c>
      <c r="B542" s="91" t="s">
        <v>29580</v>
      </c>
      <c r="C542" s="92" t="s">
        <v>4147</v>
      </c>
      <c r="D542" s="91" t="s">
        <v>29203</v>
      </c>
      <c r="E542" s="93">
        <v>61.37</v>
      </c>
    </row>
    <row r="543" spans="1:5" ht="40.5">
      <c r="A543" s="91" t="s">
        <v>4148</v>
      </c>
      <c r="B543" s="91" t="s">
        <v>29581</v>
      </c>
      <c r="C543" s="92" t="s">
        <v>4149</v>
      </c>
      <c r="D543" s="91" t="s">
        <v>29203</v>
      </c>
      <c r="E543" s="93">
        <v>58.17</v>
      </c>
    </row>
    <row r="544" spans="1:5" ht="40.5">
      <c r="A544" s="91" t="s">
        <v>4150</v>
      </c>
      <c r="B544" s="91" t="s">
        <v>29582</v>
      </c>
      <c r="C544" s="92" t="s">
        <v>4151</v>
      </c>
      <c r="D544" s="91" t="s">
        <v>29203</v>
      </c>
      <c r="E544" s="93">
        <v>72.819999999999993</v>
      </c>
    </row>
    <row r="545" spans="1:5" ht="40.5">
      <c r="A545" s="91" t="s">
        <v>4152</v>
      </c>
      <c r="B545" s="91" t="s">
        <v>29583</v>
      </c>
      <c r="C545" s="92" t="s">
        <v>4153</v>
      </c>
      <c r="D545" s="91" t="s">
        <v>29203</v>
      </c>
      <c r="E545" s="93">
        <v>41.81</v>
      </c>
    </row>
    <row r="546" spans="1:5" ht="40.5">
      <c r="A546" s="91" t="s">
        <v>4154</v>
      </c>
      <c r="B546" s="91" t="s">
        <v>29584</v>
      </c>
      <c r="C546" s="92" t="s">
        <v>4155</v>
      </c>
      <c r="D546" s="91" t="s">
        <v>29203</v>
      </c>
      <c r="E546" s="93">
        <v>48.42</v>
      </c>
    </row>
    <row r="547" spans="1:5" ht="67.5">
      <c r="A547" s="91" t="s">
        <v>4370</v>
      </c>
      <c r="B547" s="91" t="s">
        <v>29585</v>
      </c>
      <c r="C547" s="92" t="s">
        <v>4371</v>
      </c>
      <c r="D547" s="91" t="s">
        <v>29214</v>
      </c>
      <c r="E547" s="93">
        <v>13.77</v>
      </c>
    </row>
    <row r="548" spans="1:5" ht="67.5">
      <c r="A548" s="91" t="s">
        <v>4372</v>
      </c>
      <c r="B548" s="91" t="s">
        <v>29586</v>
      </c>
      <c r="C548" s="92" t="s">
        <v>4373</v>
      </c>
      <c r="D548" s="91" t="s">
        <v>29214</v>
      </c>
      <c r="E548" s="93">
        <v>12.34</v>
      </c>
    </row>
    <row r="549" spans="1:5" ht="67.5">
      <c r="A549" s="91" t="s">
        <v>4374</v>
      </c>
      <c r="B549" s="91" t="s">
        <v>29587</v>
      </c>
      <c r="C549" s="92" t="s">
        <v>4375</v>
      </c>
      <c r="D549" s="91" t="s">
        <v>29214</v>
      </c>
      <c r="E549" s="93">
        <v>13.75</v>
      </c>
    </row>
    <row r="550" spans="1:5" ht="67.5">
      <c r="A550" s="91" t="s">
        <v>4376</v>
      </c>
      <c r="B550" s="91" t="s">
        <v>29588</v>
      </c>
      <c r="C550" s="92" t="s">
        <v>4377</v>
      </c>
      <c r="D550" s="91" t="s">
        <v>29214</v>
      </c>
      <c r="E550" s="93">
        <v>15.68</v>
      </c>
    </row>
    <row r="551" spans="1:5" ht="67.5">
      <c r="A551" s="91" t="s">
        <v>4378</v>
      </c>
      <c r="B551" s="91" t="s">
        <v>29589</v>
      </c>
      <c r="C551" s="92" t="s">
        <v>4379</v>
      </c>
      <c r="D551" s="91" t="s">
        <v>29214</v>
      </c>
      <c r="E551" s="93">
        <v>17.04</v>
      </c>
    </row>
    <row r="552" spans="1:5" ht="67.5">
      <c r="A552" s="91" t="s">
        <v>4380</v>
      </c>
      <c r="B552" s="91" t="s">
        <v>29590</v>
      </c>
      <c r="C552" s="92" t="s">
        <v>4381</v>
      </c>
      <c r="D552" s="91" t="s">
        <v>29214</v>
      </c>
      <c r="E552" s="93">
        <v>14.19</v>
      </c>
    </row>
    <row r="553" spans="1:5" ht="67.5">
      <c r="A553" s="91" t="s">
        <v>4382</v>
      </c>
      <c r="B553" s="91" t="s">
        <v>29591</v>
      </c>
      <c r="C553" s="92" t="s">
        <v>4383</v>
      </c>
      <c r="D553" s="91" t="s">
        <v>29214</v>
      </c>
      <c r="E553" s="93">
        <v>10.93</v>
      </c>
    </row>
    <row r="554" spans="1:5" ht="67.5">
      <c r="A554" s="91" t="s">
        <v>4384</v>
      </c>
      <c r="B554" s="91" t="s">
        <v>29592</v>
      </c>
      <c r="C554" s="92" t="s">
        <v>4385</v>
      </c>
      <c r="D554" s="91" t="s">
        <v>29214</v>
      </c>
      <c r="E554" s="93">
        <v>10.69</v>
      </c>
    </row>
    <row r="555" spans="1:5">
      <c r="A555" s="87" t="s">
        <v>21868</v>
      </c>
      <c r="B555" s="87">
        <v>8762</v>
      </c>
      <c r="C555" s="88" t="s">
        <v>21869</v>
      </c>
      <c r="D555" s="89"/>
      <c r="E555" s="90"/>
    </row>
    <row r="556" spans="1:5" ht="40.5">
      <c r="A556" s="91" t="s">
        <v>4116</v>
      </c>
      <c r="B556" s="91" t="s">
        <v>29593</v>
      </c>
      <c r="C556" s="92" t="s">
        <v>4117</v>
      </c>
      <c r="D556" s="91" t="s">
        <v>29203</v>
      </c>
      <c r="E556" s="93">
        <v>64.099999999999994</v>
      </c>
    </row>
    <row r="557" spans="1:5" ht="40.5">
      <c r="A557" s="91" t="s">
        <v>4118</v>
      </c>
      <c r="B557" s="91" t="s">
        <v>29594</v>
      </c>
      <c r="C557" s="92" t="s">
        <v>4119</v>
      </c>
      <c r="D557" s="91" t="s">
        <v>29203</v>
      </c>
      <c r="E557" s="93">
        <v>99.51</v>
      </c>
    </row>
    <row r="558" spans="1:5" ht="40.5">
      <c r="A558" s="91" t="s">
        <v>4120</v>
      </c>
      <c r="B558" s="91" t="s">
        <v>29595</v>
      </c>
      <c r="C558" s="92" t="s">
        <v>4121</v>
      </c>
      <c r="D558" s="91" t="s">
        <v>29203</v>
      </c>
      <c r="E558" s="93">
        <v>129.38999999999999</v>
      </c>
    </row>
    <row r="559" spans="1:5">
      <c r="A559" s="87" t="s">
        <v>14452</v>
      </c>
      <c r="B559" s="87">
        <v>8763</v>
      </c>
      <c r="C559" s="88" t="s">
        <v>21870</v>
      </c>
      <c r="D559" s="89"/>
      <c r="E559" s="90"/>
    </row>
    <row r="560" spans="1:5" ht="54">
      <c r="A560" s="91" t="s">
        <v>4084</v>
      </c>
      <c r="B560" s="91" t="s">
        <v>29596</v>
      </c>
      <c r="C560" s="92" t="s">
        <v>4085</v>
      </c>
      <c r="D560" s="91" t="s">
        <v>29203</v>
      </c>
      <c r="E560" s="93">
        <v>174.29</v>
      </c>
    </row>
    <row r="561" spans="1:5" ht="54">
      <c r="A561" s="91" t="s">
        <v>4086</v>
      </c>
      <c r="B561" s="91" t="s">
        <v>29597</v>
      </c>
      <c r="C561" s="92" t="s">
        <v>4087</v>
      </c>
      <c r="D561" s="91" t="s">
        <v>29203</v>
      </c>
      <c r="E561" s="93">
        <v>205.83</v>
      </c>
    </row>
    <row r="562" spans="1:5" ht="54">
      <c r="A562" s="91" t="s">
        <v>4088</v>
      </c>
      <c r="B562" s="91" t="s">
        <v>29598</v>
      </c>
      <c r="C562" s="92" t="s">
        <v>4089</v>
      </c>
      <c r="D562" s="91" t="s">
        <v>29203</v>
      </c>
      <c r="E562" s="93">
        <v>141.25</v>
      </c>
    </row>
    <row r="563" spans="1:5" ht="54">
      <c r="A563" s="91" t="s">
        <v>4090</v>
      </c>
      <c r="B563" s="91" t="s">
        <v>29599</v>
      </c>
      <c r="C563" s="92" t="s">
        <v>4091</v>
      </c>
      <c r="D563" s="91" t="s">
        <v>29203</v>
      </c>
      <c r="E563" s="93">
        <v>106.82</v>
      </c>
    </row>
    <row r="564" spans="1:5" ht="54">
      <c r="A564" s="91" t="s">
        <v>4092</v>
      </c>
      <c r="B564" s="91" t="s">
        <v>29600</v>
      </c>
      <c r="C564" s="92" t="s">
        <v>4093</v>
      </c>
      <c r="D564" s="91" t="s">
        <v>29203</v>
      </c>
      <c r="E564" s="93">
        <v>138.93</v>
      </c>
    </row>
    <row r="565" spans="1:5" ht="54">
      <c r="A565" s="91" t="s">
        <v>4094</v>
      </c>
      <c r="B565" s="91" t="s">
        <v>29601</v>
      </c>
      <c r="C565" s="92" t="s">
        <v>4095</v>
      </c>
      <c r="D565" s="91" t="s">
        <v>29203</v>
      </c>
      <c r="E565" s="93">
        <v>73.209999999999994</v>
      </c>
    </row>
    <row r="566" spans="1:5" ht="54">
      <c r="A566" s="91" t="s">
        <v>4096</v>
      </c>
      <c r="B566" s="91" t="s">
        <v>29602</v>
      </c>
      <c r="C566" s="92" t="s">
        <v>4097</v>
      </c>
      <c r="D566" s="91" t="s">
        <v>29203</v>
      </c>
      <c r="E566" s="93">
        <v>105.56</v>
      </c>
    </row>
    <row r="567" spans="1:5" ht="54">
      <c r="A567" s="91" t="s">
        <v>4098</v>
      </c>
      <c r="B567" s="91" t="s">
        <v>29603</v>
      </c>
      <c r="C567" s="92" t="s">
        <v>4099</v>
      </c>
      <c r="D567" s="91" t="s">
        <v>29203</v>
      </c>
      <c r="E567" s="93">
        <v>137.1</v>
      </c>
    </row>
    <row r="568" spans="1:5" ht="54">
      <c r="A568" s="91" t="s">
        <v>4100</v>
      </c>
      <c r="B568" s="91" t="s">
        <v>29604</v>
      </c>
      <c r="C568" s="92" t="s">
        <v>4101</v>
      </c>
      <c r="D568" s="91" t="s">
        <v>29203</v>
      </c>
      <c r="E568" s="93">
        <v>72.52</v>
      </c>
    </row>
    <row r="569" spans="1:5">
      <c r="A569" s="87" t="s">
        <v>21871</v>
      </c>
      <c r="B569" s="87">
        <v>8764</v>
      </c>
      <c r="C569" s="88" t="s">
        <v>21872</v>
      </c>
      <c r="D569" s="89"/>
      <c r="E569" s="90"/>
    </row>
    <row r="570" spans="1:5" ht="54">
      <c r="A570" s="91" t="s">
        <v>4102</v>
      </c>
      <c r="B570" s="91" t="s">
        <v>29605</v>
      </c>
      <c r="C570" s="92" t="s">
        <v>28216</v>
      </c>
      <c r="D570" s="91" t="s">
        <v>29203</v>
      </c>
      <c r="E570" s="93">
        <v>82.22</v>
      </c>
    </row>
    <row r="571" spans="1:5" ht="54">
      <c r="A571" s="91" t="s">
        <v>4103</v>
      </c>
      <c r="B571" s="91" t="s">
        <v>29606</v>
      </c>
      <c r="C571" s="92" t="s">
        <v>12375</v>
      </c>
      <c r="D571" s="91" t="s">
        <v>29203</v>
      </c>
      <c r="E571" s="93">
        <v>85.05</v>
      </c>
    </row>
    <row r="572" spans="1:5" ht="40.5">
      <c r="A572" s="91" t="s">
        <v>4104</v>
      </c>
      <c r="B572" s="91" t="s">
        <v>29607</v>
      </c>
      <c r="C572" s="92" t="s">
        <v>4105</v>
      </c>
      <c r="D572" s="91" t="s">
        <v>29203</v>
      </c>
      <c r="E572" s="93">
        <v>74.739999999999995</v>
      </c>
    </row>
    <row r="573" spans="1:5">
      <c r="A573" s="87" t="s">
        <v>14460</v>
      </c>
      <c r="B573" s="87">
        <v>8765</v>
      </c>
      <c r="C573" s="88" t="s">
        <v>21873</v>
      </c>
      <c r="D573" s="89"/>
      <c r="E573" s="90"/>
    </row>
    <row r="574" spans="1:5" ht="40.5">
      <c r="A574" s="91" t="s">
        <v>4157</v>
      </c>
      <c r="B574" s="91" t="s">
        <v>29608</v>
      </c>
      <c r="C574" s="92" t="s">
        <v>28217</v>
      </c>
      <c r="D574" s="91" t="s">
        <v>29203</v>
      </c>
      <c r="E574" s="93">
        <v>1321.47</v>
      </c>
    </row>
    <row r="575" spans="1:5" ht="40.5">
      <c r="A575" s="91" t="s">
        <v>4156</v>
      </c>
      <c r="B575" s="91" t="s">
        <v>29609</v>
      </c>
      <c r="C575" s="92" t="s">
        <v>12376</v>
      </c>
      <c r="D575" s="91" t="s">
        <v>29203</v>
      </c>
      <c r="E575" s="93">
        <v>1279.5999999999999</v>
      </c>
    </row>
    <row r="576" spans="1:5" ht="40.5">
      <c r="A576" s="91" t="s">
        <v>4106</v>
      </c>
      <c r="B576" s="91" t="s">
        <v>29610</v>
      </c>
      <c r="C576" s="92" t="s">
        <v>12377</v>
      </c>
      <c r="D576" s="91" t="s">
        <v>29203</v>
      </c>
      <c r="E576" s="93">
        <v>383.18</v>
      </c>
    </row>
    <row r="577" spans="1:5">
      <c r="A577" s="87" t="s">
        <v>21874</v>
      </c>
      <c r="B577" s="87">
        <v>8766</v>
      </c>
      <c r="C577" s="88" t="s">
        <v>21875</v>
      </c>
      <c r="D577" s="89"/>
      <c r="E577" s="90"/>
    </row>
    <row r="578" spans="1:5" ht="54">
      <c r="A578" s="91" t="s">
        <v>8462</v>
      </c>
      <c r="B578" s="91" t="s">
        <v>29611</v>
      </c>
      <c r="C578" s="92" t="s">
        <v>8463</v>
      </c>
      <c r="D578" s="91" t="s">
        <v>29203</v>
      </c>
      <c r="E578" s="93">
        <v>204.79</v>
      </c>
    </row>
    <row r="579" spans="1:5">
      <c r="A579" s="87" t="s">
        <v>21876</v>
      </c>
      <c r="B579" s="87">
        <v>8767</v>
      </c>
      <c r="C579" s="88" t="s">
        <v>21877</v>
      </c>
      <c r="D579" s="89"/>
      <c r="E579" s="90"/>
    </row>
    <row r="580" spans="1:5" ht="40.5">
      <c r="A580" s="91" t="s">
        <v>4390</v>
      </c>
      <c r="B580" s="91" t="s">
        <v>2232</v>
      </c>
      <c r="C580" s="92" t="s">
        <v>4391</v>
      </c>
      <c r="D580" s="91" t="s">
        <v>29214</v>
      </c>
      <c r="E580" s="93">
        <v>5.31</v>
      </c>
    </row>
    <row r="581" spans="1:5" ht="27">
      <c r="A581" s="91" t="s">
        <v>4392</v>
      </c>
      <c r="B581" s="91" t="s">
        <v>29612</v>
      </c>
      <c r="C581" s="92" t="s">
        <v>4393</v>
      </c>
      <c r="D581" s="91" t="s">
        <v>29214</v>
      </c>
      <c r="E581" s="93">
        <v>6.44</v>
      </c>
    </row>
    <row r="582" spans="1:5">
      <c r="A582" s="87" t="s">
        <v>14468</v>
      </c>
      <c r="B582" s="87">
        <v>8768</v>
      </c>
      <c r="C582" s="88" t="s">
        <v>21878</v>
      </c>
      <c r="D582" s="89"/>
      <c r="E582" s="90"/>
    </row>
    <row r="583" spans="1:5" ht="54">
      <c r="A583" s="91" t="s">
        <v>4386</v>
      </c>
      <c r="B583" s="91" t="s">
        <v>2232</v>
      </c>
      <c r="C583" s="92" t="s">
        <v>4387</v>
      </c>
      <c r="D583" s="91" t="s">
        <v>29258</v>
      </c>
      <c r="E583" s="93">
        <v>2600.38</v>
      </c>
    </row>
    <row r="584" spans="1:5" ht="54">
      <c r="A584" s="91" t="s">
        <v>4388</v>
      </c>
      <c r="B584" s="91" t="s">
        <v>2232</v>
      </c>
      <c r="C584" s="92" t="s">
        <v>4389</v>
      </c>
      <c r="D584" s="91" t="s">
        <v>29258</v>
      </c>
      <c r="E584" s="93">
        <v>2383.91</v>
      </c>
    </row>
    <row r="585" spans="1:5" ht="54">
      <c r="A585" s="91" t="s">
        <v>4394</v>
      </c>
      <c r="B585" s="91" t="s">
        <v>2232</v>
      </c>
      <c r="C585" s="92" t="s">
        <v>4395</v>
      </c>
      <c r="D585" s="91" t="s">
        <v>29258</v>
      </c>
      <c r="E585" s="93">
        <v>2600.38</v>
      </c>
    </row>
    <row r="586" spans="1:5" ht="54">
      <c r="A586" s="91" t="s">
        <v>4396</v>
      </c>
      <c r="B586" s="91" t="s">
        <v>2232</v>
      </c>
      <c r="C586" s="92" t="s">
        <v>4397</v>
      </c>
      <c r="D586" s="91" t="s">
        <v>29258</v>
      </c>
      <c r="E586" s="93">
        <v>2383.91</v>
      </c>
    </row>
    <row r="587" spans="1:5">
      <c r="A587" s="87" t="s">
        <v>21879</v>
      </c>
      <c r="B587" s="87">
        <v>8769</v>
      </c>
      <c r="C587" s="88" t="s">
        <v>21880</v>
      </c>
      <c r="D587" s="89"/>
      <c r="E587" s="90"/>
    </row>
    <row r="588" spans="1:5" ht="54">
      <c r="A588" s="91" t="s">
        <v>4158</v>
      </c>
      <c r="B588" s="91" t="s">
        <v>29613</v>
      </c>
      <c r="C588" s="92" t="s">
        <v>4159</v>
      </c>
      <c r="D588" s="91" t="s">
        <v>29203</v>
      </c>
      <c r="E588" s="93">
        <v>87.45</v>
      </c>
    </row>
    <row r="589" spans="1:5" ht="54">
      <c r="A589" s="91" t="s">
        <v>4160</v>
      </c>
      <c r="B589" s="91" t="s">
        <v>29614</v>
      </c>
      <c r="C589" s="92" t="s">
        <v>4161</v>
      </c>
      <c r="D589" s="91" t="s">
        <v>29203</v>
      </c>
      <c r="E589" s="93">
        <v>82.47</v>
      </c>
    </row>
    <row r="590" spans="1:5" ht="54">
      <c r="A590" s="91" t="s">
        <v>4162</v>
      </c>
      <c r="B590" s="91" t="s">
        <v>29615</v>
      </c>
      <c r="C590" s="92" t="s">
        <v>4163</v>
      </c>
      <c r="D590" s="91" t="s">
        <v>29203</v>
      </c>
      <c r="E590" s="93">
        <v>92.45</v>
      </c>
    </row>
    <row r="591" spans="1:5">
      <c r="A591" s="87" t="s">
        <v>21881</v>
      </c>
      <c r="B591" s="87">
        <v>8770</v>
      </c>
      <c r="C591" s="88" t="s">
        <v>21882</v>
      </c>
      <c r="D591" s="89"/>
      <c r="E591" s="90"/>
    </row>
    <row r="592" spans="1:5" ht="27">
      <c r="A592" s="91" t="s">
        <v>4639</v>
      </c>
      <c r="B592" s="91" t="s">
        <v>29616</v>
      </c>
      <c r="C592" s="92" t="s">
        <v>4640</v>
      </c>
      <c r="D592" s="91" t="s">
        <v>29203</v>
      </c>
      <c r="E592" s="93">
        <v>95.11</v>
      </c>
    </row>
    <row r="593" spans="1:5" ht="27">
      <c r="A593" s="91" t="s">
        <v>4641</v>
      </c>
      <c r="B593" s="91" t="s">
        <v>29617</v>
      </c>
      <c r="C593" s="92" t="s">
        <v>4642</v>
      </c>
      <c r="D593" s="91" t="s">
        <v>29203</v>
      </c>
      <c r="E593" s="93">
        <v>93.72</v>
      </c>
    </row>
    <row r="594" spans="1:5">
      <c r="A594" s="87" t="s">
        <v>14472</v>
      </c>
      <c r="B594" s="87">
        <v>8771</v>
      </c>
      <c r="C594" s="88" t="s">
        <v>21883</v>
      </c>
      <c r="D594" s="89"/>
      <c r="E594" s="90"/>
    </row>
    <row r="595" spans="1:5" ht="27">
      <c r="A595" s="91" t="s">
        <v>4629</v>
      </c>
      <c r="B595" s="91" t="s">
        <v>29618</v>
      </c>
      <c r="C595" s="92" t="s">
        <v>4630</v>
      </c>
      <c r="D595" s="91" t="s">
        <v>29203</v>
      </c>
      <c r="E595" s="93">
        <v>261.13</v>
      </c>
    </row>
    <row r="596" spans="1:5" ht="27">
      <c r="A596" s="91" t="s">
        <v>4631</v>
      </c>
      <c r="B596" s="91" t="s">
        <v>29619</v>
      </c>
      <c r="C596" s="92" t="s">
        <v>4632</v>
      </c>
      <c r="D596" s="91" t="s">
        <v>29203</v>
      </c>
      <c r="E596" s="93">
        <v>201.1</v>
      </c>
    </row>
    <row r="597" spans="1:5" ht="27">
      <c r="A597" s="91" t="s">
        <v>4633</v>
      </c>
      <c r="B597" s="91" t="s">
        <v>29620</v>
      </c>
      <c r="C597" s="92" t="s">
        <v>4634</v>
      </c>
      <c r="D597" s="91" t="s">
        <v>29203</v>
      </c>
      <c r="E597" s="93">
        <v>569.79999999999995</v>
      </c>
    </row>
    <row r="598" spans="1:5" ht="27">
      <c r="A598" s="91" t="s">
        <v>4635</v>
      </c>
      <c r="B598" s="91" t="s">
        <v>29621</v>
      </c>
      <c r="C598" s="92" t="s">
        <v>4636</v>
      </c>
      <c r="D598" s="91" t="s">
        <v>29203</v>
      </c>
      <c r="E598" s="93">
        <v>505.33</v>
      </c>
    </row>
    <row r="599" spans="1:5" ht="27">
      <c r="A599" s="91" t="s">
        <v>4637</v>
      </c>
      <c r="B599" s="91" t="s">
        <v>29622</v>
      </c>
      <c r="C599" s="92" t="s">
        <v>4638</v>
      </c>
      <c r="D599" s="91" t="s">
        <v>29203</v>
      </c>
      <c r="E599" s="93">
        <v>391.45</v>
      </c>
    </row>
    <row r="600" spans="1:5">
      <c r="A600" s="87" t="s">
        <v>21884</v>
      </c>
      <c r="B600" s="87">
        <v>8670</v>
      </c>
      <c r="C600" s="88" t="s">
        <v>21885</v>
      </c>
      <c r="D600" s="89"/>
      <c r="E600" s="90"/>
    </row>
    <row r="601" spans="1:5">
      <c r="A601" s="87" t="s">
        <v>21886</v>
      </c>
      <c r="B601" s="87">
        <v>8773</v>
      </c>
      <c r="C601" s="88" t="s">
        <v>21887</v>
      </c>
      <c r="D601" s="89"/>
      <c r="E601" s="90"/>
    </row>
    <row r="602" spans="1:5" ht="81">
      <c r="A602" s="91" t="s">
        <v>8499</v>
      </c>
      <c r="B602" s="91" t="s">
        <v>2232</v>
      </c>
      <c r="C602" s="92" t="s">
        <v>28218</v>
      </c>
      <c r="D602" s="91" t="s">
        <v>29304</v>
      </c>
      <c r="E602" s="93">
        <v>384.09</v>
      </c>
    </row>
    <row r="603" spans="1:5" ht="27">
      <c r="A603" s="91" t="s">
        <v>8465</v>
      </c>
      <c r="B603" s="91" t="s">
        <v>29623</v>
      </c>
      <c r="C603" s="92" t="s">
        <v>8466</v>
      </c>
      <c r="D603" s="91" t="s">
        <v>29203</v>
      </c>
      <c r="E603" s="93">
        <v>275.08</v>
      </c>
    </row>
    <row r="604" spans="1:5" ht="40.5">
      <c r="A604" s="91" t="s">
        <v>8497</v>
      </c>
      <c r="B604" s="91" t="s">
        <v>2232</v>
      </c>
      <c r="C604" s="92" t="s">
        <v>8498</v>
      </c>
      <c r="D604" s="91" t="s">
        <v>29203</v>
      </c>
      <c r="E604" s="93">
        <v>545.66999999999996</v>
      </c>
    </row>
    <row r="605" spans="1:5" ht="81">
      <c r="A605" s="91" t="s">
        <v>28219</v>
      </c>
      <c r="B605" s="91" t="s">
        <v>2232</v>
      </c>
      <c r="C605" s="92" t="s">
        <v>28220</v>
      </c>
      <c r="D605" s="91" t="s">
        <v>29203</v>
      </c>
      <c r="E605" s="93">
        <v>343</v>
      </c>
    </row>
    <row r="606" spans="1:5" ht="67.5">
      <c r="A606" s="91" t="s">
        <v>8495</v>
      </c>
      <c r="B606" s="91" t="s">
        <v>2232</v>
      </c>
      <c r="C606" s="92" t="s">
        <v>28221</v>
      </c>
      <c r="D606" s="91" t="s">
        <v>29203</v>
      </c>
      <c r="E606" s="93">
        <v>365.86</v>
      </c>
    </row>
    <row r="607" spans="1:5" ht="67.5">
      <c r="A607" s="91" t="s">
        <v>8496</v>
      </c>
      <c r="B607" s="91" t="s">
        <v>2232</v>
      </c>
      <c r="C607" s="92" t="s">
        <v>28222</v>
      </c>
      <c r="D607" s="91" t="s">
        <v>29203</v>
      </c>
      <c r="E607" s="93">
        <v>347.38</v>
      </c>
    </row>
    <row r="608" spans="1:5" ht="67.5">
      <c r="A608" s="91" t="s">
        <v>28223</v>
      </c>
      <c r="B608" s="91" t="s">
        <v>2232</v>
      </c>
      <c r="C608" s="92" t="s">
        <v>28224</v>
      </c>
      <c r="D608" s="91" t="s">
        <v>29203</v>
      </c>
      <c r="E608" s="93">
        <v>351.03</v>
      </c>
    </row>
    <row r="609" spans="1:5">
      <c r="A609" s="87" t="s">
        <v>21888</v>
      </c>
      <c r="B609" s="87">
        <v>8774</v>
      </c>
      <c r="C609" s="88" t="s">
        <v>21889</v>
      </c>
      <c r="D609" s="89"/>
      <c r="E609" s="90"/>
    </row>
    <row r="610" spans="1:5" ht="67.5">
      <c r="A610" s="91" t="s">
        <v>8471</v>
      </c>
      <c r="B610" s="91" t="s">
        <v>29624</v>
      </c>
      <c r="C610" s="92" t="s">
        <v>8472</v>
      </c>
      <c r="D610" s="91" t="s">
        <v>29203</v>
      </c>
      <c r="E610" s="93">
        <v>414.49</v>
      </c>
    </row>
    <row r="611" spans="1:5" ht="67.5">
      <c r="A611" s="91" t="s">
        <v>8473</v>
      </c>
      <c r="B611" s="91" t="s">
        <v>29625</v>
      </c>
      <c r="C611" s="92" t="s">
        <v>8474</v>
      </c>
      <c r="D611" s="91" t="s">
        <v>29203</v>
      </c>
      <c r="E611" s="93">
        <v>428.28</v>
      </c>
    </row>
    <row r="612" spans="1:5" ht="67.5">
      <c r="A612" s="91" t="s">
        <v>8475</v>
      </c>
      <c r="B612" s="91" t="s">
        <v>29626</v>
      </c>
      <c r="C612" s="92" t="s">
        <v>8476</v>
      </c>
      <c r="D612" s="91" t="s">
        <v>29203</v>
      </c>
      <c r="E612" s="93">
        <v>428.28</v>
      </c>
    </row>
    <row r="613" spans="1:5" ht="67.5">
      <c r="A613" s="91" t="s">
        <v>8477</v>
      </c>
      <c r="B613" s="91" t="s">
        <v>29627</v>
      </c>
      <c r="C613" s="92" t="s">
        <v>8478</v>
      </c>
      <c r="D613" s="91" t="s">
        <v>29203</v>
      </c>
      <c r="E613" s="93">
        <v>427.68</v>
      </c>
    </row>
    <row r="614" spans="1:5">
      <c r="A614" s="87" t="s">
        <v>14545</v>
      </c>
      <c r="B614" s="87">
        <v>8775</v>
      </c>
      <c r="C614" s="88" t="s">
        <v>21890</v>
      </c>
      <c r="D614" s="89"/>
      <c r="E614" s="90"/>
    </row>
    <row r="615" spans="1:5">
      <c r="A615" s="91" t="s">
        <v>8436</v>
      </c>
      <c r="B615" s="91" t="s">
        <v>29628</v>
      </c>
      <c r="C615" s="92" t="s">
        <v>8437</v>
      </c>
      <c r="D615" s="91" t="s">
        <v>29203</v>
      </c>
      <c r="E615" s="93">
        <v>75.38</v>
      </c>
    </row>
    <row r="616" spans="1:5" ht="27">
      <c r="A616" s="91" t="s">
        <v>8438</v>
      </c>
      <c r="B616" s="91" t="s">
        <v>29629</v>
      </c>
      <c r="C616" s="92" t="s">
        <v>8439</v>
      </c>
      <c r="D616" s="91" t="s">
        <v>29203</v>
      </c>
      <c r="E616" s="93">
        <v>85.83</v>
      </c>
    </row>
    <row r="617" spans="1:5" ht="27">
      <c r="A617" s="91" t="s">
        <v>8440</v>
      </c>
      <c r="B617" s="91" t="s">
        <v>29630</v>
      </c>
      <c r="C617" s="92" t="s">
        <v>8441</v>
      </c>
      <c r="D617" s="91" t="s">
        <v>29203</v>
      </c>
      <c r="E617" s="93">
        <v>137.29</v>
      </c>
    </row>
    <row r="618" spans="1:5" ht="27">
      <c r="A618" s="91" t="s">
        <v>8442</v>
      </c>
      <c r="B618" s="91" t="s">
        <v>29631</v>
      </c>
      <c r="C618" s="92" t="s">
        <v>8443</v>
      </c>
      <c r="D618" s="91" t="s">
        <v>29203</v>
      </c>
      <c r="E618" s="93">
        <v>53.43</v>
      </c>
    </row>
    <row r="619" spans="1:5" ht="27">
      <c r="A619" s="91" t="s">
        <v>8464</v>
      </c>
      <c r="B619" s="91" t="s">
        <v>29632</v>
      </c>
      <c r="C619" s="92" t="s">
        <v>28225</v>
      </c>
      <c r="D619" s="91" t="s">
        <v>29203</v>
      </c>
      <c r="E619" s="93">
        <v>242.18</v>
      </c>
    </row>
    <row r="620" spans="1:5" ht="27">
      <c r="A620" s="91" t="s">
        <v>8467</v>
      </c>
      <c r="B620" s="91" t="s">
        <v>29633</v>
      </c>
      <c r="C620" s="92" t="s">
        <v>8468</v>
      </c>
      <c r="D620" s="91" t="s">
        <v>29203</v>
      </c>
      <c r="E620" s="93">
        <v>364.11</v>
      </c>
    </row>
    <row r="621" spans="1:5" ht="27">
      <c r="A621" s="91" t="s">
        <v>8469</v>
      </c>
      <c r="B621" s="91" t="s">
        <v>29634</v>
      </c>
      <c r="C621" s="92" t="s">
        <v>8470</v>
      </c>
      <c r="D621" s="91" t="s">
        <v>29203</v>
      </c>
      <c r="E621" s="93">
        <v>377.72</v>
      </c>
    </row>
    <row r="622" spans="1:5" ht="27">
      <c r="A622" s="91" t="s">
        <v>8479</v>
      </c>
      <c r="B622" s="91" t="s">
        <v>29635</v>
      </c>
      <c r="C622" s="92" t="s">
        <v>8480</v>
      </c>
      <c r="D622" s="91" t="s">
        <v>29203</v>
      </c>
      <c r="E622" s="93">
        <v>429.57</v>
      </c>
    </row>
    <row r="623" spans="1:5" ht="27">
      <c r="A623" s="91" t="s">
        <v>8481</v>
      </c>
      <c r="B623" s="91" t="s">
        <v>29636</v>
      </c>
      <c r="C623" s="92" t="s">
        <v>8482</v>
      </c>
      <c r="D623" s="91" t="s">
        <v>29203</v>
      </c>
      <c r="E623" s="93">
        <v>431</v>
      </c>
    </row>
    <row r="624" spans="1:5" ht="27">
      <c r="A624" s="91" t="s">
        <v>8483</v>
      </c>
      <c r="B624" s="91" t="s">
        <v>29637</v>
      </c>
      <c r="C624" s="92" t="s">
        <v>8484</v>
      </c>
      <c r="D624" s="91" t="s">
        <v>29203</v>
      </c>
      <c r="E624" s="93">
        <v>310.29000000000002</v>
      </c>
    </row>
    <row r="625" spans="1:5" ht="40.5">
      <c r="A625" s="91" t="s">
        <v>8485</v>
      </c>
      <c r="B625" s="91" t="s">
        <v>29638</v>
      </c>
      <c r="C625" s="92" t="s">
        <v>8486</v>
      </c>
      <c r="D625" s="91" t="s">
        <v>29203</v>
      </c>
      <c r="E625" s="93">
        <v>308.61</v>
      </c>
    </row>
    <row r="626" spans="1:5" ht="27">
      <c r="A626" s="91" t="s">
        <v>8487</v>
      </c>
      <c r="B626" s="91" t="s">
        <v>29639</v>
      </c>
      <c r="C626" s="92" t="s">
        <v>8488</v>
      </c>
      <c r="D626" s="91" t="s">
        <v>29203</v>
      </c>
      <c r="E626" s="93">
        <v>483.99</v>
      </c>
    </row>
    <row r="627" spans="1:5">
      <c r="A627" s="87" t="s">
        <v>14549</v>
      </c>
      <c r="B627" s="87">
        <v>8776</v>
      </c>
      <c r="C627" s="88" t="s">
        <v>21891</v>
      </c>
      <c r="D627" s="89"/>
      <c r="E627" s="90"/>
    </row>
    <row r="628" spans="1:5" ht="67.5">
      <c r="A628" s="91" t="s">
        <v>8493</v>
      </c>
      <c r="B628" s="91" t="s">
        <v>29640</v>
      </c>
      <c r="C628" s="92" t="s">
        <v>8494</v>
      </c>
      <c r="D628" s="91" t="s">
        <v>29203</v>
      </c>
      <c r="E628" s="93">
        <v>459.15</v>
      </c>
    </row>
    <row r="629" spans="1:5">
      <c r="A629" s="87" t="s">
        <v>21892</v>
      </c>
      <c r="B629" s="87">
        <v>8777</v>
      </c>
      <c r="C629" s="88" t="s">
        <v>21893</v>
      </c>
      <c r="D629" s="89"/>
      <c r="E629" s="90"/>
    </row>
    <row r="630" spans="1:5" ht="27">
      <c r="A630" s="91" t="s">
        <v>8519</v>
      </c>
      <c r="B630" s="91" t="s">
        <v>29641</v>
      </c>
      <c r="C630" s="92" t="s">
        <v>8520</v>
      </c>
      <c r="D630" s="91" t="s">
        <v>29</v>
      </c>
      <c r="E630" s="93">
        <v>333.82</v>
      </c>
    </row>
    <row r="631" spans="1:5" ht="27">
      <c r="A631" s="91" t="s">
        <v>8521</v>
      </c>
      <c r="B631" s="91" t="s">
        <v>29642</v>
      </c>
      <c r="C631" s="92" t="s">
        <v>8522</v>
      </c>
      <c r="D631" s="91" t="s">
        <v>29</v>
      </c>
      <c r="E631" s="93">
        <v>365.54</v>
      </c>
    </row>
    <row r="632" spans="1:5" ht="27">
      <c r="A632" s="91" t="s">
        <v>8523</v>
      </c>
      <c r="B632" s="91" t="s">
        <v>29643</v>
      </c>
      <c r="C632" s="92" t="s">
        <v>8524</v>
      </c>
      <c r="D632" s="91" t="s">
        <v>29</v>
      </c>
      <c r="E632" s="93">
        <v>398.76</v>
      </c>
    </row>
    <row r="633" spans="1:5" ht="27">
      <c r="A633" s="91" t="s">
        <v>8525</v>
      </c>
      <c r="B633" s="91" t="s">
        <v>29644</v>
      </c>
      <c r="C633" s="92" t="s">
        <v>8526</v>
      </c>
      <c r="D633" s="91" t="s">
        <v>29</v>
      </c>
      <c r="E633" s="93">
        <v>548.35</v>
      </c>
    </row>
    <row r="634" spans="1:5" ht="27">
      <c r="A634" s="91" t="s">
        <v>8527</v>
      </c>
      <c r="B634" s="91" t="s">
        <v>29645</v>
      </c>
      <c r="C634" s="92" t="s">
        <v>8528</v>
      </c>
      <c r="D634" s="91" t="s">
        <v>29</v>
      </c>
      <c r="E634" s="93">
        <v>425.78</v>
      </c>
    </row>
    <row r="635" spans="1:5" ht="54">
      <c r="A635" s="91" t="s">
        <v>8535</v>
      </c>
      <c r="B635" s="91" t="s">
        <v>29646</v>
      </c>
      <c r="C635" s="92" t="s">
        <v>8536</v>
      </c>
      <c r="D635" s="91" t="s">
        <v>29</v>
      </c>
      <c r="E635" s="93">
        <v>312.58999999999997</v>
      </c>
    </row>
    <row r="636" spans="1:5" ht="54">
      <c r="A636" s="91" t="s">
        <v>8537</v>
      </c>
      <c r="B636" s="91" t="s">
        <v>29647</v>
      </c>
      <c r="C636" s="92" t="s">
        <v>8538</v>
      </c>
      <c r="D636" s="91" t="s">
        <v>29</v>
      </c>
      <c r="E636" s="93">
        <v>272.37</v>
      </c>
    </row>
    <row r="637" spans="1:5" ht="54">
      <c r="A637" s="91" t="s">
        <v>8539</v>
      </c>
      <c r="B637" s="91" t="s">
        <v>29648</v>
      </c>
      <c r="C637" s="92" t="s">
        <v>8540</v>
      </c>
      <c r="D637" s="91" t="s">
        <v>29</v>
      </c>
      <c r="E637" s="93">
        <v>307.85000000000002</v>
      </c>
    </row>
    <row r="638" spans="1:5">
      <c r="A638" s="91" t="s">
        <v>8541</v>
      </c>
      <c r="B638" s="91" t="s">
        <v>29649</v>
      </c>
      <c r="C638" s="92" t="s">
        <v>8542</v>
      </c>
      <c r="D638" s="91" t="s">
        <v>29203</v>
      </c>
      <c r="E638" s="93">
        <v>300.63</v>
      </c>
    </row>
    <row r="639" spans="1:5">
      <c r="A639" s="87" t="s">
        <v>21894</v>
      </c>
      <c r="B639" s="87">
        <v>8778</v>
      </c>
      <c r="C639" s="88" t="s">
        <v>21895</v>
      </c>
      <c r="D639" s="89"/>
      <c r="E639" s="90"/>
    </row>
    <row r="640" spans="1:5" ht="27">
      <c r="A640" s="91" t="s">
        <v>5976</v>
      </c>
      <c r="B640" s="91" t="s">
        <v>29650</v>
      </c>
      <c r="C640" s="92" t="s">
        <v>5977</v>
      </c>
      <c r="D640" s="91" t="s">
        <v>29</v>
      </c>
      <c r="E640" s="93">
        <v>220.89</v>
      </c>
    </row>
    <row r="641" spans="1:5" ht="27">
      <c r="A641" s="91" t="s">
        <v>5978</v>
      </c>
      <c r="B641" s="91" t="s">
        <v>29651</v>
      </c>
      <c r="C641" s="92" t="s">
        <v>5979</v>
      </c>
      <c r="D641" s="91" t="s">
        <v>29</v>
      </c>
      <c r="E641" s="93">
        <v>260.61</v>
      </c>
    </row>
    <row r="642" spans="1:5" ht="27">
      <c r="A642" s="91" t="s">
        <v>5980</v>
      </c>
      <c r="B642" s="91" t="s">
        <v>29652</v>
      </c>
      <c r="C642" s="92" t="s">
        <v>5981</v>
      </c>
      <c r="D642" s="91" t="s">
        <v>29</v>
      </c>
      <c r="E642" s="93">
        <v>265.29000000000002</v>
      </c>
    </row>
    <row r="643" spans="1:5" ht="27">
      <c r="A643" s="91" t="s">
        <v>5982</v>
      </c>
      <c r="B643" s="91" t="s">
        <v>29653</v>
      </c>
      <c r="C643" s="92" t="s">
        <v>5983</v>
      </c>
      <c r="D643" s="91" t="s">
        <v>29</v>
      </c>
      <c r="E643" s="93">
        <v>269.98</v>
      </c>
    </row>
    <row r="644" spans="1:5" ht="27">
      <c r="A644" s="91" t="s">
        <v>5984</v>
      </c>
      <c r="B644" s="91" t="s">
        <v>29654</v>
      </c>
      <c r="C644" s="92" t="s">
        <v>5985</v>
      </c>
      <c r="D644" s="91" t="s">
        <v>29</v>
      </c>
      <c r="E644" s="93">
        <v>291.12</v>
      </c>
    </row>
    <row r="645" spans="1:5" ht="27">
      <c r="A645" s="91" t="s">
        <v>5988</v>
      </c>
      <c r="B645" s="91" t="s">
        <v>29655</v>
      </c>
      <c r="C645" s="92" t="s">
        <v>5989</v>
      </c>
      <c r="D645" s="91" t="s">
        <v>29</v>
      </c>
      <c r="E645" s="93">
        <v>183.5</v>
      </c>
    </row>
    <row r="646" spans="1:5" ht="27">
      <c r="A646" s="91" t="s">
        <v>5990</v>
      </c>
      <c r="B646" s="91" t="s">
        <v>29656</v>
      </c>
      <c r="C646" s="92" t="s">
        <v>5991</v>
      </c>
      <c r="D646" s="91" t="s">
        <v>29</v>
      </c>
      <c r="E646" s="93">
        <v>183.5</v>
      </c>
    </row>
    <row r="647" spans="1:5" ht="27">
      <c r="A647" s="91" t="s">
        <v>5992</v>
      </c>
      <c r="B647" s="91" t="s">
        <v>29657</v>
      </c>
      <c r="C647" s="92" t="s">
        <v>5993</v>
      </c>
      <c r="D647" s="91" t="s">
        <v>29</v>
      </c>
      <c r="E647" s="93">
        <v>183.5</v>
      </c>
    </row>
    <row r="648" spans="1:5" ht="27">
      <c r="A648" s="91" t="s">
        <v>5994</v>
      </c>
      <c r="B648" s="91" t="s">
        <v>29658</v>
      </c>
      <c r="C648" s="92" t="s">
        <v>5995</v>
      </c>
      <c r="D648" s="91" t="s">
        <v>29</v>
      </c>
      <c r="E648" s="93">
        <v>183.5</v>
      </c>
    </row>
    <row r="649" spans="1:5" ht="40.5">
      <c r="A649" s="91" t="s">
        <v>5996</v>
      </c>
      <c r="B649" s="91" t="s">
        <v>29659</v>
      </c>
      <c r="C649" s="92" t="s">
        <v>5997</v>
      </c>
      <c r="D649" s="91" t="s">
        <v>29</v>
      </c>
      <c r="E649" s="93">
        <v>606.91</v>
      </c>
    </row>
    <row r="650" spans="1:5" ht="40.5">
      <c r="A650" s="91" t="s">
        <v>5998</v>
      </c>
      <c r="B650" s="91" t="s">
        <v>29660</v>
      </c>
      <c r="C650" s="92" t="s">
        <v>5999</v>
      </c>
      <c r="D650" s="91" t="s">
        <v>29</v>
      </c>
      <c r="E650" s="93">
        <v>614.91999999999996</v>
      </c>
    </row>
    <row r="651" spans="1:5" ht="40.5">
      <c r="A651" s="91" t="s">
        <v>6000</v>
      </c>
      <c r="B651" s="91" t="s">
        <v>29661</v>
      </c>
      <c r="C651" s="92" t="s">
        <v>6001</v>
      </c>
      <c r="D651" s="91" t="s">
        <v>29</v>
      </c>
      <c r="E651" s="93">
        <v>614.91999999999996</v>
      </c>
    </row>
    <row r="652" spans="1:5" ht="40.5">
      <c r="A652" s="91" t="s">
        <v>6002</v>
      </c>
      <c r="B652" s="91" t="s">
        <v>29662</v>
      </c>
      <c r="C652" s="92" t="s">
        <v>6003</v>
      </c>
      <c r="D652" s="91" t="s">
        <v>29</v>
      </c>
      <c r="E652" s="93">
        <v>668.98</v>
      </c>
    </row>
    <row r="653" spans="1:5" ht="27">
      <c r="A653" s="91" t="s">
        <v>6030</v>
      </c>
      <c r="B653" s="91" t="s">
        <v>29663</v>
      </c>
      <c r="C653" s="92" t="s">
        <v>21896</v>
      </c>
      <c r="D653" s="91" t="s">
        <v>29242</v>
      </c>
      <c r="E653" s="93">
        <v>50.01</v>
      </c>
    </row>
    <row r="654" spans="1:5" ht="27">
      <c r="A654" s="91" t="s">
        <v>6031</v>
      </c>
      <c r="B654" s="91" t="s">
        <v>29664</v>
      </c>
      <c r="C654" s="92" t="s">
        <v>21897</v>
      </c>
      <c r="D654" s="91" t="s">
        <v>29242</v>
      </c>
      <c r="E654" s="93">
        <v>66.23</v>
      </c>
    </row>
    <row r="655" spans="1:5">
      <c r="A655" s="87" t="s">
        <v>14553</v>
      </c>
      <c r="B655" s="87">
        <v>8779</v>
      </c>
      <c r="C655" s="88" t="s">
        <v>21898</v>
      </c>
      <c r="D655" s="89"/>
      <c r="E655" s="90"/>
    </row>
    <row r="656" spans="1:5" ht="40.5">
      <c r="A656" s="91" t="s">
        <v>6004</v>
      </c>
      <c r="B656" s="91" t="s">
        <v>29665</v>
      </c>
      <c r="C656" s="92" t="s">
        <v>28226</v>
      </c>
      <c r="D656" s="91" t="s">
        <v>29</v>
      </c>
      <c r="E656" s="93">
        <v>3574.26</v>
      </c>
    </row>
    <row r="657" spans="1:5" ht="40.5">
      <c r="A657" s="91" t="s">
        <v>6005</v>
      </c>
      <c r="B657" s="91" t="s">
        <v>29666</v>
      </c>
      <c r="C657" s="92" t="s">
        <v>28227</v>
      </c>
      <c r="D657" s="91" t="s">
        <v>29</v>
      </c>
      <c r="E657" s="93">
        <v>3752.58</v>
      </c>
    </row>
    <row r="658" spans="1:5" ht="40.5">
      <c r="A658" s="91" t="s">
        <v>6006</v>
      </c>
      <c r="B658" s="91" t="s">
        <v>29667</v>
      </c>
      <c r="C658" s="92" t="s">
        <v>28228</v>
      </c>
      <c r="D658" s="91" t="s">
        <v>29</v>
      </c>
      <c r="E658" s="93">
        <v>3963.73</v>
      </c>
    </row>
    <row r="659" spans="1:5" ht="54">
      <c r="A659" s="91" t="s">
        <v>6019</v>
      </c>
      <c r="B659" s="91" t="s">
        <v>29668</v>
      </c>
      <c r="C659" s="92" t="s">
        <v>6020</v>
      </c>
      <c r="D659" s="91" t="s">
        <v>29</v>
      </c>
      <c r="E659" s="93">
        <v>764.59</v>
      </c>
    </row>
    <row r="660" spans="1:5" ht="54">
      <c r="A660" s="91" t="s">
        <v>6021</v>
      </c>
      <c r="B660" s="91" t="s">
        <v>29669</v>
      </c>
      <c r="C660" s="92" t="s">
        <v>6022</v>
      </c>
      <c r="D660" s="91" t="s">
        <v>29</v>
      </c>
      <c r="E660" s="93">
        <v>772.6</v>
      </c>
    </row>
    <row r="661" spans="1:5" ht="54">
      <c r="A661" s="91" t="s">
        <v>6023</v>
      </c>
      <c r="B661" s="91" t="s">
        <v>29670</v>
      </c>
      <c r="C661" s="92" t="s">
        <v>6024</v>
      </c>
      <c r="D661" s="91" t="s">
        <v>29</v>
      </c>
      <c r="E661" s="93">
        <v>772.6</v>
      </c>
    </row>
    <row r="662" spans="1:5" ht="54">
      <c r="A662" s="91" t="s">
        <v>6025</v>
      </c>
      <c r="B662" s="91" t="s">
        <v>29671</v>
      </c>
      <c r="C662" s="92" t="s">
        <v>34</v>
      </c>
      <c r="D662" s="91" t="s">
        <v>29</v>
      </c>
      <c r="E662" s="93">
        <v>678.68</v>
      </c>
    </row>
    <row r="663" spans="1:5" ht="54">
      <c r="A663" s="91" t="s">
        <v>6026</v>
      </c>
      <c r="B663" s="91" t="s">
        <v>29672</v>
      </c>
      <c r="C663" s="92" t="s">
        <v>6027</v>
      </c>
      <c r="D663" s="91" t="s">
        <v>29</v>
      </c>
      <c r="E663" s="93">
        <v>560.30999999999995</v>
      </c>
    </row>
    <row r="664" spans="1:5">
      <c r="A664" s="87" t="s">
        <v>21899</v>
      </c>
      <c r="B664" s="87">
        <v>8780</v>
      </c>
      <c r="C664" s="88" t="s">
        <v>21900</v>
      </c>
      <c r="D664" s="89"/>
      <c r="E664" s="90"/>
    </row>
    <row r="665" spans="1:5" ht="40.5">
      <c r="A665" s="91" t="s">
        <v>6007</v>
      </c>
      <c r="B665" s="91" t="s">
        <v>29673</v>
      </c>
      <c r="C665" s="92" t="s">
        <v>6008</v>
      </c>
      <c r="D665" s="91" t="s">
        <v>29</v>
      </c>
      <c r="E665" s="93">
        <v>430.83</v>
      </c>
    </row>
    <row r="666" spans="1:5" ht="40.5">
      <c r="A666" s="91" t="s">
        <v>6009</v>
      </c>
      <c r="B666" s="91" t="s">
        <v>29674</v>
      </c>
      <c r="C666" s="92" t="s">
        <v>6010</v>
      </c>
      <c r="D666" s="91" t="s">
        <v>29</v>
      </c>
      <c r="E666" s="93">
        <v>351.02</v>
      </c>
    </row>
    <row r="667" spans="1:5" ht="40.5">
      <c r="A667" s="91" t="s">
        <v>6011</v>
      </c>
      <c r="B667" s="91" t="s">
        <v>29675</v>
      </c>
      <c r="C667" s="92" t="s">
        <v>6012</v>
      </c>
      <c r="D667" s="91" t="s">
        <v>29</v>
      </c>
      <c r="E667" s="93">
        <v>471.31</v>
      </c>
    </row>
    <row r="668" spans="1:5" ht="40.5">
      <c r="A668" s="91" t="s">
        <v>6013</v>
      </c>
      <c r="B668" s="91" t="s">
        <v>29676</v>
      </c>
      <c r="C668" s="92" t="s">
        <v>6014</v>
      </c>
      <c r="D668" s="91" t="s">
        <v>29</v>
      </c>
      <c r="E668" s="93">
        <v>391.36</v>
      </c>
    </row>
    <row r="669" spans="1:5" ht="40.5">
      <c r="A669" s="91" t="s">
        <v>6015</v>
      </c>
      <c r="B669" s="91" t="s">
        <v>29677</v>
      </c>
      <c r="C669" s="92" t="s">
        <v>6016</v>
      </c>
      <c r="D669" s="91" t="s">
        <v>29</v>
      </c>
      <c r="E669" s="93">
        <v>391.5</v>
      </c>
    </row>
    <row r="670" spans="1:5" ht="40.5">
      <c r="A670" s="91" t="s">
        <v>6017</v>
      </c>
      <c r="B670" s="91" t="s">
        <v>29678</v>
      </c>
      <c r="C670" s="92" t="s">
        <v>6018</v>
      </c>
      <c r="D670" s="91" t="s">
        <v>29</v>
      </c>
      <c r="E670" s="93">
        <v>397.31</v>
      </c>
    </row>
    <row r="671" spans="1:5">
      <c r="A671" s="87" t="s">
        <v>14557</v>
      </c>
      <c r="B671" s="87">
        <v>8781</v>
      </c>
      <c r="C671" s="88" t="s">
        <v>21901</v>
      </c>
      <c r="D671" s="89"/>
      <c r="E671" s="90"/>
    </row>
    <row r="672" spans="1:5" ht="40.5">
      <c r="A672" s="91" t="s">
        <v>5974</v>
      </c>
      <c r="B672" s="91" t="s">
        <v>29679</v>
      </c>
      <c r="C672" s="92" t="s">
        <v>5975</v>
      </c>
      <c r="D672" s="91" t="s">
        <v>29214</v>
      </c>
      <c r="E672" s="93">
        <v>48.36</v>
      </c>
    </row>
    <row r="673" spans="1:5" ht="40.5">
      <c r="A673" s="91" t="s">
        <v>6028</v>
      </c>
      <c r="B673" s="91" t="s">
        <v>29680</v>
      </c>
      <c r="C673" s="92" t="s">
        <v>6029</v>
      </c>
      <c r="D673" s="91" t="s">
        <v>29214</v>
      </c>
      <c r="E673" s="93">
        <v>67.260000000000005</v>
      </c>
    </row>
    <row r="674" spans="1:5">
      <c r="A674" s="87" t="s">
        <v>21902</v>
      </c>
      <c r="B674" s="87">
        <v>8782</v>
      </c>
      <c r="C674" s="88" t="s">
        <v>21903</v>
      </c>
      <c r="D674" s="89"/>
      <c r="E674" s="90"/>
    </row>
    <row r="675" spans="1:5" ht="40.5">
      <c r="A675" s="91" t="s">
        <v>5986</v>
      </c>
      <c r="B675" s="91" t="s">
        <v>2232</v>
      </c>
      <c r="C675" s="92" t="s">
        <v>5987</v>
      </c>
      <c r="D675" s="91" t="s">
        <v>29304</v>
      </c>
      <c r="E675" s="93">
        <v>84.4</v>
      </c>
    </row>
    <row r="676" spans="1:5">
      <c r="A676" s="87" t="s">
        <v>14561</v>
      </c>
      <c r="B676" s="87">
        <v>8783</v>
      </c>
      <c r="C676" s="88" t="s">
        <v>21904</v>
      </c>
      <c r="D676" s="89"/>
      <c r="E676" s="90"/>
    </row>
    <row r="677" spans="1:5" ht="40.5">
      <c r="A677" s="91" t="s">
        <v>6157</v>
      </c>
      <c r="B677" s="91" t="s">
        <v>29681</v>
      </c>
      <c r="C677" s="92" t="s">
        <v>23063</v>
      </c>
      <c r="D677" s="91" t="s">
        <v>29304</v>
      </c>
      <c r="E677" s="93">
        <v>13.6</v>
      </c>
    </row>
    <row r="678" spans="1:5" ht="40.5">
      <c r="A678" s="91" t="s">
        <v>6158</v>
      </c>
      <c r="B678" s="91" t="s">
        <v>29682</v>
      </c>
      <c r="C678" s="92" t="s">
        <v>23064</v>
      </c>
      <c r="D678" s="91" t="s">
        <v>29304</v>
      </c>
      <c r="E678" s="93">
        <v>17.45</v>
      </c>
    </row>
    <row r="679" spans="1:5" ht="67.5">
      <c r="A679" s="91" t="s">
        <v>6159</v>
      </c>
      <c r="B679" s="91" t="s">
        <v>29683</v>
      </c>
      <c r="C679" s="92" t="s">
        <v>23065</v>
      </c>
      <c r="D679" s="91" t="s">
        <v>29304</v>
      </c>
      <c r="E679" s="93">
        <v>87.75</v>
      </c>
    </row>
    <row r="680" spans="1:5" ht="67.5">
      <c r="A680" s="91" t="s">
        <v>23066</v>
      </c>
      <c r="B680" s="91" t="s">
        <v>2232</v>
      </c>
      <c r="C680" s="92" t="s">
        <v>23067</v>
      </c>
      <c r="D680" s="91" t="s">
        <v>29304</v>
      </c>
      <c r="E680" s="93">
        <v>84.48</v>
      </c>
    </row>
    <row r="681" spans="1:5" ht="67.5">
      <c r="A681" s="91" t="s">
        <v>6160</v>
      </c>
      <c r="B681" s="91" t="s">
        <v>29684</v>
      </c>
      <c r="C681" s="92" t="s">
        <v>23068</v>
      </c>
      <c r="D681" s="91" t="s">
        <v>29304</v>
      </c>
      <c r="E681" s="93">
        <v>114.78</v>
      </c>
    </row>
    <row r="682" spans="1:5" ht="67.5">
      <c r="A682" s="91" t="s">
        <v>6161</v>
      </c>
      <c r="B682" s="91" t="s">
        <v>29685</v>
      </c>
      <c r="C682" s="92" t="s">
        <v>23069</v>
      </c>
      <c r="D682" s="91" t="s">
        <v>29304</v>
      </c>
      <c r="E682" s="93">
        <v>94.36</v>
      </c>
    </row>
    <row r="683" spans="1:5" ht="108">
      <c r="A683" s="91" t="s">
        <v>28229</v>
      </c>
      <c r="B683" s="91" t="s">
        <v>2232</v>
      </c>
      <c r="C683" s="92" t="s">
        <v>28230</v>
      </c>
      <c r="D683" s="91" t="s">
        <v>29304</v>
      </c>
      <c r="E683" s="93">
        <v>125.28</v>
      </c>
    </row>
    <row r="684" spans="1:5" ht="81">
      <c r="A684" s="91" t="s">
        <v>8500</v>
      </c>
      <c r="B684" s="91" t="s">
        <v>2232</v>
      </c>
      <c r="C684" s="92" t="s">
        <v>28231</v>
      </c>
      <c r="D684" s="91" t="s">
        <v>29304</v>
      </c>
      <c r="E684" s="93">
        <v>227.42</v>
      </c>
    </row>
    <row r="685" spans="1:5">
      <c r="A685" s="91" t="s">
        <v>6162</v>
      </c>
      <c r="B685" s="91" t="s">
        <v>29686</v>
      </c>
      <c r="C685" s="92" t="s">
        <v>6163</v>
      </c>
      <c r="D685" s="91" t="s">
        <v>29</v>
      </c>
      <c r="E685" s="93">
        <v>140.54</v>
      </c>
    </row>
    <row r="686" spans="1:5">
      <c r="A686" s="91" t="s">
        <v>6164</v>
      </c>
      <c r="B686" s="91" t="s">
        <v>29687</v>
      </c>
      <c r="C686" s="92" t="s">
        <v>6165</v>
      </c>
      <c r="D686" s="91" t="s">
        <v>29</v>
      </c>
      <c r="E686" s="93">
        <v>41.44</v>
      </c>
    </row>
    <row r="687" spans="1:5" ht="27">
      <c r="A687" s="91" t="s">
        <v>6166</v>
      </c>
      <c r="B687" s="91" t="s">
        <v>29688</v>
      </c>
      <c r="C687" s="92" t="s">
        <v>6167</v>
      </c>
      <c r="D687" s="91" t="s">
        <v>29</v>
      </c>
      <c r="E687" s="93">
        <v>81.92</v>
      </c>
    </row>
    <row r="688" spans="1:5">
      <c r="A688" s="87" t="s">
        <v>14565</v>
      </c>
      <c r="B688" s="87">
        <v>8784</v>
      </c>
      <c r="C688" s="88" t="s">
        <v>21905</v>
      </c>
      <c r="D688" s="89"/>
      <c r="E688" s="90"/>
    </row>
    <row r="689" spans="1:5" ht="54">
      <c r="A689" s="91" t="s">
        <v>8529</v>
      </c>
      <c r="B689" s="91" t="s">
        <v>29689</v>
      </c>
      <c r="C689" s="92" t="s">
        <v>8530</v>
      </c>
      <c r="D689" s="91" t="s">
        <v>29</v>
      </c>
      <c r="E689" s="93">
        <v>902.86</v>
      </c>
    </row>
    <row r="690" spans="1:5" ht="54">
      <c r="A690" s="91" t="s">
        <v>8531</v>
      </c>
      <c r="B690" s="91" t="s">
        <v>29690</v>
      </c>
      <c r="C690" s="92" t="s">
        <v>8532</v>
      </c>
      <c r="D690" s="91" t="s">
        <v>29</v>
      </c>
      <c r="E690" s="93">
        <v>1160.0999999999999</v>
      </c>
    </row>
    <row r="691" spans="1:5" ht="54">
      <c r="A691" s="91" t="s">
        <v>8533</v>
      </c>
      <c r="B691" s="91" t="s">
        <v>29691</v>
      </c>
      <c r="C691" s="92" t="s">
        <v>8534</v>
      </c>
      <c r="D691" s="91" t="s">
        <v>29</v>
      </c>
      <c r="E691" s="93">
        <v>2430.33</v>
      </c>
    </row>
    <row r="692" spans="1:5">
      <c r="A692" s="87" t="s">
        <v>21906</v>
      </c>
      <c r="B692" s="87">
        <v>8785</v>
      </c>
      <c r="C692" s="88" t="s">
        <v>21907</v>
      </c>
      <c r="D692" s="89"/>
      <c r="E692" s="90"/>
    </row>
    <row r="693" spans="1:5" ht="27">
      <c r="A693" s="91" t="s">
        <v>8557</v>
      </c>
      <c r="B693" s="91" t="s">
        <v>29692</v>
      </c>
      <c r="C693" s="92" t="s">
        <v>8558</v>
      </c>
      <c r="D693" s="91" t="s">
        <v>29214</v>
      </c>
      <c r="E693" s="93">
        <v>19.82</v>
      </c>
    </row>
    <row r="694" spans="1:5">
      <c r="A694" s="87" t="s">
        <v>21520</v>
      </c>
      <c r="B694" s="87">
        <v>8671</v>
      </c>
      <c r="C694" s="88" t="s">
        <v>21908</v>
      </c>
      <c r="D694" s="89"/>
      <c r="E694" s="90"/>
    </row>
    <row r="695" spans="1:5">
      <c r="A695" s="87" t="s">
        <v>21909</v>
      </c>
      <c r="B695" s="87">
        <v>8786</v>
      </c>
      <c r="C695" s="88" t="s">
        <v>21910</v>
      </c>
      <c r="D695" s="89"/>
      <c r="E695" s="90"/>
    </row>
    <row r="696" spans="1:5">
      <c r="A696" s="91" t="s">
        <v>4398</v>
      </c>
      <c r="B696" s="91" t="s">
        <v>29693</v>
      </c>
      <c r="C696" s="92" t="s">
        <v>4399</v>
      </c>
      <c r="D696" s="91" t="s">
        <v>29214</v>
      </c>
      <c r="E696" s="93">
        <v>12.65</v>
      </c>
    </row>
    <row r="697" spans="1:5" ht="27">
      <c r="A697" s="91" t="s">
        <v>4449</v>
      </c>
      <c r="B697" s="91" t="s">
        <v>29694</v>
      </c>
      <c r="C697" s="92" t="s">
        <v>4450</v>
      </c>
      <c r="D697" s="91" t="s">
        <v>29203</v>
      </c>
      <c r="E697" s="93">
        <v>75.59</v>
      </c>
    </row>
    <row r="698" spans="1:5" ht="27">
      <c r="A698" s="91" t="s">
        <v>4451</v>
      </c>
      <c r="B698" s="91" t="s">
        <v>29695</v>
      </c>
      <c r="C698" s="92" t="s">
        <v>4452</v>
      </c>
      <c r="D698" s="91" t="s">
        <v>29203</v>
      </c>
      <c r="E698" s="93">
        <v>24.6</v>
      </c>
    </row>
    <row r="699" spans="1:5" ht="27">
      <c r="A699" s="91" t="s">
        <v>4453</v>
      </c>
      <c r="B699" s="91" t="s">
        <v>29696</v>
      </c>
      <c r="C699" s="92" t="s">
        <v>4454</v>
      </c>
      <c r="D699" s="91" t="s">
        <v>29203</v>
      </c>
      <c r="E699" s="93">
        <v>23.32</v>
      </c>
    </row>
    <row r="700" spans="1:5" ht="27">
      <c r="A700" s="91" t="s">
        <v>4455</v>
      </c>
      <c r="B700" s="91" t="s">
        <v>29697</v>
      </c>
      <c r="C700" s="92" t="s">
        <v>4456</v>
      </c>
      <c r="D700" s="91" t="s">
        <v>29203</v>
      </c>
      <c r="E700" s="93">
        <v>136.07</v>
      </c>
    </row>
    <row r="701" spans="1:5">
      <c r="A701" s="91" t="s">
        <v>4457</v>
      </c>
      <c r="B701" s="91" t="s">
        <v>29698</v>
      </c>
      <c r="C701" s="92" t="s">
        <v>4458</v>
      </c>
      <c r="D701" s="91" t="s">
        <v>29214</v>
      </c>
      <c r="E701" s="93">
        <v>35.42</v>
      </c>
    </row>
    <row r="702" spans="1:5">
      <c r="A702" s="91" t="s">
        <v>4459</v>
      </c>
      <c r="B702" s="91" t="s">
        <v>29699</v>
      </c>
      <c r="C702" s="92" t="s">
        <v>4460</v>
      </c>
      <c r="D702" s="91" t="s">
        <v>29214</v>
      </c>
      <c r="E702" s="93">
        <v>42.33</v>
      </c>
    </row>
    <row r="703" spans="1:5">
      <c r="A703" s="91" t="s">
        <v>4461</v>
      </c>
      <c r="B703" s="91" t="s">
        <v>29700</v>
      </c>
      <c r="C703" s="92" t="s">
        <v>4462</v>
      </c>
      <c r="D703" s="91" t="s">
        <v>29214</v>
      </c>
      <c r="E703" s="93">
        <v>24.54</v>
      </c>
    </row>
    <row r="704" spans="1:5">
      <c r="A704" s="91" t="s">
        <v>4463</v>
      </c>
      <c r="B704" s="91" t="s">
        <v>29701</v>
      </c>
      <c r="C704" s="92" t="s">
        <v>4464</v>
      </c>
      <c r="D704" s="91" t="s">
        <v>29214</v>
      </c>
      <c r="E704" s="93">
        <v>9.7100000000000009</v>
      </c>
    </row>
    <row r="705" spans="1:5">
      <c r="A705" s="87" t="s">
        <v>21911</v>
      </c>
      <c r="B705" s="87">
        <v>8787</v>
      </c>
      <c r="C705" s="88" t="s">
        <v>21912</v>
      </c>
      <c r="D705" s="89"/>
      <c r="E705" s="90"/>
    </row>
    <row r="706" spans="1:5" ht="81">
      <c r="A706" s="91" t="s">
        <v>21913</v>
      </c>
      <c r="B706" s="91" t="s">
        <v>2232</v>
      </c>
      <c r="C706" s="92" t="s">
        <v>21914</v>
      </c>
      <c r="D706" s="91" t="s">
        <v>29492</v>
      </c>
      <c r="E706" s="93">
        <v>20.399999999999999</v>
      </c>
    </row>
    <row r="707" spans="1:5" ht="67.5">
      <c r="A707" s="91" t="s">
        <v>21915</v>
      </c>
      <c r="B707" s="91" t="s">
        <v>2232</v>
      </c>
      <c r="C707" s="92" t="s">
        <v>21916</v>
      </c>
      <c r="D707" s="91" t="s">
        <v>29203</v>
      </c>
      <c r="E707" s="93">
        <v>322.45999999999998</v>
      </c>
    </row>
    <row r="708" spans="1:5" ht="94.5">
      <c r="A708" s="91" t="s">
        <v>21917</v>
      </c>
      <c r="B708" s="91" t="s">
        <v>2232</v>
      </c>
      <c r="C708" s="92" t="s">
        <v>21918</v>
      </c>
      <c r="D708" s="91" t="s">
        <v>29203</v>
      </c>
      <c r="E708" s="93">
        <v>320.88</v>
      </c>
    </row>
    <row r="709" spans="1:5" ht="81">
      <c r="A709" s="91" t="s">
        <v>21919</v>
      </c>
      <c r="B709" s="91" t="s">
        <v>2232</v>
      </c>
      <c r="C709" s="92" t="s">
        <v>21920</v>
      </c>
      <c r="D709" s="91" t="s">
        <v>29203</v>
      </c>
      <c r="E709" s="93">
        <v>308.19</v>
      </c>
    </row>
    <row r="710" spans="1:5" ht="94.5">
      <c r="A710" s="91" t="s">
        <v>21921</v>
      </c>
      <c r="B710" s="91" t="s">
        <v>2232</v>
      </c>
      <c r="C710" s="92" t="s">
        <v>21922</v>
      </c>
      <c r="D710" s="91" t="s">
        <v>29203</v>
      </c>
      <c r="E710" s="93">
        <v>728.92</v>
      </c>
    </row>
    <row r="711" spans="1:5" ht="108">
      <c r="A711" s="91" t="s">
        <v>21923</v>
      </c>
      <c r="B711" s="91" t="s">
        <v>2232</v>
      </c>
      <c r="C711" s="92" t="s">
        <v>21924</v>
      </c>
      <c r="D711" s="91" t="s">
        <v>29203</v>
      </c>
      <c r="E711" s="93">
        <v>339.4</v>
      </c>
    </row>
    <row r="712" spans="1:5" ht="108">
      <c r="A712" s="91" t="s">
        <v>21925</v>
      </c>
      <c r="B712" s="91" t="s">
        <v>2232</v>
      </c>
      <c r="C712" s="92" t="s">
        <v>21926</v>
      </c>
      <c r="D712" s="91" t="s">
        <v>29203</v>
      </c>
      <c r="E712" s="93">
        <v>244.36</v>
      </c>
    </row>
    <row r="713" spans="1:5" ht="81">
      <c r="A713" s="91" t="s">
        <v>21927</v>
      </c>
      <c r="B713" s="91" t="s">
        <v>2232</v>
      </c>
      <c r="C713" s="92" t="s">
        <v>21928</v>
      </c>
      <c r="D713" s="91" t="s">
        <v>29203</v>
      </c>
      <c r="E713" s="93">
        <v>235.79</v>
      </c>
    </row>
    <row r="714" spans="1:5">
      <c r="A714" s="87" t="s">
        <v>14571</v>
      </c>
      <c r="B714" s="87">
        <v>8788</v>
      </c>
      <c r="C714" s="88" t="s">
        <v>21929</v>
      </c>
      <c r="D714" s="89"/>
      <c r="E714" s="90"/>
    </row>
    <row r="715" spans="1:5" ht="54">
      <c r="A715" s="91" t="s">
        <v>4410</v>
      </c>
      <c r="B715" s="91" t="s">
        <v>29702</v>
      </c>
      <c r="C715" s="92" t="s">
        <v>12296</v>
      </c>
      <c r="D715" s="91" t="s">
        <v>29203</v>
      </c>
      <c r="E715" s="93">
        <v>76.56</v>
      </c>
    </row>
    <row r="716" spans="1:5" ht="27">
      <c r="A716" s="91" t="s">
        <v>4406</v>
      </c>
      <c r="B716" s="91" t="s">
        <v>29703</v>
      </c>
      <c r="C716" s="92" t="s">
        <v>4407</v>
      </c>
      <c r="D716" s="91" t="s">
        <v>29203</v>
      </c>
      <c r="E716" s="93">
        <v>27.77</v>
      </c>
    </row>
    <row r="717" spans="1:5" ht="27">
      <c r="A717" s="91" t="s">
        <v>4408</v>
      </c>
      <c r="B717" s="91" t="s">
        <v>29704</v>
      </c>
      <c r="C717" s="92" t="s">
        <v>4409</v>
      </c>
      <c r="D717" s="91" t="s">
        <v>29203</v>
      </c>
      <c r="E717" s="93">
        <v>32.6</v>
      </c>
    </row>
    <row r="718" spans="1:5" ht="27">
      <c r="A718" s="91" t="s">
        <v>4411</v>
      </c>
      <c r="B718" s="91" t="s">
        <v>29705</v>
      </c>
      <c r="C718" s="92" t="s">
        <v>4412</v>
      </c>
      <c r="D718" s="91" t="s">
        <v>29203</v>
      </c>
      <c r="E718" s="93">
        <v>101.63</v>
      </c>
    </row>
    <row r="719" spans="1:5" ht="27">
      <c r="A719" s="91" t="s">
        <v>4413</v>
      </c>
      <c r="B719" s="91" t="s">
        <v>29706</v>
      </c>
      <c r="C719" s="92" t="s">
        <v>4414</v>
      </c>
      <c r="D719" s="91" t="s">
        <v>29203</v>
      </c>
      <c r="E719" s="93">
        <v>114.82</v>
      </c>
    </row>
    <row r="720" spans="1:5" ht="27">
      <c r="A720" s="91" t="s">
        <v>4437</v>
      </c>
      <c r="B720" s="91" t="s">
        <v>29707</v>
      </c>
      <c r="C720" s="92" t="s">
        <v>4438</v>
      </c>
      <c r="D720" s="91" t="s">
        <v>29214</v>
      </c>
      <c r="E720" s="93">
        <v>28.57</v>
      </c>
    </row>
    <row r="721" spans="1:5">
      <c r="A721" s="87" t="s">
        <v>14591</v>
      </c>
      <c r="B721" s="87">
        <v>8789</v>
      </c>
      <c r="C721" s="88" t="s">
        <v>21930</v>
      </c>
      <c r="D721" s="89"/>
      <c r="E721" s="90"/>
    </row>
    <row r="722" spans="1:5" ht="54">
      <c r="A722" s="91" t="s">
        <v>4415</v>
      </c>
      <c r="B722" s="91" t="s">
        <v>2232</v>
      </c>
      <c r="C722" s="92" t="s">
        <v>4416</v>
      </c>
      <c r="D722" s="91" t="s">
        <v>29203</v>
      </c>
      <c r="E722" s="93">
        <v>86.83</v>
      </c>
    </row>
    <row r="723" spans="1:5" ht="27">
      <c r="A723" s="91" t="s">
        <v>4417</v>
      </c>
      <c r="B723" s="91" t="s">
        <v>29708</v>
      </c>
      <c r="C723" s="92" t="s">
        <v>4418</v>
      </c>
      <c r="D723" s="91" t="s">
        <v>29203</v>
      </c>
      <c r="E723" s="93">
        <v>180.78</v>
      </c>
    </row>
    <row r="724" spans="1:5" ht="81">
      <c r="A724" s="91" t="s">
        <v>4419</v>
      </c>
      <c r="B724" s="91" t="s">
        <v>29709</v>
      </c>
      <c r="C724" s="92" t="s">
        <v>4420</v>
      </c>
      <c r="D724" s="91" t="s">
        <v>29203</v>
      </c>
      <c r="E724" s="93">
        <v>216.41</v>
      </c>
    </row>
    <row r="725" spans="1:5" ht="54">
      <c r="A725" s="91" t="s">
        <v>4421</v>
      </c>
      <c r="B725" s="91" t="s">
        <v>29710</v>
      </c>
      <c r="C725" s="92" t="s">
        <v>4422</v>
      </c>
      <c r="D725" s="91" t="s">
        <v>29203</v>
      </c>
      <c r="E725" s="93">
        <v>82.71</v>
      </c>
    </row>
    <row r="726" spans="1:5" ht="40.5">
      <c r="A726" s="91" t="s">
        <v>4423</v>
      </c>
      <c r="B726" s="91" t="s">
        <v>29711</v>
      </c>
      <c r="C726" s="92" t="s">
        <v>4424</v>
      </c>
      <c r="D726" s="91" t="s">
        <v>29203</v>
      </c>
      <c r="E726" s="93">
        <v>71.069999999999993</v>
      </c>
    </row>
    <row r="727" spans="1:5" ht="40.5">
      <c r="A727" s="91" t="s">
        <v>4425</v>
      </c>
      <c r="B727" s="91" t="s">
        <v>29712</v>
      </c>
      <c r="C727" s="92" t="s">
        <v>4426</v>
      </c>
      <c r="D727" s="91" t="s">
        <v>29203</v>
      </c>
      <c r="E727" s="93">
        <v>73.790000000000006</v>
      </c>
    </row>
    <row r="728" spans="1:5" ht="27">
      <c r="A728" s="91" t="s">
        <v>4439</v>
      </c>
      <c r="B728" s="91" t="s">
        <v>29713</v>
      </c>
      <c r="C728" s="92" t="s">
        <v>4440</v>
      </c>
      <c r="D728" s="91" t="s">
        <v>29214</v>
      </c>
      <c r="E728" s="93">
        <v>42.67</v>
      </c>
    </row>
    <row r="729" spans="1:5">
      <c r="A729" s="87" t="s">
        <v>14611</v>
      </c>
      <c r="B729" s="87">
        <v>8790</v>
      </c>
      <c r="C729" s="88" t="s">
        <v>21931</v>
      </c>
      <c r="D729" s="89"/>
      <c r="E729" s="90"/>
    </row>
    <row r="730" spans="1:5" ht="27">
      <c r="A730" s="91" t="s">
        <v>4400</v>
      </c>
      <c r="B730" s="91" t="s">
        <v>29714</v>
      </c>
      <c r="C730" s="92" t="s">
        <v>4401</v>
      </c>
      <c r="D730" s="91" t="s">
        <v>29203</v>
      </c>
      <c r="E730" s="93">
        <v>95.15</v>
      </c>
    </row>
    <row r="731" spans="1:5" ht="27">
      <c r="A731" s="91" t="s">
        <v>4402</v>
      </c>
      <c r="B731" s="91" t="s">
        <v>29715</v>
      </c>
      <c r="C731" s="92" t="s">
        <v>4403</v>
      </c>
      <c r="D731" s="91" t="s">
        <v>29203</v>
      </c>
      <c r="E731" s="93">
        <v>71.790000000000006</v>
      </c>
    </row>
    <row r="732" spans="1:5">
      <c r="A732" s="91" t="s">
        <v>4404</v>
      </c>
      <c r="B732" s="91" t="s">
        <v>29716</v>
      </c>
      <c r="C732" s="92" t="s">
        <v>4405</v>
      </c>
      <c r="D732" s="91" t="s">
        <v>29203</v>
      </c>
      <c r="E732" s="93">
        <v>61.14</v>
      </c>
    </row>
    <row r="733" spans="1:5" ht="40.5">
      <c r="A733" s="91" t="s">
        <v>4447</v>
      </c>
      <c r="B733" s="91" t="s">
        <v>29717</v>
      </c>
      <c r="C733" s="92" t="s">
        <v>4448</v>
      </c>
      <c r="D733" s="91" t="s">
        <v>29214</v>
      </c>
      <c r="E733" s="93">
        <v>12.91</v>
      </c>
    </row>
    <row r="734" spans="1:5">
      <c r="A734" s="91" t="s">
        <v>4465</v>
      </c>
      <c r="B734" s="91" t="s">
        <v>29718</v>
      </c>
      <c r="C734" s="92" t="s">
        <v>4466</v>
      </c>
      <c r="D734" s="91" t="s">
        <v>29203</v>
      </c>
      <c r="E734" s="93">
        <v>27.01</v>
      </c>
    </row>
    <row r="735" spans="1:5">
      <c r="A735" s="87" t="s">
        <v>14619</v>
      </c>
      <c r="B735" s="87">
        <v>8791</v>
      </c>
      <c r="C735" s="88" t="s">
        <v>21932</v>
      </c>
      <c r="D735" s="89"/>
      <c r="E735" s="90"/>
    </row>
    <row r="736" spans="1:5" ht="27">
      <c r="A736" s="91" t="s">
        <v>4427</v>
      </c>
      <c r="B736" s="91" t="s">
        <v>29719</v>
      </c>
      <c r="C736" s="92" t="s">
        <v>4428</v>
      </c>
      <c r="D736" s="91" t="s">
        <v>29214</v>
      </c>
      <c r="E736" s="93">
        <v>50.82</v>
      </c>
    </row>
    <row r="737" spans="1:5" ht="27">
      <c r="A737" s="91" t="s">
        <v>4429</v>
      </c>
      <c r="B737" s="91" t="s">
        <v>29720</v>
      </c>
      <c r="C737" s="92" t="s">
        <v>4430</v>
      </c>
      <c r="D737" s="91" t="s">
        <v>29214</v>
      </c>
      <c r="E737" s="93">
        <v>75.099999999999994</v>
      </c>
    </row>
    <row r="738" spans="1:5" ht="27">
      <c r="A738" s="91" t="s">
        <v>4431</v>
      </c>
      <c r="B738" s="91" t="s">
        <v>29721</v>
      </c>
      <c r="C738" s="92" t="s">
        <v>4432</v>
      </c>
      <c r="D738" s="91" t="s">
        <v>29214</v>
      </c>
      <c r="E738" s="93">
        <v>32.86</v>
      </c>
    </row>
    <row r="739" spans="1:5" ht="27">
      <c r="A739" s="91" t="s">
        <v>4433</v>
      </c>
      <c r="B739" s="91" t="s">
        <v>29722</v>
      </c>
      <c r="C739" s="92" t="s">
        <v>4434</v>
      </c>
      <c r="D739" s="91" t="s">
        <v>29214</v>
      </c>
      <c r="E739" s="93">
        <v>45.51</v>
      </c>
    </row>
    <row r="740" spans="1:5" ht="27">
      <c r="A740" s="91" t="s">
        <v>4435</v>
      </c>
      <c r="B740" s="91" t="s">
        <v>29723</v>
      </c>
      <c r="C740" s="92" t="s">
        <v>4436</v>
      </c>
      <c r="D740" s="91" t="s">
        <v>29214</v>
      </c>
      <c r="E740" s="93">
        <v>19.43</v>
      </c>
    </row>
    <row r="741" spans="1:5" ht="27">
      <c r="A741" s="91" t="s">
        <v>4443</v>
      </c>
      <c r="B741" s="91" t="s">
        <v>29724</v>
      </c>
      <c r="C741" s="92" t="s">
        <v>4444</v>
      </c>
      <c r="D741" s="91" t="s">
        <v>29214</v>
      </c>
      <c r="E741" s="93">
        <v>54.62</v>
      </c>
    </row>
    <row r="742" spans="1:5" ht="40.5">
      <c r="A742" s="91" t="s">
        <v>4445</v>
      </c>
      <c r="B742" s="91" t="s">
        <v>29725</v>
      </c>
      <c r="C742" s="92" t="s">
        <v>4446</v>
      </c>
      <c r="D742" s="91" t="s">
        <v>29214</v>
      </c>
      <c r="E742" s="93">
        <v>29.46</v>
      </c>
    </row>
    <row r="743" spans="1:5">
      <c r="A743" s="87" t="s">
        <v>21933</v>
      </c>
      <c r="B743" s="87">
        <v>8792</v>
      </c>
      <c r="C743" s="88" t="s">
        <v>21934</v>
      </c>
      <c r="D743" s="89"/>
      <c r="E743" s="90"/>
    </row>
    <row r="744" spans="1:5" ht="27">
      <c r="A744" s="91" t="s">
        <v>7880</v>
      </c>
      <c r="B744" s="91" t="s">
        <v>29726</v>
      </c>
      <c r="C744" s="92" t="s">
        <v>7881</v>
      </c>
      <c r="D744" s="91" t="s">
        <v>29214</v>
      </c>
      <c r="E744" s="93">
        <v>167.4</v>
      </c>
    </row>
    <row r="745" spans="1:5" ht="27">
      <c r="A745" s="91" t="s">
        <v>7882</v>
      </c>
      <c r="B745" s="91" t="s">
        <v>29727</v>
      </c>
      <c r="C745" s="92" t="s">
        <v>7883</v>
      </c>
      <c r="D745" s="91" t="s">
        <v>29214</v>
      </c>
      <c r="E745" s="93">
        <v>57.49</v>
      </c>
    </row>
    <row r="746" spans="1:5" ht="27">
      <c r="A746" s="91" t="s">
        <v>7884</v>
      </c>
      <c r="B746" s="91" t="s">
        <v>29728</v>
      </c>
      <c r="C746" s="92" t="s">
        <v>7885</v>
      </c>
      <c r="D746" s="91" t="s">
        <v>29214</v>
      </c>
      <c r="E746" s="93">
        <v>67.77</v>
      </c>
    </row>
    <row r="747" spans="1:5" ht="27">
      <c r="A747" s="91" t="s">
        <v>7886</v>
      </c>
      <c r="B747" s="91" t="s">
        <v>29729</v>
      </c>
      <c r="C747" s="92" t="s">
        <v>7887</v>
      </c>
      <c r="D747" s="91" t="s">
        <v>29214</v>
      </c>
      <c r="E747" s="93">
        <v>82.93</v>
      </c>
    </row>
    <row r="748" spans="1:5" ht="27">
      <c r="A748" s="91" t="s">
        <v>7888</v>
      </c>
      <c r="B748" s="91" t="s">
        <v>29730</v>
      </c>
      <c r="C748" s="92" t="s">
        <v>7889</v>
      </c>
      <c r="D748" s="91" t="s">
        <v>29214</v>
      </c>
      <c r="E748" s="93">
        <v>107.61</v>
      </c>
    </row>
    <row r="749" spans="1:5" ht="27">
      <c r="A749" s="91" t="s">
        <v>7890</v>
      </c>
      <c r="B749" s="91" t="s">
        <v>29731</v>
      </c>
      <c r="C749" s="92" t="s">
        <v>7891</v>
      </c>
      <c r="D749" s="91" t="s">
        <v>29214</v>
      </c>
      <c r="E749" s="93">
        <v>122.15</v>
      </c>
    </row>
    <row r="750" spans="1:5" ht="27">
      <c r="A750" s="91" t="s">
        <v>7892</v>
      </c>
      <c r="B750" s="91" t="s">
        <v>29732</v>
      </c>
      <c r="C750" s="92" t="s">
        <v>7893</v>
      </c>
      <c r="D750" s="91" t="s">
        <v>29214</v>
      </c>
      <c r="E750" s="93">
        <v>143.72</v>
      </c>
    </row>
    <row r="751" spans="1:5" ht="27">
      <c r="A751" s="91" t="s">
        <v>7894</v>
      </c>
      <c r="B751" s="91" t="s">
        <v>29733</v>
      </c>
      <c r="C751" s="92" t="s">
        <v>7895</v>
      </c>
      <c r="D751" s="91" t="s">
        <v>29214</v>
      </c>
      <c r="E751" s="93">
        <v>49.68</v>
      </c>
    </row>
    <row r="752" spans="1:5" ht="27">
      <c r="A752" s="91" t="s">
        <v>7896</v>
      </c>
      <c r="B752" s="91" t="s">
        <v>29734</v>
      </c>
      <c r="C752" s="92" t="s">
        <v>7897</v>
      </c>
      <c r="D752" s="91" t="s">
        <v>29214</v>
      </c>
      <c r="E752" s="93">
        <v>58.3</v>
      </c>
    </row>
    <row r="753" spans="1:5" ht="27">
      <c r="A753" s="91" t="s">
        <v>7898</v>
      </c>
      <c r="B753" s="91" t="s">
        <v>29735</v>
      </c>
      <c r="C753" s="92" t="s">
        <v>7899</v>
      </c>
      <c r="D753" s="91" t="s">
        <v>29214</v>
      </c>
      <c r="E753" s="93">
        <v>71.09</v>
      </c>
    </row>
    <row r="754" spans="1:5" ht="27">
      <c r="A754" s="91" t="s">
        <v>7900</v>
      </c>
      <c r="B754" s="91" t="s">
        <v>29736</v>
      </c>
      <c r="C754" s="92" t="s">
        <v>7901</v>
      </c>
      <c r="D754" s="91" t="s">
        <v>29214</v>
      </c>
      <c r="E754" s="93">
        <v>83.85</v>
      </c>
    </row>
    <row r="755" spans="1:5" ht="27">
      <c r="A755" s="91" t="s">
        <v>7902</v>
      </c>
      <c r="B755" s="91" t="s">
        <v>29737</v>
      </c>
      <c r="C755" s="92" t="s">
        <v>7903</v>
      </c>
      <c r="D755" s="91" t="s">
        <v>29214</v>
      </c>
      <c r="E755" s="93">
        <v>91.98</v>
      </c>
    </row>
    <row r="756" spans="1:5" ht="27">
      <c r="A756" s="91" t="s">
        <v>7904</v>
      </c>
      <c r="B756" s="91" t="s">
        <v>29738</v>
      </c>
      <c r="C756" s="92" t="s">
        <v>7905</v>
      </c>
      <c r="D756" s="91" t="s">
        <v>29214</v>
      </c>
      <c r="E756" s="93">
        <v>104.39</v>
      </c>
    </row>
    <row r="757" spans="1:5" ht="27">
      <c r="A757" s="91" t="s">
        <v>7906</v>
      </c>
      <c r="B757" s="91" t="s">
        <v>29739</v>
      </c>
      <c r="C757" s="92" t="s">
        <v>7907</v>
      </c>
      <c r="D757" s="91" t="s">
        <v>29214</v>
      </c>
      <c r="E757" s="93">
        <v>41.87</v>
      </c>
    </row>
    <row r="758" spans="1:5" ht="27">
      <c r="A758" s="91" t="s">
        <v>7908</v>
      </c>
      <c r="B758" s="91" t="s">
        <v>29740</v>
      </c>
      <c r="C758" s="92" t="s">
        <v>7909</v>
      </c>
      <c r="D758" s="91" t="s">
        <v>29214</v>
      </c>
      <c r="E758" s="93">
        <v>48.83</v>
      </c>
    </row>
    <row r="759" spans="1:5" ht="27">
      <c r="A759" s="91" t="s">
        <v>7910</v>
      </c>
      <c r="B759" s="91" t="s">
        <v>29741</v>
      </c>
      <c r="C759" s="92" t="s">
        <v>7911</v>
      </c>
      <c r="D759" s="91" t="s">
        <v>29214</v>
      </c>
      <c r="E759" s="93">
        <v>59.25</v>
      </c>
    </row>
    <row r="760" spans="1:5" ht="27">
      <c r="A760" s="91" t="s">
        <v>7912</v>
      </c>
      <c r="B760" s="91" t="s">
        <v>29742</v>
      </c>
      <c r="C760" s="92" t="s">
        <v>7913</v>
      </c>
      <c r="D760" s="91" t="s">
        <v>29214</v>
      </c>
      <c r="E760" s="93">
        <v>76.36</v>
      </c>
    </row>
    <row r="761" spans="1:5" ht="27">
      <c r="A761" s="91" t="s">
        <v>7914</v>
      </c>
      <c r="B761" s="91" t="s">
        <v>29743</v>
      </c>
      <c r="C761" s="92" t="s">
        <v>7915</v>
      </c>
      <c r="D761" s="91" t="s">
        <v>29214</v>
      </c>
      <c r="E761" s="93">
        <v>118.13</v>
      </c>
    </row>
    <row r="762" spans="1:5">
      <c r="A762" s="87" t="s">
        <v>21935</v>
      </c>
      <c r="B762" s="87">
        <v>8793</v>
      </c>
      <c r="C762" s="88" t="s">
        <v>21936</v>
      </c>
      <c r="D762" s="89"/>
      <c r="E762" s="90"/>
    </row>
    <row r="763" spans="1:5" ht="27">
      <c r="A763" s="91" t="s">
        <v>7927</v>
      </c>
      <c r="B763" s="91" t="s">
        <v>29744</v>
      </c>
      <c r="C763" s="92" t="s">
        <v>7928</v>
      </c>
      <c r="D763" s="91" t="s">
        <v>29214</v>
      </c>
      <c r="E763" s="93">
        <v>27.13</v>
      </c>
    </row>
    <row r="764" spans="1:5" ht="27">
      <c r="A764" s="91" t="s">
        <v>7929</v>
      </c>
      <c r="B764" s="91" t="s">
        <v>29745</v>
      </c>
      <c r="C764" s="92" t="s">
        <v>7930</v>
      </c>
      <c r="D764" s="91" t="s">
        <v>29214</v>
      </c>
      <c r="E764" s="93">
        <v>33.08</v>
      </c>
    </row>
    <row r="765" spans="1:5" ht="27">
      <c r="A765" s="91" t="s">
        <v>7931</v>
      </c>
      <c r="B765" s="91" t="s">
        <v>29746</v>
      </c>
      <c r="C765" s="92" t="s">
        <v>7932</v>
      </c>
      <c r="D765" s="91" t="s">
        <v>29214</v>
      </c>
      <c r="E765" s="93">
        <v>38.86</v>
      </c>
    </row>
    <row r="766" spans="1:5" ht="27">
      <c r="A766" s="91" t="s">
        <v>7933</v>
      </c>
      <c r="B766" s="91" t="s">
        <v>29747</v>
      </c>
      <c r="C766" s="92" t="s">
        <v>7934</v>
      </c>
      <c r="D766" s="91" t="s">
        <v>29214</v>
      </c>
      <c r="E766" s="93">
        <v>48.14</v>
      </c>
    </row>
    <row r="767" spans="1:5" ht="27">
      <c r="A767" s="91" t="s">
        <v>7935</v>
      </c>
      <c r="B767" s="91" t="s">
        <v>29748</v>
      </c>
      <c r="C767" s="92" t="s">
        <v>7936</v>
      </c>
      <c r="D767" s="91" t="s">
        <v>29214</v>
      </c>
      <c r="E767" s="93">
        <v>68.75</v>
      </c>
    </row>
    <row r="768" spans="1:5" ht="27">
      <c r="A768" s="91" t="s">
        <v>7937</v>
      </c>
      <c r="B768" s="91" t="s">
        <v>29749</v>
      </c>
      <c r="C768" s="92" t="s">
        <v>7938</v>
      </c>
      <c r="D768" s="91" t="s">
        <v>29214</v>
      </c>
      <c r="E768" s="93">
        <v>81.05</v>
      </c>
    </row>
    <row r="769" spans="1:5" ht="27">
      <c r="A769" s="91" t="s">
        <v>7939</v>
      </c>
      <c r="B769" s="91" t="s">
        <v>29750</v>
      </c>
      <c r="C769" s="92" t="s">
        <v>7940</v>
      </c>
      <c r="D769" s="91" t="s">
        <v>29214</v>
      </c>
      <c r="E769" s="93">
        <v>94.28</v>
      </c>
    </row>
    <row r="770" spans="1:5" ht="27">
      <c r="A770" s="91" t="s">
        <v>7941</v>
      </c>
      <c r="B770" s="91" t="s">
        <v>29751</v>
      </c>
      <c r="C770" s="92" t="s">
        <v>7942</v>
      </c>
      <c r="D770" s="91" t="s">
        <v>29214</v>
      </c>
      <c r="E770" s="93">
        <v>23.58</v>
      </c>
    </row>
    <row r="771" spans="1:5" ht="27">
      <c r="A771" s="91" t="s">
        <v>7943</v>
      </c>
      <c r="B771" s="91" t="s">
        <v>29752</v>
      </c>
      <c r="C771" s="92" t="s">
        <v>7944</v>
      </c>
      <c r="D771" s="91" t="s">
        <v>29214</v>
      </c>
      <c r="E771" s="93">
        <v>38.630000000000003</v>
      </c>
    </row>
    <row r="772" spans="1:5" ht="27">
      <c r="A772" s="91" t="s">
        <v>7945</v>
      </c>
      <c r="B772" s="91" t="s">
        <v>29753</v>
      </c>
      <c r="C772" s="92" t="s">
        <v>7946</v>
      </c>
      <c r="D772" s="91" t="s">
        <v>29214</v>
      </c>
      <c r="E772" s="93">
        <v>32.5</v>
      </c>
    </row>
    <row r="773" spans="1:5" ht="27">
      <c r="A773" s="91" t="s">
        <v>7947</v>
      </c>
      <c r="B773" s="91" t="s">
        <v>29754</v>
      </c>
      <c r="C773" s="92" t="s">
        <v>7948</v>
      </c>
      <c r="D773" s="91" t="s">
        <v>29214</v>
      </c>
      <c r="E773" s="93">
        <v>40.33</v>
      </c>
    </row>
    <row r="774" spans="1:5">
      <c r="A774" s="87" t="s">
        <v>21937</v>
      </c>
      <c r="B774" s="87">
        <v>8794</v>
      </c>
      <c r="C774" s="88" t="s">
        <v>21938</v>
      </c>
      <c r="D774" s="89"/>
      <c r="E774" s="90"/>
    </row>
    <row r="775" spans="1:5" ht="27">
      <c r="A775" s="91" t="s">
        <v>7916</v>
      </c>
      <c r="B775" s="91" t="s">
        <v>29755</v>
      </c>
      <c r="C775" s="92" t="s">
        <v>7917</v>
      </c>
      <c r="D775" s="91" t="s">
        <v>29214</v>
      </c>
      <c r="E775" s="93">
        <v>48.07</v>
      </c>
    </row>
    <row r="776" spans="1:5">
      <c r="A776" s="87" t="s">
        <v>14628</v>
      </c>
      <c r="B776" s="87">
        <v>8795</v>
      </c>
      <c r="C776" s="88" t="s">
        <v>21939</v>
      </c>
      <c r="D776" s="89"/>
      <c r="E776" s="90"/>
    </row>
    <row r="777" spans="1:5" ht="27">
      <c r="A777" s="91" t="s">
        <v>4441</v>
      </c>
      <c r="B777" s="91" t="s">
        <v>29756</v>
      </c>
      <c r="C777" s="92" t="s">
        <v>4442</v>
      </c>
      <c r="D777" s="91" t="s">
        <v>29203</v>
      </c>
      <c r="E777" s="93">
        <v>13.61</v>
      </c>
    </row>
    <row r="778" spans="1:5">
      <c r="A778" s="87" t="s">
        <v>21940</v>
      </c>
      <c r="B778" s="87">
        <v>8797</v>
      </c>
      <c r="C778" s="88" t="s">
        <v>21941</v>
      </c>
      <c r="D778" s="89"/>
      <c r="E778" s="90"/>
    </row>
    <row r="779" spans="1:5" ht="27">
      <c r="A779" s="91" t="s">
        <v>7918</v>
      </c>
      <c r="B779" s="91" t="s">
        <v>29757</v>
      </c>
      <c r="C779" s="92" t="s">
        <v>7919</v>
      </c>
      <c r="D779" s="91" t="s">
        <v>29214</v>
      </c>
      <c r="E779" s="93">
        <v>84.66</v>
      </c>
    </row>
    <row r="780" spans="1:5" ht="27">
      <c r="A780" s="91" t="s">
        <v>7920</v>
      </c>
      <c r="B780" s="91" t="s">
        <v>29758</v>
      </c>
      <c r="C780" s="92" t="s">
        <v>7921</v>
      </c>
      <c r="D780" s="91" t="s">
        <v>29214</v>
      </c>
      <c r="E780" s="93">
        <v>83.03</v>
      </c>
    </row>
    <row r="781" spans="1:5">
      <c r="A781" s="87" t="s">
        <v>14641</v>
      </c>
      <c r="B781" s="87">
        <v>8798</v>
      </c>
      <c r="C781" s="88" t="s">
        <v>21942</v>
      </c>
      <c r="D781" s="89"/>
      <c r="E781" s="90"/>
    </row>
    <row r="782" spans="1:5">
      <c r="A782" s="91" t="s">
        <v>7924</v>
      </c>
      <c r="B782" s="91" t="s">
        <v>29759</v>
      </c>
      <c r="C782" s="92" t="s">
        <v>28232</v>
      </c>
      <c r="D782" s="91" t="s">
        <v>29</v>
      </c>
      <c r="E782" s="93">
        <v>36.78</v>
      </c>
    </row>
    <row r="783" spans="1:5">
      <c r="A783" s="91" t="s">
        <v>7925</v>
      </c>
      <c r="B783" s="91" t="s">
        <v>29760</v>
      </c>
      <c r="C783" s="92" t="s">
        <v>28233</v>
      </c>
      <c r="D783" s="91" t="s">
        <v>29</v>
      </c>
      <c r="E783" s="93">
        <v>54.55</v>
      </c>
    </row>
    <row r="784" spans="1:5">
      <c r="A784" s="91" t="s">
        <v>7926</v>
      </c>
      <c r="B784" s="91" t="s">
        <v>29761</v>
      </c>
      <c r="C784" s="92" t="s">
        <v>28234</v>
      </c>
      <c r="D784" s="91" t="s">
        <v>29</v>
      </c>
      <c r="E784" s="93">
        <v>34.659999999999997</v>
      </c>
    </row>
    <row r="785" spans="1:5">
      <c r="A785" s="91" t="s">
        <v>6816</v>
      </c>
      <c r="B785" s="91" t="s">
        <v>29762</v>
      </c>
      <c r="C785" s="92" t="s">
        <v>6817</v>
      </c>
      <c r="D785" s="91" t="s">
        <v>29</v>
      </c>
      <c r="E785" s="93">
        <v>37.950000000000003</v>
      </c>
    </row>
    <row r="786" spans="1:5">
      <c r="A786" s="91" t="s">
        <v>6818</v>
      </c>
      <c r="B786" s="91" t="s">
        <v>29763</v>
      </c>
      <c r="C786" s="92" t="s">
        <v>6819</v>
      </c>
      <c r="D786" s="91" t="s">
        <v>29</v>
      </c>
      <c r="E786" s="93">
        <v>30.75</v>
      </c>
    </row>
    <row r="787" spans="1:5">
      <c r="A787" s="91" t="s">
        <v>6820</v>
      </c>
      <c r="B787" s="91" t="s">
        <v>29764</v>
      </c>
      <c r="C787" s="92" t="s">
        <v>6821</v>
      </c>
      <c r="D787" s="91" t="s">
        <v>29</v>
      </c>
      <c r="E787" s="93">
        <v>36.19</v>
      </c>
    </row>
    <row r="788" spans="1:5">
      <c r="A788" s="87" t="s">
        <v>21943</v>
      </c>
      <c r="B788" s="87">
        <v>8799</v>
      </c>
      <c r="C788" s="88" t="s">
        <v>21944</v>
      </c>
      <c r="D788" s="89"/>
      <c r="E788" s="90"/>
    </row>
    <row r="789" spans="1:5" ht="27">
      <c r="A789" s="91" t="s">
        <v>7878</v>
      </c>
      <c r="B789" s="91" t="s">
        <v>29765</v>
      </c>
      <c r="C789" s="92" t="s">
        <v>7879</v>
      </c>
      <c r="D789" s="91" t="s">
        <v>29214</v>
      </c>
      <c r="E789" s="93">
        <v>31.4</v>
      </c>
    </row>
    <row r="790" spans="1:5">
      <c r="A790" s="91" t="s">
        <v>7922</v>
      </c>
      <c r="B790" s="91" t="s">
        <v>29766</v>
      </c>
      <c r="C790" s="92" t="s">
        <v>7923</v>
      </c>
      <c r="D790" s="91" t="s">
        <v>29214</v>
      </c>
      <c r="E790" s="93">
        <v>203.75</v>
      </c>
    </row>
    <row r="791" spans="1:5">
      <c r="A791" s="87" t="s">
        <v>21521</v>
      </c>
      <c r="B791" s="87">
        <v>8672</v>
      </c>
      <c r="C791" s="88" t="s">
        <v>21945</v>
      </c>
      <c r="D791" s="89"/>
      <c r="E791" s="90"/>
    </row>
    <row r="792" spans="1:5">
      <c r="A792" s="87" t="s">
        <v>15338</v>
      </c>
      <c r="B792" s="87">
        <v>8800</v>
      </c>
      <c r="C792" s="88" t="s">
        <v>21946</v>
      </c>
      <c r="D792" s="89"/>
      <c r="E792" s="90"/>
    </row>
    <row r="793" spans="1:5" ht="67.5">
      <c r="A793" s="91" t="s">
        <v>8054</v>
      </c>
      <c r="B793" s="91" t="s">
        <v>29767</v>
      </c>
      <c r="C793" s="92" t="s">
        <v>28235</v>
      </c>
      <c r="D793" s="91" t="s">
        <v>29203</v>
      </c>
      <c r="E793" s="93">
        <v>50.26</v>
      </c>
    </row>
    <row r="794" spans="1:5">
      <c r="A794" s="87" t="s">
        <v>15356</v>
      </c>
      <c r="B794" s="87">
        <v>8801</v>
      </c>
      <c r="C794" s="88" t="s">
        <v>21947</v>
      </c>
      <c r="D794" s="89"/>
      <c r="E794" s="90"/>
    </row>
    <row r="795" spans="1:5" ht="27">
      <c r="A795" s="91" t="s">
        <v>6957</v>
      </c>
      <c r="B795" s="91" t="s">
        <v>29768</v>
      </c>
      <c r="C795" s="92" t="s">
        <v>6958</v>
      </c>
      <c r="D795" s="91" t="s">
        <v>29203</v>
      </c>
      <c r="E795" s="93">
        <v>33.5</v>
      </c>
    </row>
    <row r="796" spans="1:5">
      <c r="A796" s="91" t="s">
        <v>6964</v>
      </c>
      <c r="B796" s="91" t="s">
        <v>29769</v>
      </c>
      <c r="C796" s="92" t="s">
        <v>6965</v>
      </c>
      <c r="D796" s="91" t="s">
        <v>29203</v>
      </c>
      <c r="E796" s="93">
        <v>21.69</v>
      </c>
    </row>
    <row r="797" spans="1:5" ht="27">
      <c r="A797" s="91" t="s">
        <v>6968</v>
      </c>
      <c r="B797" s="91" t="s">
        <v>29770</v>
      </c>
      <c r="C797" s="92" t="s">
        <v>6969</v>
      </c>
      <c r="D797" s="91" t="s">
        <v>29203</v>
      </c>
      <c r="E797" s="93">
        <v>20.21</v>
      </c>
    </row>
    <row r="798" spans="1:5">
      <c r="A798" s="87" t="s">
        <v>15362</v>
      </c>
      <c r="B798" s="87">
        <v>8802</v>
      </c>
      <c r="C798" s="88" t="s">
        <v>21948</v>
      </c>
      <c r="D798" s="89"/>
      <c r="E798" s="90"/>
    </row>
    <row r="799" spans="1:5" ht="40.5">
      <c r="A799" s="91" t="s">
        <v>6941</v>
      </c>
      <c r="B799" s="91" t="s">
        <v>2232</v>
      </c>
      <c r="C799" s="92" t="s">
        <v>6942</v>
      </c>
      <c r="D799" s="91" t="s">
        <v>29203</v>
      </c>
      <c r="E799" s="93">
        <v>26.91</v>
      </c>
    </row>
    <row r="800" spans="1:5" ht="40.5">
      <c r="A800" s="91" t="s">
        <v>6943</v>
      </c>
      <c r="B800" s="91" t="s">
        <v>2232</v>
      </c>
      <c r="C800" s="92" t="s">
        <v>6944</v>
      </c>
      <c r="D800" s="91" t="s">
        <v>29203</v>
      </c>
      <c r="E800" s="93">
        <v>29.58</v>
      </c>
    </row>
    <row r="801" spans="1:5" ht="40.5">
      <c r="A801" s="91" t="s">
        <v>6945</v>
      </c>
      <c r="B801" s="91" t="s">
        <v>2232</v>
      </c>
      <c r="C801" s="92" t="s">
        <v>6946</v>
      </c>
      <c r="D801" s="91" t="s">
        <v>29203</v>
      </c>
      <c r="E801" s="93">
        <v>32.26</v>
      </c>
    </row>
    <row r="802" spans="1:5" ht="40.5">
      <c r="A802" s="91" t="s">
        <v>6947</v>
      </c>
      <c r="B802" s="91" t="s">
        <v>29771</v>
      </c>
      <c r="C802" s="92" t="s">
        <v>6948</v>
      </c>
      <c r="D802" s="91" t="s">
        <v>29203</v>
      </c>
      <c r="E802" s="93">
        <v>34.93</v>
      </c>
    </row>
    <row r="803" spans="1:5" ht="40.5">
      <c r="A803" s="91" t="s">
        <v>6949</v>
      </c>
      <c r="B803" s="91" t="s">
        <v>2232</v>
      </c>
      <c r="C803" s="92" t="s">
        <v>6950</v>
      </c>
      <c r="D803" s="91" t="s">
        <v>29203</v>
      </c>
      <c r="E803" s="93">
        <v>25.77</v>
      </c>
    </row>
    <row r="804" spans="1:5" ht="40.5">
      <c r="A804" s="91" t="s">
        <v>6951</v>
      </c>
      <c r="B804" s="91" t="s">
        <v>2232</v>
      </c>
      <c r="C804" s="92" t="s">
        <v>6952</v>
      </c>
      <c r="D804" s="91" t="s">
        <v>29203</v>
      </c>
      <c r="E804" s="93">
        <v>28.07</v>
      </c>
    </row>
    <row r="805" spans="1:5" ht="40.5">
      <c r="A805" s="91" t="s">
        <v>6953</v>
      </c>
      <c r="B805" s="91" t="s">
        <v>2232</v>
      </c>
      <c r="C805" s="92" t="s">
        <v>6954</v>
      </c>
      <c r="D805" s="91" t="s">
        <v>29203</v>
      </c>
      <c r="E805" s="93">
        <v>30.36</v>
      </c>
    </row>
    <row r="806" spans="1:5" ht="40.5">
      <c r="A806" s="91" t="s">
        <v>6955</v>
      </c>
      <c r="B806" s="91" t="s">
        <v>2232</v>
      </c>
      <c r="C806" s="92" t="s">
        <v>6956</v>
      </c>
      <c r="D806" s="91" t="s">
        <v>29203</v>
      </c>
      <c r="E806" s="93">
        <v>32.65</v>
      </c>
    </row>
    <row r="807" spans="1:5">
      <c r="A807" s="87" t="s">
        <v>21949</v>
      </c>
      <c r="B807" s="87">
        <v>8803</v>
      </c>
      <c r="C807" s="88" t="s">
        <v>21950</v>
      </c>
      <c r="D807" s="89"/>
      <c r="E807" s="90"/>
    </row>
    <row r="808" spans="1:5" ht="40.5">
      <c r="A808" s="91" t="s">
        <v>6970</v>
      </c>
      <c r="B808" s="91" t="s">
        <v>29772</v>
      </c>
      <c r="C808" s="92" t="s">
        <v>6971</v>
      </c>
      <c r="D808" s="91" t="s">
        <v>29203</v>
      </c>
      <c r="E808" s="93">
        <v>20.61</v>
      </c>
    </row>
    <row r="809" spans="1:5" ht="40.5">
      <c r="A809" s="91" t="s">
        <v>6972</v>
      </c>
      <c r="B809" s="91" t="s">
        <v>2232</v>
      </c>
      <c r="C809" s="92" t="s">
        <v>6973</v>
      </c>
      <c r="D809" s="91" t="s">
        <v>29203</v>
      </c>
      <c r="E809" s="93">
        <v>23.28</v>
      </c>
    </row>
    <row r="810" spans="1:5" ht="40.5">
      <c r="A810" s="91" t="s">
        <v>6974</v>
      </c>
      <c r="B810" s="91" t="s">
        <v>2232</v>
      </c>
      <c r="C810" s="92" t="s">
        <v>6975</v>
      </c>
      <c r="D810" s="91" t="s">
        <v>29203</v>
      </c>
      <c r="E810" s="93">
        <v>25.96</v>
      </c>
    </row>
    <row r="811" spans="1:5" ht="40.5">
      <c r="A811" s="91" t="s">
        <v>6976</v>
      </c>
      <c r="B811" s="91" t="s">
        <v>2232</v>
      </c>
      <c r="C811" s="92" t="s">
        <v>6977</v>
      </c>
      <c r="D811" s="91" t="s">
        <v>29203</v>
      </c>
      <c r="E811" s="93">
        <v>28.63</v>
      </c>
    </row>
    <row r="812" spans="1:5" ht="40.5">
      <c r="A812" s="91" t="s">
        <v>6978</v>
      </c>
      <c r="B812" s="91" t="s">
        <v>2232</v>
      </c>
      <c r="C812" s="92" t="s">
        <v>6979</v>
      </c>
      <c r="D812" s="91" t="s">
        <v>29203</v>
      </c>
      <c r="E812" s="93">
        <v>19.47</v>
      </c>
    </row>
    <row r="813" spans="1:5" ht="40.5">
      <c r="A813" s="91" t="s">
        <v>6980</v>
      </c>
      <c r="B813" s="91" t="s">
        <v>2232</v>
      </c>
      <c r="C813" s="92" t="s">
        <v>6981</v>
      </c>
      <c r="D813" s="91" t="s">
        <v>29203</v>
      </c>
      <c r="E813" s="93">
        <v>21.77</v>
      </c>
    </row>
    <row r="814" spans="1:5" ht="40.5">
      <c r="A814" s="91" t="s">
        <v>6982</v>
      </c>
      <c r="B814" s="91" t="s">
        <v>2232</v>
      </c>
      <c r="C814" s="92" t="s">
        <v>6983</v>
      </c>
      <c r="D814" s="91" t="s">
        <v>29203</v>
      </c>
      <c r="E814" s="93">
        <v>24.06</v>
      </c>
    </row>
    <row r="815" spans="1:5" ht="40.5">
      <c r="A815" s="91" t="s">
        <v>6984</v>
      </c>
      <c r="B815" s="91" t="s">
        <v>2232</v>
      </c>
      <c r="C815" s="92" t="s">
        <v>6985</v>
      </c>
      <c r="D815" s="91" t="s">
        <v>29203</v>
      </c>
      <c r="E815" s="93">
        <v>26.35</v>
      </c>
    </row>
    <row r="816" spans="1:5">
      <c r="A816" s="87" t="s">
        <v>15370</v>
      </c>
      <c r="B816" s="87">
        <v>8804</v>
      </c>
      <c r="C816" s="88" t="s">
        <v>21951</v>
      </c>
      <c r="D816" s="89"/>
      <c r="E816" s="90"/>
    </row>
    <row r="817" spans="1:5" ht="27">
      <c r="A817" s="91" t="s">
        <v>6963</v>
      </c>
      <c r="B817" s="91" t="s">
        <v>29773</v>
      </c>
      <c r="C817" s="92" t="s">
        <v>28236</v>
      </c>
      <c r="D817" s="91" t="s">
        <v>29214</v>
      </c>
      <c r="E817" s="93">
        <v>11.83</v>
      </c>
    </row>
    <row r="818" spans="1:5">
      <c r="A818" s="91" t="s">
        <v>6966</v>
      </c>
      <c r="B818" s="91" t="s">
        <v>29774</v>
      </c>
      <c r="C818" s="92" t="s">
        <v>6967</v>
      </c>
      <c r="D818" s="91" t="s">
        <v>29203</v>
      </c>
      <c r="E818" s="93">
        <v>20.34</v>
      </c>
    </row>
    <row r="819" spans="1:5">
      <c r="A819" s="87" t="s">
        <v>21952</v>
      </c>
      <c r="B819" s="87">
        <v>8805</v>
      </c>
      <c r="C819" s="88" t="s">
        <v>21953</v>
      </c>
      <c r="D819" s="89"/>
      <c r="E819" s="90"/>
    </row>
    <row r="820" spans="1:5" ht="27">
      <c r="A820" s="91" t="s">
        <v>6959</v>
      </c>
      <c r="B820" s="91" t="s">
        <v>29775</v>
      </c>
      <c r="C820" s="92" t="s">
        <v>6960</v>
      </c>
      <c r="D820" s="91" t="s">
        <v>29203</v>
      </c>
      <c r="E820" s="93">
        <v>59.65</v>
      </c>
    </row>
    <row r="821" spans="1:5" ht="27">
      <c r="A821" s="91" t="s">
        <v>6961</v>
      </c>
      <c r="B821" s="91" t="s">
        <v>29776</v>
      </c>
      <c r="C821" s="92" t="s">
        <v>6962</v>
      </c>
      <c r="D821" s="91" t="s">
        <v>29203</v>
      </c>
      <c r="E821" s="93">
        <v>59.65</v>
      </c>
    </row>
    <row r="822" spans="1:5">
      <c r="A822" s="87" t="s">
        <v>21954</v>
      </c>
      <c r="B822" s="87">
        <v>8673</v>
      </c>
      <c r="C822" s="88" t="s">
        <v>10542</v>
      </c>
      <c r="D822" s="89"/>
      <c r="E822" s="90"/>
    </row>
    <row r="823" spans="1:5">
      <c r="A823" s="87" t="s">
        <v>21955</v>
      </c>
      <c r="B823" s="87">
        <v>8807</v>
      </c>
      <c r="C823" s="88" t="s">
        <v>21956</v>
      </c>
      <c r="D823" s="89"/>
      <c r="E823" s="90"/>
    </row>
    <row r="824" spans="1:5" ht="27">
      <c r="A824" s="91" t="s">
        <v>7664</v>
      </c>
      <c r="B824" s="91" t="s">
        <v>29777</v>
      </c>
      <c r="C824" s="92" t="s">
        <v>7665</v>
      </c>
      <c r="D824" s="91" t="s">
        <v>29203</v>
      </c>
      <c r="E824" s="93">
        <v>8.4</v>
      </c>
    </row>
    <row r="825" spans="1:5" ht="27">
      <c r="A825" s="91" t="s">
        <v>7668</v>
      </c>
      <c r="B825" s="91" t="s">
        <v>29778</v>
      </c>
      <c r="C825" s="92" t="s">
        <v>7669</v>
      </c>
      <c r="D825" s="91" t="s">
        <v>29203</v>
      </c>
      <c r="E825" s="93">
        <v>2.56</v>
      </c>
    </row>
    <row r="826" spans="1:5">
      <c r="A826" s="87" t="s">
        <v>21957</v>
      </c>
      <c r="B826" s="87">
        <v>8808</v>
      </c>
      <c r="C826" s="88" t="s">
        <v>21519</v>
      </c>
      <c r="D826" s="89"/>
      <c r="E826" s="90"/>
    </row>
    <row r="827" spans="1:5" ht="27">
      <c r="A827" s="91" t="s">
        <v>7672</v>
      </c>
      <c r="B827" s="91" t="s">
        <v>29779</v>
      </c>
      <c r="C827" s="92" t="s">
        <v>7673</v>
      </c>
      <c r="D827" s="91" t="s">
        <v>29203</v>
      </c>
      <c r="E827" s="93">
        <v>29.1</v>
      </c>
    </row>
    <row r="828" spans="1:5" ht="27">
      <c r="A828" s="91" t="s">
        <v>7674</v>
      </c>
      <c r="B828" s="91" t="s">
        <v>29780</v>
      </c>
      <c r="C828" s="92" t="s">
        <v>7675</v>
      </c>
      <c r="D828" s="91" t="s">
        <v>29203</v>
      </c>
      <c r="E828" s="93">
        <v>31.65</v>
      </c>
    </row>
    <row r="829" spans="1:5" ht="27">
      <c r="A829" s="91" t="s">
        <v>7676</v>
      </c>
      <c r="B829" s="91" t="s">
        <v>29781</v>
      </c>
      <c r="C829" s="92" t="s">
        <v>7677</v>
      </c>
      <c r="D829" s="91" t="s">
        <v>29203</v>
      </c>
      <c r="E829" s="93">
        <v>34.200000000000003</v>
      </c>
    </row>
    <row r="830" spans="1:5" ht="27">
      <c r="A830" s="91" t="s">
        <v>7678</v>
      </c>
      <c r="B830" s="91" t="s">
        <v>29782</v>
      </c>
      <c r="C830" s="92" t="s">
        <v>7679</v>
      </c>
      <c r="D830" s="91" t="s">
        <v>29203</v>
      </c>
      <c r="E830" s="93">
        <v>47.55</v>
      </c>
    </row>
    <row r="831" spans="1:5">
      <c r="A831" s="87" t="s">
        <v>16291</v>
      </c>
      <c r="B831" s="87">
        <v>8809</v>
      </c>
      <c r="C831" s="88" t="s">
        <v>21958</v>
      </c>
      <c r="D831" s="89"/>
      <c r="E831" s="90"/>
    </row>
    <row r="832" spans="1:5" ht="54">
      <c r="A832" s="91" t="s">
        <v>7818</v>
      </c>
      <c r="B832" s="91" t="s">
        <v>29783</v>
      </c>
      <c r="C832" s="92" t="s">
        <v>7819</v>
      </c>
      <c r="D832" s="91" t="s">
        <v>29203</v>
      </c>
      <c r="E832" s="93">
        <v>42.23</v>
      </c>
    </row>
    <row r="833" spans="1:5" ht="54">
      <c r="A833" s="91" t="s">
        <v>7820</v>
      </c>
      <c r="B833" s="91" t="s">
        <v>29784</v>
      </c>
      <c r="C833" s="92" t="s">
        <v>7821</v>
      </c>
      <c r="D833" s="91" t="s">
        <v>29203</v>
      </c>
      <c r="E833" s="93">
        <v>43.19</v>
      </c>
    </row>
    <row r="834" spans="1:5" ht="54">
      <c r="A834" s="91" t="s">
        <v>7822</v>
      </c>
      <c r="B834" s="91" t="s">
        <v>29785</v>
      </c>
      <c r="C834" s="92" t="s">
        <v>7823</v>
      </c>
      <c r="D834" s="91" t="s">
        <v>29203</v>
      </c>
      <c r="E834" s="93">
        <v>44.19</v>
      </c>
    </row>
    <row r="835" spans="1:5">
      <c r="A835" s="87" t="s">
        <v>16297</v>
      </c>
      <c r="B835" s="87">
        <v>8810</v>
      </c>
      <c r="C835" s="88" t="s">
        <v>21959</v>
      </c>
      <c r="D835" s="89"/>
      <c r="E835" s="90"/>
    </row>
    <row r="836" spans="1:5" ht="40.5">
      <c r="A836" s="91" t="s">
        <v>7710</v>
      </c>
      <c r="B836" s="91" t="s">
        <v>29786</v>
      </c>
      <c r="C836" s="92" t="s">
        <v>7711</v>
      </c>
      <c r="D836" s="91" t="s">
        <v>29203</v>
      </c>
      <c r="E836" s="93">
        <v>92.2</v>
      </c>
    </row>
    <row r="837" spans="1:5" ht="67.5">
      <c r="A837" s="91" t="s">
        <v>7824</v>
      </c>
      <c r="B837" s="91" t="s">
        <v>29787</v>
      </c>
      <c r="C837" s="92" t="s">
        <v>7825</v>
      </c>
      <c r="D837" s="91" t="s">
        <v>29203</v>
      </c>
      <c r="E837" s="93">
        <v>64.88</v>
      </c>
    </row>
    <row r="838" spans="1:5" ht="67.5">
      <c r="A838" s="91" t="s">
        <v>7826</v>
      </c>
      <c r="B838" s="91" t="s">
        <v>29788</v>
      </c>
      <c r="C838" s="92" t="s">
        <v>7827</v>
      </c>
      <c r="D838" s="91" t="s">
        <v>29203</v>
      </c>
      <c r="E838" s="93">
        <v>62.42</v>
      </c>
    </row>
    <row r="839" spans="1:5" ht="67.5">
      <c r="A839" s="91" t="s">
        <v>8046</v>
      </c>
      <c r="B839" s="91" t="s">
        <v>29789</v>
      </c>
      <c r="C839" s="92" t="s">
        <v>8047</v>
      </c>
      <c r="D839" s="91" t="s">
        <v>29203</v>
      </c>
      <c r="E839" s="93">
        <v>52.14</v>
      </c>
    </row>
    <row r="840" spans="1:5" ht="67.5">
      <c r="A840" s="91" t="s">
        <v>8048</v>
      </c>
      <c r="B840" s="91" t="s">
        <v>29790</v>
      </c>
      <c r="C840" s="92" t="s">
        <v>8049</v>
      </c>
      <c r="D840" s="91" t="s">
        <v>29203</v>
      </c>
      <c r="E840" s="93">
        <v>50.99</v>
      </c>
    </row>
    <row r="841" spans="1:5" ht="67.5">
      <c r="A841" s="91" t="s">
        <v>8050</v>
      </c>
      <c r="B841" s="91" t="s">
        <v>29791</v>
      </c>
      <c r="C841" s="92" t="s">
        <v>8051</v>
      </c>
      <c r="D841" s="91" t="s">
        <v>29203</v>
      </c>
      <c r="E841" s="93">
        <v>76.2</v>
      </c>
    </row>
    <row r="842" spans="1:5" ht="67.5">
      <c r="A842" s="91" t="s">
        <v>7828</v>
      </c>
      <c r="B842" s="91" t="s">
        <v>29792</v>
      </c>
      <c r="C842" s="92" t="s">
        <v>7829</v>
      </c>
      <c r="D842" s="91" t="s">
        <v>29203</v>
      </c>
      <c r="E842" s="93">
        <v>82.15</v>
      </c>
    </row>
    <row r="843" spans="1:5">
      <c r="A843" s="87" t="s">
        <v>21960</v>
      </c>
      <c r="B843" s="87">
        <v>8811</v>
      </c>
      <c r="C843" s="88" t="s">
        <v>21961</v>
      </c>
      <c r="D843" s="89"/>
      <c r="E843" s="90"/>
    </row>
    <row r="844" spans="1:5" ht="81">
      <c r="A844" s="91" t="s">
        <v>8067</v>
      </c>
      <c r="B844" s="91" t="s">
        <v>29793</v>
      </c>
      <c r="C844" s="92" t="s">
        <v>8068</v>
      </c>
      <c r="D844" s="91" t="s">
        <v>29203</v>
      </c>
      <c r="E844" s="93">
        <v>84.73</v>
      </c>
    </row>
    <row r="845" spans="1:5" ht="67.5">
      <c r="A845" s="91" t="s">
        <v>8069</v>
      </c>
      <c r="B845" s="91" t="s">
        <v>29794</v>
      </c>
      <c r="C845" s="92" t="s">
        <v>8070</v>
      </c>
      <c r="D845" s="91" t="s">
        <v>29203</v>
      </c>
      <c r="E845" s="93">
        <v>95.68</v>
      </c>
    </row>
    <row r="846" spans="1:5">
      <c r="A846" s="87" t="s">
        <v>21962</v>
      </c>
      <c r="B846" s="87">
        <v>8812</v>
      </c>
      <c r="C846" s="88" t="s">
        <v>21963</v>
      </c>
      <c r="D846" s="89"/>
      <c r="E846" s="90"/>
    </row>
    <row r="847" spans="1:5" ht="54">
      <c r="A847" s="91" t="s">
        <v>7832</v>
      </c>
      <c r="B847" s="91" t="s">
        <v>29795</v>
      </c>
      <c r="C847" s="92" t="s">
        <v>7833</v>
      </c>
      <c r="D847" s="91" t="s">
        <v>29203</v>
      </c>
      <c r="E847" s="93">
        <v>79.760000000000005</v>
      </c>
    </row>
    <row r="848" spans="1:5" ht="54">
      <c r="A848" s="91" t="s">
        <v>7834</v>
      </c>
      <c r="B848" s="91" t="s">
        <v>29796</v>
      </c>
      <c r="C848" s="92" t="s">
        <v>7835</v>
      </c>
      <c r="D848" s="91" t="s">
        <v>29203</v>
      </c>
      <c r="E848" s="93">
        <v>77.650000000000006</v>
      </c>
    </row>
    <row r="849" spans="1:5" ht="54">
      <c r="A849" s="91" t="s">
        <v>7836</v>
      </c>
      <c r="B849" s="91" t="s">
        <v>29797</v>
      </c>
      <c r="C849" s="92" t="s">
        <v>7837</v>
      </c>
      <c r="D849" s="91" t="s">
        <v>29203</v>
      </c>
      <c r="E849" s="93">
        <v>60.22</v>
      </c>
    </row>
    <row r="850" spans="1:5" ht="54">
      <c r="A850" s="91" t="s">
        <v>7838</v>
      </c>
      <c r="B850" s="91" t="s">
        <v>29798</v>
      </c>
      <c r="C850" s="92" t="s">
        <v>7839</v>
      </c>
      <c r="D850" s="91" t="s">
        <v>29203</v>
      </c>
      <c r="E850" s="93">
        <v>86.63</v>
      </c>
    </row>
    <row r="851" spans="1:5" ht="54">
      <c r="A851" s="91" t="s">
        <v>7840</v>
      </c>
      <c r="B851" s="91" t="s">
        <v>29799</v>
      </c>
      <c r="C851" s="92" t="s">
        <v>7841</v>
      </c>
      <c r="D851" s="91" t="s">
        <v>29203</v>
      </c>
      <c r="E851" s="93">
        <v>81.349999999999994</v>
      </c>
    </row>
    <row r="852" spans="1:5" ht="54">
      <c r="A852" s="91" t="s">
        <v>7842</v>
      </c>
      <c r="B852" s="91" t="s">
        <v>29800</v>
      </c>
      <c r="C852" s="92" t="s">
        <v>7843</v>
      </c>
      <c r="D852" s="91" t="s">
        <v>29203</v>
      </c>
      <c r="E852" s="93">
        <v>62.87</v>
      </c>
    </row>
    <row r="853" spans="1:5">
      <c r="A853" s="87" t="s">
        <v>21964</v>
      </c>
      <c r="B853" s="87">
        <v>8813</v>
      </c>
      <c r="C853" s="88" t="s">
        <v>21965</v>
      </c>
      <c r="D853" s="89"/>
      <c r="E853" s="90"/>
    </row>
    <row r="854" spans="1:5" ht="67.5">
      <c r="A854" s="91" t="s">
        <v>7782</v>
      </c>
      <c r="B854" s="91" t="s">
        <v>29801</v>
      </c>
      <c r="C854" s="92" t="s">
        <v>7783</v>
      </c>
      <c r="D854" s="91" t="s">
        <v>29203</v>
      </c>
      <c r="E854" s="93">
        <v>95.59</v>
      </c>
    </row>
    <row r="855" spans="1:5">
      <c r="A855" s="87" t="s">
        <v>21966</v>
      </c>
      <c r="B855" s="87">
        <v>8814</v>
      </c>
      <c r="C855" s="88" t="s">
        <v>21967</v>
      </c>
      <c r="D855" s="89"/>
      <c r="E855" s="90"/>
    </row>
    <row r="856" spans="1:5" ht="54">
      <c r="A856" s="91" t="s">
        <v>7830</v>
      </c>
      <c r="B856" s="91" t="s">
        <v>29802</v>
      </c>
      <c r="C856" s="92" t="s">
        <v>7831</v>
      </c>
      <c r="D856" s="91" t="s">
        <v>29203</v>
      </c>
      <c r="E856" s="93">
        <v>212.23</v>
      </c>
    </row>
    <row r="857" spans="1:5" ht="40.5">
      <c r="A857" s="91" t="s">
        <v>7844</v>
      </c>
      <c r="B857" s="91" t="s">
        <v>29803</v>
      </c>
      <c r="C857" s="92" t="s">
        <v>7845</v>
      </c>
      <c r="D857" s="91" t="s">
        <v>29203</v>
      </c>
      <c r="E857" s="93">
        <v>196.41</v>
      </c>
    </row>
    <row r="858" spans="1:5" ht="40.5">
      <c r="A858" s="91" t="s">
        <v>7846</v>
      </c>
      <c r="B858" s="91" t="s">
        <v>29804</v>
      </c>
      <c r="C858" s="92" t="s">
        <v>7847</v>
      </c>
      <c r="D858" s="91" t="s">
        <v>29203</v>
      </c>
      <c r="E858" s="93">
        <v>251.62</v>
      </c>
    </row>
    <row r="859" spans="1:5">
      <c r="A859" s="87" t="s">
        <v>21968</v>
      </c>
      <c r="B859" s="87">
        <v>8815</v>
      </c>
      <c r="C859" s="88" t="s">
        <v>21969</v>
      </c>
      <c r="D859" s="89"/>
      <c r="E859" s="90"/>
    </row>
    <row r="860" spans="1:5" ht="40.5">
      <c r="A860" s="91" t="s">
        <v>12557</v>
      </c>
      <c r="B860" s="91" t="s">
        <v>2232</v>
      </c>
      <c r="C860" s="92" t="s">
        <v>12558</v>
      </c>
      <c r="D860" s="91" t="s">
        <v>29203</v>
      </c>
      <c r="E860" s="93">
        <v>4.3499999999999996</v>
      </c>
    </row>
    <row r="861" spans="1:5" ht="40.5">
      <c r="A861" s="91" t="s">
        <v>12559</v>
      </c>
      <c r="B861" s="91" t="s">
        <v>2232</v>
      </c>
      <c r="C861" s="92" t="s">
        <v>12560</v>
      </c>
      <c r="D861" s="91" t="s">
        <v>29203</v>
      </c>
      <c r="E861" s="93">
        <v>4.9400000000000004</v>
      </c>
    </row>
    <row r="862" spans="1:5" ht="40.5">
      <c r="A862" s="91" t="s">
        <v>7995</v>
      </c>
      <c r="B862" s="91" t="s">
        <v>2232</v>
      </c>
      <c r="C862" s="92" t="s">
        <v>7996</v>
      </c>
      <c r="D862" s="91" t="s">
        <v>29203</v>
      </c>
      <c r="E862" s="93">
        <v>6.56</v>
      </c>
    </row>
    <row r="863" spans="1:5" ht="27">
      <c r="A863" s="91" t="s">
        <v>12561</v>
      </c>
      <c r="B863" s="91" t="s">
        <v>2232</v>
      </c>
      <c r="C863" s="92" t="s">
        <v>12562</v>
      </c>
      <c r="D863" s="91" t="s">
        <v>29203</v>
      </c>
      <c r="E863" s="93">
        <v>7.78</v>
      </c>
    </row>
    <row r="864" spans="1:5" ht="27">
      <c r="A864" s="91" t="s">
        <v>12563</v>
      </c>
      <c r="B864" s="91" t="s">
        <v>2232</v>
      </c>
      <c r="C864" s="92" t="s">
        <v>12564</v>
      </c>
      <c r="D864" s="91" t="s">
        <v>29203</v>
      </c>
      <c r="E864" s="93">
        <v>13.97</v>
      </c>
    </row>
    <row r="865" spans="1:5">
      <c r="A865" s="87" t="s">
        <v>16304</v>
      </c>
      <c r="B865" s="87">
        <v>8816</v>
      </c>
      <c r="C865" s="88" t="s">
        <v>21970</v>
      </c>
      <c r="D865" s="89"/>
      <c r="E865" s="90"/>
    </row>
    <row r="866" spans="1:5">
      <c r="A866" s="91" t="s">
        <v>7812</v>
      </c>
      <c r="B866" s="91" t="s">
        <v>29805</v>
      </c>
      <c r="C866" s="92" t="s">
        <v>7813</v>
      </c>
      <c r="D866" s="91" t="s">
        <v>29203</v>
      </c>
      <c r="E866" s="93">
        <v>55.74</v>
      </c>
    </row>
    <row r="867" spans="1:5">
      <c r="A867" s="87" t="s">
        <v>21971</v>
      </c>
      <c r="B867" s="87">
        <v>8817</v>
      </c>
      <c r="C867" s="88" t="s">
        <v>10544</v>
      </c>
      <c r="D867" s="89"/>
      <c r="E867" s="90"/>
    </row>
    <row r="868" spans="1:5" ht="40.5">
      <c r="A868" s="91" t="s">
        <v>12533</v>
      </c>
      <c r="B868" s="91" t="s">
        <v>2232</v>
      </c>
      <c r="C868" s="92" t="s">
        <v>12534</v>
      </c>
      <c r="D868" s="91" t="s">
        <v>29203</v>
      </c>
      <c r="E868" s="93">
        <v>42.68</v>
      </c>
    </row>
    <row r="869" spans="1:5" ht="40.5">
      <c r="A869" s="91" t="s">
        <v>12535</v>
      </c>
      <c r="B869" s="91" t="s">
        <v>2232</v>
      </c>
      <c r="C869" s="92" t="s">
        <v>12536</v>
      </c>
      <c r="D869" s="91" t="s">
        <v>29203</v>
      </c>
      <c r="E869" s="93">
        <v>42.87</v>
      </c>
    </row>
    <row r="870" spans="1:5" ht="40.5">
      <c r="A870" s="91" t="s">
        <v>12537</v>
      </c>
      <c r="B870" s="91" t="s">
        <v>2232</v>
      </c>
      <c r="C870" s="92" t="s">
        <v>12538</v>
      </c>
      <c r="D870" s="91" t="s">
        <v>29203</v>
      </c>
      <c r="E870" s="93">
        <v>43.8</v>
      </c>
    </row>
    <row r="871" spans="1:5" ht="27">
      <c r="A871" s="91" t="s">
        <v>12539</v>
      </c>
      <c r="B871" s="91" t="s">
        <v>2232</v>
      </c>
      <c r="C871" s="92" t="s">
        <v>12540</v>
      </c>
      <c r="D871" s="91" t="s">
        <v>29203</v>
      </c>
      <c r="E871" s="93">
        <v>11.38</v>
      </c>
    </row>
    <row r="872" spans="1:5" ht="40.5">
      <c r="A872" s="91" t="s">
        <v>12541</v>
      </c>
      <c r="B872" s="91" t="s">
        <v>2232</v>
      </c>
      <c r="C872" s="92" t="s">
        <v>12542</v>
      </c>
      <c r="D872" s="91" t="s">
        <v>29203</v>
      </c>
      <c r="E872" s="93">
        <v>15.1</v>
      </c>
    </row>
    <row r="873" spans="1:5" ht="27">
      <c r="A873" s="91" t="s">
        <v>12543</v>
      </c>
      <c r="B873" s="91" t="s">
        <v>2232</v>
      </c>
      <c r="C873" s="92" t="s">
        <v>12544</v>
      </c>
      <c r="D873" s="91" t="s">
        <v>29203</v>
      </c>
      <c r="E873" s="93">
        <v>15.29</v>
      </c>
    </row>
    <row r="874" spans="1:5" ht="27">
      <c r="A874" s="91" t="s">
        <v>12545</v>
      </c>
      <c r="B874" s="91" t="s">
        <v>2232</v>
      </c>
      <c r="C874" s="92" t="s">
        <v>12546</v>
      </c>
      <c r="D874" s="91" t="s">
        <v>29203</v>
      </c>
      <c r="E874" s="93">
        <v>16.22</v>
      </c>
    </row>
    <row r="875" spans="1:5" ht="27">
      <c r="A875" s="91" t="s">
        <v>12547</v>
      </c>
      <c r="B875" s="91" t="s">
        <v>2232</v>
      </c>
      <c r="C875" s="92" t="s">
        <v>12548</v>
      </c>
      <c r="D875" s="91" t="s">
        <v>29203</v>
      </c>
      <c r="E875" s="93">
        <v>4.82</v>
      </c>
    </row>
    <row r="876" spans="1:5" ht="27">
      <c r="A876" s="91" t="s">
        <v>7852</v>
      </c>
      <c r="B876" s="91" t="s">
        <v>29806</v>
      </c>
      <c r="C876" s="92" t="s">
        <v>7853</v>
      </c>
      <c r="D876" s="91" t="s">
        <v>29203</v>
      </c>
      <c r="E876" s="93">
        <v>110.11</v>
      </c>
    </row>
    <row r="877" spans="1:5" ht="27">
      <c r="A877" s="91" t="s">
        <v>7854</v>
      </c>
      <c r="B877" s="91" t="s">
        <v>29807</v>
      </c>
      <c r="C877" s="92" t="s">
        <v>7855</v>
      </c>
      <c r="D877" s="91" t="s">
        <v>29203</v>
      </c>
      <c r="E877" s="93">
        <v>94.32</v>
      </c>
    </row>
    <row r="878" spans="1:5">
      <c r="A878" s="87" t="s">
        <v>21972</v>
      </c>
      <c r="B878" s="87">
        <v>8818</v>
      </c>
      <c r="C878" s="88" t="s">
        <v>12116</v>
      </c>
      <c r="D878" s="89"/>
      <c r="E878" s="90"/>
    </row>
    <row r="879" spans="1:5" ht="40.5">
      <c r="A879" s="91" t="s">
        <v>7712</v>
      </c>
      <c r="B879" s="91" t="s">
        <v>29808</v>
      </c>
      <c r="C879" s="92" t="s">
        <v>7713</v>
      </c>
      <c r="D879" s="91" t="s">
        <v>29203</v>
      </c>
      <c r="E879" s="93">
        <v>37.840000000000003</v>
      </c>
    </row>
    <row r="880" spans="1:5" ht="54">
      <c r="A880" s="91" t="s">
        <v>7714</v>
      </c>
      <c r="B880" s="91" t="s">
        <v>29809</v>
      </c>
      <c r="C880" s="92" t="s">
        <v>7715</v>
      </c>
      <c r="D880" s="91" t="s">
        <v>29203</v>
      </c>
      <c r="E880" s="93">
        <v>44.05</v>
      </c>
    </row>
    <row r="881" spans="1:5" ht="54">
      <c r="A881" s="91" t="s">
        <v>7716</v>
      </c>
      <c r="B881" s="91" t="s">
        <v>29810</v>
      </c>
      <c r="C881" s="92" t="s">
        <v>7717</v>
      </c>
      <c r="D881" s="91" t="s">
        <v>29203</v>
      </c>
      <c r="E881" s="93">
        <v>43.27</v>
      </c>
    </row>
    <row r="882" spans="1:5" ht="54">
      <c r="A882" s="91" t="s">
        <v>7718</v>
      </c>
      <c r="B882" s="91" t="s">
        <v>29811</v>
      </c>
      <c r="C882" s="92" t="s">
        <v>7719</v>
      </c>
      <c r="D882" s="91" t="s">
        <v>29203</v>
      </c>
      <c r="E882" s="93">
        <v>45.18</v>
      </c>
    </row>
    <row r="883" spans="1:5" ht="54">
      <c r="A883" s="91" t="s">
        <v>7720</v>
      </c>
      <c r="B883" s="91" t="s">
        <v>29812</v>
      </c>
      <c r="C883" s="92" t="s">
        <v>7721</v>
      </c>
      <c r="D883" s="91" t="s">
        <v>29203</v>
      </c>
      <c r="E883" s="93">
        <v>48.6</v>
      </c>
    </row>
    <row r="884" spans="1:5" ht="54">
      <c r="A884" s="91" t="s">
        <v>7722</v>
      </c>
      <c r="B884" s="91" t="s">
        <v>29813</v>
      </c>
      <c r="C884" s="92" t="s">
        <v>7723</v>
      </c>
      <c r="D884" s="91" t="s">
        <v>29203</v>
      </c>
      <c r="E884" s="93">
        <v>47.82</v>
      </c>
    </row>
    <row r="885" spans="1:5" ht="54">
      <c r="A885" s="91" t="s">
        <v>7724</v>
      </c>
      <c r="B885" s="91" t="s">
        <v>29814</v>
      </c>
      <c r="C885" s="92" t="s">
        <v>7725</v>
      </c>
      <c r="D885" s="91" t="s">
        <v>29203</v>
      </c>
      <c r="E885" s="93">
        <v>49.73</v>
      </c>
    </row>
    <row r="886" spans="1:5" ht="54">
      <c r="A886" s="91" t="s">
        <v>7726</v>
      </c>
      <c r="B886" s="91" t="s">
        <v>29815</v>
      </c>
      <c r="C886" s="92" t="s">
        <v>7727</v>
      </c>
      <c r="D886" s="91" t="s">
        <v>29203</v>
      </c>
      <c r="E886" s="93">
        <v>62.79</v>
      </c>
    </row>
    <row r="887" spans="1:5" ht="54">
      <c r="A887" s="91" t="s">
        <v>7728</v>
      </c>
      <c r="B887" s="91" t="s">
        <v>29816</v>
      </c>
      <c r="C887" s="92" t="s">
        <v>7729</v>
      </c>
      <c r="D887" s="91" t="s">
        <v>29203</v>
      </c>
      <c r="E887" s="93">
        <v>43.73</v>
      </c>
    </row>
    <row r="888" spans="1:5" ht="40.5">
      <c r="A888" s="91" t="s">
        <v>7730</v>
      </c>
      <c r="B888" s="91" t="s">
        <v>29817</v>
      </c>
      <c r="C888" s="92" t="s">
        <v>7731</v>
      </c>
      <c r="D888" s="91" t="s">
        <v>29203</v>
      </c>
      <c r="E888" s="93">
        <v>34.1</v>
      </c>
    </row>
    <row r="889" spans="1:5" ht="54">
      <c r="A889" s="91" t="s">
        <v>7732</v>
      </c>
      <c r="B889" s="91" t="s">
        <v>29818</v>
      </c>
      <c r="C889" s="92" t="s">
        <v>7733</v>
      </c>
      <c r="D889" s="91" t="s">
        <v>29203</v>
      </c>
      <c r="E889" s="93">
        <v>46.07</v>
      </c>
    </row>
    <row r="890" spans="1:5" ht="54">
      <c r="A890" s="91" t="s">
        <v>7734</v>
      </c>
      <c r="B890" s="91" t="s">
        <v>29819</v>
      </c>
      <c r="C890" s="92" t="s">
        <v>7735</v>
      </c>
      <c r="D890" s="91" t="s">
        <v>29203</v>
      </c>
      <c r="E890" s="93">
        <v>45.29</v>
      </c>
    </row>
    <row r="891" spans="1:5" ht="54">
      <c r="A891" s="91" t="s">
        <v>7736</v>
      </c>
      <c r="B891" s="91" t="s">
        <v>29820</v>
      </c>
      <c r="C891" s="92" t="s">
        <v>7737</v>
      </c>
      <c r="D891" s="91" t="s">
        <v>29203</v>
      </c>
      <c r="E891" s="93">
        <v>47.2</v>
      </c>
    </row>
    <row r="892" spans="1:5" ht="40.5">
      <c r="A892" s="91" t="s">
        <v>7738</v>
      </c>
      <c r="B892" s="91" t="s">
        <v>29821</v>
      </c>
      <c r="C892" s="92" t="s">
        <v>7739</v>
      </c>
      <c r="D892" s="91" t="s">
        <v>29203</v>
      </c>
      <c r="E892" s="93">
        <v>36.65</v>
      </c>
    </row>
    <row r="893" spans="1:5" ht="54">
      <c r="A893" s="91" t="s">
        <v>7740</v>
      </c>
      <c r="B893" s="91" t="s">
        <v>29822</v>
      </c>
      <c r="C893" s="92" t="s">
        <v>7741</v>
      </c>
      <c r="D893" s="91" t="s">
        <v>29203</v>
      </c>
      <c r="E893" s="93">
        <v>50.33</v>
      </c>
    </row>
    <row r="894" spans="1:5" ht="54">
      <c r="A894" s="91" t="s">
        <v>7742</v>
      </c>
      <c r="B894" s="91" t="s">
        <v>29823</v>
      </c>
      <c r="C894" s="92" t="s">
        <v>7743</v>
      </c>
      <c r="D894" s="91" t="s">
        <v>29203</v>
      </c>
      <c r="E894" s="93">
        <v>49.55</v>
      </c>
    </row>
    <row r="895" spans="1:5" ht="54">
      <c r="A895" s="91" t="s">
        <v>7744</v>
      </c>
      <c r="B895" s="91" t="s">
        <v>29824</v>
      </c>
      <c r="C895" s="92" t="s">
        <v>7745</v>
      </c>
      <c r="D895" s="91" t="s">
        <v>29203</v>
      </c>
      <c r="E895" s="93">
        <v>51.46</v>
      </c>
    </row>
    <row r="896" spans="1:5" ht="40.5">
      <c r="A896" s="91" t="s">
        <v>7746</v>
      </c>
      <c r="B896" s="91" t="s">
        <v>29825</v>
      </c>
      <c r="C896" s="92" t="s">
        <v>7747</v>
      </c>
      <c r="D896" s="91" t="s">
        <v>29203</v>
      </c>
      <c r="E896" s="93">
        <v>39.200000000000003</v>
      </c>
    </row>
    <row r="897" spans="1:5" ht="54">
      <c r="A897" s="91" t="s">
        <v>7748</v>
      </c>
      <c r="B897" s="91" t="s">
        <v>29826</v>
      </c>
      <c r="C897" s="92" t="s">
        <v>7749</v>
      </c>
      <c r="D897" s="91" t="s">
        <v>29203</v>
      </c>
      <c r="E897" s="93">
        <v>65.72</v>
      </c>
    </row>
    <row r="898" spans="1:5" ht="40.5">
      <c r="A898" s="91" t="s">
        <v>7750</v>
      </c>
      <c r="B898" s="91" t="s">
        <v>29827</v>
      </c>
      <c r="C898" s="92" t="s">
        <v>7751</v>
      </c>
      <c r="D898" s="91" t="s">
        <v>29203</v>
      </c>
      <c r="E898" s="93">
        <v>54.2</v>
      </c>
    </row>
    <row r="899" spans="1:5">
      <c r="A899" s="87" t="s">
        <v>21973</v>
      </c>
      <c r="B899" s="87">
        <v>8819</v>
      </c>
      <c r="C899" s="88" t="s">
        <v>21974</v>
      </c>
      <c r="D899" s="89"/>
      <c r="E899" s="90"/>
    </row>
    <row r="900" spans="1:5" ht="27">
      <c r="A900" s="91" t="s">
        <v>7708</v>
      </c>
      <c r="B900" s="91" t="s">
        <v>29828</v>
      </c>
      <c r="C900" s="92" t="s">
        <v>7709</v>
      </c>
      <c r="D900" s="91" t="s">
        <v>29203</v>
      </c>
      <c r="E900" s="93">
        <v>24.32</v>
      </c>
    </row>
    <row r="901" spans="1:5" ht="40.5">
      <c r="A901" s="91" t="s">
        <v>7770</v>
      </c>
      <c r="B901" s="91" t="s">
        <v>29829</v>
      </c>
      <c r="C901" s="92" t="s">
        <v>7771</v>
      </c>
      <c r="D901" s="91" t="s">
        <v>29203</v>
      </c>
      <c r="E901" s="93">
        <v>67.05</v>
      </c>
    </row>
    <row r="902" spans="1:5" ht="40.5">
      <c r="A902" s="91" t="s">
        <v>7772</v>
      </c>
      <c r="B902" s="91" t="s">
        <v>29830</v>
      </c>
      <c r="C902" s="92" t="s">
        <v>7773</v>
      </c>
      <c r="D902" s="91" t="s">
        <v>29203</v>
      </c>
      <c r="E902" s="93">
        <v>67.05</v>
      </c>
    </row>
    <row r="903" spans="1:5" ht="54">
      <c r="A903" s="91" t="s">
        <v>7774</v>
      </c>
      <c r="B903" s="91" t="s">
        <v>29831</v>
      </c>
      <c r="C903" s="92" t="s">
        <v>7775</v>
      </c>
      <c r="D903" s="91" t="s">
        <v>29203</v>
      </c>
      <c r="E903" s="93">
        <v>102.42</v>
      </c>
    </row>
    <row r="904" spans="1:5" ht="54">
      <c r="A904" s="91" t="s">
        <v>7776</v>
      </c>
      <c r="B904" s="91" t="s">
        <v>29832</v>
      </c>
      <c r="C904" s="92" t="s">
        <v>7777</v>
      </c>
      <c r="D904" s="91" t="s">
        <v>29203</v>
      </c>
      <c r="E904" s="93">
        <v>100.68</v>
      </c>
    </row>
    <row r="905" spans="1:5" ht="54">
      <c r="A905" s="91" t="s">
        <v>7778</v>
      </c>
      <c r="B905" s="91" t="s">
        <v>29833</v>
      </c>
      <c r="C905" s="92" t="s">
        <v>7779</v>
      </c>
      <c r="D905" s="91" t="s">
        <v>29203</v>
      </c>
      <c r="E905" s="93">
        <v>82.5</v>
      </c>
    </row>
    <row r="906" spans="1:5" ht="54">
      <c r="A906" s="91" t="s">
        <v>7780</v>
      </c>
      <c r="B906" s="91" t="s">
        <v>29834</v>
      </c>
      <c r="C906" s="92" t="s">
        <v>7781</v>
      </c>
      <c r="D906" s="91" t="s">
        <v>29203</v>
      </c>
      <c r="E906" s="93">
        <v>80.760000000000005</v>
      </c>
    </row>
    <row r="907" spans="1:5">
      <c r="A907" s="87" t="s">
        <v>21975</v>
      </c>
      <c r="B907" s="87">
        <v>8820</v>
      </c>
      <c r="C907" s="88" t="s">
        <v>21976</v>
      </c>
      <c r="D907" s="89"/>
      <c r="E907" s="90"/>
    </row>
    <row r="908" spans="1:5" ht="27">
      <c r="A908" s="91" t="s">
        <v>7754</v>
      </c>
      <c r="B908" s="91" t="s">
        <v>29835</v>
      </c>
      <c r="C908" s="92" t="s">
        <v>7755</v>
      </c>
      <c r="D908" s="91" t="s">
        <v>29258</v>
      </c>
      <c r="E908" s="93">
        <v>2462.2800000000002</v>
      </c>
    </row>
    <row r="909" spans="1:5" ht="67.5">
      <c r="A909" s="91" t="s">
        <v>7756</v>
      </c>
      <c r="B909" s="91" t="s">
        <v>2232</v>
      </c>
      <c r="C909" s="92" t="s">
        <v>7757</v>
      </c>
      <c r="D909" s="91" t="s">
        <v>29203</v>
      </c>
      <c r="E909" s="93">
        <v>43.43</v>
      </c>
    </row>
    <row r="910" spans="1:5" ht="67.5">
      <c r="A910" s="91" t="s">
        <v>7758</v>
      </c>
      <c r="B910" s="91" t="s">
        <v>29836</v>
      </c>
      <c r="C910" s="92" t="s">
        <v>7759</v>
      </c>
      <c r="D910" s="91" t="s">
        <v>29203</v>
      </c>
      <c r="E910" s="93">
        <v>68.17</v>
      </c>
    </row>
    <row r="911" spans="1:5" ht="67.5">
      <c r="A911" s="91" t="s">
        <v>7760</v>
      </c>
      <c r="B911" s="91" t="s">
        <v>2232</v>
      </c>
      <c r="C911" s="92" t="s">
        <v>7761</v>
      </c>
      <c r="D911" s="91" t="s">
        <v>29203</v>
      </c>
      <c r="E911" s="93">
        <v>97.18</v>
      </c>
    </row>
    <row r="912" spans="1:5" ht="67.5">
      <c r="A912" s="91" t="s">
        <v>7762</v>
      </c>
      <c r="B912" s="91" t="s">
        <v>2232</v>
      </c>
      <c r="C912" s="92" t="s">
        <v>7763</v>
      </c>
      <c r="D912" s="91" t="s">
        <v>29203</v>
      </c>
      <c r="E912" s="93">
        <v>105.54</v>
      </c>
    </row>
    <row r="913" spans="1:5" ht="67.5">
      <c r="A913" s="91" t="s">
        <v>7764</v>
      </c>
      <c r="B913" s="91" t="s">
        <v>2232</v>
      </c>
      <c r="C913" s="92" t="s">
        <v>7765</v>
      </c>
      <c r="D913" s="91" t="s">
        <v>29203</v>
      </c>
      <c r="E913" s="93">
        <v>76.61</v>
      </c>
    </row>
    <row r="914" spans="1:5" ht="67.5">
      <c r="A914" s="91" t="s">
        <v>7766</v>
      </c>
      <c r="B914" s="91" t="s">
        <v>2232</v>
      </c>
      <c r="C914" s="92" t="s">
        <v>7767</v>
      </c>
      <c r="D914" s="91" t="s">
        <v>29203</v>
      </c>
      <c r="E914" s="93">
        <v>49.24</v>
      </c>
    </row>
    <row r="915" spans="1:5" ht="67.5">
      <c r="A915" s="91" t="s">
        <v>7768</v>
      </c>
      <c r="B915" s="91" t="s">
        <v>29837</v>
      </c>
      <c r="C915" s="92" t="s">
        <v>7769</v>
      </c>
      <c r="D915" s="91" t="s">
        <v>29203</v>
      </c>
      <c r="E915" s="93">
        <v>162.47999999999999</v>
      </c>
    </row>
    <row r="916" spans="1:5">
      <c r="A916" s="87" t="s">
        <v>21977</v>
      </c>
      <c r="B916" s="87">
        <v>8821</v>
      </c>
      <c r="C916" s="88" t="s">
        <v>21978</v>
      </c>
      <c r="D916" s="89"/>
      <c r="E916" s="90"/>
    </row>
    <row r="917" spans="1:5" ht="40.5">
      <c r="A917" s="91" t="s">
        <v>7684</v>
      </c>
      <c r="B917" s="91" t="s">
        <v>29838</v>
      </c>
      <c r="C917" s="92" t="s">
        <v>7685</v>
      </c>
      <c r="D917" s="91" t="s">
        <v>29203</v>
      </c>
      <c r="E917" s="93">
        <v>98.64</v>
      </c>
    </row>
    <row r="918" spans="1:5" ht="40.5">
      <c r="A918" s="91" t="s">
        <v>7686</v>
      </c>
      <c r="B918" s="91" t="s">
        <v>29839</v>
      </c>
      <c r="C918" s="92" t="s">
        <v>7687</v>
      </c>
      <c r="D918" s="91" t="s">
        <v>29203</v>
      </c>
      <c r="E918" s="93">
        <v>107.83</v>
      </c>
    </row>
    <row r="919" spans="1:5" ht="40.5">
      <c r="A919" s="91" t="s">
        <v>7688</v>
      </c>
      <c r="B919" s="91" t="s">
        <v>29840</v>
      </c>
      <c r="C919" s="92" t="s">
        <v>7689</v>
      </c>
      <c r="D919" s="91" t="s">
        <v>29203</v>
      </c>
      <c r="E919" s="93">
        <v>111.34</v>
      </c>
    </row>
    <row r="920" spans="1:5" ht="40.5">
      <c r="A920" s="91" t="s">
        <v>7690</v>
      </c>
      <c r="B920" s="91" t="s">
        <v>29841</v>
      </c>
      <c r="C920" s="92" t="s">
        <v>7691</v>
      </c>
      <c r="D920" s="91" t="s">
        <v>29203</v>
      </c>
      <c r="E920" s="93">
        <v>116.28</v>
      </c>
    </row>
    <row r="921" spans="1:5" ht="40.5">
      <c r="A921" s="91" t="s">
        <v>7692</v>
      </c>
      <c r="B921" s="91" t="s">
        <v>29842</v>
      </c>
      <c r="C921" s="92" t="s">
        <v>7693</v>
      </c>
      <c r="D921" s="91" t="s">
        <v>29203</v>
      </c>
      <c r="E921" s="93">
        <v>118.03</v>
      </c>
    </row>
    <row r="922" spans="1:5" ht="27">
      <c r="A922" s="91" t="s">
        <v>7694</v>
      </c>
      <c r="B922" s="91" t="s">
        <v>29843</v>
      </c>
      <c r="C922" s="92" t="s">
        <v>7695</v>
      </c>
      <c r="D922" s="91" t="s">
        <v>29203</v>
      </c>
      <c r="E922" s="93">
        <v>43.43</v>
      </c>
    </row>
    <row r="923" spans="1:5" ht="27">
      <c r="A923" s="91" t="s">
        <v>7696</v>
      </c>
      <c r="B923" s="91" t="s">
        <v>29844</v>
      </c>
      <c r="C923" s="92" t="s">
        <v>7697</v>
      </c>
      <c r="D923" s="91" t="s">
        <v>29203</v>
      </c>
      <c r="E923" s="93">
        <v>48.25</v>
      </c>
    </row>
    <row r="924" spans="1:5" ht="40.5">
      <c r="A924" s="91" t="s">
        <v>7698</v>
      </c>
      <c r="B924" s="91" t="s">
        <v>29845</v>
      </c>
      <c r="C924" s="92" t="s">
        <v>7699</v>
      </c>
      <c r="D924" s="91" t="s">
        <v>29203</v>
      </c>
      <c r="E924" s="93">
        <v>96.47</v>
      </c>
    </row>
    <row r="925" spans="1:5" ht="40.5">
      <c r="A925" s="91" t="s">
        <v>7700</v>
      </c>
      <c r="B925" s="91" t="s">
        <v>29846</v>
      </c>
      <c r="C925" s="92" t="s">
        <v>7701</v>
      </c>
      <c r="D925" s="91" t="s">
        <v>29203</v>
      </c>
      <c r="E925" s="93">
        <v>97.63</v>
      </c>
    </row>
    <row r="926" spans="1:5" ht="40.5">
      <c r="A926" s="91" t="s">
        <v>7702</v>
      </c>
      <c r="B926" s="91" t="s">
        <v>29847</v>
      </c>
      <c r="C926" s="92" t="s">
        <v>7703</v>
      </c>
      <c r="D926" s="91" t="s">
        <v>29203</v>
      </c>
      <c r="E926" s="93">
        <v>98.43</v>
      </c>
    </row>
    <row r="927" spans="1:5" ht="27">
      <c r="A927" s="91" t="s">
        <v>7704</v>
      </c>
      <c r="B927" s="91" t="s">
        <v>29848</v>
      </c>
      <c r="C927" s="92" t="s">
        <v>7705</v>
      </c>
      <c r="D927" s="91" t="s">
        <v>29203</v>
      </c>
      <c r="E927" s="93">
        <v>61.26</v>
      </c>
    </row>
    <row r="928" spans="1:5" ht="40.5">
      <c r="A928" s="91" t="s">
        <v>7706</v>
      </c>
      <c r="B928" s="91" t="s">
        <v>29849</v>
      </c>
      <c r="C928" s="92" t="s">
        <v>7707</v>
      </c>
      <c r="D928" s="91" t="s">
        <v>29203</v>
      </c>
      <c r="E928" s="93">
        <v>101.43</v>
      </c>
    </row>
    <row r="929" spans="1:5">
      <c r="A929" s="87" t="s">
        <v>21979</v>
      </c>
      <c r="B929" s="87">
        <v>8822</v>
      </c>
      <c r="C929" s="88" t="s">
        <v>21980</v>
      </c>
      <c r="D929" s="89"/>
      <c r="E929" s="90"/>
    </row>
    <row r="930" spans="1:5" ht="67.5">
      <c r="A930" s="91" t="s">
        <v>7752</v>
      </c>
      <c r="B930" s="91" t="s">
        <v>29850</v>
      </c>
      <c r="C930" s="92" t="s">
        <v>7753</v>
      </c>
      <c r="D930" s="91" t="s">
        <v>29203</v>
      </c>
      <c r="E930" s="93">
        <v>76.739999999999995</v>
      </c>
    </row>
    <row r="931" spans="1:5">
      <c r="A931" s="87" t="s">
        <v>21981</v>
      </c>
      <c r="B931" s="87">
        <v>8823</v>
      </c>
      <c r="C931" s="88" t="s">
        <v>21982</v>
      </c>
      <c r="D931" s="89"/>
      <c r="E931" s="90"/>
    </row>
    <row r="932" spans="1:5" ht="54">
      <c r="A932" s="91" t="s">
        <v>7784</v>
      </c>
      <c r="B932" s="91" t="s">
        <v>29851</v>
      </c>
      <c r="C932" s="92" t="s">
        <v>7785</v>
      </c>
      <c r="D932" s="91" t="s">
        <v>29203</v>
      </c>
      <c r="E932" s="93">
        <v>92.57</v>
      </c>
    </row>
    <row r="933" spans="1:5" ht="54">
      <c r="A933" s="91" t="s">
        <v>7786</v>
      </c>
      <c r="B933" s="91" t="s">
        <v>29852</v>
      </c>
      <c r="C933" s="92" t="s">
        <v>7787</v>
      </c>
      <c r="D933" s="91" t="s">
        <v>29203</v>
      </c>
      <c r="E933" s="93">
        <v>80.33</v>
      </c>
    </row>
    <row r="934" spans="1:5">
      <c r="A934" s="87" t="s">
        <v>21983</v>
      </c>
      <c r="B934" s="87">
        <v>8824</v>
      </c>
      <c r="C934" s="88" t="s">
        <v>21984</v>
      </c>
      <c r="D934" s="89"/>
      <c r="E934" s="90"/>
    </row>
    <row r="935" spans="1:5" ht="54">
      <c r="A935" s="91" t="s">
        <v>7788</v>
      </c>
      <c r="B935" s="91" t="s">
        <v>29853</v>
      </c>
      <c r="C935" s="92" t="s">
        <v>7789</v>
      </c>
      <c r="D935" s="91" t="s">
        <v>29203</v>
      </c>
      <c r="E935" s="93">
        <v>236.89</v>
      </c>
    </row>
    <row r="936" spans="1:5" ht="54">
      <c r="A936" s="91" t="s">
        <v>7790</v>
      </c>
      <c r="B936" s="91" t="s">
        <v>29854</v>
      </c>
      <c r="C936" s="92" t="s">
        <v>7791</v>
      </c>
      <c r="D936" s="91" t="s">
        <v>29203</v>
      </c>
      <c r="E936" s="93">
        <v>205.02</v>
      </c>
    </row>
    <row r="937" spans="1:5" ht="40.5">
      <c r="A937" s="91" t="s">
        <v>37</v>
      </c>
      <c r="B937" s="91" t="s">
        <v>29855</v>
      </c>
      <c r="C937" s="92" t="s">
        <v>7792</v>
      </c>
      <c r="D937" s="91" t="s">
        <v>29203</v>
      </c>
      <c r="E937" s="93">
        <v>204.55</v>
      </c>
    </row>
    <row r="938" spans="1:5" ht="40.5">
      <c r="A938" s="91" t="s">
        <v>7793</v>
      </c>
      <c r="B938" s="91" t="s">
        <v>29856</v>
      </c>
      <c r="C938" s="92" t="s">
        <v>7794</v>
      </c>
      <c r="D938" s="91" t="s">
        <v>29203</v>
      </c>
      <c r="E938" s="93">
        <v>199.24</v>
      </c>
    </row>
    <row r="939" spans="1:5" ht="54">
      <c r="A939" s="91" t="s">
        <v>7795</v>
      </c>
      <c r="B939" s="91" t="s">
        <v>29857</v>
      </c>
      <c r="C939" s="92" t="s">
        <v>7796</v>
      </c>
      <c r="D939" s="91" t="s">
        <v>29203</v>
      </c>
      <c r="E939" s="93">
        <v>235.91</v>
      </c>
    </row>
    <row r="940" spans="1:5" ht="54">
      <c r="A940" s="91" t="s">
        <v>7797</v>
      </c>
      <c r="B940" s="91" t="s">
        <v>29858</v>
      </c>
      <c r="C940" s="92" t="s">
        <v>7798</v>
      </c>
      <c r="D940" s="91" t="s">
        <v>29203</v>
      </c>
      <c r="E940" s="93">
        <v>206.68</v>
      </c>
    </row>
    <row r="941" spans="1:5" ht="40.5">
      <c r="A941" s="91" t="s">
        <v>38</v>
      </c>
      <c r="B941" s="91" t="s">
        <v>29859</v>
      </c>
      <c r="C941" s="92" t="s">
        <v>7799</v>
      </c>
      <c r="D941" s="91" t="s">
        <v>29203</v>
      </c>
      <c r="E941" s="93">
        <v>204.23</v>
      </c>
    </row>
    <row r="942" spans="1:5" ht="40.5">
      <c r="A942" s="91" t="s">
        <v>7800</v>
      </c>
      <c r="B942" s="91" t="s">
        <v>29860</v>
      </c>
      <c r="C942" s="92" t="s">
        <v>7801</v>
      </c>
      <c r="D942" s="91" t="s">
        <v>29203</v>
      </c>
      <c r="E942" s="93">
        <v>198.97</v>
      </c>
    </row>
    <row r="943" spans="1:5" ht="67.5">
      <c r="A943" s="91" t="s">
        <v>7802</v>
      </c>
      <c r="B943" s="91" t="s">
        <v>2232</v>
      </c>
      <c r="C943" s="92" t="s">
        <v>7803</v>
      </c>
      <c r="D943" s="91" t="s">
        <v>29203</v>
      </c>
      <c r="E943" s="93">
        <v>85.04</v>
      </c>
    </row>
    <row r="944" spans="1:5" ht="67.5">
      <c r="A944" s="91" t="s">
        <v>7804</v>
      </c>
      <c r="B944" s="91" t="s">
        <v>29861</v>
      </c>
      <c r="C944" s="92" t="s">
        <v>7805</v>
      </c>
      <c r="D944" s="91" t="s">
        <v>29203</v>
      </c>
      <c r="E944" s="93">
        <v>108.71</v>
      </c>
    </row>
    <row r="945" spans="1:5" ht="67.5">
      <c r="A945" s="91" t="s">
        <v>7806</v>
      </c>
      <c r="B945" s="91" t="s">
        <v>2232</v>
      </c>
      <c r="C945" s="92" t="s">
        <v>7807</v>
      </c>
      <c r="D945" s="91" t="s">
        <v>29203</v>
      </c>
      <c r="E945" s="93">
        <v>85.28</v>
      </c>
    </row>
    <row r="946" spans="1:5" ht="67.5">
      <c r="A946" s="91" t="s">
        <v>7808</v>
      </c>
      <c r="B946" s="91" t="s">
        <v>29862</v>
      </c>
      <c r="C946" s="92" t="s">
        <v>7809</v>
      </c>
      <c r="D946" s="91" t="s">
        <v>29203</v>
      </c>
      <c r="E946" s="93">
        <v>109.67</v>
      </c>
    </row>
    <row r="947" spans="1:5">
      <c r="A947" s="87" t="s">
        <v>21985</v>
      </c>
      <c r="B947" s="87">
        <v>8825</v>
      </c>
      <c r="C947" s="88" t="s">
        <v>21986</v>
      </c>
      <c r="D947" s="89"/>
      <c r="E947" s="90"/>
    </row>
    <row r="948" spans="1:5" ht="27">
      <c r="A948" s="91" t="s">
        <v>7810</v>
      </c>
      <c r="B948" s="91" t="s">
        <v>29863</v>
      </c>
      <c r="C948" s="92" t="s">
        <v>7811</v>
      </c>
      <c r="D948" s="91" t="s">
        <v>29203</v>
      </c>
      <c r="E948" s="93">
        <v>52.58</v>
      </c>
    </row>
    <row r="949" spans="1:5">
      <c r="A949" s="87" t="s">
        <v>21987</v>
      </c>
      <c r="B949" s="87">
        <v>8826</v>
      </c>
      <c r="C949" s="88" t="s">
        <v>21988</v>
      </c>
      <c r="D949" s="89"/>
      <c r="E949" s="90"/>
    </row>
    <row r="950" spans="1:5" ht="40.5">
      <c r="A950" s="91" t="s">
        <v>7670</v>
      </c>
      <c r="B950" s="91" t="s">
        <v>29864</v>
      </c>
      <c r="C950" s="92" t="s">
        <v>7671</v>
      </c>
      <c r="D950" s="91" t="s">
        <v>29214</v>
      </c>
      <c r="E950" s="93">
        <v>26.81</v>
      </c>
    </row>
    <row r="951" spans="1:5">
      <c r="A951" s="87" t="s">
        <v>21989</v>
      </c>
      <c r="B951" s="87">
        <v>8827</v>
      </c>
      <c r="C951" s="88" t="s">
        <v>21990</v>
      </c>
      <c r="D951" s="89"/>
      <c r="E951" s="90"/>
    </row>
    <row r="952" spans="1:5" ht="40.5">
      <c r="A952" s="91" t="s">
        <v>7666</v>
      </c>
      <c r="B952" s="91" t="s">
        <v>29865</v>
      </c>
      <c r="C952" s="92" t="s">
        <v>7667</v>
      </c>
      <c r="D952" s="91" t="s">
        <v>29214</v>
      </c>
      <c r="E952" s="93">
        <v>17.8</v>
      </c>
    </row>
    <row r="953" spans="1:5" ht="54">
      <c r="A953" s="91" t="s">
        <v>7680</v>
      </c>
      <c r="B953" s="91" t="s">
        <v>29866</v>
      </c>
      <c r="C953" s="92" t="s">
        <v>7681</v>
      </c>
      <c r="D953" s="91" t="s">
        <v>29214</v>
      </c>
      <c r="E953" s="93">
        <v>120.05</v>
      </c>
    </row>
    <row r="954" spans="1:5" ht="27">
      <c r="A954" s="91" t="s">
        <v>7682</v>
      </c>
      <c r="B954" s="91" t="s">
        <v>29867</v>
      </c>
      <c r="C954" s="92" t="s">
        <v>7683</v>
      </c>
      <c r="D954" s="91" t="s">
        <v>29214</v>
      </c>
      <c r="E954" s="93">
        <v>9.31</v>
      </c>
    </row>
    <row r="955" spans="1:5">
      <c r="A955" s="87" t="s">
        <v>21991</v>
      </c>
      <c r="B955" s="87">
        <v>8828</v>
      </c>
      <c r="C955" s="88" t="s">
        <v>21992</v>
      </c>
      <c r="D955" s="89"/>
      <c r="E955" s="90"/>
    </row>
    <row r="956" spans="1:5" ht="40.5">
      <c r="A956" s="91" t="s">
        <v>7848</v>
      </c>
      <c r="B956" s="91" t="s">
        <v>29868</v>
      </c>
      <c r="C956" s="92" t="s">
        <v>7849</v>
      </c>
      <c r="D956" s="91" t="s">
        <v>29203</v>
      </c>
      <c r="E956" s="93">
        <v>87.3</v>
      </c>
    </row>
    <row r="957" spans="1:5">
      <c r="A957" s="87" t="s">
        <v>21993</v>
      </c>
      <c r="B957" s="87">
        <v>8674</v>
      </c>
      <c r="C957" s="88" t="s">
        <v>21994</v>
      </c>
      <c r="D957" s="89"/>
      <c r="E957" s="90"/>
    </row>
    <row r="958" spans="1:5">
      <c r="A958" s="87" t="s">
        <v>21995</v>
      </c>
      <c r="B958" s="87">
        <v>8829</v>
      </c>
      <c r="C958" s="88" t="s">
        <v>21996</v>
      </c>
      <c r="D958" s="89"/>
      <c r="E958" s="90"/>
    </row>
    <row r="959" spans="1:5" ht="40.5">
      <c r="A959" s="91" t="s">
        <v>8108</v>
      </c>
      <c r="B959" s="91" t="s">
        <v>29869</v>
      </c>
      <c r="C959" s="92" t="s">
        <v>8109</v>
      </c>
      <c r="D959" s="91" t="s">
        <v>29214</v>
      </c>
      <c r="E959" s="93">
        <v>8.91</v>
      </c>
    </row>
    <row r="960" spans="1:5" ht="40.5">
      <c r="A960" s="91" t="s">
        <v>8110</v>
      </c>
      <c r="B960" s="91" t="s">
        <v>29870</v>
      </c>
      <c r="C960" s="92" t="s">
        <v>8111</v>
      </c>
      <c r="D960" s="91" t="s">
        <v>29214</v>
      </c>
      <c r="E960" s="93">
        <v>9.18</v>
      </c>
    </row>
    <row r="961" spans="1:5">
      <c r="A961" s="87" t="s">
        <v>21997</v>
      </c>
      <c r="B961" s="87">
        <v>8830</v>
      </c>
      <c r="C961" s="88" t="s">
        <v>21998</v>
      </c>
      <c r="D961" s="89"/>
      <c r="E961" s="90"/>
    </row>
    <row r="962" spans="1:5" ht="54">
      <c r="A962" s="91" t="s">
        <v>8095</v>
      </c>
      <c r="B962" s="91" t="s">
        <v>29871</v>
      </c>
      <c r="C962" s="92" t="s">
        <v>8096</v>
      </c>
      <c r="D962" s="91" t="s">
        <v>29214</v>
      </c>
      <c r="E962" s="93">
        <v>10.87</v>
      </c>
    </row>
    <row r="963" spans="1:5">
      <c r="A963" s="87" t="s">
        <v>21999</v>
      </c>
      <c r="B963" s="87">
        <v>8831</v>
      </c>
      <c r="C963" s="88" t="s">
        <v>22000</v>
      </c>
      <c r="D963" s="89"/>
      <c r="E963" s="90"/>
    </row>
    <row r="964" spans="1:5" ht="40.5">
      <c r="A964" s="91" t="s">
        <v>8112</v>
      </c>
      <c r="B964" s="91" t="s">
        <v>29872</v>
      </c>
      <c r="C964" s="92" t="s">
        <v>8113</v>
      </c>
      <c r="D964" s="91" t="s">
        <v>29214</v>
      </c>
      <c r="E964" s="93">
        <v>44.59</v>
      </c>
    </row>
    <row r="965" spans="1:5" ht="40.5">
      <c r="A965" s="91" t="s">
        <v>8114</v>
      </c>
      <c r="B965" s="91" t="s">
        <v>29873</v>
      </c>
      <c r="C965" s="92" t="s">
        <v>8115</v>
      </c>
      <c r="D965" s="91" t="s">
        <v>29214</v>
      </c>
      <c r="E965" s="93">
        <v>33.06</v>
      </c>
    </row>
    <row r="966" spans="1:5" ht="40.5">
      <c r="A966" s="91" t="s">
        <v>8116</v>
      </c>
      <c r="B966" s="91" t="s">
        <v>29874</v>
      </c>
      <c r="C966" s="92" t="s">
        <v>8117</v>
      </c>
      <c r="D966" s="91" t="s">
        <v>29214</v>
      </c>
      <c r="E966" s="93">
        <v>37.67</v>
      </c>
    </row>
    <row r="967" spans="1:5" ht="40.5">
      <c r="A967" s="91" t="s">
        <v>8118</v>
      </c>
      <c r="B967" s="91" t="s">
        <v>29875</v>
      </c>
      <c r="C967" s="92" t="s">
        <v>8119</v>
      </c>
      <c r="D967" s="91" t="s">
        <v>29214</v>
      </c>
      <c r="E967" s="93">
        <v>34.130000000000003</v>
      </c>
    </row>
    <row r="968" spans="1:5" ht="40.5">
      <c r="A968" s="91" t="s">
        <v>8120</v>
      </c>
      <c r="B968" s="91" t="s">
        <v>29876</v>
      </c>
      <c r="C968" s="92" t="s">
        <v>8121</v>
      </c>
      <c r="D968" s="91" t="s">
        <v>29214</v>
      </c>
      <c r="E968" s="93">
        <v>27.83</v>
      </c>
    </row>
    <row r="969" spans="1:5" ht="40.5">
      <c r="A969" s="91" t="s">
        <v>8122</v>
      </c>
      <c r="B969" s="91" t="s">
        <v>29877</v>
      </c>
      <c r="C969" s="92" t="s">
        <v>8123</v>
      </c>
      <c r="D969" s="91" t="s">
        <v>29214</v>
      </c>
      <c r="E969" s="93">
        <v>30.35</v>
      </c>
    </row>
    <row r="970" spans="1:5">
      <c r="A970" s="87" t="s">
        <v>22001</v>
      </c>
      <c r="B970" s="87">
        <v>8832</v>
      </c>
      <c r="C970" s="88" t="s">
        <v>22002</v>
      </c>
      <c r="D970" s="89"/>
      <c r="E970" s="90"/>
    </row>
    <row r="971" spans="1:5" ht="54">
      <c r="A971" s="91" t="s">
        <v>8097</v>
      </c>
      <c r="B971" s="91" t="s">
        <v>29878</v>
      </c>
      <c r="C971" s="92" t="s">
        <v>8098</v>
      </c>
      <c r="D971" s="91" t="s">
        <v>29214</v>
      </c>
      <c r="E971" s="93">
        <v>30.83</v>
      </c>
    </row>
    <row r="972" spans="1:5" ht="54">
      <c r="A972" s="91" t="s">
        <v>8099</v>
      </c>
      <c r="B972" s="91" t="s">
        <v>29879</v>
      </c>
      <c r="C972" s="92" t="s">
        <v>8100</v>
      </c>
      <c r="D972" s="91" t="s">
        <v>29214</v>
      </c>
      <c r="E972" s="93">
        <v>18.96</v>
      </c>
    </row>
    <row r="973" spans="1:5" ht="54">
      <c r="A973" s="91" t="s">
        <v>8101</v>
      </c>
      <c r="B973" s="91" t="s">
        <v>29880</v>
      </c>
      <c r="C973" s="92" t="s">
        <v>28237</v>
      </c>
      <c r="D973" s="91" t="s">
        <v>29214</v>
      </c>
      <c r="E973" s="93">
        <v>22.7</v>
      </c>
    </row>
    <row r="974" spans="1:5">
      <c r="A974" s="87" t="s">
        <v>22003</v>
      </c>
      <c r="B974" s="87">
        <v>8833</v>
      </c>
      <c r="C974" s="88" t="s">
        <v>22004</v>
      </c>
      <c r="D974" s="89"/>
      <c r="E974" s="90"/>
    </row>
    <row r="975" spans="1:5" ht="54">
      <c r="A975" s="91" t="s">
        <v>8102</v>
      </c>
      <c r="B975" s="91" t="s">
        <v>29881</v>
      </c>
      <c r="C975" s="92" t="s">
        <v>8103</v>
      </c>
      <c r="D975" s="91" t="s">
        <v>29214</v>
      </c>
      <c r="E975" s="93">
        <v>30.52</v>
      </c>
    </row>
    <row r="976" spans="1:5" ht="54">
      <c r="A976" s="91" t="s">
        <v>8104</v>
      </c>
      <c r="B976" s="91" t="s">
        <v>29882</v>
      </c>
      <c r="C976" s="92" t="s">
        <v>8105</v>
      </c>
      <c r="D976" s="91" t="s">
        <v>29214</v>
      </c>
      <c r="E976" s="93">
        <v>19.93</v>
      </c>
    </row>
    <row r="977" spans="1:5" ht="54">
      <c r="A977" s="91" t="s">
        <v>8106</v>
      </c>
      <c r="B977" s="91" t="s">
        <v>29883</v>
      </c>
      <c r="C977" s="92" t="s">
        <v>8107</v>
      </c>
      <c r="D977" s="91" t="s">
        <v>29214</v>
      </c>
      <c r="E977" s="93">
        <v>22.94</v>
      </c>
    </row>
    <row r="978" spans="1:5">
      <c r="A978" s="87" t="s">
        <v>22005</v>
      </c>
      <c r="B978" s="87">
        <v>8834</v>
      </c>
      <c r="C978" s="88" t="s">
        <v>22006</v>
      </c>
      <c r="D978" s="89"/>
      <c r="E978" s="90"/>
    </row>
    <row r="979" spans="1:5" ht="27">
      <c r="A979" s="91" t="s">
        <v>8124</v>
      </c>
      <c r="B979" s="91" t="s">
        <v>29884</v>
      </c>
      <c r="C979" s="92" t="s">
        <v>8125</v>
      </c>
      <c r="D979" s="91" t="s">
        <v>29214</v>
      </c>
      <c r="E979" s="93">
        <v>15.5</v>
      </c>
    </row>
    <row r="980" spans="1:5">
      <c r="A980" s="87" t="s">
        <v>22007</v>
      </c>
      <c r="B980" s="87">
        <v>8835</v>
      </c>
      <c r="C980" s="88" t="s">
        <v>22008</v>
      </c>
      <c r="D980" s="89"/>
      <c r="E980" s="90"/>
    </row>
    <row r="981" spans="1:5" ht="40.5">
      <c r="A981" s="91" t="s">
        <v>8089</v>
      </c>
      <c r="B981" s="91" t="s">
        <v>29885</v>
      </c>
      <c r="C981" s="92" t="s">
        <v>8090</v>
      </c>
      <c r="D981" s="91" t="s">
        <v>29214</v>
      </c>
      <c r="E981" s="93">
        <v>17.170000000000002</v>
      </c>
    </row>
    <row r="982" spans="1:5" ht="40.5">
      <c r="A982" s="91" t="s">
        <v>8091</v>
      </c>
      <c r="B982" s="91" t="s">
        <v>29886</v>
      </c>
      <c r="C982" s="92" t="s">
        <v>8092</v>
      </c>
      <c r="D982" s="91" t="s">
        <v>29214</v>
      </c>
      <c r="E982" s="93">
        <v>14.79</v>
      </c>
    </row>
    <row r="983" spans="1:5" ht="40.5">
      <c r="A983" s="91" t="s">
        <v>8093</v>
      </c>
      <c r="B983" s="91" t="s">
        <v>29887</v>
      </c>
      <c r="C983" s="92" t="s">
        <v>8094</v>
      </c>
      <c r="D983" s="91" t="s">
        <v>29214</v>
      </c>
      <c r="E983" s="93">
        <v>16.329999999999998</v>
      </c>
    </row>
    <row r="984" spans="1:5">
      <c r="A984" s="87" t="s">
        <v>22009</v>
      </c>
      <c r="B984" s="87">
        <v>8836</v>
      </c>
      <c r="C984" s="88" t="s">
        <v>22010</v>
      </c>
      <c r="D984" s="89"/>
      <c r="E984" s="90"/>
    </row>
    <row r="985" spans="1:5" ht="40.5">
      <c r="A985" s="91" t="s">
        <v>8085</v>
      </c>
      <c r="B985" s="91" t="s">
        <v>29888</v>
      </c>
      <c r="C985" s="92" t="s">
        <v>8086</v>
      </c>
      <c r="D985" s="91" t="s">
        <v>29214</v>
      </c>
      <c r="E985" s="93">
        <v>32.49</v>
      </c>
    </row>
    <row r="986" spans="1:5" ht="40.5">
      <c r="A986" s="91" t="s">
        <v>8087</v>
      </c>
      <c r="B986" s="91" t="s">
        <v>29889</v>
      </c>
      <c r="C986" s="92" t="s">
        <v>8088</v>
      </c>
      <c r="D986" s="91" t="s">
        <v>29214</v>
      </c>
      <c r="E986" s="93">
        <v>32.630000000000003</v>
      </c>
    </row>
    <row r="987" spans="1:5">
      <c r="A987" s="87" t="s">
        <v>22011</v>
      </c>
      <c r="B987" s="87">
        <v>8837</v>
      </c>
      <c r="C987" s="88" t="s">
        <v>22012</v>
      </c>
      <c r="D987" s="89"/>
      <c r="E987" s="90"/>
    </row>
    <row r="988" spans="1:5">
      <c r="A988" s="91" t="s">
        <v>8559</v>
      </c>
      <c r="B988" s="91" t="s">
        <v>29890</v>
      </c>
      <c r="C988" s="92" t="s">
        <v>8560</v>
      </c>
      <c r="D988" s="91" t="s">
        <v>29203</v>
      </c>
      <c r="E988" s="93">
        <v>148.85</v>
      </c>
    </row>
    <row r="989" spans="1:5">
      <c r="A989" s="87" t="s">
        <v>22013</v>
      </c>
      <c r="B989" s="87">
        <v>8838</v>
      </c>
      <c r="C989" s="88" t="s">
        <v>22014</v>
      </c>
      <c r="D989" s="89"/>
      <c r="E989" s="90"/>
    </row>
    <row r="990" spans="1:5">
      <c r="A990" s="91" t="s">
        <v>8565</v>
      </c>
      <c r="B990" s="91" t="s">
        <v>29891</v>
      </c>
      <c r="C990" s="92" t="s">
        <v>8566</v>
      </c>
      <c r="D990" s="91" t="s">
        <v>29203</v>
      </c>
      <c r="E990" s="93">
        <v>214.67</v>
      </c>
    </row>
    <row r="991" spans="1:5">
      <c r="A991" s="91" t="s">
        <v>8567</v>
      </c>
      <c r="B991" s="91" t="s">
        <v>29892</v>
      </c>
      <c r="C991" s="92" t="s">
        <v>8568</v>
      </c>
      <c r="D991" s="91" t="s">
        <v>29203</v>
      </c>
      <c r="E991" s="93">
        <v>254.3</v>
      </c>
    </row>
    <row r="992" spans="1:5">
      <c r="A992" s="87" t="s">
        <v>22015</v>
      </c>
      <c r="B992" s="87">
        <v>8839</v>
      </c>
      <c r="C992" s="88" t="s">
        <v>22016</v>
      </c>
      <c r="D992" s="89"/>
      <c r="E992" s="90"/>
    </row>
    <row r="993" spans="1:5">
      <c r="A993" s="91" t="s">
        <v>8569</v>
      </c>
      <c r="B993" s="91" t="s">
        <v>29893</v>
      </c>
      <c r="C993" s="92" t="s">
        <v>8570</v>
      </c>
      <c r="D993" s="91" t="s">
        <v>29203</v>
      </c>
      <c r="E993" s="93">
        <v>283.86</v>
      </c>
    </row>
    <row r="994" spans="1:5">
      <c r="A994" s="91" t="s">
        <v>8571</v>
      </c>
      <c r="B994" s="91" t="s">
        <v>29894</v>
      </c>
      <c r="C994" s="92" t="s">
        <v>8572</v>
      </c>
      <c r="D994" s="91" t="s">
        <v>29203</v>
      </c>
      <c r="E994" s="93">
        <v>299.2</v>
      </c>
    </row>
    <row r="995" spans="1:5">
      <c r="A995" s="87" t="s">
        <v>22017</v>
      </c>
      <c r="B995" s="87">
        <v>8840</v>
      </c>
      <c r="C995" s="88" t="s">
        <v>16673</v>
      </c>
      <c r="D995" s="89"/>
      <c r="E995" s="90"/>
    </row>
    <row r="996" spans="1:5" ht="27">
      <c r="A996" s="91" t="s">
        <v>8561</v>
      </c>
      <c r="B996" s="91" t="s">
        <v>29895</v>
      </c>
      <c r="C996" s="92" t="s">
        <v>8562</v>
      </c>
      <c r="D996" s="91" t="s">
        <v>29214</v>
      </c>
      <c r="E996" s="93">
        <v>34.97</v>
      </c>
    </row>
    <row r="997" spans="1:5" ht="27">
      <c r="A997" s="91" t="s">
        <v>8563</v>
      </c>
      <c r="B997" s="91" t="s">
        <v>29896</v>
      </c>
      <c r="C997" s="92" t="s">
        <v>8564</v>
      </c>
      <c r="D997" s="91" t="s">
        <v>29214</v>
      </c>
      <c r="E997" s="93">
        <v>50.34</v>
      </c>
    </row>
    <row r="998" spans="1:5" ht="27">
      <c r="A998" s="91" t="s">
        <v>8573</v>
      </c>
      <c r="B998" s="91" t="s">
        <v>29897</v>
      </c>
      <c r="C998" s="92" t="s">
        <v>8574</v>
      </c>
      <c r="D998" s="91" t="s">
        <v>29214</v>
      </c>
      <c r="E998" s="93">
        <v>47.72</v>
      </c>
    </row>
    <row r="999" spans="1:5">
      <c r="A999" s="87" t="s">
        <v>22018</v>
      </c>
      <c r="B999" s="87">
        <v>8841</v>
      </c>
      <c r="C999" s="88" t="s">
        <v>22019</v>
      </c>
      <c r="D999" s="89"/>
      <c r="E999" s="90"/>
    </row>
    <row r="1000" spans="1:5">
      <c r="A1000" s="91" t="s">
        <v>8575</v>
      </c>
      <c r="B1000" s="91" t="s">
        <v>29898</v>
      </c>
      <c r="C1000" s="92" t="s">
        <v>8576</v>
      </c>
      <c r="D1000" s="91" t="s">
        <v>29203</v>
      </c>
      <c r="E1000" s="93">
        <v>148.85</v>
      </c>
    </row>
    <row r="1001" spans="1:5">
      <c r="A1001" s="87" t="s">
        <v>22020</v>
      </c>
      <c r="B1001" s="87">
        <v>8842</v>
      </c>
      <c r="C1001" s="88" t="s">
        <v>22021</v>
      </c>
      <c r="D1001" s="89"/>
      <c r="E1001" s="90"/>
    </row>
    <row r="1002" spans="1:5" ht="27">
      <c r="A1002" s="91" t="s">
        <v>7850</v>
      </c>
      <c r="B1002" s="91" t="s">
        <v>29899</v>
      </c>
      <c r="C1002" s="92" t="s">
        <v>7851</v>
      </c>
      <c r="D1002" s="91" t="s">
        <v>29203</v>
      </c>
      <c r="E1002" s="93">
        <v>78.3</v>
      </c>
    </row>
    <row r="1003" spans="1:5">
      <c r="A1003" s="87" t="s">
        <v>22022</v>
      </c>
      <c r="B1003" s="87">
        <v>8843</v>
      </c>
      <c r="C1003" s="88" t="s">
        <v>22023</v>
      </c>
      <c r="D1003" s="89"/>
      <c r="E1003" s="90"/>
    </row>
    <row r="1004" spans="1:5">
      <c r="A1004" s="91" t="s">
        <v>8577</v>
      </c>
      <c r="B1004" s="91" t="s">
        <v>29900</v>
      </c>
      <c r="C1004" s="92" t="s">
        <v>8578</v>
      </c>
      <c r="D1004" s="91" t="s">
        <v>29203</v>
      </c>
      <c r="E1004" s="93">
        <v>262.54000000000002</v>
      </c>
    </row>
    <row r="1005" spans="1:5">
      <c r="A1005" s="91" t="s">
        <v>8579</v>
      </c>
      <c r="B1005" s="91" t="s">
        <v>29901</v>
      </c>
      <c r="C1005" s="92" t="s">
        <v>8580</v>
      </c>
      <c r="D1005" s="91" t="s">
        <v>29203</v>
      </c>
      <c r="E1005" s="93">
        <v>257.45</v>
      </c>
    </row>
    <row r="1006" spans="1:5">
      <c r="A1006" s="87" t="s">
        <v>22024</v>
      </c>
      <c r="B1006" s="87">
        <v>8844</v>
      </c>
      <c r="C1006" s="88" t="s">
        <v>22025</v>
      </c>
      <c r="D1006" s="89"/>
      <c r="E1006" s="90"/>
    </row>
    <row r="1007" spans="1:5">
      <c r="A1007" s="91" t="s">
        <v>8581</v>
      </c>
      <c r="B1007" s="91" t="s">
        <v>29902</v>
      </c>
      <c r="C1007" s="92" t="s">
        <v>8582</v>
      </c>
      <c r="D1007" s="91" t="s">
        <v>29203</v>
      </c>
      <c r="E1007" s="93">
        <v>283.86</v>
      </c>
    </row>
    <row r="1008" spans="1:5">
      <c r="A1008" s="91" t="s">
        <v>8583</v>
      </c>
      <c r="B1008" s="91" t="s">
        <v>29903</v>
      </c>
      <c r="C1008" s="92" t="s">
        <v>8584</v>
      </c>
      <c r="D1008" s="91" t="s">
        <v>29203</v>
      </c>
      <c r="E1008" s="93">
        <v>299.2</v>
      </c>
    </row>
    <row r="1009" spans="1:5">
      <c r="A1009" s="87" t="s">
        <v>22026</v>
      </c>
      <c r="B1009" s="87">
        <v>8675</v>
      </c>
      <c r="C1009" s="88" t="s">
        <v>16452</v>
      </c>
      <c r="D1009" s="89"/>
      <c r="E1009" s="90"/>
    </row>
    <row r="1010" spans="1:5">
      <c r="A1010" s="87" t="s">
        <v>22027</v>
      </c>
      <c r="B1010" s="87">
        <v>8845</v>
      </c>
      <c r="C1010" s="88" t="s">
        <v>22028</v>
      </c>
      <c r="D1010" s="89"/>
      <c r="E1010" s="90"/>
    </row>
    <row r="1011" spans="1:5" ht="54">
      <c r="A1011" s="91" t="s">
        <v>8003</v>
      </c>
      <c r="B1011" s="91" t="s">
        <v>29904</v>
      </c>
      <c r="C1011" s="92" t="s">
        <v>8004</v>
      </c>
      <c r="D1011" s="91" t="s">
        <v>29203</v>
      </c>
      <c r="E1011" s="93">
        <v>12.81</v>
      </c>
    </row>
    <row r="1012" spans="1:5" ht="40.5">
      <c r="A1012" s="91" t="s">
        <v>8005</v>
      </c>
      <c r="B1012" s="91" t="s">
        <v>29905</v>
      </c>
      <c r="C1012" s="92" t="s">
        <v>8006</v>
      </c>
      <c r="D1012" s="91" t="s">
        <v>29203</v>
      </c>
      <c r="E1012" s="93">
        <v>11.13</v>
      </c>
    </row>
    <row r="1013" spans="1:5" ht="40.5">
      <c r="A1013" s="91" t="s">
        <v>8007</v>
      </c>
      <c r="B1013" s="91" t="s">
        <v>29906</v>
      </c>
      <c r="C1013" s="92" t="s">
        <v>8008</v>
      </c>
      <c r="D1013" s="91" t="s">
        <v>29203</v>
      </c>
      <c r="E1013" s="93">
        <v>10.65</v>
      </c>
    </row>
    <row r="1014" spans="1:5" ht="40.5">
      <c r="A1014" s="91" t="s">
        <v>8009</v>
      </c>
      <c r="B1014" s="91" t="s">
        <v>29907</v>
      </c>
      <c r="C1014" s="92" t="s">
        <v>8010</v>
      </c>
      <c r="D1014" s="91" t="s">
        <v>29203</v>
      </c>
      <c r="E1014" s="93">
        <v>7.45</v>
      </c>
    </row>
    <row r="1015" spans="1:5" ht="40.5">
      <c r="A1015" s="91" t="s">
        <v>8011</v>
      </c>
      <c r="B1015" s="91" t="s">
        <v>29908</v>
      </c>
      <c r="C1015" s="92" t="s">
        <v>8012</v>
      </c>
      <c r="D1015" s="91" t="s">
        <v>29203</v>
      </c>
      <c r="E1015" s="93">
        <v>10.36</v>
      </c>
    </row>
    <row r="1016" spans="1:5" ht="40.5">
      <c r="A1016" s="91" t="s">
        <v>8013</v>
      </c>
      <c r="B1016" s="91" t="s">
        <v>29909</v>
      </c>
      <c r="C1016" s="92" t="s">
        <v>8014</v>
      </c>
      <c r="D1016" s="91" t="s">
        <v>29203</v>
      </c>
      <c r="E1016" s="93">
        <v>27.14</v>
      </c>
    </row>
    <row r="1017" spans="1:5" ht="27">
      <c r="A1017" s="91" t="s">
        <v>8017</v>
      </c>
      <c r="B1017" s="91" t="s">
        <v>29910</v>
      </c>
      <c r="C1017" s="92" t="s">
        <v>8018</v>
      </c>
      <c r="D1017" s="91" t="s">
        <v>29214</v>
      </c>
      <c r="E1017" s="93">
        <v>19.18</v>
      </c>
    </row>
    <row r="1018" spans="1:5" ht="40.5">
      <c r="A1018" s="91" t="s">
        <v>8025</v>
      </c>
      <c r="B1018" s="91" t="s">
        <v>29911</v>
      </c>
      <c r="C1018" s="92" t="s">
        <v>8026</v>
      </c>
      <c r="D1018" s="91" t="s">
        <v>29203</v>
      </c>
      <c r="E1018" s="93">
        <v>27.59</v>
      </c>
    </row>
    <row r="1019" spans="1:5" ht="40.5">
      <c r="A1019" s="91" t="s">
        <v>8027</v>
      </c>
      <c r="B1019" s="91" t="s">
        <v>29912</v>
      </c>
      <c r="C1019" s="92" t="s">
        <v>8028</v>
      </c>
      <c r="D1019" s="91" t="s">
        <v>29203</v>
      </c>
      <c r="E1019" s="93">
        <v>33.36</v>
      </c>
    </row>
    <row r="1020" spans="1:5" ht="40.5">
      <c r="A1020" s="91" t="s">
        <v>8029</v>
      </c>
      <c r="B1020" s="91" t="s">
        <v>29913</v>
      </c>
      <c r="C1020" s="92" t="s">
        <v>8030</v>
      </c>
      <c r="D1020" s="91" t="s">
        <v>29203</v>
      </c>
      <c r="E1020" s="93">
        <v>25.48</v>
      </c>
    </row>
    <row r="1021" spans="1:5" ht="40.5">
      <c r="A1021" s="91" t="s">
        <v>8034</v>
      </c>
      <c r="B1021" s="91" t="s">
        <v>29914</v>
      </c>
      <c r="C1021" s="92" t="s">
        <v>8035</v>
      </c>
      <c r="D1021" s="91" t="s">
        <v>29203</v>
      </c>
      <c r="E1021" s="93">
        <v>25.95</v>
      </c>
    </row>
    <row r="1022" spans="1:5" ht="40.5">
      <c r="A1022" s="91" t="s">
        <v>8036</v>
      </c>
      <c r="B1022" s="91" t="s">
        <v>29915</v>
      </c>
      <c r="C1022" s="92" t="s">
        <v>8037</v>
      </c>
      <c r="D1022" s="91" t="s">
        <v>29203</v>
      </c>
      <c r="E1022" s="93">
        <v>27.66</v>
      </c>
    </row>
    <row r="1023" spans="1:5">
      <c r="A1023" s="87" t="s">
        <v>22029</v>
      </c>
      <c r="B1023" s="87">
        <v>8846</v>
      </c>
      <c r="C1023" s="88" t="s">
        <v>22030</v>
      </c>
      <c r="D1023" s="89"/>
      <c r="E1023" s="90"/>
    </row>
    <row r="1024" spans="1:5" ht="27">
      <c r="A1024" s="91" t="s">
        <v>8071</v>
      </c>
      <c r="B1024" s="91" t="s">
        <v>29916</v>
      </c>
      <c r="C1024" s="92" t="s">
        <v>8072</v>
      </c>
      <c r="D1024" s="91" t="s">
        <v>29203</v>
      </c>
      <c r="E1024" s="93">
        <v>17.84</v>
      </c>
    </row>
    <row r="1025" spans="1:5" ht="27">
      <c r="A1025" s="91" t="s">
        <v>8073</v>
      </c>
      <c r="B1025" s="91" t="s">
        <v>2232</v>
      </c>
      <c r="C1025" s="92" t="s">
        <v>8074</v>
      </c>
      <c r="D1025" s="91" t="s">
        <v>29203</v>
      </c>
      <c r="E1025" s="93">
        <v>20.78</v>
      </c>
    </row>
    <row r="1026" spans="1:5">
      <c r="A1026" s="87" t="s">
        <v>22031</v>
      </c>
      <c r="B1026" s="87">
        <v>8847</v>
      </c>
      <c r="C1026" s="88" t="s">
        <v>22032</v>
      </c>
      <c r="D1026" s="89"/>
      <c r="E1026" s="90"/>
    </row>
    <row r="1027" spans="1:5" ht="27">
      <c r="A1027" s="91" t="s">
        <v>8081</v>
      </c>
      <c r="B1027" s="91" t="s">
        <v>2232</v>
      </c>
      <c r="C1027" s="92" t="s">
        <v>8082</v>
      </c>
      <c r="D1027" s="91" t="s">
        <v>29203</v>
      </c>
      <c r="E1027" s="93">
        <v>16.36</v>
      </c>
    </row>
    <row r="1028" spans="1:5" ht="67.5">
      <c r="A1028" s="91" t="s">
        <v>8083</v>
      </c>
      <c r="B1028" s="91" t="s">
        <v>29917</v>
      </c>
      <c r="C1028" s="92" t="s">
        <v>8084</v>
      </c>
      <c r="D1028" s="91" t="s">
        <v>29203</v>
      </c>
      <c r="E1028" s="93">
        <v>42.31</v>
      </c>
    </row>
    <row r="1029" spans="1:5">
      <c r="A1029" s="87" t="s">
        <v>22033</v>
      </c>
      <c r="B1029" s="87">
        <v>8848</v>
      </c>
      <c r="C1029" s="88" t="s">
        <v>22034</v>
      </c>
      <c r="D1029" s="89"/>
      <c r="E1029" s="90"/>
    </row>
    <row r="1030" spans="1:5" ht="40.5">
      <c r="A1030" s="91" t="s">
        <v>7993</v>
      </c>
      <c r="B1030" s="91" t="s">
        <v>29918</v>
      </c>
      <c r="C1030" s="92" t="s">
        <v>7994</v>
      </c>
      <c r="D1030" s="91" t="s">
        <v>29203</v>
      </c>
      <c r="E1030" s="93">
        <v>4.8099999999999996</v>
      </c>
    </row>
    <row r="1031" spans="1:5" ht="27">
      <c r="A1031" s="91" t="s">
        <v>7997</v>
      </c>
      <c r="B1031" s="91" t="s">
        <v>29919</v>
      </c>
      <c r="C1031" s="92" t="s">
        <v>7998</v>
      </c>
      <c r="D1031" s="91" t="s">
        <v>29214</v>
      </c>
      <c r="E1031" s="93">
        <v>19.79</v>
      </c>
    </row>
    <row r="1032" spans="1:5">
      <c r="A1032" s="91" t="s">
        <v>7999</v>
      </c>
      <c r="B1032" s="91" t="s">
        <v>29920</v>
      </c>
      <c r="C1032" s="92" t="s">
        <v>8000</v>
      </c>
      <c r="D1032" s="91" t="s">
        <v>29214</v>
      </c>
      <c r="E1032" s="93">
        <v>20.36</v>
      </c>
    </row>
    <row r="1033" spans="1:5">
      <c r="A1033" s="91" t="s">
        <v>8001</v>
      </c>
      <c r="B1033" s="91" t="s">
        <v>29921</v>
      </c>
      <c r="C1033" s="92" t="s">
        <v>8002</v>
      </c>
      <c r="D1033" s="91" t="s">
        <v>29214</v>
      </c>
      <c r="E1033" s="93">
        <v>30.91</v>
      </c>
    </row>
    <row r="1034" spans="1:5" ht="27">
      <c r="A1034" s="91" t="s">
        <v>8021</v>
      </c>
      <c r="B1034" s="91" t="s">
        <v>29922</v>
      </c>
      <c r="C1034" s="92" t="s">
        <v>8022</v>
      </c>
      <c r="D1034" s="91" t="s">
        <v>29203</v>
      </c>
      <c r="E1034" s="93">
        <v>79.56</v>
      </c>
    </row>
    <row r="1035" spans="1:5" ht="40.5">
      <c r="A1035" s="91" t="s">
        <v>8038</v>
      </c>
      <c r="B1035" s="91" t="s">
        <v>29923</v>
      </c>
      <c r="C1035" s="92" t="s">
        <v>8039</v>
      </c>
      <c r="D1035" s="91" t="s">
        <v>29203</v>
      </c>
      <c r="E1035" s="93">
        <v>63.1</v>
      </c>
    </row>
    <row r="1036" spans="1:5" ht="40.5">
      <c r="A1036" s="91" t="s">
        <v>8040</v>
      </c>
      <c r="B1036" s="91" t="s">
        <v>29924</v>
      </c>
      <c r="C1036" s="92" t="s">
        <v>8041</v>
      </c>
      <c r="D1036" s="91" t="s">
        <v>29203</v>
      </c>
      <c r="E1036" s="93">
        <v>55.12</v>
      </c>
    </row>
    <row r="1037" spans="1:5" ht="40.5">
      <c r="A1037" s="91" t="s">
        <v>8042</v>
      </c>
      <c r="B1037" s="91" t="s">
        <v>29925</v>
      </c>
      <c r="C1037" s="92" t="s">
        <v>8043</v>
      </c>
      <c r="D1037" s="91" t="s">
        <v>29203</v>
      </c>
      <c r="E1037" s="93">
        <v>58.2</v>
      </c>
    </row>
    <row r="1038" spans="1:5" ht="67.5">
      <c r="A1038" s="91" t="s">
        <v>8044</v>
      </c>
      <c r="B1038" s="91" t="s">
        <v>2232</v>
      </c>
      <c r="C1038" s="92" t="s">
        <v>8045</v>
      </c>
      <c r="D1038" s="91" t="s">
        <v>29203</v>
      </c>
      <c r="E1038" s="93">
        <v>65.36</v>
      </c>
    </row>
    <row r="1039" spans="1:5" ht="40.5">
      <c r="A1039" s="91" t="s">
        <v>8061</v>
      </c>
      <c r="B1039" s="91" t="s">
        <v>29926</v>
      </c>
      <c r="C1039" s="92" t="s">
        <v>8062</v>
      </c>
      <c r="D1039" s="91" t="s">
        <v>29203</v>
      </c>
      <c r="E1039" s="93">
        <v>303.5</v>
      </c>
    </row>
    <row r="1040" spans="1:5" ht="40.5">
      <c r="A1040" s="91" t="s">
        <v>8063</v>
      </c>
      <c r="B1040" s="91" t="s">
        <v>29927</v>
      </c>
      <c r="C1040" s="92" t="s">
        <v>8064</v>
      </c>
      <c r="D1040" s="91" t="s">
        <v>29203</v>
      </c>
      <c r="E1040" s="93">
        <v>206.24</v>
      </c>
    </row>
    <row r="1041" spans="1:5">
      <c r="A1041" s="87" t="s">
        <v>16453</v>
      </c>
      <c r="B1041" s="87">
        <v>8850</v>
      </c>
      <c r="C1041" s="88" t="s">
        <v>22035</v>
      </c>
      <c r="D1041" s="89"/>
      <c r="E1041" s="90"/>
    </row>
    <row r="1042" spans="1:5" ht="27">
      <c r="A1042" s="91" t="s">
        <v>8015</v>
      </c>
      <c r="B1042" s="91" t="s">
        <v>29928</v>
      </c>
      <c r="C1042" s="92" t="s">
        <v>8016</v>
      </c>
      <c r="D1042" s="91" t="s">
        <v>29214</v>
      </c>
      <c r="E1042" s="93">
        <v>22.99</v>
      </c>
    </row>
    <row r="1043" spans="1:5">
      <c r="A1043" s="87" t="s">
        <v>16475</v>
      </c>
      <c r="B1043" s="87">
        <v>8851</v>
      </c>
      <c r="C1043" s="88" t="s">
        <v>22036</v>
      </c>
      <c r="D1043" s="89"/>
      <c r="E1043" s="90"/>
    </row>
    <row r="1044" spans="1:5" ht="54">
      <c r="A1044" s="91" t="s">
        <v>8055</v>
      </c>
      <c r="B1044" s="91" t="s">
        <v>29929</v>
      </c>
      <c r="C1044" s="92" t="s">
        <v>8056</v>
      </c>
      <c r="D1044" s="91" t="s">
        <v>29203</v>
      </c>
      <c r="E1044" s="93">
        <v>62.14</v>
      </c>
    </row>
    <row r="1045" spans="1:5" ht="54">
      <c r="A1045" s="91" t="s">
        <v>8057</v>
      </c>
      <c r="B1045" s="91" t="s">
        <v>29930</v>
      </c>
      <c r="C1045" s="92" t="s">
        <v>8058</v>
      </c>
      <c r="D1045" s="91" t="s">
        <v>29203</v>
      </c>
      <c r="E1045" s="93">
        <v>64.790000000000006</v>
      </c>
    </row>
    <row r="1046" spans="1:5">
      <c r="A1046" s="87" t="s">
        <v>16479</v>
      </c>
      <c r="B1046" s="87">
        <v>8852</v>
      </c>
      <c r="C1046" s="88" t="s">
        <v>22037</v>
      </c>
      <c r="D1046" s="89"/>
      <c r="E1046" s="90"/>
    </row>
    <row r="1047" spans="1:5" ht="54">
      <c r="A1047" s="91" t="s">
        <v>8031</v>
      </c>
      <c r="B1047" s="91" t="s">
        <v>29931</v>
      </c>
      <c r="C1047" s="92" t="s">
        <v>8032</v>
      </c>
      <c r="D1047" s="91" t="s">
        <v>29203</v>
      </c>
      <c r="E1047" s="93">
        <v>41.44</v>
      </c>
    </row>
    <row r="1048" spans="1:5" ht="67.5">
      <c r="A1048" s="91" t="s">
        <v>8052</v>
      </c>
      <c r="B1048" s="91" t="s">
        <v>29932</v>
      </c>
      <c r="C1048" s="92" t="s">
        <v>8053</v>
      </c>
      <c r="D1048" s="91" t="s">
        <v>29203</v>
      </c>
      <c r="E1048" s="93">
        <v>224.86</v>
      </c>
    </row>
    <row r="1049" spans="1:5" ht="67.5">
      <c r="A1049" s="91" t="s">
        <v>8059</v>
      </c>
      <c r="B1049" s="91" t="s">
        <v>29933</v>
      </c>
      <c r="C1049" s="92" t="s">
        <v>8060</v>
      </c>
      <c r="D1049" s="91" t="s">
        <v>29203</v>
      </c>
      <c r="E1049" s="93">
        <v>200.68</v>
      </c>
    </row>
    <row r="1050" spans="1:5" ht="67.5">
      <c r="A1050" s="91" t="s">
        <v>8065</v>
      </c>
      <c r="B1050" s="91" t="s">
        <v>29934</v>
      </c>
      <c r="C1050" s="92" t="s">
        <v>8066</v>
      </c>
      <c r="D1050" s="91" t="s">
        <v>29203</v>
      </c>
      <c r="E1050" s="93">
        <v>105.09</v>
      </c>
    </row>
    <row r="1051" spans="1:5">
      <c r="A1051" s="87" t="s">
        <v>22038</v>
      </c>
      <c r="B1051" s="87">
        <v>8853</v>
      </c>
      <c r="C1051" s="88" t="s">
        <v>22039</v>
      </c>
      <c r="D1051" s="89"/>
      <c r="E1051" s="90"/>
    </row>
    <row r="1052" spans="1:5" ht="40.5">
      <c r="A1052" s="91" t="s">
        <v>8023</v>
      </c>
      <c r="B1052" s="91" t="s">
        <v>2232</v>
      </c>
      <c r="C1052" s="92" t="s">
        <v>8024</v>
      </c>
      <c r="D1052" s="91" t="s">
        <v>29203</v>
      </c>
      <c r="E1052" s="93">
        <v>8.9600000000000009</v>
      </c>
    </row>
    <row r="1053" spans="1:5" ht="27">
      <c r="A1053" s="91" t="s">
        <v>8075</v>
      </c>
      <c r="B1053" s="91" t="s">
        <v>29935</v>
      </c>
      <c r="C1053" s="92" t="s">
        <v>8076</v>
      </c>
      <c r="D1053" s="91" t="s">
        <v>29203</v>
      </c>
      <c r="E1053" s="93">
        <v>110.45</v>
      </c>
    </row>
    <row r="1054" spans="1:5" ht="67.5">
      <c r="A1054" s="91" t="s">
        <v>8077</v>
      </c>
      <c r="B1054" s="91" t="s">
        <v>2232</v>
      </c>
      <c r="C1054" s="92" t="s">
        <v>8078</v>
      </c>
      <c r="D1054" s="91" t="s">
        <v>29203</v>
      </c>
      <c r="E1054" s="93">
        <v>57.13</v>
      </c>
    </row>
    <row r="1055" spans="1:5" ht="67.5">
      <c r="A1055" s="91" t="s">
        <v>8079</v>
      </c>
      <c r="B1055" s="91" t="s">
        <v>2232</v>
      </c>
      <c r="C1055" s="92" t="s">
        <v>8080</v>
      </c>
      <c r="D1055" s="91" t="s">
        <v>29203</v>
      </c>
      <c r="E1055" s="93">
        <v>48.2</v>
      </c>
    </row>
    <row r="1056" spans="1:5">
      <c r="A1056" s="87" t="s">
        <v>22040</v>
      </c>
      <c r="B1056" s="87">
        <v>8854</v>
      </c>
      <c r="C1056" s="88" t="s">
        <v>22041</v>
      </c>
      <c r="D1056" s="89"/>
      <c r="E1056" s="90"/>
    </row>
    <row r="1057" spans="1:5" ht="27">
      <c r="A1057" s="91" t="s">
        <v>8019</v>
      </c>
      <c r="B1057" s="91" t="s">
        <v>29936</v>
      </c>
      <c r="C1057" s="92" t="s">
        <v>8020</v>
      </c>
      <c r="D1057" s="91" t="s">
        <v>29203</v>
      </c>
      <c r="E1057" s="93">
        <v>23.78</v>
      </c>
    </row>
    <row r="1058" spans="1:5" ht="40.5">
      <c r="A1058" s="91" t="s">
        <v>8033</v>
      </c>
      <c r="B1058" s="91" t="s">
        <v>29937</v>
      </c>
      <c r="C1058" s="92" t="s">
        <v>12368</v>
      </c>
      <c r="D1058" s="91" t="s">
        <v>29203</v>
      </c>
      <c r="E1058" s="93">
        <v>133.69999999999999</v>
      </c>
    </row>
    <row r="1059" spans="1:5">
      <c r="A1059" s="87" t="s">
        <v>22042</v>
      </c>
      <c r="B1059" s="87">
        <v>8676</v>
      </c>
      <c r="C1059" s="88" t="s">
        <v>22043</v>
      </c>
      <c r="D1059" s="89"/>
      <c r="E1059" s="90"/>
    </row>
    <row r="1060" spans="1:5">
      <c r="A1060" s="87" t="s">
        <v>22044</v>
      </c>
      <c r="B1060" s="87">
        <v>8855</v>
      </c>
      <c r="C1060" s="88" t="s">
        <v>10796</v>
      </c>
      <c r="D1060" s="89"/>
      <c r="E1060" s="90"/>
    </row>
    <row r="1061" spans="1:5">
      <c r="A1061" s="91" t="s">
        <v>6141</v>
      </c>
      <c r="B1061" s="91" t="s">
        <v>29938</v>
      </c>
      <c r="C1061" s="92" t="s">
        <v>6142</v>
      </c>
      <c r="D1061" s="91" t="s">
        <v>29203</v>
      </c>
      <c r="E1061" s="93">
        <v>40.200000000000003</v>
      </c>
    </row>
    <row r="1062" spans="1:5">
      <c r="A1062" s="91" t="s">
        <v>6143</v>
      </c>
      <c r="B1062" s="91" t="s">
        <v>29939</v>
      </c>
      <c r="C1062" s="92" t="s">
        <v>6144</v>
      </c>
      <c r="D1062" s="91" t="s">
        <v>29203</v>
      </c>
      <c r="E1062" s="93">
        <v>46.43</v>
      </c>
    </row>
    <row r="1063" spans="1:5">
      <c r="A1063" s="91" t="s">
        <v>6145</v>
      </c>
      <c r="B1063" s="91" t="s">
        <v>29940</v>
      </c>
      <c r="C1063" s="92" t="s">
        <v>6146</v>
      </c>
      <c r="D1063" s="91" t="s">
        <v>29203</v>
      </c>
      <c r="E1063" s="93">
        <v>36.33</v>
      </c>
    </row>
    <row r="1064" spans="1:5">
      <c r="A1064" s="87" t="s">
        <v>16517</v>
      </c>
      <c r="B1064" s="87">
        <v>8856</v>
      </c>
      <c r="C1064" s="88" t="s">
        <v>10792</v>
      </c>
      <c r="D1064" s="89"/>
      <c r="E1064" s="90"/>
    </row>
    <row r="1065" spans="1:5">
      <c r="A1065" s="91" t="s">
        <v>6135</v>
      </c>
      <c r="B1065" s="91" t="s">
        <v>29941</v>
      </c>
      <c r="C1065" s="92" t="s">
        <v>6136</v>
      </c>
      <c r="D1065" s="91" t="s">
        <v>29214</v>
      </c>
      <c r="E1065" s="93">
        <v>14.06</v>
      </c>
    </row>
    <row r="1066" spans="1:5">
      <c r="A1066" s="91" t="s">
        <v>6139</v>
      </c>
      <c r="B1066" s="91" t="s">
        <v>29942</v>
      </c>
      <c r="C1066" s="92" t="s">
        <v>6140</v>
      </c>
      <c r="D1066" s="91" t="s">
        <v>29203</v>
      </c>
      <c r="E1066" s="93">
        <v>124.97</v>
      </c>
    </row>
    <row r="1067" spans="1:5">
      <c r="A1067" s="91" t="s">
        <v>6147</v>
      </c>
      <c r="B1067" s="91" t="s">
        <v>29943</v>
      </c>
      <c r="C1067" s="92" t="s">
        <v>6148</v>
      </c>
      <c r="D1067" s="91" t="s">
        <v>29203</v>
      </c>
      <c r="E1067" s="93">
        <v>59.82</v>
      </c>
    </row>
    <row r="1068" spans="1:5">
      <c r="A1068" s="91" t="s">
        <v>6149</v>
      </c>
      <c r="B1068" s="91" t="s">
        <v>29944</v>
      </c>
      <c r="C1068" s="92" t="s">
        <v>6150</v>
      </c>
      <c r="D1068" s="91" t="s">
        <v>29203</v>
      </c>
      <c r="E1068" s="93">
        <v>76.900000000000006</v>
      </c>
    </row>
    <row r="1069" spans="1:5">
      <c r="A1069" s="87" t="s">
        <v>16531</v>
      </c>
      <c r="B1069" s="87">
        <v>8857</v>
      </c>
      <c r="C1069" s="88" t="s">
        <v>22045</v>
      </c>
      <c r="D1069" s="89"/>
      <c r="E1069" s="90"/>
    </row>
    <row r="1070" spans="1:5">
      <c r="A1070" s="91" t="s">
        <v>6151</v>
      </c>
      <c r="B1070" s="91" t="s">
        <v>29945</v>
      </c>
      <c r="C1070" s="92" t="s">
        <v>6152</v>
      </c>
      <c r="D1070" s="91" t="s">
        <v>29203</v>
      </c>
      <c r="E1070" s="93">
        <v>43.46</v>
      </c>
    </row>
    <row r="1071" spans="1:5">
      <c r="A1071" s="91" t="s">
        <v>6153</v>
      </c>
      <c r="B1071" s="91" t="s">
        <v>29946</v>
      </c>
      <c r="C1071" s="92" t="s">
        <v>6154</v>
      </c>
      <c r="D1071" s="91" t="s">
        <v>29203</v>
      </c>
      <c r="E1071" s="93">
        <v>44.48</v>
      </c>
    </row>
    <row r="1072" spans="1:5">
      <c r="A1072" s="87" t="s">
        <v>16535</v>
      </c>
      <c r="B1072" s="87">
        <v>8858</v>
      </c>
      <c r="C1072" s="88" t="s">
        <v>22046</v>
      </c>
      <c r="D1072" s="89"/>
      <c r="E1072" s="90"/>
    </row>
    <row r="1073" spans="1:5">
      <c r="A1073" s="91" t="s">
        <v>6137</v>
      </c>
      <c r="B1073" s="91" t="s">
        <v>29947</v>
      </c>
      <c r="C1073" s="92" t="s">
        <v>6138</v>
      </c>
      <c r="D1073" s="91" t="s">
        <v>29214</v>
      </c>
      <c r="E1073" s="93">
        <v>8.64</v>
      </c>
    </row>
    <row r="1074" spans="1:5">
      <c r="A1074" s="91" t="s">
        <v>6155</v>
      </c>
      <c r="B1074" s="91" t="s">
        <v>2232</v>
      </c>
      <c r="C1074" s="92" t="s">
        <v>6156</v>
      </c>
      <c r="D1074" s="91" t="s">
        <v>29203</v>
      </c>
      <c r="E1074" s="93">
        <v>12.94</v>
      </c>
    </row>
    <row r="1075" spans="1:5">
      <c r="A1075" s="87" t="s">
        <v>22047</v>
      </c>
      <c r="B1075" s="87">
        <v>8677</v>
      </c>
      <c r="C1075" s="88" t="s">
        <v>22048</v>
      </c>
      <c r="D1075" s="89"/>
      <c r="E1075" s="90"/>
    </row>
    <row r="1076" spans="1:5">
      <c r="A1076" s="87" t="s">
        <v>22049</v>
      </c>
      <c r="B1076" s="87">
        <v>8859</v>
      </c>
      <c r="C1076" s="88" t="s">
        <v>22050</v>
      </c>
      <c r="D1076" s="89"/>
      <c r="E1076" s="90"/>
    </row>
    <row r="1077" spans="1:5" ht="27">
      <c r="A1077" s="91" t="s">
        <v>8444</v>
      </c>
      <c r="B1077" s="91" t="s">
        <v>29948</v>
      </c>
      <c r="C1077" s="92" t="s">
        <v>8445</v>
      </c>
      <c r="D1077" s="91" t="s">
        <v>29214</v>
      </c>
      <c r="E1077" s="93">
        <v>333.29</v>
      </c>
    </row>
    <row r="1078" spans="1:5" ht="27">
      <c r="A1078" s="91" t="s">
        <v>8446</v>
      </c>
      <c r="B1078" s="91" t="s">
        <v>29949</v>
      </c>
      <c r="C1078" s="92" t="s">
        <v>8447</v>
      </c>
      <c r="D1078" s="91" t="s">
        <v>29214</v>
      </c>
      <c r="E1078" s="93">
        <v>112.8</v>
      </c>
    </row>
    <row r="1079" spans="1:5" ht="27">
      <c r="A1079" s="91" t="s">
        <v>8448</v>
      </c>
      <c r="B1079" s="91" t="s">
        <v>29950</v>
      </c>
      <c r="C1079" s="92" t="s">
        <v>8449</v>
      </c>
      <c r="D1079" s="91" t="s">
        <v>29214</v>
      </c>
      <c r="E1079" s="93">
        <v>177.05</v>
      </c>
    </row>
    <row r="1080" spans="1:5" ht="27">
      <c r="A1080" s="91" t="s">
        <v>8450</v>
      </c>
      <c r="B1080" s="91" t="s">
        <v>29951</v>
      </c>
      <c r="C1080" s="92" t="s">
        <v>8451</v>
      </c>
      <c r="D1080" s="91" t="s">
        <v>29214</v>
      </c>
      <c r="E1080" s="93">
        <v>173.06</v>
      </c>
    </row>
    <row r="1081" spans="1:5" ht="27">
      <c r="A1081" s="91" t="s">
        <v>8452</v>
      </c>
      <c r="B1081" s="91" t="s">
        <v>29952</v>
      </c>
      <c r="C1081" s="92" t="s">
        <v>8453</v>
      </c>
      <c r="D1081" s="91" t="s">
        <v>29214</v>
      </c>
      <c r="E1081" s="93">
        <v>96.9</v>
      </c>
    </row>
    <row r="1082" spans="1:5" ht="27">
      <c r="A1082" s="91" t="s">
        <v>8454</v>
      </c>
      <c r="B1082" s="91" t="s">
        <v>29953</v>
      </c>
      <c r="C1082" s="92" t="s">
        <v>8455</v>
      </c>
      <c r="D1082" s="91" t="s">
        <v>29214</v>
      </c>
      <c r="E1082" s="93">
        <v>86.66</v>
      </c>
    </row>
    <row r="1083" spans="1:5" ht="54">
      <c r="A1083" s="91" t="s">
        <v>8501</v>
      </c>
      <c r="B1083" s="91" t="s">
        <v>29954</v>
      </c>
      <c r="C1083" s="92" t="s">
        <v>8502</v>
      </c>
      <c r="D1083" s="91" t="s">
        <v>29214</v>
      </c>
      <c r="E1083" s="93">
        <v>534.30999999999995</v>
      </c>
    </row>
    <row r="1084" spans="1:5" ht="54">
      <c r="A1084" s="91" t="s">
        <v>8503</v>
      </c>
      <c r="B1084" s="91" t="s">
        <v>29955</v>
      </c>
      <c r="C1084" s="92" t="s">
        <v>8504</v>
      </c>
      <c r="D1084" s="91" t="s">
        <v>29214</v>
      </c>
      <c r="E1084" s="93">
        <v>438.86</v>
      </c>
    </row>
    <row r="1085" spans="1:5" ht="27">
      <c r="A1085" s="91" t="s">
        <v>8505</v>
      </c>
      <c r="B1085" s="91" t="s">
        <v>29956</v>
      </c>
      <c r="C1085" s="92" t="s">
        <v>8506</v>
      </c>
      <c r="D1085" s="91" t="s">
        <v>29214</v>
      </c>
      <c r="E1085" s="93">
        <v>435.76</v>
      </c>
    </row>
    <row r="1086" spans="1:5" ht="54">
      <c r="A1086" s="91" t="s">
        <v>8507</v>
      </c>
      <c r="B1086" s="91" t="s">
        <v>29957</v>
      </c>
      <c r="C1086" s="92" t="s">
        <v>8508</v>
      </c>
      <c r="D1086" s="91" t="s">
        <v>29214</v>
      </c>
      <c r="E1086" s="93">
        <v>740.26</v>
      </c>
    </row>
    <row r="1087" spans="1:5" ht="54">
      <c r="A1087" s="91" t="s">
        <v>8509</v>
      </c>
      <c r="B1087" s="91" t="s">
        <v>29958</v>
      </c>
      <c r="C1087" s="92" t="s">
        <v>8510</v>
      </c>
      <c r="D1087" s="91" t="s">
        <v>29214</v>
      </c>
      <c r="E1087" s="93">
        <v>621.30999999999995</v>
      </c>
    </row>
    <row r="1088" spans="1:5" ht="40.5">
      <c r="A1088" s="91" t="s">
        <v>8511</v>
      </c>
      <c r="B1088" s="91" t="s">
        <v>29959</v>
      </c>
      <c r="C1088" s="92" t="s">
        <v>8512</v>
      </c>
      <c r="D1088" s="91" t="s">
        <v>29214</v>
      </c>
      <c r="E1088" s="93">
        <v>366.32</v>
      </c>
    </row>
    <row r="1089" spans="1:5">
      <c r="A1089" s="87" t="s">
        <v>16690</v>
      </c>
      <c r="B1089" s="87">
        <v>8860</v>
      </c>
      <c r="C1089" s="88" t="s">
        <v>22051</v>
      </c>
      <c r="D1089" s="89"/>
      <c r="E1089" s="90"/>
    </row>
    <row r="1090" spans="1:5" ht="27">
      <c r="A1090" s="91" t="s">
        <v>8543</v>
      </c>
      <c r="B1090" s="91" t="s">
        <v>29960</v>
      </c>
      <c r="C1090" s="92" t="s">
        <v>8544</v>
      </c>
      <c r="D1090" s="91" t="s">
        <v>29203</v>
      </c>
      <c r="E1090" s="93">
        <v>278.38</v>
      </c>
    </row>
    <row r="1091" spans="1:5">
      <c r="A1091" s="91" t="s">
        <v>8545</v>
      </c>
      <c r="B1091" s="91" t="s">
        <v>29961</v>
      </c>
      <c r="C1091" s="92" t="s">
        <v>8546</v>
      </c>
      <c r="D1091" s="91" t="s">
        <v>29203</v>
      </c>
      <c r="E1091" s="93">
        <v>258.08</v>
      </c>
    </row>
    <row r="1092" spans="1:5" ht="27">
      <c r="A1092" s="91" t="s">
        <v>8547</v>
      </c>
      <c r="B1092" s="91" t="s">
        <v>29962</v>
      </c>
      <c r="C1092" s="92" t="s">
        <v>8548</v>
      </c>
      <c r="D1092" s="91" t="s">
        <v>29203</v>
      </c>
      <c r="E1092" s="93">
        <v>298.68</v>
      </c>
    </row>
    <row r="1093" spans="1:5" ht="27">
      <c r="A1093" s="91" t="s">
        <v>8549</v>
      </c>
      <c r="B1093" s="91" t="s">
        <v>29963</v>
      </c>
      <c r="C1093" s="92" t="s">
        <v>8550</v>
      </c>
      <c r="D1093" s="91" t="s">
        <v>29203</v>
      </c>
      <c r="E1093" s="93">
        <v>334.63</v>
      </c>
    </row>
    <row r="1094" spans="1:5" ht="27">
      <c r="A1094" s="91" t="s">
        <v>8551</v>
      </c>
      <c r="B1094" s="91" t="s">
        <v>29964</v>
      </c>
      <c r="C1094" s="92" t="s">
        <v>8552</v>
      </c>
      <c r="D1094" s="91" t="s">
        <v>29203</v>
      </c>
      <c r="E1094" s="93">
        <v>362.38</v>
      </c>
    </row>
    <row r="1095" spans="1:5" ht="27">
      <c r="A1095" s="91" t="s">
        <v>8553</v>
      </c>
      <c r="B1095" s="91" t="s">
        <v>29965</v>
      </c>
      <c r="C1095" s="92" t="s">
        <v>8554</v>
      </c>
      <c r="D1095" s="91" t="s">
        <v>29203</v>
      </c>
      <c r="E1095" s="93">
        <v>369.73</v>
      </c>
    </row>
    <row r="1096" spans="1:5">
      <c r="A1096" s="87" t="s">
        <v>22052</v>
      </c>
      <c r="B1096" s="87">
        <v>8861</v>
      </c>
      <c r="C1096" s="88" t="s">
        <v>22053</v>
      </c>
      <c r="D1096" s="89"/>
      <c r="E1096" s="90"/>
    </row>
    <row r="1097" spans="1:5" ht="54">
      <c r="A1097" s="91" t="s">
        <v>8418</v>
      </c>
      <c r="B1097" s="91" t="s">
        <v>2232</v>
      </c>
      <c r="C1097" s="92" t="s">
        <v>8419</v>
      </c>
      <c r="D1097" s="91" t="s">
        <v>29203</v>
      </c>
      <c r="E1097" s="93">
        <v>214.49</v>
      </c>
    </row>
    <row r="1098" spans="1:5" ht="40.5">
      <c r="A1098" s="91" t="s">
        <v>8420</v>
      </c>
      <c r="B1098" s="91" t="s">
        <v>29966</v>
      </c>
      <c r="C1098" s="92" t="s">
        <v>8421</v>
      </c>
      <c r="D1098" s="91" t="s">
        <v>29214</v>
      </c>
      <c r="E1098" s="93">
        <v>284.16000000000003</v>
      </c>
    </row>
    <row r="1099" spans="1:5" ht="40.5">
      <c r="A1099" s="91" t="s">
        <v>8422</v>
      </c>
      <c r="B1099" s="91" t="s">
        <v>29967</v>
      </c>
      <c r="C1099" s="92" t="s">
        <v>8423</v>
      </c>
      <c r="D1099" s="91" t="s">
        <v>29214</v>
      </c>
      <c r="E1099" s="93">
        <v>570.75</v>
      </c>
    </row>
    <row r="1100" spans="1:5" ht="40.5">
      <c r="A1100" s="91" t="s">
        <v>8424</v>
      </c>
      <c r="B1100" s="91" t="s">
        <v>29968</v>
      </c>
      <c r="C1100" s="92" t="s">
        <v>8425</v>
      </c>
      <c r="D1100" s="91" t="s">
        <v>29214</v>
      </c>
      <c r="E1100" s="93">
        <v>823.1</v>
      </c>
    </row>
    <row r="1101" spans="1:5">
      <c r="A1101" s="87" t="s">
        <v>16696</v>
      </c>
      <c r="B1101" s="87">
        <v>8862</v>
      </c>
      <c r="C1101" s="88" t="s">
        <v>22054</v>
      </c>
      <c r="D1101" s="89"/>
      <c r="E1101" s="90"/>
    </row>
    <row r="1102" spans="1:5" ht="27">
      <c r="A1102" s="91" t="s">
        <v>8432</v>
      </c>
      <c r="B1102" s="91" t="s">
        <v>29969</v>
      </c>
      <c r="C1102" s="92" t="s">
        <v>8433</v>
      </c>
      <c r="D1102" s="91" t="s">
        <v>29</v>
      </c>
      <c r="E1102" s="93">
        <v>328.15</v>
      </c>
    </row>
    <row r="1103" spans="1:5">
      <c r="A1103" s="91" t="s">
        <v>8434</v>
      </c>
      <c r="B1103" s="91" t="s">
        <v>29970</v>
      </c>
      <c r="C1103" s="92" t="s">
        <v>8435</v>
      </c>
      <c r="D1103" s="91" t="s">
        <v>29</v>
      </c>
      <c r="E1103" s="93">
        <v>272.54000000000002</v>
      </c>
    </row>
    <row r="1104" spans="1:5" ht="27">
      <c r="A1104" s="91" t="s">
        <v>8489</v>
      </c>
      <c r="B1104" s="91" t="s">
        <v>29971</v>
      </c>
      <c r="C1104" s="92" t="s">
        <v>8490</v>
      </c>
      <c r="D1104" s="91" t="s">
        <v>29</v>
      </c>
      <c r="E1104" s="93">
        <v>314.18</v>
      </c>
    </row>
    <row r="1105" spans="1:5" ht="27">
      <c r="A1105" s="91" t="s">
        <v>8513</v>
      </c>
      <c r="B1105" s="91" t="s">
        <v>29972</v>
      </c>
      <c r="C1105" s="92" t="s">
        <v>8514</v>
      </c>
      <c r="D1105" s="91" t="s">
        <v>29</v>
      </c>
      <c r="E1105" s="93">
        <v>650</v>
      </c>
    </row>
    <row r="1106" spans="1:5">
      <c r="A1106" s="91" t="s">
        <v>8515</v>
      </c>
      <c r="B1106" s="91" t="s">
        <v>29973</v>
      </c>
      <c r="C1106" s="92" t="s">
        <v>8516</v>
      </c>
      <c r="D1106" s="91" t="s">
        <v>29</v>
      </c>
      <c r="E1106" s="93">
        <v>420.98</v>
      </c>
    </row>
    <row r="1107" spans="1:5" ht="27">
      <c r="A1107" s="91" t="s">
        <v>8517</v>
      </c>
      <c r="B1107" s="91" t="s">
        <v>29974</v>
      </c>
      <c r="C1107" s="92" t="s">
        <v>8518</v>
      </c>
      <c r="D1107" s="91" t="s">
        <v>29242</v>
      </c>
      <c r="E1107" s="93">
        <v>3059.51</v>
      </c>
    </row>
    <row r="1108" spans="1:5" ht="67.5">
      <c r="A1108" s="91" t="s">
        <v>8555</v>
      </c>
      <c r="B1108" s="91" t="s">
        <v>29975</v>
      </c>
      <c r="C1108" s="92" t="s">
        <v>8556</v>
      </c>
      <c r="D1108" s="91" t="s">
        <v>29304</v>
      </c>
      <c r="E1108" s="93">
        <v>192.78</v>
      </c>
    </row>
    <row r="1109" spans="1:5">
      <c r="A1109" s="87" t="s">
        <v>22055</v>
      </c>
      <c r="B1109" s="87">
        <v>8863</v>
      </c>
      <c r="C1109" s="88" t="s">
        <v>22056</v>
      </c>
      <c r="D1109" s="89"/>
      <c r="E1109" s="90"/>
    </row>
    <row r="1110" spans="1:5" ht="40.5">
      <c r="A1110" s="91" t="s">
        <v>8426</v>
      </c>
      <c r="B1110" s="91" t="s">
        <v>29976</v>
      </c>
      <c r="C1110" s="92" t="s">
        <v>8427</v>
      </c>
      <c r="D1110" s="91" t="s">
        <v>29</v>
      </c>
      <c r="E1110" s="93">
        <v>207.48</v>
      </c>
    </row>
    <row r="1111" spans="1:5" ht="40.5">
      <c r="A1111" s="91" t="s">
        <v>8428</v>
      </c>
      <c r="B1111" s="91" t="s">
        <v>29977</v>
      </c>
      <c r="C1111" s="92" t="s">
        <v>8429</v>
      </c>
      <c r="D1111" s="91" t="s">
        <v>29</v>
      </c>
      <c r="E1111" s="93">
        <v>237.46</v>
      </c>
    </row>
    <row r="1112" spans="1:5" ht="40.5">
      <c r="A1112" s="91" t="s">
        <v>8430</v>
      </c>
      <c r="B1112" s="91" t="s">
        <v>29978</v>
      </c>
      <c r="C1112" s="92" t="s">
        <v>8431</v>
      </c>
      <c r="D1112" s="91" t="s">
        <v>29</v>
      </c>
      <c r="E1112" s="93">
        <v>248.09</v>
      </c>
    </row>
    <row r="1113" spans="1:5">
      <c r="A1113" s="87" t="s">
        <v>16700</v>
      </c>
      <c r="B1113" s="87">
        <v>8864</v>
      </c>
      <c r="C1113" s="88" t="s">
        <v>22057</v>
      </c>
      <c r="D1113" s="89"/>
      <c r="E1113" s="90"/>
    </row>
    <row r="1114" spans="1:5" ht="27">
      <c r="A1114" s="91" t="s">
        <v>8456</v>
      </c>
      <c r="B1114" s="91" t="s">
        <v>29979</v>
      </c>
      <c r="C1114" s="92" t="s">
        <v>8457</v>
      </c>
      <c r="D1114" s="91" t="s">
        <v>29</v>
      </c>
      <c r="E1114" s="93">
        <v>50.01</v>
      </c>
    </row>
    <row r="1115" spans="1:5" ht="27">
      <c r="A1115" s="91" t="s">
        <v>8458</v>
      </c>
      <c r="B1115" s="91" t="s">
        <v>29980</v>
      </c>
      <c r="C1115" s="92" t="s">
        <v>8459</v>
      </c>
      <c r="D1115" s="91" t="s">
        <v>29214</v>
      </c>
      <c r="E1115" s="93">
        <v>170.57</v>
      </c>
    </row>
    <row r="1116" spans="1:5">
      <c r="A1116" s="91" t="s">
        <v>8460</v>
      </c>
      <c r="B1116" s="91" t="s">
        <v>29981</v>
      </c>
      <c r="C1116" s="92" t="s">
        <v>8461</v>
      </c>
      <c r="D1116" s="91" t="s">
        <v>29214</v>
      </c>
      <c r="E1116" s="93">
        <v>370.71</v>
      </c>
    </row>
    <row r="1117" spans="1:5">
      <c r="A1117" s="87" t="s">
        <v>22058</v>
      </c>
      <c r="B1117" s="87">
        <v>8865</v>
      </c>
      <c r="C1117" s="88" t="s">
        <v>22059</v>
      </c>
      <c r="D1117" s="89"/>
      <c r="E1117" s="90"/>
    </row>
    <row r="1118" spans="1:5" ht="67.5">
      <c r="A1118" s="91" t="s">
        <v>8491</v>
      </c>
      <c r="B1118" s="91" t="s">
        <v>29982</v>
      </c>
      <c r="C1118" s="92" t="s">
        <v>8492</v>
      </c>
      <c r="D1118" s="91" t="s">
        <v>29203</v>
      </c>
      <c r="E1118" s="93">
        <v>338.81</v>
      </c>
    </row>
    <row r="1119" spans="1:5">
      <c r="A1119" s="87" t="s">
        <v>22060</v>
      </c>
      <c r="B1119" s="87">
        <v>8678</v>
      </c>
      <c r="C1119" s="88" t="s">
        <v>16718</v>
      </c>
      <c r="D1119" s="89"/>
      <c r="E1119" s="90"/>
    </row>
    <row r="1120" spans="1:5">
      <c r="A1120" s="87" t="s">
        <v>16719</v>
      </c>
      <c r="B1120" s="87">
        <v>8866</v>
      </c>
      <c r="C1120" s="88" t="s">
        <v>22061</v>
      </c>
      <c r="D1120" s="89"/>
      <c r="E1120" s="90"/>
    </row>
    <row r="1121" spans="1:5" ht="27">
      <c r="A1121" s="91" t="s">
        <v>7528</v>
      </c>
      <c r="B1121" s="91" t="s">
        <v>29983</v>
      </c>
      <c r="C1121" s="92" t="s">
        <v>7529</v>
      </c>
      <c r="D1121" s="91" t="s">
        <v>29203</v>
      </c>
      <c r="E1121" s="93">
        <v>2.57</v>
      </c>
    </row>
    <row r="1122" spans="1:5" ht="27">
      <c r="A1122" s="91" t="s">
        <v>7530</v>
      </c>
      <c r="B1122" s="91" t="s">
        <v>29984</v>
      </c>
      <c r="C1122" s="92" t="s">
        <v>7531</v>
      </c>
      <c r="D1122" s="91" t="s">
        <v>29203</v>
      </c>
      <c r="E1122" s="93">
        <v>3.84</v>
      </c>
    </row>
    <row r="1123" spans="1:5" ht="27">
      <c r="A1123" s="91" t="s">
        <v>7532</v>
      </c>
      <c r="B1123" s="91" t="s">
        <v>29985</v>
      </c>
      <c r="C1123" s="92" t="s">
        <v>7533</v>
      </c>
      <c r="D1123" s="91" t="s">
        <v>29203</v>
      </c>
      <c r="E1123" s="93">
        <v>4.38</v>
      </c>
    </row>
    <row r="1124" spans="1:5">
      <c r="A1124" s="91" t="s">
        <v>7534</v>
      </c>
      <c r="B1124" s="91" t="s">
        <v>29986</v>
      </c>
      <c r="C1124" s="92" t="s">
        <v>7535</v>
      </c>
      <c r="D1124" s="91" t="s">
        <v>29203</v>
      </c>
      <c r="E1124" s="93">
        <v>2.9</v>
      </c>
    </row>
    <row r="1125" spans="1:5">
      <c r="A1125" s="87" t="s">
        <v>16729</v>
      </c>
      <c r="B1125" s="87">
        <v>8867</v>
      </c>
      <c r="C1125" s="88" t="s">
        <v>22062</v>
      </c>
      <c r="D1125" s="89"/>
      <c r="E1125" s="90"/>
    </row>
    <row r="1126" spans="1:5" ht="54">
      <c r="A1126" s="91" t="s">
        <v>7652</v>
      </c>
      <c r="B1126" s="91" t="s">
        <v>29987</v>
      </c>
      <c r="C1126" s="92" t="s">
        <v>7653</v>
      </c>
      <c r="D1126" s="91" t="s">
        <v>29203</v>
      </c>
      <c r="E1126" s="93">
        <v>4.76</v>
      </c>
    </row>
    <row r="1127" spans="1:5" ht="40.5">
      <c r="A1127" s="91" t="s">
        <v>7654</v>
      </c>
      <c r="B1127" s="91" t="s">
        <v>29988</v>
      </c>
      <c r="C1127" s="92" t="s">
        <v>7655</v>
      </c>
      <c r="D1127" s="91" t="s">
        <v>29203</v>
      </c>
      <c r="E1127" s="93">
        <v>5.34</v>
      </c>
    </row>
    <row r="1128" spans="1:5" ht="40.5">
      <c r="A1128" s="91" t="s">
        <v>7656</v>
      </c>
      <c r="B1128" s="91" t="s">
        <v>29989</v>
      </c>
      <c r="C1128" s="92" t="s">
        <v>7657</v>
      </c>
      <c r="D1128" s="91" t="s">
        <v>29203</v>
      </c>
      <c r="E1128" s="93">
        <v>6.78</v>
      </c>
    </row>
    <row r="1129" spans="1:5">
      <c r="A1129" s="87" t="s">
        <v>22063</v>
      </c>
      <c r="B1129" s="87">
        <v>8868</v>
      </c>
      <c r="C1129" s="88" t="s">
        <v>22064</v>
      </c>
      <c r="D1129" s="89"/>
      <c r="E1129" s="90"/>
    </row>
    <row r="1130" spans="1:5" ht="40.5">
      <c r="A1130" s="91" t="s">
        <v>7504</v>
      </c>
      <c r="B1130" s="91" t="s">
        <v>29990</v>
      </c>
      <c r="C1130" s="92" t="s">
        <v>7505</v>
      </c>
      <c r="D1130" s="91" t="s">
        <v>29203</v>
      </c>
      <c r="E1130" s="93">
        <v>14.92</v>
      </c>
    </row>
    <row r="1131" spans="1:5" ht="40.5">
      <c r="A1131" s="91" t="s">
        <v>7506</v>
      </c>
      <c r="B1131" s="91" t="s">
        <v>29991</v>
      </c>
      <c r="C1131" s="92" t="s">
        <v>7507</v>
      </c>
      <c r="D1131" s="91" t="s">
        <v>29203</v>
      </c>
      <c r="E1131" s="93">
        <v>13.24</v>
      </c>
    </row>
    <row r="1132" spans="1:5" ht="27">
      <c r="A1132" s="91" t="s">
        <v>7508</v>
      </c>
      <c r="B1132" s="91" t="s">
        <v>29992</v>
      </c>
      <c r="C1132" s="92" t="s">
        <v>7509</v>
      </c>
      <c r="D1132" s="91" t="s">
        <v>29203</v>
      </c>
      <c r="E1132" s="93">
        <v>17.84</v>
      </c>
    </row>
    <row r="1133" spans="1:5" ht="27">
      <c r="A1133" s="91" t="s">
        <v>7510</v>
      </c>
      <c r="B1133" s="91" t="s">
        <v>29993</v>
      </c>
      <c r="C1133" s="92" t="s">
        <v>7511</v>
      </c>
      <c r="D1133" s="91" t="s">
        <v>29203</v>
      </c>
      <c r="E1133" s="93">
        <v>11.86</v>
      </c>
    </row>
    <row r="1134" spans="1:5" ht="27">
      <c r="A1134" s="91" t="s">
        <v>7512</v>
      </c>
      <c r="B1134" s="91" t="s">
        <v>29994</v>
      </c>
      <c r="C1134" s="92" t="s">
        <v>7513</v>
      </c>
      <c r="D1134" s="91" t="s">
        <v>29203</v>
      </c>
      <c r="E1134" s="93">
        <v>14.72</v>
      </c>
    </row>
    <row r="1135" spans="1:5" ht="27">
      <c r="A1135" s="91" t="s">
        <v>7514</v>
      </c>
      <c r="B1135" s="91" t="s">
        <v>29995</v>
      </c>
      <c r="C1135" s="92" t="s">
        <v>7515</v>
      </c>
      <c r="D1135" s="91" t="s">
        <v>29203</v>
      </c>
      <c r="E1135" s="93">
        <v>10.3</v>
      </c>
    </row>
    <row r="1136" spans="1:5" ht="40.5">
      <c r="A1136" s="91" t="s">
        <v>7516</v>
      </c>
      <c r="B1136" s="91" t="s">
        <v>29996</v>
      </c>
      <c r="C1136" s="92" t="s">
        <v>7517</v>
      </c>
      <c r="D1136" s="91" t="s">
        <v>29203</v>
      </c>
      <c r="E1136" s="93">
        <v>11.86</v>
      </c>
    </row>
    <row r="1137" spans="1:5" ht="40.5">
      <c r="A1137" s="91" t="s">
        <v>7518</v>
      </c>
      <c r="B1137" s="91" t="s">
        <v>29997</v>
      </c>
      <c r="C1137" s="92" t="s">
        <v>7519</v>
      </c>
      <c r="D1137" s="91" t="s">
        <v>29203</v>
      </c>
      <c r="E1137" s="93">
        <v>10.3</v>
      </c>
    </row>
    <row r="1138" spans="1:5" ht="27">
      <c r="A1138" s="91" t="s">
        <v>7520</v>
      </c>
      <c r="B1138" s="91" t="s">
        <v>29998</v>
      </c>
      <c r="C1138" s="92" t="s">
        <v>7521</v>
      </c>
      <c r="D1138" s="91" t="s">
        <v>29203</v>
      </c>
      <c r="E1138" s="93">
        <v>28.04</v>
      </c>
    </row>
    <row r="1139" spans="1:5" ht="27">
      <c r="A1139" s="91" t="s">
        <v>7522</v>
      </c>
      <c r="B1139" s="91" t="s">
        <v>29999</v>
      </c>
      <c r="C1139" s="92" t="s">
        <v>7523</v>
      </c>
      <c r="D1139" s="91" t="s">
        <v>29203</v>
      </c>
      <c r="E1139" s="93">
        <v>19.52</v>
      </c>
    </row>
    <row r="1140" spans="1:5" ht="27">
      <c r="A1140" s="91" t="s">
        <v>7524</v>
      </c>
      <c r="B1140" s="91" t="s">
        <v>30000</v>
      </c>
      <c r="C1140" s="92" t="s">
        <v>7525</v>
      </c>
      <c r="D1140" s="91" t="s">
        <v>29203</v>
      </c>
      <c r="E1140" s="93">
        <v>24.92</v>
      </c>
    </row>
    <row r="1141" spans="1:5" ht="27">
      <c r="A1141" s="91" t="s">
        <v>7526</v>
      </c>
      <c r="B1141" s="91" t="s">
        <v>30001</v>
      </c>
      <c r="C1141" s="92" t="s">
        <v>7527</v>
      </c>
      <c r="D1141" s="91" t="s">
        <v>29203</v>
      </c>
      <c r="E1141" s="93">
        <v>17.96</v>
      </c>
    </row>
    <row r="1142" spans="1:5">
      <c r="A1142" s="87" t="s">
        <v>22065</v>
      </c>
      <c r="B1142" s="87">
        <v>8869</v>
      </c>
      <c r="C1142" s="88" t="s">
        <v>22066</v>
      </c>
      <c r="D1142" s="89"/>
      <c r="E1142" s="90"/>
    </row>
    <row r="1143" spans="1:5" ht="27">
      <c r="A1143" s="91" t="s">
        <v>7621</v>
      </c>
      <c r="B1143" s="91" t="s">
        <v>30002</v>
      </c>
      <c r="C1143" s="92" t="s">
        <v>7622</v>
      </c>
      <c r="D1143" s="91" t="s">
        <v>29203</v>
      </c>
      <c r="E1143" s="93">
        <v>20.79</v>
      </c>
    </row>
    <row r="1144" spans="1:5" ht="40.5">
      <c r="A1144" s="91" t="s">
        <v>7633</v>
      </c>
      <c r="B1144" s="91" t="s">
        <v>30003</v>
      </c>
      <c r="C1144" s="92" t="s">
        <v>28238</v>
      </c>
      <c r="D1144" s="91" t="s">
        <v>29203</v>
      </c>
      <c r="E1144" s="93">
        <v>11.02</v>
      </c>
    </row>
    <row r="1145" spans="1:5" ht="40.5">
      <c r="A1145" s="91" t="s">
        <v>7634</v>
      </c>
      <c r="B1145" s="91" t="s">
        <v>30004</v>
      </c>
      <c r="C1145" s="92" t="s">
        <v>7635</v>
      </c>
      <c r="D1145" s="91" t="s">
        <v>29203</v>
      </c>
      <c r="E1145" s="93">
        <v>21.32</v>
      </c>
    </row>
    <row r="1146" spans="1:5" ht="40.5">
      <c r="A1146" s="91" t="s">
        <v>7636</v>
      </c>
      <c r="B1146" s="91" t="s">
        <v>30005</v>
      </c>
      <c r="C1146" s="92" t="s">
        <v>7637</v>
      </c>
      <c r="D1146" s="91" t="s">
        <v>29203</v>
      </c>
      <c r="E1146" s="93">
        <v>14.06</v>
      </c>
    </row>
    <row r="1147" spans="1:5" ht="27">
      <c r="A1147" s="91" t="s">
        <v>7638</v>
      </c>
      <c r="B1147" s="91" t="s">
        <v>30006</v>
      </c>
      <c r="C1147" s="92" t="s">
        <v>7639</v>
      </c>
      <c r="D1147" s="91" t="s">
        <v>29214</v>
      </c>
      <c r="E1147" s="93">
        <v>4.9400000000000004</v>
      </c>
    </row>
    <row r="1148" spans="1:5" ht="40.5">
      <c r="A1148" s="91" t="s">
        <v>7640</v>
      </c>
      <c r="B1148" s="91" t="s">
        <v>30007</v>
      </c>
      <c r="C1148" s="92" t="s">
        <v>7641</v>
      </c>
      <c r="D1148" s="91" t="s">
        <v>29203</v>
      </c>
      <c r="E1148" s="93">
        <v>12.39</v>
      </c>
    </row>
    <row r="1149" spans="1:5" ht="40.5">
      <c r="A1149" s="91" t="s">
        <v>7642</v>
      </c>
      <c r="B1149" s="91" t="s">
        <v>30008</v>
      </c>
      <c r="C1149" s="92" t="s">
        <v>7643</v>
      </c>
      <c r="D1149" s="91" t="s">
        <v>29203</v>
      </c>
      <c r="E1149" s="93">
        <v>30.35</v>
      </c>
    </row>
    <row r="1150" spans="1:5" ht="40.5">
      <c r="A1150" s="91" t="s">
        <v>7644</v>
      </c>
      <c r="B1150" s="91" t="s">
        <v>30009</v>
      </c>
      <c r="C1150" s="92" t="s">
        <v>7645</v>
      </c>
      <c r="D1150" s="91" t="s">
        <v>29203</v>
      </c>
      <c r="E1150" s="93">
        <v>16.12</v>
      </c>
    </row>
    <row r="1151" spans="1:5">
      <c r="A1151" s="87" t="s">
        <v>16733</v>
      </c>
      <c r="B1151" s="87">
        <v>8870</v>
      </c>
      <c r="C1151" s="88" t="s">
        <v>22067</v>
      </c>
      <c r="D1151" s="89"/>
      <c r="E1151" s="90"/>
    </row>
    <row r="1152" spans="1:5" ht="40.5">
      <c r="A1152" s="91" t="s">
        <v>7538</v>
      </c>
      <c r="B1152" s="91" t="s">
        <v>30010</v>
      </c>
      <c r="C1152" s="92" t="s">
        <v>7539</v>
      </c>
      <c r="D1152" s="91" t="s">
        <v>29203</v>
      </c>
      <c r="E1152" s="93">
        <v>12.67</v>
      </c>
    </row>
    <row r="1153" spans="1:5" ht="40.5">
      <c r="A1153" s="91" t="s">
        <v>7540</v>
      </c>
      <c r="B1153" s="91" t="s">
        <v>30011</v>
      </c>
      <c r="C1153" s="92" t="s">
        <v>7541</v>
      </c>
      <c r="D1153" s="91" t="s">
        <v>29203</v>
      </c>
      <c r="E1153" s="93">
        <v>22.97</v>
      </c>
    </row>
    <row r="1154" spans="1:5" ht="40.5">
      <c r="A1154" s="91" t="s">
        <v>7542</v>
      </c>
      <c r="B1154" s="91" t="s">
        <v>30012</v>
      </c>
      <c r="C1154" s="92" t="s">
        <v>7543</v>
      </c>
      <c r="D1154" s="91" t="s">
        <v>29203</v>
      </c>
      <c r="E1154" s="93">
        <v>16.53</v>
      </c>
    </row>
    <row r="1155" spans="1:5" ht="40.5">
      <c r="A1155" s="91" t="s">
        <v>7544</v>
      </c>
      <c r="B1155" s="91" t="s">
        <v>30013</v>
      </c>
      <c r="C1155" s="92" t="s">
        <v>7545</v>
      </c>
      <c r="D1155" s="91" t="s">
        <v>29203</v>
      </c>
      <c r="E1155" s="93">
        <v>14.04</v>
      </c>
    </row>
    <row r="1156" spans="1:5" ht="40.5">
      <c r="A1156" s="91" t="s">
        <v>7546</v>
      </c>
      <c r="B1156" s="91" t="s">
        <v>30014</v>
      </c>
      <c r="C1156" s="92" t="s">
        <v>7547</v>
      </c>
      <c r="D1156" s="91" t="s">
        <v>29203</v>
      </c>
      <c r="E1156" s="93">
        <v>32</v>
      </c>
    </row>
    <row r="1157" spans="1:5" ht="27">
      <c r="A1157" s="91" t="s">
        <v>7548</v>
      </c>
      <c r="B1157" s="91" t="s">
        <v>30015</v>
      </c>
      <c r="C1157" s="92" t="s">
        <v>7549</v>
      </c>
      <c r="D1157" s="91" t="s">
        <v>29203</v>
      </c>
      <c r="E1157" s="93">
        <v>18.59</v>
      </c>
    </row>
    <row r="1158" spans="1:5">
      <c r="A1158" s="87" t="s">
        <v>22068</v>
      </c>
      <c r="B1158" s="87">
        <v>8871</v>
      </c>
      <c r="C1158" s="88" t="s">
        <v>22069</v>
      </c>
      <c r="D1158" s="89"/>
      <c r="E1158" s="90"/>
    </row>
    <row r="1159" spans="1:5" ht="27">
      <c r="A1159" s="91" t="s">
        <v>7595</v>
      </c>
      <c r="B1159" s="91" t="s">
        <v>30016</v>
      </c>
      <c r="C1159" s="92" t="s">
        <v>7596</v>
      </c>
      <c r="D1159" s="91" t="s">
        <v>29203</v>
      </c>
      <c r="E1159" s="93">
        <v>12.87</v>
      </c>
    </row>
    <row r="1160" spans="1:5" ht="27">
      <c r="A1160" s="91" t="s">
        <v>7597</v>
      </c>
      <c r="B1160" s="91" t="s">
        <v>30017</v>
      </c>
      <c r="C1160" s="92" t="s">
        <v>7598</v>
      </c>
      <c r="D1160" s="91" t="s">
        <v>29203</v>
      </c>
      <c r="E1160" s="93">
        <v>15.11</v>
      </c>
    </row>
    <row r="1161" spans="1:5">
      <c r="A1161" s="87" t="s">
        <v>16745</v>
      </c>
      <c r="B1161" s="87">
        <v>8872</v>
      </c>
      <c r="C1161" s="88" t="s">
        <v>22070</v>
      </c>
      <c r="D1161" s="89"/>
      <c r="E1161" s="90"/>
    </row>
    <row r="1162" spans="1:5" ht="27">
      <c r="A1162" s="91" t="s">
        <v>7500</v>
      </c>
      <c r="B1162" s="91" t="s">
        <v>30018</v>
      </c>
      <c r="C1162" s="92" t="s">
        <v>7501</v>
      </c>
      <c r="D1162" s="91" t="s">
        <v>29203</v>
      </c>
      <c r="E1162" s="93">
        <v>19.21</v>
      </c>
    </row>
    <row r="1163" spans="1:5" ht="40.5">
      <c r="A1163" s="91" t="s">
        <v>7502</v>
      </c>
      <c r="B1163" s="91" t="s">
        <v>30019</v>
      </c>
      <c r="C1163" s="92" t="s">
        <v>7503</v>
      </c>
      <c r="D1163" s="91" t="s">
        <v>29203</v>
      </c>
      <c r="E1163" s="93">
        <v>27.84</v>
      </c>
    </row>
    <row r="1164" spans="1:5">
      <c r="A1164" s="87" t="s">
        <v>22071</v>
      </c>
      <c r="B1164" s="87">
        <v>8873</v>
      </c>
      <c r="C1164" s="88" t="s">
        <v>22072</v>
      </c>
      <c r="D1164" s="89"/>
      <c r="E1164" s="90"/>
    </row>
    <row r="1165" spans="1:5" ht="27">
      <c r="A1165" s="91" t="s">
        <v>7648</v>
      </c>
      <c r="B1165" s="91" t="s">
        <v>30020</v>
      </c>
      <c r="C1165" s="92" t="s">
        <v>7649</v>
      </c>
      <c r="D1165" s="91" t="s">
        <v>29203</v>
      </c>
      <c r="E1165" s="93">
        <v>16.53</v>
      </c>
    </row>
    <row r="1166" spans="1:5" ht="40.5">
      <c r="A1166" s="91" t="s">
        <v>7650</v>
      </c>
      <c r="B1166" s="91" t="s">
        <v>30021</v>
      </c>
      <c r="C1166" s="92" t="s">
        <v>7651</v>
      </c>
      <c r="D1166" s="91" t="s">
        <v>29203</v>
      </c>
      <c r="E1166" s="93">
        <v>25.84</v>
      </c>
    </row>
    <row r="1167" spans="1:5">
      <c r="A1167" s="87" t="s">
        <v>16764</v>
      </c>
      <c r="B1167" s="87">
        <v>8874</v>
      </c>
      <c r="C1167" s="88" t="s">
        <v>22073</v>
      </c>
      <c r="D1167" s="89"/>
      <c r="E1167" s="90"/>
    </row>
    <row r="1168" spans="1:5" ht="40.5">
      <c r="A1168" s="91" t="s">
        <v>7583</v>
      </c>
      <c r="B1168" s="91" t="s">
        <v>30022</v>
      </c>
      <c r="C1168" s="92" t="s">
        <v>7584</v>
      </c>
      <c r="D1168" s="91" t="s">
        <v>29203</v>
      </c>
      <c r="E1168" s="93">
        <v>25.16</v>
      </c>
    </row>
    <row r="1169" spans="1:5" ht="54">
      <c r="A1169" s="91" t="s">
        <v>7585</v>
      </c>
      <c r="B1169" s="91" t="s">
        <v>2232</v>
      </c>
      <c r="C1169" s="92" t="s">
        <v>7586</v>
      </c>
      <c r="D1169" s="91" t="s">
        <v>29214</v>
      </c>
      <c r="E1169" s="93">
        <v>7.15</v>
      </c>
    </row>
    <row r="1170" spans="1:5" ht="40.5">
      <c r="A1170" s="91" t="s">
        <v>7587</v>
      </c>
      <c r="B1170" s="91" t="s">
        <v>30023</v>
      </c>
      <c r="C1170" s="92" t="s">
        <v>7588</v>
      </c>
      <c r="D1170" s="91" t="s">
        <v>29203</v>
      </c>
      <c r="E1170" s="93">
        <v>19.91</v>
      </c>
    </row>
    <row r="1171" spans="1:5" ht="40.5">
      <c r="A1171" s="91" t="s">
        <v>7589</v>
      </c>
      <c r="B1171" s="91" t="s">
        <v>30024</v>
      </c>
      <c r="C1171" s="92" t="s">
        <v>7590</v>
      </c>
      <c r="D1171" s="91" t="s">
        <v>29203</v>
      </c>
      <c r="E1171" s="93">
        <v>19.12</v>
      </c>
    </row>
    <row r="1172" spans="1:5" ht="40.5">
      <c r="A1172" s="91" t="s">
        <v>7591</v>
      </c>
      <c r="B1172" s="91" t="s">
        <v>30025</v>
      </c>
      <c r="C1172" s="92" t="s">
        <v>7592</v>
      </c>
      <c r="D1172" s="91" t="s">
        <v>29203</v>
      </c>
      <c r="E1172" s="93">
        <v>20.14</v>
      </c>
    </row>
    <row r="1173" spans="1:5" ht="54">
      <c r="A1173" s="91" t="s">
        <v>7593</v>
      </c>
      <c r="B1173" s="91" t="s">
        <v>30026</v>
      </c>
      <c r="C1173" s="92" t="s">
        <v>7594</v>
      </c>
      <c r="D1173" s="91" t="s">
        <v>29214</v>
      </c>
      <c r="E1173" s="93">
        <v>6.49</v>
      </c>
    </row>
    <row r="1174" spans="1:5">
      <c r="A1174" s="87" t="s">
        <v>22074</v>
      </c>
      <c r="B1174" s="87">
        <v>8875</v>
      </c>
      <c r="C1174" s="88" t="s">
        <v>22075</v>
      </c>
      <c r="D1174" s="89"/>
      <c r="E1174" s="90"/>
    </row>
    <row r="1175" spans="1:5" ht="40.5">
      <c r="A1175" s="91" t="s">
        <v>7617</v>
      </c>
      <c r="B1175" s="91" t="s">
        <v>30027</v>
      </c>
      <c r="C1175" s="92" t="s">
        <v>7618</v>
      </c>
      <c r="D1175" s="91" t="s">
        <v>29203</v>
      </c>
      <c r="E1175" s="93">
        <v>20.190000000000001</v>
      </c>
    </row>
    <row r="1176" spans="1:5">
      <c r="A1176" s="87" t="s">
        <v>22076</v>
      </c>
      <c r="B1176" s="87">
        <v>8876</v>
      </c>
      <c r="C1176" s="88" t="s">
        <v>22077</v>
      </c>
      <c r="D1176" s="89"/>
      <c r="E1176" s="90"/>
    </row>
    <row r="1177" spans="1:5" ht="40.5">
      <c r="A1177" s="91" t="s">
        <v>7496</v>
      </c>
      <c r="B1177" s="91" t="s">
        <v>30028</v>
      </c>
      <c r="C1177" s="92" t="s">
        <v>7497</v>
      </c>
      <c r="D1177" s="91" t="s">
        <v>29203</v>
      </c>
      <c r="E1177" s="93">
        <v>20.52</v>
      </c>
    </row>
    <row r="1178" spans="1:5" ht="40.5">
      <c r="A1178" s="91" t="s">
        <v>7498</v>
      </c>
      <c r="B1178" s="91" t="s">
        <v>30029</v>
      </c>
      <c r="C1178" s="92" t="s">
        <v>7499</v>
      </c>
      <c r="D1178" s="91" t="s">
        <v>29214</v>
      </c>
      <c r="E1178" s="93">
        <v>5.9</v>
      </c>
    </row>
    <row r="1179" spans="1:5">
      <c r="A1179" s="87" t="s">
        <v>22078</v>
      </c>
      <c r="B1179" s="87">
        <v>8877</v>
      </c>
      <c r="C1179" s="88" t="s">
        <v>22079</v>
      </c>
      <c r="D1179" s="89"/>
      <c r="E1179" s="90"/>
    </row>
    <row r="1180" spans="1:5" ht="40.5">
      <c r="A1180" s="91" t="s">
        <v>7625</v>
      </c>
      <c r="B1180" s="91" t="s">
        <v>30030</v>
      </c>
      <c r="C1180" s="92" t="s">
        <v>7626</v>
      </c>
      <c r="D1180" s="91" t="s">
        <v>29203</v>
      </c>
      <c r="E1180" s="93">
        <v>19.59</v>
      </c>
    </row>
    <row r="1181" spans="1:5" ht="40.5">
      <c r="A1181" s="91" t="s">
        <v>7627</v>
      </c>
      <c r="B1181" s="91" t="s">
        <v>30031</v>
      </c>
      <c r="C1181" s="92" t="s">
        <v>7628</v>
      </c>
      <c r="D1181" s="91" t="s">
        <v>29203</v>
      </c>
      <c r="E1181" s="93">
        <v>25.33</v>
      </c>
    </row>
    <row r="1182" spans="1:5">
      <c r="A1182" s="87" t="s">
        <v>22080</v>
      </c>
      <c r="B1182" s="87">
        <v>8878</v>
      </c>
      <c r="C1182" s="88" t="s">
        <v>22081</v>
      </c>
      <c r="D1182" s="89"/>
      <c r="E1182" s="90"/>
    </row>
    <row r="1183" spans="1:5" ht="40.5">
      <c r="A1183" s="91" t="s">
        <v>7619</v>
      </c>
      <c r="B1183" s="91" t="s">
        <v>30032</v>
      </c>
      <c r="C1183" s="92" t="s">
        <v>7620</v>
      </c>
      <c r="D1183" s="91" t="s">
        <v>29203</v>
      </c>
      <c r="E1183" s="93">
        <v>29.25</v>
      </c>
    </row>
    <row r="1184" spans="1:5" ht="40.5">
      <c r="A1184" s="91" t="s">
        <v>7629</v>
      </c>
      <c r="B1184" s="91" t="s">
        <v>30033</v>
      </c>
      <c r="C1184" s="92" t="s">
        <v>7630</v>
      </c>
      <c r="D1184" s="91" t="s">
        <v>29214</v>
      </c>
      <c r="E1184" s="93">
        <v>18.73</v>
      </c>
    </row>
    <row r="1185" spans="1:5" ht="40.5">
      <c r="A1185" s="91" t="s">
        <v>7631</v>
      </c>
      <c r="B1185" s="91" t="s">
        <v>30034</v>
      </c>
      <c r="C1185" s="92" t="s">
        <v>7632</v>
      </c>
      <c r="D1185" s="91" t="s">
        <v>29203</v>
      </c>
      <c r="E1185" s="93">
        <v>29.25</v>
      </c>
    </row>
    <row r="1186" spans="1:5">
      <c r="A1186" s="87" t="s">
        <v>22082</v>
      </c>
      <c r="B1186" s="87">
        <v>8879</v>
      </c>
      <c r="C1186" s="88" t="s">
        <v>22083</v>
      </c>
      <c r="D1186" s="89"/>
      <c r="E1186" s="90"/>
    </row>
    <row r="1187" spans="1:5" ht="40.5">
      <c r="A1187" s="91" t="s">
        <v>7601</v>
      </c>
      <c r="B1187" s="91" t="s">
        <v>2232</v>
      </c>
      <c r="C1187" s="92" t="s">
        <v>7602</v>
      </c>
      <c r="D1187" s="91" t="s">
        <v>29203</v>
      </c>
      <c r="E1187" s="93">
        <v>23.77</v>
      </c>
    </row>
    <row r="1188" spans="1:5" ht="40.5">
      <c r="A1188" s="91" t="s">
        <v>7603</v>
      </c>
      <c r="B1188" s="91" t="s">
        <v>2232</v>
      </c>
      <c r="C1188" s="92" t="s">
        <v>7604</v>
      </c>
      <c r="D1188" s="91" t="s">
        <v>29203</v>
      </c>
      <c r="E1188" s="93">
        <v>35.630000000000003</v>
      </c>
    </row>
    <row r="1189" spans="1:5" ht="27">
      <c r="A1189" s="91" t="s">
        <v>7605</v>
      </c>
      <c r="B1189" s="91" t="s">
        <v>2232</v>
      </c>
      <c r="C1189" s="92" t="s">
        <v>7606</v>
      </c>
      <c r="D1189" s="91" t="s">
        <v>29203</v>
      </c>
      <c r="E1189" s="93">
        <v>33.18</v>
      </c>
    </row>
    <row r="1190" spans="1:5">
      <c r="A1190" s="87" t="s">
        <v>16780</v>
      </c>
      <c r="B1190" s="87">
        <v>8880</v>
      </c>
      <c r="C1190" s="88" t="s">
        <v>22084</v>
      </c>
      <c r="D1190" s="89"/>
      <c r="E1190" s="90"/>
    </row>
    <row r="1191" spans="1:5" ht="40.5">
      <c r="A1191" s="91" t="s">
        <v>7607</v>
      </c>
      <c r="B1191" s="91" t="s">
        <v>2232</v>
      </c>
      <c r="C1191" s="92" t="s">
        <v>7608</v>
      </c>
      <c r="D1191" s="91" t="s">
        <v>29203</v>
      </c>
      <c r="E1191" s="93">
        <v>22.76</v>
      </c>
    </row>
    <row r="1192" spans="1:5" ht="27">
      <c r="A1192" s="91" t="s">
        <v>7609</v>
      </c>
      <c r="B1192" s="91" t="s">
        <v>2232</v>
      </c>
      <c r="C1192" s="92" t="s">
        <v>7610</v>
      </c>
      <c r="D1192" s="91" t="s">
        <v>29203</v>
      </c>
      <c r="E1192" s="93">
        <v>40.200000000000003</v>
      </c>
    </row>
    <row r="1193" spans="1:5" ht="40.5">
      <c r="A1193" s="91" t="s">
        <v>7611</v>
      </c>
      <c r="B1193" s="91" t="s">
        <v>2232</v>
      </c>
      <c r="C1193" s="92" t="s">
        <v>7612</v>
      </c>
      <c r="D1193" s="91" t="s">
        <v>29203</v>
      </c>
      <c r="E1193" s="93">
        <v>73.78</v>
      </c>
    </row>
    <row r="1194" spans="1:5" ht="40.5">
      <c r="A1194" s="91" t="s">
        <v>12366</v>
      </c>
      <c r="B1194" s="91" t="s">
        <v>2232</v>
      </c>
      <c r="C1194" s="92" t="s">
        <v>12367</v>
      </c>
      <c r="D1194" s="91" t="s">
        <v>29203</v>
      </c>
      <c r="E1194" s="93">
        <v>11.02</v>
      </c>
    </row>
    <row r="1195" spans="1:5" ht="27">
      <c r="A1195" s="91" t="s">
        <v>7658</v>
      </c>
      <c r="B1195" s="91" t="s">
        <v>2232</v>
      </c>
      <c r="C1195" s="92" t="s">
        <v>7659</v>
      </c>
      <c r="D1195" s="91" t="s">
        <v>29203</v>
      </c>
      <c r="E1195" s="93">
        <v>17.440000000000001</v>
      </c>
    </row>
    <row r="1196" spans="1:5">
      <c r="A1196" s="87" t="s">
        <v>22085</v>
      </c>
      <c r="B1196" s="87">
        <v>8881</v>
      </c>
      <c r="C1196" s="88" t="s">
        <v>22086</v>
      </c>
      <c r="D1196" s="89"/>
      <c r="E1196" s="90"/>
    </row>
    <row r="1197" spans="1:5" ht="27">
      <c r="A1197" s="91" t="s">
        <v>7536</v>
      </c>
      <c r="B1197" s="91" t="s">
        <v>30035</v>
      </c>
      <c r="C1197" s="92" t="s">
        <v>7537</v>
      </c>
      <c r="D1197" s="91" t="s">
        <v>29203</v>
      </c>
      <c r="E1197" s="93">
        <v>17.37</v>
      </c>
    </row>
    <row r="1198" spans="1:5" ht="40.5">
      <c r="A1198" s="91" t="s">
        <v>7569</v>
      </c>
      <c r="B1198" s="91" t="s">
        <v>30036</v>
      </c>
      <c r="C1198" s="92" t="s">
        <v>7570</v>
      </c>
      <c r="D1198" s="91" t="s">
        <v>29203</v>
      </c>
      <c r="E1198" s="93">
        <v>29</v>
      </c>
    </row>
    <row r="1199" spans="1:5" ht="40.5">
      <c r="A1199" s="91" t="s">
        <v>7581</v>
      </c>
      <c r="B1199" s="91" t="s">
        <v>30037</v>
      </c>
      <c r="C1199" s="92" t="s">
        <v>7582</v>
      </c>
      <c r="D1199" s="91" t="s">
        <v>29203</v>
      </c>
      <c r="E1199" s="93">
        <v>16.559999999999999</v>
      </c>
    </row>
    <row r="1200" spans="1:5" ht="40.5">
      <c r="A1200" s="91" t="s">
        <v>7660</v>
      </c>
      <c r="B1200" s="91" t="s">
        <v>30038</v>
      </c>
      <c r="C1200" s="92" t="s">
        <v>7661</v>
      </c>
      <c r="D1200" s="91" t="s">
        <v>29203</v>
      </c>
      <c r="E1200" s="93">
        <v>38.72</v>
      </c>
    </row>
    <row r="1201" spans="1:5" ht="40.5">
      <c r="A1201" s="91" t="s">
        <v>7662</v>
      </c>
      <c r="B1201" s="91" t="s">
        <v>30039</v>
      </c>
      <c r="C1201" s="92" t="s">
        <v>7663</v>
      </c>
      <c r="D1201" s="91" t="s">
        <v>29203</v>
      </c>
      <c r="E1201" s="93">
        <v>40.65</v>
      </c>
    </row>
    <row r="1202" spans="1:5">
      <c r="A1202" s="87" t="s">
        <v>22087</v>
      </c>
      <c r="B1202" s="87">
        <v>8882</v>
      </c>
      <c r="C1202" s="88" t="s">
        <v>22088</v>
      </c>
      <c r="D1202" s="89"/>
      <c r="E1202" s="90"/>
    </row>
    <row r="1203" spans="1:5" ht="40.5">
      <c r="A1203" s="91" t="s">
        <v>7573</v>
      </c>
      <c r="B1203" s="91" t="s">
        <v>2232</v>
      </c>
      <c r="C1203" s="92" t="s">
        <v>7574</v>
      </c>
      <c r="D1203" s="91" t="s">
        <v>29203</v>
      </c>
      <c r="E1203" s="93">
        <v>21.76</v>
      </c>
    </row>
    <row r="1204" spans="1:5" ht="40.5">
      <c r="A1204" s="91" t="s">
        <v>7575</v>
      </c>
      <c r="B1204" s="91" t="s">
        <v>30040</v>
      </c>
      <c r="C1204" s="92" t="s">
        <v>7576</v>
      </c>
      <c r="D1204" s="91" t="s">
        <v>29203</v>
      </c>
      <c r="E1204" s="93">
        <v>24.56</v>
      </c>
    </row>
    <row r="1205" spans="1:5" ht="27">
      <c r="A1205" s="91" t="s">
        <v>7577</v>
      </c>
      <c r="B1205" s="91" t="s">
        <v>30041</v>
      </c>
      <c r="C1205" s="92" t="s">
        <v>7578</v>
      </c>
      <c r="D1205" s="91" t="s">
        <v>29203</v>
      </c>
      <c r="E1205" s="93">
        <v>16.34</v>
      </c>
    </row>
    <row r="1206" spans="1:5" ht="27">
      <c r="A1206" s="91" t="s">
        <v>7579</v>
      </c>
      <c r="B1206" s="91" t="s">
        <v>30042</v>
      </c>
      <c r="C1206" s="92" t="s">
        <v>7580</v>
      </c>
      <c r="D1206" s="91" t="s">
        <v>29203</v>
      </c>
      <c r="E1206" s="93">
        <v>19.579999999999998</v>
      </c>
    </row>
    <row r="1207" spans="1:5">
      <c r="A1207" s="87" t="s">
        <v>22089</v>
      </c>
      <c r="B1207" s="87">
        <v>8883</v>
      </c>
      <c r="C1207" s="88" t="s">
        <v>22090</v>
      </c>
      <c r="D1207" s="89"/>
      <c r="E1207" s="90"/>
    </row>
    <row r="1208" spans="1:5" ht="40.5">
      <c r="A1208" s="91" t="s">
        <v>7560</v>
      </c>
      <c r="B1208" s="91" t="s">
        <v>30043</v>
      </c>
      <c r="C1208" s="92" t="s">
        <v>22091</v>
      </c>
      <c r="D1208" s="91" t="s">
        <v>29203</v>
      </c>
      <c r="E1208" s="93">
        <v>10.31</v>
      </c>
    </row>
    <row r="1209" spans="1:5" ht="27">
      <c r="A1209" s="91" t="s">
        <v>7613</v>
      </c>
      <c r="B1209" s="91" t="s">
        <v>30044</v>
      </c>
      <c r="C1209" s="92" t="s">
        <v>7614</v>
      </c>
      <c r="D1209" s="91" t="s">
        <v>29203</v>
      </c>
      <c r="E1209" s="93">
        <v>25.86</v>
      </c>
    </row>
    <row r="1210" spans="1:5" ht="27">
      <c r="A1210" s="91" t="s">
        <v>7615</v>
      </c>
      <c r="B1210" s="91" t="s">
        <v>30045</v>
      </c>
      <c r="C1210" s="92" t="s">
        <v>7616</v>
      </c>
      <c r="D1210" s="91" t="s">
        <v>29203</v>
      </c>
      <c r="E1210" s="93">
        <v>16.760000000000002</v>
      </c>
    </row>
    <row r="1211" spans="1:5" ht="40.5">
      <c r="A1211" s="91" t="s">
        <v>7623</v>
      </c>
      <c r="B1211" s="91" t="s">
        <v>30046</v>
      </c>
      <c r="C1211" s="92" t="s">
        <v>7624</v>
      </c>
      <c r="D1211" s="91" t="s">
        <v>29203</v>
      </c>
      <c r="E1211" s="93">
        <v>30.32</v>
      </c>
    </row>
    <row r="1212" spans="1:5">
      <c r="A1212" s="87" t="s">
        <v>22092</v>
      </c>
      <c r="B1212" s="87">
        <v>8884</v>
      </c>
      <c r="C1212" s="88" t="s">
        <v>22093</v>
      </c>
      <c r="D1212" s="89"/>
      <c r="E1212" s="90"/>
    </row>
    <row r="1213" spans="1:5" ht="40.5">
      <c r="A1213" s="91" t="s">
        <v>7561</v>
      </c>
      <c r="B1213" s="91" t="s">
        <v>30047</v>
      </c>
      <c r="C1213" s="92" t="s">
        <v>7562</v>
      </c>
      <c r="D1213" s="91" t="s">
        <v>29214</v>
      </c>
      <c r="E1213" s="93">
        <v>9.16</v>
      </c>
    </row>
    <row r="1214" spans="1:5" ht="40.5">
      <c r="A1214" s="91" t="s">
        <v>7565</v>
      </c>
      <c r="B1214" s="91" t="s">
        <v>30048</v>
      </c>
      <c r="C1214" s="92" t="s">
        <v>7566</v>
      </c>
      <c r="D1214" s="91" t="s">
        <v>29203</v>
      </c>
      <c r="E1214" s="93">
        <v>36.36</v>
      </c>
    </row>
    <row r="1215" spans="1:5" ht="27">
      <c r="A1215" s="91" t="s">
        <v>7567</v>
      </c>
      <c r="B1215" s="91" t="s">
        <v>30049</v>
      </c>
      <c r="C1215" s="92" t="s">
        <v>7568</v>
      </c>
      <c r="D1215" s="91" t="s">
        <v>29203</v>
      </c>
      <c r="E1215" s="93">
        <v>55.15</v>
      </c>
    </row>
    <row r="1216" spans="1:5">
      <c r="A1216" s="87" t="s">
        <v>22094</v>
      </c>
      <c r="B1216" s="87">
        <v>8885</v>
      </c>
      <c r="C1216" s="88" t="s">
        <v>22095</v>
      </c>
      <c r="D1216" s="89"/>
      <c r="E1216" s="90"/>
    </row>
    <row r="1217" spans="1:5" ht="40.5">
      <c r="A1217" s="91" t="s">
        <v>7550</v>
      </c>
      <c r="B1217" s="91" t="s">
        <v>30050</v>
      </c>
      <c r="C1217" s="92" t="s">
        <v>7551</v>
      </c>
      <c r="D1217" s="91" t="s">
        <v>29214</v>
      </c>
      <c r="E1217" s="93">
        <v>2.91</v>
      </c>
    </row>
    <row r="1218" spans="1:5" ht="40.5">
      <c r="A1218" s="91" t="s">
        <v>7552</v>
      </c>
      <c r="B1218" s="91" t="s">
        <v>30051</v>
      </c>
      <c r="C1218" s="92" t="s">
        <v>7553</v>
      </c>
      <c r="D1218" s="91" t="s">
        <v>29214</v>
      </c>
      <c r="E1218" s="93">
        <v>4.05</v>
      </c>
    </row>
    <row r="1219" spans="1:5" ht="27">
      <c r="A1219" s="91" t="s">
        <v>7554</v>
      </c>
      <c r="B1219" s="91" t="s">
        <v>30052</v>
      </c>
      <c r="C1219" s="92" t="s">
        <v>7555</v>
      </c>
      <c r="D1219" s="91" t="s">
        <v>29203</v>
      </c>
      <c r="E1219" s="93">
        <v>9.5500000000000007</v>
      </c>
    </row>
    <row r="1220" spans="1:5" ht="27">
      <c r="A1220" s="91" t="s">
        <v>7556</v>
      </c>
      <c r="B1220" s="91" t="s">
        <v>30053</v>
      </c>
      <c r="C1220" s="92" t="s">
        <v>7557</v>
      </c>
      <c r="D1220" s="91" t="s">
        <v>29203</v>
      </c>
      <c r="E1220" s="93">
        <v>9.5500000000000007</v>
      </c>
    </row>
    <row r="1221" spans="1:5" ht="27">
      <c r="A1221" s="91" t="s">
        <v>7558</v>
      </c>
      <c r="B1221" s="91" t="s">
        <v>30054</v>
      </c>
      <c r="C1221" s="92" t="s">
        <v>7559</v>
      </c>
      <c r="D1221" s="91" t="s">
        <v>29203</v>
      </c>
      <c r="E1221" s="93">
        <v>19.39</v>
      </c>
    </row>
    <row r="1222" spans="1:5" ht="40.5">
      <c r="A1222" s="91" t="s">
        <v>7563</v>
      </c>
      <c r="B1222" s="91" t="s">
        <v>30055</v>
      </c>
      <c r="C1222" s="92" t="s">
        <v>7564</v>
      </c>
      <c r="D1222" s="91" t="s">
        <v>29214</v>
      </c>
      <c r="E1222" s="93">
        <v>9.16</v>
      </c>
    </row>
    <row r="1223" spans="1:5" ht="40.5">
      <c r="A1223" s="91" t="s">
        <v>7571</v>
      </c>
      <c r="B1223" s="91" t="s">
        <v>30056</v>
      </c>
      <c r="C1223" s="92" t="s">
        <v>7572</v>
      </c>
      <c r="D1223" s="91" t="s">
        <v>29203</v>
      </c>
      <c r="E1223" s="93">
        <v>9.1</v>
      </c>
    </row>
    <row r="1224" spans="1:5" ht="27">
      <c r="A1224" s="91" t="s">
        <v>7599</v>
      </c>
      <c r="B1224" s="91" t="s">
        <v>30057</v>
      </c>
      <c r="C1224" s="92" t="s">
        <v>7600</v>
      </c>
      <c r="D1224" s="91" t="s">
        <v>29214</v>
      </c>
      <c r="E1224" s="93">
        <v>16.920000000000002</v>
      </c>
    </row>
    <row r="1225" spans="1:5" ht="40.5">
      <c r="A1225" s="91" t="s">
        <v>7646</v>
      </c>
      <c r="B1225" s="91" t="s">
        <v>30058</v>
      </c>
      <c r="C1225" s="92" t="s">
        <v>7647</v>
      </c>
      <c r="D1225" s="91" t="s">
        <v>29</v>
      </c>
      <c r="E1225" s="93">
        <v>226.17</v>
      </c>
    </row>
    <row r="1226" spans="1:5">
      <c r="A1226" s="87" t="s">
        <v>22096</v>
      </c>
      <c r="B1226" s="87">
        <v>8679</v>
      </c>
      <c r="C1226" s="88" t="s">
        <v>22097</v>
      </c>
      <c r="D1226" s="89"/>
      <c r="E1226" s="90"/>
    </row>
    <row r="1227" spans="1:5">
      <c r="A1227" s="87" t="s">
        <v>22098</v>
      </c>
      <c r="B1227" s="87">
        <v>8886</v>
      </c>
      <c r="C1227" s="88" t="s">
        <v>22099</v>
      </c>
      <c r="D1227" s="89"/>
      <c r="E1227" s="90"/>
    </row>
    <row r="1228" spans="1:5" ht="94.5">
      <c r="A1228" s="91" t="s">
        <v>7170</v>
      </c>
      <c r="B1228" s="91" t="s">
        <v>30059</v>
      </c>
      <c r="C1228" s="92" t="s">
        <v>7171</v>
      </c>
      <c r="D1228" s="91" t="s">
        <v>29304</v>
      </c>
      <c r="E1228" s="93">
        <v>337.47</v>
      </c>
    </row>
    <row r="1229" spans="1:5" ht="94.5">
      <c r="A1229" s="91" t="s">
        <v>7172</v>
      </c>
      <c r="B1229" s="91" t="s">
        <v>30060</v>
      </c>
      <c r="C1229" s="92" t="s">
        <v>7173</v>
      </c>
      <c r="D1229" s="91" t="s">
        <v>29304</v>
      </c>
      <c r="E1229" s="93">
        <v>353.1</v>
      </c>
    </row>
    <row r="1230" spans="1:5" ht="94.5">
      <c r="A1230" s="91" t="s">
        <v>7174</v>
      </c>
      <c r="B1230" s="91" t="s">
        <v>30061</v>
      </c>
      <c r="C1230" s="92" t="s">
        <v>7175</v>
      </c>
      <c r="D1230" s="91" t="s">
        <v>29304</v>
      </c>
      <c r="E1230" s="93">
        <v>641.42999999999995</v>
      </c>
    </row>
    <row r="1231" spans="1:5">
      <c r="A1231" s="87" t="s">
        <v>16885</v>
      </c>
      <c r="B1231" s="87">
        <v>8887</v>
      </c>
      <c r="C1231" s="88" t="s">
        <v>22100</v>
      </c>
      <c r="D1231" s="89"/>
      <c r="E1231" s="90"/>
    </row>
    <row r="1232" spans="1:5" ht="67.5">
      <c r="A1232" s="91" t="s">
        <v>7166</v>
      </c>
      <c r="B1232" s="91" t="s">
        <v>30062</v>
      </c>
      <c r="C1232" s="92" t="s">
        <v>7167</v>
      </c>
      <c r="D1232" s="91" t="s">
        <v>29304</v>
      </c>
      <c r="E1232" s="93">
        <v>272.55</v>
      </c>
    </row>
    <row r="1233" spans="1:5" ht="67.5">
      <c r="A1233" s="91" t="s">
        <v>7168</v>
      </c>
      <c r="B1233" s="91" t="s">
        <v>30063</v>
      </c>
      <c r="C1233" s="92" t="s">
        <v>7169</v>
      </c>
      <c r="D1233" s="91" t="s">
        <v>29304</v>
      </c>
      <c r="E1233" s="93">
        <v>342.19</v>
      </c>
    </row>
    <row r="1234" spans="1:5" ht="108">
      <c r="A1234" s="91" t="s">
        <v>12363</v>
      </c>
      <c r="B1234" s="91" t="s">
        <v>2232</v>
      </c>
      <c r="C1234" s="92" t="s">
        <v>12364</v>
      </c>
      <c r="D1234" s="91" t="s">
        <v>29304</v>
      </c>
      <c r="E1234" s="93">
        <v>368.68</v>
      </c>
    </row>
    <row r="1235" spans="1:5" ht="94.5">
      <c r="A1235" s="91" t="s">
        <v>7185</v>
      </c>
      <c r="B1235" s="91" t="s">
        <v>30064</v>
      </c>
      <c r="C1235" s="92" t="s">
        <v>7186</v>
      </c>
      <c r="D1235" s="91" t="s">
        <v>29</v>
      </c>
      <c r="E1235" s="93">
        <v>410.53</v>
      </c>
    </row>
    <row r="1236" spans="1:5" ht="94.5">
      <c r="A1236" s="91" t="s">
        <v>7187</v>
      </c>
      <c r="B1236" s="91" t="s">
        <v>30065</v>
      </c>
      <c r="C1236" s="92" t="s">
        <v>7188</v>
      </c>
      <c r="D1236" s="91" t="s">
        <v>29</v>
      </c>
      <c r="E1236" s="93">
        <v>317.58</v>
      </c>
    </row>
    <row r="1237" spans="1:5" ht="94.5">
      <c r="A1237" s="91" t="s">
        <v>7189</v>
      </c>
      <c r="B1237" s="91" t="s">
        <v>30066</v>
      </c>
      <c r="C1237" s="92" t="s">
        <v>7190</v>
      </c>
      <c r="D1237" s="91" t="s">
        <v>29</v>
      </c>
      <c r="E1237" s="93">
        <v>316.45999999999998</v>
      </c>
    </row>
    <row r="1238" spans="1:5">
      <c r="A1238" s="87" t="s">
        <v>22101</v>
      </c>
      <c r="B1238" s="87">
        <v>8888</v>
      </c>
      <c r="C1238" s="88" t="s">
        <v>14949</v>
      </c>
      <c r="D1238" s="89"/>
      <c r="E1238" s="90"/>
    </row>
    <row r="1239" spans="1:5" ht="94.5">
      <c r="A1239" s="91" t="s">
        <v>7176</v>
      </c>
      <c r="B1239" s="91" t="s">
        <v>30067</v>
      </c>
      <c r="C1239" s="92" t="s">
        <v>7177</v>
      </c>
      <c r="D1239" s="91" t="s">
        <v>29304</v>
      </c>
      <c r="E1239" s="93">
        <v>580.70000000000005</v>
      </c>
    </row>
    <row r="1240" spans="1:5" ht="67.5">
      <c r="A1240" s="91" t="s">
        <v>7201</v>
      </c>
      <c r="B1240" s="91" t="s">
        <v>30068</v>
      </c>
      <c r="C1240" s="92" t="s">
        <v>7202</v>
      </c>
      <c r="D1240" s="91" t="s">
        <v>29</v>
      </c>
      <c r="E1240" s="93">
        <v>363.16</v>
      </c>
    </row>
    <row r="1241" spans="1:5" ht="81">
      <c r="A1241" s="91" t="s">
        <v>7203</v>
      </c>
      <c r="B1241" s="91" t="s">
        <v>30069</v>
      </c>
      <c r="C1241" s="92" t="s">
        <v>7204</v>
      </c>
      <c r="D1241" s="91" t="s">
        <v>29</v>
      </c>
      <c r="E1241" s="93">
        <v>551.41</v>
      </c>
    </row>
    <row r="1242" spans="1:5" ht="81">
      <c r="A1242" s="91" t="s">
        <v>7205</v>
      </c>
      <c r="B1242" s="91" t="s">
        <v>2232</v>
      </c>
      <c r="C1242" s="92" t="s">
        <v>7206</v>
      </c>
      <c r="D1242" s="91" t="s">
        <v>29</v>
      </c>
      <c r="E1242" s="93">
        <v>509.11</v>
      </c>
    </row>
    <row r="1243" spans="1:5" ht="81">
      <c r="A1243" s="91" t="s">
        <v>7207</v>
      </c>
      <c r="B1243" s="91" t="s">
        <v>2232</v>
      </c>
      <c r="C1243" s="92" t="s">
        <v>7208</v>
      </c>
      <c r="D1243" s="91" t="s">
        <v>29</v>
      </c>
      <c r="E1243" s="93">
        <v>397.59</v>
      </c>
    </row>
    <row r="1244" spans="1:5" ht="67.5">
      <c r="A1244" s="91" t="s">
        <v>7209</v>
      </c>
      <c r="B1244" s="91" t="s">
        <v>30070</v>
      </c>
      <c r="C1244" s="92" t="s">
        <v>7210</v>
      </c>
      <c r="D1244" s="91" t="s">
        <v>29</v>
      </c>
      <c r="E1244" s="93">
        <v>122.54</v>
      </c>
    </row>
    <row r="1245" spans="1:5" ht="67.5">
      <c r="A1245" s="91" t="s">
        <v>7211</v>
      </c>
      <c r="B1245" s="91" t="s">
        <v>30071</v>
      </c>
      <c r="C1245" s="92" t="s">
        <v>7212</v>
      </c>
      <c r="D1245" s="91" t="s">
        <v>29</v>
      </c>
      <c r="E1245" s="93">
        <v>147.80000000000001</v>
      </c>
    </row>
    <row r="1246" spans="1:5">
      <c r="A1246" s="87" t="s">
        <v>22102</v>
      </c>
      <c r="B1246" s="87">
        <v>8889</v>
      </c>
      <c r="C1246" s="88" t="s">
        <v>14700</v>
      </c>
      <c r="D1246" s="89"/>
      <c r="E1246" s="90"/>
    </row>
    <row r="1247" spans="1:5" ht="54">
      <c r="A1247" s="91" t="s">
        <v>28239</v>
      </c>
      <c r="B1247" s="91" t="s">
        <v>2232</v>
      </c>
      <c r="C1247" s="92" t="s">
        <v>28240</v>
      </c>
      <c r="D1247" s="91" t="s">
        <v>29304</v>
      </c>
      <c r="E1247" s="93">
        <v>264.63</v>
      </c>
    </row>
    <row r="1248" spans="1:5" ht="54">
      <c r="A1248" s="91" t="s">
        <v>28241</v>
      </c>
      <c r="B1248" s="91" t="s">
        <v>2232</v>
      </c>
      <c r="C1248" s="92" t="s">
        <v>28242</v>
      </c>
      <c r="D1248" s="91" t="s">
        <v>29304</v>
      </c>
      <c r="E1248" s="93">
        <v>197.88</v>
      </c>
    </row>
    <row r="1249" spans="1:5" ht="40.5">
      <c r="A1249" s="91" t="s">
        <v>7220</v>
      </c>
      <c r="B1249" s="91" t="s">
        <v>30072</v>
      </c>
      <c r="C1249" s="92" t="s">
        <v>28243</v>
      </c>
      <c r="D1249" s="91" t="s">
        <v>29304</v>
      </c>
      <c r="E1249" s="93">
        <v>94.62</v>
      </c>
    </row>
    <row r="1250" spans="1:5" ht="40.5">
      <c r="A1250" s="91" t="s">
        <v>7221</v>
      </c>
      <c r="B1250" s="91" t="s">
        <v>30073</v>
      </c>
      <c r="C1250" s="92" t="s">
        <v>7222</v>
      </c>
      <c r="D1250" s="91" t="s">
        <v>29304</v>
      </c>
      <c r="E1250" s="93">
        <v>40.69</v>
      </c>
    </row>
    <row r="1251" spans="1:5" ht="54">
      <c r="A1251" s="91" t="s">
        <v>7223</v>
      </c>
      <c r="B1251" s="91" t="s">
        <v>30074</v>
      </c>
      <c r="C1251" s="92" t="s">
        <v>28244</v>
      </c>
      <c r="D1251" s="91" t="s">
        <v>29304</v>
      </c>
      <c r="E1251" s="93">
        <v>109.66</v>
      </c>
    </row>
    <row r="1252" spans="1:5" ht="54">
      <c r="A1252" s="91" t="s">
        <v>7224</v>
      </c>
      <c r="B1252" s="91" t="s">
        <v>30075</v>
      </c>
      <c r="C1252" s="92" t="s">
        <v>7225</v>
      </c>
      <c r="D1252" s="91" t="s">
        <v>29304</v>
      </c>
      <c r="E1252" s="93">
        <v>312.83999999999997</v>
      </c>
    </row>
    <row r="1253" spans="1:5" ht="40.5">
      <c r="A1253" s="91" t="s">
        <v>7226</v>
      </c>
      <c r="B1253" s="91" t="s">
        <v>30076</v>
      </c>
      <c r="C1253" s="92" t="s">
        <v>28245</v>
      </c>
      <c r="D1253" s="91" t="s">
        <v>29304</v>
      </c>
      <c r="E1253" s="93">
        <v>72.23</v>
      </c>
    </row>
    <row r="1254" spans="1:5" ht="40.5">
      <c r="A1254" s="91" t="s">
        <v>7227</v>
      </c>
      <c r="B1254" s="91" t="s">
        <v>30077</v>
      </c>
      <c r="C1254" s="92" t="s">
        <v>28246</v>
      </c>
      <c r="D1254" s="91" t="s">
        <v>29304</v>
      </c>
      <c r="E1254" s="93">
        <v>73.86</v>
      </c>
    </row>
    <row r="1255" spans="1:5" ht="54">
      <c r="A1255" s="91" t="s">
        <v>7228</v>
      </c>
      <c r="B1255" s="91" t="s">
        <v>30078</v>
      </c>
      <c r="C1255" s="92" t="s">
        <v>28247</v>
      </c>
      <c r="D1255" s="91" t="s">
        <v>29304</v>
      </c>
      <c r="E1255" s="93">
        <v>138.72999999999999</v>
      </c>
    </row>
    <row r="1256" spans="1:5" ht="54">
      <c r="A1256" s="91" t="s">
        <v>7229</v>
      </c>
      <c r="B1256" s="91" t="s">
        <v>30079</v>
      </c>
      <c r="C1256" s="92" t="s">
        <v>28248</v>
      </c>
      <c r="D1256" s="91" t="s">
        <v>29304</v>
      </c>
      <c r="E1256" s="93">
        <v>86.05</v>
      </c>
    </row>
    <row r="1257" spans="1:5" ht="40.5">
      <c r="A1257" s="91" t="s">
        <v>7230</v>
      </c>
      <c r="B1257" s="91" t="s">
        <v>30080</v>
      </c>
      <c r="C1257" s="92" t="s">
        <v>28249</v>
      </c>
      <c r="D1257" s="91" t="s">
        <v>29304</v>
      </c>
      <c r="E1257" s="93">
        <v>61.91</v>
      </c>
    </row>
    <row r="1258" spans="1:5" ht="40.5">
      <c r="A1258" s="91" t="s">
        <v>28250</v>
      </c>
      <c r="B1258" s="91" t="s">
        <v>2232</v>
      </c>
      <c r="C1258" s="92" t="s">
        <v>28251</v>
      </c>
      <c r="D1258" s="91" t="s">
        <v>29304</v>
      </c>
      <c r="E1258" s="93">
        <v>65.58</v>
      </c>
    </row>
    <row r="1259" spans="1:5">
      <c r="A1259" s="87" t="s">
        <v>16897</v>
      </c>
      <c r="B1259" s="87">
        <v>8890</v>
      </c>
      <c r="C1259" s="88" t="s">
        <v>22103</v>
      </c>
      <c r="D1259" s="89"/>
      <c r="E1259" s="90"/>
    </row>
    <row r="1260" spans="1:5" ht="27">
      <c r="A1260" s="91" t="s">
        <v>7191</v>
      </c>
      <c r="B1260" s="91" t="s">
        <v>30081</v>
      </c>
      <c r="C1260" s="92" t="s">
        <v>12365</v>
      </c>
      <c r="D1260" s="91" t="s">
        <v>29304</v>
      </c>
      <c r="E1260" s="93">
        <v>45.65</v>
      </c>
    </row>
    <row r="1261" spans="1:5">
      <c r="A1261" s="87" t="s">
        <v>16923</v>
      </c>
      <c r="B1261" s="87">
        <v>8891</v>
      </c>
      <c r="C1261" s="88" t="s">
        <v>22104</v>
      </c>
      <c r="D1261" s="89"/>
      <c r="E1261" s="90"/>
    </row>
    <row r="1262" spans="1:5" ht="40.5">
      <c r="A1262" s="91" t="s">
        <v>7183</v>
      </c>
      <c r="B1262" s="91" t="s">
        <v>30082</v>
      </c>
      <c r="C1262" s="92" t="s">
        <v>7184</v>
      </c>
      <c r="D1262" s="91" t="s">
        <v>29</v>
      </c>
      <c r="E1262" s="93">
        <v>46.85</v>
      </c>
    </row>
    <row r="1263" spans="1:5">
      <c r="A1263" s="91" t="s">
        <v>7239</v>
      </c>
      <c r="B1263" s="91" t="s">
        <v>30083</v>
      </c>
      <c r="C1263" s="92" t="s">
        <v>7240</v>
      </c>
      <c r="D1263" s="91" t="s">
        <v>29</v>
      </c>
      <c r="E1263" s="93">
        <v>67.739999999999995</v>
      </c>
    </row>
    <row r="1264" spans="1:5">
      <c r="A1264" s="91" t="s">
        <v>7241</v>
      </c>
      <c r="B1264" s="91" t="s">
        <v>30084</v>
      </c>
      <c r="C1264" s="92" t="s">
        <v>7242</v>
      </c>
      <c r="D1264" s="91" t="s">
        <v>29</v>
      </c>
      <c r="E1264" s="93">
        <v>93.89</v>
      </c>
    </row>
    <row r="1265" spans="1:5" ht="40.5">
      <c r="A1265" s="91" t="s">
        <v>7245</v>
      </c>
      <c r="B1265" s="91" t="s">
        <v>30085</v>
      </c>
      <c r="C1265" s="92" t="s">
        <v>7246</v>
      </c>
      <c r="D1265" s="91" t="s">
        <v>29304</v>
      </c>
      <c r="E1265" s="93">
        <v>205.59</v>
      </c>
    </row>
    <row r="1266" spans="1:5">
      <c r="A1266" s="91" t="s">
        <v>7283</v>
      </c>
      <c r="B1266" s="91" t="s">
        <v>30086</v>
      </c>
      <c r="C1266" s="92" t="s">
        <v>7284</v>
      </c>
      <c r="D1266" s="91" t="s">
        <v>29</v>
      </c>
      <c r="E1266" s="93">
        <v>43.73</v>
      </c>
    </row>
    <row r="1267" spans="1:5" ht="27">
      <c r="A1267" s="91" t="s">
        <v>7285</v>
      </c>
      <c r="B1267" s="91" t="s">
        <v>30087</v>
      </c>
      <c r="C1267" s="92" t="s">
        <v>7286</v>
      </c>
      <c r="D1267" s="91" t="s">
        <v>29</v>
      </c>
      <c r="E1267" s="93">
        <v>80.48</v>
      </c>
    </row>
    <row r="1268" spans="1:5">
      <c r="A1268" s="87" t="s">
        <v>22105</v>
      </c>
      <c r="B1268" s="87">
        <v>8892</v>
      </c>
      <c r="C1268" s="88" t="s">
        <v>22106</v>
      </c>
      <c r="D1268" s="89"/>
      <c r="E1268" s="90"/>
    </row>
    <row r="1269" spans="1:5" ht="40.5">
      <c r="A1269" s="91" t="s">
        <v>7179</v>
      </c>
      <c r="B1269" s="91" t="s">
        <v>30088</v>
      </c>
      <c r="C1269" s="92" t="s">
        <v>7180</v>
      </c>
      <c r="D1269" s="91" t="s">
        <v>29</v>
      </c>
      <c r="E1269" s="93">
        <v>149.31</v>
      </c>
    </row>
    <row r="1270" spans="1:5" ht="40.5">
      <c r="A1270" s="91" t="s">
        <v>7181</v>
      </c>
      <c r="B1270" s="91" t="s">
        <v>30089</v>
      </c>
      <c r="C1270" s="92" t="s">
        <v>7182</v>
      </c>
      <c r="D1270" s="91" t="s">
        <v>29</v>
      </c>
      <c r="E1270" s="93">
        <v>185.12</v>
      </c>
    </row>
    <row r="1271" spans="1:5">
      <c r="A1271" s="87" t="s">
        <v>16947</v>
      </c>
      <c r="B1271" s="87">
        <v>8893</v>
      </c>
      <c r="C1271" s="88" t="s">
        <v>22107</v>
      </c>
      <c r="D1271" s="89"/>
      <c r="E1271" s="90"/>
    </row>
    <row r="1272" spans="1:5" ht="40.5">
      <c r="A1272" s="91" t="s">
        <v>7144</v>
      </c>
      <c r="B1272" s="91" t="s">
        <v>30090</v>
      </c>
      <c r="C1272" s="92" t="s">
        <v>7145</v>
      </c>
      <c r="D1272" s="91" t="s">
        <v>29304</v>
      </c>
      <c r="E1272" s="93">
        <v>599.23</v>
      </c>
    </row>
    <row r="1273" spans="1:5" ht="54">
      <c r="A1273" s="91" t="s">
        <v>7146</v>
      </c>
      <c r="B1273" s="91" t="s">
        <v>30091</v>
      </c>
      <c r="C1273" s="92" t="s">
        <v>7147</v>
      </c>
      <c r="D1273" s="91" t="s">
        <v>29304</v>
      </c>
      <c r="E1273" s="93">
        <v>478.82</v>
      </c>
    </row>
    <row r="1274" spans="1:5" ht="135">
      <c r="A1274" s="91" t="s">
        <v>35</v>
      </c>
      <c r="B1274" s="91" t="s">
        <v>30092</v>
      </c>
      <c r="C1274" s="92" t="s">
        <v>7148</v>
      </c>
      <c r="D1274" s="91" t="s">
        <v>29304</v>
      </c>
      <c r="E1274" s="93">
        <v>487.61</v>
      </c>
    </row>
    <row r="1275" spans="1:5" ht="67.5">
      <c r="A1275" s="91" t="s">
        <v>7149</v>
      </c>
      <c r="B1275" s="91" t="s">
        <v>30093</v>
      </c>
      <c r="C1275" s="92" t="s">
        <v>7150</v>
      </c>
      <c r="D1275" s="91" t="s">
        <v>29304</v>
      </c>
      <c r="E1275" s="93">
        <v>205.51</v>
      </c>
    </row>
    <row r="1276" spans="1:5" ht="81">
      <c r="A1276" s="91" t="s">
        <v>7151</v>
      </c>
      <c r="B1276" s="91" t="s">
        <v>30094</v>
      </c>
      <c r="C1276" s="92" t="s">
        <v>7152</v>
      </c>
      <c r="D1276" s="91" t="s">
        <v>29304</v>
      </c>
      <c r="E1276" s="93">
        <v>472.56</v>
      </c>
    </row>
    <row r="1277" spans="1:5" ht="81">
      <c r="A1277" s="91" t="s">
        <v>7155</v>
      </c>
      <c r="B1277" s="91" t="s">
        <v>30095</v>
      </c>
      <c r="C1277" s="92" t="s">
        <v>7156</v>
      </c>
      <c r="D1277" s="91" t="s">
        <v>29304</v>
      </c>
      <c r="E1277" s="93">
        <v>604.23</v>
      </c>
    </row>
    <row r="1278" spans="1:5">
      <c r="A1278" s="91" t="s">
        <v>7287</v>
      </c>
      <c r="B1278" s="91" t="s">
        <v>30096</v>
      </c>
      <c r="C1278" s="92" t="s">
        <v>7288</v>
      </c>
      <c r="D1278" s="91" t="s">
        <v>29</v>
      </c>
      <c r="E1278" s="93">
        <v>608.9</v>
      </c>
    </row>
    <row r="1279" spans="1:5">
      <c r="A1279" s="87" t="s">
        <v>16969</v>
      </c>
      <c r="B1279" s="87">
        <v>8894</v>
      </c>
      <c r="C1279" s="88" t="s">
        <v>22108</v>
      </c>
      <c r="D1279" s="89"/>
      <c r="E1279" s="90"/>
    </row>
    <row r="1280" spans="1:5" ht="67.5">
      <c r="A1280" s="91" t="s">
        <v>7194</v>
      </c>
      <c r="B1280" s="91" t="s">
        <v>30097</v>
      </c>
      <c r="C1280" s="92" t="s">
        <v>7195</v>
      </c>
      <c r="D1280" s="91" t="s">
        <v>29304</v>
      </c>
      <c r="E1280" s="93">
        <v>968.71</v>
      </c>
    </row>
    <row r="1281" spans="1:5" ht="67.5">
      <c r="A1281" s="91" t="s">
        <v>7196</v>
      </c>
      <c r="B1281" s="91" t="s">
        <v>30098</v>
      </c>
      <c r="C1281" s="92" t="s">
        <v>7197</v>
      </c>
      <c r="D1281" s="91" t="s">
        <v>29304</v>
      </c>
      <c r="E1281" s="93">
        <v>1250.56</v>
      </c>
    </row>
    <row r="1282" spans="1:5" ht="27">
      <c r="A1282" s="91" t="s">
        <v>7198</v>
      </c>
      <c r="B1282" s="91" t="s">
        <v>30099</v>
      </c>
      <c r="C1282" s="92" t="s">
        <v>7199</v>
      </c>
      <c r="D1282" s="91" t="s">
        <v>29</v>
      </c>
      <c r="E1282" s="93">
        <v>418.87</v>
      </c>
    </row>
    <row r="1283" spans="1:5">
      <c r="A1283" s="87" t="s">
        <v>16981</v>
      </c>
      <c r="B1283" s="87">
        <v>8895</v>
      </c>
      <c r="C1283" s="88" t="s">
        <v>22109</v>
      </c>
      <c r="D1283" s="89"/>
      <c r="E1283" s="90"/>
    </row>
    <row r="1284" spans="1:5" ht="67.5">
      <c r="A1284" s="91" t="s">
        <v>7153</v>
      </c>
      <c r="B1284" s="91" t="s">
        <v>2232</v>
      </c>
      <c r="C1284" s="92" t="s">
        <v>7154</v>
      </c>
      <c r="D1284" s="91" t="s">
        <v>29304</v>
      </c>
      <c r="E1284" s="93">
        <v>337.14</v>
      </c>
    </row>
    <row r="1285" spans="1:5" ht="27">
      <c r="A1285" s="91" t="s">
        <v>6418</v>
      </c>
      <c r="B1285" s="91" t="s">
        <v>30100</v>
      </c>
      <c r="C1285" s="92" t="s">
        <v>6419</v>
      </c>
      <c r="D1285" s="91" t="s">
        <v>29</v>
      </c>
      <c r="E1285" s="93">
        <v>142.66</v>
      </c>
    </row>
    <row r="1286" spans="1:5" ht="40.5">
      <c r="A1286" s="91" t="s">
        <v>7243</v>
      </c>
      <c r="B1286" s="91" t="s">
        <v>2232</v>
      </c>
      <c r="C1286" s="92" t="s">
        <v>7244</v>
      </c>
      <c r="D1286" s="91" t="s">
        <v>29304</v>
      </c>
      <c r="E1286" s="93">
        <v>231.88</v>
      </c>
    </row>
    <row r="1287" spans="1:5">
      <c r="A1287" s="87" t="s">
        <v>22110</v>
      </c>
      <c r="B1287" s="87">
        <v>8896</v>
      </c>
      <c r="C1287" s="88" t="s">
        <v>22111</v>
      </c>
      <c r="D1287" s="89"/>
      <c r="E1287" s="90"/>
    </row>
    <row r="1288" spans="1:5">
      <c r="A1288" s="91" t="s">
        <v>4048</v>
      </c>
      <c r="B1288" s="91" t="s">
        <v>30101</v>
      </c>
      <c r="C1288" s="92" t="s">
        <v>4049</v>
      </c>
      <c r="D1288" s="91" t="s">
        <v>29</v>
      </c>
      <c r="E1288" s="93">
        <v>707.45</v>
      </c>
    </row>
    <row r="1289" spans="1:5">
      <c r="A1289" s="91" t="s">
        <v>4050</v>
      </c>
      <c r="B1289" s="91" t="s">
        <v>30102</v>
      </c>
      <c r="C1289" s="92" t="s">
        <v>4051</v>
      </c>
      <c r="D1289" s="91" t="s">
        <v>29</v>
      </c>
      <c r="E1289" s="93">
        <v>816.35</v>
      </c>
    </row>
    <row r="1290" spans="1:5">
      <c r="A1290" s="91" t="s">
        <v>4052</v>
      </c>
      <c r="B1290" s="91" t="s">
        <v>30103</v>
      </c>
      <c r="C1290" s="92" t="s">
        <v>4053</v>
      </c>
      <c r="D1290" s="91" t="s">
        <v>29</v>
      </c>
      <c r="E1290" s="93">
        <v>775.15</v>
      </c>
    </row>
    <row r="1291" spans="1:5">
      <c r="A1291" s="91" t="s">
        <v>4054</v>
      </c>
      <c r="B1291" s="91" t="s">
        <v>30104</v>
      </c>
      <c r="C1291" s="92" t="s">
        <v>4055</v>
      </c>
      <c r="D1291" s="91" t="s">
        <v>29</v>
      </c>
      <c r="E1291" s="93">
        <v>701.55</v>
      </c>
    </row>
    <row r="1292" spans="1:5">
      <c r="A1292" s="91" t="s">
        <v>4067</v>
      </c>
      <c r="B1292" s="91" t="s">
        <v>30105</v>
      </c>
      <c r="C1292" s="92" t="s">
        <v>4068</v>
      </c>
      <c r="D1292" s="91" t="s">
        <v>29</v>
      </c>
      <c r="E1292" s="93">
        <v>156.74</v>
      </c>
    </row>
    <row r="1293" spans="1:5">
      <c r="A1293" s="87" t="s">
        <v>22112</v>
      </c>
      <c r="B1293" s="87">
        <v>8897</v>
      </c>
      <c r="C1293" s="88" t="s">
        <v>22113</v>
      </c>
      <c r="D1293" s="89"/>
      <c r="E1293" s="90"/>
    </row>
    <row r="1294" spans="1:5" ht="40.5">
      <c r="A1294" s="91" t="s">
        <v>7178</v>
      </c>
      <c r="B1294" s="91" t="s">
        <v>30106</v>
      </c>
      <c r="C1294" s="92" t="s">
        <v>12362</v>
      </c>
      <c r="D1294" s="91" t="s">
        <v>29304</v>
      </c>
      <c r="E1294" s="93">
        <v>145.26</v>
      </c>
    </row>
    <row r="1295" spans="1:5">
      <c r="A1295" s="87" t="s">
        <v>22114</v>
      </c>
      <c r="B1295" s="87">
        <v>8898</v>
      </c>
      <c r="C1295" s="88" t="s">
        <v>22115</v>
      </c>
      <c r="D1295" s="89"/>
      <c r="E1295" s="90"/>
    </row>
    <row r="1296" spans="1:5" ht="40.5">
      <c r="A1296" s="91" t="s">
        <v>7159</v>
      </c>
      <c r="B1296" s="91" t="s">
        <v>30107</v>
      </c>
      <c r="C1296" s="92" t="s">
        <v>12361</v>
      </c>
      <c r="D1296" s="91" t="s">
        <v>29304</v>
      </c>
      <c r="E1296" s="93">
        <v>19.34</v>
      </c>
    </row>
    <row r="1297" spans="1:5">
      <c r="A1297" s="91" t="s">
        <v>7160</v>
      </c>
      <c r="B1297" s="91" t="s">
        <v>30108</v>
      </c>
      <c r="C1297" s="92" t="s">
        <v>7161</v>
      </c>
      <c r="D1297" s="91" t="s">
        <v>29</v>
      </c>
      <c r="E1297" s="93">
        <v>129.44</v>
      </c>
    </row>
    <row r="1298" spans="1:5">
      <c r="A1298" s="91" t="s">
        <v>7162</v>
      </c>
      <c r="B1298" s="91" t="s">
        <v>30109</v>
      </c>
      <c r="C1298" s="92" t="s">
        <v>7163</v>
      </c>
      <c r="D1298" s="91" t="s">
        <v>29</v>
      </c>
      <c r="E1298" s="93">
        <v>223.02</v>
      </c>
    </row>
    <row r="1299" spans="1:5">
      <c r="A1299" s="91" t="s">
        <v>7164</v>
      </c>
      <c r="B1299" s="91" t="s">
        <v>30110</v>
      </c>
      <c r="C1299" s="92" t="s">
        <v>7165</v>
      </c>
      <c r="D1299" s="91" t="s">
        <v>29</v>
      </c>
      <c r="E1299" s="93">
        <v>149.66999999999999</v>
      </c>
    </row>
    <row r="1300" spans="1:5">
      <c r="A1300" s="87" t="s">
        <v>22116</v>
      </c>
      <c r="B1300" s="87">
        <v>8899</v>
      </c>
      <c r="C1300" s="88" t="s">
        <v>22117</v>
      </c>
      <c r="D1300" s="89"/>
      <c r="E1300" s="90"/>
    </row>
    <row r="1301" spans="1:5">
      <c r="A1301" s="91" t="s">
        <v>4027</v>
      </c>
      <c r="B1301" s="91" t="s">
        <v>30111</v>
      </c>
      <c r="C1301" s="92" t="s">
        <v>4028</v>
      </c>
      <c r="D1301" s="91" t="s">
        <v>29</v>
      </c>
      <c r="E1301" s="93">
        <v>39.61</v>
      </c>
    </row>
    <row r="1302" spans="1:5">
      <c r="A1302" s="91" t="s">
        <v>4029</v>
      </c>
      <c r="B1302" s="91" t="s">
        <v>30112</v>
      </c>
      <c r="C1302" s="92" t="s">
        <v>4030</v>
      </c>
      <c r="D1302" s="91" t="s">
        <v>29</v>
      </c>
      <c r="E1302" s="93">
        <v>113.27</v>
      </c>
    </row>
    <row r="1303" spans="1:5" ht="67.5">
      <c r="A1303" s="91" t="s">
        <v>4033</v>
      </c>
      <c r="B1303" s="91" t="s">
        <v>30113</v>
      </c>
      <c r="C1303" s="92" t="s">
        <v>4034</v>
      </c>
      <c r="D1303" s="91" t="s">
        <v>29</v>
      </c>
      <c r="E1303" s="93">
        <v>1087.33</v>
      </c>
    </row>
    <row r="1304" spans="1:5">
      <c r="A1304" s="91" t="s">
        <v>7157</v>
      </c>
      <c r="B1304" s="91" t="s">
        <v>30114</v>
      </c>
      <c r="C1304" s="92" t="s">
        <v>7158</v>
      </c>
      <c r="D1304" s="91" t="s">
        <v>29</v>
      </c>
      <c r="E1304" s="93">
        <v>14.2</v>
      </c>
    </row>
    <row r="1305" spans="1:5" ht="54">
      <c r="A1305" s="91" t="s">
        <v>4056</v>
      </c>
      <c r="B1305" s="91" t="s">
        <v>30115</v>
      </c>
      <c r="C1305" s="92" t="s">
        <v>12293</v>
      </c>
      <c r="D1305" s="91" t="s">
        <v>29304</v>
      </c>
      <c r="E1305" s="93">
        <v>27.58</v>
      </c>
    </row>
    <row r="1306" spans="1:5">
      <c r="A1306" s="91" t="s">
        <v>4057</v>
      </c>
      <c r="B1306" s="91" t="s">
        <v>30116</v>
      </c>
      <c r="C1306" s="92" t="s">
        <v>4058</v>
      </c>
      <c r="D1306" s="91" t="s">
        <v>29</v>
      </c>
      <c r="E1306" s="93">
        <v>42.67</v>
      </c>
    </row>
    <row r="1307" spans="1:5" ht="27">
      <c r="A1307" s="91" t="s">
        <v>4059</v>
      </c>
      <c r="B1307" s="91" t="s">
        <v>30117</v>
      </c>
      <c r="C1307" s="92" t="s">
        <v>4060</v>
      </c>
      <c r="D1307" s="91" t="s">
        <v>29</v>
      </c>
      <c r="E1307" s="93">
        <v>34.67</v>
      </c>
    </row>
    <row r="1308" spans="1:5" ht="27">
      <c r="A1308" s="91" t="s">
        <v>4061</v>
      </c>
      <c r="B1308" s="91" t="s">
        <v>30118</v>
      </c>
      <c r="C1308" s="92" t="s">
        <v>4062</v>
      </c>
      <c r="D1308" s="91" t="s">
        <v>29</v>
      </c>
      <c r="E1308" s="93">
        <v>162.04</v>
      </c>
    </row>
    <row r="1309" spans="1:5" ht="27">
      <c r="A1309" s="91" t="s">
        <v>4063</v>
      </c>
      <c r="B1309" s="91" t="s">
        <v>30119</v>
      </c>
      <c r="C1309" s="92" t="s">
        <v>4064</v>
      </c>
      <c r="D1309" s="91" t="s">
        <v>29</v>
      </c>
      <c r="E1309" s="93">
        <v>57.72</v>
      </c>
    </row>
    <row r="1310" spans="1:5" ht="27">
      <c r="A1310" s="91" t="s">
        <v>7192</v>
      </c>
      <c r="B1310" s="91" t="s">
        <v>30120</v>
      </c>
      <c r="C1310" s="92" t="s">
        <v>7193</v>
      </c>
      <c r="D1310" s="91" t="s">
        <v>29</v>
      </c>
      <c r="E1310" s="93">
        <v>61.81</v>
      </c>
    </row>
    <row r="1311" spans="1:5" ht="40.5">
      <c r="A1311" s="91" t="s">
        <v>4069</v>
      </c>
      <c r="B1311" s="91" t="s">
        <v>30121</v>
      </c>
      <c r="C1311" s="92" t="s">
        <v>12294</v>
      </c>
      <c r="D1311" s="91" t="s">
        <v>29304</v>
      </c>
      <c r="E1311" s="93">
        <v>38.67</v>
      </c>
    </row>
    <row r="1312" spans="1:5" ht="40.5">
      <c r="A1312" s="91" t="s">
        <v>4070</v>
      </c>
      <c r="B1312" s="91" t="s">
        <v>30122</v>
      </c>
      <c r="C1312" s="92" t="s">
        <v>12295</v>
      </c>
      <c r="D1312" s="91" t="s">
        <v>29304</v>
      </c>
      <c r="E1312" s="93">
        <v>81.150000000000006</v>
      </c>
    </row>
    <row r="1313" spans="1:5">
      <c r="A1313" s="91" t="s">
        <v>4071</v>
      </c>
      <c r="B1313" s="91" t="s">
        <v>30123</v>
      </c>
      <c r="C1313" s="92" t="s">
        <v>4072</v>
      </c>
      <c r="D1313" s="91" t="s">
        <v>29</v>
      </c>
      <c r="E1313" s="93">
        <v>51.14</v>
      </c>
    </row>
    <row r="1314" spans="1:5" ht="27">
      <c r="A1314" s="91" t="s">
        <v>7200</v>
      </c>
      <c r="B1314" s="91" t="s">
        <v>30124</v>
      </c>
      <c r="C1314" s="92" t="s">
        <v>28252</v>
      </c>
      <c r="D1314" s="91" t="s">
        <v>29304</v>
      </c>
      <c r="E1314" s="93">
        <v>3.85</v>
      </c>
    </row>
    <row r="1315" spans="1:5" ht="40.5">
      <c r="A1315" s="91" t="s">
        <v>4077</v>
      </c>
      <c r="B1315" s="91" t="s">
        <v>30125</v>
      </c>
      <c r="C1315" s="92" t="s">
        <v>28253</v>
      </c>
      <c r="D1315" s="91" t="s">
        <v>29304</v>
      </c>
      <c r="E1315" s="93">
        <v>44.87</v>
      </c>
    </row>
    <row r="1316" spans="1:5" ht="27">
      <c r="A1316" s="91" t="s">
        <v>4078</v>
      </c>
      <c r="B1316" s="91" t="s">
        <v>30126</v>
      </c>
      <c r="C1316" s="92" t="s">
        <v>4079</v>
      </c>
      <c r="D1316" s="91" t="s">
        <v>29</v>
      </c>
      <c r="E1316" s="93">
        <v>48.72</v>
      </c>
    </row>
    <row r="1317" spans="1:5" ht="40.5">
      <c r="A1317" s="91" t="s">
        <v>7231</v>
      </c>
      <c r="B1317" s="91" t="s">
        <v>30127</v>
      </c>
      <c r="C1317" s="92" t="s">
        <v>7232</v>
      </c>
      <c r="D1317" s="91" t="s">
        <v>29</v>
      </c>
      <c r="E1317" s="93">
        <v>43.92</v>
      </c>
    </row>
    <row r="1318" spans="1:5" ht="40.5">
      <c r="A1318" s="91" t="s">
        <v>7233</v>
      </c>
      <c r="B1318" s="91" t="s">
        <v>2232</v>
      </c>
      <c r="C1318" s="92" t="s">
        <v>7234</v>
      </c>
      <c r="D1318" s="91" t="s">
        <v>29</v>
      </c>
      <c r="E1318" s="93">
        <v>35.21</v>
      </c>
    </row>
    <row r="1319" spans="1:5" ht="27">
      <c r="A1319" s="91" t="s">
        <v>7235</v>
      </c>
      <c r="B1319" s="91" t="s">
        <v>30128</v>
      </c>
      <c r="C1319" s="92" t="s">
        <v>7236</v>
      </c>
      <c r="D1319" s="91" t="s">
        <v>29</v>
      </c>
      <c r="E1319" s="93">
        <v>20.95</v>
      </c>
    </row>
    <row r="1320" spans="1:5" ht="27">
      <c r="A1320" s="91" t="s">
        <v>7237</v>
      </c>
      <c r="B1320" s="91" t="s">
        <v>30129</v>
      </c>
      <c r="C1320" s="92" t="s">
        <v>7238</v>
      </c>
      <c r="D1320" s="91" t="s">
        <v>29</v>
      </c>
      <c r="E1320" s="93">
        <v>44.26</v>
      </c>
    </row>
    <row r="1321" spans="1:5">
      <c r="A1321" s="87" t="s">
        <v>22118</v>
      </c>
      <c r="B1321" s="87">
        <v>8900</v>
      </c>
      <c r="C1321" s="88" t="s">
        <v>22119</v>
      </c>
      <c r="D1321" s="89"/>
      <c r="E1321" s="90"/>
    </row>
    <row r="1322" spans="1:5" ht="27">
      <c r="A1322" s="91" t="s">
        <v>4065</v>
      </c>
      <c r="B1322" s="91" t="s">
        <v>30130</v>
      </c>
      <c r="C1322" s="92" t="s">
        <v>4066</v>
      </c>
      <c r="D1322" s="91" t="s">
        <v>29</v>
      </c>
      <c r="E1322" s="93">
        <v>53.59</v>
      </c>
    </row>
    <row r="1323" spans="1:5" ht="27">
      <c r="A1323" s="91" t="s">
        <v>4073</v>
      </c>
      <c r="B1323" s="91" t="s">
        <v>30131</v>
      </c>
      <c r="C1323" s="92" t="s">
        <v>4074</v>
      </c>
      <c r="D1323" s="91" t="s">
        <v>29</v>
      </c>
      <c r="E1323" s="93">
        <v>56.49</v>
      </c>
    </row>
    <row r="1324" spans="1:5" ht="27">
      <c r="A1324" s="91" t="s">
        <v>4075</v>
      </c>
      <c r="B1324" s="91" t="s">
        <v>30132</v>
      </c>
      <c r="C1324" s="92" t="s">
        <v>4076</v>
      </c>
      <c r="D1324" s="91" t="s">
        <v>29</v>
      </c>
      <c r="E1324" s="93">
        <v>164.6</v>
      </c>
    </row>
    <row r="1325" spans="1:5" ht="27">
      <c r="A1325" s="91" t="s">
        <v>4080</v>
      </c>
      <c r="B1325" s="91" t="s">
        <v>30133</v>
      </c>
      <c r="C1325" s="92" t="s">
        <v>4081</v>
      </c>
      <c r="D1325" s="91" t="s">
        <v>29</v>
      </c>
      <c r="E1325" s="93">
        <v>65.77</v>
      </c>
    </row>
    <row r="1326" spans="1:5" ht="27">
      <c r="A1326" s="91" t="s">
        <v>4082</v>
      </c>
      <c r="B1326" s="91" t="s">
        <v>30134</v>
      </c>
      <c r="C1326" s="92" t="s">
        <v>4083</v>
      </c>
      <c r="D1326" s="91" t="s">
        <v>29</v>
      </c>
      <c r="E1326" s="93">
        <v>54.59</v>
      </c>
    </row>
    <row r="1327" spans="1:5">
      <c r="A1327" s="87" t="s">
        <v>22120</v>
      </c>
      <c r="B1327" s="87">
        <v>8901</v>
      </c>
      <c r="C1327" s="88" t="s">
        <v>22121</v>
      </c>
      <c r="D1327" s="89"/>
      <c r="E1327" s="90"/>
    </row>
    <row r="1328" spans="1:5" ht="54">
      <c r="A1328" s="91" t="s">
        <v>4031</v>
      </c>
      <c r="B1328" s="91" t="s">
        <v>30135</v>
      </c>
      <c r="C1328" s="92" t="s">
        <v>4032</v>
      </c>
      <c r="D1328" s="91" t="s">
        <v>29</v>
      </c>
      <c r="E1328" s="93">
        <v>746.99</v>
      </c>
    </row>
    <row r="1329" spans="1:5" ht="67.5">
      <c r="A1329" s="91" t="s">
        <v>4035</v>
      </c>
      <c r="B1329" s="91" t="s">
        <v>30136</v>
      </c>
      <c r="C1329" s="92" t="s">
        <v>4036</v>
      </c>
      <c r="D1329" s="91" t="s">
        <v>29304</v>
      </c>
      <c r="E1329" s="93">
        <v>385.61</v>
      </c>
    </row>
    <row r="1330" spans="1:5" ht="67.5">
      <c r="A1330" s="91" t="s">
        <v>4037</v>
      </c>
      <c r="B1330" s="91" t="s">
        <v>30137</v>
      </c>
      <c r="C1330" s="92" t="s">
        <v>28254</v>
      </c>
      <c r="D1330" s="91" t="s">
        <v>29304</v>
      </c>
      <c r="E1330" s="93">
        <v>220.22</v>
      </c>
    </row>
    <row r="1331" spans="1:5" ht="67.5">
      <c r="A1331" s="91" t="s">
        <v>4038</v>
      </c>
      <c r="B1331" s="91" t="s">
        <v>30138</v>
      </c>
      <c r="C1331" s="92" t="s">
        <v>28255</v>
      </c>
      <c r="D1331" s="91" t="s">
        <v>29304</v>
      </c>
      <c r="E1331" s="93">
        <v>204.94</v>
      </c>
    </row>
    <row r="1332" spans="1:5" ht="67.5">
      <c r="A1332" s="91" t="s">
        <v>4039</v>
      </c>
      <c r="B1332" s="91" t="s">
        <v>30139</v>
      </c>
      <c r="C1332" s="92" t="s">
        <v>4040</v>
      </c>
      <c r="D1332" s="91" t="s">
        <v>29304</v>
      </c>
      <c r="E1332" s="93">
        <v>242.73</v>
      </c>
    </row>
    <row r="1333" spans="1:5" ht="67.5">
      <c r="A1333" s="91" t="s">
        <v>4041</v>
      </c>
      <c r="B1333" s="91" t="s">
        <v>30140</v>
      </c>
      <c r="C1333" s="92" t="s">
        <v>4042</v>
      </c>
      <c r="D1333" s="91" t="s">
        <v>29304</v>
      </c>
      <c r="E1333" s="93">
        <v>149.59</v>
      </c>
    </row>
    <row r="1334" spans="1:5" ht="67.5">
      <c r="A1334" s="91" t="s">
        <v>4043</v>
      </c>
      <c r="B1334" s="91" t="s">
        <v>30141</v>
      </c>
      <c r="C1334" s="92" t="s">
        <v>28256</v>
      </c>
      <c r="D1334" s="91" t="s">
        <v>29304</v>
      </c>
      <c r="E1334" s="93">
        <v>150.86000000000001</v>
      </c>
    </row>
    <row r="1335" spans="1:5" ht="67.5">
      <c r="A1335" s="91" t="s">
        <v>4044</v>
      </c>
      <c r="B1335" s="91" t="s">
        <v>30142</v>
      </c>
      <c r="C1335" s="92" t="s">
        <v>4045</v>
      </c>
      <c r="D1335" s="91" t="s">
        <v>29304</v>
      </c>
      <c r="E1335" s="93">
        <v>185.75</v>
      </c>
    </row>
    <row r="1336" spans="1:5" ht="67.5">
      <c r="A1336" s="91" t="s">
        <v>4046</v>
      </c>
      <c r="B1336" s="91" t="s">
        <v>30143</v>
      </c>
      <c r="C1336" s="92" t="s">
        <v>4047</v>
      </c>
      <c r="D1336" s="91" t="s">
        <v>29304</v>
      </c>
      <c r="E1336" s="93">
        <v>220.87</v>
      </c>
    </row>
    <row r="1337" spans="1:5">
      <c r="A1337" s="87" t="s">
        <v>22122</v>
      </c>
      <c r="B1337" s="87">
        <v>8680</v>
      </c>
      <c r="C1337" s="88" t="s">
        <v>22123</v>
      </c>
      <c r="D1337" s="89"/>
      <c r="E1337" s="90"/>
    </row>
    <row r="1338" spans="1:5">
      <c r="A1338" s="87" t="s">
        <v>22124</v>
      </c>
      <c r="B1338" s="87">
        <v>8902</v>
      </c>
      <c r="C1338" s="88" t="s">
        <v>22125</v>
      </c>
      <c r="D1338" s="89"/>
      <c r="E1338" s="90"/>
    </row>
    <row r="1339" spans="1:5">
      <c r="A1339" s="91" t="s">
        <v>4272</v>
      </c>
      <c r="B1339" s="91" t="s">
        <v>30144</v>
      </c>
      <c r="C1339" s="92" t="s">
        <v>4273</v>
      </c>
      <c r="D1339" s="91" t="s">
        <v>29203</v>
      </c>
      <c r="E1339" s="93">
        <v>1114.97</v>
      </c>
    </row>
    <row r="1340" spans="1:5">
      <c r="A1340" s="87" t="s">
        <v>22126</v>
      </c>
      <c r="B1340" s="87">
        <v>8903</v>
      </c>
      <c r="C1340" s="88" t="s">
        <v>22127</v>
      </c>
      <c r="D1340" s="89"/>
      <c r="E1340" s="90"/>
    </row>
    <row r="1341" spans="1:5">
      <c r="A1341" s="91" t="s">
        <v>4274</v>
      </c>
      <c r="B1341" s="91" t="s">
        <v>30145</v>
      </c>
      <c r="C1341" s="92" t="s">
        <v>4275</v>
      </c>
      <c r="D1341" s="91" t="s">
        <v>29203</v>
      </c>
      <c r="E1341" s="93">
        <v>213.5</v>
      </c>
    </row>
    <row r="1342" spans="1:5" ht="27">
      <c r="A1342" s="91" t="s">
        <v>4276</v>
      </c>
      <c r="B1342" s="91" t="s">
        <v>30146</v>
      </c>
      <c r="C1342" s="92" t="s">
        <v>4277</v>
      </c>
      <c r="D1342" s="91" t="s">
        <v>29203</v>
      </c>
      <c r="E1342" s="93">
        <v>235.53</v>
      </c>
    </row>
    <row r="1343" spans="1:5">
      <c r="A1343" s="87" t="s">
        <v>17020</v>
      </c>
      <c r="B1343" s="87">
        <v>8904</v>
      </c>
      <c r="C1343" s="88" t="s">
        <v>22128</v>
      </c>
      <c r="D1343" s="89"/>
      <c r="E1343" s="90"/>
    </row>
    <row r="1344" spans="1:5" ht="27">
      <c r="A1344" s="91" t="s">
        <v>4280</v>
      </c>
      <c r="B1344" s="91" t="s">
        <v>30147</v>
      </c>
      <c r="C1344" s="92" t="s">
        <v>4281</v>
      </c>
      <c r="D1344" s="91" t="s">
        <v>29203</v>
      </c>
      <c r="E1344" s="93">
        <v>315.23</v>
      </c>
    </row>
    <row r="1345" spans="1:5" ht="27">
      <c r="A1345" s="91" t="s">
        <v>4282</v>
      </c>
      <c r="B1345" s="91" t="s">
        <v>30148</v>
      </c>
      <c r="C1345" s="92" t="s">
        <v>4283</v>
      </c>
      <c r="D1345" s="91" t="s">
        <v>29203</v>
      </c>
      <c r="E1345" s="93">
        <v>336.49</v>
      </c>
    </row>
    <row r="1346" spans="1:5" ht="67.5">
      <c r="A1346" s="91" t="s">
        <v>23070</v>
      </c>
      <c r="B1346" s="91" t="s">
        <v>2232</v>
      </c>
      <c r="C1346" s="92" t="s">
        <v>23071</v>
      </c>
      <c r="D1346" s="91" t="s">
        <v>29203</v>
      </c>
      <c r="E1346" s="93">
        <v>300.93</v>
      </c>
    </row>
    <row r="1347" spans="1:5" ht="81">
      <c r="A1347" s="91" t="s">
        <v>23072</v>
      </c>
      <c r="B1347" s="91" t="s">
        <v>2232</v>
      </c>
      <c r="C1347" s="92" t="s">
        <v>23073</v>
      </c>
      <c r="D1347" s="91" t="s">
        <v>29203</v>
      </c>
      <c r="E1347" s="93">
        <v>325.33</v>
      </c>
    </row>
    <row r="1348" spans="1:5">
      <c r="A1348" s="87" t="s">
        <v>17027</v>
      </c>
      <c r="B1348" s="87">
        <v>8905</v>
      </c>
      <c r="C1348" s="88" t="s">
        <v>22129</v>
      </c>
      <c r="D1348" s="89"/>
      <c r="E1348" s="90"/>
    </row>
    <row r="1349" spans="1:5" ht="27">
      <c r="A1349" s="91" t="s">
        <v>4284</v>
      </c>
      <c r="B1349" s="91" t="s">
        <v>30149</v>
      </c>
      <c r="C1349" s="92" t="s">
        <v>4285</v>
      </c>
      <c r="D1349" s="91" t="s">
        <v>29203</v>
      </c>
      <c r="E1349" s="93">
        <v>430.37</v>
      </c>
    </row>
    <row r="1350" spans="1:5" ht="27">
      <c r="A1350" s="91" t="s">
        <v>4286</v>
      </c>
      <c r="B1350" s="91" t="s">
        <v>30150</v>
      </c>
      <c r="C1350" s="92" t="s">
        <v>4287</v>
      </c>
      <c r="D1350" s="91" t="s">
        <v>29203</v>
      </c>
      <c r="E1350" s="93">
        <v>441.61</v>
      </c>
    </row>
    <row r="1351" spans="1:5">
      <c r="A1351" s="87" t="s">
        <v>17043</v>
      </c>
      <c r="B1351" s="87">
        <v>8906</v>
      </c>
      <c r="C1351" s="88" t="s">
        <v>23074</v>
      </c>
      <c r="D1351" s="89"/>
      <c r="E1351" s="90"/>
    </row>
    <row r="1352" spans="1:5" ht="27">
      <c r="A1352" s="91" t="s">
        <v>4290</v>
      </c>
      <c r="B1352" s="91" t="s">
        <v>30151</v>
      </c>
      <c r="C1352" s="92" t="s">
        <v>23075</v>
      </c>
      <c r="D1352" s="91" t="s">
        <v>29304</v>
      </c>
      <c r="E1352" s="93">
        <v>100.54</v>
      </c>
    </row>
    <row r="1353" spans="1:5">
      <c r="A1353" s="87" t="s">
        <v>17052</v>
      </c>
      <c r="B1353" s="87">
        <v>8907</v>
      </c>
      <c r="C1353" s="88" t="s">
        <v>22130</v>
      </c>
      <c r="D1353" s="89"/>
      <c r="E1353" s="90"/>
    </row>
    <row r="1354" spans="1:5" ht="54">
      <c r="A1354" s="91" t="s">
        <v>4291</v>
      </c>
      <c r="B1354" s="91" t="s">
        <v>30152</v>
      </c>
      <c r="C1354" s="92" t="s">
        <v>23076</v>
      </c>
      <c r="D1354" s="91" t="s">
        <v>29214</v>
      </c>
      <c r="E1354" s="93">
        <v>43.69</v>
      </c>
    </row>
    <row r="1355" spans="1:5" ht="54">
      <c r="A1355" s="91" t="s">
        <v>4292</v>
      </c>
      <c r="B1355" s="91" t="s">
        <v>30153</v>
      </c>
      <c r="C1355" s="92" t="s">
        <v>23077</v>
      </c>
      <c r="D1355" s="91" t="s">
        <v>29214</v>
      </c>
      <c r="E1355" s="93">
        <v>37.020000000000003</v>
      </c>
    </row>
    <row r="1356" spans="1:5">
      <c r="A1356" s="91" t="s">
        <v>4297</v>
      </c>
      <c r="B1356" s="91" t="s">
        <v>30154</v>
      </c>
      <c r="C1356" s="92" t="s">
        <v>4298</v>
      </c>
      <c r="D1356" s="91" t="s">
        <v>29214</v>
      </c>
      <c r="E1356" s="93">
        <v>12.05</v>
      </c>
    </row>
    <row r="1357" spans="1:5" ht="54">
      <c r="A1357" s="91" t="s">
        <v>23078</v>
      </c>
      <c r="B1357" s="91" t="s">
        <v>2232</v>
      </c>
      <c r="C1357" s="92" t="s">
        <v>28257</v>
      </c>
      <c r="D1357" s="91" t="s">
        <v>29214</v>
      </c>
      <c r="E1357" s="93">
        <v>173.41</v>
      </c>
    </row>
    <row r="1358" spans="1:5" ht="54">
      <c r="A1358" s="91" t="s">
        <v>23079</v>
      </c>
      <c r="B1358" s="91" t="s">
        <v>2232</v>
      </c>
      <c r="C1358" s="92" t="s">
        <v>28258</v>
      </c>
      <c r="D1358" s="91" t="s">
        <v>29214</v>
      </c>
      <c r="E1358" s="93">
        <v>158.33000000000001</v>
      </c>
    </row>
    <row r="1359" spans="1:5" ht="54">
      <c r="A1359" s="91" t="s">
        <v>23080</v>
      </c>
      <c r="B1359" s="91" t="s">
        <v>2232</v>
      </c>
      <c r="C1359" s="92" t="s">
        <v>28259</v>
      </c>
      <c r="D1359" s="91" t="s">
        <v>29214</v>
      </c>
      <c r="E1359" s="93">
        <v>162.63999999999999</v>
      </c>
    </row>
    <row r="1360" spans="1:5">
      <c r="A1360" s="87" t="s">
        <v>17059</v>
      </c>
      <c r="B1360" s="87">
        <v>8908</v>
      </c>
      <c r="C1360" s="88" t="s">
        <v>22131</v>
      </c>
      <c r="D1360" s="89"/>
      <c r="E1360" s="90"/>
    </row>
    <row r="1361" spans="1:5" ht="27">
      <c r="A1361" s="91" t="s">
        <v>4293</v>
      </c>
      <c r="B1361" s="91" t="s">
        <v>30155</v>
      </c>
      <c r="C1361" s="92" t="s">
        <v>4294</v>
      </c>
      <c r="D1361" s="91" t="s">
        <v>29214</v>
      </c>
      <c r="E1361" s="93">
        <v>32.56</v>
      </c>
    </row>
    <row r="1362" spans="1:5" ht="27">
      <c r="A1362" s="91" t="s">
        <v>4295</v>
      </c>
      <c r="B1362" s="91" t="s">
        <v>30156</v>
      </c>
      <c r="C1362" s="92" t="s">
        <v>4296</v>
      </c>
      <c r="D1362" s="91" t="s">
        <v>29214</v>
      </c>
      <c r="E1362" s="93">
        <v>25.32</v>
      </c>
    </row>
    <row r="1363" spans="1:5">
      <c r="A1363" s="91" t="s">
        <v>4299</v>
      </c>
      <c r="B1363" s="91" t="s">
        <v>30157</v>
      </c>
      <c r="C1363" s="92" t="s">
        <v>4300</v>
      </c>
      <c r="D1363" s="91" t="s">
        <v>29214</v>
      </c>
      <c r="E1363" s="93">
        <v>12.19</v>
      </c>
    </row>
    <row r="1364" spans="1:5">
      <c r="A1364" s="87" t="s">
        <v>17063</v>
      </c>
      <c r="B1364" s="87">
        <v>8909</v>
      </c>
      <c r="C1364" s="88" t="s">
        <v>22132</v>
      </c>
      <c r="D1364" s="89"/>
      <c r="E1364" s="90"/>
    </row>
    <row r="1365" spans="1:5" ht="27">
      <c r="A1365" s="91" t="s">
        <v>4278</v>
      </c>
      <c r="B1365" s="91" t="s">
        <v>30158</v>
      </c>
      <c r="C1365" s="92" t="s">
        <v>4279</v>
      </c>
      <c r="D1365" s="91" t="s">
        <v>29203</v>
      </c>
      <c r="E1365" s="93">
        <v>271.83</v>
      </c>
    </row>
    <row r="1366" spans="1:5" ht="27">
      <c r="A1366" s="91" t="s">
        <v>4288</v>
      </c>
      <c r="B1366" s="91" t="s">
        <v>30159</v>
      </c>
      <c r="C1366" s="92" t="s">
        <v>4289</v>
      </c>
      <c r="D1366" s="91" t="s">
        <v>29203</v>
      </c>
      <c r="E1366" s="93">
        <v>257.83</v>
      </c>
    </row>
    <row r="1367" spans="1:5">
      <c r="A1367" s="87" t="s">
        <v>17067</v>
      </c>
      <c r="B1367" s="87">
        <v>8910</v>
      </c>
      <c r="C1367" s="88" t="s">
        <v>22133</v>
      </c>
      <c r="D1367" s="89"/>
      <c r="E1367" s="90"/>
    </row>
    <row r="1368" spans="1:5" ht="27">
      <c r="A1368" s="91" t="s">
        <v>7949</v>
      </c>
      <c r="B1368" s="91" t="s">
        <v>30160</v>
      </c>
      <c r="C1368" s="92" t="s">
        <v>7950</v>
      </c>
      <c r="D1368" s="91" t="s">
        <v>29203</v>
      </c>
      <c r="E1368" s="93">
        <v>181.14</v>
      </c>
    </row>
    <row r="1369" spans="1:5">
      <c r="A1369" s="91" t="s">
        <v>7951</v>
      </c>
      <c r="B1369" s="91" t="s">
        <v>30161</v>
      </c>
      <c r="C1369" s="92" t="s">
        <v>7952</v>
      </c>
      <c r="D1369" s="91" t="s">
        <v>29203</v>
      </c>
      <c r="E1369" s="93">
        <v>173.93</v>
      </c>
    </row>
    <row r="1370" spans="1:5">
      <c r="A1370" s="87" t="s">
        <v>17071</v>
      </c>
      <c r="B1370" s="87">
        <v>8911</v>
      </c>
      <c r="C1370" s="88" t="s">
        <v>22134</v>
      </c>
      <c r="D1370" s="89"/>
      <c r="E1370" s="90"/>
    </row>
    <row r="1371" spans="1:5" ht="27">
      <c r="A1371" s="91" t="s">
        <v>7957</v>
      </c>
      <c r="B1371" s="91" t="s">
        <v>30162</v>
      </c>
      <c r="C1371" s="92" t="s">
        <v>7958</v>
      </c>
      <c r="D1371" s="91" t="s">
        <v>29203</v>
      </c>
      <c r="E1371" s="93">
        <v>221.68</v>
      </c>
    </row>
    <row r="1372" spans="1:5" ht="27">
      <c r="A1372" s="91" t="s">
        <v>7959</v>
      </c>
      <c r="B1372" s="91" t="s">
        <v>30163</v>
      </c>
      <c r="C1372" s="92" t="s">
        <v>7960</v>
      </c>
      <c r="D1372" s="91" t="s">
        <v>29203</v>
      </c>
      <c r="E1372" s="93">
        <v>216.4</v>
      </c>
    </row>
    <row r="1373" spans="1:5">
      <c r="A1373" s="87" t="s">
        <v>17093</v>
      </c>
      <c r="B1373" s="87">
        <v>8912</v>
      </c>
      <c r="C1373" s="88" t="s">
        <v>22135</v>
      </c>
      <c r="D1373" s="89"/>
      <c r="E1373" s="90"/>
    </row>
    <row r="1374" spans="1:5" ht="27">
      <c r="A1374" s="91" t="s">
        <v>7965</v>
      </c>
      <c r="B1374" s="91" t="s">
        <v>30164</v>
      </c>
      <c r="C1374" s="92" t="s">
        <v>7966</v>
      </c>
      <c r="D1374" s="91" t="s">
        <v>29203</v>
      </c>
      <c r="E1374" s="93">
        <v>264.5</v>
      </c>
    </row>
    <row r="1375" spans="1:5" ht="27">
      <c r="A1375" s="91" t="s">
        <v>7967</v>
      </c>
      <c r="B1375" s="91" t="s">
        <v>30165</v>
      </c>
      <c r="C1375" s="92" t="s">
        <v>7968</v>
      </c>
      <c r="D1375" s="91" t="s">
        <v>29203</v>
      </c>
      <c r="E1375" s="93">
        <v>259.22000000000003</v>
      </c>
    </row>
    <row r="1376" spans="1:5">
      <c r="A1376" s="87" t="s">
        <v>17099</v>
      </c>
      <c r="B1376" s="87">
        <v>8913</v>
      </c>
      <c r="C1376" s="88" t="s">
        <v>22136</v>
      </c>
      <c r="D1376" s="89"/>
      <c r="E1376" s="90"/>
    </row>
    <row r="1377" spans="1:5" ht="27">
      <c r="A1377" s="91" t="s">
        <v>7961</v>
      </c>
      <c r="B1377" s="91" t="s">
        <v>30166</v>
      </c>
      <c r="C1377" s="92" t="s">
        <v>7962</v>
      </c>
      <c r="D1377" s="91" t="s">
        <v>29203</v>
      </c>
      <c r="E1377" s="93">
        <v>169.53</v>
      </c>
    </row>
    <row r="1378" spans="1:5" ht="27">
      <c r="A1378" s="91" t="s">
        <v>7963</v>
      </c>
      <c r="B1378" s="91" t="s">
        <v>30167</v>
      </c>
      <c r="C1378" s="92" t="s">
        <v>7964</v>
      </c>
      <c r="D1378" s="91" t="s">
        <v>29203</v>
      </c>
      <c r="E1378" s="93">
        <v>171.67</v>
      </c>
    </row>
    <row r="1379" spans="1:5">
      <c r="A1379" s="87" t="s">
        <v>17103</v>
      </c>
      <c r="B1379" s="87">
        <v>8914</v>
      </c>
      <c r="C1379" s="88" t="s">
        <v>22137</v>
      </c>
      <c r="D1379" s="89"/>
      <c r="E1379" s="90"/>
    </row>
    <row r="1380" spans="1:5" ht="27">
      <c r="A1380" s="91" t="s">
        <v>7953</v>
      </c>
      <c r="B1380" s="91" t="s">
        <v>30168</v>
      </c>
      <c r="C1380" s="92" t="s">
        <v>7954</v>
      </c>
      <c r="D1380" s="91" t="s">
        <v>29203</v>
      </c>
      <c r="E1380" s="93">
        <v>239.7</v>
      </c>
    </row>
    <row r="1381" spans="1:5" ht="27">
      <c r="A1381" s="91" t="s">
        <v>7955</v>
      </c>
      <c r="B1381" s="91" t="s">
        <v>30169</v>
      </c>
      <c r="C1381" s="92" t="s">
        <v>7956</v>
      </c>
      <c r="D1381" s="91" t="s">
        <v>29203</v>
      </c>
      <c r="E1381" s="93">
        <v>231.23</v>
      </c>
    </row>
    <row r="1382" spans="1:5">
      <c r="A1382" s="87" t="s">
        <v>22138</v>
      </c>
      <c r="B1382" s="87">
        <v>8681</v>
      </c>
      <c r="C1382" s="88" t="s">
        <v>22139</v>
      </c>
      <c r="D1382" s="89"/>
      <c r="E1382" s="90"/>
    </row>
    <row r="1383" spans="1:5">
      <c r="A1383" s="87" t="s">
        <v>17349</v>
      </c>
      <c r="B1383" s="87">
        <v>8915</v>
      </c>
      <c r="C1383" s="88" t="s">
        <v>22140</v>
      </c>
      <c r="D1383" s="89"/>
      <c r="E1383" s="90"/>
    </row>
    <row r="1384" spans="1:5" ht="54">
      <c r="A1384" s="91" t="s">
        <v>4984</v>
      </c>
      <c r="B1384" s="91" t="s">
        <v>30170</v>
      </c>
      <c r="C1384" s="92" t="s">
        <v>4985</v>
      </c>
      <c r="D1384" s="91" t="s">
        <v>29214</v>
      </c>
      <c r="E1384" s="93">
        <v>13.23</v>
      </c>
    </row>
    <row r="1385" spans="1:5" ht="54">
      <c r="A1385" s="91" t="s">
        <v>4986</v>
      </c>
      <c r="B1385" s="91" t="s">
        <v>30171</v>
      </c>
      <c r="C1385" s="92" t="s">
        <v>4987</v>
      </c>
      <c r="D1385" s="91" t="s">
        <v>29214</v>
      </c>
      <c r="E1385" s="93">
        <v>2.7</v>
      </c>
    </row>
    <row r="1386" spans="1:5" ht="54">
      <c r="A1386" s="91" t="s">
        <v>4988</v>
      </c>
      <c r="B1386" s="91" t="s">
        <v>30172</v>
      </c>
      <c r="C1386" s="92" t="s">
        <v>4989</v>
      </c>
      <c r="D1386" s="91" t="s">
        <v>29214</v>
      </c>
      <c r="E1386" s="93">
        <v>18.71</v>
      </c>
    </row>
    <row r="1387" spans="1:5" ht="54">
      <c r="A1387" s="91" t="s">
        <v>4990</v>
      </c>
      <c r="B1387" s="91" t="s">
        <v>30173</v>
      </c>
      <c r="C1387" s="92" t="s">
        <v>4991</v>
      </c>
      <c r="D1387" s="91" t="s">
        <v>29214</v>
      </c>
      <c r="E1387" s="93">
        <v>4.34</v>
      </c>
    </row>
    <row r="1388" spans="1:5" ht="54">
      <c r="A1388" s="91" t="s">
        <v>4992</v>
      </c>
      <c r="B1388" s="91" t="s">
        <v>30174</v>
      </c>
      <c r="C1388" s="92" t="s">
        <v>4993</v>
      </c>
      <c r="D1388" s="91" t="s">
        <v>29214</v>
      </c>
      <c r="E1388" s="93">
        <v>27.37</v>
      </c>
    </row>
    <row r="1389" spans="1:5" ht="54">
      <c r="A1389" s="91" t="s">
        <v>4994</v>
      </c>
      <c r="B1389" s="91" t="s">
        <v>30175</v>
      </c>
      <c r="C1389" s="92" t="s">
        <v>4995</v>
      </c>
      <c r="D1389" s="91" t="s">
        <v>29214</v>
      </c>
      <c r="E1389" s="93">
        <v>36.96</v>
      </c>
    </row>
    <row r="1390" spans="1:5" ht="54">
      <c r="A1390" s="91" t="s">
        <v>4996</v>
      </c>
      <c r="B1390" s="91" t="s">
        <v>30176</v>
      </c>
      <c r="C1390" s="92" t="s">
        <v>4997</v>
      </c>
      <c r="D1390" s="91" t="s">
        <v>29214</v>
      </c>
      <c r="E1390" s="93">
        <v>6.06</v>
      </c>
    </row>
    <row r="1391" spans="1:5" ht="54">
      <c r="A1391" s="91" t="s">
        <v>4998</v>
      </c>
      <c r="B1391" s="91" t="s">
        <v>30177</v>
      </c>
      <c r="C1391" s="92" t="s">
        <v>4999</v>
      </c>
      <c r="D1391" s="91" t="s">
        <v>29214</v>
      </c>
      <c r="E1391" s="93">
        <v>8.66</v>
      </c>
    </row>
    <row r="1392" spans="1:5">
      <c r="A1392" s="91" t="s">
        <v>5380</v>
      </c>
      <c r="B1392" s="91" t="s">
        <v>30178</v>
      </c>
      <c r="C1392" s="92" t="s">
        <v>5381</v>
      </c>
      <c r="D1392" s="91" t="s">
        <v>29214</v>
      </c>
      <c r="E1392" s="93">
        <v>9.89</v>
      </c>
    </row>
    <row r="1393" spans="1:5">
      <c r="A1393" s="91" t="s">
        <v>5382</v>
      </c>
      <c r="B1393" s="91" t="s">
        <v>30179</v>
      </c>
      <c r="C1393" s="92" t="s">
        <v>5383</v>
      </c>
      <c r="D1393" s="91" t="s">
        <v>29214</v>
      </c>
      <c r="E1393" s="93">
        <v>4.79</v>
      </c>
    </row>
    <row r="1394" spans="1:5">
      <c r="A1394" s="91" t="s">
        <v>5384</v>
      </c>
      <c r="B1394" s="91" t="s">
        <v>30180</v>
      </c>
      <c r="C1394" s="92" t="s">
        <v>5385</v>
      </c>
      <c r="D1394" s="91" t="s">
        <v>29214</v>
      </c>
      <c r="E1394" s="93">
        <v>5.53</v>
      </c>
    </row>
    <row r="1395" spans="1:5">
      <c r="A1395" s="91" t="s">
        <v>5386</v>
      </c>
      <c r="B1395" s="91" t="s">
        <v>30181</v>
      </c>
      <c r="C1395" s="92" t="s">
        <v>5387</v>
      </c>
      <c r="D1395" s="91" t="s">
        <v>29214</v>
      </c>
      <c r="E1395" s="93">
        <v>6.57</v>
      </c>
    </row>
    <row r="1396" spans="1:5">
      <c r="A1396" s="91" t="s">
        <v>5388</v>
      </c>
      <c r="B1396" s="91" t="s">
        <v>30182</v>
      </c>
      <c r="C1396" s="92" t="s">
        <v>5389</v>
      </c>
      <c r="D1396" s="91" t="s">
        <v>29214</v>
      </c>
      <c r="E1396" s="93">
        <v>7.72</v>
      </c>
    </row>
    <row r="1397" spans="1:5">
      <c r="A1397" s="87" t="s">
        <v>22141</v>
      </c>
      <c r="B1397" s="87">
        <v>8916</v>
      </c>
      <c r="C1397" s="88" t="s">
        <v>22142</v>
      </c>
      <c r="D1397" s="89"/>
      <c r="E1397" s="90"/>
    </row>
    <row r="1398" spans="1:5" ht="40.5">
      <c r="A1398" s="91" t="s">
        <v>4952</v>
      </c>
      <c r="B1398" s="91" t="s">
        <v>30183</v>
      </c>
      <c r="C1398" s="92" t="s">
        <v>4953</v>
      </c>
      <c r="D1398" s="91" t="s">
        <v>29214</v>
      </c>
      <c r="E1398" s="93">
        <v>13.68</v>
      </c>
    </row>
    <row r="1399" spans="1:5" ht="40.5">
      <c r="A1399" s="91" t="s">
        <v>4954</v>
      </c>
      <c r="B1399" s="91" t="s">
        <v>30184</v>
      </c>
      <c r="C1399" s="92" t="s">
        <v>4955</v>
      </c>
      <c r="D1399" s="91" t="s">
        <v>29214</v>
      </c>
      <c r="E1399" s="93">
        <v>117.73</v>
      </c>
    </row>
    <row r="1400" spans="1:5" ht="40.5">
      <c r="A1400" s="91" t="s">
        <v>4956</v>
      </c>
      <c r="B1400" s="91" t="s">
        <v>30185</v>
      </c>
      <c r="C1400" s="92" t="s">
        <v>4957</v>
      </c>
      <c r="D1400" s="91" t="s">
        <v>29214</v>
      </c>
      <c r="E1400" s="93">
        <v>2.83</v>
      </c>
    </row>
    <row r="1401" spans="1:5" ht="40.5">
      <c r="A1401" s="91" t="s">
        <v>4958</v>
      </c>
      <c r="B1401" s="91" t="s">
        <v>30186</v>
      </c>
      <c r="C1401" s="92" t="s">
        <v>4959</v>
      </c>
      <c r="D1401" s="91" t="s">
        <v>29214</v>
      </c>
      <c r="E1401" s="93">
        <v>146.79</v>
      </c>
    </row>
    <row r="1402" spans="1:5" ht="40.5">
      <c r="A1402" s="91" t="s">
        <v>4960</v>
      </c>
      <c r="B1402" s="91" t="s">
        <v>30187</v>
      </c>
      <c r="C1402" s="92" t="s">
        <v>4961</v>
      </c>
      <c r="D1402" s="91" t="s">
        <v>29214</v>
      </c>
      <c r="E1402" s="93">
        <v>18.850000000000001</v>
      </c>
    </row>
    <row r="1403" spans="1:5" ht="40.5">
      <c r="A1403" s="91" t="s">
        <v>4962</v>
      </c>
      <c r="B1403" s="91" t="s">
        <v>30188</v>
      </c>
      <c r="C1403" s="92" t="s">
        <v>4963</v>
      </c>
      <c r="D1403" s="91" t="s">
        <v>29214</v>
      </c>
      <c r="E1403" s="93">
        <v>181.97</v>
      </c>
    </row>
    <row r="1404" spans="1:5" ht="40.5">
      <c r="A1404" s="91" t="s">
        <v>4964</v>
      </c>
      <c r="B1404" s="91" t="s">
        <v>30189</v>
      </c>
      <c r="C1404" s="92" t="s">
        <v>4965</v>
      </c>
      <c r="D1404" s="91" t="s">
        <v>29214</v>
      </c>
      <c r="E1404" s="93">
        <v>235.94</v>
      </c>
    </row>
    <row r="1405" spans="1:5" ht="40.5">
      <c r="A1405" s="91" t="s">
        <v>4966</v>
      </c>
      <c r="B1405" s="91" t="s">
        <v>30190</v>
      </c>
      <c r="C1405" s="92" t="s">
        <v>4967</v>
      </c>
      <c r="D1405" s="91" t="s">
        <v>29214</v>
      </c>
      <c r="E1405" s="93">
        <v>4.42</v>
      </c>
    </row>
    <row r="1406" spans="1:5" ht="40.5">
      <c r="A1406" s="91" t="s">
        <v>4968</v>
      </c>
      <c r="B1406" s="91" t="s">
        <v>30191</v>
      </c>
      <c r="C1406" s="92" t="s">
        <v>4969</v>
      </c>
      <c r="D1406" s="91" t="s">
        <v>29214</v>
      </c>
      <c r="E1406" s="93">
        <v>28.33</v>
      </c>
    </row>
    <row r="1407" spans="1:5" ht="40.5">
      <c r="A1407" s="91" t="s">
        <v>4970</v>
      </c>
      <c r="B1407" s="91" t="s">
        <v>30192</v>
      </c>
      <c r="C1407" s="92" t="s">
        <v>4971</v>
      </c>
      <c r="D1407" s="91" t="s">
        <v>29214</v>
      </c>
      <c r="E1407" s="93">
        <v>286.2</v>
      </c>
    </row>
    <row r="1408" spans="1:5" ht="40.5">
      <c r="A1408" s="91" t="s">
        <v>4972</v>
      </c>
      <c r="B1408" s="91" t="s">
        <v>30193</v>
      </c>
      <c r="C1408" s="92" t="s">
        <v>4973</v>
      </c>
      <c r="D1408" s="91" t="s">
        <v>29214</v>
      </c>
      <c r="E1408" s="93">
        <v>38.29</v>
      </c>
    </row>
    <row r="1409" spans="1:5" ht="40.5">
      <c r="A1409" s="91" t="s">
        <v>4974</v>
      </c>
      <c r="B1409" s="91" t="s">
        <v>30194</v>
      </c>
      <c r="C1409" s="92" t="s">
        <v>4975</v>
      </c>
      <c r="D1409" s="91" t="s">
        <v>29214</v>
      </c>
      <c r="E1409" s="93">
        <v>6.12</v>
      </c>
    </row>
    <row r="1410" spans="1:5" ht="40.5">
      <c r="A1410" s="91" t="s">
        <v>4976</v>
      </c>
      <c r="B1410" s="91" t="s">
        <v>30195</v>
      </c>
      <c r="C1410" s="92" t="s">
        <v>4977</v>
      </c>
      <c r="D1410" s="91" t="s">
        <v>29214</v>
      </c>
      <c r="E1410" s="93">
        <v>53.04</v>
      </c>
    </row>
    <row r="1411" spans="1:5" ht="40.5">
      <c r="A1411" s="91" t="s">
        <v>4978</v>
      </c>
      <c r="B1411" s="91" t="s">
        <v>30196</v>
      </c>
      <c r="C1411" s="92" t="s">
        <v>4979</v>
      </c>
      <c r="D1411" s="91" t="s">
        <v>29214</v>
      </c>
      <c r="E1411" s="93">
        <v>9.2200000000000006</v>
      </c>
    </row>
    <row r="1412" spans="1:5" ht="40.5">
      <c r="A1412" s="91" t="s">
        <v>4980</v>
      </c>
      <c r="B1412" s="91" t="s">
        <v>30197</v>
      </c>
      <c r="C1412" s="92" t="s">
        <v>4981</v>
      </c>
      <c r="D1412" s="91" t="s">
        <v>29214</v>
      </c>
      <c r="E1412" s="93">
        <v>72.36</v>
      </c>
    </row>
    <row r="1413" spans="1:5" ht="40.5">
      <c r="A1413" s="91" t="s">
        <v>4982</v>
      </c>
      <c r="B1413" s="91" t="s">
        <v>30198</v>
      </c>
      <c r="C1413" s="92" t="s">
        <v>4983</v>
      </c>
      <c r="D1413" s="91" t="s">
        <v>29214</v>
      </c>
      <c r="E1413" s="93">
        <v>94.82</v>
      </c>
    </row>
    <row r="1414" spans="1:5">
      <c r="A1414" s="87" t="s">
        <v>17355</v>
      </c>
      <c r="B1414" s="87">
        <v>8917</v>
      </c>
      <c r="C1414" s="88" t="s">
        <v>22143</v>
      </c>
      <c r="D1414" s="89"/>
      <c r="E1414" s="90"/>
    </row>
    <row r="1415" spans="1:5" ht="27">
      <c r="A1415" s="91" t="s">
        <v>5000</v>
      </c>
      <c r="B1415" s="91" t="s">
        <v>30199</v>
      </c>
      <c r="C1415" s="92" t="s">
        <v>5001</v>
      </c>
      <c r="D1415" s="91" t="s">
        <v>29214</v>
      </c>
      <c r="E1415" s="93">
        <v>11.45</v>
      </c>
    </row>
    <row r="1416" spans="1:5" ht="27">
      <c r="A1416" s="91" t="s">
        <v>5002</v>
      </c>
      <c r="B1416" s="91" t="s">
        <v>30200</v>
      </c>
      <c r="C1416" s="92" t="s">
        <v>5003</v>
      </c>
      <c r="D1416" s="91" t="s">
        <v>29214</v>
      </c>
      <c r="E1416" s="93">
        <v>17.309999999999999</v>
      </c>
    </row>
    <row r="1417" spans="1:5" ht="27">
      <c r="A1417" s="91" t="s">
        <v>5004</v>
      </c>
      <c r="B1417" s="91" t="s">
        <v>30201</v>
      </c>
      <c r="C1417" s="92" t="s">
        <v>5005</v>
      </c>
      <c r="D1417" s="91" t="s">
        <v>29214</v>
      </c>
      <c r="E1417" s="93">
        <v>24.87</v>
      </c>
    </row>
    <row r="1418" spans="1:5" ht="27">
      <c r="A1418" s="91" t="s">
        <v>5006</v>
      </c>
      <c r="B1418" s="91" t="s">
        <v>30202</v>
      </c>
      <c r="C1418" s="92" t="s">
        <v>5007</v>
      </c>
      <c r="D1418" s="91" t="s">
        <v>29214</v>
      </c>
      <c r="E1418" s="93">
        <v>33.75</v>
      </c>
    </row>
    <row r="1419" spans="1:5" ht="27">
      <c r="A1419" s="91" t="s">
        <v>5008</v>
      </c>
      <c r="B1419" s="91" t="s">
        <v>30203</v>
      </c>
      <c r="C1419" s="92" t="s">
        <v>5009</v>
      </c>
      <c r="D1419" s="91" t="s">
        <v>29214</v>
      </c>
      <c r="E1419" s="93">
        <v>45.38</v>
      </c>
    </row>
    <row r="1420" spans="1:5" ht="27">
      <c r="A1420" s="91" t="s">
        <v>5010</v>
      </c>
      <c r="B1420" s="91" t="s">
        <v>30204</v>
      </c>
      <c r="C1420" s="92" t="s">
        <v>5011</v>
      </c>
      <c r="D1420" s="91" t="s">
        <v>29214</v>
      </c>
      <c r="E1420" s="93">
        <v>67.23</v>
      </c>
    </row>
    <row r="1421" spans="1:5" ht="27">
      <c r="A1421" s="91" t="s">
        <v>5012</v>
      </c>
      <c r="B1421" s="91" t="s">
        <v>30205</v>
      </c>
      <c r="C1421" s="92" t="s">
        <v>5013</v>
      </c>
      <c r="D1421" s="91" t="s">
        <v>29214</v>
      </c>
      <c r="E1421" s="93">
        <v>94.87</v>
      </c>
    </row>
    <row r="1422" spans="1:5">
      <c r="A1422" s="87" t="s">
        <v>17359</v>
      </c>
      <c r="B1422" s="87">
        <v>8918</v>
      </c>
      <c r="C1422" s="88" t="s">
        <v>22144</v>
      </c>
      <c r="D1422" s="89"/>
      <c r="E1422" s="90"/>
    </row>
    <row r="1423" spans="1:5" ht="54">
      <c r="A1423" s="91" t="s">
        <v>12298</v>
      </c>
      <c r="B1423" s="91" t="s">
        <v>2232</v>
      </c>
      <c r="C1423" s="92" t="s">
        <v>12299</v>
      </c>
      <c r="D1423" s="91" t="s">
        <v>29304</v>
      </c>
      <c r="E1423" s="93">
        <v>11.96</v>
      </c>
    </row>
    <row r="1424" spans="1:5" ht="40.5">
      <c r="A1424" s="91" t="s">
        <v>5067</v>
      </c>
      <c r="B1424" s="91" t="s">
        <v>30206</v>
      </c>
      <c r="C1424" s="92" t="s">
        <v>12300</v>
      </c>
      <c r="D1424" s="91" t="s">
        <v>29304</v>
      </c>
      <c r="E1424" s="93">
        <v>8.26</v>
      </c>
    </row>
    <row r="1425" spans="1:5" ht="54">
      <c r="A1425" s="91" t="s">
        <v>5061</v>
      </c>
      <c r="B1425" s="91" t="s">
        <v>30207</v>
      </c>
      <c r="C1425" s="92" t="s">
        <v>12301</v>
      </c>
      <c r="D1425" s="91" t="s">
        <v>29304</v>
      </c>
      <c r="E1425" s="93">
        <v>12.66</v>
      </c>
    </row>
    <row r="1426" spans="1:5" ht="40.5">
      <c r="A1426" s="91" t="s">
        <v>5066</v>
      </c>
      <c r="B1426" s="91" t="s">
        <v>30208</v>
      </c>
      <c r="C1426" s="92" t="s">
        <v>12302</v>
      </c>
      <c r="D1426" s="91" t="s">
        <v>29304</v>
      </c>
      <c r="E1426" s="93">
        <v>10.87</v>
      </c>
    </row>
    <row r="1427" spans="1:5" ht="54">
      <c r="A1427" s="91" t="s">
        <v>5062</v>
      </c>
      <c r="B1427" s="91" t="s">
        <v>30209</v>
      </c>
      <c r="C1427" s="92" t="s">
        <v>12303</v>
      </c>
      <c r="D1427" s="91" t="s">
        <v>29304</v>
      </c>
      <c r="E1427" s="93">
        <v>14.54</v>
      </c>
    </row>
    <row r="1428" spans="1:5" ht="54">
      <c r="A1428" s="91" t="s">
        <v>5063</v>
      </c>
      <c r="B1428" s="91" t="s">
        <v>30210</v>
      </c>
      <c r="C1428" s="92" t="s">
        <v>28260</v>
      </c>
      <c r="D1428" s="91" t="s">
        <v>29304</v>
      </c>
      <c r="E1428" s="93">
        <v>9.0500000000000007</v>
      </c>
    </row>
    <row r="1429" spans="1:5" ht="54">
      <c r="A1429" s="91" t="s">
        <v>5064</v>
      </c>
      <c r="B1429" s="91" t="s">
        <v>30211</v>
      </c>
      <c r="C1429" s="92" t="s">
        <v>12304</v>
      </c>
      <c r="D1429" s="91" t="s">
        <v>29304</v>
      </c>
      <c r="E1429" s="93">
        <v>10.09</v>
      </c>
    </row>
    <row r="1430" spans="1:5" ht="54">
      <c r="A1430" s="91" t="s">
        <v>5065</v>
      </c>
      <c r="B1430" s="91" t="s">
        <v>30212</v>
      </c>
      <c r="C1430" s="92" t="s">
        <v>28261</v>
      </c>
      <c r="D1430" s="91" t="s">
        <v>29304</v>
      </c>
      <c r="E1430" s="93">
        <v>9.7799999999999994</v>
      </c>
    </row>
    <row r="1431" spans="1:5" ht="40.5">
      <c r="A1431" s="91" t="s">
        <v>5069</v>
      </c>
      <c r="B1431" s="91" t="s">
        <v>30213</v>
      </c>
      <c r="C1431" s="92" t="s">
        <v>28262</v>
      </c>
      <c r="D1431" s="91" t="s">
        <v>29304</v>
      </c>
      <c r="E1431" s="93">
        <v>8.74</v>
      </c>
    </row>
    <row r="1432" spans="1:5" ht="40.5">
      <c r="A1432" s="91" t="s">
        <v>5068</v>
      </c>
      <c r="B1432" s="91" t="s">
        <v>30214</v>
      </c>
      <c r="C1432" s="92" t="s">
        <v>28263</v>
      </c>
      <c r="D1432" s="91" t="s">
        <v>29304</v>
      </c>
      <c r="E1432" s="93">
        <v>11.79</v>
      </c>
    </row>
    <row r="1433" spans="1:5">
      <c r="A1433" s="91" t="s">
        <v>5151</v>
      </c>
      <c r="B1433" s="91" t="s">
        <v>30215</v>
      </c>
      <c r="C1433" s="92" t="s">
        <v>28264</v>
      </c>
      <c r="D1433" s="91" t="s">
        <v>29304</v>
      </c>
      <c r="E1433" s="93">
        <v>43.95</v>
      </c>
    </row>
    <row r="1434" spans="1:5">
      <c r="A1434" s="87" t="s">
        <v>17365</v>
      </c>
      <c r="B1434" s="87">
        <v>8919</v>
      </c>
      <c r="C1434" s="88" t="s">
        <v>22145</v>
      </c>
      <c r="D1434" s="89"/>
      <c r="E1434" s="90"/>
    </row>
    <row r="1435" spans="1:5" ht="81">
      <c r="A1435" s="91" t="s">
        <v>5135</v>
      </c>
      <c r="B1435" s="91" t="s">
        <v>30216</v>
      </c>
      <c r="C1435" s="92" t="s">
        <v>22146</v>
      </c>
      <c r="D1435" s="91" t="s">
        <v>29304</v>
      </c>
      <c r="E1435" s="93">
        <v>182.61</v>
      </c>
    </row>
    <row r="1436" spans="1:5" ht="81">
      <c r="A1436" s="91" t="s">
        <v>5136</v>
      </c>
      <c r="B1436" s="91" t="s">
        <v>30217</v>
      </c>
      <c r="C1436" s="92" t="s">
        <v>22147</v>
      </c>
      <c r="D1436" s="91" t="s">
        <v>29304</v>
      </c>
      <c r="E1436" s="93">
        <v>606.38</v>
      </c>
    </row>
    <row r="1437" spans="1:5" ht="81">
      <c r="A1437" s="91" t="s">
        <v>5137</v>
      </c>
      <c r="B1437" s="91" t="s">
        <v>30218</v>
      </c>
      <c r="C1437" s="92" t="s">
        <v>22148</v>
      </c>
      <c r="D1437" s="91" t="s">
        <v>29304</v>
      </c>
      <c r="E1437" s="93">
        <v>578.57000000000005</v>
      </c>
    </row>
    <row r="1438" spans="1:5" ht="81">
      <c r="A1438" s="91" t="s">
        <v>5138</v>
      </c>
      <c r="B1438" s="91" t="s">
        <v>30219</v>
      </c>
      <c r="C1438" s="92" t="s">
        <v>22149</v>
      </c>
      <c r="D1438" s="91" t="s">
        <v>29304</v>
      </c>
      <c r="E1438" s="93">
        <v>1582.87</v>
      </c>
    </row>
    <row r="1439" spans="1:5" ht="81">
      <c r="A1439" s="91" t="s">
        <v>5139</v>
      </c>
      <c r="B1439" s="91" t="s">
        <v>30220</v>
      </c>
      <c r="C1439" s="92" t="s">
        <v>22150</v>
      </c>
      <c r="D1439" s="91" t="s">
        <v>29304</v>
      </c>
      <c r="E1439" s="93">
        <v>1226.78</v>
      </c>
    </row>
    <row r="1440" spans="1:5">
      <c r="A1440" s="91" t="s">
        <v>5070</v>
      </c>
      <c r="B1440" s="91" t="s">
        <v>30221</v>
      </c>
      <c r="C1440" s="92" t="s">
        <v>5071</v>
      </c>
      <c r="D1440" s="91" t="s">
        <v>29304</v>
      </c>
      <c r="E1440" s="93">
        <v>60.22</v>
      </c>
    </row>
    <row r="1441" spans="1:5" ht="27">
      <c r="A1441" s="91" t="s">
        <v>5080</v>
      </c>
      <c r="B1441" s="91" t="s">
        <v>30222</v>
      </c>
      <c r="C1441" s="92" t="s">
        <v>5081</v>
      </c>
      <c r="D1441" s="91" t="s">
        <v>29304</v>
      </c>
      <c r="E1441" s="93">
        <v>24.16</v>
      </c>
    </row>
    <row r="1442" spans="1:5" ht="27">
      <c r="A1442" s="91" t="s">
        <v>5082</v>
      </c>
      <c r="B1442" s="91" t="s">
        <v>30223</v>
      </c>
      <c r="C1442" s="92" t="s">
        <v>5083</v>
      </c>
      <c r="D1442" s="91" t="s">
        <v>29304</v>
      </c>
      <c r="E1442" s="93">
        <v>44.46</v>
      </c>
    </row>
    <row r="1443" spans="1:5" ht="27">
      <c r="A1443" s="91" t="s">
        <v>5084</v>
      </c>
      <c r="B1443" s="91" t="s">
        <v>30224</v>
      </c>
      <c r="C1443" s="92" t="s">
        <v>5085</v>
      </c>
      <c r="D1443" s="91" t="s">
        <v>29304</v>
      </c>
      <c r="E1443" s="93">
        <v>77.150000000000006</v>
      </c>
    </row>
    <row r="1444" spans="1:5" ht="27">
      <c r="A1444" s="91" t="s">
        <v>5086</v>
      </c>
      <c r="B1444" s="91" t="s">
        <v>30225</v>
      </c>
      <c r="C1444" s="92" t="s">
        <v>5087</v>
      </c>
      <c r="D1444" s="91" t="s">
        <v>29304</v>
      </c>
      <c r="E1444" s="93">
        <v>85.45</v>
      </c>
    </row>
    <row r="1445" spans="1:5" ht="27">
      <c r="A1445" s="91" t="s">
        <v>5088</v>
      </c>
      <c r="B1445" s="91" t="s">
        <v>30226</v>
      </c>
      <c r="C1445" s="92" t="s">
        <v>5089</v>
      </c>
      <c r="D1445" s="91" t="s">
        <v>29304</v>
      </c>
      <c r="E1445" s="93">
        <v>119.91</v>
      </c>
    </row>
    <row r="1446" spans="1:5" ht="27">
      <c r="A1446" s="91" t="s">
        <v>5090</v>
      </c>
      <c r="B1446" s="91" t="s">
        <v>30227</v>
      </c>
      <c r="C1446" s="92" t="s">
        <v>5091</v>
      </c>
      <c r="D1446" s="91" t="s">
        <v>29304</v>
      </c>
      <c r="E1446" s="93">
        <v>99.75</v>
      </c>
    </row>
    <row r="1447" spans="1:5" ht="27">
      <c r="A1447" s="91" t="s">
        <v>5092</v>
      </c>
      <c r="B1447" s="91" t="s">
        <v>30228</v>
      </c>
      <c r="C1447" s="92" t="s">
        <v>5093</v>
      </c>
      <c r="D1447" s="91" t="s">
        <v>29304</v>
      </c>
      <c r="E1447" s="93">
        <v>96.97</v>
      </c>
    </row>
    <row r="1448" spans="1:5" ht="27">
      <c r="A1448" s="91" t="s">
        <v>5094</v>
      </c>
      <c r="B1448" s="91" t="s">
        <v>30229</v>
      </c>
      <c r="C1448" s="92" t="s">
        <v>5095</v>
      </c>
      <c r="D1448" s="91" t="s">
        <v>29304</v>
      </c>
      <c r="E1448" s="93">
        <v>110.03</v>
      </c>
    </row>
    <row r="1449" spans="1:5" ht="27">
      <c r="A1449" s="91" t="s">
        <v>5096</v>
      </c>
      <c r="B1449" s="91" t="s">
        <v>30230</v>
      </c>
      <c r="C1449" s="92" t="s">
        <v>5097</v>
      </c>
      <c r="D1449" s="91" t="s">
        <v>29304</v>
      </c>
      <c r="E1449" s="93">
        <v>104.06</v>
      </c>
    </row>
    <row r="1450" spans="1:5" ht="27">
      <c r="A1450" s="91" t="s">
        <v>5133</v>
      </c>
      <c r="B1450" s="91" t="s">
        <v>30231</v>
      </c>
      <c r="C1450" s="92" t="s">
        <v>5134</v>
      </c>
      <c r="D1450" s="91" t="s">
        <v>29304</v>
      </c>
      <c r="E1450" s="93">
        <v>307.29000000000002</v>
      </c>
    </row>
    <row r="1451" spans="1:5" ht="27">
      <c r="A1451" s="91" t="s">
        <v>5140</v>
      </c>
      <c r="B1451" s="91" t="s">
        <v>30232</v>
      </c>
      <c r="C1451" s="92" t="s">
        <v>5141</v>
      </c>
      <c r="D1451" s="91" t="s">
        <v>29304</v>
      </c>
      <c r="E1451" s="93">
        <v>58.19</v>
      </c>
    </row>
    <row r="1452" spans="1:5" ht="27">
      <c r="A1452" s="91" t="s">
        <v>5142</v>
      </c>
      <c r="B1452" s="91" t="s">
        <v>30233</v>
      </c>
      <c r="C1452" s="92" t="s">
        <v>5143</v>
      </c>
      <c r="D1452" s="91" t="s">
        <v>29304</v>
      </c>
      <c r="E1452" s="93">
        <v>92.59</v>
      </c>
    </row>
    <row r="1453" spans="1:5" ht="27">
      <c r="A1453" s="91" t="s">
        <v>5144</v>
      </c>
      <c r="B1453" s="91" t="s">
        <v>30234</v>
      </c>
      <c r="C1453" s="92" t="s">
        <v>5145</v>
      </c>
      <c r="D1453" s="91" t="s">
        <v>29304</v>
      </c>
      <c r="E1453" s="93">
        <v>174.88</v>
      </c>
    </row>
    <row r="1454" spans="1:5" ht="27">
      <c r="A1454" s="91" t="s">
        <v>5146</v>
      </c>
      <c r="B1454" s="91" t="s">
        <v>30235</v>
      </c>
      <c r="C1454" s="92" t="s">
        <v>5147</v>
      </c>
      <c r="D1454" s="91" t="s">
        <v>29304</v>
      </c>
      <c r="E1454" s="93">
        <v>281.05</v>
      </c>
    </row>
    <row r="1455" spans="1:5" ht="27">
      <c r="A1455" s="91" t="s">
        <v>5148</v>
      </c>
      <c r="B1455" s="91" t="s">
        <v>30236</v>
      </c>
      <c r="C1455" s="92" t="s">
        <v>28265</v>
      </c>
      <c r="D1455" s="91" t="s">
        <v>29304</v>
      </c>
      <c r="E1455" s="93">
        <v>28.73</v>
      </c>
    </row>
    <row r="1456" spans="1:5" ht="27">
      <c r="A1456" s="91" t="s">
        <v>5149</v>
      </c>
      <c r="B1456" s="91" t="s">
        <v>30237</v>
      </c>
      <c r="C1456" s="92" t="s">
        <v>5150</v>
      </c>
      <c r="D1456" s="91" t="s">
        <v>29304</v>
      </c>
      <c r="E1456" s="93">
        <v>31.57</v>
      </c>
    </row>
    <row r="1457" spans="1:5">
      <c r="A1457" s="87" t="s">
        <v>17369</v>
      </c>
      <c r="B1457" s="87">
        <v>8920</v>
      </c>
      <c r="C1457" s="88" t="s">
        <v>22151</v>
      </c>
      <c r="D1457" s="89"/>
      <c r="E1457" s="90"/>
    </row>
    <row r="1458" spans="1:5" ht="40.5">
      <c r="A1458" s="91" t="s">
        <v>5072</v>
      </c>
      <c r="B1458" s="91" t="s">
        <v>30238</v>
      </c>
      <c r="C1458" s="92" t="s">
        <v>5073</v>
      </c>
      <c r="D1458" s="91" t="s">
        <v>29304</v>
      </c>
      <c r="E1458" s="93">
        <v>128.32</v>
      </c>
    </row>
    <row r="1459" spans="1:5" ht="40.5">
      <c r="A1459" s="91" t="s">
        <v>5074</v>
      </c>
      <c r="B1459" s="91" t="s">
        <v>30239</v>
      </c>
      <c r="C1459" s="92" t="s">
        <v>5075</v>
      </c>
      <c r="D1459" s="91" t="s">
        <v>29304</v>
      </c>
      <c r="E1459" s="93">
        <v>127.71</v>
      </c>
    </row>
    <row r="1460" spans="1:5" ht="40.5">
      <c r="A1460" s="91" t="s">
        <v>5076</v>
      </c>
      <c r="B1460" s="91" t="s">
        <v>30240</v>
      </c>
      <c r="C1460" s="92" t="s">
        <v>5077</v>
      </c>
      <c r="D1460" s="91" t="s">
        <v>29304</v>
      </c>
      <c r="E1460" s="93">
        <v>222.79</v>
      </c>
    </row>
    <row r="1461" spans="1:5" ht="40.5">
      <c r="A1461" s="91" t="s">
        <v>5078</v>
      </c>
      <c r="B1461" s="91" t="s">
        <v>30241</v>
      </c>
      <c r="C1461" s="92" t="s">
        <v>5079</v>
      </c>
      <c r="D1461" s="91" t="s">
        <v>29304</v>
      </c>
      <c r="E1461" s="93">
        <v>277.48</v>
      </c>
    </row>
    <row r="1462" spans="1:5">
      <c r="A1462" s="87" t="s">
        <v>17378</v>
      </c>
      <c r="B1462" s="87">
        <v>8921</v>
      </c>
      <c r="C1462" s="88" t="s">
        <v>22152</v>
      </c>
      <c r="D1462" s="89"/>
      <c r="E1462" s="90"/>
    </row>
    <row r="1463" spans="1:5">
      <c r="A1463" s="91" t="s">
        <v>5053</v>
      </c>
      <c r="B1463" s="91" t="s">
        <v>30242</v>
      </c>
      <c r="C1463" s="92" t="s">
        <v>5054</v>
      </c>
      <c r="D1463" s="91" t="s">
        <v>29304</v>
      </c>
      <c r="E1463" s="93">
        <v>211.21</v>
      </c>
    </row>
    <row r="1464" spans="1:5">
      <c r="A1464" s="91" t="s">
        <v>5055</v>
      </c>
      <c r="B1464" s="91" t="s">
        <v>30243</v>
      </c>
      <c r="C1464" s="92" t="s">
        <v>5056</v>
      </c>
      <c r="D1464" s="91" t="s">
        <v>29304</v>
      </c>
      <c r="E1464" s="93">
        <v>292.56</v>
      </c>
    </row>
    <row r="1465" spans="1:5">
      <c r="A1465" s="91" t="s">
        <v>5057</v>
      </c>
      <c r="B1465" s="91" t="s">
        <v>30244</v>
      </c>
      <c r="C1465" s="92" t="s">
        <v>5058</v>
      </c>
      <c r="D1465" s="91" t="s">
        <v>29304</v>
      </c>
      <c r="E1465" s="93">
        <v>421.66</v>
      </c>
    </row>
    <row r="1466" spans="1:5">
      <c r="A1466" s="91" t="s">
        <v>5059</v>
      </c>
      <c r="B1466" s="91" t="s">
        <v>30245</v>
      </c>
      <c r="C1466" s="92" t="s">
        <v>5060</v>
      </c>
      <c r="D1466" s="91" t="s">
        <v>29304</v>
      </c>
      <c r="E1466" s="93">
        <v>846.71</v>
      </c>
    </row>
    <row r="1467" spans="1:5" ht="27">
      <c r="A1467" s="91" t="s">
        <v>5098</v>
      </c>
      <c r="B1467" s="91" t="s">
        <v>30246</v>
      </c>
      <c r="C1467" s="92" t="s">
        <v>5099</v>
      </c>
      <c r="D1467" s="91" t="s">
        <v>29304</v>
      </c>
      <c r="E1467" s="93">
        <v>54.46</v>
      </c>
    </row>
    <row r="1468" spans="1:5" ht="27">
      <c r="A1468" s="91" t="s">
        <v>5100</v>
      </c>
      <c r="B1468" s="91" t="s">
        <v>30247</v>
      </c>
      <c r="C1468" s="92" t="s">
        <v>5099</v>
      </c>
      <c r="D1468" s="91" t="s">
        <v>29304</v>
      </c>
      <c r="E1468" s="93">
        <v>54.46</v>
      </c>
    </row>
    <row r="1469" spans="1:5" ht="27">
      <c r="A1469" s="91" t="s">
        <v>5101</v>
      </c>
      <c r="B1469" s="91" t="s">
        <v>30248</v>
      </c>
      <c r="C1469" s="92" t="s">
        <v>5102</v>
      </c>
      <c r="D1469" s="91" t="s">
        <v>29304</v>
      </c>
      <c r="E1469" s="93">
        <v>109.61</v>
      </c>
    </row>
    <row r="1470" spans="1:5" ht="54">
      <c r="A1470" s="91" t="s">
        <v>5103</v>
      </c>
      <c r="B1470" s="91" t="s">
        <v>30249</v>
      </c>
      <c r="C1470" s="92" t="s">
        <v>5104</v>
      </c>
      <c r="D1470" s="91" t="s">
        <v>29304</v>
      </c>
      <c r="E1470" s="93">
        <v>109.61</v>
      </c>
    </row>
    <row r="1471" spans="1:5" ht="54">
      <c r="A1471" s="91" t="s">
        <v>5105</v>
      </c>
      <c r="B1471" s="91" t="s">
        <v>30250</v>
      </c>
      <c r="C1471" s="92" t="s">
        <v>5106</v>
      </c>
      <c r="D1471" s="91" t="s">
        <v>29304</v>
      </c>
      <c r="E1471" s="93">
        <v>126.16</v>
      </c>
    </row>
    <row r="1472" spans="1:5" ht="27">
      <c r="A1472" s="91" t="s">
        <v>5107</v>
      </c>
      <c r="B1472" s="91" t="s">
        <v>30251</v>
      </c>
      <c r="C1472" s="92" t="s">
        <v>5108</v>
      </c>
      <c r="D1472" s="91" t="s">
        <v>29304</v>
      </c>
      <c r="E1472" s="93">
        <v>170.16</v>
      </c>
    </row>
    <row r="1473" spans="1:5" ht="54">
      <c r="A1473" s="91" t="s">
        <v>5109</v>
      </c>
      <c r="B1473" s="91" t="s">
        <v>30252</v>
      </c>
      <c r="C1473" s="92" t="s">
        <v>5110</v>
      </c>
      <c r="D1473" s="91" t="s">
        <v>29304</v>
      </c>
      <c r="E1473" s="93">
        <v>170.16</v>
      </c>
    </row>
    <row r="1474" spans="1:5" ht="54">
      <c r="A1474" s="91" t="s">
        <v>5111</v>
      </c>
      <c r="B1474" s="91" t="s">
        <v>30253</v>
      </c>
      <c r="C1474" s="92" t="s">
        <v>5112</v>
      </c>
      <c r="D1474" s="91" t="s">
        <v>29304</v>
      </c>
      <c r="E1474" s="93">
        <v>213.93</v>
      </c>
    </row>
    <row r="1475" spans="1:5" ht="27">
      <c r="A1475" s="91" t="s">
        <v>5113</v>
      </c>
      <c r="B1475" s="91" t="s">
        <v>30254</v>
      </c>
      <c r="C1475" s="92" t="s">
        <v>5114</v>
      </c>
      <c r="D1475" s="91" t="s">
        <v>29304</v>
      </c>
      <c r="E1475" s="93">
        <v>252.93</v>
      </c>
    </row>
    <row r="1476" spans="1:5" ht="54">
      <c r="A1476" s="91" t="s">
        <v>5115</v>
      </c>
      <c r="B1476" s="91" t="s">
        <v>30255</v>
      </c>
      <c r="C1476" s="92" t="s">
        <v>5116</v>
      </c>
      <c r="D1476" s="91" t="s">
        <v>29304</v>
      </c>
      <c r="E1476" s="93">
        <v>255.22</v>
      </c>
    </row>
    <row r="1477" spans="1:5" ht="54">
      <c r="A1477" s="91" t="s">
        <v>5117</v>
      </c>
      <c r="B1477" s="91" t="s">
        <v>30256</v>
      </c>
      <c r="C1477" s="92" t="s">
        <v>5118</v>
      </c>
      <c r="D1477" s="91" t="s">
        <v>29304</v>
      </c>
      <c r="E1477" s="93">
        <v>361.64</v>
      </c>
    </row>
    <row r="1478" spans="1:5" ht="27">
      <c r="A1478" s="91" t="s">
        <v>5119</v>
      </c>
      <c r="B1478" s="91" t="s">
        <v>30257</v>
      </c>
      <c r="C1478" s="92" t="s">
        <v>5120</v>
      </c>
      <c r="D1478" s="91" t="s">
        <v>29304</v>
      </c>
      <c r="E1478" s="93">
        <v>366.26</v>
      </c>
    </row>
    <row r="1479" spans="1:5" ht="54">
      <c r="A1479" s="91" t="s">
        <v>5121</v>
      </c>
      <c r="B1479" s="91" t="s">
        <v>30258</v>
      </c>
      <c r="C1479" s="92" t="s">
        <v>5122</v>
      </c>
      <c r="D1479" s="91" t="s">
        <v>29304</v>
      </c>
      <c r="E1479" s="93">
        <v>368.55</v>
      </c>
    </row>
    <row r="1480" spans="1:5" ht="54">
      <c r="A1480" s="91" t="s">
        <v>5123</v>
      </c>
      <c r="B1480" s="91" t="s">
        <v>30259</v>
      </c>
      <c r="C1480" s="92" t="s">
        <v>5124</v>
      </c>
      <c r="D1480" s="91" t="s">
        <v>29304</v>
      </c>
      <c r="E1480" s="93">
        <v>573.69000000000005</v>
      </c>
    </row>
    <row r="1481" spans="1:5" ht="27">
      <c r="A1481" s="91" t="s">
        <v>5125</v>
      </c>
      <c r="B1481" s="91" t="s">
        <v>30260</v>
      </c>
      <c r="C1481" s="92" t="s">
        <v>5126</v>
      </c>
      <c r="D1481" s="91" t="s">
        <v>29304</v>
      </c>
      <c r="E1481" s="93">
        <v>686.28</v>
      </c>
    </row>
    <row r="1482" spans="1:5" ht="54">
      <c r="A1482" s="91" t="s">
        <v>5127</v>
      </c>
      <c r="B1482" s="91" t="s">
        <v>30261</v>
      </c>
      <c r="C1482" s="92" t="s">
        <v>5128</v>
      </c>
      <c r="D1482" s="91" t="s">
        <v>29304</v>
      </c>
      <c r="E1482" s="93">
        <v>688.57</v>
      </c>
    </row>
    <row r="1483" spans="1:5" ht="54">
      <c r="A1483" s="91" t="s">
        <v>5129</v>
      </c>
      <c r="B1483" s="91" t="s">
        <v>30262</v>
      </c>
      <c r="C1483" s="92" t="s">
        <v>5130</v>
      </c>
      <c r="D1483" s="91" t="s">
        <v>29304</v>
      </c>
      <c r="E1483" s="93">
        <v>832.41</v>
      </c>
    </row>
    <row r="1484" spans="1:5" ht="54">
      <c r="A1484" s="91" t="s">
        <v>5131</v>
      </c>
      <c r="B1484" s="91" t="s">
        <v>30263</v>
      </c>
      <c r="C1484" s="92" t="s">
        <v>5132</v>
      </c>
      <c r="D1484" s="91" t="s">
        <v>29304</v>
      </c>
      <c r="E1484" s="93">
        <v>1539.07</v>
      </c>
    </row>
    <row r="1485" spans="1:5" ht="27">
      <c r="A1485" s="91" t="s">
        <v>5162</v>
      </c>
      <c r="B1485" s="91" t="s">
        <v>30264</v>
      </c>
      <c r="C1485" s="92" t="s">
        <v>5163</v>
      </c>
      <c r="D1485" s="91" t="s">
        <v>29304</v>
      </c>
      <c r="E1485" s="93">
        <v>568.98</v>
      </c>
    </row>
    <row r="1486" spans="1:5" ht="27">
      <c r="A1486" s="91" t="s">
        <v>5164</v>
      </c>
      <c r="B1486" s="91" t="s">
        <v>30265</v>
      </c>
      <c r="C1486" s="92" t="s">
        <v>5165</v>
      </c>
      <c r="D1486" s="91" t="s">
        <v>29304</v>
      </c>
      <c r="E1486" s="93">
        <v>1022.08</v>
      </c>
    </row>
    <row r="1487" spans="1:5" ht="27">
      <c r="A1487" s="91" t="s">
        <v>5166</v>
      </c>
      <c r="B1487" s="91" t="s">
        <v>30266</v>
      </c>
      <c r="C1487" s="92" t="s">
        <v>5167</v>
      </c>
      <c r="D1487" s="91" t="s">
        <v>29304</v>
      </c>
      <c r="E1487" s="93">
        <v>294.69</v>
      </c>
    </row>
    <row r="1488" spans="1:5">
      <c r="A1488" s="87" t="s">
        <v>22153</v>
      </c>
      <c r="B1488" s="87">
        <v>8922</v>
      </c>
      <c r="C1488" s="88" t="s">
        <v>22154</v>
      </c>
      <c r="D1488" s="89"/>
      <c r="E1488" s="90"/>
    </row>
    <row r="1489" spans="1:5">
      <c r="A1489" s="91" t="s">
        <v>4950</v>
      </c>
      <c r="B1489" s="91" t="s">
        <v>30267</v>
      </c>
      <c r="C1489" s="92" t="s">
        <v>4951</v>
      </c>
      <c r="D1489" s="91" t="s">
        <v>29304</v>
      </c>
      <c r="E1489" s="93">
        <v>22.45</v>
      </c>
    </row>
    <row r="1490" spans="1:5" ht="27">
      <c r="A1490" s="91" t="s">
        <v>5168</v>
      </c>
      <c r="B1490" s="91" t="s">
        <v>30268</v>
      </c>
      <c r="C1490" s="92" t="s">
        <v>28266</v>
      </c>
      <c r="D1490" s="91" t="s">
        <v>29304</v>
      </c>
      <c r="E1490" s="93">
        <v>51</v>
      </c>
    </row>
    <row r="1491" spans="1:5">
      <c r="A1491" s="91" t="s">
        <v>5169</v>
      </c>
      <c r="B1491" s="91" t="s">
        <v>30269</v>
      </c>
      <c r="C1491" s="92" t="s">
        <v>5170</v>
      </c>
      <c r="D1491" s="91" t="s">
        <v>29304</v>
      </c>
      <c r="E1491" s="93">
        <v>69.930000000000007</v>
      </c>
    </row>
    <row r="1492" spans="1:5" ht="67.5">
      <c r="A1492" s="91" t="s">
        <v>5722</v>
      </c>
      <c r="B1492" s="91" t="s">
        <v>2232</v>
      </c>
      <c r="C1492" s="92" t="s">
        <v>5723</v>
      </c>
      <c r="D1492" s="91" t="s">
        <v>29304</v>
      </c>
      <c r="E1492" s="93">
        <v>54.45</v>
      </c>
    </row>
    <row r="1493" spans="1:5" ht="67.5">
      <c r="A1493" s="91" t="s">
        <v>5724</v>
      </c>
      <c r="B1493" s="91" t="s">
        <v>2232</v>
      </c>
      <c r="C1493" s="92" t="s">
        <v>5725</v>
      </c>
      <c r="D1493" s="91" t="s">
        <v>29304</v>
      </c>
      <c r="E1493" s="93">
        <v>58.03</v>
      </c>
    </row>
    <row r="1494" spans="1:5" ht="81">
      <c r="A1494" s="91" t="s">
        <v>5726</v>
      </c>
      <c r="B1494" s="91" t="s">
        <v>2232</v>
      </c>
      <c r="C1494" s="92" t="s">
        <v>5727</v>
      </c>
      <c r="D1494" s="91" t="s">
        <v>29304</v>
      </c>
      <c r="E1494" s="93">
        <v>83.23</v>
      </c>
    </row>
    <row r="1495" spans="1:5" ht="81">
      <c r="A1495" s="91" t="s">
        <v>5728</v>
      </c>
      <c r="B1495" s="91" t="s">
        <v>2232</v>
      </c>
      <c r="C1495" s="92" t="s">
        <v>5729</v>
      </c>
      <c r="D1495" s="91" t="s">
        <v>29304</v>
      </c>
      <c r="E1495" s="93">
        <v>67.3</v>
      </c>
    </row>
    <row r="1496" spans="1:5" ht="81">
      <c r="A1496" s="91" t="s">
        <v>5730</v>
      </c>
      <c r="B1496" s="91" t="s">
        <v>2232</v>
      </c>
      <c r="C1496" s="92" t="s">
        <v>5731</v>
      </c>
      <c r="D1496" s="91" t="s">
        <v>29304</v>
      </c>
      <c r="E1496" s="93">
        <v>67.349999999999994</v>
      </c>
    </row>
    <row r="1497" spans="1:5" ht="81">
      <c r="A1497" s="91" t="s">
        <v>5732</v>
      </c>
      <c r="B1497" s="91" t="s">
        <v>2232</v>
      </c>
      <c r="C1497" s="92" t="s">
        <v>5733</v>
      </c>
      <c r="D1497" s="91" t="s">
        <v>29304</v>
      </c>
      <c r="E1497" s="93">
        <v>68.27</v>
      </c>
    </row>
    <row r="1498" spans="1:5" ht="81">
      <c r="A1498" s="91" t="s">
        <v>5734</v>
      </c>
      <c r="B1498" s="91" t="s">
        <v>2232</v>
      </c>
      <c r="C1498" s="92" t="s">
        <v>5735</v>
      </c>
      <c r="D1498" s="91" t="s">
        <v>29304</v>
      </c>
      <c r="E1498" s="93">
        <v>46.59</v>
      </c>
    </row>
    <row r="1499" spans="1:5" ht="81">
      <c r="A1499" s="91" t="s">
        <v>5736</v>
      </c>
      <c r="B1499" s="91" t="s">
        <v>2232</v>
      </c>
      <c r="C1499" s="92" t="s">
        <v>5737</v>
      </c>
      <c r="D1499" s="91" t="s">
        <v>29304</v>
      </c>
      <c r="E1499" s="93">
        <v>47.51</v>
      </c>
    </row>
    <row r="1500" spans="1:5" ht="54">
      <c r="A1500" s="91" t="s">
        <v>5738</v>
      </c>
      <c r="B1500" s="91" t="s">
        <v>2232</v>
      </c>
      <c r="C1500" s="92" t="s">
        <v>5739</v>
      </c>
      <c r="D1500" s="91" t="s">
        <v>29304</v>
      </c>
      <c r="E1500" s="93">
        <v>33.69</v>
      </c>
    </row>
    <row r="1501" spans="1:5" ht="54">
      <c r="A1501" s="91" t="s">
        <v>5740</v>
      </c>
      <c r="B1501" s="91" t="s">
        <v>2232</v>
      </c>
      <c r="C1501" s="92" t="s">
        <v>5741</v>
      </c>
      <c r="D1501" s="91" t="s">
        <v>29304</v>
      </c>
      <c r="E1501" s="93">
        <v>31.25</v>
      </c>
    </row>
    <row r="1502" spans="1:5" ht="54">
      <c r="A1502" s="91" t="s">
        <v>5742</v>
      </c>
      <c r="B1502" s="91" t="s">
        <v>2232</v>
      </c>
      <c r="C1502" s="92" t="s">
        <v>5743</v>
      </c>
      <c r="D1502" s="91" t="s">
        <v>29304</v>
      </c>
      <c r="E1502" s="93">
        <v>34.83</v>
      </c>
    </row>
    <row r="1503" spans="1:5" ht="81">
      <c r="A1503" s="91" t="s">
        <v>5744</v>
      </c>
      <c r="B1503" s="91" t="s">
        <v>2232</v>
      </c>
      <c r="C1503" s="92" t="s">
        <v>5745</v>
      </c>
      <c r="D1503" s="91" t="s">
        <v>29304</v>
      </c>
      <c r="E1503" s="93">
        <v>60.03</v>
      </c>
    </row>
    <row r="1504" spans="1:5" ht="81">
      <c r="A1504" s="91" t="s">
        <v>5746</v>
      </c>
      <c r="B1504" s="91" t="s">
        <v>2232</v>
      </c>
      <c r="C1504" s="92" t="s">
        <v>5747</v>
      </c>
      <c r="D1504" s="91" t="s">
        <v>29304</v>
      </c>
      <c r="E1504" s="93">
        <v>44.1</v>
      </c>
    </row>
    <row r="1505" spans="1:5" ht="81">
      <c r="A1505" s="91" t="s">
        <v>5748</v>
      </c>
      <c r="B1505" s="91" t="s">
        <v>2232</v>
      </c>
      <c r="C1505" s="92" t="s">
        <v>5749</v>
      </c>
      <c r="D1505" s="91" t="s">
        <v>29304</v>
      </c>
      <c r="E1505" s="93">
        <v>44.15</v>
      </c>
    </row>
    <row r="1506" spans="1:5" ht="81">
      <c r="A1506" s="91" t="s">
        <v>5750</v>
      </c>
      <c r="B1506" s="91" t="s">
        <v>2232</v>
      </c>
      <c r="C1506" s="92" t="s">
        <v>5751</v>
      </c>
      <c r="D1506" s="91" t="s">
        <v>29304</v>
      </c>
      <c r="E1506" s="93">
        <v>45.07</v>
      </c>
    </row>
    <row r="1507" spans="1:5" ht="54">
      <c r="A1507" s="91" t="s">
        <v>5752</v>
      </c>
      <c r="B1507" s="91" t="s">
        <v>2232</v>
      </c>
      <c r="C1507" s="92" t="s">
        <v>5753</v>
      </c>
      <c r="D1507" s="91" t="s">
        <v>29304</v>
      </c>
      <c r="E1507" s="93">
        <v>15.31</v>
      </c>
    </row>
    <row r="1508" spans="1:5" ht="67.5">
      <c r="A1508" s="91" t="s">
        <v>5758</v>
      </c>
      <c r="B1508" s="91" t="s">
        <v>2232</v>
      </c>
      <c r="C1508" s="92" t="s">
        <v>5759</v>
      </c>
      <c r="D1508" s="91" t="s">
        <v>29304</v>
      </c>
      <c r="E1508" s="93">
        <v>33.79</v>
      </c>
    </row>
    <row r="1509" spans="1:5" ht="67.5">
      <c r="A1509" s="91" t="s">
        <v>5760</v>
      </c>
      <c r="B1509" s="91" t="s">
        <v>2232</v>
      </c>
      <c r="C1509" s="92" t="s">
        <v>5761</v>
      </c>
      <c r="D1509" s="91" t="s">
        <v>29304</v>
      </c>
      <c r="E1509" s="93">
        <v>37.369999999999997</v>
      </c>
    </row>
    <row r="1510" spans="1:5" ht="67.5">
      <c r="A1510" s="91" t="s">
        <v>5762</v>
      </c>
      <c r="B1510" s="91" t="s">
        <v>2232</v>
      </c>
      <c r="C1510" s="92" t="s">
        <v>5763</v>
      </c>
      <c r="D1510" s="91" t="s">
        <v>29304</v>
      </c>
      <c r="E1510" s="93">
        <v>35.630000000000003</v>
      </c>
    </row>
    <row r="1511" spans="1:5" ht="67.5">
      <c r="A1511" s="91" t="s">
        <v>5764</v>
      </c>
      <c r="B1511" s="91" t="s">
        <v>2232</v>
      </c>
      <c r="C1511" s="92" t="s">
        <v>5765</v>
      </c>
      <c r="D1511" s="91" t="s">
        <v>29304</v>
      </c>
      <c r="E1511" s="93">
        <v>39.21</v>
      </c>
    </row>
    <row r="1512" spans="1:5" ht="67.5">
      <c r="A1512" s="91" t="s">
        <v>5766</v>
      </c>
      <c r="B1512" s="91" t="s">
        <v>2232</v>
      </c>
      <c r="C1512" s="92" t="s">
        <v>5767</v>
      </c>
      <c r="D1512" s="91" t="s">
        <v>29304</v>
      </c>
      <c r="E1512" s="93">
        <v>36.35</v>
      </c>
    </row>
    <row r="1513" spans="1:5" ht="67.5">
      <c r="A1513" s="91" t="s">
        <v>5768</v>
      </c>
      <c r="B1513" s="91" t="s">
        <v>2232</v>
      </c>
      <c r="C1513" s="92" t="s">
        <v>5769</v>
      </c>
      <c r="D1513" s="91" t="s">
        <v>29304</v>
      </c>
      <c r="E1513" s="93">
        <v>39.93</v>
      </c>
    </row>
    <row r="1514" spans="1:5" ht="54">
      <c r="A1514" s="91" t="s">
        <v>5772</v>
      </c>
      <c r="B1514" s="91" t="s">
        <v>2232</v>
      </c>
      <c r="C1514" s="92" t="s">
        <v>5773</v>
      </c>
      <c r="D1514" s="91" t="s">
        <v>29304</v>
      </c>
      <c r="E1514" s="93">
        <v>96.55</v>
      </c>
    </row>
    <row r="1515" spans="1:5" ht="67.5">
      <c r="A1515" s="91" t="s">
        <v>5774</v>
      </c>
      <c r="B1515" s="91" t="s">
        <v>2232</v>
      </c>
      <c r="C1515" s="92" t="s">
        <v>5775</v>
      </c>
      <c r="D1515" s="91" t="s">
        <v>29304</v>
      </c>
      <c r="E1515" s="93">
        <v>103.99</v>
      </c>
    </row>
    <row r="1516" spans="1:5" ht="67.5">
      <c r="A1516" s="91" t="s">
        <v>5776</v>
      </c>
      <c r="B1516" s="91" t="s">
        <v>2232</v>
      </c>
      <c r="C1516" s="92" t="s">
        <v>5777</v>
      </c>
      <c r="D1516" s="91" t="s">
        <v>29304</v>
      </c>
      <c r="E1516" s="93">
        <v>57.59</v>
      </c>
    </row>
    <row r="1517" spans="1:5" ht="54">
      <c r="A1517" s="91" t="s">
        <v>5778</v>
      </c>
      <c r="B1517" s="91" t="s">
        <v>2232</v>
      </c>
      <c r="C1517" s="92" t="s">
        <v>5779</v>
      </c>
      <c r="D1517" s="91" t="s">
        <v>29304</v>
      </c>
      <c r="E1517" s="93">
        <v>80.319999999999993</v>
      </c>
    </row>
    <row r="1518" spans="1:5" ht="67.5">
      <c r="A1518" s="91" t="s">
        <v>5780</v>
      </c>
      <c r="B1518" s="91" t="s">
        <v>2232</v>
      </c>
      <c r="C1518" s="92" t="s">
        <v>5781</v>
      </c>
      <c r="D1518" s="91" t="s">
        <v>29304</v>
      </c>
      <c r="E1518" s="93">
        <v>77.680000000000007</v>
      </c>
    </row>
    <row r="1519" spans="1:5" ht="54">
      <c r="A1519" s="91" t="s">
        <v>5782</v>
      </c>
      <c r="B1519" s="91" t="s">
        <v>2232</v>
      </c>
      <c r="C1519" s="92" t="s">
        <v>5783</v>
      </c>
      <c r="D1519" s="91" t="s">
        <v>29304</v>
      </c>
      <c r="E1519" s="93">
        <v>42.88</v>
      </c>
    </row>
    <row r="1520" spans="1:5" ht="54">
      <c r="A1520" s="91" t="s">
        <v>5784</v>
      </c>
      <c r="B1520" s="91" t="s">
        <v>2232</v>
      </c>
      <c r="C1520" s="92" t="s">
        <v>5785</v>
      </c>
      <c r="D1520" s="91" t="s">
        <v>29304</v>
      </c>
      <c r="E1520" s="93">
        <v>31.13</v>
      </c>
    </row>
    <row r="1521" spans="1:5" ht="81">
      <c r="A1521" s="91" t="s">
        <v>5786</v>
      </c>
      <c r="B1521" s="91" t="s">
        <v>2232</v>
      </c>
      <c r="C1521" s="92" t="s">
        <v>5787</v>
      </c>
      <c r="D1521" s="91" t="s">
        <v>29304</v>
      </c>
      <c r="E1521" s="93">
        <v>44.07</v>
      </c>
    </row>
    <row r="1522" spans="1:5" ht="81">
      <c r="A1522" s="91" t="s">
        <v>5788</v>
      </c>
      <c r="B1522" s="91" t="s">
        <v>2232</v>
      </c>
      <c r="C1522" s="92" t="s">
        <v>5789</v>
      </c>
      <c r="D1522" s="91" t="s">
        <v>29304</v>
      </c>
      <c r="E1522" s="93">
        <v>44.12</v>
      </c>
    </row>
    <row r="1523" spans="1:5" ht="81">
      <c r="A1523" s="91" t="s">
        <v>5790</v>
      </c>
      <c r="B1523" s="91" t="s">
        <v>2232</v>
      </c>
      <c r="C1523" s="92" t="s">
        <v>5791</v>
      </c>
      <c r="D1523" s="91" t="s">
        <v>29304</v>
      </c>
      <c r="E1523" s="93">
        <v>45.04</v>
      </c>
    </row>
    <row r="1524" spans="1:5" ht="54">
      <c r="A1524" s="91" t="s">
        <v>5792</v>
      </c>
      <c r="B1524" s="91" t="s">
        <v>2232</v>
      </c>
      <c r="C1524" s="92" t="s">
        <v>5793</v>
      </c>
      <c r="D1524" s="91" t="s">
        <v>29304</v>
      </c>
      <c r="E1524" s="93">
        <v>34.619999999999997</v>
      </c>
    </row>
    <row r="1525" spans="1:5" ht="54">
      <c r="A1525" s="91" t="s">
        <v>5794</v>
      </c>
      <c r="B1525" s="91" t="s">
        <v>2232</v>
      </c>
      <c r="C1525" s="92" t="s">
        <v>5795</v>
      </c>
      <c r="D1525" s="91" t="s">
        <v>29304</v>
      </c>
      <c r="E1525" s="93">
        <v>20.75</v>
      </c>
    </row>
    <row r="1526" spans="1:5" ht="81">
      <c r="A1526" s="91" t="s">
        <v>5796</v>
      </c>
      <c r="B1526" s="91" t="s">
        <v>2232</v>
      </c>
      <c r="C1526" s="92" t="s">
        <v>5797</v>
      </c>
      <c r="D1526" s="91" t="s">
        <v>29304</v>
      </c>
      <c r="E1526" s="93">
        <v>33.74</v>
      </c>
    </row>
    <row r="1527" spans="1:5" ht="81">
      <c r="A1527" s="91" t="s">
        <v>5798</v>
      </c>
      <c r="B1527" s="91" t="s">
        <v>2232</v>
      </c>
      <c r="C1527" s="92" t="s">
        <v>5799</v>
      </c>
      <c r="D1527" s="91" t="s">
        <v>29304</v>
      </c>
      <c r="E1527" s="93">
        <v>34.659999999999997</v>
      </c>
    </row>
    <row r="1528" spans="1:5" ht="67.5">
      <c r="A1528" s="91" t="s">
        <v>5800</v>
      </c>
      <c r="B1528" s="91" t="s">
        <v>2232</v>
      </c>
      <c r="C1528" s="92" t="s">
        <v>5801</v>
      </c>
      <c r="D1528" s="91" t="s">
        <v>29304</v>
      </c>
      <c r="E1528" s="93">
        <v>20.29</v>
      </c>
    </row>
    <row r="1529" spans="1:5" ht="54">
      <c r="A1529" s="91" t="s">
        <v>5802</v>
      </c>
      <c r="B1529" s="91" t="s">
        <v>2232</v>
      </c>
      <c r="C1529" s="92" t="s">
        <v>5803</v>
      </c>
      <c r="D1529" s="91" t="s">
        <v>29304</v>
      </c>
      <c r="E1529" s="93">
        <v>19.53</v>
      </c>
    </row>
    <row r="1530" spans="1:5" ht="81">
      <c r="A1530" s="91" t="s">
        <v>5804</v>
      </c>
      <c r="B1530" s="91" t="s">
        <v>2232</v>
      </c>
      <c r="C1530" s="92" t="s">
        <v>5805</v>
      </c>
      <c r="D1530" s="91" t="s">
        <v>29304</v>
      </c>
      <c r="E1530" s="93">
        <v>32.47</v>
      </c>
    </row>
    <row r="1531" spans="1:5" ht="81">
      <c r="A1531" s="91" t="s">
        <v>5806</v>
      </c>
      <c r="B1531" s="91" t="s">
        <v>2232</v>
      </c>
      <c r="C1531" s="92" t="s">
        <v>28267</v>
      </c>
      <c r="D1531" s="91" t="s">
        <v>29304</v>
      </c>
      <c r="E1531" s="93">
        <v>32.520000000000003</v>
      </c>
    </row>
    <row r="1532" spans="1:5" ht="81">
      <c r="A1532" s="91" t="s">
        <v>5807</v>
      </c>
      <c r="B1532" s="91" t="s">
        <v>2232</v>
      </c>
      <c r="C1532" s="92" t="s">
        <v>28268</v>
      </c>
      <c r="D1532" s="91" t="s">
        <v>29304</v>
      </c>
      <c r="E1532" s="93">
        <v>33.44</v>
      </c>
    </row>
    <row r="1533" spans="1:5" ht="108">
      <c r="A1533" s="91" t="s">
        <v>5808</v>
      </c>
      <c r="B1533" s="91" t="s">
        <v>2232</v>
      </c>
      <c r="C1533" s="92" t="s">
        <v>28269</v>
      </c>
      <c r="D1533" s="91" t="s">
        <v>29304</v>
      </c>
      <c r="E1533" s="93">
        <v>56.97</v>
      </c>
    </row>
    <row r="1534" spans="1:5" ht="108">
      <c r="A1534" s="91" t="s">
        <v>5809</v>
      </c>
      <c r="B1534" s="91" t="s">
        <v>2232</v>
      </c>
      <c r="C1534" s="92" t="s">
        <v>28270</v>
      </c>
      <c r="D1534" s="91" t="s">
        <v>29304</v>
      </c>
      <c r="E1534" s="93">
        <v>57.89</v>
      </c>
    </row>
    <row r="1535" spans="1:5" ht="108">
      <c r="A1535" s="91" t="s">
        <v>5810</v>
      </c>
      <c r="B1535" s="91" t="s">
        <v>2232</v>
      </c>
      <c r="C1535" s="92" t="s">
        <v>28271</v>
      </c>
      <c r="D1535" s="91" t="s">
        <v>29304</v>
      </c>
      <c r="E1535" s="93">
        <v>45.37</v>
      </c>
    </row>
    <row r="1536" spans="1:5" ht="108">
      <c r="A1536" s="91" t="s">
        <v>5811</v>
      </c>
      <c r="B1536" s="91" t="s">
        <v>2232</v>
      </c>
      <c r="C1536" s="92" t="s">
        <v>5812</v>
      </c>
      <c r="D1536" s="91" t="s">
        <v>29304</v>
      </c>
      <c r="E1536" s="93">
        <v>46.29</v>
      </c>
    </row>
    <row r="1537" spans="1:5" ht="54">
      <c r="A1537" s="91" t="s">
        <v>5813</v>
      </c>
      <c r="B1537" s="91" t="s">
        <v>2232</v>
      </c>
      <c r="C1537" s="92" t="s">
        <v>5814</v>
      </c>
      <c r="D1537" s="91" t="s">
        <v>29304</v>
      </c>
      <c r="E1537" s="93">
        <v>9.77</v>
      </c>
    </row>
    <row r="1538" spans="1:5" ht="27">
      <c r="A1538" s="91" t="s">
        <v>5815</v>
      </c>
      <c r="B1538" s="91" t="s">
        <v>2232</v>
      </c>
      <c r="C1538" s="92" t="s">
        <v>5816</v>
      </c>
      <c r="D1538" s="91" t="s">
        <v>29304</v>
      </c>
      <c r="E1538" s="93">
        <v>8.11</v>
      </c>
    </row>
    <row r="1539" spans="1:5" ht="27">
      <c r="A1539" s="91" t="s">
        <v>5817</v>
      </c>
      <c r="B1539" s="91" t="s">
        <v>2232</v>
      </c>
      <c r="C1539" s="92" t="s">
        <v>5818</v>
      </c>
      <c r="D1539" s="91" t="s">
        <v>29304</v>
      </c>
      <c r="E1539" s="93">
        <v>12.42</v>
      </c>
    </row>
    <row r="1540" spans="1:5" ht="54">
      <c r="A1540" s="91" t="s">
        <v>5819</v>
      </c>
      <c r="B1540" s="91" t="s">
        <v>2232</v>
      </c>
      <c r="C1540" s="92" t="s">
        <v>5820</v>
      </c>
      <c r="D1540" s="91" t="s">
        <v>29304</v>
      </c>
      <c r="E1540" s="93">
        <v>23.68</v>
      </c>
    </row>
    <row r="1541" spans="1:5" ht="67.5">
      <c r="A1541" s="91" t="s">
        <v>5823</v>
      </c>
      <c r="B1541" s="91" t="s">
        <v>2232</v>
      </c>
      <c r="C1541" s="92" t="s">
        <v>5824</v>
      </c>
      <c r="D1541" s="91" t="s">
        <v>29304</v>
      </c>
      <c r="E1541" s="93">
        <v>20.8</v>
      </c>
    </row>
    <row r="1542" spans="1:5" ht="81">
      <c r="A1542" s="91" t="s">
        <v>5825</v>
      </c>
      <c r="B1542" s="91" t="s">
        <v>2232</v>
      </c>
      <c r="C1542" s="92" t="s">
        <v>5826</v>
      </c>
      <c r="D1542" s="91" t="s">
        <v>29304</v>
      </c>
      <c r="E1542" s="93">
        <v>34.71</v>
      </c>
    </row>
    <row r="1543" spans="1:5" ht="81">
      <c r="A1543" s="91" t="s">
        <v>5827</v>
      </c>
      <c r="B1543" s="91" t="s">
        <v>2232</v>
      </c>
      <c r="C1543" s="92" t="s">
        <v>5828</v>
      </c>
      <c r="D1543" s="91" t="s">
        <v>29304</v>
      </c>
      <c r="E1543" s="93">
        <v>38.29</v>
      </c>
    </row>
    <row r="1544" spans="1:5" ht="81">
      <c r="A1544" s="91" t="s">
        <v>5829</v>
      </c>
      <c r="B1544" s="91" t="s">
        <v>2232</v>
      </c>
      <c r="C1544" s="92" t="s">
        <v>5830</v>
      </c>
      <c r="D1544" s="91" t="s">
        <v>29304</v>
      </c>
      <c r="E1544" s="93">
        <v>65.17</v>
      </c>
    </row>
    <row r="1545" spans="1:5" ht="81">
      <c r="A1545" s="91" t="s">
        <v>5831</v>
      </c>
      <c r="B1545" s="91" t="s">
        <v>2232</v>
      </c>
      <c r="C1545" s="92" t="s">
        <v>5832</v>
      </c>
      <c r="D1545" s="91" t="s">
        <v>29304</v>
      </c>
      <c r="E1545" s="93">
        <v>68.75</v>
      </c>
    </row>
    <row r="1546" spans="1:5" ht="67.5">
      <c r="A1546" s="91" t="s">
        <v>5833</v>
      </c>
      <c r="B1546" s="91" t="s">
        <v>2232</v>
      </c>
      <c r="C1546" s="92" t="s">
        <v>5834</v>
      </c>
      <c r="D1546" s="91" t="s">
        <v>29304</v>
      </c>
      <c r="E1546" s="93">
        <v>21.72</v>
      </c>
    </row>
    <row r="1547" spans="1:5" ht="67.5">
      <c r="A1547" s="91" t="s">
        <v>5835</v>
      </c>
      <c r="B1547" s="91" t="s">
        <v>2232</v>
      </c>
      <c r="C1547" s="92" t="s">
        <v>5836</v>
      </c>
      <c r="D1547" s="91" t="s">
        <v>29304</v>
      </c>
      <c r="E1547" s="93">
        <v>22.08</v>
      </c>
    </row>
    <row r="1548" spans="1:5" ht="54">
      <c r="A1548" s="91" t="s">
        <v>5841</v>
      </c>
      <c r="B1548" s="91" t="s">
        <v>2232</v>
      </c>
      <c r="C1548" s="92" t="s">
        <v>5842</v>
      </c>
      <c r="D1548" s="91" t="s">
        <v>29304</v>
      </c>
      <c r="E1548" s="93">
        <v>52.18</v>
      </c>
    </row>
    <row r="1549" spans="1:5">
      <c r="A1549" s="91" t="s">
        <v>5206</v>
      </c>
      <c r="B1549" s="91" t="s">
        <v>30270</v>
      </c>
      <c r="C1549" s="92" t="s">
        <v>5207</v>
      </c>
      <c r="D1549" s="91" t="s">
        <v>29242</v>
      </c>
      <c r="E1549" s="93">
        <v>31.63</v>
      </c>
    </row>
    <row r="1550" spans="1:5">
      <c r="A1550" s="91" t="s">
        <v>5208</v>
      </c>
      <c r="B1550" s="91" t="s">
        <v>30271</v>
      </c>
      <c r="C1550" s="92" t="s">
        <v>5209</v>
      </c>
      <c r="D1550" s="91" t="s">
        <v>29242</v>
      </c>
      <c r="E1550" s="93">
        <v>26.35</v>
      </c>
    </row>
    <row r="1551" spans="1:5" ht="67.5">
      <c r="A1551" s="91" t="s">
        <v>5210</v>
      </c>
      <c r="B1551" s="91" t="s">
        <v>30272</v>
      </c>
      <c r="C1551" s="92" t="s">
        <v>12505</v>
      </c>
      <c r="D1551" s="91" t="s">
        <v>29304</v>
      </c>
      <c r="E1551" s="93">
        <v>32.68</v>
      </c>
    </row>
    <row r="1552" spans="1:5" ht="67.5">
      <c r="A1552" s="91" t="s">
        <v>5211</v>
      </c>
      <c r="B1552" s="91" t="s">
        <v>30273</v>
      </c>
      <c r="C1552" s="92" t="s">
        <v>12506</v>
      </c>
      <c r="D1552" s="91" t="s">
        <v>29304</v>
      </c>
      <c r="E1552" s="93">
        <v>24.19</v>
      </c>
    </row>
    <row r="1553" spans="1:5" ht="67.5">
      <c r="A1553" s="91" t="s">
        <v>5212</v>
      </c>
      <c r="B1553" s="91" t="s">
        <v>30274</v>
      </c>
      <c r="C1553" s="92" t="s">
        <v>12508</v>
      </c>
      <c r="D1553" s="91" t="s">
        <v>29304</v>
      </c>
      <c r="E1553" s="93">
        <v>27.9</v>
      </c>
    </row>
    <row r="1554" spans="1:5" ht="27">
      <c r="A1554" s="91" t="s">
        <v>5213</v>
      </c>
      <c r="B1554" s="91" t="s">
        <v>30275</v>
      </c>
      <c r="C1554" s="92" t="s">
        <v>5214</v>
      </c>
      <c r="D1554" s="91" t="s">
        <v>29242</v>
      </c>
      <c r="E1554" s="93">
        <v>36.729999999999997</v>
      </c>
    </row>
    <row r="1555" spans="1:5" ht="40.5">
      <c r="A1555" s="91" t="s">
        <v>5215</v>
      </c>
      <c r="B1555" s="91" t="s">
        <v>30276</v>
      </c>
      <c r="C1555" s="92" t="s">
        <v>5216</v>
      </c>
      <c r="D1555" s="91" t="s">
        <v>29242</v>
      </c>
      <c r="E1555" s="93">
        <v>35.340000000000003</v>
      </c>
    </row>
    <row r="1556" spans="1:5" ht="27">
      <c r="A1556" s="91" t="s">
        <v>5217</v>
      </c>
      <c r="B1556" s="91" t="s">
        <v>30277</v>
      </c>
      <c r="C1556" s="92" t="s">
        <v>5218</v>
      </c>
      <c r="D1556" s="91" t="s">
        <v>29242</v>
      </c>
      <c r="E1556" s="93">
        <v>29.36</v>
      </c>
    </row>
    <row r="1557" spans="1:5" ht="27">
      <c r="A1557" s="91" t="s">
        <v>5219</v>
      </c>
      <c r="B1557" s="91" t="s">
        <v>30278</v>
      </c>
      <c r="C1557" s="92" t="s">
        <v>5220</v>
      </c>
      <c r="D1557" s="91" t="s">
        <v>29242</v>
      </c>
      <c r="E1557" s="93">
        <v>40.42</v>
      </c>
    </row>
    <row r="1558" spans="1:5" ht="27">
      <c r="A1558" s="91" t="s">
        <v>5221</v>
      </c>
      <c r="B1558" s="91" t="s">
        <v>30279</v>
      </c>
      <c r="C1558" s="92" t="s">
        <v>5222</v>
      </c>
      <c r="D1558" s="91" t="s">
        <v>29242</v>
      </c>
      <c r="E1558" s="93">
        <v>40.21</v>
      </c>
    </row>
    <row r="1559" spans="1:5">
      <c r="A1559" s="91" t="s">
        <v>5223</v>
      </c>
      <c r="B1559" s="91" t="s">
        <v>30280</v>
      </c>
      <c r="C1559" s="92" t="s">
        <v>5224</v>
      </c>
      <c r="D1559" s="91" t="s">
        <v>29242</v>
      </c>
      <c r="E1559" s="93">
        <v>29.76</v>
      </c>
    </row>
    <row r="1560" spans="1:5" ht="27">
      <c r="A1560" s="91" t="s">
        <v>5225</v>
      </c>
      <c r="B1560" s="91" t="s">
        <v>30281</v>
      </c>
      <c r="C1560" s="92" t="s">
        <v>5226</v>
      </c>
      <c r="D1560" s="91" t="s">
        <v>29242</v>
      </c>
      <c r="E1560" s="93">
        <v>43.62</v>
      </c>
    </row>
    <row r="1561" spans="1:5" ht="27">
      <c r="A1561" s="91" t="s">
        <v>5227</v>
      </c>
      <c r="B1561" s="91" t="s">
        <v>30282</v>
      </c>
      <c r="C1561" s="92" t="s">
        <v>5228</v>
      </c>
      <c r="D1561" s="91" t="s">
        <v>29242</v>
      </c>
      <c r="E1561" s="93">
        <v>31.5</v>
      </c>
    </row>
    <row r="1562" spans="1:5">
      <c r="A1562" s="91" t="s">
        <v>5229</v>
      </c>
      <c r="B1562" s="91" t="s">
        <v>30283</v>
      </c>
      <c r="C1562" s="92" t="s">
        <v>5230</v>
      </c>
      <c r="D1562" s="91" t="s">
        <v>29242</v>
      </c>
      <c r="E1562" s="93">
        <v>24.51</v>
      </c>
    </row>
    <row r="1563" spans="1:5">
      <c r="A1563" s="91" t="s">
        <v>5231</v>
      </c>
      <c r="B1563" s="91" t="s">
        <v>30284</v>
      </c>
      <c r="C1563" s="92" t="s">
        <v>5232</v>
      </c>
      <c r="D1563" s="91" t="s">
        <v>29242</v>
      </c>
      <c r="E1563" s="93">
        <v>23.95</v>
      </c>
    </row>
    <row r="1564" spans="1:5" ht="27">
      <c r="A1564" s="91" t="s">
        <v>5233</v>
      </c>
      <c r="B1564" s="91" t="s">
        <v>30285</v>
      </c>
      <c r="C1564" s="92" t="s">
        <v>5234</v>
      </c>
      <c r="D1564" s="91" t="s">
        <v>29242</v>
      </c>
      <c r="E1564" s="93">
        <v>28.94</v>
      </c>
    </row>
    <row r="1565" spans="1:5">
      <c r="A1565" s="91" t="s">
        <v>5235</v>
      </c>
      <c r="B1565" s="91" t="s">
        <v>30286</v>
      </c>
      <c r="C1565" s="92" t="s">
        <v>5236</v>
      </c>
      <c r="D1565" s="91" t="s">
        <v>29242</v>
      </c>
      <c r="E1565" s="93">
        <v>44.62</v>
      </c>
    </row>
    <row r="1566" spans="1:5">
      <c r="A1566" s="91" t="s">
        <v>5396</v>
      </c>
      <c r="B1566" s="91" t="s">
        <v>30287</v>
      </c>
      <c r="C1566" s="92" t="s">
        <v>5397</v>
      </c>
      <c r="D1566" s="91" t="s">
        <v>29304</v>
      </c>
      <c r="E1566" s="93">
        <v>33.159999999999997</v>
      </c>
    </row>
    <row r="1567" spans="1:5" ht="27">
      <c r="A1567" s="91" t="s">
        <v>5398</v>
      </c>
      <c r="B1567" s="91" t="s">
        <v>30288</v>
      </c>
      <c r="C1567" s="92" t="s">
        <v>5399</v>
      </c>
      <c r="D1567" s="91" t="s">
        <v>29304</v>
      </c>
      <c r="E1567" s="93">
        <v>39.54</v>
      </c>
    </row>
    <row r="1568" spans="1:5">
      <c r="A1568" s="91" t="s">
        <v>5400</v>
      </c>
      <c r="B1568" s="91" t="s">
        <v>30289</v>
      </c>
      <c r="C1568" s="92" t="s">
        <v>5401</v>
      </c>
      <c r="D1568" s="91" t="s">
        <v>29304</v>
      </c>
      <c r="E1568" s="93">
        <v>23.45</v>
      </c>
    </row>
    <row r="1569" spans="1:5">
      <c r="A1569" s="91" t="s">
        <v>5402</v>
      </c>
      <c r="B1569" s="91" t="s">
        <v>30290</v>
      </c>
      <c r="C1569" s="92" t="s">
        <v>5403</v>
      </c>
      <c r="D1569" s="91" t="s">
        <v>29304</v>
      </c>
      <c r="E1569" s="93">
        <v>50.05</v>
      </c>
    </row>
    <row r="1570" spans="1:5">
      <c r="A1570" s="91" t="s">
        <v>5404</v>
      </c>
      <c r="B1570" s="91" t="s">
        <v>30291</v>
      </c>
      <c r="C1570" s="92" t="s">
        <v>5405</v>
      </c>
      <c r="D1570" s="91" t="s">
        <v>29304</v>
      </c>
      <c r="E1570" s="93">
        <v>33.78</v>
      </c>
    </row>
    <row r="1571" spans="1:5">
      <c r="A1571" s="91" t="s">
        <v>5406</v>
      </c>
      <c r="B1571" s="91" t="s">
        <v>30292</v>
      </c>
      <c r="C1571" s="92" t="s">
        <v>5407</v>
      </c>
      <c r="D1571" s="91" t="s">
        <v>29304</v>
      </c>
      <c r="E1571" s="93">
        <v>41.31</v>
      </c>
    </row>
    <row r="1572" spans="1:5" ht="27">
      <c r="A1572" s="91" t="s">
        <v>5408</v>
      </c>
      <c r="B1572" s="91" t="s">
        <v>30293</v>
      </c>
      <c r="C1572" s="92" t="s">
        <v>5409</v>
      </c>
      <c r="D1572" s="91" t="s">
        <v>29304</v>
      </c>
      <c r="E1572" s="93">
        <v>30.8</v>
      </c>
    </row>
    <row r="1573" spans="1:5" ht="27">
      <c r="A1573" s="91" t="s">
        <v>5410</v>
      </c>
      <c r="B1573" s="91" t="s">
        <v>30294</v>
      </c>
      <c r="C1573" s="92" t="s">
        <v>5411</v>
      </c>
      <c r="D1573" s="91" t="s">
        <v>29304</v>
      </c>
      <c r="E1573" s="93">
        <v>44.72</v>
      </c>
    </row>
    <row r="1574" spans="1:5" ht="27">
      <c r="A1574" s="91" t="s">
        <v>5412</v>
      </c>
      <c r="B1574" s="91" t="s">
        <v>30295</v>
      </c>
      <c r="C1574" s="92" t="s">
        <v>5413</v>
      </c>
      <c r="D1574" s="91" t="s">
        <v>29304</v>
      </c>
      <c r="E1574" s="93">
        <v>28.1</v>
      </c>
    </row>
    <row r="1575" spans="1:5">
      <c r="A1575" s="91" t="s">
        <v>5414</v>
      </c>
      <c r="B1575" s="91" t="s">
        <v>30296</v>
      </c>
      <c r="C1575" s="92" t="s">
        <v>5415</v>
      </c>
      <c r="D1575" s="91" t="s">
        <v>29304</v>
      </c>
      <c r="E1575" s="93">
        <v>34.659999999999997</v>
      </c>
    </row>
    <row r="1576" spans="1:5" ht="27">
      <c r="A1576" s="91" t="s">
        <v>5416</v>
      </c>
      <c r="B1576" s="91" t="s">
        <v>30297</v>
      </c>
      <c r="C1576" s="92" t="s">
        <v>5417</v>
      </c>
      <c r="D1576" s="91" t="s">
        <v>29304</v>
      </c>
      <c r="E1576" s="93">
        <v>15.62</v>
      </c>
    </row>
    <row r="1577" spans="1:5" ht="27">
      <c r="A1577" s="91" t="s">
        <v>5418</v>
      </c>
      <c r="B1577" s="91" t="s">
        <v>30298</v>
      </c>
      <c r="C1577" s="92" t="s">
        <v>5419</v>
      </c>
      <c r="D1577" s="91" t="s">
        <v>29304</v>
      </c>
      <c r="E1577" s="93">
        <v>14.83</v>
      </c>
    </row>
    <row r="1578" spans="1:5" ht="27">
      <c r="A1578" s="91" t="s">
        <v>5420</v>
      </c>
      <c r="B1578" s="91" t="s">
        <v>30299</v>
      </c>
      <c r="C1578" s="92" t="s">
        <v>5421</v>
      </c>
      <c r="D1578" s="91" t="s">
        <v>29304</v>
      </c>
      <c r="E1578" s="93">
        <v>10.97</v>
      </c>
    </row>
    <row r="1579" spans="1:5" ht="27">
      <c r="A1579" s="91" t="s">
        <v>5843</v>
      </c>
      <c r="B1579" s="91" t="s">
        <v>2232</v>
      </c>
      <c r="C1579" s="92" t="s">
        <v>5844</v>
      </c>
      <c r="D1579" s="91" t="s">
        <v>29304</v>
      </c>
      <c r="E1579" s="93">
        <v>1.31</v>
      </c>
    </row>
    <row r="1580" spans="1:5" ht="40.5">
      <c r="A1580" s="91" t="s">
        <v>5845</v>
      </c>
      <c r="B1580" s="91" t="s">
        <v>2232</v>
      </c>
      <c r="C1580" s="92" t="s">
        <v>5846</v>
      </c>
      <c r="D1580" s="91" t="s">
        <v>29304</v>
      </c>
      <c r="E1580" s="93">
        <v>1.52</v>
      </c>
    </row>
    <row r="1581" spans="1:5" ht="40.5">
      <c r="A1581" s="91" t="s">
        <v>5847</v>
      </c>
      <c r="B1581" s="91" t="s">
        <v>2232</v>
      </c>
      <c r="C1581" s="92" t="s">
        <v>5848</v>
      </c>
      <c r="D1581" s="91" t="s">
        <v>29304</v>
      </c>
      <c r="E1581" s="93">
        <v>22.88</v>
      </c>
    </row>
    <row r="1582" spans="1:5" ht="40.5">
      <c r="A1582" s="91" t="s">
        <v>5849</v>
      </c>
      <c r="B1582" s="91" t="s">
        <v>2232</v>
      </c>
      <c r="C1582" s="92" t="s">
        <v>5850</v>
      </c>
      <c r="D1582" s="91" t="s">
        <v>29304</v>
      </c>
      <c r="E1582" s="93">
        <v>26.37</v>
      </c>
    </row>
    <row r="1583" spans="1:5" ht="40.5">
      <c r="A1583" s="91" t="s">
        <v>5851</v>
      </c>
      <c r="B1583" s="91" t="s">
        <v>2232</v>
      </c>
      <c r="C1583" s="92" t="s">
        <v>5852</v>
      </c>
      <c r="D1583" s="91" t="s">
        <v>29304</v>
      </c>
      <c r="E1583" s="93">
        <v>12.5</v>
      </c>
    </row>
    <row r="1584" spans="1:5" ht="40.5">
      <c r="A1584" s="91" t="s">
        <v>5853</v>
      </c>
      <c r="B1584" s="91" t="s">
        <v>2232</v>
      </c>
      <c r="C1584" s="92" t="s">
        <v>5854</v>
      </c>
      <c r="D1584" s="91" t="s">
        <v>29304</v>
      </c>
      <c r="E1584" s="93">
        <v>11.28</v>
      </c>
    </row>
    <row r="1585" spans="1:5" ht="40.5">
      <c r="A1585" s="91" t="s">
        <v>5855</v>
      </c>
      <c r="B1585" s="91" t="s">
        <v>2232</v>
      </c>
      <c r="C1585" s="92" t="s">
        <v>5856</v>
      </c>
      <c r="D1585" s="91" t="s">
        <v>29304</v>
      </c>
      <c r="E1585" s="93">
        <v>15.43</v>
      </c>
    </row>
    <row r="1586" spans="1:5" ht="40.5">
      <c r="A1586" s="91" t="s">
        <v>5863</v>
      </c>
      <c r="B1586" s="91" t="s">
        <v>2232</v>
      </c>
      <c r="C1586" s="92" t="s">
        <v>5864</v>
      </c>
      <c r="D1586" s="91" t="s">
        <v>29304</v>
      </c>
      <c r="E1586" s="93">
        <v>12.04</v>
      </c>
    </row>
    <row r="1587" spans="1:5" ht="54">
      <c r="A1587" s="91" t="s">
        <v>5865</v>
      </c>
      <c r="B1587" s="91" t="s">
        <v>2232</v>
      </c>
      <c r="C1587" s="92" t="s">
        <v>5866</v>
      </c>
      <c r="D1587" s="91" t="s">
        <v>29304</v>
      </c>
      <c r="E1587" s="93">
        <v>12.55</v>
      </c>
    </row>
    <row r="1588" spans="1:5" ht="54">
      <c r="A1588" s="91" t="s">
        <v>5867</v>
      </c>
      <c r="B1588" s="91" t="s">
        <v>2232</v>
      </c>
      <c r="C1588" s="92" t="s">
        <v>5868</v>
      </c>
      <c r="D1588" s="91" t="s">
        <v>29304</v>
      </c>
      <c r="E1588" s="93">
        <v>13.47</v>
      </c>
    </row>
    <row r="1589" spans="1:5" ht="54">
      <c r="A1589" s="91" t="s">
        <v>5869</v>
      </c>
      <c r="B1589" s="91" t="s">
        <v>2232</v>
      </c>
      <c r="C1589" s="92" t="s">
        <v>5870</v>
      </c>
      <c r="D1589" s="91" t="s">
        <v>29304</v>
      </c>
      <c r="E1589" s="93">
        <v>13.83</v>
      </c>
    </row>
    <row r="1590" spans="1:5" ht="54">
      <c r="A1590" s="91" t="s">
        <v>5871</v>
      </c>
      <c r="B1590" s="91" t="s">
        <v>2232</v>
      </c>
      <c r="C1590" s="92" t="s">
        <v>28272</v>
      </c>
      <c r="D1590" s="91" t="s">
        <v>29304</v>
      </c>
      <c r="E1590" s="93">
        <v>43.93</v>
      </c>
    </row>
    <row r="1591" spans="1:5">
      <c r="A1591" s="91" t="s">
        <v>5536</v>
      </c>
      <c r="B1591" s="91" t="s">
        <v>30300</v>
      </c>
      <c r="C1591" s="92" t="s">
        <v>28273</v>
      </c>
      <c r="D1591" s="91" t="s">
        <v>29304</v>
      </c>
      <c r="E1591" s="93">
        <v>5.75</v>
      </c>
    </row>
    <row r="1592" spans="1:5">
      <c r="A1592" s="91" t="s">
        <v>5537</v>
      </c>
      <c r="B1592" s="91" t="s">
        <v>30301</v>
      </c>
      <c r="C1592" s="92" t="s">
        <v>28274</v>
      </c>
      <c r="D1592" s="91" t="s">
        <v>29304</v>
      </c>
      <c r="E1592" s="93">
        <v>10.58</v>
      </c>
    </row>
    <row r="1593" spans="1:5">
      <c r="A1593" s="91" t="s">
        <v>5538</v>
      </c>
      <c r="B1593" s="91" t="s">
        <v>30302</v>
      </c>
      <c r="C1593" s="92" t="s">
        <v>28275</v>
      </c>
      <c r="D1593" s="91" t="s">
        <v>29304</v>
      </c>
      <c r="E1593" s="93">
        <v>3.72</v>
      </c>
    </row>
    <row r="1594" spans="1:5">
      <c r="A1594" s="91" t="s">
        <v>5539</v>
      </c>
      <c r="B1594" s="91" t="s">
        <v>30303</v>
      </c>
      <c r="C1594" s="92" t="s">
        <v>28276</v>
      </c>
      <c r="D1594" s="91" t="s">
        <v>29304</v>
      </c>
      <c r="E1594" s="93">
        <v>5.33</v>
      </c>
    </row>
    <row r="1595" spans="1:5">
      <c r="A1595" s="91" t="s">
        <v>5540</v>
      </c>
      <c r="B1595" s="91" t="s">
        <v>30304</v>
      </c>
      <c r="C1595" s="92" t="s">
        <v>28277</v>
      </c>
      <c r="D1595" s="91" t="s">
        <v>29304</v>
      </c>
      <c r="E1595" s="93">
        <v>6.31</v>
      </c>
    </row>
    <row r="1596" spans="1:5">
      <c r="A1596" s="91" t="s">
        <v>5541</v>
      </c>
      <c r="B1596" s="91" t="s">
        <v>30305</v>
      </c>
      <c r="C1596" s="92" t="s">
        <v>5542</v>
      </c>
      <c r="D1596" s="91" t="s">
        <v>29304</v>
      </c>
      <c r="E1596" s="93">
        <v>3.65</v>
      </c>
    </row>
    <row r="1597" spans="1:5">
      <c r="A1597" s="91" t="s">
        <v>5543</v>
      </c>
      <c r="B1597" s="91" t="s">
        <v>30306</v>
      </c>
      <c r="C1597" s="92" t="s">
        <v>5544</v>
      </c>
      <c r="D1597" s="91" t="s">
        <v>29304</v>
      </c>
      <c r="E1597" s="93">
        <v>8.7799999999999994</v>
      </c>
    </row>
    <row r="1598" spans="1:5">
      <c r="A1598" s="91" t="s">
        <v>5545</v>
      </c>
      <c r="B1598" s="91" t="s">
        <v>30307</v>
      </c>
      <c r="C1598" s="92" t="s">
        <v>5546</v>
      </c>
      <c r="D1598" s="91" t="s">
        <v>29304</v>
      </c>
      <c r="E1598" s="93">
        <v>3.66</v>
      </c>
    </row>
    <row r="1599" spans="1:5">
      <c r="A1599" s="91" t="s">
        <v>5547</v>
      </c>
      <c r="B1599" s="91" t="s">
        <v>30308</v>
      </c>
      <c r="C1599" s="92" t="s">
        <v>5548</v>
      </c>
      <c r="D1599" s="91" t="s">
        <v>29304</v>
      </c>
      <c r="E1599" s="93">
        <v>3.64</v>
      </c>
    </row>
    <row r="1600" spans="1:5">
      <c r="A1600" s="91" t="s">
        <v>5549</v>
      </c>
      <c r="B1600" s="91" t="s">
        <v>30309</v>
      </c>
      <c r="C1600" s="92" t="s">
        <v>5550</v>
      </c>
      <c r="D1600" s="91" t="s">
        <v>29304</v>
      </c>
      <c r="E1600" s="93">
        <v>6.67</v>
      </c>
    </row>
    <row r="1601" spans="1:5">
      <c r="A1601" s="91" t="s">
        <v>5551</v>
      </c>
      <c r="B1601" s="91" t="s">
        <v>30310</v>
      </c>
      <c r="C1601" s="92" t="s">
        <v>5552</v>
      </c>
      <c r="D1601" s="91" t="s">
        <v>29304</v>
      </c>
      <c r="E1601" s="93">
        <v>6.58</v>
      </c>
    </row>
    <row r="1602" spans="1:5">
      <c r="A1602" s="91" t="s">
        <v>5553</v>
      </c>
      <c r="B1602" s="91" t="s">
        <v>30311</v>
      </c>
      <c r="C1602" s="92" t="s">
        <v>5554</v>
      </c>
      <c r="D1602" s="91" t="s">
        <v>29304</v>
      </c>
      <c r="E1602" s="93">
        <v>5.66</v>
      </c>
    </row>
    <row r="1603" spans="1:5">
      <c r="A1603" s="91" t="s">
        <v>5555</v>
      </c>
      <c r="B1603" s="91" t="s">
        <v>30312</v>
      </c>
      <c r="C1603" s="92" t="s">
        <v>5556</v>
      </c>
      <c r="D1603" s="91" t="s">
        <v>29304</v>
      </c>
      <c r="E1603" s="93">
        <v>6.67</v>
      </c>
    </row>
    <row r="1604" spans="1:5" ht="27">
      <c r="A1604" s="91" t="s">
        <v>5872</v>
      </c>
      <c r="B1604" s="91" t="s">
        <v>2232</v>
      </c>
      <c r="C1604" s="92" t="s">
        <v>5873</v>
      </c>
      <c r="D1604" s="91" t="s">
        <v>29304</v>
      </c>
      <c r="E1604" s="93">
        <v>3.6</v>
      </c>
    </row>
    <row r="1605" spans="1:5" ht="40.5">
      <c r="A1605" s="91" t="s">
        <v>5874</v>
      </c>
      <c r="B1605" s="91" t="s">
        <v>2232</v>
      </c>
      <c r="C1605" s="92" t="s">
        <v>5875</v>
      </c>
      <c r="D1605" s="91" t="s">
        <v>29304</v>
      </c>
      <c r="E1605" s="93">
        <v>4.18</v>
      </c>
    </row>
    <row r="1606" spans="1:5" ht="40.5">
      <c r="A1606" s="91" t="s">
        <v>5876</v>
      </c>
      <c r="B1606" s="91" t="s">
        <v>2232</v>
      </c>
      <c r="C1606" s="92" t="s">
        <v>5877</v>
      </c>
      <c r="D1606" s="91" t="s">
        <v>29304</v>
      </c>
      <c r="E1606" s="93">
        <v>4.53</v>
      </c>
    </row>
    <row r="1607" spans="1:5" ht="40.5">
      <c r="A1607" s="91" t="s">
        <v>5878</v>
      </c>
      <c r="B1607" s="91" t="s">
        <v>2232</v>
      </c>
      <c r="C1607" s="92" t="s">
        <v>5879</v>
      </c>
      <c r="D1607" s="91" t="s">
        <v>29304</v>
      </c>
      <c r="E1607" s="93">
        <v>3.74</v>
      </c>
    </row>
    <row r="1608" spans="1:5" ht="27">
      <c r="A1608" s="91" t="s">
        <v>5880</v>
      </c>
      <c r="B1608" s="91" t="s">
        <v>2232</v>
      </c>
      <c r="C1608" s="92" t="s">
        <v>5881</v>
      </c>
      <c r="D1608" s="91" t="s">
        <v>29304</v>
      </c>
      <c r="E1608" s="93">
        <v>5.66</v>
      </c>
    </row>
    <row r="1609" spans="1:5" ht="40.5">
      <c r="A1609" s="91" t="s">
        <v>5882</v>
      </c>
      <c r="B1609" s="91" t="s">
        <v>2232</v>
      </c>
      <c r="C1609" s="92" t="s">
        <v>5883</v>
      </c>
      <c r="D1609" s="91" t="s">
        <v>29304</v>
      </c>
      <c r="E1609" s="93">
        <v>5.51</v>
      </c>
    </row>
    <row r="1610" spans="1:5" ht="40.5">
      <c r="A1610" s="91" t="s">
        <v>5884</v>
      </c>
      <c r="B1610" s="91" t="s">
        <v>2232</v>
      </c>
      <c r="C1610" s="92" t="s">
        <v>5885</v>
      </c>
      <c r="D1610" s="91" t="s">
        <v>29304</v>
      </c>
      <c r="E1610" s="93">
        <v>5.71</v>
      </c>
    </row>
    <row r="1611" spans="1:5" ht="40.5">
      <c r="A1611" s="91" t="s">
        <v>5886</v>
      </c>
      <c r="B1611" s="91" t="s">
        <v>2232</v>
      </c>
      <c r="C1611" s="92" t="s">
        <v>5887</v>
      </c>
      <c r="D1611" s="91" t="s">
        <v>29304</v>
      </c>
      <c r="E1611" s="93">
        <v>5.88</v>
      </c>
    </row>
    <row r="1612" spans="1:5" ht="40.5">
      <c r="A1612" s="91" t="s">
        <v>5888</v>
      </c>
      <c r="B1612" s="91" t="s">
        <v>2232</v>
      </c>
      <c r="C1612" s="92" t="s">
        <v>5889</v>
      </c>
      <c r="D1612" s="91" t="s">
        <v>29304</v>
      </c>
      <c r="E1612" s="93">
        <v>4.51</v>
      </c>
    </row>
    <row r="1613" spans="1:5" ht="40.5">
      <c r="A1613" s="91" t="s">
        <v>5890</v>
      </c>
      <c r="B1613" s="91" t="s">
        <v>2232</v>
      </c>
      <c r="C1613" s="92" t="s">
        <v>5891</v>
      </c>
      <c r="D1613" s="91" t="s">
        <v>29304</v>
      </c>
      <c r="E1613" s="93">
        <v>6.76</v>
      </c>
    </row>
    <row r="1614" spans="1:5">
      <c r="A1614" s="91" t="s">
        <v>5619</v>
      </c>
      <c r="B1614" s="91" t="s">
        <v>30313</v>
      </c>
      <c r="C1614" s="92" t="s">
        <v>5620</v>
      </c>
      <c r="D1614" s="91" t="s">
        <v>29242</v>
      </c>
      <c r="E1614" s="93">
        <v>25.96</v>
      </c>
    </row>
    <row r="1615" spans="1:5">
      <c r="A1615" s="91" t="s">
        <v>5621</v>
      </c>
      <c r="B1615" s="91" t="s">
        <v>30314</v>
      </c>
      <c r="C1615" s="92" t="s">
        <v>5622</v>
      </c>
      <c r="D1615" s="91" t="s">
        <v>29242</v>
      </c>
      <c r="E1615" s="93">
        <v>25.15</v>
      </c>
    </row>
    <row r="1616" spans="1:5" ht="27">
      <c r="A1616" s="91" t="s">
        <v>5623</v>
      </c>
      <c r="B1616" s="91" t="s">
        <v>30315</v>
      </c>
      <c r="C1616" s="92" t="s">
        <v>5624</v>
      </c>
      <c r="D1616" s="91" t="s">
        <v>29304</v>
      </c>
      <c r="E1616" s="93">
        <v>27.17</v>
      </c>
    </row>
    <row r="1617" spans="1:5">
      <c r="A1617" s="91" t="s">
        <v>5627</v>
      </c>
      <c r="B1617" s="91" t="s">
        <v>30316</v>
      </c>
      <c r="C1617" s="92" t="s">
        <v>5628</v>
      </c>
      <c r="D1617" s="91" t="s">
        <v>29304</v>
      </c>
      <c r="E1617" s="93">
        <v>24.92</v>
      </c>
    </row>
    <row r="1618" spans="1:5">
      <c r="A1618" s="91" t="s">
        <v>5629</v>
      </c>
      <c r="B1618" s="91" t="s">
        <v>30317</v>
      </c>
      <c r="C1618" s="92" t="s">
        <v>5630</v>
      </c>
      <c r="D1618" s="91" t="s">
        <v>29304</v>
      </c>
      <c r="E1618" s="93">
        <v>20.9</v>
      </c>
    </row>
    <row r="1619" spans="1:5">
      <c r="A1619" s="91" t="s">
        <v>5631</v>
      </c>
      <c r="B1619" s="91" t="s">
        <v>30318</v>
      </c>
      <c r="C1619" s="92" t="s">
        <v>5632</v>
      </c>
      <c r="D1619" s="91" t="s">
        <v>29304</v>
      </c>
      <c r="E1619" s="93">
        <v>24.97</v>
      </c>
    </row>
    <row r="1620" spans="1:5">
      <c r="A1620" s="91" t="s">
        <v>5633</v>
      </c>
      <c r="B1620" s="91" t="s">
        <v>30319</v>
      </c>
      <c r="C1620" s="92" t="s">
        <v>5634</v>
      </c>
      <c r="D1620" s="91" t="s">
        <v>29304</v>
      </c>
      <c r="E1620" s="93">
        <v>20.89</v>
      </c>
    </row>
    <row r="1621" spans="1:5">
      <c r="A1621" s="87" t="s">
        <v>22155</v>
      </c>
      <c r="B1621" s="87">
        <v>8923</v>
      </c>
      <c r="C1621" s="88" t="s">
        <v>22156</v>
      </c>
      <c r="D1621" s="89"/>
      <c r="E1621" s="90"/>
    </row>
    <row r="1622" spans="1:5" ht="40.5">
      <c r="A1622" s="91" t="s">
        <v>5530</v>
      </c>
      <c r="B1622" s="91" t="s">
        <v>30320</v>
      </c>
      <c r="C1622" s="92" t="s">
        <v>12517</v>
      </c>
      <c r="D1622" s="91" t="s">
        <v>29214</v>
      </c>
      <c r="E1622" s="93">
        <v>11.58</v>
      </c>
    </row>
    <row r="1623" spans="1:5">
      <c r="A1623" s="87" t="s">
        <v>17381</v>
      </c>
      <c r="B1623" s="87">
        <v>8924</v>
      </c>
      <c r="C1623" s="88" t="s">
        <v>22157</v>
      </c>
      <c r="D1623" s="89"/>
      <c r="E1623" s="90"/>
    </row>
    <row r="1624" spans="1:5" ht="40.5">
      <c r="A1624" s="91" t="s">
        <v>12380</v>
      </c>
      <c r="B1624" s="91" t="s">
        <v>2232</v>
      </c>
      <c r="C1624" s="92" t="s">
        <v>12381</v>
      </c>
      <c r="D1624" s="91" t="s">
        <v>29304</v>
      </c>
      <c r="E1624" s="93">
        <v>27.93</v>
      </c>
    </row>
    <row r="1625" spans="1:5" ht="40.5">
      <c r="A1625" s="91" t="s">
        <v>12382</v>
      </c>
      <c r="B1625" s="91" t="s">
        <v>2232</v>
      </c>
      <c r="C1625" s="92" t="s">
        <v>12383</v>
      </c>
      <c r="D1625" s="91" t="s">
        <v>29304</v>
      </c>
      <c r="E1625" s="93">
        <v>46.33</v>
      </c>
    </row>
    <row r="1626" spans="1:5" ht="40.5">
      <c r="A1626" s="91" t="s">
        <v>12384</v>
      </c>
      <c r="B1626" s="91" t="s">
        <v>2232</v>
      </c>
      <c r="C1626" s="92" t="s">
        <v>12385</v>
      </c>
      <c r="D1626" s="91" t="s">
        <v>29304</v>
      </c>
      <c r="E1626" s="93">
        <v>37.93</v>
      </c>
    </row>
    <row r="1627" spans="1:5" ht="40.5">
      <c r="A1627" s="91" t="s">
        <v>12386</v>
      </c>
      <c r="B1627" s="91" t="s">
        <v>2232</v>
      </c>
      <c r="C1627" s="92" t="s">
        <v>12387</v>
      </c>
      <c r="D1627" s="91" t="s">
        <v>29304</v>
      </c>
      <c r="E1627" s="93">
        <v>60.16</v>
      </c>
    </row>
    <row r="1628" spans="1:5" ht="40.5">
      <c r="A1628" s="91" t="s">
        <v>12388</v>
      </c>
      <c r="B1628" s="91" t="s">
        <v>2232</v>
      </c>
      <c r="C1628" s="92" t="s">
        <v>12389</v>
      </c>
      <c r="D1628" s="91" t="s">
        <v>29304</v>
      </c>
      <c r="E1628" s="93">
        <v>24.65</v>
      </c>
    </row>
    <row r="1629" spans="1:5" ht="40.5">
      <c r="A1629" s="91" t="s">
        <v>12390</v>
      </c>
      <c r="B1629" s="91" t="s">
        <v>2232</v>
      </c>
      <c r="C1629" s="92" t="s">
        <v>12391</v>
      </c>
      <c r="D1629" s="91" t="s">
        <v>29304</v>
      </c>
      <c r="E1629" s="93">
        <v>12.36</v>
      </c>
    </row>
    <row r="1630" spans="1:5" ht="40.5">
      <c r="A1630" s="91" t="s">
        <v>12392</v>
      </c>
      <c r="B1630" s="91" t="s">
        <v>2232</v>
      </c>
      <c r="C1630" s="92" t="s">
        <v>12393</v>
      </c>
      <c r="D1630" s="91" t="s">
        <v>29304</v>
      </c>
      <c r="E1630" s="93">
        <v>30.76</v>
      </c>
    </row>
    <row r="1631" spans="1:5" ht="40.5">
      <c r="A1631" s="91" t="s">
        <v>12394</v>
      </c>
      <c r="B1631" s="91" t="s">
        <v>2232</v>
      </c>
      <c r="C1631" s="92" t="s">
        <v>12395</v>
      </c>
      <c r="D1631" s="91" t="s">
        <v>29304</v>
      </c>
      <c r="E1631" s="93">
        <v>22.36</v>
      </c>
    </row>
    <row r="1632" spans="1:5" ht="40.5">
      <c r="A1632" s="91" t="s">
        <v>12396</v>
      </c>
      <c r="B1632" s="91" t="s">
        <v>2232</v>
      </c>
      <c r="C1632" s="92" t="s">
        <v>12397</v>
      </c>
      <c r="D1632" s="91" t="s">
        <v>29304</v>
      </c>
      <c r="E1632" s="93">
        <v>44.59</v>
      </c>
    </row>
    <row r="1633" spans="1:5" ht="40.5">
      <c r="A1633" s="91" t="s">
        <v>12398</v>
      </c>
      <c r="B1633" s="91" t="s">
        <v>2232</v>
      </c>
      <c r="C1633" s="92" t="s">
        <v>12399</v>
      </c>
      <c r="D1633" s="91" t="s">
        <v>29304</v>
      </c>
      <c r="E1633" s="93">
        <v>9.08</v>
      </c>
    </row>
    <row r="1634" spans="1:5" ht="40.5">
      <c r="A1634" s="91" t="s">
        <v>5175</v>
      </c>
      <c r="B1634" s="91" t="s">
        <v>30321</v>
      </c>
      <c r="C1634" s="92" t="s">
        <v>12400</v>
      </c>
      <c r="D1634" s="91" t="s">
        <v>29304</v>
      </c>
      <c r="E1634" s="93">
        <v>30.1</v>
      </c>
    </row>
    <row r="1635" spans="1:5" ht="40.5">
      <c r="A1635" s="91" t="s">
        <v>5176</v>
      </c>
      <c r="B1635" s="91" t="s">
        <v>30322</v>
      </c>
      <c r="C1635" s="92" t="s">
        <v>12401</v>
      </c>
      <c r="D1635" s="91" t="s">
        <v>29304</v>
      </c>
      <c r="E1635" s="93">
        <v>51.41</v>
      </c>
    </row>
    <row r="1636" spans="1:5" ht="40.5">
      <c r="A1636" s="91" t="s">
        <v>5177</v>
      </c>
      <c r="B1636" s="91" t="s">
        <v>30323</v>
      </c>
      <c r="C1636" s="92" t="s">
        <v>12402</v>
      </c>
      <c r="D1636" s="91" t="s">
        <v>29304</v>
      </c>
      <c r="E1636" s="93">
        <v>42.19</v>
      </c>
    </row>
    <row r="1637" spans="1:5" ht="40.5">
      <c r="A1637" s="91" t="s">
        <v>5178</v>
      </c>
      <c r="B1637" s="91" t="s">
        <v>30324</v>
      </c>
      <c r="C1637" s="92" t="s">
        <v>12403</v>
      </c>
      <c r="D1637" s="91" t="s">
        <v>29304</v>
      </c>
      <c r="E1637" s="93">
        <v>66.69</v>
      </c>
    </row>
    <row r="1638" spans="1:5" ht="40.5">
      <c r="A1638" s="91" t="s">
        <v>5179</v>
      </c>
      <c r="B1638" s="91" t="s">
        <v>30325</v>
      </c>
      <c r="C1638" s="92" t="s">
        <v>12404</v>
      </c>
      <c r="D1638" s="91" t="s">
        <v>29304</v>
      </c>
      <c r="E1638" s="93">
        <v>26.45</v>
      </c>
    </row>
    <row r="1639" spans="1:5" ht="40.5">
      <c r="A1639" s="91" t="s">
        <v>12405</v>
      </c>
      <c r="B1639" s="91" t="s">
        <v>2232</v>
      </c>
      <c r="C1639" s="92" t="s">
        <v>12406</v>
      </c>
      <c r="D1639" s="91" t="s">
        <v>29304</v>
      </c>
      <c r="E1639" s="93">
        <v>14.53</v>
      </c>
    </row>
    <row r="1640" spans="1:5" ht="40.5">
      <c r="A1640" s="91" t="s">
        <v>12407</v>
      </c>
      <c r="B1640" s="91" t="s">
        <v>2232</v>
      </c>
      <c r="C1640" s="92" t="s">
        <v>12408</v>
      </c>
      <c r="D1640" s="91" t="s">
        <v>29304</v>
      </c>
      <c r="E1640" s="93">
        <v>35.840000000000003</v>
      </c>
    </row>
    <row r="1641" spans="1:5" ht="40.5">
      <c r="A1641" s="91" t="s">
        <v>12409</v>
      </c>
      <c r="B1641" s="91" t="s">
        <v>2232</v>
      </c>
      <c r="C1641" s="92" t="s">
        <v>12410</v>
      </c>
      <c r="D1641" s="91" t="s">
        <v>29304</v>
      </c>
      <c r="E1641" s="93">
        <v>26.62</v>
      </c>
    </row>
    <row r="1642" spans="1:5" ht="40.5">
      <c r="A1642" s="91" t="s">
        <v>12411</v>
      </c>
      <c r="B1642" s="91" t="s">
        <v>2232</v>
      </c>
      <c r="C1642" s="92" t="s">
        <v>12412</v>
      </c>
      <c r="D1642" s="91" t="s">
        <v>29304</v>
      </c>
      <c r="E1642" s="93">
        <v>51.12</v>
      </c>
    </row>
    <row r="1643" spans="1:5" ht="40.5">
      <c r="A1643" s="91" t="s">
        <v>12413</v>
      </c>
      <c r="B1643" s="91" t="s">
        <v>2232</v>
      </c>
      <c r="C1643" s="92" t="s">
        <v>12414</v>
      </c>
      <c r="D1643" s="91" t="s">
        <v>29304</v>
      </c>
      <c r="E1643" s="93">
        <v>10.88</v>
      </c>
    </row>
    <row r="1644" spans="1:5" ht="40.5">
      <c r="A1644" s="91" t="s">
        <v>5180</v>
      </c>
      <c r="B1644" s="91" t="s">
        <v>30326</v>
      </c>
      <c r="C1644" s="92" t="s">
        <v>12415</v>
      </c>
      <c r="D1644" s="91" t="s">
        <v>29304</v>
      </c>
      <c r="E1644" s="93">
        <v>27.93</v>
      </c>
    </row>
    <row r="1645" spans="1:5" ht="40.5">
      <c r="A1645" s="91" t="s">
        <v>5181</v>
      </c>
      <c r="B1645" s="91" t="s">
        <v>30327</v>
      </c>
      <c r="C1645" s="92" t="s">
        <v>12416</v>
      </c>
      <c r="D1645" s="91" t="s">
        <v>29304</v>
      </c>
      <c r="E1645" s="93">
        <v>46.33</v>
      </c>
    </row>
    <row r="1646" spans="1:5" ht="40.5">
      <c r="A1646" s="91" t="s">
        <v>5182</v>
      </c>
      <c r="B1646" s="91" t="s">
        <v>30328</v>
      </c>
      <c r="C1646" s="92" t="s">
        <v>12417</v>
      </c>
      <c r="D1646" s="91" t="s">
        <v>29304</v>
      </c>
      <c r="E1646" s="93">
        <v>37.93</v>
      </c>
    </row>
    <row r="1647" spans="1:5" ht="40.5">
      <c r="A1647" s="91" t="s">
        <v>5183</v>
      </c>
      <c r="B1647" s="91" t="s">
        <v>30329</v>
      </c>
      <c r="C1647" s="92" t="s">
        <v>12418</v>
      </c>
      <c r="D1647" s="91" t="s">
        <v>29304</v>
      </c>
      <c r="E1647" s="93">
        <v>60.16</v>
      </c>
    </row>
    <row r="1648" spans="1:5" ht="40.5">
      <c r="A1648" s="91" t="s">
        <v>5184</v>
      </c>
      <c r="B1648" s="91" t="s">
        <v>30330</v>
      </c>
      <c r="C1648" s="92" t="s">
        <v>12419</v>
      </c>
      <c r="D1648" s="91" t="s">
        <v>29304</v>
      </c>
      <c r="E1648" s="93">
        <v>24.65</v>
      </c>
    </row>
    <row r="1649" spans="1:5" ht="40.5">
      <c r="A1649" s="91" t="s">
        <v>12420</v>
      </c>
      <c r="B1649" s="91" t="s">
        <v>2232</v>
      </c>
      <c r="C1649" s="92" t="s">
        <v>12421</v>
      </c>
      <c r="D1649" s="91" t="s">
        <v>29304</v>
      </c>
      <c r="E1649" s="93">
        <v>30.1</v>
      </c>
    </row>
    <row r="1650" spans="1:5" ht="40.5">
      <c r="A1650" s="91" t="s">
        <v>12422</v>
      </c>
      <c r="B1650" s="91" t="s">
        <v>2232</v>
      </c>
      <c r="C1650" s="92" t="s">
        <v>12423</v>
      </c>
      <c r="D1650" s="91" t="s">
        <v>29304</v>
      </c>
      <c r="E1650" s="93">
        <v>51.41</v>
      </c>
    </row>
    <row r="1651" spans="1:5" ht="40.5">
      <c r="A1651" s="91" t="s">
        <v>12424</v>
      </c>
      <c r="B1651" s="91" t="s">
        <v>2232</v>
      </c>
      <c r="C1651" s="92" t="s">
        <v>12425</v>
      </c>
      <c r="D1651" s="91" t="s">
        <v>29304</v>
      </c>
      <c r="E1651" s="93">
        <v>42.19</v>
      </c>
    </row>
    <row r="1652" spans="1:5" ht="40.5">
      <c r="A1652" s="91" t="s">
        <v>12426</v>
      </c>
      <c r="B1652" s="91" t="s">
        <v>2232</v>
      </c>
      <c r="C1652" s="92" t="s">
        <v>12427</v>
      </c>
      <c r="D1652" s="91" t="s">
        <v>29304</v>
      </c>
      <c r="E1652" s="93">
        <v>66.69</v>
      </c>
    </row>
    <row r="1653" spans="1:5" ht="40.5">
      <c r="A1653" s="91" t="s">
        <v>12428</v>
      </c>
      <c r="B1653" s="91" t="s">
        <v>2232</v>
      </c>
      <c r="C1653" s="92" t="s">
        <v>12429</v>
      </c>
      <c r="D1653" s="91" t="s">
        <v>29304</v>
      </c>
      <c r="E1653" s="93">
        <v>26.45</v>
      </c>
    </row>
    <row r="1654" spans="1:5" ht="40.5">
      <c r="A1654" s="91" t="s">
        <v>5185</v>
      </c>
      <c r="B1654" s="91" t="s">
        <v>30331</v>
      </c>
      <c r="C1654" s="92" t="s">
        <v>12430</v>
      </c>
      <c r="D1654" s="91" t="s">
        <v>29304</v>
      </c>
      <c r="E1654" s="93">
        <v>30.1</v>
      </c>
    </row>
    <row r="1655" spans="1:5" ht="40.5">
      <c r="A1655" s="91" t="s">
        <v>5186</v>
      </c>
      <c r="B1655" s="91" t="s">
        <v>30332</v>
      </c>
      <c r="C1655" s="92" t="s">
        <v>12431</v>
      </c>
      <c r="D1655" s="91" t="s">
        <v>29304</v>
      </c>
      <c r="E1655" s="93">
        <v>51.41</v>
      </c>
    </row>
    <row r="1656" spans="1:5" ht="40.5">
      <c r="A1656" s="91" t="s">
        <v>5187</v>
      </c>
      <c r="B1656" s="91" t="s">
        <v>30333</v>
      </c>
      <c r="C1656" s="92" t="s">
        <v>12432</v>
      </c>
      <c r="D1656" s="91" t="s">
        <v>29304</v>
      </c>
      <c r="E1656" s="93">
        <v>42.19</v>
      </c>
    </row>
    <row r="1657" spans="1:5" ht="40.5">
      <c r="A1657" s="91" t="s">
        <v>5188</v>
      </c>
      <c r="B1657" s="91" t="s">
        <v>30334</v>
      </c>
      <c r="C1657" s="92" t="s">
        <v>12433</v>
      </c>
      <c r="D1657" s="91" t="s">
        <v>29304</v>
      </c>
      <c r="E1657" s="93">
        <v>66.69</v>
      </c>
    </row>
    <row r="1658" spans="1:5" ht="40.5">
      <c r="A1658" s="91" t="s">
        <v>5189</v>
      </c>
      <c r="B1658" s="91" t="s">
        <v>30335</v>
      </c>
      <c r="C1658" s="92" t="s">
        <v>12434</v>
      </c>
      <c r="D1658" s="91" t="s">
        <v>29304</v>
      </c>
      <c r="E1658" s="93">
        <v>26.45</v>
      </c>
    </row>
    <row r="1659" spans="1:5" ht="40.5">
      <c r="A1659" s="91" t="s">
        <v>5190</v>
      </c>
      <c r="B1659" s="91" t="s">
        <v>30336</v>
      </c>
      <c r="C1659" s="92" t="s">
        <v>12435</v>
      </c>
      <c r="D1659" s="91" t="s">
        <v>29304</v>
      </c>
      <c r="E1659" s="93">
        <v>30.1</v>
      </c>
    </row>
    <row r="1660" spans="1:5" ht="40.5">
      <c r="A1660" s="91" t="s">
        <v>5191</v>
      </c>
      <c r="B1660" s="91" t="s">
        <v>30337</v>
      </c>
      <c r="C1660" s="92" t="s">
        <v>12436</v>
      </c>
      <c r="D1660" s="91" t="s">
        <v>29304</v>
      </c>
      <c r="E1660" s="93">
        <v>51.41</v>
      </c>
    </row>
    <row r="1661" spans="1:5" ht="40.5">
      <c r="A1661" s="91" t="s">
        <v>5192</v>
      </c>
      <c r="B1661" s="91" t="s">
        <v>30338</v>
      </c>
      <c r="C1661" s="92" t="s">
        <v>12437</v>
      </c>
      <c r="D1661" s="91" t="s">
        <v>29304</v>
      </c>
      <c r="E1661" s="93">
        <v>42.19</v>
      </c>
    </row>
    <row r="1662" spans="1:5" ht="40.5">
      <c r="A1662" s="91" t="s">
        <v>5193</v>
      </c>
      <c r="B1662" s="91" t="s">
        <v>30339</v>
      </c>
      <c r="C1662" s="92" t="s">
        <v>12438</v>
      </c>
      <c r="D1662" s="91" t="s">
        <v>29304</v>
      </c>
      <c r="E1662" s="93">
        <v>66.69</v>
      </c>
    </row>
    <row r="1663" spans="1:5" ht="40.5">
      <c r="A1663" s="91" t="s">
        <v>5194</v>
      </c>
      <c r="B1663" s="91" t="s">
        <v>30340</v>
      </c>
      <c r="C1663" s="92" t="s">
        <v>12439</v>
      </c>
      <c r="D1663" s="91" t="s">
        <v>29304</v>
      </c>
      <c r="E1663" s="93">
        <v>26.45</v>
      </c>
    </row>
    <row r="1664" spans="1:5" ht="40.5">
      <c r="A1664" s="91" t="s">
        <v>5195</v>
      </c>
      <c r="B1664" s="91" t="s">
        <v>30341</v>
      </c>
      <c r="C1664" s="92" t="s">
        <v>12440</v>
      </c>
      <c r="D1664" s="91" t="s">
        <v>29304</v>
      </c>
      <c r="E1664" s="93">
        <v>32.270000000000003</v>
      </c>
    </row>
    <row r="1665" spans="1:5" ht="40.5">
      <c r="A1665" s="91" t="s">
        <v>5196</v>
      </c>
      <c r="B1665" s="91" t="s">
        <v>30342</v>
      </c>
      <c r="C1665" s="92" t="s">
        <v>12441</v>
      </c>
      <c r="D1665" s="91" t="s">
        <v>29304</v>
      </c>
      <c r="E1665" s="93">
        <v>56.49</v>
      </c>
    </row>
    <row r="1666" spans="1:5" ht="40.5">
      <c r="A1666" s="91" t="s">
        <v>5197</v>
      </c>
      <c r="B1666" s="91" t="s">
        <v>30343</v>
      </c>
      <c r="C1666" s="92" t="s">
        <v>12442</v>
      </c>
      <c r="D1666" s="91" t="s">
        <v>29304</v>
      </c>
      <c r="E1666" s="93">
        <v>46.45</v>
      </c>
    </row>
    <row r="1667" spans="1:5" ht="40.5">
      <c r="A1667" s="91" t="s">
        <v>5198</v>
      </c>
      <c r="B1667" s="91" t="s">
        <v>30344</v>
      </c>
      <c r="C1667" s="92" t="s">
        <v>12443</v>
      </c>
      <c r="D1667" s="91" t="s">
        <v>29304</v>
      </c>
      <c r="E1667" s="93">
        <v>73.22</v>
      </c>
    </row>
    <row r="1668" spans="1:5" ht="40.5">
      <c r="A1668" s="91" t="s">
        <v>5199</v>
      </c>
      <c r="B1668" s="91" t="s">
        <v>30345</v>
      </c>
      <c r="C1668" s="92" t="s">
        <v>12444</v>
      </c>
      <c r="D1668" s="91" t="s">
        <v>29304</v>
      </c>
      <c r="E1668" s="93">
        <v>28.25</v>
      </c>
    </row>
    <row r="1669" spans="1:5" ht="40.5">
      <c r="A1669" s="91" t="s">
        <v>12445</v>
      </c>
      <c r="B1669" s="91" t="s">
        <v>2232</v>
      </c>
      <c r="C1669" s="92" t="s">
        <v>12446</v>
      </c>
      <c r="D1669" s="91" t="s">
        <v>29304</v>
      </c>
      <c r="E1669" s="93">
        <v>16.7</v>
      </c>
    </row>
    <row r="1670" spans="1:5" ht="40.5">
      <c r="A1670" s="91" t="s">
        <v>12447</v>
      </c>
      <c r="B1670" s="91" t="s">
        <v>2232</v>
      </c>
      <c r="C1670" s="92" t="s">
        <v>12448</v>
      </c>
      <c r="D1670" s="91" t="s">
        <v>29304</v>
      </c>
      <c r="E1670" s="93">
        <v>40.92</v>
      </c>
    </row>
    <row r="1671" spans="1:5" ht="40.5">
      <c r="A1671" s="91" t="s">
        <v>12449</v>
      </c>
      <c r="B1671" s="91" t="s">
        <v>2232</v>
      </c>
      <c r="C1671" s="92" t="s">
        <v>12450</v>
      </c>
      <c r="D1671" s="91" t="s">
        <v>29304</v>
      </c>
      <c r="E1671" s="93">
        <v>30.88</v>
      </c>
    </row>
    <row r="1672" spans="1:5" ht="40.5">
      <c r="A1672" s="91" t="s">
        <v>12451</v>
      </c>
      <c r="B1672" s="91" t="s">
        <v>2232</v>
      </c>
      <c r="C1672" s="92" t="s">
        <v>12452</v>
      </c>
      <c r="D1672" s="91" t="s">
        <v>29304</v>
      </c>
      <c r="E1672" s="93">
        <v>57.65</v>
      </c>
    </row>
    <row r="1673" spans="1:5" ht="40.5">
      <c r="A1673" s="91" t="s">
        <v>12453</v>
      </c>
      <c r="B1673" s="91" t="s">
        <v>2232</v>
      </c>
      <c r="C1673" s="92" t="s">
        <v>28278</v>
      </c>
      <c r="D1673" s="91" t="s">
        <v>29304</v>
      </c>
      <c r="E1673" s="93">
        <v>12.68</v>
      </c>
    </row>
    <row r="1674" spans="1:5" ht="40.5">
      <c r="A1674" s="91" t="s">
        <v>12454</v>
      </c>
      <c r="B1674" s="91" t="s">
        <v>2232</v>
      </c>
      <c r="C1674" s="92" t="s">
        <v>12455</v>
      </c>
      <c r="D1674" s="91" t="s">
        <v>29304</v>
      </c>
      <c r="E1674" s="93">
        <v>32.270000000000003</v>
      </c>
    </row>
    <row r="1675" spans="1:5" ht="40.5">
      <c r="A1675" s="91" t="s">
        <v>12456</v>
      </c>
      <c r="B1675" s="91" t="s">
        <v>2232</v>
      </c>
      <c r="C1675" s="92" t="s">
        <v>12457</v>
      </c>
      <c r="D1675" s="91" t="s">
        <v>29304</v>
      </c>
      <c r="E1675" s="93">
        <v>56.49</v>
      </c>
    </row>
    <row r="1676" spans="1:5" ht="40.5">
      <c r="A1676" s="91" t="s">
        <v>12458</v>
      </c>
      <c r="B1676" s="91" t="s">
        <v>2232</v>
      </c>
      <c r="C1676" s="92" t="s">
        <v>12459</v>
      </c>
      <c r="D1676" s="91" t="s">
        <v>29304</v>
      </c>
      <c r="E1676" s="93">
        <v>46.45</v>
      </c>
    </row>
    <row r="1677" spans="1:5" ht="40.5">
      <c r="A1677" s="91" t="s">
        <v>12460</v>
      </c>
      <c r="B1677" s="91" t="s">
        <v>2232</v>
      </c>
      <c r="C1677" s="92" t="s">
        <v>12461</v>
      </c>
      <c r="D1677" s="91" t="s">
        <v>29304</v>
      </c>
      <c r="E1677" s="93">
        <v>73.22</v>
      </c>
    </row>
    <row r="1678" spans="1:5" ht="40.5">
      <c r="A1678" s="91" t="s">
        <v>12462</v>
      </c>
      <c r="B1678" s="91" t="s">
        <v>2232</v>
      </c>
      <c r="C1678" s="92" t="s">
        <v>12463</v>
      </c>
      <c r="D1678" s="91" t="s">
        <v>29304</v>
      </c>
      <c r="E1678" s="93">
        <v>28.25</v>
      </c>
    </row>
    <row r="1679" spans="1:5" ht="40.5">
      <c r="A1679" s="91" t="s">
        <v>12464</v>
      </c>
      <c r="B1679" s="91" t="s">
        <v>2232</v>
      </c>
      <c r="C1679" s="92" t="s">
        <v>12465</v>
      </c>
      <c r="D1679" s="91" t="s">
        <v>29304</v>
      </c>
      <c r="E1679" s="93">
        <v>18.87</v>
      </c>
    </row>
    <row r="1680" spans="1:5" ht="40.5">
      <c r="A1680" s="91" t="s">
        <v>5200</v>
      </c>
      <c r="B1680" s="91" t="s">
        <v>30346</v>
      </c>
      <c r="C1680" s="92" t="s">
        <v>12466</v>
      </c>
      <c r="D1680" s="91" t="s">
        <v>29304</v>
      </c>
      <c r="E1680" s="93">
        <v>34.44</v>
      </c>
    </row>
    <row r="1681" spans="1:5" ht="40.5">
      <c r="A1681" s="91" t="s">
        <v>12467</v>
      </c>
      <c r="B1681" s="91" t="s">
        <v>2232</v>
      </c>
      <c r="C1681" s="92" t="s">
        <v>12468</v>
      </c>
      <c r="D1681" s="91" t="s">
        <v>29304</v>
      </c>
      <c r="E1681" s="93">
        <v>46</v>
      </c>
    </row>
    <row r="1682" spans="1:5" ht="40.5">
      <c r="A1682" s="91" t="s">
        <v>5201</v>
      </c>
      <c r="B1682" s="91" t="s">
        <v>30347</v>
      </c>
      <c r="C1682" s="92" t="s">
        <v>12469</v>
      </c>
      <c r="D1682" s="91" t="s">
        <v>29304</v>
      </c>
      <c r="E1682" s="93">
        <v>61.57</v>
      </c>
    </row>
    <row r="1683" spans="1:5" ht="40.5">
      <c r="A1683" s="91" t="s">
        <v>12470</v>
      </c>
      <c r="B1683" s="91" t="s">
        <v>2232</v>
      </c>
      <c r="C1683" s="92" t="s">
        <v>12471</v>
      </c>
      <c r="D1683" s="91" t="s">
        <v>29304</v>
      </c>
      <c r="E1683" s="93">
        <v>35.14</v>
      </c>
    </row>
    <row r="1684" spans="1:5" ht="40.5">
      <c r="A1684" s="91" t="s">
        <v>5202</v>
      </c>
      <c r="B1684" s="91" t="s">
        <v>30348</v>
      </c>
      <c r="C1684" s="92" t="s">
        <v>12472</v>
      </c>
      <c r="D1684" s="91" t="s">
        <v>29304</v>
      </c>
      <c r="E1684" s="93">
        <v>50.71</v>
      </c>
    </row>
    <row r="1685" spans="1:5" ht="40.5">
      <c r="A1685" s="91" t="s">
        <v>12473</v>
      </c>
      <c r="B1685" s="91" t="s">
        <v>2232</v>
      </c>
      <c r="C1685" s="92" t="s">
        <v>12474</v>
      </c>
      <c r="D1685" s="91" t="s">
        <v>29304</v>
      </c>
      <c r="E1685" s="93">
        <v>64.180000000000007</v>
      </c>
    </row>
    <row r="1686" spans="1:5" ht="40.5">
      <c r="A1686" s="91" t="s">
        <v>5203</v>
      </c>
      <c r="B1686" s="91" t="s">
        <v>30349</v>
      </c>
      <c r="C1686" s="92" t="s">
        <v>12475</v>
      </c>
      <c r="D1686" s="91" t="s">
        <v>29304</v>
      </c>
      <c r="E1686" s="93">
        <v>79.75</v>
      </c>
    </row>
    <row r="1687" spans="1:5" ht="40.5">
      <c r="A1687" s="91" t="s">
        <v>12476</v>
      </c>
      <c r="B1687" s="91" t="s">
        <v>2232</v>
      </c>
      <c r="C1687" s="92" t="s">
        <v>12477</v>
      </c>
      <c r="D1687" s="91" t="s">
        <v>29304</v>
      </c>
      <c r="E1687" s="93">
        <v>14.48</v>
      </c>
    </row>
    <row r="1688" spans="1:5" ht="40.5">
      <c r="A1688" s="91" t="s">
        <v>5204</v>
      </c>
      <c r="B1688" s="91" t="s">
        <v>30350</v>
      </c>
      <c r="C1688" s="92" t="s">
        <v>12478</v>
      </c>
      <c r="D1688" s="91" t="s">
        <v>29304</v>
      </c>
      <c r="E1688" s="93">
        <v>30.05</v>
      </c>
    </row>
    <row r="1689" spans="1:5" ht="67.5">
      <c r="A1689" s="91" t="s">
        <v>12491</v>
      </c>
      <c r="B1689" s="91" t="s">
        <v>2232</v>
      </c>
      <c r="C1689" s="92" t="s">
        <v>12492</v>
      </c>
      <c r="D1689" s="91" t="s">
        <v>29304</v>
      </c>
      <c r="E1689" s="93">
        <v>51.97</v>
      </c>
    </row>
    <row r="1690" spans="1:5" ht="67.5">
      <c r="A1690" s="91" t="s">
        <v>12493</v>
      </c>
      <c r="B1690" s="91" t="s">
        <v>2232</v>
      </c>
      <c r="C1690" s="92" t="s">
        <v>12494</v>
      </c>
      <c r="D1690" s="91" t="s">
        <v>29304</v>
      </c>
      <c r="E1690" s="93">
        <v>34.299999999999997</v>
      </c>
    </row>
    <row r="1691" spans="1:5" ht="67.5">
      <c r="A1691" s="91" t="s">
        <v>12495</v>
      </c>
      <c r="B1691" s="91" t="s">
        <v>2232</v>
      </c>
      <c r="C1691" s="92" t="s">
        <v>12496</v>
      </c>
      <c r="D1691" s="91" t="s">
        <v>29304</v>
      </c>
      <c r="E1691" s="93">
        <v>25.81</v>
      </c>
    </row>
    <row r="1692" spans="1:5" ht="67.5">
      <c r="A1692" s="91" t="s">
        <v>12497</v>
      </c>
      <c r="B1692" s="91" t="s">
        <v>2232</v>
      </c>
      <c r="C1692" s="92" t="s">
        <v>12498</v>
      </c>
      <c r="D1692" s="91" t="s">
        <v>29304</v>
      </c>
      <c r="E1692" s="93">
        <v>33.42</v>
      </c>
    </row>
    <row r="1693" spans="1:5" ht="67.5">
      <c r="A1693" s="91" t="s">
        <v>12499</v>
      </c>
      <c r="B1693" s="91" t="s">
        <v>2232</v>
      </c>
      <c r="C1693" s="92" t="s">
        <v>12500</v>
      </c>
      <c r="D1693" s="91" t="s">
        <v>29304</v>
      </c>
      <c r="E1693" s="93">
        <v>29.5</v>
      </c>
    </row>
    <row r="1694" spans="1:5" ht="67.5">
      <c r="A1694" s="91" t="s">
        <v>12501</v>
      </c>
      <c r="B1694" s="91" t="s">
        <v>2232</v>
      </c>
      <c r="C1694" s="92" t="s">
        <v>12502</v>
      </c>
      <c r="D1694" s="91" t="s">
        <v>29304</v>
      </c>
      <c r="E1694" s="93">
        <v>36.06</v>
      </c>
    </row>
    <row r="1695" spans="1:5" ht="67.5">
      <c r="A1695" s="91" t="s">
        <v>12503</v>
      </c>
      <c r="B1695" s="91" t="s">
        <v>2232</v>
      </c>
      <c r="C1695" s="92" t="s">
        <v>12504</v>
      </c>
      <c r="D1695" s="91" t="s">
        <v>29304</v>
      </c>
      <c r="E1695" s="93">
        <v>50.96</v>
      </c>
    </row>
    <row r="1696" spans="1:5" ht="67.5">
      <c r="A1696" s="91" t="s">
        <v>12509</v>
      </c>
      <c r="B1696" s="91" t="s">
        <v>2232</v>
      </c>
      <c r="C1696" s="92" t="s">
        <v>12510</v>
      </c>
      <c r="D1696" s="91" t="s">
        <v>29304</v>
      </c>
      <c r="E1696" s="93">
        <v>34.46</v>
      </c>
    </row>
    <row r="1697" spans="1:5" ht="27">
      <c r="A1697" s="91" t="s">
        <v>12479</v>
      </c>
      <c r="B1697" s="91" t="s">
        <v>2232</v>
      </c>
      <c r="C1697" s="92" t="s">
        <v>12480</v>
      </c>
      <c r="D1697" s="91" t="s">
        <v>29304</v>
      </c>
      <c r="E1697" s="93">
        <v>4.9400000000000004</v>
      </c>
    </row>
    <row r="1698" spans="1:5" ht="27">
      <c r="A1698" s="91" t="s">
        <v>12481</v>
      </c>
      <c r="B1698" s="91" t="s">
        <v>2232</v>
      </c>
      <c r="C1698" s="92" t="s">
        <v>12482</v>
      </c>
      <c r="D1698" s="91" t="s">
        <v>29304</v>
      </c>
      <c r="E1698" s="93">
        <v>9.64</v>
      </c>
    </row>
    <row r="1699" spans="1:5" ht="27">
      <c r="A1699" s="91" t="s">
        <v>12483</v>
      </c>
      <c r="B1699" s="91" t="s">
        <v>2232</v>
      </c>
      <c r="C1699" s="92" t="s">
        <v>12484</v>
      </c>
      <c r="D1699" s="91" t="s">
        <v>29304</v>
      </c>
      <c r="E1699" s="93">
        <v>8.69</v>
      </c>
    </row>
    <row r="1700" spans="1:5" ht="27">
      <c r="A1700" s="91" t="s">
        <v>12485</v>
      </c>
      <c r="B1700" s="91" t="s">
        <v>2232</v>
      </c>
      <c r="C1700" s="92" t="s">
        <v>12486</v>
      </c>
      <c r="D1700" s="91" t="s">
        <v>29304</v>
      </c>
      <c r="E1700" s="93">
        <v>12.47</v>
      </c>
    </row>
    <row r="1701" spans="1:5" ht="27">
      <c r="A1701" s="91" t="s">
        <v>12487</v>
      </c>
      <c r="B1701" s="91" t="s">
        <v>2232</v>
      </c>
      <c r="C1701" s="92" t="s">
        <v>12488</v>
      </c>
      <c r="D1701" s="91" t="s">
        <v>29304</v>
      </c>
      <c r="E1701" s="93">
        <v>4.1100000000000003</v>
      </c>
    </row>
    <row r="1702" spans="1:5">
      <c r="A1702" s="87" t="s">
        <v>17387</v>
      </c>
      <c r="B1702" s="87">
        <v>8925</v>
      </c>
      <c r="C1702" s="88" t="s">
        <v>22158</v>
      </c>
      <c r="D1702" s="89"/>
      <c r="E1702" s="90"/>
    </row>
    <row r="1703" spans="1:5" ht="40.5">
      <c r="A1703" s="91" t="s">
        <v>12511</v>
      </c>
      <c r="B1703" s="91" t="s">
        <v>2232</v>
      </c>
      <c r="C1703" s="92" t="s">
        <v>12512</v>
      </c>
      <c r="D1703" s="91" t="s">
        <v>29214</v>
      </c>
      <c r="E1703" s="93">
        <v>4.5999999999999996</v>
      </c>
    </row>
    <row r="1704" spans="1:5" ht="40.5">
      <c r="A1704" s="91" t="s">
        <v>5694</v>
      </c>
      <c r="B1704" s="91" t="s">
        <v>30351</v>
      </c>
      <c r="C1704" s="92" t="s">
        <v>12489</v>
      </c>
      <c r="D1704" s="91" t="s">
        <v>29214</v>
      </c>
      <c r="E1704" s="93">
        <v>7.57</v>
      </c>
    </row>
    <row r="1705" spans="1:5" ht="40.5">
      <c r="A1705" s="91" t="s">
        <v>12513</v>
      </c>
      <c r="B1705" s="91" t="s">
        <v>2232</v>
      </c>
      <c r="C1705" s="92" t="s">
        <v>12514</v>
      </c>
      <c r="D1705" s="91" t="s">
        <v>29214</v>
      </c>
      <c r="E1705" s="93">
        <v>5.38</v>
      </c>
    </row>
    <row r="1706" spans="1:5" ht="40.5">
      <c r="A1706" s="91" t="s">
        <v>5695</v>
      </c>
      <c r="B1706" s="91" t="s">
        <v>30352</v>
      </c>
      <c r="C1706" s="92" t="s">
        <v>12490</v>
      </c>
      <c r="D1706" s="91" t="s">
        <v>29214</v>
      </c>
      <c r="E1706" s="93">
        <v>8.35</v>
      </c>
    </row>
    <row r="1707" spans="1:5" ht="40.5">
      <c r="A1707" s="91" t="s">
        <v>12515</v>
      </c>
      <c r="B1707" s="91" t="s">
        <v>2232</v>
      </c>
      <c r="C1707" s="92" t="s">
        <v>12516</v>
      </c>
      <c r="D1707" s="91" t="s">
        <v>29214</v>
      </c>
      <c r="E1707" s="93">
        <v>6.97</v>
      </c>
    </row>
    <row r="1708" spans="1:5" ht="40.5">
      <c r="A1708" s="91" t="s">
        <v>5696</v>
      </c>
      <c r="B1708" s="91" t="s">
        <v>2232</v>
      </c>
      <c r="C1708" s="92" t="s">
        <v>5697</v>
      </c>
      <c r="D1708" s="91" t="s">
        <v>29214</v>
      </c>
      <c r="E1708" s="93">
        <v>19.420000000000002</v>
      </c>
    </row>
    <row r="1709" spans="1:5" ht="40.5">
      <c r="A1709" s="91" t="s">
        <v>5698</v>
      </c>
      <c r="B1709" s="91" t="s">
        <v>2232</v>
      </c>
      <c r="C1709" s="92" t="s">
        <v>5699</v>
      </c>
      <c r="D1709" s="91" t="s">
        <v>29214</v>
      </c>
      <c r="E1709" s="93">
        <v>28.26</v>
      </c>
    </row>
    <row r="1710" spans="1:5" ht="40.5">
      <c r="A1710" s="91" t="s">
        <v>5700</v>
      </c>
      <c r="B1710" s="91" t="s">
        <v>2232</v>
      </c>
      <c r="C1710" s="92" t="s">
        <v>5701</v>
      </c>
      <c r="D1710" s="91" t="s">
        <v>29214</v>
      </c>
      <c r="E1710" s="93">
        <v>21.77</v>
      </c>
    </row>
    <row r="1711" spans="1:5" ht="40.5">
      <c r="A1711" s="91" t="s">
        <v>5702</v>
      </c>
      <c r="B1711" s="91" t="s">
        <v>2232</v>
      </c>
      <c r="C1711" s="92" t="s">
        <v>5703</v>
      </c>
      <c r="D1711" s="91" t="s">
        <v>29214</v>
      </c>
      <c r="E1711" s="93">
        <v>35.08</v>
      </c>
    </row>
    <row r="1712" spans="1:5" ht="40.5">
      <c r="A1712" s="91" t="s">
        <v>5704</v>
      </c>
      <c r="B1712" s="91" t="s">
        <v>2232</v>
      </c>
      <c r="C1712" s="92" t="s">
        <v>5705</v>
      </c>
      <c r="D1712" s="91" t="s">
        <v>29214</v>
      </c>
      <c r="E1712" s="93">
        <v>64.17</v>
      </c>
    </row>
    <row r="1713" spans="1:5" ht="40.5">
      <c r="A1713" s="91" t="s">
        <v>5706</v>
      </c>
      <c r="B1713" s="91" t="s">
        <v>2232</v>
      </c>
      <c r="C1713" s="92" t="s">
        <v>5707</v>
      </c>
      <c r="D1713" s="91" t="s">
        <v>29214</v>
      </c>
      <c r="E1713" s="93">
        <v>17.53</v>
      </c>
    </row>
    <row r="1714" spans="1:5">
      <c r="A1714" s="87" t="s">
        <v>17388</v>
      </c>
      <c r="B1714" s="87">
        <v>8926</v>
      </c>
      <c r="C1714" s="88" t="s">
        <v>22159</v>
      </c>
      <c r="D1714" s="89"/>
      <c r="E1714" s="90"/>
    </row>
    <row r="1715" spans="1:5" ht="27">
      <c r="A1715" s="91" t="s">
        <v>5676</v>
      </c>
      <c r="B1715" s="91" t="s">
        <v>30353</v>
      </c>
      <c r="C1715" s="92" t="s">
        <v>5677</v>
      </c>
      <c r="D1715" s="91" t="s">
        <v>29214</v>
      </c>
      <c r="E1715" s="93">
        <v>53.52</v>
      </c>
    </row>
    <row r="1716" spans="1:5" ht="27">
      <c r="A1716" s="91" t="s">
        <v>5678</v>
      </c>
      <c r="B1716" s="91" t="s">
        <v>30354</v>
      </c>
      <c r="C1716" s="92" t="s">
        <v>5679</v>
      </c>
      <c r="D1716" s="91" t="s">
        <v>29214</v>
      </c>
      <c r="E1716" s="93">
        <v>14.51</v>
      </c>
    </row>
    <row r="1717" spans="1:5" ht="27">
      <c r="A1717" s="91" t="s">
        <v>5680</v>
      </c>
      <c r="B1717" s="91" t="s">
        <v>30355</v>
      </c>
      <c r="C1717" s="92" t="s">
        <v>5681</v>
      </c>
      <c r="D1717" s="91" t="s">
        <v>29214</v>
      </c>
      <c r="E1717" s="93">
        <v>15.04</v>
      </c>
    </row>
    <row r="1718" spans="1:5" ht="27">
      <c r="A1718" s="91" t="s">
        <v>5682</v>
      </c>
      <c r="B1718" s="91" t="s">
        <v>30356</v>
      </c>
      <c r="C1718" s="92" t="s">
        <v>5683</v>
      </c>
      <c r="D1718" s="91" t="s">
        <v>29214</v>
      </c>
      <c r="E1718" s="93">
        <v>16.54</v>
      </c>
    </row>
    <row r="1719" spans="1:5" ht="27">
      <c r="A1719" s="91" t="s">
        <v>5684</v>
      </c>
      <c r="B1719" s="91" t="s">
        <v>30357</v>
      </c>
      <c r="C1719" s="92" t="s">
        <v>5685</v>
      </c>
      <c r="D1719" s="91" t="s">
        <v>29214</v>
      </c>
      <c r="E1719" s="93">
        <v>23.99</v>
      </c>
    </row>
    <row r="1720" spans="1:5" ht="27">
      <c r="A1720" s="91" t="s">
        <v>5686</v>
      </c>
      <c r="B1720" s="91" t="s">
        <v>30358</v>
      </c>
      <c r="C1720" s="92" t="s">
        <v>5687</v>
      </c>
      <c r="D1720" s="91" t="s">
        <v>29214</v>
      </c>
      <c r="E1720" s="93">
        <v>24.53</v>
      </c>
    </row>
    <row r="1721" spans="1:5" ht="27">
      <c r="A1721" s="91" t="s">
        <v>5688</v>
      </c>
      <c r="B1721" s="91" t="s">
        <v>30359</v>
      </c>
      <c r="C1721" s="92" t="s">
        <v>5689</v>
      </c>
      <c r="D1721" s="91" t="s">
        <v>29214</v>
      </c>
      <c r="E1721" s="93">
        <v>28.34</v>
      </c>
    </row>
    <row r="1722" spans="1:5" ht="27">
      <c r="A1722" s="91" t="s">
        <v>5690</v>
      </c>
      <c r="B1722" s="91" t="s">
        <v>30360</v>
      </c>
      <c r="C1722" s="92" t="s">
        <v>5691</v>
      </c>
      <c r="D1722" s="91" t="s">
        <v>29214</v>
      </c>
      <c r="E1722" s="93">
        <v>39.090000000000003</v>
      </c>
    </row>
    <row r="1723" spans="1:5" ht="27">
      <c r="A1723" s="91" t="s">
        <v>5692</v>
      </c>
      <c r="B1723" s="91" t="s">
        <v>30361</v>
      </c>
      <c r="C1723" s="92" t="s">
        <v>5693</v>
      </c>
      <c r="D1723" s="91" t="s">
        <v>29214</v>
      </c>
      <c r="E1723" s="93">
        <v>43.07</v>
      </c>
    </row>
    <row r="1724" spans="1:5" ht="40.5">
      <c r="A1724" s="91" t="s">
        <v>12378</v>
      </c>
      <c r="B1724" s="91" t="s">
        <v>2232</v>
      </c>
      <c r="C1724" s="92" t="s">
        <v>12379</v>
      </c>
      <c r="D1724" s="91" t="s">
        <v>29214</v>
      </c>
      <c r="E1724" s="93">
        <v>0.65</v>
      </c>
    </row>
    <row r="1725" spans="1:5">
      <c r="A1725" s="87" t="s">
        <v>22160</v>
      </c>
      <c r="B1725" s="87">
        <v>8927</v>
      </c>
      <c r="C1725" s="88" t="s">
        <v>22161</v>
      </c>
      <c r="D1725" s="89"/>
      <c r="E1725" s="90"/>
    </row>
    <row r="1726" spans="1:5" ht="27">
      <c r="A1726" s="91" t="s">
        <v>5640</v>
      </c>
      <c r="B1726" s="91" t="s">
        <v>30362</v>
      </c>
      <c r="C1726" s="92" t="s">
        <v>5641</v>
      </c>
      <c r="D1726" s="91" t="s">
        <v>29214</v>
      </c>
      <c r="E1726" s="93">
        <v>18.32</v>
      </c>
    </row>
    <row r="1727" spans="1:5" ht="27">
      <c r="A1727" s="91" t="s">
        <v>5642</v>
      </c>
      <c r="B1727" s="91" t="s">
        <v>30363</v>
      </c>
      <c r="C1727" s="92" t="s">
        <v>5643</v>
      </c>
      <c r="D1727" s="91" t="s">
        <v>29214</v>
      </c>
      <c r="E1727" s="93">
        <v>20</v>
      </c>
    </row>
    <row r="1728" spans="1:5" ht="27">
      <c r="A1728" s="91" t="s">
        <v>5644</v>
      </c>
      <c r="B1728" s="91" t="s">
        <v>30364</v>
      </c>
      <c r="C1728" s="92" t="s">
        <v>5645</v>
      </c>
      <c r="D1728" s="91" t="s">
        <v>29214</v>
      </c>
      <c r="E1728" s="93">
        <v>27.62</v>
      </c>
    </row>
    <row r="1729" spans="1:5" ht="27">
      <c r="A1729" s="91" t="s">
        <v>5646</v>
      </c>
      <c r="B1729" s="91" t="s">
        <v>30365</v>
      </c>
      <c r="C1729" s="92" t="s">
        <v>5647</v>
      </c>
      <c r="D1729" s="91" t="s">
        <v>29214</v>
      </c>
      <c r="E1729" s="93">
        <v>128.5</v>
      </c>
    </row>
    <row r="1730" spans="1:5" ht="27">
      <c r="A1730" s="91" t="s">
        <v>5648</v>
      </c>
      <c r="B1730" s="91" t="s">
        <v>30366</v>
      </c>
      <c r="C1730" s="92" t="s">
        <v>5649</v>
      </c>
      <c r="D1730" s="91" t="s">
        <v>29214</v>
      </c>
      <c r="E1730" s="93">
        <v>37.32</v>
      </c>
    </row>
    <row r="1731" spans="1:5" ht="27">
      <c r="A1731" s="91" t="s">
        <v>5650</v>
      </c>
      <c r="B1731" s="91" t="s">
        <v>30367</v>
      </c>
      <c r="C1731" s="92" t="s">
        <v>5651</v>
      </c>
      <c r="D1731" s="91" t="s">
        <v>29214</v>
      </c>
      <c r="E1731" s="93">
        <v>40.36</v>
      </c>
    </row>
    <row r="1732" spans="1:5" ht="27">
      <c r="A1732" s="91" t="s">
        <v>5652</v>
      </c>
      <c r="B1732" s="91" t="s">
        <v>30368</v>
      </c>
      <c r="C1732" s="92" t="s">
        <v>5653</v>
      </c>
      <c r="D1732" s="91" t="s">
        <v>29214</v>
      </c>
      <c r="E1732" s="93">
        <v>45.29</v>
      </c>
    </row>
    <row r="1733" spans="1:5" ht="27">
      <c r="A1733" s="91" t="s">
        <v>5654</v>
      </c>
      <c r="B1733" s="91" t="s">
        <v>30369</v>
      </c>
      <c r="C1733" s="92" t="s">
        <v>5655</v>
      </c>
      <c r="D1733" s="91" t="s">
        <v>29214</v>
      </c>
      <c r="E1733" s="93">
        <v>75.150000000000006</v>
      </c>
    </row>
    <row r="1734" spans="1:5" ht="27">
      <c r="A1734" s="91" t="s">
        <v>5656</v>
      </c>
      <c r="B1734" s="91" t="s">
        <v>30370</v>
      </c>
      <c r="C1734" s="92" t="s">
        <v>5657</v>
      </c>
      <c r="D1734" s="91" t="s">
        <v>29214</v>
      </c>
      <c r="E1734" s="93">
        <v>92.61</v>
      </c>
    </row>
    <row r="1735" spans="1:5" ht="27">
      <c r="A1735" s="91" t="s">
        <v>5658</v>
      </c>
      <c r="B1735" s="91" t="s">
        <v>30371</v>
      </c>
      <c r="C1735" s="92" t="s">
        <v>5659</v>
      </c>
      <c r="D1735" s="91" t="s">
        <v>29214</v>
      </c>
      <c r="E1735" s="93">
        <v>134.44999999999999</v>
      </c>
    </row>
    <row r="1736" spans="1:5" ht="27">
      <c r="A1736" s="91" t="s">
        <v>5660</v>
      </c>
      <c r="B1736" s="91" t="s">
        <v>30372</v>
      </c>
      <c r="C1736" s="92" t="s">
        <v>5661</v>
      </c>
      <c r="D1736" s="91" t="s">
        <v>29214</v>
      </c>
      <c r="E1736" s="93">
        <v>22.87</v>
      </c>
    </row>
    <row r="1737" spans="1:5" ht="27">
      <c r="A1737" s="91" t="s">
        <v>5662</v>
      </c>
      <c r="B1737" s="91" t="s">
        <v>30373</v>
      </c>
      <c r="C1737" s="92" t="s">
        <v>5663</v>
      </c>
      <c r="D1737" s="91" t="s">
        <v>29214</v>
      </c>
      <c r="E1737" s="93">
        <v>33.5</v>
      </c>
    </row>
    <row r="1738" spans="1:5" ht="27">
      <c r="A1738" s="91" t="s">
        <v>5664</v>
      </c>
      <c r="B1738" s="91" t="s">
        <v>30374</v>
      </c>
      <c r="C1738" s="92" t="s">
        <v>5665</v>
      </c>
      <c r="D1738" s="91" t="s">
        <v>29214</v>
      </c>
      <c r="E1738" s="93">
        <v>46.88</v>
      </c>
    </row>
    <row r="1739" spans="1:5" ht="27">
      <c r="A1739" s="91" t="s">
        <v>5666</v>
      </c>
      <c r="B1739" s="91" t="s">
        <v>30375</v>
      </c>
      <c r="C1739" s="92" t="s">
        <v>5667</v>
      </c>
      <c r="D1739" s="91" t="s">
        <v>29214</v>
      </c>
      <c r="E1739" s="93">
        <v>37.32</v>
      </c>
    </row>
    <row r="1740" spans="1:5" ht="27">
      <c r="A1740" s="91" t="s">
        <v>5668</v>
      </c>
      <c r="B1740" s="91" t="s">
        <v>30376</v>
      </c>
      <c r="C1740" s="92" t="s">
        <v>5669</v>
      </c>
      <c r="D1740" s="91" t="s">
        <v>29214</v>
      </c>
      <c r="E1740" s="93">
        <v>65.89</v>
      </c>
    </row>
    <row r="1741" spans="1:5" ht="27">
      <c r="A1741" s="91" t="s">
        <v>5670</v>
      </c>
      <c r="B1741" s="91" t="s">
        <v>30377</v>
      </c>
      <c r="C1741" s="92" t="s">
        <v>5671</v>
      </c>
      <c r="D1741" s="91" t="s">
        <v>29214</v>
      </c>
      <c r="E1741" s="93">
        <v>89.69</v>
      </c>
    </row>
    <row r="1742" spans="1:5" ht="27">
      <c r="A1742" s="91" t="s">
        <v>5672</v>
      </c>
      <c r="B1742" s="91" t="s">
        <v>30378</v>
      </c>
      <c r="C1742" s="92" t="s">
        <v>5673</v>
      </c>
      <c r="D1742" s="91" t="s">
        <v>29214</v>
      </c>
      <c r="E1742" s="93">
        <v>122.23</v>
      </c>
    </row>
    <row r="1743" spans="1:5" ht="27">
      <c r="A1743" s="91" t="s">
        <v>5674</v>
      </c>
      <c r="B1743" s="91" t="s">
        <v>30379</v>
      </c>
      <c r="C1743" s="92" t="s">
        <v>5675</v>
      </c>
      <c r="D1743" s="91" t="s">
        <v>29214</v>
      </c>
      <c r="E1743" s="93">
        <v>166.45</v>
      </c>
    </row>
    <row r="1744" spans="1:5">
      <c r="A1744" s="87" t="s">
        <v>22162</v>
      </c>
      <c r="B1744" s="87">
        <v>8928</v>
      </c>
      <c r="C1744" s="88" t="s">
        <v>12308</v>
      </c>
      <c r="D1744" s="89"/>
      <c r="E1744" s="90"/>
    </row>
    <row r="1745" spans="1:5" ht="40.5">
      <c r="A1745" s="91" t="s">
        <v>5048</v>
      </c>
      <c r="B1745" s="91" t="s">
        <v>30380</v>
      </c>
      <c r="C1745" s="92" t="s">
        <v>21149</v>
      </c>
      <c r="D1745" s="91" t="s">
        <v>29304</v>
      </c>
      <c r="E1745" s="93">
        <v>26.29</v>
      </c>
    </row>
    <row r="1746" spans="1:5" ht="40.5">
      <c r="A1746" s="91" t="s">
        <v>5049</v>
      </c>
      <c r="B1746" s="91" t="s">
        <v>30381</v>
      </c>
      <c r="C1746" s="92" t="s">
        <v>28279</v>
      </c>
      <c r="D1746" s="91" t="s">
        <v>29304</v>
      </c>
      <c r="E1746" s="93">
        <v>26.29</v>
      </c>
    </row>
    <row r="1747" spans="1:5" ht="40.5">
      <c r="A1747" s="91" t="s">
        <v>5050</v>
      </c>
      <c r="B1747" s="91" t="s">
        <v>30382</v>
      </c>
      <c r="C1747" s="92" t="s">
        <v>28280</v>
      </c>
      <c r="D1747" s="91" t="s">
        <v>29304</v>
      </c>
      <c r="E1747" s="93">
        <v>26.29</v>
      </c>
    </row>
    <row r="1748" spans="1:5" ht="40.5">
      <c r="A1748" s="91" t="s">
        <v>5051</v>
      </c>
      <c r="B1748" s="91" t="s">
        <v>30383</v>
      </c>
      <c r="C1748" s="92" t="s">
        <v>28281</v>
      </c>
      <c r="D1748" s="91" t="s">
        <v>29304</v>
      </c>
      <c r="E1748" s="93">
        <v>26.99</v>
      </c>
    </row>
    <row r="1749" spans="1:5" ht="40.5">
      <c r="A1749" s="91" t="s">
        <v>5052</v>
      </c>
      <c r="B1749" s="91" t="s">
        <v>30384</v>
      </c>
      <c r="C1749" s="92" t="s">
        <v>21150</v>
      </c>
      <c r="D1749" s="91" t="s">
        <v>29304</v>
      </c>
      <c r="E1749" s="93">
        <v>27.69</v>
      </c>
    </row>
    <row r="1750" spans="1:5" ht="40.5">
      <c r="A1750" s="91" t="s">
        <v>23081</v>
      </c>
      <c r="B1750" s="91" t="s">
        <v>2232</v>
      </c>
      <c r="C1750" s="92" t="s">
        <v>28282</v>
      </c>
      <c r="D1750" s="91" t="s">
        <v>29214</v>
      </c>
      <c r="E1750" s="93">
        <v>10.68</v>
      </c>
    </row>
    <row r="1751" spans="1:5" ht="54">
      <c r="A1751" s="91" t="s">
        <v>5531</v>
      </c>
      <c r="B1751" s="91" t="s">
        <v>30385</v>
      </c>
      <c r="C1751" s="92" t="s">
        <v>21151</v>
      </c>
      <c r="D1751" s="91" t="s">
        <v>29214</v>
      </c>
      <c r="E1751" s="93">
        <v>42.67</v>
      </c>
    </row>
    <row r="1752" spans="1:5" ht="54">
      <c r="A1752" s="91" t="s">
        <v>5532</v>
      </c>
      <c r="B1752" s="91" t="s">
        <v>30386</v>
      </c>
      <c r="C1752" s="92" t="s">
        <v>21152</v>
      </c>
      <c r="D1752" s="91" t="s">
        <v>29214</v>
      </c>
      <c r="E1752" s="93">
        <v>53.31</v>
      </c>
    </row>
    <row r="1753" spans="1:5" ht="54">
      <c r="A1753" s="91" t="s">
        <v>5533</v>
      </c>
      <c r="B1753" s="91" t="s">
        <v>30387</v>
      </c>
      <c r="C1753" s="92" t="s">
        <v>21153</v>
      </c>
      <c r="D1753" s="91" t="s">
        <v>29214</v>
      </c>
      <c r="E1753" s="93">
        <v>64.430000000000007</v>
      </c>
    </row>
    <row r="1754" spans="1:5" ht="54">
      <c r="A1754" s="91" t="s">
        <v>5534</v>
      </c>
      <c r="B1754" s="91" t="s">
        <v>30388</v>
      </c>
      <c r="C1754" s="92" t="s">
        <v>21154</v>
      </c>
      <c r="D1754" s="91" t="s">
        <v>29214</v>
      </c>
      <c r="E1754" s="93">
        <v>52.85</v>
      </c>
    </row>
    <row r="1755" spans="1:5" ht="54">
      <c r="A1755" s="91" t="s">
        <v>5535</v>
      </c>
      <c r="B1755" s="91" t="s">
        <v>30389</v>
      </c>
      <c r="C1755" s="92" t="s">
        <v>21155</v>
      </c>
      <c r="D1755" s="91" t="s">
        <v>29214</v>
      </c>
      <c r="E1755" s="93">
        <v>63.97</v>
      </c>
    </row>
    <row r="1756" spans="1:5" ht="54">
      <c r="A1756" s="91" t="s">
        <v>5613</v>
      </c>
      <c r="B1756" s="91" t="s">
        <v>30390</v>
      </c>
      <c r="C1756" s="92" t="s">
        <v>21156</v>
      </c>
      <c r="D1756" s="91" t="s">
        <v>29304</v>
      </c>
      <c r="E1756" s="93">
        <v>6.32</v>
      </c>
    </row>
    <row r="1757" spans="1:5" ht="54">
      <c r="A1757" s="91" t="s">
        <v>5614</v>
      </c>
      <c r="B1757" s="91" t="s">
        <v>30391</v>
      </c>
      <c r="C1757" s="92" t="s">
        <v>21157</v>
      </c>
      <c r="D1757" s="91" t="s">
        <v>29304</v>
      </c>
      <c r="E1757" s="93">
        <v>6.64</v>
      </c>
    </row>
    <row r="1758" spans="1:5">
      <c r="A1758" s="87" t="s">
        <v>17391</v>
      </c>
      <c r="B1758" s="87">
        <v>8929</v>
      </c>
      <c r="C1758" s="88" t="s">
        <v>21108</v>
      </c>
      <c r="D1758" s="89"/>
      <c r="E1758" s="90"/>
    </row>
    <row r="1759" spans="1:5" ht="54">
      <c r="A1759" s="91" t="s">
        <v>21109</v>
      </c>
      <c r="B1759" s="91" t="s">
        <v>2232</v>
      </c>
      <c r="C1759" s="92" t="s">
        <v>21110</v>
      </c>
      <c r="D1759" s="91" t="s">
        <v>29214</v>
      </c>
      <c r="E1759" s="93">
        <v>85.09</v>
      </c>
    </row>
    <row r="1760" spans="1:5" ht="54">
      <c r="A1760" s="91" t="s">
        <v>21111</v>
      </c>
      <c r="B1760" s="91" t="s">
        <v>2232</v>
      </c>
      <c r="C1760" s="92" t="s">
        <v>21112</v>
      </c>
      <c r="D1760" s="91" t="s">
        <v>29214</v>
      </c>
      <c r="E1760" s="93">
        <v>70.569999999999993</v>
      </c>
    </row>
    <row r="1761" spans="1:5" ht="54">
      <c r="A1761" s="91" t="s">
        <v>21113</v>
      </c>
      <c r="B1761" s="91" t="s">
        <v>2232</v>
      </c>
      <c r="C1761" s="92" t="s">
        <v>21114</v>
      </c>
      <c r="D1761" s="91" t="s">
        <v>29214</v>
      </c>
      <c r="E1761" s="93">
        <v>95.15</v>
      </c>
    </row>
    <row r="1762" spans="1:5" ht="54">
      <c r="A1762" s="91" t="s">
        <v>21115</v>
      </c>
      <c r="B1762" s="91" t="s">
        <v>2232</v>
      </c>
      <c r="C1762" s="92" t="s">
        <v>21116</v>
      </c>
      <c r="D1762" s="91" t="s">
        <v>29214</v>
      </c>
      <c r="E1762" s="93">
        <v>79.81</v>
      </c>
    </row>
    <row r="1763" spans="1:5" ht="54">
      <c r="A1763" s="91" t="s">
        <v>21117</v>
      </c>
      <c r="B1763" s="91" t="s">
        <v>2232</v>
      </c>
      <c r="C1763" s="92" t="s">
        <v>21118</v>
      </c>
      <c r="D1763" s="91" t="s">
        <v>29214</v>
      </c>
      <c r="E1763" s="93">
        <v>104.65</v>
      </c>
    </row>
    <row r="1764" spans="1:5" ht="54">
      <c r="A1764" s="91" t="s">
        <v>21119</v>
      </c>
      <c r="B1764" s="91" t="s">
        <v>2232</v>
      </c>
      <c r="C1764" s="92" t="s">
        <v>21120</v>
      </c>
      <c r="D1764" s="91" t="s">
        <v>29214</v>
      </c>
      <c r="E1764" s="93">
        <v>90.45</v>
      </c>
    </row>
    <row r="1765" spans="1:5" ht="54">
      <c r="A1765" s="91" t="s">
        <v>21121</v>
      </c>
      <c r="B1765" s="91" t="s">
        <v>2232</v>
      </c>
      <c r="C1765" s="92" t="s">
        <v>21122</v>
      </c>
      <c r="D1765" s="91" t="s">
        <v>29214</v>
      </c>
      <c r="E1765" s="93">
        <v>127.64</v>
      </c>
    </row>
    <row r="1766" spans="1:5" ht="54">
      <c r="A1766" s="91" t="s">
        <v>21123</v>
      </c>
      <c r="B1766" s="91" t="s">
        <v>2232</v>
      </c>
      <c r="C1766" s="92" t="s">
        <v>21124</v>
      </c>
      <c r="D1766" s="91" t="s">
        <v>29214</v>
      </c>
      <c r="E1766" s="93">
        <v>112.93</v>
      </c>
    </row>
    <row r="1767" spans="1:5" ht="54">
      <c r="A1767" s="91" t="s">
        <v>21125</v>
      </c>
      <c r="B1767" s="91" t="s">
        <v>2232</v>
      </c>
      <c r="C1767" s="92" t="s">
        <v>21126</v>
      </c>
      <c r="D1767" s="91" t="s">
        <v>29214</v>
      </c>
      <c r="E1767" s="93">
        <v>150.97</v>
      </c>
    </row>
    <row r="1768" spans="1:5">
      <c r="A1768" s="87" t="s">
        <v>17395</v>
      </c>
      <c r="B1768" s="87">
        <v>8930</v>
      </c>
      <c r="C1768" s="88" t="s">
        <v>21127</v>
      </c>
      <c r="D1768" s="89"/>
      <c r="E1768" s="90"/>
    </row>
    <row r="1769" spans="1:5" ht="54">
      <c r="A1769" s="91" t="s">
        <v>21128</v>
      </c>
      <c r="B1769" s="91" t="s">
        <v>2232</v>
      </c>
      <c r="C1769" s="92" t="s">
        <v>21129</v>
      </c>
      <c r="D1769" s="91" t="s">
        <v>29214</v>
      </c>
      <c r="E1769" s="93">
        <v>85.43</v>
      </c>
    </row>
    <row r="1770" spans="1:5" ht="54">
      <c r="A1770" s="91" t="s">
        <v>21130</v>
      </c>
      <c r="B1770" s="91" t="s">
        <v>2232</v>
      </c>
      <c r="C1770" s="92" t="s">
        <v>21131</v>
      </c>
      <c r="D1770" s="91" t="s">
        <v>29214</v>
      </c>
      <c r="E1770" s="93">
        <v>70.459999999999994</v>
      </c>
    </row>
    <row r="1771" spans="1:5" ht="54">
      <c r="A1771" s="91" t="s">
        <v>21132</v>
      </c>
      <c r="B1771" s="91" t="s">
        <v>2232</v>
      </c>
      <c r="C1771" s="92" t="s">
        <v>21133</v>
      </c>
      <c r="D1771" s="91" t="s">
        <v>29214</v>
      </c>
      <c r="E1771" s="93">
        <v>94.98</v>
      </c>
    </row>
    <row r="1772" spans="1:5" ht="54">
      <c r="A1772" s="91" t="s">
        <v>21134</v>
      </c>
      <c r="B1772" s="91" t="s">
        <v>2232</v>
      </c>
      <c r="C1772" s="92" t="s">
        <v>21135</v>
      </c>
      <c r="D1772" s="91" t="s">
        <v>29214</v>
      </c>
      <c r="E1772" s="93">
        <v>79.42</v>
      </c>
    </row>
    <row r="1773" spans="1:5" ht="54">
      <c r="A1773" s="91" t="s">
        <v>21136</v>
      </c>
      <c r="B1773" s="91" t="s">
        <v>2232</v>
      </c>
      <c r="C1773" s="92" t="s">
        <v>21137</v>
      </c>
      <c r="D1773" s="91" t="s">
        <v>29214</v>
      </c>
      <c r="E1773" s="93">
        <v>105.11</v>
      </c>
    </row>
    <row r="1774" spans="1:5" ht="54">
      <c r="A1774" s="91" t="s">
        <v>21138</v>
      </c>
      <c r="B1774" s="91" t="s">
        <v>2232</v>
      </c>
      <c r="C1774" s="92" t="s">
        <v>21139</v>
      </c>
      <c r="D1774" s="91" t="s">
        <v>29214</v>
      </c>
      <c r="E1774" s="93">
        <v>90.14</v>
      </c>
    </row>
    <row r="1775" spans="1:5" ht="54">
      <c r="A1775" s="91" t="s">
        <v>21140</v>
      </c>
      <c r="B1775" s="91" t="s">
        <v>2232</v>
      </c>
      <c r="C1775" s="92" t="s">
        <v>21141</v>
      </c>
      <c r="D1775" s="91" t="s">
        <v>29214</v>
      </c>
      <c r="E1775" s="93">
        <v>127.4</v>
      </c>
    </row>
    <row r="1776" spans="1:5" ht="54">
      <c r="A1776" s="91" t="s">
        <v>21142</v>
      </c>
      <c r="B1776" s="91" t="s">
        <v>2232</v>
      </c>
      <c r="C1776" s="92" t="s">
        <v>21143</v>
      </c>
      <c r="D1776" s="91" t="s">
        <v>29214</v>
      </c>
      <c r="E1776" s="93">
        <v>112.74</v>
      </c>
    </row>
    <row r="1777" spans="1:5" ht="54">
      <c r="A1777" s="91" t="s">
        <v>21144</v>
      </c>
      <c r="B1777" s="91" t="s">
        <v>2232</v>
      </c>
      <c r="C1777" s="92" t="s">
        <v>21145</v>
      </c>
      <c r="D1777" s="91" t="s">
        <v>29214</v>
      </c>
      <c r="E1777" s="93">
        <v>151.69</v>
      </c>
    </row>
    <row r="1778" spans="1:5">
      <c r="A1778" s="87" t="s">
        <v>17401</v>
      </c>
      <c r="B1778" s="87">
        <v>8931</v>
      </c>
      <c r="C1778" s="88" t="s">
        <v>12314</v>
      </c>
      <c r="D1778" s="89"/>
      <c r="E1778" s="90"/>
    </row>
    <row r="1779" spans="1:5" ht="67.5">
      <c r="A1779" s="91" t="s">
        <v>21146</v>
      </c>
      <c r="B1779" s="91" t="s">
        <v>2232</v>
      </c>
      <c r="C1779" s="92" t="s">
        <v>28283</v>
      </c>
      <c r="D1779" s="91" t="s">
        <v>29214</v>
      </c>
      <c r="E1779" s="93">
        <v>13.3</v>
      </c>
    </row>
    <row r="1780" spans="1:5" ht="67.5">
      <c r="A1780" s="91" t="s">
        <v>21147</v>
      </c>
      <c r="B1780" s="91" t="s">
        <v>2232</v>
      </c>
      <c r="C1780" s="92" t="s">
        <v>21148</v>
      </c>
      <c r="D1780" s="91" t="s">
        <v>29214</v>
      </c>
      <c r="E1780" s="93">
        <v>11.63</v>
      </c>
    </row>
    <row r="1781" spans="1:5" ht="40.5">
      <c r="A1781" s="91" t="s">
        <v>5635</v>
      </c>
      <c r="B1781" s="91" t="s">
        <v>30392</v>
      </c>
      <c r="C1781" s="92" t="s">
        <v>28284</v>
      </c>
      <c r="D1781" s="91" t="s">
        <v>29214</v>
      </c>
      <c r="E1781" s="93">
        <v>12.66</v>
      </c>
    </row>
    <row r="1782" spans="1:5" ht="40.5">
      <c r="A1782" s="91" t="s">
        <v>5636</v>
      </c>
      <c r="B1782" s="91" t="s">
        <v>2232</v>
      </c>
      <c r="C1782" s="92" t="s">
        <v>5637</v>
      </c>
      <c r="D1782" s="91" t="s">
        <v>29214</v>
      </c>
      <c r="E1782" s="93">
        <v>22.36</v>
      </c>
    </row>
    <row r="1783" spans="1:5" ht="40.5">
      <c r="A1783" s="91" t="s">
        <v>5638</v>
      </c>
      <c r="B1783" s="91" t="s">
        <v>2232</v>
      </c>
      <c r="C1783" s="92" t="s">
        <v>5639</v>
      </c>
      <c r="D1783" s="91" t="s">
        <v>29214</v>
      </c>
      <c r="E1783" s="93">
        <v>17.36</v>
      </c>
    </row>
    <row r="1784" spans="1:5">
      <c r="A1784" s="87" t="s">
        <v>17405</v>
      </c>
      <c r="B1784" s="87">
        <v>8932</v>
      </c>
      <c r="C1784" s="88" t="s">
        <v>22163</v>
      </c>
      <c r="D1784" s="89"/>
      <c r="E1784" s="90"/>
    </row>
    <row r="1785" spans="1:5" ht="54">
      <c r="A1785" s="91" t="s">
        <v>5454</v>
      </c>
      <c r="B1785" s="91" t="s">
        <v>2232</v>
      </c>
      <c r="C1785" s="92" t="s">
        <v>5455</v>
      </c>
      <c r="D1785" s="91" t="s">
        <v>29304</v>
      </c>
      <c r="E1785" s="93">
        <v>61.63</v>
      </c>
    </row>
    <row r="1786" spans="1:5" ht="54">
      <c r="A1786" s="91" t="s">
        <v>5456</v>
      </c>
      <c r="B1786" s="91" t="s">
        <v>2232</v>
      </c>
      <c r="C1786" s="92" t="s">
        <v>5457</v>
      </c>
      <c r="D1786" s="91" t="s">
        <v>29304</v>
      </c>
      <c r="E1786" s="93">
        <v>75.569999999999993</v>
      </c>
    </row>
    <row r="1787" spans="1:5" ht="54">
      <c r="A1787" s="91" t="s">
        <v>5458</v>
      </c>
      <c r="B1787" s="91" t="s">
        <v>2232</v>
      </c>
      <c r="C1787" s="92" t="s">
        <v>5459</v>
      </c>
      <c r="D1787" s="91" t="s">
        <v>29304</v>
      </c>
      <c r="E1787" s="93">
        <v>56.82</v>
      </c>
    </row>
    <row r="1788" spans="1:5" ht="40.5">
      <c r="A1788" s="91" t="s">
        <v>5460</v>
      </c>
      <c r="B1788" s="91" t="s">
        <v>2232</v>
      </c>
      <c r="C1788" s="92" t="s">
        <v>5461</v>
      </c>
      <c r="D1788" s="91" t="s">
        <v>29304</v>
      </c>
      <c r="E1788" s="93">
        <v>44.36</v>
      </c>
    </row>
    <row r="1789" spans="1:5" ht="54">
      <c r="A1789" s="91" t="s">
        <v>5462</v>
      </c>
      <c r="B1789" s="91" t="s">
        <v>30393</v>
      </c>
      <c r="C1789" s="92" t="s">
        <v>5463</v>
      </c>
      <c r="D1789" s="91" t="s">
        <v>29304</v>
      </c>
      <c r="E1789" s="93">
        <v>83.81</v>
      </c>
    </row>
    <row r="1790" spans="1:5" ht="54">
      <c r="A1790" s="91" t="s">
        <v>5464</v>
      </c>
      <c r="B1790" s="91" t="s">
        <v>30394</v>
      </c>
      <c r="C1790" s="92" t="s">
        <v>5465</v>
      </c>
      <c r="D1790" s="91" t="s">
        <v>29304</v>
      </c>
      <c r="E1790" s="93">
        <v>61.99</v>
      </c>
    </row>
    <row r="1791" spans="1:5" ht="54">
      <c r="A1791" s="91" t="s">
        <v>5466</v>
      </c>
      <c r="B1791" s="91" t="s">
        <v>30395</v>
      </c>
      <c r="C1791" s="92" t="s">
        <v>5467</v>
      </c>
      <c r="D1791" s="91" t="s">
        <v>29304</v>
      </c>
      <c r="E1791" s="93">
        <v>58.52</v>
      </c>
    </row>
    <row r="1792" spans="1:5" ht="54">
      <c r="A1792" s="91" t="s">
        <v>5468</v>
      </c>
      <c r="B1792" s="91" t="s">
        <v>30396</v>
      </c>
      <c r="C1792" s="92" t="s">
        <v>5469</v>
      </c>
      <c r="D1792" s="91" t="s">
        <v>29304</v>
      </c>
      <c r="E1792" s="93">
        <v>36.700000000000003</v>
      </c>
    </row>
    <row r="1793" spans="1:5" ht="54">
      <c r="A1793" s="91" t="s">
        <v>5470</v>
      </c>
      <c r="B1793" s="91" t="s">
        <v>30397</v>
      </c>
      <c r="C1793" s="92" t="s">
        <v>5471</v>
      </c>
      <c r="D1793" s="91" t="s">
        <v>29304</v>
      </c>
      <c r="E1793" s="93">
        <v>143.5</v>
      </c>
    </row>
    <row r="1794" spans="1:5" ht="54">
      <c r="A1794" s="91" t="s">
        <v>5472</v>
      </c>
      <c r="B1794" s="91" t="s">
        <v>30398</v>
      </c>
      <c r="C1794" s="92" t="s">
        <v>5473</v>
      </c>
      <c r="D1794" s="91" t="s">
        <v>29304</v>
      </c>
      <c r="E1794" s="93">
        <v>159.78</v>
      </c>
    </row>
    <row r="1795" spans="1:5" ht="67.5">
      <c r="A1795" s="91" t="s">
        <v>5474</v>
      </c>
      <c r="B1795" s="91" t="s">
        <v>2232</v>
      </c>
      <c r="C1795" s="92" t="s">
        <v>5475</v>
      </c>
      <c r="D1795" s="91" t="s">
        <v>29304</v>
      </c>
      <c r="E1795" s="93">
        <v>179.62</v>
      </c>
    </row>
    <row r="1796" spans="1:5" ht="67.5">
      <c r="A1796" s="91" t="s">
        <v>5476</v>
      </c>
      <c r="B1796" s="91" t="s">
        <v>2232</v>
      </c>
      <c r="C1796" s="92" t="s">
        <v>5477</v>
      </c>
      <c r="D1796" s="91" t="s">
        <v>29304</v>
      </c>
      <c r="E1796" s="93">
        <v>144.58000000000001</v>
      </c>
    </row>
    <row r="1797" spans="1:5" ht="54">
      <c r="A1797" s="91" t="s">
        <v>5478</v>
      </c>
      <c r="B1797" s="91" t="s">
        <v>30399</v>
      </c>
      <c r="C1797" s="92" t="s">
        <v>5479</v>
      </c>
      <c r="D1797" s="91" t="s">
        <v>29304</v>
      </c>
      <c r="E1797" s="93">
        <v>248.13</v>
      </c>
    </row>
    <row r="1798" spans="1:5" ht="54">
      <c r="A1798" s="91" t="s">
        <v>5480</v>
      </c>
      <c r="B1798" s="91" t="s">
        <v>30400</v>
      </c>
      <c r="C1798" s="92" t="s">
        <v>5481</v>
      </c>
      <c r="D1798" s="91" t="s">
        <v>29304</v>
      </c>
      <c r="E1798" s="93">
        <v>278.57</v>
      </c>
    </row>
    <row r="1799" spans="1:5" ht="67.5">
      <c r="A1799" s="91" t="s">
        <v>5482</v>
      </c>
      <c r="B1799" s="91" t="s">
        <v>2232</v>
      </c>
      <c r="C1799" s="92" t="s">
        <v>5483</v>
      </c>
      <c r="D1799" s="91" t="s">
        <v>29304</v>
      </c>
      <c r="E1799" s="93">
        <v>318.25</v>
      </c>
    </row>
    <row r="1800" spans="1:5" ht="67.5">
      <c r="A1800" s="91" t="s">
        <v>5484</v>
      </c>
      <c r="B1800" s="91" t="s">
        <v>2232</v>
      </c>
      <c r="C1800" s="92" t="s">
        <v>5485</v>
      </c>
      <c r="D1800" s="91" t="s">
        <v>29304</v>
      </c>
      <c r="E1800" s="93">
        <v>250.29</v>
      </c>
    </row>
    <row r="1801" spans="1:5" ht="54">
      <c r="A1801" s="91" t="s">
        <v>5486</v>
      </c>
      <c r="B1801" s="91" t="s">
        <v>30401</v>
      </c>
      <c r="C1801" s="92" t="s">
        <v>5487</v>
      </c>
      <c r="D1801" s="91" t="s">
        <v>29304</v>
      </c>
      <c r="E1801" s="93">
        <v>110.53</v>
      </c>
    </row>
    <row r="1802" spans="1:5" ht="54">
      <c r="A1802" s="91" t="s">
        <v>5488</v>
      </c>
      <c r="B1802" s="91" t="s">
        <v>30402</v>
      </c>
      <c r="C1802" s="92" t="s">
        <v>5489</v>
      </c>
      <c r="D1802" s="91" t="s">
        <v>29304</v>
      </c>
      <c r="E1802" s="93">
        <v>128.49</v>
      </c>
    </row>
    <row r="1803" spans="1:5" ht="54">
      <c r="A1803" s="91" t="s">
        <v>5490</v>
      </c>
      <c r="B1803" s="91" t="s">
        <v>2232</v>
      </c>
      <c r="C1803" s="92" t="s">
        <v>5491</v>
      </c>
      <c r="D1803" s="91" t="s">
        <v>29304</v>
      </c>
      <c r="E1803" s="93">
        <v>114.96</v>
      </c>
    </row>
    <row r="1804" spans="1:5" ht="54">
      <c r="A1804" s="91" t="s">
        <v>5492</v>
      </c>
      <c r="B1804" s="91" t="s">
        <v>2232</v>
      </c>
      <c r="C1804" s="92" t="s">
        <v>5493</v>
      </c>
      <c r="D1804" s="91" t="s">
        <v>29304</v>
      </c>
      <c r="E1804" s="93">
        <v>97.31</v>
      </c>
    </row>
    <row r="1805" spans="1:5" ht="67.5">
      <c r="A1805" s="91" t="s">
        <v>5494</v>
      </c>
      <c r="B1805" s="91" t="s">
        <v>30403</v>
      </c>
      <c r="C1805" s="92" t="s">
        <v>5495</v>
      </c>
      <c r="D1805" s="91" t="s">
        <v>29304</v>
      </c>
      <c r="E1805" s="93">
        <v>55.82</v>
      </c>
    </row>
    <row r="1806" spans="1:5" ht="67.5">
      <c r="A1806" s="91" t="s">
        <v>5496</v>
      </c>
      <c r="B1806" s="91" t="s">
        <v>30404</v>
      </c>
      <c r="C1806" s="92" t="s">
        <v>5497</v>
      </c>
      <c r="D1806" s="91" t="s">
        <v>29304</v>
      </c>
      <c r="E1806" s="93">
        <v>64.459999999999994</v>
      </c>
    </row>
    <row r="1807" spans="1:5" ht="67.5">
      <c r="A1807" s="91" t="s">
        <v>5498</v>
      </c>
      <c r="B1807" s="91" t="s">
        <v>30405</v>
      </c>
      <c r="C1807" s="92" t="s">
        <v>5499</v>
      </c>
      <c r="D1807" s="91" t="s">
        <v>29304</v>
      </c>
      <c r="E1807" s="93">
        <v>72.77</v>
      </c>
    </row>
    <row r="1808" spans="1:5" ht="67.5">
      <c r="A1808" s="91" t="s">
        <v>5500</v>
      </c>
      <c r="B1808" s="91" t="s">
        <v>30406</v>
      </c>
      <c r="C1808" s="92" t="s">
        <v>5501</v>
      </c>
      <c r="D1808" s="91" t="s">
        <v>29304</v>
      </c>
      <c r="E1808" s="93">
        <v>87.93</v>
      </c>
    </row>
    <row r="1809" spans="1:5" ht="54">
      <c r="A1809" s="91" t="s">
        <v>5502</v>
      </c>
      <c r="B1809" s="91" t="s">
        <v>30407</v>
      </c>
      <c r="C1809" s="92" t="s">
        <v>5503</v>
      </c>
      <c r="D1809" s="91" t="s">
        <v>29304</v>
      </c>
      <c r="E1809" s="93">
        <v>52.93</v>
      </c>
    </row>
    <row r="1810" spans="1:5" ht="67.5">
      <c r="A1810" s="91" t="s">
        <v>5504</v>
      </c>
      <c r="B1810" s="91" t="s">
        <v>30408</v>
      </c>
      <c r="C1810" s="92" t="s">
        <v>5505</v>
      </c>
      <c r="D1810" s="91" t="s">
        <v>29304</v>
      </c>
      <c r="E1810" s="93">
        <v>57.38</v>
      </c>
    </row>
    <row r="1811" spans="1:5" ht="67.5">
      <c r="A1811" s="91" t="s">
        <v>5506</v>
      </c>
      <c r="B1811" s="91" t="s">
        <v>2232</v>
      </c>
      <c r="C1811" s="92" t="s">
        <v>5507</v>
      </c>
      <c r="D1811" s="91" t="s">
        <v>29304</v>
      </c>
      <c r="E1811" s="93">
        <v>55.6</v>
      </c>
    </row>
    <row r="1812" spans="1:5" ht="67.5">
      <c r="A1812" s="91" t="s">
        <v>5508</v>
      </c>
      <c r="B1812" s="91" t="s">
        <v>2232</v>
      </c>
      <c r="C1812" s="92" t="s">
        <v>5509</v>
      </c>
      <c r="D1812" s="91" t="s">
        <v>29304</v>
      </c>
      <c r="E1812" s="93">
        <v>50.79</v>
      </c>
    </row>
    <row r="1813" spans="1:5" ht="54">
      <c r="A1813" s="91" t="s">
        <v>5510</v>
      </c>
      <c r="B1813" s="91" t="s">
        <v>2232</v>
      </c>
      <c r="C1813" s="92" t="s">
        <v>5511</v>
      </c>
      <c r="D1813" s="91" t="s">
        <v>29304</v>
      </c>
      <c r="E1813" s="93">
        <v>38.33</v>
      </c>
    </row>
    <row r="1814" spans="1:5" ht="54">
      <c r="A1814" s="91" t="s">
        <v>5512</v>
      </c>
      <c r="B1814" s="91" t="s">
        <v>30409</v>
      </c>
      <c r="C1814" s="92" t="s">
        <v>5513</v>
      </c>
      <c r="D1814" s="91" t="s">
        <v>29304</v>
      </c>
      <c r="E1814" s="93">
        <v>1767.29</v>
      </c>
    </row>
    <row r="1815" spans="1:5" ht="54">
      <c r="A1815" s="91" t="s">
        <v>5514</v>
      </c>
      <c r="B1815" s="91" t="s">
        <v>30410</v>
      </c>
      <c r="C1815" s="92" t="s">
        <v>5515</v>
      </c>
      <c r="D1815" s="91" t="s">
        <v>29304</v>
      </c>
      <c r="E1815" s="93">
        <v>2676.75</v>
      </c>
    </row>
    <row r="1816" spans="1:5" ht="54">
      <c r="A1816" s="91" t="s">
        <v>5516</v>
      </c>
      <c r="B1816" s="91" t="s">
        <v>30411</v>
      </c>
      <c r="C1816" s="92" t="s">
        <v>5517</v>
      </c>
      <c r="D1816" s="91" t="s">
        <v>29304</v>
      </c>
      <c r="E1816" s="93">
        <v>1774.79</v>
      </c>
    </row>
    <row r="1817" spans="1:5" ht="54">
      <c r="A1817" s="91" t="s">
        <v>5518</v>
      </c>
      <c r="B1817" s="91" t="s">
        <v>30412</v>
      </c>
      <c r="C1817" s="92" t="s">
        <v>5519</v>
      </c>
      <c r="D1817" s="91" t="s">
        <v>29304</v>
      </c>
      <c r="E1817" s="93">
        <v>4352.78</v>
      </c>
    </row>
    <row r="1818" spans="1:5" ht="54">
      <c r="A1818" s="91" t="s">
        <v>5520</v>
      </c>
      <c r="B1818" s="91" t="s">
        <v>30413</v>
      </c>
      <c r="C1818" s="92" t="s">
        <v>5521</v>
      </c>
      <c r="D1818" s="91" t="s">
        <v>29304</v>
      </c>
      <c r="E1818" s="93">
        <v>4827.45</v>
      </c>
    </row>
    <row r="1819" spans="1:5" ht="67.5">
      <c r="A1819" s="91" t="s">
        <v>5522</v>
      </c>
      <c r="B1819" s="91" t="s">
        <v>30414</v>
      </c>
      <c r="C1819" s="92" t="s">
        <v>5523</v>
      </c>
      <c r="D1819" s="91" t="s">
        <v>29304</v>
      </c>
      <c r="E1819" s="93">
        <v>74.59</v>
      </c>
    </row>
    <row r="1820" spans="1:5" ht="67.5">
      <c r="A1820" s="91" t="s">
        <v>5524</v>
      </c>
      <c r="B1820" s="91" t="s">
        <v>2232</v>
      </c>
      <c r="C1820" s="92" t="s">
        <v>5525</v>
      </c>
      <c r="D1820" s="91" t="s">
        <v>29304</v>
      </c>
      <c r="E1820" s="93">
        <v>78.59</v>
      </c>
    </row>
    <row r="1821" spans="1:5" ht="67.5">
      <c r="A1821" s="91" t="s">
        <v>5526</v>
      </c>
      <c r="B1821" s="91" t="s">
        <v>2232</v>
      </c>
      <c r="C1821" s="92" t="s">
        <v>5527</v>
      </c>
      <c r="D1821" s="91" t="s">
        <v>29304</v>
      </c>
      <c r="E1821" s="93">
        <v>73.78</v>
      </c>
    </row>
    <row r="1822" spans="1:5" ht="54">
      <c r="A1822" s="91" t="s">
        <v>5528</v>
      </c>
      <c r="B1822" s="91" t="s">
        <v>30415</v>
      </c>
      <c r="C1822" s="92" t="s">
        <v>5529</v>
      </c>
      <c r="D1822" s="91" t="s">
        <v>29304</v>
      </c>
      <c r="E1822" s="93">
        <v>52.77</v>
      </c>
    </row>
    <row r="1823" spans="1:5" ht="54">
      <c r="A1823" s="91" t="s">
        <v>5559</v>
      </c>
      <c r="B1823" s="91" t="s">
        <v>30416</v>
      </c>
      <c r="C1823" s="92" t="s">
        <v>5560</v>
      </c>
      <c r="D1823" s="91" t="s">
        <v>29304</v>
      </c>
      <c r="E1823" s="93">
        <v>436.83</v>
      </c>
    </row>
    <row r="1824" spans="1:5">
      <c r="A1824" s="87" t="s">
        <v>17408</v>
      </c>
      <c r="B1824" s="87">
        <v>8933</v>
      </c>
      <c r="C1824" s="88" t="s">
        <v>12311</v>
      </c>
      <c r="D1824" s="89"/>
      <c r="E1824" s="90"/>
    </row>
    <row r="1825" spans="1:5" ht="40.5">
      <c r="A1825" s="91" t="s">
        <v>5591</v>
      </c>
      <c r="B1825" s="91" t="s">
        <v>30417</v>
      </c>
      <c r="C1825" s="92" t="s">
        <v>5592</v>
      </c>
      <c r="D1825" s="91" t="s">
        <v>29304</v>
      </c>
      <c r="E1825" s="93">
        <v>30.96</v>
      </c>
    </row>
    <row r="1826" spans="1:5" ht="40.5">
      <c r="A1826" s="91" t="s">
        <v>5593</v>
      </c>
      <c r="B1826" s="91" t="s">
        <v>30418</v>
      </c>
      <c r="C1826" s="92" t="s">
        <v>5594</v>
      </c>
      <c r="D1826" s="91" t="s">
        <v>29304</v>
      </c>
      <c r="E1826" s="93">
        <v>33.39</v>
      </c>
    </row>
    <row r="1827" spans="1:5" ht="40.5">
      <c r="A1827" s="91" t="s">
        <v>5595</v>
      </c>
      <c r="B1827" s="91" t="s">
        <v>30419</v>
      </c>
      <c r="C1827" s="92" t="s">
        <v>5596</v>
      </c>
      <c r="D1827" s="91" t="s">
        <v>29304</v>
      </c>
      <c r="E1827" s="93">
        <v>37.92</v>
      </c>
    </row>
    <row r="1828" spans="1:5" ht="40.5">
      <c r="A1828" s="91" t="s">
        <v>5597</v>
      </c>
      <c r="B1828" s="91" t="s">
        <v>30420</v>
      </c>
      <c r="C1828" s="92" t="s">
        <v>5598</v>
      </c>
      <c r="D1828" s="91" t="s">
        <v>29304</v>
      </c>
      <c r="E1828" s="93">
        <v>35.99</v>
      </c>
    </row>
    <row r="1829" spans="1:5" ht="40.5">
      <c r="A1829" s="91" t="s">
        <v>5599</v>
      </c>
      <c r="B1829" s="91" t="s">
        <v>30421</v>
      </c>
      <c r="C1829" s="92" t="s">
        <v>5600</v>
      </c>
      <c r="D1829" s="91" t="s">
        <v>29304</v>
      </c>
      <c r="E1829" s="93">
        <v>29.24</v>
      </c>
    </row>
    <row r="1830" spans="1:5" ht="40.5">
      <c r="A1830" s="91" t="s">
        <v>5601</v>
      </c>
      <c r="B1830" s="91" t="s">
        <v>30422</v>
      </c>
      <c r="C1830" s="92" t="s">
        <v>5602</v>
      </c>
      <c r="D1830" s="91" t="s">
        <v>29304</v>
      </c>
      <c r="E1830" s="93">
        <v>27.87</v>
      </c>
    </row>
    <row r="1831" spans="1:5" ht="40.5">
      <c r="A1831" s="91" t="s">
        <v>4556</v>
      </c>
      <c r="B1831" s="91" t="s">
        <v>30423</v>
      </c>
      <c r="C1831" s="92" t="s">
        <v>4557</v>
      </c>
      <c r="D1831" s="91" t="s">
        <v>29304</v>
      </c>
      <c r="E1831" s="93">
        <v>42.41</v>
      </c>
    </row>
    <row r="1832" spans="1:5" ht="40.5">
      <c r="A1832" s="91" t="s">
        <v>5603</v>
      </c>
      <c r="B1832" s="91" t="s">
        <v>30424</v>
      </c>
      <c r="C1832" s="92" t="s">
        <v>5604</v>
      </c>
      <c r="D1832" s="91" t="s">
        <v>29304</v>
      </c>
      <c r="E1832" s="93">
        <v>27.64</v>
      </c>
    </row>
    <row r="1833" spans="1:5">
      <c r="A1833" s="87" t="s">
        <v>17416</v>
      </c>
      <c r="B1833" s="87">
        <v>8934</v>
      </c>
      <c r="C1833" s="88" t="s">
        <v>22164</v>
      </c>
      <c r="D1833" s="89"/>
      <c r="E1833" s="90"/>
    </row>
    <row r="1834" spans="1:5" ht="40.5">
      <c r="A1834" s="91" t="s">
        <v>5423</v>
      </c>
      <c r="B1834" s="91" t="s">
        <v>30425</v>
      </c>
      <c r="C1834" s="92" t="s">
        <v>5424</v>
      </c>
      <c r="D1834" s="91" t="s">
        <v>29304</v>
      </c>
      <c r="E1834" s="93">
        <v>11.11</v>
      </c>
    </row>
    <row r="1835" spans="1:5" ht="40.5">
      <c r="A1835" s="91" t="s">
        <v>5425</v>
      </c>
      <c r="B1835" s="91" t="s">
        <v>30426</v>
      </c>
      <c r="C1835" s="92" t="s">
        <v>5426</v>
      </c>
      <c r="D1835" s="91" t="s">
        <v>29304</v>
      </c>
      <c r="E1835" s="93">
        <v>11.62</v>
      </c>
    </row>
    <row r="1836" spans="1:5" ht="40.5">
      <c r="A1836" s="91" t="s">
        <v>5427</v>
      </c>
      <c r="B1836" s="91" t="s">
        <v>30427</v>
      </c>
      <c r="C1836" s="92" t="s">
        <v>5428</v>
      </c>
      <c r="D1836" s="91" t="s">
        <v>29304</v>
      </c>
      <c r="E1836" s="93">
        <v>13.27</v>
      </c>
    </row>
    <row r="1837" spans="1:5" ht="40.5">
      <c r="A1837" s="91" t="s">
        <v>5429</v>
      </c>
      <c r="B1837" s="91" t="s">
        <v>30428</v>
      </c>
      <c r="C1837" s="92" t="s">
        <v>5430</v>
      </c>
      <c r="D1837" s="91" t="s">
        <v>29304</v>
      </c>
      <c r="E1837" s="93">
        <v>13.56</v>
      </c>
    </row>
    <row r="1838" spans="1:5" ht="40.5">
      <c r="A1838" s="91" t="s">
        <v>5431</v>
      </c>
      <c r="B1838" s="91" t="s">
        <v>30429</v>
      </c>
      <c r="C1838" s="92" t="s">
        <v>5432</v>
      </c>
      <c r="D1838" s="91" t="s">
        <v>29304</v>
      </c>
      <c r="E1838" s="93">
        <v>11.33</v>
      </c>
    </row>
    <row r="1839" spans="1:5" ht="40.5">
      <c r="A1839" s="91" t="s">
        <v>5433</v>
      </c>
      <c r="B1839" s="91" t="s">
        <v>2232</v>
      </c>
      <c r="C1839" s="92" t="s">
        <v>5434</v>
      </c>
      <c r="D1839" s="91" t="s">
        <v>29304</v>
      </c>
      <c r="E1839" s="93">
        <v>17.27</v>
      </c>
    </row>
    <row r="1840" spans="1:5" ht="40.5">
      <c r="A1840" s="91" t="s">
        <v>5435</v>
      </c>
      <c r="B1840" s="91" t="s">
        <v>2232</v>
      </c>
      <c r="C1840" s="92" t="s">
        <v>5436</v>
      </c>
      <c r="D1840" s="91" t="s">
        <v>29304</v>
      </c>
      <c r="E1840" s="93">
        <v>31.21</v>
      </c>
    </row>
    <row r="1841" spans="1:5" ht="40.5">
      <c r="A1841" s="91" t="s">
        <v>5437</v>
      </c>
      <c r="B1841" s="91" t="s">
        <v>2232</v>
      </c>
      <c r="C1841" s="92" t="s">
        <v>5438</v>
      </c>
      <c r="D1841" s="91" t="s">
        <v>29304</v>
      </c>
      <c r="E1841" s="93">
        <v>12.46</v>
      </c>
    </row>
    <row r="1842" spans="1:5">
      <c r="A1842" s="91" t="s">
        <v>5439</v>
      </c>
      <c r="B1842" s="91" t="s">
        <v>30430</v>
      </c>
      <c r="C1842" s="92" t="s">
        <v>5440</v>
      </c>
      <c r="D1842" s="91" t="s">
        <v>29304</v>
      </c>
      <c r="E1842" s="93">
        <v>23.16</v>
      </c>
    </row>
    <row r="1843" spans="1:5" ht="40.5">
      <c r="A1843" s="91" t="s">
        <v>5441</v>
      </c>
      <c r="B1843" s="91" t="s">
        <v>30431</v>
      </c>
      <c r="C1843" s="92" t="s">
        <v>5442</v>
      </c>
      <c r="D1843" s="91" t="s">
        <v>29304</v>
      </c>
      <c r="E1843" s="93">
        <v>11.17</v>
      </c>
    </row>
    <row r="1844" spans="1:5" ht="40.5">
      <c r="A1844" s="91" t="s">
        <v>5443</v>
      </c>
      <c r="B1844" s="91" t="s">
        <v>30432</v>
      </c>
      <c r="C1844" s="92" t="s">
        <v>28285</v>
      </c>
      <c r="D1844" s="91" t="s">
        <v>29304</v>
      </c>
      <c r="E1844" s="93">
        <v>11.28</v>
      </c>
    </row>
    <row r="1845" spans="1:5" ht="40.5">
      <c r="A1845" s="91" t="s">
        <v>5444</v>
      </c>
      <c r="B1845" s="91" t="s">
        <v>30433</v>
      </c>
      <c r="C1845" s="92" t="s">
        <v>5445</v>
      </c>
      <c r="D1845" s="91" t="s">
        <v>29304</v>
      </c>
      <c r="E1845" s="93">
        <v>11.51</v>
      </c>
    </row>
    <row r="1846" spans="1:5" ht="40.5">
      <c r="A1846" s="91" t="s">
        <v>5446</v>
      </c>
      <c r="B1846" s="91" t="s">
        <v>30434</v>
      </c>
      <c r="C1846" s="92" t="s">
        <v>5447</v>
      </c>
      <c r="D1846" s="91" t="s">
        <v>29304</v>
      </c>
      <c r="E1846" s="93">
        <v>11.31</v>
      </c>
    </row>
    <row r="1847" spans="1:5" ht="40.5">
      <c r="A1847" s="91" t="s">
        <v>5448</v>
      </c>
      <c r="B1847" s="91" t="s">
        <v>2232</v>
      </c>
      <c r="C1847" s="92" t="s">
        <v>5449</v>
      </c>
      <c r="D1847" s="91" t="s">
        <v>29304</v>
      </c>
      <c r="E1847" s="93">
        <v>40.39</v>
      </c>
    </row>
    <row r="1848" spans="1:5" ht="40.5">
      <c r="A1848" s="91" t="s">
        <v>5450</v>
      </c>
      <c r="B1848" s="91" t="s">
        <v>2232</v>
      </c>
      <c r="C1848" s="92" t="s">
        <v>5451</v>
      </c>
      <c r="D1848" s="91" t="s">
        <v>29304</v>
      </c>
      <c r="E1848" s="93">
        <v>66.56</v>
      </c>
    </row>
    <row r="1849" spans="1:5" ht="40.5">
      <c r="A1849" s="91" t="s">
        <v>5452</v>
      </c>
      <c r="B1849" s="91" t="s">
        <v>2232</v>
      </c>
      <c r="C1849" s="92" t="s">
        <v>5453</v>
      </c>
      <c r="D1849" s="91" t="s">
        <v>29304</v>
      </c>
      <c r="E1849" s="93">
        <v>27.19</v>
      </c>
    </row>
    <row r="1850" spans="1:5" ht="27">
      <c r="A1850" s="91" t="s">
        <v>5605</v>
      </c>
      <c r="B1850" s="91" t="s">
        <v>30435</v>
      </c>
      <c r="C1850" s="92" t="s">
        <v>5606</v>
      </c>
      <c r="D1850" s="91" t="s">
        <v>29304</v>
      </c>
      <c r="E1850" s="93">
        <v>8.5500000000000007</v>
      </c>
    </row>
    <row r="1851" spans="1:5">
      <c r="A1851" s="87" t="s">
        <v>22165</v>
      </c>
      <c r="B1851" s="87">
        <v>8936</v>
      </c>
      <c r="C1851" s="88" t="s">
        <v>22166</v>
      </c>
      <c r="D1851" s="89"/>
      <c r="E1851" s="90"/>
    </row>
    <row r="1852" spans="1:5" ht="40.5">
      <c r="A1852" s="91" t="s">
        <v>5708</v>
      </c>
      <c r="B1852" s="91" t="s">
        <v>30436</v>
      </c>
      <c r="C1852" s="92" t="s">
        <v>5709</v>
      </c>
      <c r="D1852" s="91" t="s">
        <v>29214</v>
      </c>
      <c r="E1852" s="93">
        <v>51.8</v>
      </c>
    </row>
    <row r="1853" spans="1:5" ht="40.5">
      <c r="A1853" s="91" t="s">
        <v>5710</v>
      </c>
      <c r="B1853" s="91" t="s">
        <v>30437</v>
      </c>
      <c r="C1853" s="92" t="s">
        <v>5711</v>
      </c>
      <c r="D1853" s="91" t="s">
        <v>29214</v>
      </c>
      <c r="E1853" s="93">
        <v>76.42</v>
      </c>
    </row>
    <row r="1854" spans="1:5" ht="40.5">
      <c r="A1854" s="91" t="s">
        <v>5712</v>
      </c>
      <c r="B1854" s="91" t="s">
        <v>30438</v>
      </c>
      <c r="C1854" s="92" t="s">
        <v>5713</v>
      </c>
      <c r="D1854" s="91" t="s">
        <v>29214</v>
      </c>
      <c r="E1854" s="93">
        <v>100.32</v>
      </c>
    </row>
    <row r="1855" spans="1:5" ht="40.5">
      <c r="A1855" s="91" t="s">
        <v>5714</v>
      </c>
      <c r="B1855" s="91" t="s">
        <v>2232</v>
      </c>
      <c r="C1855" s="92" t="s">
        <v>5715</v>
      </c>
      <c r="D1855" s="91" t="s">
        <v>29214</v>
      </c>
      <c r="E1855" s="93">
        <v>22.13</v>
      </c>
    </row>
    <row r="1856" spans="1:5" ht="40.5">
      <c r="A1856" s="91" t="s">
        <v>5716</v>
      </c>
      <c r="B1856" s="91" t="s">
        <v>30439</v>
      </c>
      <c r="C1856" s="92" t="s">
        <v>5717</v>
      </c>
      <c r="D1856" s="91" t="s">
        <v>29214</v>
      </c>
      <c r="E1856" s="93">
        <v>22.76</v>
      </c>
    </row>
    <row r="1857" spans="1:5" ht="40.5">
      <c r="A1857" s="91" t="s">
        <v>5718</v>
      </c>
      <c r="B1857" s="91" t="s">
        <v>30440</v>
      </c>
      <c r="C1857" s="92" t="s">
        <v>5719</v>
      </c>
      <c r="D1857" s="91" t="s">
        <v>29214</v>
      </c>
      <c r="E1857" s="93">
        <v>23.96</v>
      </c>
    </row>
    <row r="1858" spans="1:5" ht="40.5">
      <c r="A1858" s="91" t="s">
        <v>5720</v>
      </c>
      <c r="B1858" s="91" t="s">
        <v>30441</v>
      </c>
      <c r="C1858" s="92" t="s">
        <v>5721</v>
      </c>
      <c r="D1858" s="91" t="s">
        <v>29214</v>
      </c>
      <c r="E1858" s="93">
        <v>37.630000000000003</v>
      </c>
    </row>
    <row r="1859" spans="1:5">
      <c r="A1859" s="87" t="s">
        <v>22167</v>
      </c>
      <c r="B1859" s="87">
        <v>8937</v>
      </c>
      <c r="C1859" s="88" t="s">
        <v>22168</v>
      </c>
      <c r="D1859" s="89"/>
      <c r="E1859" s="90"/>
    </row>
    <row r="1860" spans="1:5" ht="27">
      <c r="A1860" s="91" t="s">
        <v>5377</v>
      </c>
      <c r="B1860" s="91" t="s">
        <v>30442</v>
      </c>
      <c r="C1860" s="92" t="s">
        <v>5378</v>
      </c>
      <c r="D1860" s="91" t="s">
        <v>29258</v>
      </c>
      <c r="E1860" s="93">
        <v>497.8</v>
      </c>
    </row>
    <row r="1861" spans="1:5">
      <c r="A1861" s="87" t="s">
        <v>22169</v>
      </c>
      <c r="B1861" s="87">
        <v>8938</v>
      </c>
      <c r="C1861" s="88" t="s">
        <v>12307</v>
      </c>
      <c r="D1861" s="89"/>
      <c r="E1861" s="90"/>
    </row>
    <row r="1862" spans="1:5" ht="40.5">
      <c r="A1862" s="91" t="s">
        <v>4948</v>
      </c>
      <c r="B1862" s="91" t="s">
        <v>30443</v>
      </c>
      <c r="C1862" s="92" t="s">
        <v>28286</v>
      </c>
      <c r="D1862" s="91" t="s">
        <v>29304</v>
      </c>
      <c r="E1862" s="93">
        <v>38.49</v>
      </c>
    </row>
    <row r="1863" spans="1:5" ht="54">
      <c r="A1863" s="91" t="s">
        <v>22170</v>
      </c>
      <c r="B1863" s="91" t="s">
        <v>2232</v>
      </c>
      <c r="C1863" s="92" t="s">
        <v>22171</v>
      </c>
      <c r="D1863" s="91" t="s">
        <v>29304</v>
      </c>
      <c r="E1863" s="93">
        <v>2264.2399999999998</v>
      </c>
    </row>
    <row r="1864" spans="1:5" ht="67.5">
      <c r="A1864" s="91" t="s">
        <v>22172</v>
      </c>
      <c r="B1864" s="91" t="s">
        <v>2232</v>
      </c>
      <c r="C1864" s="92" t="s">
        <v>22173</v>
      </c>
      <c r="D1864" s="91" t="s">
        <v>29304</v>
      </c>
      <c r="E1864" s="93">
        <v>2355.38</v>
      </c>
    </row>
    <row r="1865" spans="1:5" ht="54">
      <c r="A1865" s="91" t="s">
        <v>22174</v>
      </c>
      <c r="B1865" s="91" t="s">
        <v>2232</v>
      </c>
      <c r="C1865" s="92" t="s">
        <v>22175</v>
      </c>
      <c r="D1865" s="91" t="s">
        <v>29304</v>
      </c>
      <c r="E1865" s="93">
        <v>2521.27</v>
      </c>
    </row>
    <row r="1866" spans="1:5" ht="67.5">
      <c r="A1866" s="91" t="s">
        <v>22176</v>
      </c>
      <c r="B1866" s="91" t="s">
        <v>2232</v>
      </c>
      <c r="C1866" s="92" t="s">
        <v>22177</v>
      </c>
      <c r="D1866" s="91" t="s">
        <v>29304</v>
      </c>
      <c r="E1866" s="93">
        <v>2590.3000000000002</v>
      </c>
    </row>
    <row r="1867" spans="1:5" ht="67.5">
      <c r="A1867" s="91" t="s">
        <v>22178</v>
      </c>
      <c r="B1867" s="91" t="s">
        <v>2232</v>
      </c>
      <c r="C1867" s="92" t="s">
        <v>22179</v>
      </c>
      <c r="D1867" s="91" t="s">
        <v>29304</v>
      </c>
      <c r="E1867" s="93">
        <v>2637.19</v>
      </c>
    </row>
    <row r="1868" spans="1:5" ht="67.5">
      <c r="A1868" s="91" t="s">
        <v>22180</v>
      </c>
      <c r="B1868" s="91" t="s">
        <v>2232</v>
      </c>
      <c r="C1868" s="92" t="s">
        <v>22181</v>
      </c>
      <c r="D1868" s="91" t="s">
        <v>29304</v>
      </c>
      <c r="E1868" s="93">
        <v>3530.3</v>
      </c>
    </row>
    <row r="1869" spans="1:5" ht="67.5">
      <c r="A1869" s="91" t="s">
        <v>22182</v>
      </c>
      <c r="B1869" s="91" t="s">
        <v>2232</v>
      </c>
      <c r="C1869" s="92" t="s">
        <v>22183</v>
      </c>
      <c r="D1869" s="91" t="s">
        <v>29304</v>
      </c>
      <c r="E1869" s="93">
        <v>3836.17</v>
      </c>
    </row>
    <row r="1870" spans="1:5" ht="67.5">
      <c r="A1870" s="91" t="s">
        <v>22184</v>
      </c>
      <c r="B1870" s="91" t="s">
        <v>2232</v>
      </c>
      <c r="C1870" s="92" t="s">
        <v>22185</v>
      </c>
      <c r="D1870" s="91" t="s">
        <v>29304</v>
      </c>
      <c r="E1870" s="93">
        <v>6050.48</v>
      </c>
    </row>
    <row r="1871" spans="1:5" ht="67.5">
      <c r="A1871" s="91" t="s">
        <v>22186</v>
      </c>
      <c r="B1871" s="91" t="s">
        <v>2232</v>
      </c>
      <c r="C1871" s="92" t="s">
        <v>22187</v>
      </c>
      <c r="D1871" s="91" t="s">
        <v>29304</v>
      </c>
      <c r="E1871" s="93">
        <v>6129.45</v>
      </c>
    </row>
    <row r="1872" spans="1:5" ht="67.5">
      <c r="A1872" s="91" t="s">
        <v>22188</v>
      </c>
      <c r="B1872" s="91" t="s">
        <v>2232</v>
      </c>
      <c r="C1872" s="92" t="s">
        <v>22189</v>
      </c>
      <c r="D1872" s="91" t="s">
        <v>29304</v>
      </c>
      <c r="E1872" s="93">
        <v>6155.45</v>
      </c>
    </row>
    <row r="1873" spans="1:5" ht="67.5">
      <c r="A1873" s="91" t="s">
        <v>22190</v>
      </c>
      <c r="B1873" s="91" t="s">
        <v>2232</v>
      </c>
      <c r="C1873" s="92" t="s">
        <v>22191</v>
      </c>
      <c r="D1873" s="91" t="s">
        <v>29304</v>
      </c>
      <c r="E1873" s="93">
        <v>8556.51</v>
      </c>
    </row>
    <row r="1874" spans="1:5" ht="67.5">
      <c r="A1874" s="91" t="s">
        <v>22192</v>
      </c>
      <c r="B1874" s="91" t="s">
        <v>2232</v>
      </c>
      <c r="C1874" s="92" t="s">
        <v>22193</v>
      </c>
      <c r="D1874" s="91" t="s">
        <v>29304</v>
      </c>
      <c r="E1874" s="93">
        <v>8375.4</v>
      </c>
    </row>
    <row r="1875" spans="1:5" ht="67.5">
      <c r="A1875" s="91" t="s">
        <v>22194</v>
      </c>
      <c r="B1875" s="91" t="s">
        <v>2232</v>
      </c>
      <c r="C1875" s="92" t="s">
        <v>22195</v>
      </c>
      <c r="D1875" s="91" t="s">
        <v>29304</v>
      </c>
      <c r="E1875" s="93">
        <v>8363.89</v>
      </c>
    </row>
    <row r="1876" spans="1:5" ht="67.5">
      <c r="A1876" s="91" t="s">
        <v>22196</v>
      </c>
      <c r="B1876" s="91" t="s">
        <v>2232</v>
      </c>
      <c r="C1876" s="92" t="s">
        <v>22197</v>
      </c>
      <c r="D1876" s="91" t="s">
        <v>29304</v>
      </c>
      <c r="E1876" s="93">
        <v>8748.39</v>
      </c>
    </row>
    <row r="1877" spans="1:5" ht="67.5">
      <c r="A1877" s="91" t="s">
        <v>22198</v>
      </c>
      <c r="B1877" s="91" t="s">
        <v>2232</v>
      </c>
      <c r="C1877" s="92" t="s">
        <v>22199</v>
      </c>
      <c r="D1877" s="91" t="s">
        <v>29304</v>
      </c>
      <c r="E1877" s="93">
        <v>9747.1</v>
      </c>
    </row>
    <row r="1878" spans="1:5" ht="67.5">
      <c r="A1878" s="91" t="s">
        <v>22200</v>
      </c>
      <c r="B1878" s="91" t="s">
        <v>2232</v>
      </c>
      <c r="C1878" s="92" t="s">
        <v>22201</v>
      </c>
      <c r="D1878" s="91" t="s">
        <v>29304</v>
      </c>
      <c r="E1878" s="93">
        <v>9841.01</v>
      </c>
    </row>
    <row r="1879" spans="1:5" ht="67.5">
      <c r="A1879" s="91" t="s">
        <v>22202</v>
      </c>
      <c r="B1879" s="91" t="s">
        <v>2232</v>
      </c>
      <c r="C1879" s="92" t="s">
        <v>22203</v>
      </c>
      <c r="D1879" s="91" t="s">
        <v>29304</v>
      </c>
      <c r="E1879" s="93">
        <v>10238.93</v>
      </c>
    </row>
    <row r="1880" spans="1:5" ht="67.5">
      <c r="A1880" s="91" t="s">
        <v>22204</v>
      </c>
      <c r="B1880" s="91" t="s">
        <v>2232</v>
      </c>
      <c r="C1880" s="92" t="s">
        <v>22205</v>
      </c>
      <c r="D1880" s="91" t="s">
        <v>29304</v>
      </c>
      <c r="E1880" s="93">
        <v>11710.95</v>
      </c>
    </row>
    <row r="1881" spans="1:5" ht="67.5">
      <c r="A1881" s="91" t="s">
        <v>22206</v>
      </c>
      <c r="B1881" s="91" t="s">
        <v>2232</v>
      </c>
      <c r="C1881" s="92" t="s">
        <v>22207</v>
      </c>
      <c r="D1881" s="91" t="s">
        <v>29304</v>
      </c>
      <c r="E1881" s="93">
        <v>11808.29</v>
      </c>
    </row>
    <row r="1882" spans="1:5" ht="40.5">
      <c r="A1882" s="91" t="s">
        <v>5422</v>
      </c>
      <c r="B1882" s="91" t="s">
        <v>30444</v>
      </c>
      <c r="C1882" s="92" t="s">
        <v>28287</v>
      </c>
      <c r="D1882" s="91" t="s">
        <v>29304</v>
      </c>
      <c r="E1882" s="93">
        <v>9.89</v>
      </c>
    </row>
    <row r="1883" spans="1:5">
      <c r="A1883" s="87" t="s">
        <v>22208</v>
      </c>
      <c r="B1883" s="87">
        <v>8939</v>
      </c>
      <c r="C1883" s="88" t="s">
        <v>22209</v>
      </c>
      <c r="D1883" s="89"/>
      <c r="E1883" s="90"/>
    </row>
    <row r="1884" spans="1:5" ht="40.5">
      <c r="A1884" s="91" t="s">
        <v>5171</v>
      </c>
      <c r="B1884" s="91" t="s">
        <v>30445</v>
      </c>
      <c r="C1884" s="92" t="s">
        <v>5172</v>
      </c>
      <c r="D1884" s="91" t="s">
        <v>29214</v>
      </c>
      <c r="E1884" s="93">
        <v>8.17</v>
      </c>
    </row>
    <row r="1885" spans="1:5" ht="40.5">
      <c r="A1885" s="91" t="s">
        <v>5173</v>
      </c>
      <c r="B1885" s="91" t="s">
        <v>30446</v>
      </c>
      <c r="C1885" s="92" t="s">
        <v>5174</v>
      </c>
      <c r="D1885" s="91" t="s">
        <v>29214</v>
      </c>
      <c r="E1885" s="93">
        <v>16.82</v>
      </c>
    </row>
    <row r="1886" spans="1:5">
      <c r="A1886" s="87" t="s">
        <v>22210</v>
      </c>
      <c r="B1886" s="87">
        <v>8942</v>
      </c>
      <c r="C1886" s="88" t="s">
        <v>22211</v>
      </c>
      <c r="D1886" s="89"/>
      <c r="E1886" s="90"/>
    </row>
    <row r="1887" spans="1:5" ht="40.5">
      <c r="A1887" s="91" t="s">
        <v>5154</v>
      </c>
      <c r="B1887" s="91" t="s">
        <v>30447</v>
      </c>
      <c r="C1887" s="92" t="s">
        <v>28288</v>
      </c>
      <c r="D1887" s="91" t="s">
        <v>29304</v>
      </c>
      <c r="E1887" s="93">
        <v>2040.5</v>
      </c>
    </row>
    <row r="1888" spans="1:5" ht="54">
      <c r="A1888" s="91" t="s">
        <v>5152</v>
      </c>
      <c r="B1888" s="91" t="s">
        <v>30448</v>
      </c>
      <c r="C1888" s="92" t="s">
        <v>22212</v>
      </c>
      <c r="D1888" s="91" t="s">
        <v>29304</v>
      </c>
      <c r="E1888" s="93">
        <v>293.54000000000002</v>
      </c>
    </row>
    <row r="1889" spans="1:5" ht="40.5">
      <c r="A1889" s="91" t="s">
        <v>5155</v>
      </c>
      <c r="B1889" s="91" t="s">
        <v>30449</v>
      </c>
      <c r="C1889" s="92" t="s">
        <v>28289</v>
      </c>
      <c r="D1889" s="91" t="s">
        <v>29304</v>
      </c>
      <c r="E1889" s="93">
        <v>2870.6</v>
      </c>
    </row>
    <row r="1890" spans="1:5" ht="54">
      <c r="A1890" s="91" t="s">
        <v>5158</v>
      </c>
      <c r="B1890" s="91" t="s">
        <v>30450</v>
      </c>
      <c r="C1890" s="92" t="s">
        <v>28290</v>
      </c>
      <c r="D1890" s="91" t="s">
        <v>29304</v>
      </c>
      <c r="E1890" s="93">
        <v>5616.5</v>
      </c>
    </row>
    <row r="1891" spans="1:5" ht="54">
      <c r="A1891" s="91" t="s">
        <v>5159</v>
      </c>
      <c r="B1891" s="91" t="s">
        <v>30451</v>
      </c>
      <c r="C1891" s="92" t="s">
        <v>28291</v>
      </c>
      <c r="D1891" s="91" t="s">
        <v>29304</v>
      </c>
      <c r="E1891" s="93">
        <v>4329.22</v>
      </c>
    </row>
    <row r="1892" spans="1:5" ht="54">
      <c r="A1892" s="91" t="s">
        <v>5160</v>
      </c>
      <c r="B1892" s="91" t="s">
        <v>30452</v>
      </c>
      <c r="C1892" s="92" t="s">
        <v>28292</v>
      </c>
      <c r="D1892" s="91" t="s">
        <v>29304</v>
      </c>
      <c r="E1892" s="93">
        <v>4992.63</v>
      </c>
    </row>
    <row r="1893" spans="1:5" ht="40.5">
      <c r="A1893" s="91" t="s">
        <v>22213</v>
      </c>
      <c r="B1893" s="91" t="s">
        <v>2232</v>
      </c>
      <c r="C1893" s="92" t="s">
        <v>22214</v>
      </c>
      <c r="D1893" s="91" t="s">
        <v>29304</v>
      </c>
      <c r="E1893" s="93">
        <v>606.16999999999996</v>
      </c>
    </row>
    <row r="1894" spans="1:5" ht="40.5">
      <c r="A1894" s="91" t="s">
        <v>5156</v>
      </c>
      <c r="B1894" s="91" t="s">
        <v>30453</v>
      </c>
      <c r="C1894" s="92" t="s">
        <v>28293</v>
      </c>
      <c r="D1894" s="91" t="s">
        <v>29304</v>
      </c>
      <c r="E1894" s="93">
        <v>296.64</v>
      </c>
    </row>
    <row r="1895" spans="1:5" ht="54">
      <c r="A1895" s="91" t="s">
        <v>5153</v>
      </c>
      <c r="B1895" s="91" t="s">
        <v>30454</v>
      </c>
      <c r="C1895" s="92" t="s">
        <v>28294</v>
      </c>
      <c r="D1895" s="91" t="s">
        <v>29304</v>
      </c>
      <c r="E1895" s="93">
        <v>548.97</v>
      </c>
    </row>
    <row r="1896" spans="1:5" ht="40.5">
      <c r="A1896" s="91" t="s">
        <v>5157</v>
      </c>
      <c r="B1896" s="91" t="s">
        <v>30455</v>
      </c>
      <c r="C1896" s="92" t="s">
        <v>28295</v>
      </c>
      <c r="D1896" s="91" t="s">
        <v>29304</v>
      </c>
      <c r="E1896" s="93">
        <v>651.96</v>
      </c>
    </row>
    <row r="1897" spans="1:5" ht="40.5">
      <c r="A1897" s="91" t="s">
        <v>22215</v>
      </c>
      <c r="B1897" s="91" t="s">
        <v>2232</v>
      </c>
      <c r="C1897" s="92" t="s">
        <v>28296</v>
      </c>
      <c r="D1897" s="91" t="s">
        <v>29304</v>
      </c>
      <c r="E1897" s="93">
        <v>2406.62</v>
      </c>
    </row>
    <row r="1898" spans="1:5">
      <c r="A1898" s="87" t="s">
        <v>22216</v>
      </c>
      <c r="B1898" s="87">
        <v>8943</v>
      </c>
      <c r="C1898" s="88" t="s">
        <v>12310</v>
      </c>
      <c r="D1898" s="89"/>
      <c r="E1898" s="90"/>
    </row>
    <row r="1899" spans="1:5" ht="40.5">
      <c r="A1899" s="91" t="s">
        <v>5573</v>
      </c>
      <c r="B1899" s="91" t="s">
        <v>30456</v>
      </c>
      <c r="C1899" s="92" t="s">
        <v>5574</v>
      </c>
      <c r="D1899" s="91" t="s">
        <v>29304</v>
      </c>
      <c r="E1899" s="93">
        <v>207.7</v>
      </c>
    </row>
    <row r="1900" spans="1:5" ht="40.5">
      <c r="A1900" s="91" t="s">
        <v>5575</v>
      </c>
      <c r="B1900" s="91" t="s">
        <v>30457</v>
      </c>
      <c r="C1900" s="92" t="s">
        <v>5576</v>
      </c>
      <c r="D1900" s="91" t="s">
        <v>29304</v>
      </c>
      <c r="E1900" s="93">
        <v>180.71</v>
      </c>
    </row>
    <row r="1901" spans="1:5" ht="27">
      <c r="A1901" s="91" t="s">
        <v>5577</v>
      </c>
      <c r="B1901" s="91" t="s">
        <v>30458</v>
      </c>
      <c r="C1901" s="92" t="s">
        <v>5578</v>
      </c>
      <c r="D1901" s="91" t="s">
        <v>29304</v>
      </c>
      <c r="E1901" s="93">
        <v>179.68</v>
      </c>
    </row>
    <row r="1902" spans="1:5" ht="27">
      <c r="A1902" s="91" t="s">
        <v>5579</v>
      </c>
      <c r="B1902" s="91" t="s">
        <v>30459</v>
      </c>
      <c r="C1902" s="92" t="s">
        <v>5580</v>
      </c>
      <c r="D1902" s="91" t="s">
        <v>29304</v>
      </c>
      <c r="E1902" s="93">
        <v>249.32</v>
      </c>
    </row>
    <row r="1903" spans="1:5" ht="27">
      <c r="A1903" s="91" t="s">
        <v>5581</v>
      </c>
      <c r="B1903" s="91" t="s">
        <v>30460</v>
      </c>
      <c r="C1903" s="92" t="s">
        <v>5582</v>
      </c>
      <c r="D1903" s="91" t="s">
        <v>29304</v>
      </c>
      <c r="E1903" s="93">
        <v>337.79</v>
      </c>
    </row>
    <row r="1904" spans="1:5" ht="27">
      <c r="A1904" s="91" t="s">
        <v>5583</v>
      </c>
      <c r="B1904" s="91" t="s">
        <v>30461</v>
      </c>
      <c r="C1904" s="92" t="s">
        <v>5584</v>
      </c>
      <c r="D1904" s="91" t="s">
        <v>29304</v>
      </c>
      <c r="E1904" s="93">
        <v>438.89</v>
      </c>
    </row>
    <row r="1905" spans="1:5" ht="27">
      <c r="A1905" s="91" t="s">
        <v>5585</v>
      </c>
      <c r="B1905" s="91" t="s">
        <v>30462</v>
      </c>
      <c r="C1905" s="92" t="s">
        <v>5586</v>
      </c>
      <c r="D1905" s="91" t="s">
        <v>29304</v>
      </c>
      <c r="E1905" s="93">
        <v>742.1</v>
      </c>
    </row>
    <row r="1906" spans="1:5" ht="27">
      <c r="A1906" s="91" t="s">
        <v>5587</v>
      </c>
      <c r="B1906" s="91" t="s">
        <v>30463</v>
      </c>
      <c r="C1906" s="92" t="s">
        <v>5588</v>
      </c>
      <c r="D1906" s="91" t="s">
        <v>29304</v>
      </c>
      <c r="E1906" s="93">
        <v>997.61</v>
      </c>
    </row>
    <row r="1907" spans="1:5" ht="27">
      <c r="A1907" s="91" t="s">
        <v>5589</v>
      </c>
      <c r="B1907" s="91" t="s">
        <v>30464</v>
      </c>
      <c r="C1907" s="92" t="s">
        <v>5590</v>
      </c>
      <c r="D1907" s="91" t="s">
        <v>29304</v>
      </c>
      <c r="E1907" s="93">
        <v>138.47</v>
      </c>
    </row>
    <row r="1908" spans="1:5">
      <c r="A1908" s="87" t="s">
        <v>22217</v>
      </c>
      <c r="B1908" s="87">
        <v>8944</v>
      </c>
      <c r="C1908" s="88" t="s">
        <v>12306</v>
      </c>
      <c r="D1908" s="89"/>
      <c r="E1908" s="90"/>
    </row>
    <row r="1909" spans="1:5">
      <c r="A1909" s="91" t="s">
        <v>5237</v>
      </c>
      <c r="B1909" s="91" t="s">
        <v>30465</v>
      </c>
      <c r="C1909" s="92" t="s">
        <v>5238</v>
      </c>
      <c r="D1909" s="91" t="s">
        <v>29304</v>
      </c>
      <c r="E1909" s="93">
        <v>71.23</v>
      </c>
    </row>
    <row r="1910" spans="1:5">
      <c r="A1910" s="91" t="s">
        <v>5239</v>
      </c>
      <c r="B1910" s="91" t="s">
        <v>30466</v>
      </c>
      <c r="C1910" s="92" t="s">
        <v>5240</v>
      </c>
      <c r="D1910" s="91" t="s">
        <v>29304</v>
      </c>
      <c r="E1910" s="93">
        <v>223.73</v>
      </c>
    </row>
    <row r="1911" spans="1:5">
      <c r="A1911" s="91" t="s">
        <v>5241</v>
      </c>
      <c r="B1911" s="91" t="s">
        <v>30467</v>
      </c>
      <c r="C1911" s="92" t="s">
        <v>5242</v>
      </c>
      <c r="D1911" s="91" t="s">
        <v>29304</v>
      </c>
      <c r="E1911" s="93">
        <v>223.73</v>
      </c>
    </row>
    <row r="1912" spans="1:5">
      <c r="A1912" s="91" t="s">
        <v>5243</v>
      </c>
      <c r="B1912" s="91" t="s">
        <v>30468</v>
      </c>
      <c r="C1912" s="92" t="s">
        <v>5244</v>
      </c>
      <c r="D1912" s="91" t="s">
        <v>29304</v>
      </c>
      <c r="E1912" s="93">
        <v>223.73</v>
      </c>
    </row>
    <row r="1913" spans="1:5">
      <c r="A1913" s="91" t="s">
        <v>5245</v>
      </c>
      <c r="B1913" s="91" t="s">
        <v>30469</v>
      </c>
      <c r="C1913" s="92" t="s">
        <v>5246</v>
      </c>
      <c r="D1913" s="91" t="s">
        <v>29304</v>
      </c>
      <c r="E1913" s="93">
        <v>59.53</v>
      </c>
    </row>
    <row r="1914" spans="1:5">
      <c r="A1914" s="91" t="s">
        <v>5247</v>
      </c>
      <c r="B1914" s="91" t="s">
        <v>30470</v>
      </c>
      <c r="C1914" s="92" t="s">
        <v>5248</v>
      </c>
      <c r="D1914" s="91" t="s">
        <v>29304</v>
      </c>
      <c r="E1914" s="93">
        <v>59.53</v>
      </c>
    </row>
    <row r="1915" spans="1:5">
      <c r="A1915" s="91" t="s">
        <v>5249</v>
      </c>
      <c r="B1915" s="91" t="s">
        <v>30471</v>
      </c>
      <c r="C1915" s="92" t="s">
        <v>5250</v>
      </c>
      <c r="D1915" s="91" t="s">
        <v>29304</v>
      </c>
      <c r="E1915" s="93">
        <v>59.53</v>
      </c>
    </row>
    <row r="1916" spans="1:5">
      <c r="A1916" s="91" t="s">
        <v>5251</v>
      </c>
      <c r="B1916" s="91" t="s">
        <v>30472</v>
      </c>
      <c r="C1916" s="92" t="s">
        <v>5252</v>
      </c>
      <c r="D1916" s="91" t="s">
        <v>29304</v>
      </c>
      <c r="E1916" s="93">
        <v>59.53</v>
      </c>
    </row>
    <row r="1917" spans="1:5">
      <c r="A1917" s="91" t="s">
        <v>5253</v>
      </c>
      <c r="B1917" s="91" t="s">
        <v>30473</v>
      </c>
      <c r="C1917" s="92" t="s">
        <v>5254</v>
      </c>
      <c r="D1917" s="91" t="s">
        <v>29304</v>
      </c>
      <c r="E1917" s="93">
        <v>59.53</v>
      </c>
    </row>
    <row r="1918" spans="1:5">
      <c r="A1918" s="91" t="s">
        <v>5255</v>
      </c>
      <c r="B1918" s="91" t="s">
        <v>30474</v>
      </c>
      <c r="C1918" s="92" t="s">
        <v>5256</v>
      </c>
      <c r="D1918" s="91" t="s">
        <v>29304</v>
      </c>
      <c r="E1918" s="93">
        <v>71.23</v>
      </c>
    </row>
    <row r="1919" spans="1:5">
      <c r="A1919" s="91" t="s">
        <v>5257</v>
      </c>
      <c r="B1919" s="91" t="s">
        <v>30475</v>
      </c>
      <c r="C1919" s="92" t="s">
        <v>5258</v>
      </c>
      <c r="D1919" s="91" t="s">
        <v>29304</v>
      </c>
      <c r="E1919" s="93">
        <v>71.23</v>
      </c>
    </row>
    <row r="1920" spans="1:5">
      <c r="A1920" s="91" t="s">
        <v>5259</v>
      </c>
      <c r="B1920" s="91" t="s">
        <v>30476</v>
      </c>
      <c r="C1920" s="92" t="s">
        <v>5260</v>
      </c>
      <c r="D1920" s="91" t="s">
        <v>29304</v>
      </c>
      <c r="E1920" s="93">
        <v>71.23</v>
      </c>
    </row>
    <row r="1921" spans="1:5">
      <c r="A1921" s="91" t="s">
        <v>5261</v>
      </c>
      <c r="B1921" s="91" t="s">
        <v>30477</v>
      </c>
      <c r="C1921" s="92" t="s">
        <v>5262</v>
      </c>
      <c r="D1921" s="91" t="s">
        <v>29304</v>
      </c>
      <c r="E1921" s="93">
        <v>46.14</v>
      </c>
    </row>
    <row r="1922" spans="1:5">
      <c r="A1922" s="91" t="s">
        <v>5263</v>
      </c>
      <c r="B1922" s="91" t="s">
        <v>30478</v>
      </c>
      <c r="C1922" s="92" t="s">
        <v>5264</v>
      </c>
      <c r="D1922" s="91" t="s">
        <v>29304</v>
      </c>
      <c r="E1922" s="93">
        <v>62.66</v>
      </c>
    </row>
    <row r="1923" spans="1:5">
      <c r="A1923" s="91" t="s">
        <v>5265</v>
      </c>
      <c r="B1923" s="91" t="s">
        <v>30479</v>
      </c>
      <c r="C1923" s="92" t="s">
        <v>5266</v>
      </c>
      <c r="D1923" s="91" t="s">
        <v>29304</v>
      </c>
      <c r="E1923" s="93">
        <v>46.14</v>
      </c>
    </row>
    <row r="1924" spans="1:5">
      <c r="A1924" s="91" t="s">
        <v>5267</v>
      </c>
      <c r="B1924" s="91" t="s">
        <v>30480</v>
      </c>
      <c r="C1924" s="92" t="s">
        <v>5268</v>
      </c>
      <c r="D1924" s="91" t="s">
        <v>29304</v>
      </c>
      <c r="E1924" s="93">
        <v>46.14</v>
      </c>
    </row>
    <row r="1925" spans="1:5">
      <c r="A1925" s="91" t="s">
        <v>5269</v>
      </c>
      <c r="B1925" s="91" t="s">
        <v>30481</v>
      </c>
      <c r="C1925" s="92" t="s">
        <v>5270</v>
      </c>
      <c r="D1925" s="91" t="s">
        <v>29304</v>
      </c>
      <c r="E1925" s="93">
        <v>46.14</v>
      </c>
    </row>
    <row r="1926" spans="1:5">
      <c r="A1926" s="91" t="s">
        <v>5271</v>
      </c>
      <c r="B1926" s="91" t="s">
        <v>30482</v>
      </c>
      <c r="C1926" s="92" t="s">
        <v>5272</v>
      </c>
      <c r="D1926" s="91" t="s">
        <v>29304</v>
      </c>
      <c r="E1926" s="93">
        <v>46.14</v>
      </c>
    </row>
    <row r="1927" spans="1:5">
      <c r="A1927" s="91" t="s">
        <v>5273</v>
      </c>
      <c r="B1927" s="91" t="s">
        <v>30483</v>
      </c>
      <c r="C1927" s="92" t="s">
        <v>5274</v>
      </c>
      <c r="D1927" s="91" t="s">
        <v>29304</v>
      </c>
      <c r="E1927" s="93">
        <v>46.14</v>
      </c>
    </row>
    <row r="1928" spans="1:5">
      <c r="A1928" s="91" t="s">
        <v>5275</v>
      </c>
      <c r="B1928" s="91" t="s">
        <v>30484</v>
      </c>
      <c r="C1928" s="92" t="s">
        <v>5276</v>
      </c>
      <c r="D1928" s="91" t="s">
        <v>29304</v>
      </c>
      <c r="E1928" s="93">
        <v>46.14</v>
      </c>
    </row>
    <row r="1929" spans="1:5">
      <c r="A1929" s="91" t="s">
        <v>5277</v>
      </c>
      <c r="B1929" s="91" t="s">
        <v>30485</v>
      </c>
      <c r="C1929" s="92" t="s">
        <v>5278</v>
      </c>
      <c r="D1929" s="91" t="s">
        <v>29304</v>
      </c>
      <c r="E1929" s="93">
        <v>46.14</v>
      </c>
    </row>
    <row r="1930" spans="1:5">
      <c r="A1930" s="91" t="s">
        <v>5279</v>
      </c>
      <c r="B1930" s="91" t="s">
        <v>30486</v>
      </c>
      <c r="C1930" s="92" t="s">
        <v>5280</v>
      </c>
      <c r="D1930" s="91" t="s">
        <v>29304</v>
      </c>
      <c r="E1930" s="93">
        <v>47.67</v>
      </c>
    </row>
    <row r="1931" spans="1:5">
      <c r="A1931" s="91" t="s">
        <v>5281</v>
      </c>
      <c r="B1931" s="91" t="s">
        <v>30487</v>
      </c>
      <c r="C1931" s="92" t="s">
        <v>5282</v>
      </c>
      <c r="D1931" s="91" t="s">
        <v>29304</v>
      </c>
      <c r="E1931" s="93">
        <v>47.67</v>
      </c>
    </row>
    <row r="1932" spans="1:5">
      <c r="A1932" s="91" t="s">
        <v>5283</v>
      </c>
      <c r="B1932" s="91" t="s">
        <v>30488</v>
      </c>
      <c r="C1932" s="92" t="s">
        <v>5284</v>
      </c>
      <c r="D1932" s="91" t="s">
        <v>29304</v>
      </c>
      <c r="E1932" s="93">
        <v>57.48</v>
      </c>
    </row>
    <row r="1933" spans="1:5">
      <c r="A1933" s="91" t="s">
        <v>5285</v>
      </c>
      <c r="B1933" s="91" t="s">
        <v>30489</v>
      </c>
      <c r="C1933" s="92" t="s">
        <v>5286</v>
      </c>
      <c r="D1933" s="91" t="s">
        <v>29304</v>
      </c>
      <c r="E1933" s="93">
        <v>62.66</v>
      </c>
    </row>
    <row r="1934" spans="1:5">
      <c r="A1934" s="91" t="s">
        <v>5287</v>
      </c>
      <c r="B1934" s="91" t="s">
        <v>30490</v>
      </c>
      <c r="C1934" s="92" t="s">
        <v>5288</v>
      </c>
      <c r="D1934" s="91" t="s">
        <v>29304</v>
      </c>
      <c r="E1934" s="93">
        <v>62.66</v>
      </c>
    </row>
    <row r="1935" spans="1:5" ht="54">
      <c r="A1935" s="91" t="s">
        <v>5289</v>
      </c>
      <c r="B1935" s="91" t="s">
        <v>2232</v>
      </c>
      <c r="C1935" s="92" t="s">
        <v>5290</v>
      </c>
      <c r="D1935" s="91" t="s">
        <v>29304</v>
      </c>
      <c r="E1935" s="93">
        <v>114.68</v>
      </c>
    </row>
    <row r="1936" spans="1:5" ht="54">
      <c r="A1936" s="91" t="s">
        <v>5291</v>
      </c>
      <c r="B1936" s="91" t="s">
        <v>2232</v>
      </c>
      <c r="C1936" s="92" t="s">
        <v>5292</v>
      </c>
      <c r="D1936" s="91" t="s">
        <v>29304</v>
      </c>
      <c r="E1936" s="93">
        <v>118.58</v>
      </c>
    </row>
    <row r="1937" spans="1:5" ht="54">
      <c r="A1937" s="91" t="s">
        <v>5293</v>
      </c>
      <c r="B1937" s="91" t="s">
        <v>2232</v>
      </c>
      <c r="C1937" s="92" t="s">
        <v>5294</v>
      </c>
      <c r="D1937" s="91" t="s">
        <v>29304</v>
      </c>
      <c r="E1937" s="93">
        <v>136.28</v>
      </c>
    </row>
    <row r="1938" spans="1:5" ht="54">
      <c r="A1938" s="91" t="s">
        <v>31</v>
      </c>
      <c r="B1938" s="91" t="s">
        <v>2232</v>
      </c>
      <c r="C1938" s="92" t="s">
        <v>5295</v>
      </c>
      <c r="D1938" s="91" t="s">
        <v>29304</v>
      </c>
      <c r="E1938" s="93">
        <v>146.81</v>
      </c>
    </row>
    <row r="1939" spans="1:5" ht="27">
      <c r="A1939" s="91" t="s">
        <v>5296</v>
      </c>
      <c r="B1939" s="91" t="s">
        <v>30491</v>
      </c>
      <c r="C1939" s="92" t="s">
        <v>5297</v>
      </c>
      <c r="D1939" s="91" t="s">
        <v>29304</v>
      </c>
      <c r="E1939" s="93">
        <v>20.079999999999998</v>
      </c>
    </row>
    <row r="1940" spans="1:5" ht="27">
      <c r="A1940" s="91" t="s">
        <v>5298</v>
      </c>
      <c r="B1940" s="91" t="s">
        <v>30492</v>
      </c>
      <c r="C1940" s="92" t="s">
        <v>5299</v>
      </c>
      <c r="D1940" s="91" t="s">
        <v>29304</v>
      </c>
      <c r="E1940" s="93">
        <v>20.079999999999998</v>
      </c>
    </row>
    <row r="1941" spans="1:5" ht="27">
      <c r="A1941" s="91" t="s">
        <v>5300</v>
      </c>
      <c r="B1941" s="91" t="s">
        <v>30493</v>
      </c>
      <c r="C1941" s="92" t="s">
        <v>5301</v>
      </c>
      <c r="D1941" s="91" t="s">
        <v>29304</v>
      </c>
      <c r="E1941" s="93">
        <v>20.079999999999998</v>
      </c>
    </row>
    <row r="1942" spans="1:5" ht="27">
      <c r="A1942" s="91" t="s">
        <v>5302</v>
      </c>
      <c r="B1942" s="91" t="s">
        <v>30494</v>
      </c>
      <c r="C1942" s="92" t="s">
        <v>5303</v>
      </c>
      <c r="D1942" s="91" t="s">
        <v>29304</v>
      </c>
      <c r="E1942" s="93">
        <v>20.079999999999998</v>
      </c>
    </row>
    <row r="1943" spans="1:5" ht="27">
      <c r="A1943" s="91" t="s">
        <v>5304</v>
      </c>
      <c r="B1943" s="91" t="s">
        <v>30495</v>
      </c>
      <c r="C1943" s="92" t="s">
        <v>5305</v>
      </c>
      <c r="D1943" s="91" t="s">
        <v>29304</v>
      </c>
      <c r="E1943" s="93">
        <v>20.079999999999998</v>
      </c>
    </row>
    <row r="1944" spans="1:5" ht="27">
      <c r="A1944" s="91" t="s">
        <v>5306</v>
      </c>
      <c r="B1944" s="91" t="s">
        <v>30496</v>
      </c>
      <c r="C1944" s="92" t="s">
        <v>5307</v>
      </c>
      <c r="D1944" s="91" t="s">
        <v>29304</v>
      </c>
      <c r="E1944" s="93">
        <v>20.079999999999998</v>
      </c>
    </row>
    <row r="1945" spans="1:5" ht="27">
      <c r="A1945" s="91" t="s">
        <v>5308</v>
      </c>
      <c r="B1945" s="91" t="s">
        <v>30497</v>
      </c>
      <c r="C1945" s="92" t="s">
        <v>5309</v>
      </c>
      <c r="D1945" s="91" t="s">
        <v>29304</v>
      </c>
      <c r="E1945" s="93">
        <v>20.079999999999998</v>
      </c>
    </row>
    <row r="1946" spans="1:5" ht="27">
      <c r="A1946" s="91" t="s">
        <v>5310</v>
      </c>
      <c r="B1946" s="91" t="s">
        <v>30498</v>
      </c>
      <c r="C1946" s="92" t="s">
        <v>5311</v>
      </c>
      <c r="D1946" s="91" t="s">
        <v>29304</v>
      </c>
      <c r="E1946" s="93">
        <v>25.35</v>
      </c>
    </row>
    <row r="1947" spans="1:5" ht="27">
      <c r="A1947" s="91" t="s">
        <v>5312</v>
      </c>
      <c r="B1947" s="91" t="s">
        <v>30499</v>
      </c>
      <c r="C1947" s="92" t="s">
        <v>5313</v>
      </c>
      <c r="D1947" s="91" t="s">
        <v>29304</v>
      </c>
      <c r="E1947" s="93">
        <v>25.35</v>
      </c>
    </row>
    <row r="1948" spans="1:5" ht="27">
      <c r="A1948" s="91" t="s">
        <v>5314</v>
      </c>
      <c r="B1948" s="91" t="s">
        <v>30500</v>
      </c>
      <c r="C1948" s="92" t="s">
        <v>5315</v>
      </c>
      <c r="D1948" s="91" t="s">
        <v>29304</v>
      </c>
      <c r="E1948" s="93">
        <v>25.35</v>
      </c>
    </row>
    <row r="1949" spans="1:5" ht="27">
      <c r="A1949" s="91" t="s">
        <v>5316</v>
      </c>
      <c r="B1949" s="91" t="s">
        <v>30501</v>
      </c>
      <c r="C1949" s="92" t="s">
        <v>5317</v>
      </c>
      <c r="D1949" s="91" t="s">
        <v>29304</v>
      </c>
      <c r="E1949" s="93">
        <v>33.549999999999997</v>
      </c>
    </row>
    <row r="1950" spans="1:5" ht="27">
      <c r="A1950" s="91" t="s">
        <v>5318</v>
      </c>
      <c r="B1950" s="91" t="s">
        <v>30502</v>
      </c>
      <c r="C1950" s="92" t="s">
        <v>5319</v>
      </c>
      <c r="D1950" s="91" t="s">
        <v>29304</v>
      </c>
      <c r="E1950" s="93">
        <v>33.549999999999997</v>
      </c>
    </row>
    <row r="1951" spans="1:5">
      <c r="A1951" s="91" t="s">
        <v>5320</v>
      </c>
      <c r="B1951" s="91" t="s">
        <v>30503</v>
      </c>
      <c r="C1951" s="92" t="s">
        <v>5321</v>
      </c>
      <c r="D1951" s="91" t="s">
        <v>29304</v>
      </c>
      <c r="E1951" s="93">
        <v>297.19</v>
      </c>
    </row>
    <row r="1952" spans="1:5">
      <c r="A1952" s="91" t="s">
        <v>5322</v>
      </c>
      <c r="B1952" s="91" t="s">
        <v>30504</v>
      </c>
      <c r="C1952" s="92" t="s">
        <v>5323</v>
      </c>
      <c r="D1952" s="91" t="s">
        <v>29304</v>
      </c>
      <c r="E1952" s="93">
        <v>86.77</v>
      </c>
    </row>
    <row r="1953" spans="1:5">
      <c r="A1953" s="91" t="s">
        <v>5324</v>
      </c>
      <c r="B1953" s="91" t="s">
        <v>30505</v>
      </c>
      <c r="C1953" s="92" t="s">
        <v>5325</v>
      </c>
      <c r="D1953" s="91" t="s">
        <v>29304</v>
      </c>
      <c r="E1953" s="93">
        <v>109.64</v>
      </c>
    </row>
    <row r="1954" spans="1:5">
      <c r="A1954" s="91" t="s">
        <v>5326</v>
      </c>
      <c r="B1954" s="91" t="s">
        <v>30506</v>
      </c>
      <c r="C1954" s="92" t="s">
        <v>5327</v>
      </c>
      <c r="D1954" s="91" t="s">
        <v>29304</v>
      </c>
      <c r="E1954" s="93">
        <v>298.2</v>
      </c>
    </row>
    <row r="1955" spans="1:5">
      <c r="A1955" s="91" t="s">
        <v>5328</v>
      </c>
      <c r="B1955" s="91" t="s">
        <v>30507</v>
      </c>
      <c r="C1955" s="92" t="s">
        <v>5329</v>
      </c>
      <c r="D1955" s="91" t="s">
        <v>29304</v>
      </c>
      <c r="E1955" s="93">
        <v>298.2</v>
      </c>
    </row>
    <row r="1956" spans="1:5">
      <c r="A1956" s="91" t="s">
        <v>5330</v>
      </c>
      <c r="B1956" s="91" t="s">
        <v>30508</v>
      </c>
      <c r="C1956" s="92" t="s">
        <v>5331</v>
      </c>
      <c r="D1956" s="91" t="s">
        <v>29304</v>
      </c>
      <c r="E1956" s="93">
        <v>86.77</v>
      </c>
    </row>
    <row r="1957" spans="1:5">
      <c r="A1957" s="91" t="s">
        <v>5332</v>
      </c>
      <c r="B1957" s="91" t="s">
        <v>30509</v>
      </c>
      <c r="C1957" s="92" t="s">
        <v>5333</v>
      </c>
      <c r="D1957" s="91" t="s">
        <v>29304</v>
      </c>
      <c r="E1957" s="93">
        <v>298.2</v>
      </c>
    </row>
    <row r="1958" spans="1:5">
      <c r="A1958" s="91" t="s">
        <v>5334</v>
      </c>
      <c r="B1958" s="91" t="s">
        <v>30510</v>
      </c>
      <c r="C1958" s="92" t="s">
        <v>5335</v>
      </c>
      <c r="D1958" s="91" t="s">
        <v>29304</v>
      </c>
      <c r="E1958" s="93">
        <v>86.77</v>
      </c>
    </row>
    <row r="1959" spans="1:5">
      <c r="A1959" s="91" t="s">
        <v>5336</v>
      </c>
      <c r="B1959" s="91" t="s">
        <v>30511</v>
      </c>
      <c r="C1959" s="92" t="s">
        <v>5337</v>
      </c>
      <c r="D1959" s="91" t="s">
        <v>29304</v>
      </c>
      <c r="E1959" s="93">
        <v>319.85000000000002</v>
      </c>
    </row>
    <row r="1960" spans="1:5">
      <c r="A1960" s="91" t="s">
        <v>5338</v>
      </c>
      <c r="B1960" s="91" t="s">
        <v>30512</v>
      </c>
      <c r="C1960" s="92" t="s">
        <v>5339</v>
      </c>
      <c r="D1960" s="91" t="s">
        <v>29304</v>
      </c>
      <c r="E1960" s="93">
        <v>86.77</v>
      </c>
    </row>
    <row r="1961" spans="1:5">
      <c r="A1961" s="91" t="s">
        <v>5340</v>
      </c>
      <c r="B1961" s="91" t="s">
        <v>30513</v>
      </c>
      <c r="C1961" s="92" t="s">
        <v>5341</v>
      </c>
      <c r="D1961" s="91" t="s">
        <v>29304</v>
      </c>
      <c r="E1961" s="93">
        <v>86.77</v>
      </c>
    </row>
    <row r="1962" spans="1:5">
      <c r="A1962" s="91" t="s">
        <v>5342</v>
      </c>
      <c r="B1962" s="91" t="s">
        <v>30514</v>
      </c>
      <c r="C1962" s="92" t="s">
        <v>5343</v>
      </c>
      <c r="D1962" s="91" t="s">
        <v>29304</v>
      </c>
      <c r="E1962" s="93">
        <v>86.77</v>
      </c>
    </row>
    <row r="1963" spans="1:5">
      <c r="A1963" s="91" t="s">
        <v>5344</v>
      </c>
      <c r="B1963" s="91" t="s">
        <v>30515</v>
      </c>
      <c r="C1963" s="92" t="s">
        <v>5345</v>
      </c>
      <c r="D1963" s="91" t="s">
        <v>29304</v>
      </c>
      <c r="E1963" s="93">
        <v>86.77</v>
      </c>
    </row>
    <row r="1964" spans="1:5">
      <c r="A1964" s="91" t="s">
        <v>5346</v>
      </c>
      <c r="B1964" s="91" t="s">
        <v>30516</v>
      </c>
      <c r="C1964" s="92" t="s">
        <v>5347</v>
      </c>
      <c r="D1964" s="91" t="s">
        <v>29304</v>
      </c>
      <c r="E1964" s="93">
        <v>86.77</v>
      </c>
    </row>
    <row r="1965" spans="1:5">
      <c r="A1965" s="91" t="s">
        <v>5348</v>
      </c>
      <c r="B1965" s="91" t="s">
        <v>30517</v>
      </c>
      <c r="C1965" s="92" t="s">
        <v>5349</v>
      </c>
      <c r="D1965" s="91" t="s">
        <v>29304</v>
      </c>
      <c r="E1965" s="93">
        <v>109.64</v>
      </c>
    </row>
    <row r="1966" spans="1:5">
      <c r="A1966" s="91" t="s">
        <v>5350</v>
      </c>
      <c r="B1966" s="91" t="s">
        <v>30518</v>
      </c>
      <c r="C1966" s="92" t="s">
        <v>5351</v>
      </c>
      <c r="D1966" s="91" t="s">
        <v>29304</v>
      </c>
      <c r="E1966" s="93">
        <v>109.64</v>
      </c>
    </row>
    <row r="1967" spans="1:5">
      <c r="A1967" s="91" t="s">
        <v>5352</v>
      </c>
      <c r="B1967" s="91" t="s">
        <v>30519</v>
      </c>
      <c r="C1967" s="92" t="s">
        <v>28</v>
      </c>
      <c r="D1967" s="91" t="s">
        <v>29304</v>
      </c>
      <c r="E1967" s="93">
        <v>109.64</v>
      </c>
    </row>
    <row r="1968" spans="1:5">
      <c r="A1968" s="91" t="s">
        <v>5353</v>
      </c>
      <c r="B1968" s="91" t="s">
        <v>30520</v>
      </c>
      <c r="C1968" s="92" t="s">
        <v>5354</v>
      </c>
      <c r="D1968" s="91" t="s">
        <v>29304</v>
      </c>
      <c r="E1968" s="93">
        <v>85.51</v>
      </c>
    </row>
    <row r="1969" spans="1:5">
      <c r="A1969" s="91" t="s">
        <v>5355</v>
      </c>
      <c r="B1969" s="91" t="s">
        <v>30521</v>
      </c>
      <c r="C1969" s="92" t="s">
        <v>5356</v>
      </c>
      <c r="D1969" s="91" t="s">
        <v>29304</v>
      </c>
      <c r="E1969" s="93">
        <v>99.91</v>
      </c>
    </row>
    <row r="1970" spans="1:5">
      <c r="A1970" s="91" t="s">
        <v>5357</v>
      </c>
      <c r="B1970" s="91" t="s">
        <v>30522</v>
      </c>
      <c r="C1970" s="92" t="s">
        <v>5358</v>
      </c>
      <c r="D1970" s="91" t="s">
        <v>29304</v>
      </c>
      <c r="E1970" s="93">
        <v>85.51</v>
      </c>
    </row>
    <row r="1971" spans="1:5">
      <c r="A1971" s="91" t="s">
        <v>5359</v>
      </c>
      <c r="B1971" s="91" t="s">
        <v>30523</v>
      </c>
      <c r="C1971" s="92" t="s">
        <v>5360</v>
      </c>
      <c r="D1971" s="91" t="s">
        <v>29304</v>
      </c>
      <c r="E1971" s="93">
        <v>85.51</v>
      </c>
    </row>
    <row r="1972" spans="1:5">
      <c r="A1972" s="91" t="s">
        <v>5361</v>
      </c>
      <c r="B1972" s="91" t="s">
        <v>30524</v>
      </c>
      <c r="C1972" s="92" t="s">
        <v>5362</v>
      </c>
      <c r="D1972" s="91" t="s">
        <v>29304</v>
      </c>
      <c r="E1972" s="93">
        <v>85.51</v>
      </c>
    </row>
    <row r="1973" spans="1:5">
      <c r="A1973" s="91" t="s">
        <v>5363</v>
      </c>
      <c r="B1973" s="91" t="s">
        <v>30525</v>
      </c>
      <c r="C1973" s="92" t="s">
        <v>5364</v>
      </c>
      <c r="D1973" s="91" t="s">
        <v>29304</v>
      </c>
      <c r="E1973" s="93">
        <v>85.51</v>
      </c>
    </row>
    <row r="1974" spans="1:5">
      <c r="A1974" s="91" t="s">
        <v>5365</v>
      </c>
      <c r="B1974" s="91" t="s">
        <v>30526</v>
      </c>
      <c r="C1974" s="92" t="s">
        <v>5366</v>
      </c>
      <c r="D1974" s="91" t="s">
        <v>29304</v>
      </c>
      <c r="E1974" s="93">
        <v>85.51</v>
      </c>
    </row>
    <row r="1975" spans="1:5">
      <c r="A1975" s="91" t="s">
        <v>5367</v>
      </c>
      <c r="B1975" s="91" t="s">
        <v>30527</v>
      </c>
      <c r="C1975" s="92" t="s">
        <v>5368</v>
      </c>
      <c r="D1975" s="91" t="s">
        <v>29304</v>
      </c>
      <c r="E1975" s="93">
        <v>85.51</v>
      </c>
    </row>
    <row r="1976" spans="1:5">
      <c r="A1976" s="91" t="s">
        <v>5369</v>
      </c>
      <c r="B1976" s="91" t="s">
        <v>30528</v>
      </c>
      <c r="C1976" s="92" t="s">
        <v>5370</v>
      </c>
      <c r="D1976" s="91" t="s">
        <v>29304</v>
      </c>
      <c r="E1976" s="93">
        <v>99.64</v>
      </c>
    </row>
    <row r="1977" spans="1:5">
      <c r="A1977" s="91" t="s">
        <v>5371</v>
      </c>
      <c r="B1977" s="91" t="s">
        <v>30529</v>
      </c>
      <c r="C1977" s="92" t="s">
        <v>5372</v>
      </c>
      <c r="D1977" s="91" t="s">
        <v>29304</v>
      </c>
      <c r="E1977" s="93">
        <v>99.91</v>
      </c>
    </row>
    <row r="1978" spans="1:5">
      <c r="A1978" s="91" t="s">
        <v>5373</v>
      </c>
      <c r="B1978" s="91" t="s">
        <v>30530</v>
      </c>
      <c r="C1978" s="92" t="s">
        <v>5374</v>
      </c>
      <c r="D1978" s="91" t="s">
        <v>29304</v>
      </c>
      <c r="E1978" s="93">
        <v>99.91</v>
      </c>
    </row>
    <row r="1979" spans="1:5">
      <c r="A1979" s="91" t="s">
        <v>5375</v>
      </c>
      <c r="B1979" s="91" t="s">
        <v>30531</v>
      </c>
      <c r="C1979" s="92" t="s">
        <v>5376</v>
      </c>
      <c r="D1979" s="91" t="s">
        <v>29304</v>
      </c>
      <c r="E1979" s="93">
        <v>99.91</v>
      </c>
    </row>
    <row r="1980" spans="1:5">
      <c r="A1980" s="87" t="s">
        <v>22218</v>
      </c>
      <c r="B1980" s="87">
        <v>8945</v>
      </c>
      <c r="C1980" s="88" t="s">
        <v>12313</v>
      </c>
      <c r="D1980" s="89"/>
      <c r="E1980" s="90"/>
    </row>
    <row r="1981" spans="1:5" ht="27">
      <c r="A1981" s="91" t="s">
        <v>5615</v>
      </c>
      <c r="B1981" s="91" t="s">
        <v>30532</v>
      </c>
      <c r="C1981" s="92" t="s">
        <v>5616</v>
      </c>
      <c r="D1981" s="91" t="s">
        <v>29304</v>
      </c>
      <c r="E1981" s="93">
        <v>264.10000000000002</v>
      </c>
    </row>
    <row r="1982" spans="1:5" ht="27">
      <c r="A1982" s="91" t="s">
        <v>5617</v>
      </c>
      <c r="B1982" s="91" t="s">
        <v>30533</v>
      </c>
      <c r="C1982" s="92" t="s">
        <v>30</v>
      </c>
      <c r="D1982" s="91" t="s">
        <v>29304</v>
      </c>
      <c r="E1982" s="93">
        <v>274.79000000000002</v>
      </c>
    </row>
    <row r="1983" spans="1:5">
      <c r="A1983" s="87" t="s">
        <v>22219</v>
      </c>
      <c r="B1983" s="87">
        <v>8947</v>
      </c>
      <c r="C1983" s="88" t="s">
        <v>12309</v>
      </c>
      <c r="D1983" s="89"/>
      <c r="E1983" s="90"/>
    </row>
    <row r="1984" spans="1:5" ht="27">
      <c r="A1984" s="91" t="s">
        <v>5561</v>
      </c>
      <c r="B1984" s="91" t="s">
        <v>30534</v>
      </c>
      <c r="C1984" s="92" t="s">
        <v>5562</v>
      </c>
      <c r="D1984" s="91" t="s">
        <v>29304</v>
      </c>
      <c r="E1984" s="93">
        <v>225.86</v>
      </c>
    </row>
    <row r="1985" spans="1:5" ht="27">
      <c r="A1985" s="91" t="s">
        <v>5563</v>
      </c>
      <c r="B1985" s="91" t="s">
        <v>30535</v>
      </c>
      <c r="C1985" s="92" t="s">
        <v>5564</v>
      </c>
      <c r="D1985" s="91" t="s">
        <v>29304</v>
      </c>
      <c r="E1985" s="93">
        <v>234.15</v>
      </c>
    </row>
    <row r="1986" spans="1:5" ht="27">
      <c r="A1986" s="91" t="s">
        <v>5565</v>
      </c>
      <c r="B1986" s="91" t="s">
        <v>30536</v>
      </c>
      <c r="C1986" s="92" t="s">
        <v>5566</v>
      </c>
      <c r="D1986" s="91" t="s">
        <v>29304</v>
      </c>
      <c r="E1986" s="93">
        <v>237.73</v>
      </c>
    </row>
    <row r="1987" spans="1:5" ht="27">
      <c r="A1987" s="91" t="s">
        <v>5567</v>
      </c>
      <c r="B1987" s="91" t="s">
        <v>30537</v>
      </c>
      <c r="C1987" s="92" t="s">
        <v>5568</v>
      </c>
      <c r="D1987" s="91" t="s">
        <v>29304</v>
      </c>
      <c r="E1987" s="93">
        <v>285.85000000000002</v>
      </c>
    </row>
    <row r="1988" spans="1:5" ht="27">
      <c r="A1988" s="91" t="s">
        <v>5569</v>
      </c>
      <c r="B1988" s="91" t="s">
        <v>30538</v>
      </c>
      <c r="C1988" s="92" t="s">
        <v>5570</v>
      </c>
      <c r="D1988" s="91" t="s">
        <v>29304</v>
      </c>
      <c r="E1988" s="93">
        <v>287.94</v>
      </c>
    </row>
    <row r="1989" spans="1:5" ht="27">
      <c r="A1989" s="91" t="s">
        <v>5571</v>
      </c>
      <c r="B1989" s="91" t="s">
        <v>30539</v>
      </c>
      <c r="C1989" s="92" t="s">
        <v>5572</v>
      </c>
      <c r="D1989" s="91" t="s">
        <v>29304</v>
      </c>
      <c r="E1989" s="93">
        <v>291.07</v>
      </c>
    </row>
    <row r="1990" spans="1:5" ht="54">
      <c r="A1990" s="91" t="s">
        <v>7034</v>
      </c>
      <c r="B1990" s="91" t="s">
        <v>30540</v>
      </c>
      <c r="C1990" s="92" t="s">
        <v>7035</v>
      </c>
      <c r="D1990" s="91" t="s">
        <v>29</v>
      </c>
      <c r="E1990" s="93">
        <v>459.54</v>
      </c>
    </row>
    <row r="1991" spans="1:5">
      <c r="A1991" s="87" t="s">
        <v>22220</v>
      </c>
      <c r="B1991" s="87">
        <v>8949</v>
      </c>
      <c r="C1991" s="88" t="s">
        <v>12305</v>
      </c>
      <c r="D1991" s="89"/>
      <c r="E1991" s="90"/>
    </row>
    <row r="1992" spans="1:5" ht="54">
      <c r="A1992" s="91" t="s">
        <v>5618</v>
      </c>
      <c r="B1992" s="91" t="s">
        <v>30541</v>
      </c>
      <c r="C1992" s="92" t="s">
        <v>22221</v>
      </c>
      <c r="D1992" s="91" t="s">
        <v>29304</v>
      </c>
      <c r="E1992" s="93">
        <v>9.3800000000000008</v>
      </c>
    </row>
    <row r="1993" spans="1:5">
      <c r="A1993" s="87" t="s">
        <v>22222</v>
      </c>
      <c r="B1993" s="87">
        <v>8950</v>
      </c>
      <c r="C1993" s="88" t="s">
        <v>22223</v>
      </c>
      <c r="D1993" s="89"/>
      <c r="E1993" s="90"/>
    </row>
    <row r="1994" spans="1:5" ht="40.5">
      <c r="A1994" s="91" t="s">
        <v>5044</v>
      </c>
      <c r="B1994" s="91" t="s">
        <v>30542</v>
      </c>
      <c r="C1994" s="92" t="s">
        <v>5045</v>
      </c>
      <c r="D1994" s="91" t="s">
        <v>29304</v>
      </c>
      <c r="E1994" s="93">
        <v>552.41</v>
      </c>
    </row>
    <row r="1995" spans="1:5" ht="40.5">
      <c r="A1995" s="91" t="s">
        <v>5046</v>
      </c>
      <c r="B1995" s="91" t="s">
        <v>30543</v>
      </c>
      <c r="C1995" s="92" t="s">
        <v>5047</v>
      </c>
      <c r="D1995" s="91" t="s">
        <v>29304</v>
      </c>
      <c r="E1995" s="93">
        <v>835.55</v>
      </c>
    </row>
    <row r="1996" spans="1:5" ht="27">
      <c r="A1996" s="91" t="s">
        <v>5557</v>
      </c>
      <c r="B1996" s="91" t="s">
        <v>30544</v>
      </c>
      <c r="C1996" s="92" t="s">
        <v>5558</v>
      </c>
      <c r="D1996" s="91" t="s">
        <v>29304</v>
      </c>
      <c r="E1996" s="93">
        <v>1693.25</v>
      </c>
    </row>
    <row r="1997" spans="1:5" ht="27">
      <c r="A1997" s="91" t="s">
        <v>5607</v>
      </c>
      <c r="B1997" s="91" t="s">
        <v>30545</v>
      </c>
      <c r="C1997" s="92" t="s">
        <v>28297</v>
      </c>
      <c r="D1997" s="91" t="s">
        <v>29304</v>
      </c>
      <c r="E1997" s="93">
        <v>36.090000000000003</v>
      </c>
    </row>
    <row r="1998" spans="1:5" ht="27">
      <c r="A1998" s="91" t="s">
        <v>5608</v>
      </c>
      <c r="B1998" s="91" t="s">
        <v>30546</v>
      </c>
      <c r="C1998" s="92" t="s">
        <v>21107</v>
      </c>
      <c r="D1998" s="91" t="s">
        <v>29304</v>
      </c>
      <c r="E1998" s="93">
        <v>40.22</v>
      </c>
    </row>
    <row r="1999" spans="1:5">
      <c r="A1999" s="87" t="s">
        <v>22224</v>
      </c>
      <c r="B1999" s="87">
        <v>8951</v>
      </c>
      <c r="C1999" s="88" t="s">
        <v>12312</v>
      </c>
      <c r="D1999" s="89"/>
      <c r="E1999" s="90"/>
    </row>
    <row r="2000" spans="1:5">
      <c r="A2000" s="91" t="s">
        <v>5609</v>
      </c>
      <c r="B2000" s="91" t="s">
        <v>30547</v>
      </c>
      <c r="C2000" s="92" t="s">
        <v>5610</v>
      </c>
      <c r="D2000" s="91" t="s">
        <v>29304</v>
      </c>
      <c r="E2000" s="93">
        <v>411.66</v>
      </c>
    </row>
    <row r="2001" spans="1:5">
      <c r="A2001" s="91" t="s">
        <v>5611</v>
      </c>
      <c r="B2001" s="91" t="s">
        <v>30548</v>
      </c>
      <c r="C2001" s="92" t="s">
        <v>5612</v>
      </c>
      <c r="D2001" s="91" t="s">
        <v>29304</v>
      </c>
      <c r="E2001" s="93">
        <v>483.2</v>
      </c>
    </row>
    <row r="2002" spans="1:5">
      <c r="A2002" s="87" t="s">
        <v>22225</v>
      </c>
      <c r="B2002" s="87">
        <v>8952</v>
      </c>
      <c r="C2002" s="88" t="s">
        <v>22226</v>
      </c>
      <c r="D2002" s="89"/>
      <c r="E2002" s="90"/>
    </row>
    <row r="2003" spans="1:5">
      <c r="A2003" s="91" t="s">
        <v>4340</v>
      </c>
      <c r="B2003" s="91" t="s">
        <v>30549</v>
      </c>
      <c r="C2003" s="92" t="s">
        <v>4341</v>
      </c>
      <c r="D2003" s="91" t="s">
        <v>29</v>
      </c>
      <c r="E2003" s="93">
        <v>698.75</v>
      </c>
    </row>
    <row r="2004" spans="1:5">
      <c r="A2004" s="87" t="s">
        <v>22227</v>
      </c>
      <c r="B2004" s="87">
        <v>8682</v>
      </c>
      <c r="C2004" s="88" t="s">
        <v>22228</v>
      </c>
      <c r="D2004" s="89"/>
      <c r="E2004" s="90"/>
    </row>
    <row r="2005" spans="1:5">
      <c r="A2005" s="87" t="s">
        <v>22229</v>
      </c>
      <c r="B2005" s="87">
        <v>8954</v>
      </c>
      <c r="C2005" s="88" t="s">
        <v>22230</v>
      </c>
      <c r="D2005" s="89"/>
      <c r="E2005" s="90"/>
    </row>
    <row r="2006" spans="1:5" ht="27">
      <c r="A2006" s="91" t="s">
        <v>4334</v>
      </c>
      <c r="B2006" s="91" t="s">
        <v>30550</v>
      </c>
      <c r="C2006" s="92" t="s">
        <v>4335</v>
      </c>
      <c r="D2006" s="91" t="s">
        <v>29214</v>
      </c>
      <c r="E2006" s="93">
        <v>5.89</v>
      </c>
    </row>
    <row r="2007" spans="1:5">
      <c r="A2007" s="87" t="s">
        <v>22231</v>
      </c>
      <c r="B2007" s="87">
        <v>8955</v>
      </c>
      <c r="C2007" s="88" t="s">
        <v>22232</v>
      </c>
      <c r="D2007" s="89"/>
      <c r="E2007" s="90"/>
    </row>
    <row r="2008" spans="1:5">
      <c r="A2008" s="91" t="s">
        <v>5014</v>
      </c>
      <c r="B2008" s="91" t="s">
        <v>30551</v>
      </c>
      <c r="C2008" s="92" t="s">
        <v>5015</v>
      </c>
      <c r="D2008" s="91" t="s">
        <v>29214</v>
      </c>
      <c r="E2008" s="93">
        <v>20.38</v>
      </c>
    </row>
    <row r="2009" spans="1:5">
      <c r="A2009" s="91" t="s">
        <v>5016</v>
      </c>
      <c r="B2009" s="91" t="s">
        <v>30552</v>
      </c>
      <c r="C2009" s="92" t="s">
        <v>5017</v>
      </c>
      <c r="D2009" s="91" t="s">
        <v>29214</v>
      </c>
      <c r="E2009" s="93">
        <v>20.96</v>
      </c>
    </row>
    <row r="2010" spans="1:5">
      <c r="A2010" s="91" t="s">
        <v>5018</v>
      </c>
      <c r="B2010" s="91" t="s">
        <v>30553</v>
      </c>
      <c r="C2010" s="92" t="s">
        <v>5019</v>
      </c>
      <c r="D2010" s="91" t="s">
        <v>29214</v>
      </c>
      <c r="E2010" s="93">
        <v>21.26</v>
      </c>
    </row>
    <row r="2011" spans="1:5">
      <c r="A2011" s="91" t="s">
        <v>5020</v>
      </c>
      <c r="B2011" s="91" t="s">
        <v>30554</v>
      </c>
      <c r="C2011" s="92" t="s">
        <v>5021</v>
      </c>
      <c r="D2011" s="91" t="s">
        <v>29214</v>
      </c>
      <c r="E2011" s="93">
        <v>21</v>
      </c>
    </row>
    <row r="2012" spans="1:5">
      <c r="A2012" s="91" t="s">
        <v>5022</v>
      </c>
      <c r="B2012" s="91" t="s">
        <v>30555</v>
      </c>
      <c r="C2012" s="92" t="s">
        <v>5023</v>
      </c>
      <c r="D2012" s="91" t="s">
        <v>29214</v>
      </c>
      <c r="E2012" s="93">
        <v>21.68</v>
      </c>
    </row>
    <row r="2013" spans="1:5">
      <c r="A2013" s="91" t="s">
        <v>5024</v>
      </c>
      <c r="B2013" s="91" t="s">
        <v>30556</v>
      </c>
      <c r="C2013" s="92" t="s">
        <v>5025</v>
      </c>
      <c r="D2013" s="91" t="s">
        <v>29214</v>
      </c>
      <c r="E2013" s="93">
        <v>12.3</v>
      </c>
    </row>
    <row r="2014" spans="1:5">
      <c r="A2014" s="91" t="s">
        <v>5026</v>
      </c>
      <c r="B2014" s="91" t="s">
        <v>30557</v>
      </c>
      <c r="C2014" s="92" t="s">
        <v>5027</v>
      </c>
      <c r="D2014" s="91" t="s">
        <v>29214</v>
      </c>
      <c r="E2014" s="93">
        <v>84.99</v>
      </c>
    </row>
    <row r="2015" spans="1:5">
      <c r="A2015" s="91" t="s">
        <v>5028</v>
      </c>
      <c r="B2015" s="91" t="s">
        <v>30558</v>
      </c>
      <c r="C2015" s="92" t="s">
        <v>5029</v>
      </c>
      <c r="D2015" s="91" t="s">
        <v>29214</v>
      </c>
      <c r="E2015" s="93">
        <v>24.94</v>
      </c>
    </row>
    <row r="2016" spans="1:5">
      <c r="A2016" s="91" t="s">
        <v>5030</v>
      </c>
      <c r="B2016" s="91" t="s">
        <v>30559</v>
      </c>
      <c r="C2016" s="92" t="s">
        <v>5031</v>
      </c>
      <c r="D2016" s="91" t="s">
        <v>29214</v>
      </c>
      <c r="E2016" s="93">
        <v>29.75</v>
      </c>
    </row>
    <row r="2017" spans="1:5">
      <c r="A2017" s="91" t="s">
        <v>5032</v>
      </c>
      <c r="B2017" s="91" t="s">
        <v>30560</v>
      </c>
      <c r="C2017" s="92" t="s">
        <v>5033</v>
      </c>
      <c r="D2017" s="91" t="s">
        <v>29214</v>
      </c>
      <c r="E2017" s="93">
        <v>43.52</v>
      </c>
    </row>
    <row r="2018" spans="1:5">
      <c r="A2018" s="91" t="s">
        <v>5034</v>
      </c>
      <c r="B2018" s="91" t="s">
        <v>30561</v>
      </c>
      <c r="C2018" s="92" t="s">
        <v>5035</v>
      </c>
      <c r="D2018" s="91" t="s">
        <v>29214</v>
      </c>
      <c r="E2018" s="93">
        <v>45.12</v>
      </c>
    </row>
    <row r="2019" spans="1:5">
      <c r="A2019" s="91" t="s">
        <v>5036</v>
      </c>
      <c r="B2019" s="91" t="s">
        <v>30562</v>
      </c>
      <c r="C2019" s="92" t="s">
        <v>5037</v>
      </c>
      <c r="D2019" s="91" t="s">
        <v>29214</v>
      </c>
      <c r="E2019" s="93">
        <v>128.47</v>
      </c>
    </row>
    <row r="2020" spans="1:5">
      <c r="A2020" s="91" t="s">
        <v>5038</v>
      </c>
      <c r="B2020" s="91" t="s">
        <v>30563</v>
      </c>
      <c r="C2020" s="92" t="s">
        <v>5039</v>
      </c>
      <c r="D2020" s="91" t="s">
        <v>29214</v>
      </c>
      <c r="E2020" s="93">
        <v>53.75</v>
      </c>
    </row>
    <row r="2021" spans="1:5">
      <c r="A2021" s="91" t="s">
        <v>5040</v>
      </c>
      <c r="B2021" s="91" t="s">
        <v>30564</v>
      </c>
      <c r="C2021" s="92" t="s">
        <v>5041</v>
      </c>
      <c r="D2021" s="91" t="s">
        <v>29214</v>
      </c>
      <c r="E2021" s="93">
        <v>60.79</v>
      </c>
    </row>
    <row r="2022" spans="1:5">
      <c r="A2022" s="91" t="s">
        <v>5042</v>
      </c>
      <c r="B2022" s="91" t="s">
        <v>30565</v>
      </c>
      <c r="C2022" s="92" t="s">
        <v>5043</v>
      </c>
      <c r="D2022" s="91" t="s">
        <v>29214</v>
      </c>
      <c r="E2022" s="93">
        <v>63.49</v>
      </c>
    </row>
    <row r="2023" spans="1:5" ht="40.5">
      <c r="A2023" s="91" t="s">
        <v>4332</v>
      </c>
      <c r="B2023" s="91" t="s">
        <v>30566</v>
      </c>
      <c r="C2023" s="92" t="s">
        <v>4333</v>
      </c>
      <c r="D2023" s="91" t="s">
        <v>29214</v>
      </c>
      <c r="E2023" s="93">
        <v>13.58</v>
      </c>
    </row>
    <row r="2024" spans="1:5">
      <c r="A2024" s="91" t="s">
        <v>5390</v>
      </c>
      <c r="B2024" s="91" t="s">
        <v>30567</v>
      </c>
      <c r="C2024" s="92" t="s">
        <v>5391</v>
      </c>
      <c r="D2024" s="91" t="s">
        <v>29214</v>
      </c>
      <c r="E2024" s="93">
        <v>3.64</v>
      </c>
    </row>
    <row r="2025" spans="1:5" ht="67.5">
      <c r="A2025" s="91" t="s">
        <v>5379</v>
      </c>
      <c r="B2025" s="91" t="s">
        <v>30568</v>
      </c>
      <c r="C2025" s="92" t="s">
        <v>12297</v>
      </c>
      <c r="D2025" s="91" t="s">
        <v>29214</v>
      </c>
      <c r="E2025" s="93">
        <v>2.79</v>
      </c>
    </row>
    <row r="2026" spans="1:5">
      <c r="A2026" s="87" t="s">
        <v>17424</v>
      </c>
      <c r="B2026" s="87">
        <v>8956</v>
      </c>
      <c r="C2026" s="88" t="s">
        <v>22233</v>
      </c>
      <c r="D2026" s="89"/>
      <c r="E2026" s="90"/>
    </row>
    <row r="2027" spans="1:5" ht="54">
      <c r="A2027" s="91" t="s">
        <v>5754</v>
      </c>
      <c r="B2027" s="91" t="s">
        <v>2232</v>
      </c>
      <c r="C2027" s="92" t="s">
        <v>5755</v>
      </c>
      <c r="D2027" s="91" t="s">
        <v>29304</v>
      </c>
      <c r="E2027" s="93">
        <v>59.63</v>
      </c>
    </row>
    <row r="2028" spans="1:5" ht="54">
      <c r="A2028" s="91" t="s">
        <v>5756</v>
      </c>
      <c r="B2028" s="91" t="s">
        <v>2232</v>
      </c>
      <c r="C2028" s="92" t="s">
        <v>5757</v>
      </c>
      <c r="D2028" s="91" t="s">
        <v>29304</v>
      </c>
      <c r="E2028" s="93">
        <v>63.21</v>
      </c>
    </row>
    <row r="2029" spans="1:5" ht="54">
      <c r="A2029" s="91" t="s">
        <v>5770</v>
      </c>
      <c r="B2029" s="91" t="s">
        <v>2232</v>
      </c>
      <c r="C2029" s="92" t="s">
        <v>5771</v>
      </c>
      <c r="D2029" s="91" t="s">
        <v>29304</v>
      </c>
      <c r="E2029" s="93">
        <v>43.09</v>
      </c>
    </row>
    <row r="2030" spans="1:5" ht="54">
      <c r="A2030" s="91" t="s">
        <v>5821</v>
      </c>
      <c r="B2030" s="91" t="s">
        <v>2232</v>
      </c>
      <c r="C2030" s="92" t="s">
        <v>5822</v>
      </c>
      <c r="D2030" s="91" t="s">
        <v>29304</v>
      </c>
      <c r="E2030" s="93">
        <v>33.72</v>
      </c>
    </row>
    <row r="2031" spans="1:5" ht="54">
      <c r="A2031" s="91" t="s">
        <v>5837</v>
      </c>
      <c r="B2031" s="91" t="s">
        <v>2232</v>
      </c>
      <c r="C2031" s="92" t="s">
        <v>5838</v>
      </c>
      <c r="D2031" s="91" t="s">
        <v>29304</v>
      </c>
      <c r="E2031" s="93">
        <v>23.66</v>
      </c>
    </row>
    <row r="2032" spans="1:5" ht="67.5">
      <c r="A2032" s="91" t="s">
        <v>5839</v>
      </c>
      <c r="B2032" s="91" t="s">
        <v>2232</v>
      </c>
      <c r="C2032" s="92" t="s">
        <v>5840</v>
      </c>
      <c r="D2032" s="91" t="s">
        <v>29304</v>
      </c>
      <c r="E2032" s="93">
        <v>53.75</v>
      </c>
    </row>
    <row r="2033" spans="1:5" ht="67.5">
      <c r="A2033" s="91" t="s">
        <v>5205</v>
      </c>
      <c r="B2033" s="91" t="s">
        <v>30569</v>
      </c>
      <c r="C2033" s="92" t="s">
        <v>12507</v>
      </c>
      <c r="D2033" s="91" t="s">
        <v>29304</v>
      </c>
      <c r="E2033" s="93">
        <v>31.23</v>
      </c>
    </row>
    <row r="2034" spans="1:5" ht="40.5">
      <c r="A2034" s="91" t="s">
        <v>5857</v>
      </c>
      <c r="B2034" s="91" t="s">
        <v>2232</v>
      </c>
      <c r="C2034" s="92" t="s">
        <v>5858</v>
      </c>
      <c r="D2034" s="91" t="s">
        <v>29304</v>
      </c>
      <c r="E2034" s="93">
        <v>25.25</v>
      </c>
    </row>
    <row r="2035" spans="1:5" ht="40.5">
      <c r="A2035" s="91" t="s">
        <v>5859</v>
      </c>
      <c r="B2035" s="91" t="s">
        <v>2232</v>
      </c>
      <c r="C2035" s="92" t="s">
        <v>5860</v>
      </c>
      <c r="D2035" s="91" t="s">
        <v>29304</v>
      </c>
      <c r="E2035" s="93">
        <v>25.47</v>
      </c>
    </row>
    <row r="2036" spans="1:5" ht="40.5">
      <c r="A2036" s="91" t="s">
        <v>5861</v>
      </c>
      <c r="B2036" s="91" t="s">
        <v>2232</v>
      </c>
      <c r="C2036" s="92" t="s">
        <v>5862</v>
      </c>
      <c r="D2036" s="91" t="s">
        <v>29304</v>
      </c>
      <c r="E2036" s="93">
        <v>15.41</v>
      </c>
    </row>
    <row r="2037" spans="1:5" ht="27">
      <c r="A2037" s="91" t="s">
        <v>4356</v>
      </c>
      <c r="B2037" s="91" t="s">
        <v>30570</v>
      </c>
      <c r="C2037" s="92" t="s">
        <v>4357</v>
      </c>
      <c r="D2037" s="91" t="s">
        <v>29242</v>
      </c>
      <c r="E2037" s="93">
        <v>72.91</v>
      </c>
    </row>
    <row r="2038" spans="1:5" ht="27">
      <c r="A2038" s="91" t="s">
        <v>4358</v>
      </c>
      <c r="B2038" s="91" t="s">
        <v>30571</v>
      </c>
      <c r="C2038" s="92" t="s">
        <v>4359</v>
      </c>
      <c r="D2038" s="91" t="s">
        <v>29242</v>
      </c>
      <c r="E2038" s="93">
        <v>121.4</v>
      </c>
    </row>
    <row r="2039" spans="1:5" ht="27">
      <c r="A2039" s="91" t="s">
        <v>4360</v>
      </c>
      <c r="B2039" s="91" t="s">
        <v>30572</v>
      </c>
      <c r="C2039" s="92" t="s">
        <v>4361</v>
      </c>
      <c r="D2039" s="91" t="s">
        <v>29242</v>
      </c>
      <c r="E2039" s="93">
        <v>57.49</v>
      </c>
    </row>
    <row r="2040" spans="1:5" ht="27">
      <c r="A2040" s="91" t="s">
        <v>5625</v>
      </c>
      <c r="B2040" s="91" t="s">
        <v>30573</v>
      </c>
      <c r="C2040" s="92" t="s">
        <v>5626</v>
      </c>
      <c r="D2040" s="91" t="s">
        <v>29304</v>
      </c>
      <c r="E2040" s="93">
        <v>28.43</v>
      </c>
    </row>
    <row r="2041" spans="1:5" ht="27">
      <c r="A2041" s="91" t="s">
        <v>4362</v>
      </c>
      <c r="B2041" s="91" t="s">
        <v>30574</v>
      </c>
      <c r="C2041" s="92" t="s">
        <v>4363</v>
      </c>
      <c r="D2041" s="91" t="s">
        <v>29</v>
      </c>
      <c r="E2041" s="93">
        <v>34.83</v>
      </c>
    </row>
    <row r="2042" spans="1:5">
      <c r="A2042" s="87" t="s">
        <v>17432</v>
      </c>
      <c r="B2042" s="87">
        <v>8957</v>
      </c>
      <c r="C2042" s="88" t="s">
        <v>22234</v>
      </c>
      <c r="D2042" s="89"/>
      <c r="E2042" s="90"/>
    </row>
    <row r="2043" spans="1:5" ht="27">
      <c r="A2043" s="91" t="s">
        <v>4336</v>
      </c>
      <c r="B2043" s="91" t="s">
        <v>30575</v>
      </c>
      <c r="C2043" s="92" t="s">
        <v>4337</v>
      </c>
      <c r="D2043" s="91" t="s">
        <v>29</v>
      </c>
      <c r="E2043" s="93">
        <v>13.63</v>
      </c>
    </row>
    <row r="2044" spans="1:5" ht="27">
      <c r="A2044" s="91" t="s">
        <v>4338</v>
      </c>
      <c r="B2044" s="91" t="s">
        <v>30576</v>
      </c>
      <c r="C2044" s="92" t="s">
        <v>4339</v>
      </c>
      <c r="D2044" s="91" t="s">
        <v>29</v>
      </c>
      <c r="E2044" s="93">
        <v>13.63</v>
      </c>
    </row>
    <row r="2045" spans="1:5">
      <c r="A2045" s="87" t="s">
        <v>17437</v>
      </c>
      <c r="B2045" s="87">
        <v>8958</v>
      </c>
      <c r="C2045" s="88" t="s">
        <v>22235</v>
      </c>
      <c r="D2045" s="89"/>
      <c r="E2045" s="90"/>
    </row>
    <row r="2046" spans="1:5" ht="27">
      <c r="A2046" s="91" t="s">
        <v>4324</v>
      </c>
      <c r="B2046" s="91" t="s">
        <v>30577</v>
      </c>
      <c r="C2046" s="92" t="s">
        <v>4325</v>
      </c>
      <c r="D2046" s="91" t="s">
        <v>29</v>
      </c>
      <c r="E2046" s="93">
        <v>63.24</v>
      </c>
    </row>
    <row r="2047" spans="1:5" ht="27">
      <c r="A2047" s="91" t="s">
        <v>4326</v>
      </c>
      <c r="B2047" s="91" t="s">
        <v>30578</v>
      </c>
      <c r="C2047" s="92" t="s">
        <v>4327</v>
      </c>
      <c r="D2047" s="91" t="s">
        <v>29</v>
      </c>
      <c r="E2047" s="93">
        <v>63.51</v>
      </c>
    </row>
    <row r="2048" spans="1:5" ht="27">
      <c r="A2048" s="91" t="s">
        <v>4342</v>
      </c>
      <c r="B2048" s="91" t="s">
        <v>30579</v>
      </c>
      <c r="C2048" s="92" t="s">
        <v>4343</v>
      </c>
      <c r="D2048" s="91" t="s">
        <v>29242</v>
      </c>
      <c r="E2048" s="93">
        <v>377.81</v>
      </c>
    </row>
    <row r="2049" spans="1:5">
      <c r="A2049" s="91" t="s">
        <v>4344</v>
      </c>
      <c r="B2049" s="91" t="s">
        <v>30580</v>
      </c>
      <c r="C2049" s="92" t="s">
        <v>4345</v>
      </c>
      <c r="D2049" s="91" t="s">
        <v>29242</v>
      </c>
      <c r="E2049" s="93">
        <v>128.19999999999999</v>
      </c>
    </row>
    <row r="2050" spans="1:5" ht="40.5">
      <c r="A2050" s="91" t="s">
        <v>4346</v>
      </c>
      <c r="B2050" s="91" t="s">
        <v>30581</v>
      </c>
      <c r="C2050" s="92" t="s">
        <v>4347</v>
      </c>
      <c r="D2050" s="91" t="s">
        <v>29242</v>
      </c>
      <c r="E2050" s="93">
        <v>27.14</v>
      </c>
    </row>
    <row r="2051" spans="1:5" ht="27">
      <c r="A2051" s="91" t="s">
        <v>4348</v>
      </c>
      <c r="B2051" s="91" t="s">
        <v>30582</v>
      </c>
      <c r="C2051" s="92" t="s">
        <v>4349</v>
      </c>
      <c r="D2051" s="91" t="s">
        <v>29242</v>
      </c>
      <c r="E2051" s="93">
        <v>1292.96</v>
      </c>
    </row>
    <row r="2052" spans="1:5" ht="27">
      <c r="A2052" s="91" t="s">
        <v>4350</v>
      </c>
      <c r="B2052" s="91" t="s">
        <v>30583</v>
      </c>
      <c r="C2052" s="92" t="s">
        <v>4351</v>
      </c>
      <c r="D2052" s="91" t="s">
        <v>29242</v>
      </c>
      <c r="E2052" s="93">
        <v>1679.81</v>
      </c>
    </row>
    <row r="2053" spans="1:5" ht="27">
      <c r="A2053" s="91" t="s">
        <v>4352</v>
      </c>
      <c r="B2053" s="91" t="s">
        <v>30584</v>
      </c>
      <c r="C2053" s="92" t="s">
        <v>4353</v>
      </c>
      <c r="D2053" s="91" t="s">
        <v>29304</v>
      </c>
      <c r="E2053" s="93">
        <v>71.11</v>
      </c>
    </row>
    <row r="2054" spans="1:5">
      <c r="A2054" s="91" t="s">
        <v>4354</v>
      </c>
      <c r="B2054" s="91" t="s">
        <v>30585</v>
      </c>
      <c r="C2054" s="92" t="s">
        <v>4355</v>
      </c>
      <c r="D2054" s="91" t="s">
        <v>29242</v>
      </c>
      <c r="E2054" s="93">
        <v>10.119999999999999</v>
      </c>
    </row>
    <row r="2055" spans="1:5">
      <c r="A2055" s="87" t="s">
        <v>22236</v>
      </c>
      <c r="B2055" s="87">
        <v>8683</v>
      </c>
      <c r="C2055" s="88" t="s">
        <v>22237</v>
      </c>
      <c r="D2055" s="89"/>
      <c r="E2055" s="90"/>
    </row>
    <row r="2056" spans="1:5">
      <c r="A2056" s="87" t="s">
        <v>22238</v>
      </c>
      <c r="B2056" s="87">
        <v>8960</v>
      </c>
      <c r="C2056" s="88" t="s">
        <v>22239</v>
      </c>
      <c r="D2056" s="89"/>
      <c r="E2056" s="90"/>
    </row>
    <row r="2057" spans="1:5" ht="40.5">
      <c r="A2057" s="91" t="s">
        <v>4328</v>
      </c>
      <c r="B2057" s="91" t="s">
        <v>30586</v>
      </c>
      <c r="C2057" s="92" t="s">
        <v>4329</v>
      </c>
      <c r="D2057" s="91" t="s">
        <v>29214</v>
      </c>
      <c r="E2057" s="93">
        <v>6.14</v>
      </c>
    </row>
    <row r="2058" spans="1:5">
      <c r="A2058" s="91" t="s">
        <v>4330</v>
      </c>
      <c r="B2058" s="91" t="s">
        <v>30587</v>
      </c>
      <c r="C2058" s="92" t="s">
        <v>4331</v>
      </c>
      <c r="D2058" s="91" t="s">
        <v>29214</v>
      </c>
      <c r="E2058" s="93">
        <v>5.3</v>
      </c>
    </row>
    <row r="2059" spans="1:5">
      <c r="A2059" s="87" t="s">
        <v>22240</v>
      </c>
      <c r="B2059" s="87">
        <v>8684</v>
      </c>
      <c r="C2059" s="88" t="s">
        <v>22241</v>
      </c>
      <c r="D2059" s="89"/>
      <c r="E2059" s="90"/>
    </row>
    <row r="2060" spans="1:5">
      <c r="A2060" s="87" t="s">
        <v>22242</v>
      </c>
      <c r="B2060" s="87">
        <v>8961</v>
      </c>
      <c r="C2060" s="88" t="s">
        <v>22243</v>
      </c>
      <c r="D2060" s="89"/>
      <c r="E2060" s="90"/>
    </row>
    <row r="2061" spans="1:5" ht="40.5">
      <c r="A2061" s="91" t="s">
        <v>5392</v>
      </c>
      <c r="B2061" s="91" t="s">
        <v>30588</v>
      </c>
      <c r="C2061" s="92" t="s">
        <v>5393</v>
      </c>
      <c r="D2061" s="91" t="s">
        <v>29</v>
      </c>
      <c r="E2061" s="93">
        <v>166.45</v>
      </c>
    </row>
    <row r="2062" spans="1:5" ht="40.5">
      <c r="A2062" s="91" t="s">
        <v>5394</v>
      </c>
      <c r="B2062" s="91" t="s">
        <v>30589</v>
      </c>
      <c r="C2062" s="92" t="s">
        <v>5395</v>
      </c>
      <c r="D2062" s="91" t="s">
        <v>29</v>
      </c>
      <c r="E2062" s="93">
        <v>78.78</v>
      </c>
    </row>
    <row r="2063" spans="1:5">
      <c r="A2063" s="91" t="s">
        <v>8661</v>
      </c>
      <c r="B2063" s="91" t="s">
        <v>30590</v>
      </c>
      <c r="C2063" s="92" t="s">
        <v>8662</v>
      </c>
      <c r="D2063" s="91" t="s">
        <v>29</v>
      </c>
      <c r="E2063" s="93">
        <v>151.41</v>
      </c>
    </row>
    <row r="2064" spans="1:5">
      <c r="A2064" s="87" t="s">
        <v>22244</v>
      </c>
      <c r="B2064" s="87">
        <v>8962</v>
      </c>
      <c r="C2064" s="88" t="s">
        <v>22245</v>
      </c>
      <c r="D2064" s="89"/>
      <c r="E2064" s="90"/>
    </row>
    <row r="2065" spans="1:5" ht="27">
      <c r="A2065" s="91" t="s">
        <v>8638</v>
      </c>
      <c r="B2065" s="91" t="s">
        <v>30591</v>
      </c>
      <c r="C2065" s="92" t="s">
        <v>8639</v>
      </c>
      <c r="D2065" s="91" t="s">
        <v>29304</v>
      </c>
      <c r="E2065" s="93">
        <v>119.01</v>
      </c>
    </row>
    <row r="2066" spans="1:5" ht="54">
      <c r="A2066" s="91" t="s">
        <v>8640</v>
      </c>
      <c r="B2066" s="91" t="s">
        <v>30592</v>
      </c>
      <c r="C2066" s="92" t="s">
        <v>28298</v>
      </c>
      <c r="D2066" s="91" t="s">
        <v>29304</v>
      </c>
      <c r="E2066" s="93">
        <v>92.08</v>
      </c>
    </row>
    <row r="2067" spans="1:5">
      <c r="A2067" s="87" t="s">
        <v>22246</v>
      </c>
      <c r="B2067" s="87">
        <v>8963</v>
      </c>
      <c r="C2067" s="88" t="s">
        <v>21522</v>
      </c>
      <c r="D2067" s="89"/>
      <c r="E2067" s="90"/>
    </row>
    <row r="2068" spans="1:5" ht="54">
      <c r="A2068" s="91" t="s">
        <v>4949</v>
      </c>
      <c r="B2068" s="91" t="s">
        <v>30593</v>
      </c>
      <c r="C2068" s="92" t="s">
        <v>28299</v>
      </c>
      <c r="D2068" s="91" t="s">
        <v>29304</v>
      </c>
      <c r="E2068" s="93">
        <v>142.1</v>
      </c>
    </row>
    <row r="2069" spans="1:5" ht="40.5">
      <c r="A2069" s="91" t="s">
        <v>5161</v>
      </c>
      <c r="B2069" s="91" t="s">
        <v>30594</v>
      </c>
      <c r="C2069" s="92" t="s">
        <v>28300</v>
      </c>
      <c r="D2069" s="91" t="s">
        <v>29</v>
      </c>
      <c r="E2069" s="93">
        <v>95.18</v>
      </c>
    </row>
    <row r="2070" spans="1:5">
      <c r="A2070" s="87" t="s">
        <v>22247</v>
      </c>
      <c r="B2070" s="87">
        <v>8964</v>
      </c>
      <c r="C2070" s="88" t="s">
        <v>22248</v>
      </c>
      <c r="D2070" s="89"/>
      <c r="E2070" s="90"/>
    </row>
    <row r="2071" spans="1:5" ht="40.5">
      <c r="A2071" s="91" t="s">
        <v>8632</v>
      </c>
      <c r="B2071" s="91" t="s">
        <v>30595</v>
      </c>
      <c r="C2071" s="92" t="s">
        <v>8633</v>
      </c>
      <c r="D2071" s="91" t="s">
        <v>29</v>
      </c>
      <c r="E2071" s="93">
        <v>190.33</v>
      </c>
    </row>
    <row r="2072" spans="1:5" ht="27">
      <c r="A2072" s="91" t="s">
        <v>8634</v>
      </c>
      <c r="B2072" s="91" t="s">
        <v>30596</v>
      </c>
      <c r="C2072" s="92" t="s">
        <v>8635</v>
      </c>
      <c r="D2072" s="91" t="s">
        <v>29</v>
      </c>
      <c r="E2072" s="93">
        <v>177.71</v>
      </c>
    </row>
    <row r="2073" spans="1:5" ht="40.5">
      <c r="A2073" s="91" t="s">
        <v>8636</v>
      </c>
      <c r="B2073" s="91" t="s">
        <v>30597</v>
      </c>
      <c r="C2073" s="92" t="s">
        <v>8637</v>
      </c>
      <c r="D2073" s="91" t="s">
        <v>29</v>
      </c>
      <c r="E2073" s="93">
        <v>258.37</v>
      </c>
    </row>
    <row r="2074" spans="1:5">
      <c r="A2074" s="87" t="s">
        <v>22249</v>
      </c>
      <c r="B2074" s="87">
        <v>8965</v>
      </c>
      <c r="C2074" s="88" t="s">
        <v>22250</v>
      </c>
      <c r="D2074" s="89"/>
      <c r="E2074" s="90"/>
    </row>
    <row r="2075" spans="1:5">
      <c r="A2075" s="91" t="s">
        <v>8659</v>
      </c>
      <c r="B2075" s="91" t="s">
        <v>30598</v>
      </c>
      <c r="C2075" s="92" t="s">
        <v>12369</v>
      </c>
      <c r="D2075" s="91" t="s">
        <v>29</v>
      </c>
      <c r="E2075" s="93">
        <v>4.79</v>
      </c>
    </row>
    <row r="2076" spans="1:5">
      <c r="A2076" s="91" t="s">
        <v>8660</v>
      </c>
      <c r="B2076" s="91" t="s">
        <v>30599</v>
      </c>
      <c r="C2076" s="92" t="s">
        <v>12370</v>
      </c>
      <c r="D2076" s="91" t="s">
        <v>29</v>
      </c>
      <c r="E2076" s="93">
        <v>20.37</v>
      </c>
    </row>
    <row r="2077" spans="1:5">
      <c r="A2077" s="91" t="s">
        <v>8691</v>
      </c>
      <c r="B2077" s="91" t="s">
        <v>30600</v>
      </c>
      <c r="C2077" s="92" t="s">
        <v>28301</v>
      </c>
      <c r="D2077" s="91" t="s">
        <v>29</v>
      </c>
      <c r="E2077" s="93">
        <v>94.59</v>
      </c>
    </row>
    <row r="2078" spans="1:5">
      <c r="A2078" s="87" t="s">
        <v>22251</v>
      </c>
      <c r="B2078" s="87">
        <v>8966</v>
      </c>
      <c r="C2078" s="88" t="s">
        <v>22252</v>
      </c>
      <c r="D2078" s="89"/>
      <c r="E2078" s="90"/>
    </row>
    <row r="2079" spans="1:5">
      <c r="A2079" s="91" t="s">
        <v>8607</v>
      </c>
      <c r="B2079" s="91" t="s">
        <v>30601</v>
      </c>
      <c r="C2079" s="92" t="s">
        <v>8608</v>
      </c>
      <c r="D2079" s="91" t="s">
        <v>29</v>
      </c>
      <c r="E2079" s="93">
        <v>17.61</v>
      </c>
    </row>
    <row r="2080" spans="1:5">
      <c r="A2080" s="91" t="s">
        <v>8609</v>
      </c>
      <c r="B2080" s="91" t="s">
        <v>30602</v>
      </c>
      <c r="C2080" s="92" t="s">
        <v>32</v>
      </c>
      <c r="D2080" s="91" t="s">
        <v>29</v>
      </c>
      <c r="E2080" s="93">
        <v>25.7</v>
      </c>
    </row>
    <row r="2081" spans="1:5">
      <c r="A2081" s="91" t="s">
        <v>8610</v>
      </c>
      <c r="B2081" s="91" t="s">
        <v>30603</v>
      </c>
      <c r="C2081" s="92" t="s">
        <v>8611</v>
      </c>
      <c r="D2081" s="91" t="s">
        <v>29</v>
      </c>
      <c r="E2081" s="93">
        <v>74.87</v>
      </c>
    </row>
    <row r="2082" spans="1:5">
      <c r="A2082" s="91" t="s">
        <v>8651</v>
      </c>
      <c r="B2082" s="91" t="s">
        <v>30604</v>
      </c>
      <c r="C2082" s="92" t="s">
        <v>8652</v>
      </c>
      <c r="D2082" s="91" t="s">
        <v>29</v>
      </c>
      <c r="E2082" s="93">
        <v>6.5</v>
      </c>
    </row>
    <row r="2083" spans="1:5">
      <c r="A2083" s="91" t="s">
        <v>8653</v>
      </c>
      <c r="B2083" s="91" t="s">
        <v>30605</v>
      </c>
      <c r="C2083" s="92" t="s">
        <v>8654</v>
      </c>
      <c r="D2083" s="91" t="s">
        <v>29</v>
      </c>
      <c r="E2083" s="93">
        <v>4.49</v>
      </c>
    </row>
    <row r="2084" spans="1:5">
      <c r="A2084" s="91" t="s">
        <v>8655</v>
      </c>
      <c r="B2084" s="91" t="s">
        <v>30606</v>
      </c>
      <c r="C2084" s="92" t="s">
        <v>8656</v>
      </c>
      <c r="D2084" s="91" t="s">
        <v>29</v>
      </c>
      <c r="E2084" s="93">
        <v>21.19</v>
      </c>
    </row>
    <row r="2085" spans="1:5" ht="27">
      <c r="A2085" s="91" t="s">
        <v>30607</v>
      </c>
      <c r="B2085" s="91" t="s">
        <v>2232</v>
      </c>
      <c r="C2085" s="92" t="s">
        <v>30608</v>
      </c>
      <c r="D2085" s="91" t="s">
        <v>29214</v>
      </c>
      <c r="E2085" s="93">
        <v>4.21</v>
      </c>
    </row>
    <row r="2086" spans="1:5">
      <c r="A2086" s="87" t="s">
        <v>22253</v>
      </c>
      <c r="B2086" s="87">
        <v>8967</v>
      </c>
      <c r="C2086" s="88" t="s">
        <v>22254</v>
      </c>
      <c r="D2086" s="89"/>
      <c r="E2086" s="90"/>
    </row>
    <row r="2087" spans="1:5">
      <c r="A2087" s="91" t="s">
        <v>8667</v>
      </c>
      <c r="B2087" s="91" t="s">
        <v>30609</v>
      </c>
      <c r="C2087" s="92" t="s">
        <v>8668</v>
      </c>
      <c r="D2087" s="91" t="s">
        <v>29</v>
      </c>
      <c r="E2087" s="93">
        <v>24.89</v>
      </c>
    </row>
    <row r="2088" spans="1:5">
      <c r="A2088" s="91" t="s">
        <v>8669</v>
      </c>
      <c r="B2088" s="91" t="s">
        <v>30610</v>
      </c>
      <c r="C2088" s="92" t="s">
        <v>8670</v>
      </c>
      <c r="D2088" s="91" t="s">
        <v>29</v>
      </c>
      <c r="E2088" s="93">
        <v>24.82</v>
      </c>
    </row>
    <row r="2089" spans="1:5">
      <c r="A2089" s="91" t="s">
        <v>8671</v>
      </c>
      <c r="B2089" s="91" t="s">
        <v>30611</v>
      </c>
      <c r="C2089" s="92" t="s">
        <v>8672</v>
      </c>
      <c r="D2089" s="91" t="s">
        <v>29</v>
      </c>
      <c r="E2089" s="93">
        <v>23.51</v>
      </c>
    </row>
    <row r="2090" spans="1:5">
      <c r="A2090" s="87" t="s">
        <v>22255</v>
      </c>
      <c r="B2090" s="87">
        <v>8968</v>
      </c>
      <c r="C2090" s="88" t="s">
        <v>22256</v>
      </c>
      <c r="D2090" s="89"/>
      <c r="E2090" s="90"/>
    </row>
    <row r="2091" spans="1:5" ht="54">
      <c r="A2091" s="91" t="s">
        <v>8612</v>
      </c>
      <c r="B2091" s="91" t="s">
        <v>2232</v>
      </c>
      <c r="C2091" s="92" t="s">
        <v>8613</v>
      </c>
      <c r="D2091" s="91" t="s">
        <v>29214</v>
      </c>
      <c r="E2091" s="93">
        <v>15.89</v>
      </c>
    </row>
    <row r="2092" spans="1:5" ht="40.5">
      <c r="A2092" s="91" t="s">
        <v>8614</v>
      </c>
      <c r="B2092" s="91" t="s">
        <v>2232</v>
      </c>
      <c r="C2092" s="92" t="s">
        <v>8615</v>
      </c>
      <c r="D2092" s="91" t="s">
        <v>29214</v>
      </c>
      <c r="E2092" s="93">
        <v>13.23</v>
      </c>
    </row>
    <row r="2093" spans="1:5">
      <c r="A2093" s="87" t="s">
        <v>22257</v>
      </c>
      <c r="B2093" s="87">
        <v>8969</v>
      </c>
      <c r="C2093" s="88" t="s">
        <v>22258</v>
      </c>
      <c r="D2093" s="89"/>
      <c r="E2093" s="90"/>
    </row>
    <row r="2094" spans="1:5" ht="40.5">
      <c r="A2094" s="91" t="s">
        <v>8616</v>
      </c>
      <c r="B2094" s="91" t="s">
        <v>2232</v>
      </c>
      <c r="C2094" s="92" t="s">
        <v>8617</v>
      </c>
      <c r="D2094" s="91" t="s">
        <v>29214</v>
      </c>
      <c r="E2094" s="93">
        <v>21.93</v>
      </c>
    </row>
    <row r="2095" spans="1:5" ht="40.5">
      <c r="A2095" s="91" t="s">
        <v>8618</v>
      </c>
      <c r="B2095" s="91" t="s">
        <v>2232</v>
      </c>
      <c r="C2095" s="92" t="s">
        <v>8619</v>
      </c>
      <c r="D2095" s="91" t="s">
        <v>29214</v>
      </c>
      <c r="E2095" s="93">
        <v>19.559999999999999</v>
      </c>
    </row>
    <row r="2096" spans="1:5" ht="40.5">
      <c r="A2096" s="91" t="s">
        <v>8620</v>
      </c>
      <c r="B2096" s="91" t="s">
        <v>2232</v>
      </c>
      <c r="C2096" s="92" t="s">
        <v>8621</v>
      </c>
      <c r="D2096" s="91" t="s">
        <v>29214</v>
      </c>
      <c r="E2096" s="93">
        <v>29.36</v>
      </c>
    </row>
    <row r="2097" spans="1:5" ht="40.5">
      <c r="A2097" s="91" t="s">
        <v>8622</v>
      </c>
      <c r="B2097" s="91" t="s">
        <v>2232</v>
      </c>
      <c r="C2097" s="92" t="s">
        <v>8623</v>
      </c>
      <c r="D2097" s="91" t="s">
        <v>29214</v>
      </c>
      <c r="E2097" s="93">
        <v>26.99</v>
      </c>
    </row>
    <row r="2098" spans="1:5" ht="40.5">
      <c r="A2098" s="91" t="s">
        <v>8624</v>
      </c>
      <c r="B2098" s="91" t="s">
        <v>2232</v>
      </c>
      <c r="C2098" s="92" t="s">
        <v>8625</v>
      </c>
      <c r="D2098" s="91" t="s">
        <v>29214</v>
      </c>
      <c r="E2098" s="93">
        <v>39.130000000000003</v>
      </c>
    </row>
    <row r="2099" spans="1:5" ht="40.5">
      <c r="A2099" s="91" t="s">
        <v>8626</v>
      </c>
      <c r="B2099" s="91" t="s">
        <v>2232</v>
      </c>
      <c r="C2099" s="92" t="s">
        <v>8627</v>
      </c>
      <c r="D2099" s="91" t="s">
        <v>29214</v>
      </c>
      <c r="E2099" s="93">
        <v>36.79</v>
      </c>
    </row>
    <row r="2100" spans="1:5" ht="40.5">
      <c r="A2100" s="91" t="s">
        <v>8628</v>
      </c>
      <c r="B2100" s="91" t="s">
        <v>2232</v>
      </c>
      <c r="C2100" s="92" t="s">
        <v>8629</v>
      </c>
      <c r="D2100" s="91" t="s">
        <v>29214</v>
      </c>
      <c r="E2100" s="93">
        <v>48.22</v>
      </c>
    </row>
    <row r="2101" spans="1:5" ht="40.5">
      <c r="A2101" s="91" t="s">
        <v>8630</v>
      </c>
      <c r="B2101" s="91" t="s">
        <v>2232</v>
      </c>
      <c r="C2101" s="92" t="s">
        <v>8631</v>
      </c>
      <c r="D2101" s="91" t="s">
        <v>29214</v>
      </c>
      <c r="E2101" s="93">
        <v>50.56</v>
      </c>
    </row>
    <row r="2102" spans="1:5">
      <c r="A2102" s="87" t="s">
        <v>22259</v>
      </c>
      <c r="B2102" s="87">
        <v>8970</v>
      </c>
      <c r="C2102" s="88" t="s">
        <v>22260</v>
      </c>
      <c r="D2102" s="89"/>
      <c r="E2102" s="90"/>
    </row>
    <row r="2103" spans="1:5" ht="27">
      <c r="A2103" s="91" t="s">
        <v>8641</v>
      </c>
      <c r="B2103" s="91" t="s">
        <v>30612</v>
      </c>
      <c r="C2103" s="92" t="s">
        <v>8642</v>
      </c>
      <c r="D2103" s="91" t="s">
        <v>29214</v>
      </c>
      <c r="E2103" s="93">
        <v>33.14</v>
      </c>
    </row>
    <row r="2104" spans="1:5" ht="27">
      <c r="A2104" s="91" t="s">
        <v>8643</v>
      </c>
      <c r="B2104" s="91" t="s">
        <v>30613</v>
      </c>
      <c r="C2104" s="92" t="s">
        <v>8644</v>
      </c>
      <c r="D2104" s="91" t="s">
        <v>29</v>
      </c>
      <c r="E2104" s="93">
        <v>42.44</v>
      </c>
    </row>
    <row r="2105" spans="1:5" ht="27">
      <c r="A2105" s="91" t="s">
        <v>8645</v>
      </c>
      <c r="B2105" s="91" t="s">
        <v>30614</v>
      </c>
      <c r="C2105" s="92" t="s">
        <v>8646</v>
      </c>
      <c r="D2105" s="91" t="s">
        <v>29</v>
      </c>
      <c r="E2105" s="93">
        <v>43.19</v>
      </c>
    </row>
    <row r="2106" spans="1:5" ht="27">
      <c r="A2106" s="91" t="s">
        <v>8647</v>
      </c>
      <c r="B2106" s="91" t="s">
        <v>30615</v>
      </c>
      <c r="C2106" s="92" t="s">
        <v>8648</v>
      </c>
      <c r="D2106" s="91" t="s">
        <v>29</v>
      </c>
      <c r="E2106" s="93">
        <v>27.15</v>
      </c>
    </row>
    <row r="2107" spans="1:5" ht="27">
      <c r="A2107" s="91" t="s">
        <v>8649</v>
      </c>
      <c r="B2107" s="91" t="s">
        <v>30616</v>
      </c>
      <c r="C2107" s="92" t="s">
        <v>8650</v>
      </c>
      <c r="D2107" s="91" t="s">
        <v>29</v>
      </c>
      <c r="E2107" s="93">
        <v>53.01</v>
      </c>
    </row>
    <row r="2108" spans="1:5">
      <c r="A2108" s="87" t="s">
        <v>22261</v>
      </c>
      <c r="B2108" s="87">
        <v>8971</v>
      </c>
      <c r="C2108" s="88" t="s">
        <v>22262</v>
      </c>
      <c r="D2108" s="89"/>
      <c r="E2108" s="90"/>
    </row>
    <row r="2109" spans="1:5" ht="54">
      <c r="A2109" s="91" t="s">
        <v>8603</v>
      </c>
      <c r="B2109" s="91" t="s">
        <v>30617</v>
      </c>
      <c r="C2109" s="92" t="s">
        <v>8604</v>
      </c>
      <c r="D2109" s="91" t="s">
        <v>29</v>
      </c>
      <c r="E2109" s="93">
        <v>125</v>
      </c>
    </row>
    <row r="2110" spans="1:5" ht="40.5">
      <c r="A2110" s="91" t="s">
        <v>8605</v>
      </c>
      <c r="B2110" s="91" t="s">
        <v>30618</v>
      </c>
      <c r="C2110" s="92" t="s">
        <v>8606</v>
      </c>
      <c r="D2110" s="91" t="s">
        <v>29</v>
      </c>
      <c r="E2110" s="93">
        <v>1079.78</v>
      </c>
    </row>
    <row r="2111" spans="1:5" ht="40.5">
      <c r="A2111" s="91" t="s">
        <v>8663</v>
      </c>
      <c r="B2111" s="91" t="s">
        <v>30619</v>
      </c>
      <c r="C2111" s="92" t="s">
        <v>8664</v>
      </c>
      <c r="D2111" s="91" t="s">
        <v>29</v>
      </c>
      <c r="E2111" s="93">
        <v>819.69</v>
      </c>
    </row>
    <row r="2112" spans="1:5" ht="27">
      <c r="A2112" s="91" t="s">
        <v>8665</v>
      </c>
      <c r="B2112" s="91" t="s">
        <v>30620</v>
      </c>
      <c r="C2112" s="92" t="s">
        <v>8666</v>
      </c>
      <c r="D2112" s="91" t="s">
        <v>29</v>
      </c>
      <c r="E2112" s="93">
        <v>97.64</v>
      </c>
    </row>
    <row r="2113" spans="1:5">
      <c r="A2113" s="87" t="s">
        <v>22263</v>
      </c>
      <c r="B2113" s="87">
        <v>8972</v>
      </c>
      <c r="C2113" s="88" t="s">
        <v>22264</v>
      </c>
      <c r="D2113" s="89"/>
      <c r="E2113" s="90"/>
    </row>
    <row r="2114" spans="1:5" ht="27">
      <c r="A2114" s="91" t="s">
        <v>8673</v>
      </c>
      <c r="B2114" s="91" t="s">
        <v>30621</v>
      </c>
      <c r="C2114" s="92" t="s">
        <v>8674</v>
      </c>
      <c r="D2114" s="91" t="s">
        <v>29</v>
      </c>
      <c r="E2114" s="93">
        <v>13.11</v>
      </c>
    </row>
    <row r="2115" spans="1:5" ht="27">
      <c r="A2115" s="91" t="s">
        <v>8675</v>
      </c>
      <c r="B2115" s="91" t="s">
        <v>30622</v>
      </c>
      <c r="C2115" s="92" t="s">
        <v>8676</v>
      </c>
      <c r="D2115" s="91" t="s">
        <v>29</v>
      </c>
      <c r="E2115" s="93">
        <v>4.49</v>
      </c>
    </row>
    <row r="2116" spans="1:5" ht="27">
      <c r="A2116" s="91" t="s">
        <v>8677</v>
      </c>
      <c r="B2116" s="91" t="s">
        <v>30623</v>
      </c>
      <c r="C2116" s="92" t="s">
        <v>8678</v>
      </c>
      <c r="D2116" s="91" t="s">
        <v>29</v>
      </c>
      <c r="E2116" s="93">
        <v>13.47</v>
      </c>
    </row>
    <row r="2117" spans="1:5" ht="27">
      <c r="A2117" s="91" t="s">
        <v>8679</v>
      </c>
      <c r="B2117" s="91" t="s">
        <v>30624</v>
      </c>
      <c r="C2117" s="92" t="s">
        <v>8680</v>
      </c>
      <c r="D2117" s="91" t="s">
        <v>29</v>
      </c>
      <c r="E2117" s="93">
        <v>13.54</v>
      </c>
    </row>
    <row r="2118" spans="1:5" ht="27">
      <c r="A2118" s="91" t="s">
        <v>8681</v>
      </c>
      <c r="B2118" s="91" t="s">
        <v>30625</v>
      </c>
      <c r="C2118" s="92" t="s">
        <v>8682</v>
      </c>
      <c r="D2118" s="91" t="s">
        <v>29</v>
      </c>
      <c r="E2118" s="93">
        <v>14.42</v>
      </c>
    </row>
    <row r="2119" spans="1:5" ht="27">
      <c r="A2119" s="91" t="s">
        <v>8683</v>
      </c>
      <c r="B2119" s="91" t="s">
        <v>30626</v>
      </c>
      <c r="C2119" s="92" t="s">
        <v>8684</v>
      </c>
      <c r="D2119" s="91" t="s">
        <v>29</v>
      </c>
      <c r="E2119" s="93">
        <v>13.71</v>
      </c>
    </row>
    <row r="2120" spans="1:5" ht="27">
      <c r="A2120" s="91" t="s">
        <v>8685</v>
      </c>
      <c r="B2120" s="91" t="s">
        <v>30627</v>
      </c>
      <c r="C2120" s="92" t="s">
        <v>8686</v>
      </c>
      <c r="D2120" s="91" t="s">
        <v>29</v>
      </c>
      <c r="E2120" s="93">
        <v>14.08</v>
      </c>
    </row>
    <row r="2121" spans="1:5" ht="27">
      <c r="A2121" s="91" t="s">
        <v>8687</v>
      </c>
      <c r="B2121" s="91" t="s">
        <v>30628</v>
      </c>
      <c r="C2121" s="92" t="s">
        <v>8688</v>
      </c>
      <c r="D2121" s="91" t="s">
        <v>29</v>
      </c>
      <c r="E2121" s="93">
        <v>14.71</v>
      </c>
    </row>
    <row r="2122" spans="1:5" ht="27">
      <c r="A2122" s="91" t="s">
        <v>8689</v>
      </c>
      <c r="B2122" s="91" t="s">
        <v>30629</v>
      </c>
      <c r="C2122" s="92" t="s">
        <v>8690</v>
      </c>
      <c r="D2122" s="91" t="s">
        <v>29</v>
      </c>
      <c r="E2122" s="93">
        <v>15.99</v>
      </c>
    </row>
    <row r="2123" spans="1:5">
      <c r="A2123" s="87" t="s">
        <v>22265</v>
      </c>
      <c r="B2123" s="87">
        <v>8973</v>
      </c>
      <c r="C2123" s="88" t="s">
        <v>22266</v>
      </c>
      <c r="D2123" s="89"/>
      <c r="E2123" s="90"/>
    </row>
    <row r="2124" spans="1:5" ht="27">
      <c r="A2124" s="91" t="s">
        <v>8593</v>
      </c>
      <c r="B2124" s="91" t="s">
        <v>30630</v>
      </c>
      <c r="C2124" s="92" t="s">
        <v>8594</v>
      </c>
      <c r="D2124" s="91" t="s">
        <v>29</v>
      </c>
      <c r="E2124" s="93">
        <v>18.809999999999999</v>
      </c>
    </row>
    <row r="2125" spans="1:5" ht="27">
      <c r="A2125" s="91" t="s">
        <v>8595</v>
      </c>
      <c r="B2125" s="91" t="s">
        <v>30631</v>
      </c>
      <c r="C2125" s="92" t="s">
        <v>8596</v>
      </c>
      <c r="D2125" s="91" t="s">
        <v>29</v>
      </c>
      <c r="E2125" s="93">
        <v>18.96</v>
      </c>
    </row>
    <row r="2126" spans="1:5" ht="27">
      <c r="A2126" s="91" t="s">
        <v>8597</v>
      </c>
      <c r="B2126" s="91" t="s">
        <v>30632</v>
      </c>
      <c r="C2126" s="92" t="s">
        <v>8598</v>
      </c>
      <c r="D2126" s="91" t="s">
        <v>29</v>
      </c>
      <c r="E2126" s="93">
        <v>12.1</v>
      </c>
    </row>
    <row r="2127" spans="1:5" ht="27">
      <c r="A2127" s="91" t="s">
        <v>8599</v>
      </c>
      <c r="B2127" s="91" t="s">
        <v>30633</v>
      </c>
      <c r="C2127" s="92" t="s">
        <v>8600</v>
      </c>
      <c r="D2127" s="91" t="s">
        <v>29</v>
      </c>
      <c r="E2127" s="93">
        <v>12.61</v>
      </c>
    </row>
    <row r="2128" spans="1:5">
      <c r="A2128" s="87" t="s">
        <v>22267</v>
      </c>
      <c r="B2128" s="87">
        <v>8975</v>
      </c>
      <c r="C2128" s="88" t="s">
        <v>22268</v>
      </c>
      <c r="D2128" s="89"/>
      <c r="E2128" s="90"/>
    </row>
    <row r="2129" spans="1:5" ht="54">
      <c r="A2129" s="91" t="s">
        <v>8601</v>
      </c>
      <c r="B2129" s="91" t="s">
        <v>30634</v>
      </c>
      <c r="C2129" s="92" t="s">
        <v>8602</v>
      </c>
      <c r="D2129" s="91" t="s">
        <v>29</v>
      </c>
      <c r="E2129" s="93">
        <v>216.12</v>
      </c>
    </row>
    <row r="2130" spans="1:5">
      <c r="A2130" s="87" t="s">
        <v>22269</v>
      </c>
      <c r="B2130" s="87">
        <v>8685</v>
      </c>
      <c r="C2130" s="88" t="s">
        <v>22270</v>
      </c>
      <c r="D2130" s="89"/>
      <c r="E2130" s="90"/>
    </row>
    <row r="2131" spans="1:5">
      <c r="A2131" s="87" t="s">
        <v>22271</v>
      </c>
      <c r="B2131" s="87">
        <v>8977</v>
      </c>
      <c r="C2131" s="88" t="s">
        <v>12317</v>
      </c>
      <c r="D2131" s="89"/>
      <c r="E2131" s="90"/>
    </row>
    <row r="2132" spans="1:5" ht="54">
      <c r="A2132" s="91" t="s">
        <v>6796</v>
      </c>
      <c r="B2132" s="91" t="s">
        <v>2232</v>
      </c>
      <c r="C2132" s="92" t="s">
        <v>6797</v>
      </c>
      <c r="D2132" s="91" t="s">
        <v>29304</v>
      </c>
      <c r="E2132" s="93">
        <v>309.95</v>
      </c>
    </row>
    <row r="2133" spans="1:5" ht="54">
      <c r="A2133" s="91" t="s">
        <v>6798</v>
      </c>
      <c r="B2133" s="91" t="s">
        <v>2232</v>
      </c>
      <c r="C2133" s="92" t="s">
        <v>6799</v>
      </c>
      <c r="D2133" s="91" t="s">
        <v>29304</v>
      </c>
      <c r="E2133" s="93">
        <v>346.64</v>
      </c>
    </row>
    <row r="2134" spans="1:5" ht="67.5">
      <c r="A2134" s="91" t="s">
        <v>6800</v>
      </c>
      <c r="B2134" s="91" t="s">
        <v>2232</v>
      </c>
      <c r="C2134" s="92" t="s">
        <v>6801</v>
      </c>
      <c r="D2134" s="91" t="s">
        <v>29304</v>
      </c>
      <c r="E2134" s="93">
        <v>256.42</v>
      </c>
    </row>
    <row r="2135" spans="1:5" ht="67.5">
      <c r="A2135" s="91" t="s">
        <v>6802</v>
      </c>
      <c r="B2135" s="91" t="s">
        <v>2232</v>
      </c>
      <c r="C2135" s="92" t="s">
        <v>6803</v>
      </c>
      <c r="D2135" s="91" t="s">
        <v>29304</v>
      </c>
      <c r="E2135" s="93">
        <v>294.33</v>
      </c>
    </row>
    <row r="2136" spans="1:5">
      <c r="A2136" s="87" t="s">
        <v>22272</v>
      </c>
      <c r="B2136" s="87">
        <v>8978</v>
      </c>
      <c r="C2136" s="88" t="s">
        <v>22273</v>
      </c>
      <c r="D2136" s="89"/>
      <c r="E2136" s="90"/>
    </row>
    <row r="2137" spans="1:5" ht="40.5">
      <c r="A2137" s="91" t="s">
        <v>6708</v>
      </c>
      <c r="B2137" s="91" t="s">
        <v>30635</v>
      </c>
      <c r="C2137" s="92" t="s">
        <v>6709</v>
      </c>
      <c r="D2137" s="91" t="s">
        <v>29214</v>
      </c>
      <c r="E2137" s="93">
        <v>50.45</v>
      </c>
    </row>
    <row r="2138" spans="1:5" ht="40.5">
      <c r="A2138" s="91" t="s">
        <v>6710</v>
      </c>
      <c r="B2138" s="91" t="s">
        <v>30636</v>
      </c>
      <c r="C2138" s="92" t="s">
        <v>6711</v>
      </c>
      <c r="D2138" s="91" t="s">
        <v>29214</v>
      </c>
      <c r="E2138" s="93">
        <v>97.07</v>
      </c>
    </row>
    <row r="2139" spans="1:5" ht="40.5">
      <c r="A2139" s="91" t="s">
        <v>6712</v>
      </c>
      <c r="B2139" s="91" t="s">
        <v>30637</v>
      </c>
      <c r="C2139" s="92" t="s">
        <v>6713</v>
      </c>
      <c r="D2139" s="91" t="s">
        <v>29214</v>
      </c>
      <c r="E2139" s="93">
        <v>148.83000000000001</v>
      </c>
    </row>
    <row r="2140" spans="1:5" ht="40.5">
      <c r="A2140" s="91" t="s">
        <v>6714</v>
      </c>
      <c r="B2140" s="91" t="s">
        <v>30638</v>
      </c>
      <c r="C2140" s="92" t="s">
        <v>6715</v>
      </c>
      <c r="D2140" s="91" t="s">
        <v>29214</v>
      </c>
      <c r="E2140" s="93">
        <v>260.83999999999997</v>
      </c>
    </row>
    <row r="2141" spans="1:5" ht="40.5">
      <c r="A2141" s="91" t="s">
        <v>6716</v>
      </c>
      <c r="B2141" s="91" t="s">
        <v>30639</v>
      </c>
      <c r="C2141" s="92" t="s">
        <v>6717</v>
      </c>
      <c r="D2141" s="91" t="s">
        <v>29214</v>
      </c>
      <c r="E2141" s="93">
        <v>406.77</v>
      </c>
    </row>
    <row r="2142" spans="1:5" ht="40.5">
      <c r="A2142" s="91" t="s">
        <v>6718</v>
      </c>
      <c r="B2142" s="91" t="s">
        <v>30640</v>
      </c>
      <c r="C2142" s="92" t="s">
        <v>6719</v>
      </c>
      <c r="D2142" s="91" t="s">
        <v>29214</v>
      </c>
      <c r="E2142" s="93">
        <v>494.95</v>
      </c>
    </row>
    <row r="2143" spans="1:5" ht="40.5">
      <c r="A2143" s="91" t="s">
        <v>6720</v>
      </c>
      <c r="B2143" s="91" t="s">
        <v>30641</v>
      </c>
      <c r="C2143" s="92" t="s">
        <v>6721</v>
      </c>
      <c r="D2143" s="91" t="s">
        <v>29214</v>
      </c>
      <c r="E2143" s="93">
        <v>675.19</v>
      </c>
    </row>
    <row r="2144" spans="1:5" ht="40.5">
      <c r="A2144" s="91" t="s">
        <v>6722</v>
      </c>
      <c r="B2144" s="91" t="s">
        <v>30642</v>
      </c>
      <c r="C2144" s="92" t="s">
        <v>6723</v>
      </c>
      <c r="D2144" s="91" t="s">
        <v>29214</v>
      </c>
      <c r="E2144" s="93">
        <v>20.03</v>
      </c>
    </row>
    <row r="2145" spans="1:5" ht="40.5">
      <c r="A2145" s="91" t="s">
        <v>6724</v>
      </c>
      <c r="B2145" s="91" t="s">
        <v>30643</v>
      </c>
      <c r="C2145" s="92" t="s">
        <v>6725</v>
      </c>
      <c r="D2145" s="91" t="s">
        <v>29214</v>
      </c>
      <c r="E2145" s="93">
        <v>27.33</v>
      </c>
    </row>
    <row r="2146" spans="1:5" ht="40.5">
      <c r="A2146" s="91" t="s">
        <v>6726</v>
      </c>
      <c r="B2146" s="91" t="s">
        <v>30644</v>
      </c>
      <c r="C2146" s="92" t="s">
        <v>6727</v>
      </c>
      <c r="D2146" s="91" t="s">
        <v>29214</v>
      </c>
      <c r="E2146" s="93">
        <v>40.68</v>
      </c>
    </row>
    <row r="2147" spans="1:5" ht="40.5">
      <c r="A2147" s="91" t="s">
        <v>6728</v>
      </c>
      <c r="B2147" s="91" t="s">
        <v>30645</v>
      </c>
      <c r="C2147" s="92" t="s">
        <v>6729</v>
      </c>
      <c r="D2147" s="91" t="s">
        <v>29214</v>
      </c>
      <c r="E2147" s="93">
        <v>66.680000000000007</v>
      </c>
    </row>
    <row r="2148" spans="1:5" ht="40.5">
      <c r="A2148" s="91" t="s">
        <v>6730</v>
      </c>
      <c r="B2148" s="91" t="s">
        <v>30646</v>
      </c>
      <c r="C2148" s="92" t="s">
        <v>6731</v>
      </c>
      <c r="D2148" s="91" t="s">
        <v>29214</v>
      </c>
      <c r="E2148" s="93">
        <v>148.33000000000001</v>
      </c>
    </row>
    <row r="2149" spans="1:5" ht="40.5">
      <c r="A2149" s="91" t="s">
        <v>6732</v>
      </c>
      <c r="B2149" s="91" t="s">
        <v>30647</v>
      </c>
      <c r="C2149" s="92" t="s">
        <v>6733</v>
      </c>
      <c r="D2149" s="91" t="s">
        <v>29214</v>
      </c>
      <c r="E2149" s="93">
        <v>27.3</v>
      </c>
    </row>
    <row r="2150" spans="1:5" ht="40.5">
      <c r="A2150" s="91" t="s">
        <v>6734</v>
      </c>
      <c r="B2150" s="91" t="s">
        <v>30648</v>
      </c>
      <c r="C2150" s="92" t="s">
        <v>6735</v>
      </c>
      <c r="D2150" s="91" t="s">
        <v>29214</v>
      </c>
      <c r="E2150" s="93">
        <v>36.86</v>
      </c>
    </row>
    <row r="2151" spans="1:5" ht="40.5">
      <c r="A2151" s="91" t="s">
        <v>6736</v>
      </c>
      <c r="B2151" s="91" t="s">
        <v>30649</v>
      </c>
      <c r="C2151" s="92" t="s">
        <v>6737</v>
      </c>
      <c r="D2151" s="91" t="s">
        <v>29214</v>
      </c>
      <c r="E2151" s="93">
        <v>64.760000000000005</v>
      </c>
    </row>
    <row r="2152" spans="1:5" ht="40.5">
      <c r="A2152" s="91" t="s">
        <v>6738</v>
      </c>
      <c r="B2152" s="91" t="s">
        <v>30650</v>
      </c>
      <c r="C2152" s="92" t="s">
        <v>6739</v>
      </c>
      <c r="D2152" s="91" t="s">
        <v>29214</v>
      </c>
      <c r="E2152" s="93">
        <v>81.11</v>
      </c>
    </row>
    <row r="2153" spans="1:5" ht="40.5">
      <c r="A2153" s="91" t="s">
        <v>6740</v>
      </c>
      <c r="B2153" s="91" t="s">
        <v>30651</v>
      </c>
      <c r="C2153" s="92" t="s">
        <v>6741</v>
      </c>
      <c r="D2153" s="91" t="s">
        <v>29214</v>
      </c>
      <c r="E2153" s="93">
        <v>33.99</v>
      </c>
    </row>
    <row r="2154" spans="1:5" ht="40.5">
      <c r="A2154" s="91" t="s">
        <v>6742</v>
      </c>
      <c r="B2154" s="91" t="s">
        <v>30652</v>
      </c>
      <c r="C2154" s="92" t="s">
        <v>6743</v>
      </c>
      <c r="D2154" s="91" t="s">
        <v>29214</v>
      </c>
      <c r="E2154" s="93">
        <v>42.38</v>
      </c>
    </row>
    <row r="2155" spans="1:5" ht="40.5">
      <c r="A2155" s="91" t="s">
        <v>6780</v>
      </c>
      <c r="B2155" s="91" t="s">
        <v>2232</v>
      </c>
      <c r="C2155" s="92" t="s">
        <v>6781</v>
      </c>
      <c r="D2155" s="91" t="s">
        <v>29214</v>
      </c>
      <c r="E2155" s="93">
        <v>32.11</v>
      </c>
    </row>
    <row r="2156" spans="1:5" ht="40.5">
      <c r="A2156" s="91" t="s">
        <v>6782</v>
      </c>
      <c r="B2156" s="91" t="s">
        <v>2232</v>
      </c>
      <c r="C2156" s="92" t="s">
        <v>6783</v>
      </c>
      <c r="D2156" s="91" t="s">
        <v>29214</v>
      </c>
      <c r="E2156" s="93">
        <v>22.61</v>
      </c>
    </row>
    <row r="2157" spans="1:5" ht="40.5">
      <c r="A2157" s="91" t="s">
        <v>6784</v>
      </c>
      <c r="B2157" s="91" t="s">
        <v>2232</v>
      </c>
      <c r="C2157" s="92" t="s">
        <v>6785</v>
      </c>
      <c r="D2157" s="91" t="s">
        <v>29214</v>
      </c>
      <c r="E2157" s="93">
        <v>31.52</v>
      </c>
    </row>
    <row r="2158" spans="1:5">
      <c r="A2158" s="87" t="s">
        <v>22274</v>
      </c>
      <c r="B2158" s="87">
        <v>8979</v>
      </c>
      <c r="C2158" s="88" t="s">
        <v>12323</v>
      </c>
      <c r="D2158" s="89"/>
      <c r="E2158" s="90"/>
    </row>
    <row r="2159" spans="1:5" ht="27">
      <c r="A2159" s="91" t="s">
        <v>6398</v>
      </c>
      <c r="B2159" s="91" t="s">
        <v>30653</v>
      </c>
      <c r="C2159" s="92" t="s">
        <v>6399</v>
      </c>
      <c r="D2159" s="91" t="s">
        <v>29304</v>
      </c>
      <c r="E2159" s="93">
        <v>13.8</v>
      </c>
    </row>
    <row r="2160" spans="1:5" ht="27">
      <c r="A2160" s="91" t="s">
        <v>6400</v>
      </c>
      <c r="B2160" s="91" t="s">
        <v>30654</v>
      </c>
      <c r="C2160" s="92" t="s">
        <v>6401</v>
      </c>
      <c r="D2160" s="91" t="s">
        <v>29304</v>
      </c>
      <c r="E2160" s="93">
        <v>16.79</v>
      </c>
    </row>
    <row r="2161" spans="1:5" ht="27">
      <c r="A2161" s="91" t="s">
        <v>6402</v>
      </c>
      <c r="B2161" s="91" t="s">
        <v>30655</v>
      </c>
      <c r="C2161" s="92" t="s">
        <v>6403</v>
      </c>
      <c r="D2161" s="91" t="s">
        <v>29304</v>
      </c>
      <c r="E2161" s="93">
        <v>20.239999999999998</v>
      </c>
    </row>
    <row r="2162" spans="1:5" ht="27">
      <c r="A2162" s="91" t="s">
        <v>6404</v>
      </c>
      <c r="B2162" s="91" t="s">
        <v>30656</v>
      </c>
      <c r="C2162" s="92" t="s">
        <v>6405</v>
      </c>
      <c r="D2162" s="91" t="s">
        <v>29304</v>
      </c>
      <c r="E2162" s="93">
        <v>32.43</v>
      </c>
    </row>
    <row r="2163" spans="1:5" ht="27">
      <c r="A2163" s="91" t="s">
        <v>6406</v>
      </c>
      <c r="B2163" s="91" t="s">
        <v>30657</v>
      </c>
      <c r="C2163" s="92" t="s">
        <v>6407</v>
      </c>
      <c r="D2163" s="91" t="s">
        <v>29304</v>
      </c>
      <c r="E2163" s="93">
        <v>36.71</v>
      </c>
    </row>
    <row r="2164" spans="1:5" ht="27">
      <c r="A2164" s="91" t="s">
        <v>6408</v>
      </c>
      <c r="B2164" s="91" t="s">
        <v>30658</v>
      </c>
      <c r="C2164" s="92" t="s">
        <v>6409</v>
      </c>
      <c r="D2164" s="91" t="s">
        <v>29304</v>
      </c>
      <c r="E2164" s="93">
        <v>43.54</v>
      </c>
    </row>
    <row r="2165" spans="1:5" ht="40.5">
      <c r="A2165" s="91" t="s">
        <v>6762</v>
      </c>
      <c r="B2165" s="91" t="s">
        <v>30659</v>
      </c>
      <c r="C2165" s="92" t="s">
        <v>6763</v>
      </c>
      <c r="D2165" s="91" t="s">
        <v>29214</v>
      </c>
      <c r="E2165" s="93">
        <v>142.49</v>
      </c>
    </row>
    <row r="2166" spans="1:5" ht="40.5">
      <c r="A2166" s="91" t="s">
        <v>6764</v>
      </c>
      <c r="B2166" s="91" t="s">
        <v>30660</v>
      </c>
      <c r="C2166" s="92" t="s">
        <v>6765</v>
      </c>
      <c r="D2166" s="91" t="s">
        <v>29214</v>
      </c>
      <c r="E2166" s="93">
        <v>18.02</v>
      </c>
    </row>
    <row r="2167" spans="1:5" ht="40.5">
      <c r="A2167" s="91" t="s">
        <v>6766</v>
      </c>
      <c r="B2167" s="91" t="s">
        <v>30661</v>
      </c>
      <c r="C2167" s="92" t="s">
        <v>6767</v>
      </c>
      <c r="D2167" s="91" t="s">
        <v>29214</v>
      </c>
      <c r="E2167" s="93">
        <v>20.97</v>
      </c>
    </row>
    <row r="2168" spans="1:5" ht="40.5">
      <c r="A2168" s="91" t="s">
        <v>6768</v>
      </c>
      <c r="B2168" s="91" t="s">
        <v>30662</v>
      </c>
      <c r="C2168" s="92" t="s">
        <v>6769</v>
      </c>
      <c r="D2168" s="91" t="s">
        <v>29214</v>
      </c>
      <c r="E2168" s="93">
        <v>30.11</v>
      </c>
    </row>
    <row r="2169" spans="1:5" ht="40.5">
      <c r="A2169" s="91" t="s">
        <v>6770</v>
      </c>
      <c r="B2169" s="91" t="s">
        <v>30663</v>
      </c>
      <c r="C2169" s="92" t="s">
        <v>6771</v>
      </c>
      <c r="D2169" s="91" t="s">
        <v>29214</v>
      </c>
      <c r="E2169" s="93">
        <v>37.64</v>
      </c>
    </row>
    <row r="2170" spans="1:5" ht="40.5">
      <c r="A2170" s="91" t="s">
        <v>6772</v>
      </c>
      <c r="B2170" s="91" t="s">
        <v>30664</v>
      </c>
      <c r="C2170" s="92" t="s">
        <v>6773</v>
      </c>
      <c r="D2170" s="91" t="s">
        <v>29214</v>
      </c>
      <c r="E2170" s="93">
        <v>39.979999999999997</v>
      </c>
    </row>
    <row r="2171" spans="1:5" ht="40.5">
      <c r="A2171" s="91" t="s">
        <v>6774</v>
      </c>
      <c r="B2171" s="91" t="s">
        <v>30665</v>
      </c>
      <c r="C2171" s="92" t="s">
        <v>6775</v>
      </c>
      <c r="D2171" s="91" t="s">
        <v>29214</v>
      </c>
      <c r="E2171" s="93">
        <v>54.16</v>
      </c>
    </row>
    <row r="2172" spans="1:5" ht="40.5">
      <c r="A2172" s="91" t="s">
        <v>6776</v>
      </c>
      <c r="B2172" s="91" t="s">
        <v>30666</v>
      </c>
      <c r="C2172" s="92" t="s">
        <v>6777</v>
      </c>
      <c r="D2172" s="91" t="s">
        <v>29214</v>
      </c>
      <c r="E2172" s="93">
        <v>77.819999999999993</v>
      </c>
    </row>
    <row r="2173" spans="1:5" ht="40.5">
      <c r="A2173" s="91" t="s">
        <v>6778</v>
      </c>
      <c r="B2173" s="91" t="s">
        <v>30667</v>
      </c>
      <c r="C2173" s="92" t="s">
        <v>6779</v>
      </c>
      <c r="D2173" s="91" t="s">
        <v>29214</v>
      </c>
      <c r="E2173" s="93">
        <v>93.61</v>
      </c>
    </row>
    <row r="2174" spans="1:5">
      <c r="A2174" s="87" t="s">
        <v>22275</v>
      </c>
      <c r="B2174" s="87">
        <v>8980</v>
      </c>
      <c r="C2174" s="88" t="s">
        <v>12322</v>
      </c>
      <c r="D2174" s="89"/>
      <c r="E2174" s="90"/>
    </row>
    <row r="2175" spans="1:5" ht="40.5">
      <c r="A2175" s="91" t="s">
        <v>6744</v>
      </c>
      <c r="B2175" s="91" t="s">
        <v>30668</v>
      </c>
      <c r="C2175" s="92" t="s">
        <v>6745</v>
      </c>
      <c r="D2175" s="91" t="s">
        <v>29214</v>
      </c>
      <c r="E2175" s="93">
        <v>32.54</v>
      </c>
    </row>
    <row r="2176" spans="1:5" ht="40.5">
      <c r="A2176" s="91" t="s">
        <v>6746</v>
      </c>
      <c r="B2176" s="91" t="s">
        <v>30669</v>
      </c>
      <c r="C2176" s="92" t="s">
        <v>6747</v>
      </c>
      <c r="D2176" s="91" t="s">
        <v>29214</v>
      </c>
      <c r="E2176" s="93">
        <v>45.45</v>
      </c>
    </row>
    <row r="2177" spans="1:5" ht="40.5">
      <c r="A2177" s="91" t="s">
        <v>6748</v>
      </c>
      <c r="B2177" s="91" t="s">
        <v>30670</v>
      </c>
      <c r="C2177" s="92" t="s">
        <v>6749</v>
      </c>
      <c r="D2177" s="91" t="s">
        <v>29214</v>
      </c>
      <c r="E2177" s="93">
        <v>38.79</v>
      </c>
    </row>
    <row r="2178" spans="1:5" ht="40.5">
      <c r="A2178" s="91" t="s">
        <v>6750</v>
      </c>
      <c r="B2178" s="91" t="s">
        <v>30671</v>
      </c>
      <c r="C2178" s="92" t="s">
        <v>6751</v>
      </c>
      <c r="D2178" s="91" t="s">
        <v>29214</v>
      </c>
      <c r="E2178" s="93">
        <v>20.95</v>
      </c>
    </row>
    <row r="2179" spans="1:5" ht="40.5">
      <c r="A2179" s="91" t="s">
        <v>6752</v>
      </c>
      <c r="B2179" s="91" t="s">
        <v>30672</v>
      </c>
      <c r="C2179" s="92" t="s">
        <v>6753</v>
      </c>
      <c r="D2179" s="91" t="s">
        <v>29214</v>
      </c>
      <c r="E2179" s="93">
        <v>54.81</v>
      </c>
    </row>
    <row r="2180" spans="1:5" ht="40.5">
      <c r="A2180" s="91" t="s">
        <v>6754</v>
      </c>
      <c r="B2180" s="91" t="s">
        <v>30673</v>
      </c>
      <c r="C2180" s="92" t="s">
        <v>6755</v>
      </c>
      <c r="D2180" s="91" t="s">
        <v>29214</v>
      </c>
      <c r="E2180" s="93">
        <v>81.52</v>
      </c>
    </row>
    <row r="2181" spans="1:5" ht="40.5">
      <c r="A2181" s="91" t="s">
        <v>6756</v>
      </c>
      <c r="B2181" s="91" t="s">
        <v>30674</v>
      </c>
      <c r="C2181" s="92" t="s">
        <v>6757</v>
      </c>
      <c r="D2181" s="91" t="s">
        <v>29214</v>
      </c>
      <c r="E2181" s="93">
        <v>99.83</v>
      </c>
    </row>
    <row r="2182" spans="1:5" ht="40.5">
      <c r="A2182" s="91" t="s">
        <v>6758</v>
      </c>
      <c r="B2182" s="91" t="s">
        <v>30675</v>
      </c>
      <c r="C2182" s="92" t="s">
        <v>6759</v>
      </c>
      <c r="D2182" s="91" t="s">
        <v>29214</v>
      </c>
      <c r="E2182" s="93">
        <v>25.11</v>
      </c>
    </row>
    <row r="2183" spans="1:5" ht="40.5">
      <c r="A2183" s="91" t="s">
        <v>6760</v>
      </c>
      <c r="B2183" s="91" t="s">
        <v>30676</v>
      </c>
      <c r="C2183" s="92" t="s">
        <v>6761</v>
      </c>
      <c r="D2183" s="91" t="s">
        <v>29214</v>
      </c>
      <c r="E2183" s="93">
        <v>120.62</v>
      </c>
    </row>
    <row r="2184" spans="1:5">
      <c r="A2184" s="87" t="s">
        <v>22276</v>
      </c>
      <c r="B2184" s="87">
        <v>8981</v>
      </c>
      <c r="C2184" s="88" t="s">
        <v>22277</v>
      </c>
      <c r="D2184" s="89"/>
      <c r="E2184" s="90"/>
    </row>
    <row r="2185" spans="1:5" ht="54">
      <c r="A2185" s="91" t="s">
        <v>6650</v>
      </c>
      <c r="B2185" s="91" t="s">
        <v>30677</v>
      </c>
      <c r="C2185" s="92" t="s">
        <v>6651</v>
      </c>
      <c r="D2185" s="91" t="s">
        <v>29214</v>
      </c>
      <c r="E2185" s="93">
        <v>19.21</v>
      </c>
    </row>
    <row r="2186" spans="1:5" ht="54">
      <c r="A2186" s="91" t="s">
        <v>6652</v>
      </c>
      <c r="B2186" s="91" t="s">
        <v>30678</v>
      </c>
      <c r="C2186" s="92" t="s">
        <v>6653</v>
      </c>
      <c r="D2186" s="91" t="s">
        <v>29214</v>
      </c>
      <c r="E2186" s="93">
        <v>201.46</v>
      </c>
    </row>
    <row r="2187" spans="1:5" ht="54">
      <c r="A2187" s="91" t="s">
        <v>6654</v>
      </c>
      <c r="B2187" s="91" t="s">
        <v>30679</v>
      </c>
      <c r="C2187" s="92" t="s">
        <v>6655</v>
      </c>
      <c r="D2187" s="91" t="s">
        <v>29214</v>
      </c>
      <c r="E2187" s="93">
        <v>22.46</v>
      </c>
    </row>
    <row r="2188" spans="1:5" ht="54">
      <c r="A2188" s="91" t="s">
        <v>6656</v>
      </c>
      <c r="B2188" s="91" t="s">
        <v>30680</v>
      </c>
      <c r="C2188" s="92" t="s">
        <v>6657</v>
      </c>
      <c r="D2188" s="91" t="s">
        <v>29214</v>
      </c>
      <c r="E2188" s="93">
        <v>22.93</v>
      </c>
    </row>
    <row r="2189" spans="1:5" ht="54">
      <c r="A2189" s="91" t="s">
        <v>6658</v>
      </c>
      <c r="B2189" s="91" t="s">
        <v>30681</v>
      </c>
      <c r="C2189" s="92" t="s">
        <v>6659</v>
      </c>
      <c r="D2189" s="91" t="s">
        <v>29214</v>
      </c>
      <c r="E2189" s="93">
        <v>31.01</v>
      </c>
    </row>
    <row r="2190" spans="1:5" ht="54">
      <c r="A2190" s="91" t="s">
        <v>6660</v>
      </c>
      <c r="B2190" s="91" t="s">
        <v>30682</v>
      </c>
      <c r="C2190" s="92" t="s">
        <v>6661</v>
      </c>
      <c r="D2190" s="91" t="s">
        <v>29214</v>
      </c>
      <c r="E2190" s="93">
        <v>47.66</v>
      </c>
    </row>
    <row r="2191" spans="1:5" ht="54">
      <c r="A2191" s="91" t="s">
        <v>6662</v>
      </c>
      <c r="B2191" s="91" t="s">
        <v>30683</v>
      </c>
      <c r="C2191" s="92" t="s">
        <v>6663</v>
      </c>
      <c r="D2191" s="91" t="s">
        <v>29214</v>
      </c>
      <c r="E2191" s="93">
        <v>75.39</v>
      </c>
    </row>
    <row r="2192" spans="1:5" ht="54">
      <c r="A2192" s="91" t="s">
        <v>6664</v>
      </c>
      <c r="B2192" s="91" t="s">
        <v>30684</v>
      </c>
      <c r="C2192" s="92" t="s">
        <v>6665</v>
      </c>
      <c r="D2192" s="91" t="s">
        <v>29214</v>
      </c>
      <c r="E2192" s="93">
        <v>106.45</v>
      </c>
    </row>
    <row r="2193" spans="1:5" ht="54">
      <c r="A2193" s="91" t="s">
        <v>6666</v>
      </c>
      <c r="B2193" s="91" t="s">
        <v>30685</v>
      </c>
      <c r="C2193" s="92" t="s">
        <v>6667</v>
      </c>
      <c r="D2193" s="91" t="s">
        <v>29214</v>
      </c>
      <c r="E2193" s="93">
        <v>135.61000000000001</v>
      </c>
    </row>
    <row r="2194" spans="1:5" ht="54">
      <c r="A2194" s="91" t="s">
        <v>6668</v>
      </c>
      <c r="B2194" s="91" t="s">
        <v>30686</v>
      </c>
      <c r="C2194" s="92" t="s">
        <v>6669</v>
      </c>
      <c r="D2194" s="91" t="s">
        <v>29214</v>
      </c>
      <c r="E2194" s="93">
        <v>270.75</v>
      </c>
    </row>
    <row r="2195" spans="1:5" ht="54">
      <c r="A2195" s="91" t="s">
        <v>6670</v>
      </c>
      <c r="B2195" s="91" t="s">
        <v>30687</v>
      </c>
      <c r="C2195" s="92" t="s">
        <v>6671</v>
      </c>
      <c r="D2195" s="91" t="s">
        <v>29214</v>
      </c>
      <c r="E2195" s="93">
        <v>27.64</v>
      </c>
    </row>
    <row r="2196" spans="1:5" ht="54">
      <c r="A2196" s="91" t="s">
        <v>6672</v>
      </c>
      <c r="B2196" s="91" t="s">
        <v>30688</v>
      </c>
      <c r="C2196" s="92" t="s">
        <v>6673</v>
      </c>
      <c r="D2196" s="91" t="s">
        <v>29214</v>
      </c>
      <c r="E2196" s="93">
        <v>39.18</v>
      </c>
    </row>
    <row r="2197" spans="1:5" ht="54">
      <c r="A2197" s="91" t="s">
        <v>6674</v>
      </c>
      <c r="B2197" s="91" t="s">
        <v>30689</v>
      </c>
      <c r="C2197" s="92" t="s">
        <v>6675</v>
      </c>
      <c r="D2197" s="91" t="s">
        <v>29214</v>
      </c>
      <c r="E2197" s="93">
        <v>46.45</v>
      </c>
    </row>
    <row r="2198" spans="1:5" ht="54">
      <c r="A2198" s="91" t="s">
        <v>6676</v>
      </c>
      <c r="B2198" s="91" t="s">
        <v>30690</v>
      </c>
      <c r="C2198" s="92" t="s">
        <v>6677</v>
      </c>
      <c r="D2198" s="91" t="s">
        <v>29214</v>
      </c>
      <c r="E2198" s="93">
        <v>58.04</v>
      </c>
    </row>
    <row r="2199" spans="1:5" ht="54">
      <c r="A2199" s="91" t="s">
        <v>6678</v>
      </c>
      <c r="B2199" s="91" t="s">
        <v>30691</v>
      </c>
      <c r="C2199" s="92" t="s">
        <v>6679</v>
      </c>
      <c r="D2199" s="91" t="s">
        <v>29214</v>
      </c>
      <c r="E2199" s="93">
        <v>88.18</v>
      </c>
    </row>
    <row r="2200" spans="1:5" ht="54">
      <c r="A2200" s="91" t="s">
        <v>6680</v>
      </c>
      <c r="B2200" s="91" t="s">
        <v>30692</v>
      </c>
      <c r="C2200" s="92" t="s">
        <v>6681</v>
      </c>
      <c r="D2200" s="91" t="s">
        <v>29214</v>
      </c>
      <c r="E2200" s="93">
        <v>139.72999999999999</v>
      </c>
    </row>
    <row r="2201" spans="1:5" ht="54">
      <c r="A2201" s="91" t="s">
        <v>6682</v>
      </c>
      <c r="B2201" s="91" t="s">
        <v>30693</v>
      </c>
      <c r="C2201" s="92" t="s">
        <v>6683</v>
      </c>
      <c r="D2201" s="91" t="s">
        <v>29214</v>
      </c>
      <c r="E2201" s="93">
        <v>190.2</v>
      </c>
    </row>
    <row r="2202" spans="1:5" ht="54">
      <c r="A2202" s="91" t="s">
        <v>6684</v>
      </c>
      <c r="B2202" s="91" t="s">
        <v>30694</v>
      </c>
      <c r="C2202" s="92" t="s">
        <v>6685</v>
      </c>
      <c r="D2202" s="91" t="s">
        <v>29214</v>
      </c>
      <c r="E2202" s="93">
        <v>294.68</v>
      </c>
    </row>
    <row r="2203" spans="1:5" ht="54">
      <c r="A2203" s="91" t="s">
        <v>6686</v>
      </c>
      <c r="B2203" s="91" t="s">
        <v>30695</v>
      </c>
      <c r="C2203" s="92" t="s">
        <v>6687</v>
      </c>
      <c r="D2203" s="91" t="s">
        <v>29214</v>
      </c>
      <c r="E2203" s="93">
        <v>31.99</v>
      </c>
    </row>
    <row r="2204" spans="1:5" ht="54">
      <c r="A2204" s="91" t="s">
        <v>6688</v>
      </c>
      <c r="B2204" s="91" t="s">
        <v>30696</v>
      </c>
      <c r="C2204" s="92" t="s">
        <v>6689</v>
      </c>
      <c r="D2204" s="91" t="s">
        <v>29214</v>
      </c>
      <c r="E2204" s="93">
        <v>39.479999999999997</v>
      </c>
    </row>
    <row r="2205" spans="1:5" ht="54">
      <c r="A2205" s="91" t="s">
        <v>6690</v>
      </c>
      <c r="B2205" s="91" t="s">
        <v>30697</v>
      </c>
      <c r="C2205" s="92" t="s">
        <v>6691</v>
      </c>
      <c r="D2205" s="91" t="s">
        <v>29214</v>
      </c>
      <c r="E2205" s="93">
        <v>68.12</v>
      </c>
    </row>
    <row r="2206" spans="1:5" ht="54">
      <c r="A2206" s="91" t="s">
        <v>6692</v>
      </c>
      <c r="B2206" s="91" t="s">
        <v>30698</v>
      </c>
      <c r="C2206" s="92" t="s">
        <v>6693</v>
      </c>
      <c r="D2206" s="91" t="s">
        <v>29214</v>
      </c>
      <c r="E2206" s="93">
        <v>101.2</v>
      </c>
    </row>
    <row r="2207" spans="1:5" ht="54">
      <c r="A2207" s="91" t="s">
        <v>6694</v>
      </c>
      <c r="B2207" s="91" t="s">
        <v>30699</v>
      </c>
      <c r="C2207" s="92" t="s">
        <v>6695</v>
      </c>
      <c r="D2207" s="91" t="s">
        <v>29214</v>
      </c>
      <c r="E2207" s="93">
        <v>130.46</v>
      </c>
    </row>
    <row r="2208" spans="1:5" ht="54">
      <c r="A2208" s="91" t="s">
        <v>6696</v>
      </c>
      <c r="B2208" s="91" t="s">
        <v>30700</v>
      </c>
      <c r="C2208" s="92" t="s">
        <v>6697</v>
      </c>
      <c r="D2208" s="91" t="s">
        <v>29214</v>
      </c>
      <c r="E2208" s="93">
        <v>184.47</v>
      </c>
    </row>
    <row r="2209" spans="1:5" ht="54">
      <c r="A2209" s="91" t="s">
        <v>6698</v>
      </c>
      <c r="B2209" s="91" t="s">
        <v>30701</v>
      </c>
      <c r="C2209" s="92" t="s">
        <v>6699</v>
      </c>
      <c r="D2209" s="91" t="s">
        <v>29214</v>
      </c>
      <c r="E2209" s="93">
        <v>223.04</v>
      </c>
    </row>
    <row r="2210" spans="1:5">
      <c r="A2210" s="87" t="s">
        <v>22278</v>
      </c>
      <c r="B2210" s="87">
        <v>8982</v>
      </c>
      <c r="C2210" s="88" t="s">
        <v>12321</v>
      </c>
      <c r="D2210" s="89"/>
      <c r="E2210" s="90"/>
    </row>
    <row r="2211" spans="1:5" ht="54">
      <c r="A2211" s="91" t="s">
        <v>6700</v>
      </c>
      <c r="B2211" s="91" t="s">
        <v>30702</v>
      </c>
      <c r="C2211" s="92" t="s">
        <v>6701</v>
      </c>
      <c r="D2211" s="91" t="s">
        <v>29214</v>
      </c>
      <c r="E2211" s="93">
        <v>17.64</v>
      </c>
    </row>
    <row r="2212" spans="1:5" ht="54">
      <c r="A2212" s="91" t="s">
        <v>6702</v>
      </c>
      <c r="B2212" s="91" t="s">
        <v>30703</v>
      </c>
      <c r="C2212" s="92" t="s">
        <v>6703</v>
      </c>
      <c r="D2212" s="91" t="s">
        <v>29214</v>
      </c>
      <c r="E2212" s="93">
        <v>22.51</v>
      </c>
    </row>
    <row r="2213" spans="1:5" ht="54">
      <c r="A2213" s="91" t="s">
        <v>6704</v>
      </c>
      <c r="B2213" s="91" t="s">
        <v>30704</v>
      </c>
      <c r="C2213" s="92" t="s">
        <v>6705</v>
      </c>
      <c r="D2213" s="91" t="s">
        <v>29214</v>
      </c>
      <c r="E2213" s="93">
        <v>17.920000000000002</v>
      </c>
    </row>
    <row r="2214" spans="1:5" ht="54">
      <c r="A2214" s="91" t="s">
        <v>6706</v>
      </c>
      <c r="B2214" s="91" t="s">
        <v>30705</v>
      </c>
      <c r="C2214" s="92" t="s">
        <v>6707</v>
      </c>
      <c r="D2214" s="91" t="s">
        <v>29214</v>
      </c>
      <c r="E2214" s="93">
        <v>24.83</v>
      </c>
    </row>
    <row r="2215" spans="1:5">
      <c r="A2215" s="87" t="s">
        <v>22279</v>
      </c>
      <c r="B2215" s="87">
        <v>8983</v>
      </c>
      <c r="C2215" s="88" t="s">
        <v>12320</v>
      </c>
      <c r="D2215" s="89"/>
      <c r="E2215" s="90"/>
    </row>
    <row r="2216" spans="1:5" ht="40.5">
      <c r="A2216" s="91" t="s">
        <v>6582</v>
      </c>
      <c r="B2216" s="91" t="s">
        <v>30706</v>
      </c>
      <c r="C2216" s="92" t="s">
        <v>6583</v>
      </c>
      <c r="D2216" s="91" t="s">
        <v>29214</v>
      </c>
      <c r="E2216" s="93">
        <v>432.34</v>
      </c>
    </row>
    <row r="2217" spans="1:5" ht="40.5">
      <c r="A2217" s="91" t="s">
        <v>6584</v>
      </c>
      <c r="B2217" s="91" t="s">
        <v>30707</v>
      </c>
      <c r="C2217" s="92" t="s">
        <v>6585</v>
      </c>
      <c r="D2217" s="91" t="s">
        <v>29214</v>
      </c>
      <c r="E2217" s="93">
        <v>20.49</v>
      </c>
    </row>
    <row r="2218" spans="1:5" ht="40.5">
      <c r="A2218" s="91" t="s">
        <v>6586</v>
      </c>
      <c r="B2218" s="91" t="s">
        <v>30708</v>
      </c>
      <c r="C2218" s="92" t="s">
        <v>6587</v>
      </c>
      <c r="D2218" s="91" t="s">
        <v>29214</v>
      </c>
      <c r="E2218" s="93">
        <v>32.24</v>
      </c>
    </row>
    <row r="2219" spans="1:5" ht="40.5">
      <c r="A2219" s="91" t="s">
        <v>6588</v>
      </c>
      <c r="B2219" s="91" t="s">
        <v>30709</v>
      </c>
      <c r="C2219" s="92" t="s">
        <v>6589</v>
      </c>
      <c r="D2219" s="91" t="s">
        <v>29214</v>
      </c>
      <c r="E2219" s="93">
        <v>48.74</v>
      </c>
    </row>
    <row r="2220" spans="1:5" ht="40.5">
      <c r="A2220" s="91" t="s">
        <v>6590</v>
      </c>
      <c r="B2220" s="91" t="s">
        <v>30710</v>
      </c>
      <c r="C2220" s="92" t="s">
        <v>6591</v>
      </c>
      <c r="D2220" s="91" t="s">
        <v>29214</v>
      </c>
      <c r="E2220" s="93">
        <v>62.19</v>
      </c>
    </row>
    <row r="2221" spans="1:5" ht="40.5">
      <c r="A2221" s="91" t="s">
        <v>6592</v>
      </c>
      <c r="B2221" s="91" t="s">
        <v>30711</v>
      </c>
      <c r="C2221" s="92" t="s">
        <v>6593</v>
      </c>
      <c r="D2221" s="91" t="s">
        <v>29214</v>
      </c>
      <c r="E2221" s="93">
        <v>75.36</v>
      </c>
    </row>
    <row r="2222" spans="1:5" ht="40.5">
      <c r="A2222" s="91" t="s">
        <v>6594</v>
      </c>
      <c r="B2222" s="91" t="s">
        <v>30712</v>
      </c>
      <c r="C2222" s="92" t="s">
        <v>6595</v>
      </c>
      <c r="D2222" s="91" t="s">
        <v>29214</v>
      </c>
      <c r="E2222" s="93">
        <v>111.41</v>
      </c>
    </row>
    <row r="2223" spans="1:5" ht="40.5">
      <c r="A2223" s="91" t="s">
        <v>6596</v>
      </c>
      <c r="B2223" s="91" t="s">
        <v>30713</v>
      </c>
      <c r="C2223" s="92" t="s">
        <v>6597</v>
      </c>
      <c r="D2223" s="91" t="s">
        <v>29214</v>
      </c>
      <c r="E2223" s="93">
        <v>185.2</v>
      </c>
    </row>
    <row r="2224" spans="1:5" ht="40.5">
      <c r="A2224" s="91" t="s">
        <v>6598</v>
      </c>
      <c r="B2224" s="91" t="s">
        <v>30714</v>
      </c>
      <c r="C2224" s="92" t="s">
        <v>6599</v>
      </c>
      <c r="D2224" s="91" t="s">
        <v>29214</v>
      </c>
      <c r="E2224" s="93">
        <v>255.24</v>
      </c>
    </row>
    <row r="2225" spans="1:5">
      <c r="A2225" s="87" t="s">
        <v>22280</v>
      </c>
      <c r="B2225" s="87">
        <v>8984</v>
      </c>
      <c r="C2225" s="88" t="s">
        <v>12319</v>
      </c>
      <c r="D2225" s="89"/>
      <c r="E2225" s="90"/>
    </row>
    <row r="2226" spans="1:5" ht="40.5">
      <c r="A2226" s="91" t="s">
        <v>6614</v>
      </c>
      <c r="B2226" s="91" t="s">
        <v>30715</v>
      </c>
      <c r="C2226" s="92" t="s">
        <v>6615</v>
      </c>
      <c r="D2226" s="91" t="s">
        <v>29214</v>
      </c>
      <c r="E2226" s="93">
        <v>667.1</v>
      </c>
    </row>
    <row r="2227" spans="1:5" ht="40.5">
      <c r="A2227" s="91" t="s">
        <v>6616</v>
      </c>
      <c r="B2227" s="91" t="s">
        <v>30716</v>
      </c>
      <c r="C2227" s="92" t="s">
        <v>6617</v>
      </c>
      <c r="D2227" s="91" t="s">
        <v>29214</v>
      </c>
      <c r="E2227" s="93">
        <v>95.01</v>
      </c>
    </row>
    <row r="2228" spans="1:5" ht="40.5">
      <c r="A2228" s="91" t="s">
        <v>6618</v>
      </c>
      <c r="B2228" s="91" t="s">
        <v>30717</v>
      </c>
      <c r="C2228" s="92" t="s">
        <v>6619</v>
      </c>
      <c r="D2228" s="91" t="s">
        <v>29214</v>
      </c>
      <c r="E2228" s="93">
        <v>135.87</v>
      </c>
    </row>
    <row r="2229" spans="1:5" ht="40.5">
      <c r="A2229" s="91" t="s">
        <v>6620</v>
      </c>
      <c r="B2229" s="91" t="s">
        <v>30718</v>
      </c>
      <c r="C2229" s="92" t="s">
        <v>6621</v>
      </c>
      <c r="D2229" s="91" t="s">
        <v>29214</v>
      </c>
      <c r="E2229" s="93">
        <v>163.57</v>
      </c>
    </row>
    <row r="2230" spans="1:5" ht="40.5">
      <c r="A2230" s="91" t="s">
        <v>6622</v>
      </c>
      <c r="B2230" s="91" t="s">
        <v>30719</v>
      </c>
      <c r="C2230" s="92" t="s">
        <v>6623</v>
      </c>
      <c r="D2230" s="91" t="s">
        <v>29214</v>
      </c>
      <c r="E2230" s="93">
        <v>256.08</v>
      </c>
    </row>
    <row r="2231" spans="1:5" ht="40.5">
      <c r="A2231" s="91" t="s">
        <v>6624</v>
      </c>
      <c r="B2231" s="91" t="s">
        <v>30720</v>
      </c>
      <c r="C2231" s="92" t="s">
        <v>6625</v>
      </c>
      <c r="D2231" s="91" t="s">
        <v>29214</v>
      </c>
      <c r="E2231" s="93">
        <v>289.37</v>
      </c>
    </row>
    <row r="2232" spans="1:5" ht="40.5">
      <c r="A2232" s="91" t="s">
        <v>6626</v>
      </c>
      <c r="B2232" s="91" t="s">
        <v>30721</v>
      </c>
      <c r="C2232" s="92" t="s">
        <v>6627</v>
      </c>
      <c r="D2232" s="91" t="s">
        <v>29214</v>
      </c>
      <c r="E2232" s="93">
        <v>389.52</v>
      </c>
    </row>
    <row r="2233" spans="1:5" ht="40.5">
      <c r="A2233" s="91" t="s">
        <v>6628</v>
      </c>
      <c r="B2233" s="91" t="s">
        <v>30722</v>
      </c>
      <c r="C2233" s="92" t="s">
        <v>6629</v>
      </c>
      <c r="D2233" s="91" t="s">
        <v>29214</v>
      </c>
      <c r="E2233" s="93">
        <v>482.92</v>
      </c>
    </row>
    <row r="2234" spans="1:5" ht="40.5">
      <c r="A2234" s="91" t="s">
        <v>6630</v>
      </c>
      <c r="B2234" s="91" t="s">
        <v>30723</v>
      </c>
      <c r="C2234" s="92" t="s">
        <v>6631</v>
      </c>
      <c r="D2234" s="91" t="s">
        <v>29214</v>
      </c>
      <c r="E2234" s="93">
        <v>515.35</v>
      </c>
    </row>
    <row r="2235" spans="1:5" ht="40.5">
      <c r="A2235" s="91" t="s">
        <v>6632</v>
      </c>
      <c r="B2235" s="91" t="s">
        <v>30724</v>
      </c>
      <c r="C2235" s="92" t="s">
        <v>6633</v>
      </c>
      <c r="D2235" s="91" t="s">
        <v>29214</v>
      </c>
      <c r="E2235" s="93">
        <v>667.1</v>
      </c>
    </row>
    <row r="2236" spans="1:5" ht="40.5">
      <c r="A2236" s="91" t="s">
        <v>6634</v>
      </c>
      <c r="B2236" s="91" t="s">
        <v>30725</v>
      </c>
      <c r="C2236" s="92" t="s">
        <v>6635</v>
      </c>
      <c r="D2236" s="91" t="s">
        <v>29214</v>
      </c>
      <c r="E2236" s="93">
        <v>69.540000000000006</v>
      </c>
    </row>
    <row r="2237" spans="1:5" ht="40.5">
      <c r="A2237" s="91" t="s">
        <v>6636</v>
      </c>
      <c r="B2237" s="91" t="s">
        <v>30726</v>
      </c>
      <c r="C2237" s="92" t="s">
        <v>6637</v>
      </c>
      <c r="D2237" s="91" t="s">
        <v>29214</v>
      </c>
      <c r="E2237" s="93">
        <v>101.38</v>
      </c>
    </row>
    <row r="2238" spans="1:5" ht="40.5">
      <c r="A2238" s="91" t="s">
        <v>6638</v>
      </c>
      <c r="B2238" s="91" t="s">
        <v>30727</v>
      </c>
      <c r="C2238" s="92" t="s">
        <v>6639</v>
      </c>
      <c r="D2238" s="91" t="s">
        <v>29214</v>
      </c>
      <c r="E2238" s="93">
        <v>121.91</v>
      </c>
    </row>
    <row r="2239" spans="1:5" ht="40.5">
      <c r="A2239" s="91" t="s">
        <v>6640</v>
      </c>
      <c r="B2239" s="91" t="s">
        <v>30728</v>
      </c>
      <c r="C2239" s="92" t="s">
        <v>6641</v>
      </c>
      <c r="D2239" s="91" t="s">
        <v>29214</v>
      </c>
      <c r="E2239" s="93">
        <v>181.58</v>
      </c>
    </row>
    <row r="2240" spans="1:5" ht="40.5">
      <c r="A2240" s="91" t="s">
        <v>6642</v>
      </c>
      <c r="B2240" s="91" t="s">
        <v>30729</v>
      </c>
      <c r="C2240" s="92" t="s">
        <v>6643</v>
      </c>
      <c r="D2240" s="91" t="s">
        <v>29214</v>
      </c>
      <c r="E2240" s="93">
        <v>217.08</v>
      </c>
    </row>
    <row r="2241" spans="1:5" ht="40.5">
      <c r="A2241" s="91" t="s">
        <v>6644</v>
      </c>
      <c r="B2241" s="91" t="s">
        <v>30730</v>
      </c>
      <c r="C2241" s="92" t="s">
        <v>6645</v>
      </c>
      <c r="D2241" s="91" t="s">
        <v>29214</v>
      </c>
      <c r="E2241" s="93">
        <v>306.92</v>
      </c>
    </row>
    <row r="2242" spans="1:5" ht="40.5">
      <c r="A2242" s="91" t="s">
        <v>6646</v>
      </c>
      <c r="B2242" s="91" t="s">
        <v>30731</v>
      </c>
      <c r="C2242" s="92" t="s">
        <v>6647</v>
      </c>
      <c r="D2242" s="91" t="s">
        <v>29214</v>
      </c>
      <c r="E2242" s="93">
        <v>416.2</v>
      </c>
    </row>
    <row r="2243" spans="1:5" ht="40.5">
      <c r="A2243" s="91" t="s">
        <v>6648</v>
      </c>
      <c r="B2243" s="91" t="s">
        <v>30732</v>
      </c>
      <c r="C2243" s="92" t="s">
        <v>6649</v>
      </c>
      <c r="D2243" s="91" t="s">
        <v>29214</v>
      </c>
      <c r="E2243" s="93">
        <v>515.35</v>
      </c>
    </row>
    <row r="2244" spans="1:5">
      <c r="A2244" s="87" t="s">
        <v>22281</v>
      </c>
      <c r="B2244" s="87">
        <v>8985</v>
      </c>
      <c r="C2244" s="88" t="s">
        <v>12318</v>
      </c>
      <c r="D2244" s="89"/>
      <c r="E2244" s="90"/>
    </row>
    <row r="2245" spans="1:5" ht="40.5">
      <c r="A2245" s="91" t="s">
        <v>6600</v>
      </c>
      <c r="B2245" s="91" t="s">
        <v>30733</v>
      </c>
      <c r="C2245" s="92" t="s">
        <v>6601</v>
      </c>
      <c r="D2245" s="91" t="s">
        <v>29214</v>
      </c>
      <c r="E2245" s="93">
        <v>82.73</v>
      </c>
    </row>
    <row r="2246" spans="1:5" ht="40.5">
      <c r="A2246" s="91" t="s">
        <v>6602</v>
      </c>
      <c r="B2246" s="91" t="s">
        <v>30734</v>
      </c>
      <c r="C2246" s="92" t="s">
        <v>6603</v>
      </c>
      <c r="D2246" s="91" t="s">
        <v>29214</v>
      </c>
      <c r="E2246" s="93">
        <v>106.35</v>
      </c>
    </row>
    <row r="2247" spans="1:5" ht="40.5">
      <c r="A2247" s="91" t="s">
        <v>6604</v>
      </c>
      <c r="B2247" s="91" t="s">
        <v>30735</v>
      </c>
      <c r="C2247" s="92" t="s">
        <v>6605</v>
      </c>
      <c r="D2247" s="91" t="s">
        <v>29214</v>
      </c>
      <c r="E2247" s="93">
        <v>101.02</v>
      </c>
    </row>
    <row r="2248" spans="1:5" ht="40.5">
      <c r="A2248" s="91" t="s">
        <v>6606</v>
      </c>
      <c r="B2248" s="91" t="s">
        <v>30736</v>
      </c>
      <c r="C2248" s="92" t="s">
        <v>6607</v>
      </c>
      <c r="D2248" s="91" t="s">
        <v>29214</v>
      </c>
      <c r="E2248" s="93">
        <v>53.61</v>
      </c>
    </row>
    <row r="2249" spans="1:5" ht="40.5">
      <c r="A2249" s="91" t="s">
        <v>6608</v>
      </c>
      <c r="B2249" s="91" t="s">
        <v>30737</v>
      </c>
      <c r="C2249" s="92" t="s">
        <v>6609</v>
      </c>
      <c r="D2249" s="91" t="s">
        <v>29214</v>
      </c>
      <c r="E2249" s="93">
        <v>126.43</v>
      </c>
    </row>
    <row r="2250" spans="1:5" ht="40.5">
      <c r="A2250" s="91" t="s">
        <v>6610</v>
      </c>
      <c r="B2250" s="91" t="s">
        <v>30738</v>
      </c>
      <c r="C2250" s="92" t="s">
        <v>6611</v>
      </c>
      <c r="D2250" s="91" t="s">
        <v>29214</v>
      </c>
      <c r="E2250" s="93">
        <v>173.83</v>
      </c>
    </row>
    <row r="2251" spans="1:5" ht="40.5">
      <c r="A2251" s="91" t="s">
        <v>6612</v>
      </c>
      <c r="B2251" s="91" t="s">
        <v>30739</v>
      </c>
      <c r="C2251" s="92" t="s">
        <v>6613</v>
      </c>
      <c r="D2251" s="91" t="s">
        <v>29214</v>
      </c>
      <c r="E2251" s="93">
        <v>67.540000000000006</v>
      </c>
    </row>
    <row r="2252" spans="1:5">
      <c r="A2252" s="87" t="s">
        <v>22282</v>
      </c>
      <c r="B2252" s="87">
        <v>8986</v>
      </c>
      <c r="C2252" s="88" t="s">
        <v>22283</v>
      </c>
      <c r="D2252" s="89"/>
      <c r="E2252" s="90"/>
    </row>
    <row r="2253" spans="1:5" ht="27">
      <c r="A2253" s="91" t="s">
        <v>6832</v>
      </c>
      <c r="B2253" s="91" t="s">
        <v>30740</v>
      </c>
      <c r="C2253" s="92" t="s">
        <v>6833</v>
      </c>
      <c r="D2253" s="91" t="s">
        <v>29304</v>
      </c>
      <c r="E2253" s="93">
        <v>18.399999999999999</v>
      </c>
    </row>
    <row r="2254" spans="1:5" ht="27">
      <c r="A2254" s="91" t="s">
        <v>6834</v>
      </c>
      <c r="B2254" s="91" t="s">
        <v>30741</v>
      </c>
      <c r="C2254" s="92" t="s">
        <v>6835</v>
      </c>
      <c r="D2254" s="91" t="s">
        <v>29304</v>
      </c>
      <c r="E2254" s="93">
        <v>21.5</v>
      </c>
    </row>
    <row r="2255" spans="1:5" ht="27">
      <c r="A2255" s="91" t="s">
        <v>6836</v>
      </c>
      <c r="B2255" s="91" t="s">
        <v>30742</v>
      </c>
      <c r="C2255" s="92" t="s">
        <v>6837</v>
      </c>
      <c r="D2255" s="91" t="s">
        <v>29304</v>
      </c>
      <c r="E2255" s="93">
        <v>29.47</v>
      </c>
    </row>
    <row r="2256" spans="1:5" ht="27">
      <c r="A2256" s="91" t="s">
        <v>6838</v>
      </c>
      <c r="B2256" s="91" t="s">
        <v>30743</v>
      </c>
      <c r="C2256" s="92" t="s">
        <v>6839</v>
      </c>
      <c r="D2256" s="91" t="s">
        <v>29304</v>
      </c>
      <c r="E2256" s="93">
        <v>36.31</v>
      </c>
    </row>
    <row r="2257" spans="1:5" ht="27">
      <c r="A2257" s="91" t="s">
        <v>6840</v>
      </c>
      <c r="B2257" s="91" t="s">
        <v>30744</v>
      </c>
      <c r="C2257" s="92" t="s">
        <v>6841</v>
      </c>
      <c r="D2257" s="91" t="s">
        <v>29304</v>
      </c>
      <c r="E2257" s="93">
        <v>37.92</v>
      </c>
    </row>
    <row r="2258" spans="1:5" ht="27">
      <c r="A2258" s="91" t="s">
        <v>6842</v>
      </c>
      <c r="B2258" s="91" t="s">
        <v>30745</v>
      </c>
      <c r="C2258" s="92" t="s">
        <v>6843</v>
      </c>
      <c r="D2258" s="91" t="s">
        <v>29304</v>
      </c>
      <c r="E2258" s="93">
        <v>62.65</v>
      </c>
    </row>
    <row r="2259" spans="1:5" ht="54">
      <c r="A2259" s="91" t="s">
        <v>6844</v>
      </c>
      <c r="B2259" s="91" t="s">
        <v>30746</v>
      </c>
      <c r="C2259" s="92" t="s">
        <v>6845</v>
      </c>
      <c r="D2259" s="91" t="s">
        <v>29304</v>
      </c>
      <c r="E2259" s="93">
        <v>70.760000000000005</v>
      </c>
    </row>
    <row r="2260" spans="1:5" ht="54">
      <c r="A2260" s="91" t="s">
        <v>6846</v>
      </c>
      <c r="B2260" s="91" t="s">
        <v>30747</v>
      </c>
      <c r="C2260" s="92" t="s">
        <v>6847</v>
      </c>
      <c r="D2260" s="91" t="s">
        <v>29304</v>
      </c>
      <c r="E2260" s="93">
        <v>64.08</v>
      </c>
    </row>
    <row r="2261" spans="1:5" ht="54">
      <c r="A2261" s="91" t="s">
        <v>6848</v>
      </c>
      <c r="B2261" s="91" t="s">
        <v>30748</v>
      </c>
      <c r="C2261" s="92" t="s">
        <v>6849</v>
      </c>
      <c r="D2261" s="91" t="s">
        <v>29304</v>
      </c>
      <c r="E2261" s="93">
        <v>120.13</v>
      </c>
    </row>
    <row r="2262" spans="1:5" ht="54">
      <c r="A2262" s="91" t="s">
        <v>6850</v>
      </c>
      <c r="B2262" s="91" t="s">
        <v>30749</v>
      </c>
      <c r="C2262" s="92" t="s">
        <v>6851</v>
      </c>
      <c r="D2262" s="91" t="s">
        <v>29304</v>
      </c>
      <c r="E2262" s="93">
        <v>92.98</v>
      </c>
    </row>
    <row r="2263" spans="1:5" ht="54">
      <c r="A2263" s="91" t="s">
        <v>6852</v>
      </c>
      <c r="B2263" s="91" t="s">
        <v>30750</v>
      </c>
      <c r="C2263" s="92" t="s">
        <v>6853</v>
      </c>
      <c r="D2263" s="91" t="s">
        <v>29304</v>
      </c>
      <c r="E2263" s="93">
        <v>106.79</v>
      </c>
    </row>
    <row r="2264" spans="1:5" ht="54">
      <c r="A2264" s="91" t="s">
        <v>6854</v>
      </c>
      <c r="B2264" s="91" t="s">
        <v>30751</v>
      </c>
      <c r="C2264" s="92" t="s">
        <v>6855</v>
      </c>
      <c r="D2264" s="91" t="s">
        <v>29304</v>
      </c>
      <c r="E2264" s="93">
        <v>80.33</v>
      </c>
    </row>
    <row r="2265" spans="1:5" ht="54">
      <c r="A2265" s="91" t="s">
        <v>6856</v>
      </c>
      <c r="B2265" s="91" t="s">
        <v>30752</v>
      </c>
      <c r="C2265" s="92" t="s">
        <v>6857</v>
      </c>
      <c r="D2265" s="91" t="s">
        <v>29304</v>
      </c>
      <c r="E2265" s="93">
        <v>53.74</v>
      </c>
    </row>
    <row r="2266" spans="1:5" ht="54">
      <c r="A2266" s="91" t="s">
        <v>6858</v>
      </c>
      <c r="B2266" s="91" t="s">
        <v>30753</v>
      </c>
      <c r="C2266" s="92" t="s">
        <v>6859</v>
      </c>
      <c r="D2266" s="91" t="s">
        <v>29304</v>
      </c>
      <c r="E2266" s="93">
        <v>48.64</v>
      </c>
    </row>
    <row r="2267" spans="1:5" ht="54">
      <c r="A2267" s="91" t="s">
        <v>6860</v>
      </c>
      <c r="B2267" s="91" t="s">
        <v>30754</v>
      </c>
      <c r="C2267" s="92" t="s">
        <v>6861</v>
      </c>
      <c r="D2267" s="91" t="s">
        <v>29304</v>
      </c>
      <c r="E2267" s="93">
        <v>58.35</v>
      </c>
    </row>
    <row r="2268" spans="1:5" ht="54">
      <c r="A2268" s="91" t="s">
        <v>6862</v>
      </c>
      <c r="B2268" s="91" t="s">
        <v>30755</v>
      </c>
      <c r="C2268" s="92" t="s">
        <v>6863</v>
      </c>
      <c r="D2268" s="91" t="s">
        <v>29304</v>
      </c>
      <c r="E2268" s="93">
        <v>52.56</v>
      </c>
    </row>
    <row r="2269" spans="1:5" ht="40.5">
      <c r="A2269" s="91" t="s">
        <v>6864</v>
      </c>
      <c r="B2269" s="91" t="s">
        <v>30756</v>
      </c>
      <c r="C2269" s="92" t="s">
        <v>6865</v>
      </c>
      <c r="D2269" s="91" t="s">
        <v>29304</v>
      </c>
      <c r="E2269" s="93">
        <v>41.4</v>
      </c>
    </row>
    <row r="2270" spans="1:5" ht="40.5">
      <c r="A2270" s="91" t="s">
        <v>6866</v>
      </c>
      <c r="B2270" s="91" t="s">
        <v>30757</v>
      </c>
      <c r="C2270" s="92" t="s">
        <v>6867</v>
      </c>
      <c r="D2270" s="91" t="s">
        <v>29304</v>
      </c>
      <c r="E2270" s="93">
        <v>62.09</v>
      </c>
    </row>
    <row r="2271" spans="1:5" ht="40.5">
      <c r="A2271" s="91" t="s">
        <v>6868</v>
      </c>
      <c r="B2271" s="91" t="s">
        <v>30758</v>
      </c>
      <c r="C2271" s="92" t="s">
        <v>6869</v>
      </c>
      <c r="D2271" s="91" t="s">
        <v>29304</v>
      </c>
      <c r="E2271" s="93">
        <v>49.66</v>
      </c>
    </row>
    <row r="2272" spans="1:5" ht="40.5">
      <c r="A2272" s="91" t="s">
        <v>6870</v>
      </c>
      <c r="B2272" s="91" t="s">
        <v>30759</v>
      </c>
      <c r="C2272" s="92" t="s">
        <v>6871</v>
      </c>
      <c r="D2272" s="91" t="s">
        <v>29304</v>
      </c>
      <c r="E2272" s="93">
        <v>29.49</v>
      </c>
    </row>
    <row r="2273" spans="1:5" ht="40.5">
      <c r="A2273" s="91" t="s">
        <v>6872</v>
      </c>
      <c r="B2273" s="91" t="s">
        <v>30760</v>
      </c>
      <c r="C2273" s="92" t="s">
        <v>6873</v>
      </c>
      <c r="D2273" s="91" t="s">
        <v>29304</v>
      </c>
      <c r="E2273" s="93">
        <v>77.95</v>
      </c>
    </row>
    <row r="2274" spans="1:5" ht="40.5">
      <c r="A2274" s="91" t="s">
        <v>6874</v>
      </c>
      <c r="B2274" s="91" t="s">
        <v>30761</v>
      </c>
      <c r="C2274" s="92" t="s">
        <v>6875</v>
      </c>
      <c r="D2274" s="91" t="s">
        <v>29304</v>
      </c>
      <c r="E2274" s="93">
        <v>139.13</v>
      </c>
    </row>
    <row r="2275" spans="1:5" ht="40.5">
      <c r="A2275" s="91" t="s">
        <v>6876</v>
      </c>
      <c r="B2275" s="91" t="s">
        <v>30762</v>
      </c>
      <c r="C2275" s="92" t="s">
        <v>6877</v>
      </c>
      <c r="D2275" s="91" t="s">
        <v>29304</v>
      </c>
      <c r="E2275" s="93">
        <v>232.27</v>
      </c>
    </row>
    <row r="2276" spans="1:5" ht="40.5">
      <c r="A2276" s="91" t="s">
        <v>6878</v>
      </c>
      <c r="B2276" s="91" t="s">
        <v>30763</v>
      </c>
      <c r="C2276" s="92" t="s">
        <v>6879</v>
      </c>
      <c r="D2276" s="91" t="s">
        <v>29304</v>
      </c>
      <c r="E2276" s="93">
        <v>30.19</v>
      </c>
    </row>
    <row r="2277" spans="1:5" ht="40.5">
      <c r="A2277" s="91" t="s">
        <v>6880</v>
      </c>
      <c r="B2277" s="91" t="s">
        <v>30764</v>
      </c>
      <c r="C2277" s="92" t="s">
        <v>6881</v>
      </c>
      <c r="D2277" s="91" t="s">
        <v>29304</v>
      </c>
      <c r="E2277" s="93">
        <v>376.84</v>
      </c>
    </row>
    <row r="2278" spans="1:5" ht="54">
      <c r="A2278" s="91" t="s">
        <v>6882</v>
      </c>
      <c r="B2278" s="91" t="s">
        <v>2232</v>
      </c>
      <c r="C2278" s="92" t="s">
        <v>6883</v>
      </c>
      <c r="D2278" s="91" t="s">
        <v>29304</v>
      </c>
      <c r="E2278" s="93">
        <v>83.16</v>
      </c>
    </row>
    <row r="2279" spans="1:5" ht="54">
      <c r="A2279" s="91" t="s">
        <v>6884</v>
      </c>
      <c r="B2279" s="91" t="s">
        <v>2232</v>
      </c>
      <c r="C2279" s="92" t="s">
        <v>6885</v>
      </c>
      <c r="D2279" s="91" t="s">
        <v>29304</v>
      </c>
      <c r="E2279" s="93">
        <v>76.650000000000006</v>
      </c>
    </row>
    <row r="2280" spans="1:5" ht="54">
      <c r="A2280" s="91" t="s">
        <v>6886</v>
      </c>
      <c r="B2280" s="91" t="s">
        <v>30765</v>
      </c>
      <c r="C2280" s="92" t="s">
        <v>6887</v>
      </c>
      <c r="D2280" s="91" t="s">
        <v>29304</v>
      </c>
      <c r="E2280" s="93">
        <v>54.78</v>
      </c>
    </row>
    <row r="2281" spans="1:5" ht="54">
      <c r="A2281" s="91" t="s">
        <v>6888</v>
      </c>
      <c r="B2281" s="91" t="s">
        <v>30766</v>
      </c>
      <c r="C2281" s="92" t="s">
        <v>28302</v>
      </c>
      <c r="D2281" s="91" t="s">
        <v>29304</v>
      </c>
      <c r="E2281" s="93">
        <v>49.37</v>
      </c>
    </row>
    <row r="2282" spans="1:5" ht="54">
      <c r="A2282" s="91" t="s">
        <v>6889</v>
      </c>
      <c r="B2282" s="91" t="s">
        <v>30767</v>
      </c>
      <c r="C2282" s="92" t="s">
        <v>6890</v>
      </c>
      <c r="D2282" s="91" t="s">
        <v>29304</v>
      </c>
      <c r="E2282" s="93">
        <v>56.23</v>
      </c>
    </row>
    <row r="2283" spans="1:5" ht="54">
      <c r="A2283" s="91" t="s">
        <v>6891</v>
      </c>
      <c r="B2283" s="91" t="s">
        <v>30768</v>
      </c>
      <c r="C2283" s="92" t="s">
        <v>6892</v>
      </c>
      <c r="D2283" s="91" t="s">
        <v>29304</v>
      </c>
      <c r="E2283" s="93">
        <v>50.61</v>
      </c>
    </row>
    <row r="2284" spans="1:5" ht="27">
      <c r="A2284" s="91" t="s">
        <v>7247</v>
      </c>
      <c r="B2284" s="91" t="s">
        <v>30769</v>
      </c>
      <c r="C2284" s="92" t="s">
        <v>7248</v>
      </c>
      <c r="D2284" s="91" t="s">
        <v>29</v>
      </c>
      <c r="E2284" s="93">
        <v>659.54</v>
      </c>
    </row>
    <row r="2285" spans="1:5" ht="27">
      <c r="A2285" s="91" t="s">
        <v>7249</v>
      </c>
      <c r="B2285" s="91" t="s">
        <v>30770</v>
      </c>
      <c r="C2285" s="92" t="s">
        <v>7250</v>
      </c>
      <c r="D2285" s="91" t="s">
        <v>29</v>
      </c>
      <c r="E2285" s="93">
        <v>55.56</v>
      </c>
    </row>
    <row r="2286" spans="1:5" ht="27">
      <c r="A2286" s="91" t="s">
        <v>7251</v>
      </c>
      <c r="B2286" s="91" t="s">
        <v>30771</v>
      </c>
      <c r="C2286" s="92" t="s">
        <v>7252</v>
      </c>
      <c r="D2286" s="91" t="s">
        <v>29</v>
      </c>
      <c r="E2286" s="93">
        <v>70.39</v>
      </c>
    </row>
    <row r="2287" spans="1:5" ht="27">
      <c r="A2287" s="91" t="s">
        <v>7253</v>
      </c>
      <c r="B2287" s="91" t="s">
        <v>30772</v>
      </c>
      <c r="C2287" s="92" t="s">
        <v>7254</v>
      </c>
      <c r="D2287" s="91" t="s">
        <v>29</v>
      </c>
      <c r="E2287" s="93">
        <v>78.36</v>
      </c>
    </row>
    <row r="2288" spans="1:5" ht="27">
      <c r="A2288" s="91" t="s">
        <v>7255</v>
      </c>
      <c r="B2288" s="91" t="s">
        <v>30773</v>
      </c>
      <c r="C2288" s="92" t="s">
        <v>7256</v>
      </c>
      <c r="D2288" s="91" t="s">
        <v>29</v>
      </c>
      <c r="E2288" s="93">
        <v>119.81</v>
      </c>
    </row>
    <row r="2289" spans="1:5" ht="27">
      <c r="A2289" s="91" t="s">
        <v>7257</v>
      </c>
      <c r="B2289" s="91" t="s">
        <v>30774</v>
      </c>
      <c r="C2289" s="92" t="s">
        <v>7258</v>
      </c>
      <c r="D2289" s="91" t="s">
        <v>29</v>
      </c>
      <c r="E2289" s="93">
        <v>125.49</v>
      </c>
    </row>
    <row r="2290" spans="1:5" ht="27">
      <c r="A2290" s="91" t="s">
        <v>7259</v>
      </c>
      <c r="B2290" s="91" t="s">
        <v>30775</v>
      </c>
      <c r="C2290" s="92" t="s">
        <v>7260</v>
      </c>
      <c r="D2290" s="91" t="s">
        <v>29</v>
      </c>
      <c r="E2290" s="93">
        <v>172.28</v>
      </c>
    </row>
    <row r="2291" spans="1:5" ht="27">
      <c r="A2291" s="91" t="s">
        <v>7261</v>
      </c>
      <c r="B2291" s="91" t="s">
        <v>30776</v>
      </c>
      <c r="C2291" s="92" t="s">
        <v>7262</v>
      </c>
      <c r="D2291" s="91" t="s">
        <v>29</v>
      </c>
      <c r="E2291" s="93">
        <v>296.07</v>
      </c>
    </row>
    <row r="2292" spans="1:5" ht="27">
      <c r="A2292" s="91" t="s">
        <v>7263</v>
      </c>
      <c r="B2292" s="91" t="s">
        <v>30777</v>
      </c>
      <c r="C2292" s="92" t="s">
        <v>7264</v>
      </c>
      <c r="D2292" s="91" t="s">
        <v>29</v>
      </c>
      <c r="E2292" s="93">
        <v>383.83</v>
      </c>
    </row>
    <row r="2293" spans="1:5" ht="27">
      <c r="A2293" s="91" t="s">
        <v>7265</v>
      </c>
      <c r="B2293" s="91" t="s">
        <v>30778</v>
      </c>
      <c r="C2293" s="92" t="s">
        <v>7266</v>
      </c>
      <c r="D2293" s="91" t="s">
        <v>29</v>
      </c>
      <c r="E2293" s="93">
        <v>824.63</v>
      </c>
    </row>
    <row r="2294" spans="1:5" ht="27">
      <c r="A2294" s="91" t="s">
        <v>7267</v>
      </c>
      <c r="B2294" s="91" t="s">
        <v>30779</v>
      </c>
      <c r="C2294" s="92" t="s">
        <v>7268</v>
      </c>
      <c r="D2294" s="91" t="s">
        <v>29</v>
      </c>
      <c r="E2294" s="93">
        <v>85.56</v>
      </c>
    </row>
    <row r="2295" spans="1:5" ht="27">
      <c r="A2295" s="91" t="s">
        <v>7269</v>
      </c>
      <c r="B2295" s="91" t="s">
        <v>30780</v>
      </c>
      <c r="C2295" s="92" t="s">
        <v>7270</v>
      </c>
      <c r="D2295" s="91" t="s">
        <v>29</v>
      </c>
      <c r="E2295" s="93">
        <v>100.36</v>
      </c>
    </row>
    <row r="2296" spans="1:5" ht="27">
      <c r="A2296" s="91" t="s">
        <v>7271</v>
      </c>
      <c r="B2296" s="91" t="s">
        <v>30781</v>
      </c>
      <c r="C2296" s="92" t="s">
        <v>7272</v>
      </c>
      <c r="D2296" s="91" t="s">
        <v>29</v>
      </c>
      <c r="E2296" s="93">
        <v>128.71</v>
      </c>
    </row>
    <row r="2297" spans="1:5" ht="27">
      <c r="A2297" s="91" t="s">
        <v>7273</v>
      </c>
      <c r="B2297" s="91" t="s">
        <v>30782</v>
      </c>
      <c r="C2297" s="92" t="s">
        <v>7274</v>
      </c>
      <c r="D2297" s="91" t="s">
        <v>29</v>
      </c>
      <c r="E2297" s="93">
        <v>195.07</v>
      </c>
    </row>
    <row r="2298" spans="1:5" ht="27">
      <c r="A2298" s="91" t="s">
        <v>7275</v>
      </c>
      <c r="B2298" s="91" t="s">
        <v>30783</v>
      </c>
      <c r="C2298" s="92" t="s">
        <v>7276</v>
      </c>
      <c r="D2298" s="91" t="s">
        <v>29</v>
      </c>
      <c r="E2298" s="93">
        <v>210.58</v>
      </c>
    </row>
    <row r="2299" spans="1:5" ht="27">
      <c r="A2299" s="91" t="s">
        <v>7277</v>
      </c>
      <c r="B2299" s="91" t="s">
        <v>30784</v>
      </c>
      <c r="C2299" s="92" t="s">
        <v>7278</v>
      </c>
      <c r="D2299" s="91" t="s">
        <v>29</v>
      </c>
      <c r="E2299" s="93">
        <v>282.67</v>
      </c>
    </row>
    <row r="2300" spans="1:5" ht="27">
      <c r="A2300" s="91" t="s">
        <v>7279</v>
      </c>
      <c r="B2300" s="91" t="s">
        <v>30785</v>
      </c>
      <c r="C2300" s="92" t="s">
        <v>7280</v>
      </c>
      <c r="D2300" s="91" t="s">
        <v>29</v>
      </c>
      <c r="E2300" s="93">
        <v>405.06</v>
      </c>
    </row>
    <row r="2301" spans="1:5" ht="27">
      <c r="A2301" s="91" t="s">
        <v>7281</v>
      </c>
      <c r="B2301" s="91" t="s">
        <v>30786</v>
      </c>
      <c r="C2301" s="92" t="s">
        <v>7282</v>
      </c>
      <c r="D2301" s="91" t="s">
        <v>29</v>
      </c>
      <c r="E2301" s="93">
        <v>541.95000000000005</v>
      </c>
    </row>
    <row r="2302" spans="1:5">
      <c r="A2302" s="87" t="s">
        <v>22284</v>
      </c>
      <c r="B2302" s="87">
        <v>8987</v>
      </c>
      <c r="C2302" s="88" t="s">
        <v>22285</v>
      </c>
      <c r="D2302" s="89"/>
      <c r="E2302" s="90"/>
    </row>
    <row r="2303" spans="1:5">
      <c r="A2303" s="91" t="s">
        <v>6544</v>
      </c>
      <c r="B2303" s="91" t="s">
        <v>30787</v>
      </c>
      <c r="C2303" s="92" t="s">
        <v>6545</v>
      </c>
      <c r="D2303" s="91" t="s">
        <v>29304</v>
      </c>
      <c r="E2303" s="93">
        <v>148.72</v>
      </c>
    </row>
    <row r="2304" spans="1:5">
      <c r="A2304" s="91" t="s">
        <v>6546</v>
      </c>
      <c r="B2304" s="91" t="s">
        <v>30788</v>
      </c>
      <c r="C2304" s="92" t="s">
        <v>6547</v>
      </c>
      <c r="D2304" s="91" t="s">
        <v>29304</v>
      </c>
      <c r="E2304" s="93">
        <v>42.35</v>
      </c>
    </row>
    <row r="2305" spans="1:5" ht="27">
      <c r="A2305" s="91" t="s">
        <v>6548</v>
      </c>
      <c r="B2305" s="91" t="s">
        <v>30789</v>
      </c>
      <c r="C2305" s="92" t="s">
        <v>6549</v>
      </c>
      <c r="D2305" s="91" t="s">
        <v>29304</v>
      </c>
      <c r="E2305" s="93">
        <v>65.05</v>
      </c>
    </row>
    <row r="2306" spans="1:5" ht="27">
      <c r="A2306" s="91" t="s">
        <v>6550</v>
      </c>
      <c r="B2306" s="91" t="s">
        <v>30790</v>
      </c>
      <c r="C2306" s="92" t="s">
        <v>6551</v>
      </c>
      <c r="D2306" s="91" t="s">
        <v>29304</v>
      </c>
      <c r="E2306" s="93">
        <v>60.54</v>
      </c>
    </row>
    <row r="2307" spans="1:5" ht="27">
      <c r="A2307" s="91" t="s">
        <v>6552</v>
      </c>
      <c r="B2307" s="91" t="s">
        <v>30791</v>
      </c>
      <c r="C2307" s="92" t="s">
        <v>6553</v>
      </c>
      <c r="D2307" s="91" t="s">
        <v>29304</v>
      </c>
      <c r="E2307" s="93">
        <v>49.62</v>
      </c>
    </row>
    <row r="2308" spans="1:5" ht="27">
      <c r="A2308" s="91" t="s">
        <v>6554</v>
      </c>
      <c r="B2308" s="91" t="s">
        <v>30792</v>
      </c>
      <c r="C2308" s="92" t="s">
        <v>6555</v>
      </c>
      <c r="D2308" s="91" t="s">
        <v>29304</v>
      </c>
      <c r="E2308" s="93">
        <v>50.57</v>
      </c>
    </row>
    <row r="2309" spans="1:5" ht="27">
      <c r="A2309" s="91" t="s">
        <v>6556</v>
      </c>
      <c r="B2309" s="91" t="s">
        <v>30793</v>
      </c>
      <c r="C2309" s="92" t="s">
        <v>6557</v>
      </c>
      <c r="D2309" s="91" t="s">
        <v>29304</v>
      </c>
      <c r="E2309" s="93">
        <v>60.54</v>
      </c>
    </row>
    <row r="2310" spans="1:5" ht="27">
      <c r="A2310" s="91" t="s">
        <v>6558</v>
      </c>
      <c r="B2310" s="91" t="s">
        <v>30794</v>
      </c>
      <c r="C2310" s="92" t="s">
        <v>6559</v>
      </c>
      <c r="D2310" s="91" t="s">
        <v>29304</v>
      </c>
      <c r="E2310" s="93">
        <v>62.22</v>
      </c>
    </row>
    <row r="2311" spans="1:5" ht="27">
      <c r="A2311" s="91" t="s">
        <v>6560</v>
      </c>
      <c r="B2311" s="91" t="s">
        <v>30795</v>
      </c>
      <c r="C2311" s="92" t="s">
        <v>6561</v>
      </c>
      <c r="D2311" s="91" t="s">
        <v>29304</v>
      </c>
      <c r="E2311" s="93">
        <v>68.349999999999994</v>
      </c>
    </row>
    <row r="2312" spans="1:5" ht="27">
      <c r="A2312" s="91" t="s">
        <v>6562</v>
      </c>
      <c r="B2312" s="91" t="s">
        <v>30796</v>
      </c>
      <c r="C2312" s="92" t="s">
        <v>6563</v>
      </c>
      <c r="D2312" s="91" t="s">
        <v>29304</v>
      </c>
      <c r="E2312" s="93">
        <v>71.52</v>
      </c>
    </row>
    <row r="2313" spans="1:5" ht="27">
      <c r="A2313" s="91" t="s">
        <v>6564</v>
      </c>
      <c r="B2313" s="91" t="s">
        <v>30797</v>
      </c>
      <c r="C2313" s="92" t="s">
        <v>6565</v>
      </c>
      <c r="D2313" s="91" t="s">
        <v>29304</v>
      </c>
      <c r="E2313" s="93">
        <v>77.39</v>
      </c>
    </row>
    <row r="2314" spans="1:5" ht="27">
      <c r="A2314" s="91" t="s">
        <v>6810</v>
      </c>
      <c r="B2314" s="91" t="s">
        <v>30798</v>
      </c>
      <c r="C2314" s="92" t="s">
        <v>6811</v>
      </c>
      <c r="D2314" s="91" t="s">
        <v>29304</v>
      </c>
      <c r="E2314" s="93">
        <v>27.38</v>
      </c>
    </row>
    <row r="2315" spans="1:5" ht="27">
      <c r="A2315" s="91" t="s">
        <v>6812</v>
      </c>
      <c r="B2315" s="91" t="s">
        <v>30799</v>
      </c>
      <c r="C2315" s="92" t="s">
        <v>6813</v>
      </c>
      <c r="D2315" s="91" t="s">
        <v>29304</v>
      </c>
      <c r="E2315" s="93">
        <v>27.38</v>
      </c>
    </row>
    <row r="2316" spans="1:5" ht="27">
      <c r="A2316" s="91" t="s">
        <v>6814</v>
      </c>
      <c r="B2316" s="91" t="s">
        <v>30800</v>
      </c>
      <c r="C2316" s="92" t="s">
        <v>6815</v>
      </c>
      <c r="D2316" s="91" t="s">
        <v>29304</v>
      </c>
      <c r="E2316" s="93">
        <v>21.85</v>
      </c>
    </row>
    <row r="2317" spans="1:5" ht="27">
      <c r="A2317" s="91" t="s">
        <v>6822</v>
      </c>
      <c r="B2317" s="91" t="s">
        <v>30801</v>
      </c>
      <c r="C2317" s="92" t="s">
        <v>6823</v>
      </c>
      <c r="D2317" s="91" t="s">
        <v>29304</v>
      </c>
      <c r="E2317" s="93">
        <v>22.78</v>
      </c>
    </row>
    <row r="2318" spans="1:5" ht="27">
      <c r="A2318" s="91" t="s">
        <v>6824</v>
      </c>
      <c r="B2318" s="91" t="s">
        <v>30802</v>
      </c>
      <c r="C2318" s="92" t="s">
        <v>6825</v>
      </c>
      <c r="D2318" s="91" t="s">
        <v>29304</v>
      </c>
      <c r="E2318" s="93">
        <v>22.78</v>
      </c>
    </row>
    <row r="2319" spans="1:5" ht="27">
      <c r="A2319" s="91" t="s">
        <v>6826</v>
      </c>
      <c r="B2319" s="91" t="s">
        <v>30803</v>
      </c>
      <c r="C2319" s="92" t="s">
        <v>6827</v>
      </c>
      <c r="D2319" s="91" t="s">
        <v>29304</v>
      </c>
      <c r="E2319" s="93">
        <v>49.66</v>
      </c>
    </row>
    <row r="2320" spans="1:5" ht="27">
      <c r="A2320" s="91" t="s">
        <v>6828</v>
      </c>
      <c r="B2320" s="91" t="s">
        <v>30804</v>
      </c>
      <c r="C2320" s="92" t="s">
        <v>6829</v>
      </c>
      <c r="D2320" s="91" t="s">
        <v>29304</v>
      </c>
      <c r="E2320" s="93">
        <v>20.93</v>
      </c>
    </row>
    <row r="2321" spans="1:5" ht="27">
      <c r="A2321" s="91" t="s">
        <v>6830</v>
      </c>
      <c r="B2321" s="91" t="s">
        <v>30805</v>
      </c>
      <c r="C2321" s="92" t="s">
        <v>6831</v>
      </c>
      <c r="D2321" s="91" t="s">
        <v>29304</v>
      </c>
      <c r="E2321" s="93">
        <v>23.19</v>
      </c>
    </row>
    <row r="2322" spans="1:5">
      <c r="A2322" s="87" t="s">
        <v>22286</v>
      </c>
      <c r="B2322" s="87">
        <v>8988</v>
      </c>
      <c r="C2322" s="88" t="s">
        <v>22287</v>
      </c>
      <c r="D2322" s="89"/>
      <c r="E2322" s="90"/>
    </row>
    <row r="2323" spans="1:5">
      <c r="A2323" s="91" t="s">
        <v>6786</v>
      </c>
      <c r="B2323" s="91" t="s">
        <v>30806</v>
      </c>
      <c r="C2323" s="92" t="s">
        <v>6787</v>
      </c>
      <c r="D2323" s="91" t="s">
        <v>29304</v>
      </c>
      <c r="E2323" s="93">
        <v>87.45</v>
      </c>
    </row>
    <row r="2324" spans="1:5">
      <c r="A2324" s="91" t="s">
        <v>6788</v>
      </c>
      <c r="B2324" s="91" t="s">
        <v>30807</v>
      </c>
      <c r="C2324" s="92" t="s">
        <v>6789</v>
      </c>
      <c r="D2324" s="91" t="s">
        <v>29304</v>
      </c>
      <c r="E2324" s="93">
        <v>37.299999999999997</v>
      </c>
    </row>
    <row r="2325" spans="1:5">
      <c r="A2325" s="91" t="s">
        <v>6790</v>
      </c>
      <c r="B2325" s="91" t="s">
        <v>30808</v>
      </c>
      <c r="C2325" s="92" t="s">
        <v>6791</v>
      </c>
      <c r="D2325" s="91" t="s">
        <v>29304</v>
      </c>
      <c r="E2325" s="93">
        <v>41.92</v>
      </c>
    </row>
    <row r="2326" spans="1:5" ht="27">
      <c r="A2326" s="91" t="s">
        <v>6792</v>
      </c>
      <c r="B2326" s="91" t="s">
        <v>30809</v>
      </c>
      <c r="C2326" s="92" t="s">
        <v>6793</v>
      </c>
      <c r="D2326" s="91" t="s">
        <v>29304</v>
      </c>
      <c r="E2326" s="93">
        <v>27.29</v>
      </c>
    </row>
    <row r="2327" spans="1:5" ht="27">
      <c r="A2327" s="91" t="s">
        <v>6794</v>
      </c>
      <c r="B2327" s="91" t="s">
        <v>30810</v>
      </c>
      <c r="C2327" s="92" t="s">
        <v>6795</v>
      </c>
      <c r="D2327" s="91" t="s">
        <v>29304</v>
      </c>
      <c r="E2327" s="93">
        <v>36.9</v>
      </c>
    </row>
    <row r="2328" spans="1:5">
      <c r="A2328" s="87" t="s">
        <v>22288</v>
      </c>
      <c r="B2328" s="87">
        <v>8990</v>
      </c>
      <c r="C2328" s="88" t="s">
        <v>22289</v>
      </c>
      <c r="D2328" s="89"/>
      <c r="E2328" s="90"/>
    </row>
    <row r="2329" spans="1:5" ht="27">
      <c r="A2329" s="91" t="s">
        <v>6804</v>
      </c>
      <c r="B2329" s="91" t="s">
        <v>30811</v>
      </c>
      <c r="C2329" s="92" t="s">
        <v>6805</v>
      </c>
      <c r="D2329" s="91" t="s">
        <v>29</v>
      </c>
      <c r="E2329" s="93">
        <v>7.09</v>
      </c>
    </row>
    <row r="2330" spans="1:5">
      <c r="A2330" s="87" t="s">
        <v>22290</v>
      </c>
      <c r="B2330" s="87">
        <v>8991</v>
      </c>
      <c r="C2330" s="88" t="s">
        <v>22291</v>
      </c>
      <c r="D2330" s="89"/>
      <c r="E2330" s="90"/>
    </row>
    <row r="2331" spans="1:5" ht="54">
      <c r="A2331" s="91" t="s">
        <v>6542</v>
      </c>
      <c r="B2331" s="91" t="s">
        <v>30812</v>
      </c>
      <c r="C2331" s="92" t="s">
        <v>21174</v>
      </c>
      <c r="D2331" s="91" t="s">
        <v>29304</v>
      </c>
      <c r="E2331" s="93">
        <v>100.58</v>
      </c>
    </row>
    <row r="2332" spans="1:5" ht="54">
      <c r="A2332" s="91" t="s">
        <v>6543</v>
      </c>
      <c r="B2332" s="91" t="s">
        <v>30813</v>
      </c>
      <c r="C2332" s="92" t="s">
        <v>21175</v>
      </c>
      <c r="D2332" s="91" t="s">
        <v>29304</v>
      </c>
      <c r="E2332" s="93">
        <v>65.42</v>
      </c>
    </row>
    <row r="2333" spans="1:5">
      <c r="A2333" s="87" t="s">
        <v>22292</v>
      </c>
      <c r="B2333" s="87">
        <v>8992</v>
      </c>
      <c r="C2333" s="88" t="s">
        <v>22293</v>
      </c>
      <c r="D2333" s="89"/>
      <c r="E2333" s="90"/>
    </row>
    <row r="2334" spans="1:5" ht="81">
      <c r="A2334" s="91" t="s">
        <v>6476</v>
      </c>
      <c r="B2334" s="91" t="s">
        <v>30814</v>
      </c>
      <c r="C2334" s="92" t="s">
        <v>6477</v>
      </c>
      <c r="D2334" s="91" t="s">
        <v>29304</v>
      </c>
      <c r="E2334" s="93">
        <v>626.5</v>
      </c>
    </row>
    <row r="2335" spans="1:5" ht="81">
      <c r="A2335" s="91" t="s">
        <v>6478</v>
      </c>
      <c r="B2335" s="91" t="s">
        <v>30815</v>
      </c>
      <c r="C2335" s="92" t="s">
        <v>6479</v>
      </c>
      <c r="D2335" s="91" t="s">
        <v>29304</v>
      </c>
      <c r="E2335" s="93">
        <v>820.14</v>
      </c>
    </row>
    <row r="2336" spans="1:5" ht="81">
      <c r="A2336" s="91" t="s">
        <v>6480</v>
      </c>
      <c r="B2336" s="91" t="s">
        <v>30816</v>
      </c>
      <c r="C2336" s="92" t="s">
        <v>28303</v>
      </c>
      <c r="D2336" s="91" t="s">
        <v>29304</v>
      </c>
      <c r="E2336" s="93">
        <v>110.01</v>
      </c>
    </row>
    <row r="2337" spans="1:5" ht="81">
      <c r="A2337" s="91" t="s">
        <v>6481</v>
      </c>
      <c r="B2337" s="91" t="s">
        <v>30817</v>
      </c>
      <c r="C2337" s="92" t="s">
        <v>28304</v>
      </c>
      <c r="D2337" s="91" t="s">
        <v>29304</v>
      </c>
      <c r="E2337" s="93">
        <v>139.33000000000001</v>
      </c>
    </row>
    <row r="2338" spans="1:5" ht="81">
      <c r="A2338" s="91" t="s">
        <v>6482</v>
      </c>
      <c r="B2338" s="91" t="s">
        <v>30818</v>
      </c>
      <c r="C2338" s="92" t="s">
        <v>28305</v>
      </c>
      <c r="D2338" s="91" t="s">
        <v>29304</v>
      </c>
      <c r="E2338" s="93">
        <v>171.37</v>
      </c>
    </row>
    <row r="2339" spans="1:5" ht="81">
      <c r="A2339" s="91" t="s">
        <v>6483</v>
      </c>
      <c r="B2339" s="91" t="s">
        <v>30819</v>
      </c>
      <c r="C2339" s="92" t="s">
        <v>28306</v>
      </c>
      <c r="D2339" s="91" t="s">
        <v>29304</v>
      </c>
      <c r="E2339" s="93">
        <v>330.89</v>
      </c>
    </row>
    <row r="2340" spans="1:5" ht="81">
      <c r="A2340" s="91" t="s">
        <v>6484</v>
      </c>
      <c r="B2340" s="91" t="s">
        <v>30820</v>
      </c>
      <c r="C2340" s="92" t="s">
        <v>6485</v>
      </c>
      <c r="D2340" s="91" t="s">
        <v>29304</v>
      </c>
      <c r="E2340" s="93">
        <v>173.53</v>
      </c>
    </row>
    <row r="2341" spans="1:5" ht="81">
      <c r="A2341" s="91" t="s">
        <v>6486</v>
      </c>
      <c r="B2341" s="91" t="s">
        <v>30821</v>
      </c>
      <c r="C2341" s="92" t="s">
        <v>6487</v>
      </c>
      <c r="D2341" s="91" t="s">
        <v>29304</v>
      </c>
      <c r="E2341" s="93">
        <v>226</v>
      </c>
    </row>
    <row r="2342" spans="1:5" ht="81">
      <c r="A2342" s="91" t="s">
        <v>6488</v>
      </c>
      <c r="B2342" s="91" t="s">
        <v>30822</v>
      </c>
      <c r="C2342" s="92" t="s">
        <v>6489</v>
      </c>
      <c r="D2342" s="91" t="s">
        <v>29304</v>
      </c>
      <c r="E2342" s="93">
        <v>278.43</v>
      </c>
    </row>
    <row r="2343" spans="1:5" ht="81">
      <c r="A2343" s="91" t="s">
        <v>6490</v>
      </c>
      <c r="B2343" s="91" t="s">
        <v>30823</v>
      </c>
      <c r="C2343" s="92" t="s">
        <v>6491</v>
      </c>
      <c r="D2343" s="91" t="s">
        <v>29304</v>
      </c>
      <c r="E2343" s="93">
        <v>413.68</v>
      </c>
    </row>
    <row r="2344" spans="1:5" ht="81">
      <c r="A2344" s="91" t="s">
        <v>6492</v>
      </c>
      <c r="B2344" s="91" t="s">
        <v>30824</v>
      </c>
      <c r="C2344" s="92" t="s">
        <v>6493</v>
      </c>
      <c r="D2344" s="91" t="s">
        <v>29304</v>
      </c>
      <c r="E2344" s="93">
        <v>220.62</v>
      </c>
    </row>
    <row r="2345" spans="1:5" ht="81">
      <c r="A2345" s="91" t="s">
        <v>6494</v>
      </c>
      <c r="B2345" s="91" t="s">
        <v>30825</v>
      </c>
      <c r="C2345" s="92" t="s">
        <v>6495</v>
      </c>
      <c r="D2345" s="91" t="s">
        <v>29304</v>
      </c>
      <c r="E2345" s="93">
        <v>194.39</v>
      </c>
    </row>
    <row r="2346" spans="1:5" ht="81">
      <c r="A2346" s="91" t="s">
        <v>6496</v>
      </c>
      <c r="B2346" s="91" t="s">
        <v>30826</v>
      </c>
      <c r="C2346" s="92" t="s">
        <v>6497</v>
      </c>
      <c r="D2346" s="91" t="s">
        <v>29304</v>
      </c>
      <c r="E2346" s="93">
        <v>284.98</v>
      </c>
    </row>
    <row r="2347" spans="1:5" ht="81">
      <c r="A2347" s="91" t="s">
        <v>6498</v>
      </c>
      <c r="B2347" s="91" t="s">
        <v>30827</v>
      </c>
      <c r="C2347" s="92" t="s">
        <v>6499</v>
      </c>
      <c r="D2347" s="91" t="s">
        <v>29304</v>
      </c>
      <c r="E2347" s="93">
        <v>349.32</v>
      </c>
    </row>
    <row r="2348" spans="1:5" ht="81">
      <c r="A2348" s="91" t="s">
        <v>6500</v>
      </c>
      <c r="B2348" s="91" t="s">
        <v>30828</v>
      </c>
      <c r="C2348" s="92" t="s">
        <v>6501</v>
      </c>
      <c r="D2348" s="91" t="s">
        <v>29304</v>
      </c>
      <c r="E2348" s="93">
        <v>501.52</v>
      </c>
    </row>
    <row r="2349" spans="1:5" ht="81">
      <c r="A2349" s="91" t="s">
        <v>6502</v>
      </c>
      <c r="B2349" s="91" t="s">
        <v>30829</v>
      </c>
      <c r="C2349" s="92" t="s">
        <v>6503</v>
      </c>
      <c r="D2349" s="91" t="s">
        <v>29304</v>
      </c>
      <c r="E2349" s="93">
        <v>271.73</v>
      </c>
    </row>
    <row r="2350" spans="1:5" ht="81">
      <c r="A2350" s="91" t="s">
        <v>6504</v>
      </c>
      <c r="B2350" s="91" t="s">
        <v>30830</v>
      </c>
      <c r="C2350" s="92" t="s">
        <v>6505</v>
      </c>
      <c r="D2350" s="91" t="s">
        <v>29304</v>
      </c>
      <c r="E2350" s="93">
        <v>348.31</v>
      </c>
    </row>
    <row r="2351" spans="1:5" ht="81">
      <c r="A2351" s="91" t="s">
        <v>6506</v>
      </c>
      <c r="B2351" s="91" t="s">
        <v>30831</v>
      </c>
      <c r="C2351" s="92" t="s">
        <v>6507</v>
      </c>
      <c r="D2351" s="91" t="s">
        <v>29304</v>
      </c>
      <c r="E2351" s="93">
        <v>367.48</v>
      </c>
    </row>
    <row r="2352" spans="1:5" ht="81">
      <c r="A2352" s="91" t="s">
        <v>6508</v>
      </c>
      <c r="B2352" s="91" t="s">
        <v>30832</v>
      </c>
      <c r="C2352" s="92" t="s">
        <v>6509</v>
      </c>
      <c r="D2352" s="91" t="s">
        <v>29304</v>
      </c>
      <c r="E2352" s="93">
        <v>384.3</v>
      </c>
    </row>
    <row r="2353" spans="1:5" ht="81">
      <c r="A2353" s="91" t="s">
        <v>6510</v>
      </c>
      <c r="B2353" s="91" t="s">
        <v>30833</v>
      </c>
      <c r="C2353" s="92" t="s">
        <v>6511</v>
      </c>
      <c r="D2353" s="91" t="s">
        <v>29304</v>
      </c>
      <c r="E2353" s="93">
        <v>405.77</v>
      </c>
    </row>
    <row r="2354" spans="1:5" ht="81">
      <c r="A2354" s="91" t="s">
        <v>6512</v>
      </c>
      <c r="B2354" s="91" t="s">
        <v>30834</v>
      </c>
      <c r="C2354" s="92" t="s">
        <v>6513</v>
      </c>
      <c r="D2354" s="91" t="s">
        <v>29304</v>
      </c>
      <c r="E2354" s="93">
        <v>424.92</v>
      </c>
    </row>
    <row r="2355" spans="1:5" ht="81">
      <c r="A2355" s="91" t="s">
        <v>6514</v>
      </c>
      <c r="B2355" s="91" t="s">
        <v>30835</v>
      </c>
      <c r="C2355" s="92" t="s">
        <v>6515</v>
      </c>
      <c r="D2355" s="91" t="s">
        <v>29304</v>
      </c>
      <c r="E2355" s="93">
        <v>444.07</v>
      </c>
    </row>
    <row r="2356" spans="1:5" ht="81">
      <c r="A2356" s="91" t="s">
        <v>6516</v>
      </c>
      <c r="B2356" s="91" t="s">
        <v>30836</v>
      </c>
      <c r="C2356" s="92" t="s">
        <v>6517</v>
      </c>
      <c r="D2356" s="91" t="s">
        <v>29304</v>
      </c>
      <c r="E2356" s="93">
        <v>652.78</v>
      </c>
    </row>
    <row r="2357" spans="1:5" ht="81">
      <c r="A2357" s="91" t="s">
        <v>6518</v>
      </c>
      <c r="B2357" s="91" t="s">
        <v>30837</v>
      </c>
      <c r="C2357" s="92" t="s">
        <v>6519</v>
      </c>
      <c r="D2357" s="91" t="s">
        <v>29304</v>
      </c>
      <c r="E2357" s="93">
        <v>340.57</v>
      </c>
    </row>
    <row r="2358" spans="1:5" ht="81">
      <c r="A2358" s="91" t="s">
        <v>6520</v>
      </c>
      <c r="B2358" s="91" t="s">
        <v>30838</v>
      </c>
      <c r="C2358" s="92" t="s">
        <v>6521</v>
      </c>
      <c r="D2358" s="91" t="s">
        <v>29304</v>
      </c>
      <c r="E2358" s="93">
        <v>429.78</v>
      </c>
    </row>
    <row r="2359" spans="1:5" ht="81">
      <c r="A2359" s="91" t="s">
        <v>6522</v>
      </c>
      <c r="B2359" s="91" t="s">
        <v>30839</v>
      </c>
      <c r="C2359" s="92" t="s">
        <v>6523</v>
      </c>
      <c r="D2359" s="91" t="s">
        <v>29304</v>
      </c>
      <c r="E2359" s="93">
        <v>518.98</v>
      </c>
    </row>
    <row r="2360" spans="1:5" ht="81">
      <c r="A2360" s="91" t="s">
        <v>6524</v>
      </c>
      <c r="B2360" s="91" t="s">
        <v>30840</v>
      </c>
      <c r="C2360" s="92" t="s">
        <v>6525</v>
      </c>
      <c r="D2360" s="91" t="s">
        <v>29304</v>
      </c>
      <c r="E2360" s="93">
        <v>708.96</v>
      </c>
    </row>
    <row r="2361" spans="1:5" ht="81">
      <c r="A2361" s="91" t="s">
        <v>6526</v>
      </c>
      <c r="B2361" s="91" t="s">
        <v>30841</v>
      </c>
      <c r="C2361" s="92" t="s">
        <v>6527</v>
      </c>
      <c r="D2361" s="91" t="s">
        <v>29304</v>
      </c>
      <c r="E2361" s="93">
        <v>913.26</v>
      </c>
    </row>
    <row r="2362" spans="1:5" ht="81">
      <c r="A2362" s="91" t="s">
        <v>6528</v>
      </c>
      <c r="B2362" s="91" t="s">
        <v>30842</v>
      </c>
      <c r="C2362" s="92" t="s">
        <v>6529</v>
      </c>
      <c r="D2362" s="91" t="s">
        <v>29304</v>
      </c>
      <c r="E2362" s="93">
        <v>402.52</v>
      </c>
    </row>
    <row r="2363" spans="1:5" ht="81">
      <c r="A2363" s="91" t="s">
        <v>6530</v>
      </c>
      <c r="B2363" s="91" t="s">
        <v>30843</v>
      </c>
      <c r="C2363" s="92" t="s">
        <v>6531</v>
      </c>
      <c r="D2363" s="91" t="s">
        <v>29304</v>
      </c>
      <c r="E2363" s="93">
        <v>504.67</v>
      </c>
    </row>
    <row r="2364" spans="1:5" ht="81">
      <c r="A2364" s="91" t="s">
        <v>6532</v>
      </c>
      <c r="B2364" s="91" t="s">
        <v>30844</v>
      </c>
      <c r="C2364" s="92" t="s">
        <v>6533</v>
      </c>
      <c r="D2364" s="91" t="s">
        <v>29304</v>
      </c>
      <c r="E2364" s="93">
        <v>606.80999999999995</v>
      </c>
    </row>
    <row r="2365" spans="1:5" ht="81">
      <c r="A2365" s="91" t="s">
        <v>6534</v>
      </c>
      <c r="B2365" s="91" t="s">
        <v>30845</v>
      </c>
      <c r="C2365" s="92" t="s">
        <v>6535</v>
      </c>
      <c r="D2365" s="91" t="s">
        <v>29304</v>
      </c>
      <c r="E2365" s="93">
        <v>815.06</v>
      </c>
    </row>
    <row r="2366" spans="1:5" ht="81">
      <c r="A2366" s="91" t="s">
        <v>6536</v>
      </c>
      <c r="B2366" s="91" t="s">
        <v>30846</v>
      </c>
      <c r="C2366" s="92" t="s">
        <v>6537</v>
      </c>
      <c r="D2366" s="91" t="s">
        <v>29304</v>
      </c>
      <c r="E2366" s="93">
        <v>1045.96</v>
      </c>
    </row>
    <row r="2367" spans="1:5" ht="81">
      <c r="A2367" s="91" t="s">
        <v>6538</v>
      </c>
      <c r="B2367" s="91" t="s">
        <v>30847</v>
      </c>
      <c r="C2367" s="92" t="s">
        <v>6539</v>
      </c>
      <c r="D2367" s="91" t="s">
        <v>29304</v>
      </c>
      <c r="E2367" s="93">
        <v>584.16999999999996</v>
      </c>
    </row>
    <row r="2368" spans="1:5" ht="81">
      <c r="A2368" s="91" t="s">
        <v>6540</v>
      </c>
      <c r="B2368" s="91" t="s">
        <v>30848</v>
      </c>
      <c r="C2368" s="92" t="s">
        <v>6541</v>
      </c>
      <c r="D2368" s="91" t="s">
        <v>29304</v>
      </c>
      <c r="E2368" s="93">
        <v>699.62</v>
      </c>
    </row>
    <row r="2369" spans="1:5">
      <c r="A2369" s="87" t="s">
        <v>22294</v>
      </c>
      <c r="B2369" s="87">
        <v>8993</v>
      </c>
      <c r="C2369" s="88" t="s">
        <v>22295</v>
      </c>
      <c r="D2369" s="89"/>
      <c r="E2369" s="90"/>
    </row>
    <row r="2370" spans="1:5" ht="81">
      <c r="A2370" s="91" t="s">
        <v>6420</v>
      </c>
      <c r="B2370" s="91" t="s">
        <v>30849</v>
      </c>
      <c r="C2370" s="92" t="s">
        <v>6421</v>
      </c>
      <c r="D2370" s="91" t="s">
        <v>29304</v>
      </c>
      <c r="E2370" s="93">
        <v>1225.04</v>
      </c>
    </row>
    <row r="2371" spans="1:5" ht="81">
      <c r="A2371" s="91" t="s">
        <v>6422</v>
      </c>
      <c r="B2371" s="91" t="s">
        <v>30850</v>
      </c>
      <c r="C2371" s="92" t="s">
        <v>6423</v>
      </c>
      <c r="D2371" s="91" t="s">
        <v>29304</v>
      </c>
      <c r="E2371" s="93">
        <v>675.06</v>
      </c>
    </row>
    <row r="2372" spans="1:5" ht="81">
      <c r="A2372" s="91" t="s">
        <v>6424</v>
      </c>
      <c r="B2372" s="91" t="s">
        <v>30851</v>
      </c>
      <c r="C2372" s="92" t="s">
        <v>6425</v>
      </c>
      <c r="D2372" s="91" t="s">
        <v>29304</v>
      </c>
      <c r="E2372" s="93">
        <v>191.54</v>
      </c>
    </row>
    <row r="2373" spans="1:5" ht="81">
      <c r="A2373" s="91" t="s">
        <v>6426</v>
      </c>
      <c r="B2373" s="91" t="s">
        <v>30852</v>
      </c>
      <c r="C2373" s="92" t="s">
        <v>6427</v>
      </c>
      <c r="D2373" s="91" t="s">
        <v>29304</v>
      </c>
      <c r="E2373" s="93">
        <v>211.98</v>
      </c>
    </row>
    <row r="2374" spans="1:5" ht="81">
      <c r="A2374" s="91" t="s">
        <v>6428</v>
      </c>
      <c r="B2374" s="91" t="s">
        <v>30853</v>
      </c>
      <c r="C2374" s="92" t="s">
        <v>6429</v>
      </c>
      <c r="D2374" s="91" t="s">
        <v>29304</v>
      </c>
      <c r="E2374" s="93">
        <v>252.88</v>
      </c>
    </row>
    <row r="2375" spans="1:5" ht="81">
      <c r="A2375" s="91" t="s">
        <v>6430</v>
      </c>
      <c r="B2375" s="91" t="s">
        <v>30854</v>
      </c>
      <c r="C2375" s="92" t="s">
        <v>6431</v>
      </c>
      <c r="D2375" s="91" t="s">
        <v>29304</v>
      </c>
      <c r="E2375" s="93">
        <v>302.52999999999997</v>
      </c>
    </row>
    <row r="2376" spans="1:5" ht="81">
      <c r="A2376" s="91" t="s">
        <v>6432</v>
      </c>
      <c r="B2376" s="91" t="s">
        <v>30855</v>
      </c>
      <c r="C2376" s="92" t="s">
        <v>6433</v>
      </c>
      <c r="D2376" s="91" t="s">
        <v>29304</v>
      </c>
      <c r="E2376" s="93">
        <v>354.98</v>
      </c>
    </row>
    <row r="2377" spans="1:5" ht="81">
      <c r="A2377" s="91" t="s">
        <v>6434</v>
      </c>
      <c r="B2377" s="91" t="s">
        <v>30856</v>
      </c>
      <c r="C2377" s="92" t="s">
        <v>6435</v>
      </c>
      <c r="D2377" s="91" t="s">
        <v>29304</v>
      </c>
      <c r="E2377" s="93">
        <v>407.42</v>
      </c>
    </row>
    <row r="2378" spans="1:5" ht="81">
      <c r="A2378" s="91" t="s">
        <v>6436</v>
      </c>
      <c r="B2378" s="91" t="s">
        <v>30857</v>
      </c>
      <c r="C2378" s="92" t="s">
        <v>6437</v>
      </c>
      <c r="D2378" s="91" t="s">
        <v>29304</v>
      </c>
      <c r="E2378" s="93">
        <v>601.1</v>
      </c>
    </row>
    <row r="2379" spans="1:5" ht="81">
      <c r="A2379" s="91" t="s">
        <v>6438</v>
      </c>
      <c r="B2379" s="91" t="s">
        <v>30858</v>
      </c>
      <c r="C2379" s="92" t="s">
        <v>6439</v>
      </c>
      <c r="D2379" s="91" t="s">
        <v>29304</v>
      </c>
      <c r="E2379" s="93">
        <v>408.04</v>
      </c>
    </row>
    <row r="2380" spans="1:5" ht="81">
      <c r="A2380" s="91" t="s">
        <v>6440</v>
      </c>
      <c r="B2380" s="91" t="s">
        <v>30859</v>
      </c>
      <c r="C2380" s="92" t="s">
        <v>6441</v>
      </c>
      <c r="D2380" s="91" t="s">
        <v>29304</v>
      </c>
      <c r="E2380" s="93">
        <v>472.4</v>
      </c>
    </row>
    <row r="2381" spans="1:5" ht="81">
      <c r="A2381" s="91" t="s">
        <v>6442</v>
      </c>
      <c r="B2381" s="91" t="s">
        <v>30860</v>
      </c>
      <c r="C2381" s="92" t="s">
        <v>6443</v>
      </c>
      <c r="D2381" s="91" t="s">
        <v>29304</v>
      </c>
      <c r="E2381" s="93">
        <v>758.35</v>
      </c>
    </row>
    <row r="2382" spans="1:5" ht="81">
      <c r="A2382" s="91" t="s">
        <v>6444</v>
      </c>
      <c r="B2382" s="91" t="s">
        <v>30861</v>
      </c>
      <c r="C2382" s="92" t="s">
        <v>6445</v>
      </c>
      <c r="D2382" s="91" t="s">
        <v>29304</v>
      </c>
      <c r="E2382" s="93">
        <v>528.55999999999995</v>
      </c>
    </row>
    <row r="2383" spans="1:5" ht="81">
      <c r="A2383" s="91" t="s">
        <v>6446</v>
      </c>
      <c r="B2383" s="91" t="s">
        <v>30862</v>
      </c>
      <c r="C2383" s="92" t="s">
        <v>6447</v>
      </c>
      <c r="D2383" s="91" t="s">
        <v>29304</v>
      </c>
      <c r="E2383" s="93">
        <v>605.15</v>
      </c>
    </row>
    <row r="2384" spans="1:5" ht="81">
      <c r="A2384" s="91" t="s">
        <v>6448</v>
      </c>
      <c r="B2384" s="91" t="s">
        <v>30863</v>
      </c>
      <c r="C2384" s="92" t="s">
        <v>6449</v>
      </c>
      <c r="D2384" s="91" t="s">
        <v>29304</v>
      </c>
      <c r="E2384" s="93">
        <v>681.76</v>
      </c>
    </row>
    <row r="2385" spans="1:5" ht="81">
      <c r="A2385" s="91" t="s">
        <v>6450</v>
      </c>
      <c r="B2385" s="91" t="s">
        <v>30864</v>
      </c>
      <c r="C2385" s="92" t="s">
        <v>6451</v>
      </c>
      <c r="D2385" s="91" t="s">
        <v>29304</v>
      </c>
      <c r="E2385" s="93">
        <v>976.27</v>
      </c>
    </row>
    <row r="2386" spans="1:5" ht="81">
      <c r="A2386" s="91" t="s">
        <v>6452</v>
      </c>
      <c r="B2386" s="91" t="s">
        <v>30865</v>
      </c>
      <c r="C2386" s="92" t="s">
        <v>6453</v>
      </c>
      <c r="D2386" s="91" t="s">
        <v>29304</v>
      </c>
      <c r="E2386" s="93">
        <v>664.08</v>
      </c>
    </row>
    <row r="2387" spans="1:5" ht="81">
      <c r="A2387" s="91" t="s">
        <v>6454</v>
      </c>
      <c r="B2387" s="91" t="s">
        <v>30866</v>
      </c>
      <c r="C2387" s="92" t="s">
        <v>6455</v>
      </c>
      <c r="D2387" s="91" t="s">
        <v>29304</v>
      </c>
      <c r="E2387" s="93">
        <v>753.28</v>
      </c>
    </row>
    <row r="2388" spans="1:5" ht="81">
      <c r="A2388" s="91" t="s">
        <v>6456</v>
      </c>
      <c r="B2388" s="91" t="s">
        <v>30867</v>
      </c>
      <c r="C2388" s="92" t="s">
        <v>6457</v>
      </c>
      <c r="D2388" s="91" t="s">
        <v>29304</v>
      </c>
      <c r="E2388" s="93">
        <v>842.48</v>
      </c>
    </row>
    <row r="2389" spans="1:5" ht="81">
      <c r="A2389" s="91" t="s">
        <v>6458</v>
      </c>
      <c r="B2389" s="91" t="s">
        <v>30868</v>
      </c>
      <c r="C2389" s="92" t="s">
        <v>6459</v>
      </c>
      <c r="D2389" s="91" t="s">
        <v>29304</v>
      </c>
      <c r="E2389" s="93">
        <v>1121.01</v>
      </c>
    </row>
    <row r="2390" spans="1:5" ht="81">
      <c r="A2390" s="91" t="s">
        <v>6460</v>
      </c>
      <c r="B2390" s="91" t="s">
        <v>30869</v>
      </c>
      <c r="C2390" s="92" t="s">
        <v>6461</v>
      </c>
      <c r="D2390" s="91" t="s">
        <v>29304</v>
      </c>
      <c r="E2390" s="93">
        <v>1325.31</v>
      </c>
    </row>
    <row r="2391" spans="1:5" ht="81">
      <c r="A2391" s="91" t="s">
        <v>6462</v>
      </c>
      <c r="B2391" s="91" t="s">
        <v>30870</v>
      </c>
      <c r="C2391" s="92" t="s">
        <v>6463</v>
      </c>
      <c r="D2391" s="91" t="s">
        <v>29304</v>
      </c>
      <c r="E2391" s="93">
        <v>814.57</v>
      </c>
    </row>
    <row r="2392" spans="1:5" ht="81">
      <c r="A2392" s="91" t="s">
        <v>6464</v>
      </c>
      <c r="B2392" s="91" t="s">
        <v>30871</v>
      </c>
      <c r="C2392" s="92" t="s">
        <v>6465</v>
      </c>
      <c r="D2392" s="91" t="s">
        <v>29304</v>
      </c>
      <c r="E2392" s="93">
        <v>916.72</v>
      </c>
    </row>
    <row r="2393" spans="1:5" ht="81">
      <c r="A2393" s="91" t="s">
        <v>6466</v>
      </c>
      <c r="B2393" s="91" t="s">
        <v>30872</v>
      </c>
      <c r="C2393" s="92" t="s">
        <v>6467</v>
      </c>
      <c r="D2393" s="91" t="s">
        <v>29304</v>
      </c>
      <c r="E2393" s="93">
        <v>1018.86</v>
      </c>
    </row>
    <row r="2394" spans="1:5" ht="81">
      <c r="A2394" s="91" t="s">
        <v>6468</v>
      </c>
      <c r="B2394" s="91" t="s">
        <v>30873</v>
      </c>
      <c r="C2394" s="92" t="s">
        <v>6469</v>
      </c>
      <c r="D2394" s="91" t="s">
        <v>29304</v>
      </c>
      <c r="E2394" s="93">
        <v>1326.38</v>
      </c>
    </row>
    <row r="2395" spans="1:5" ht="81">
      <c r="A2395" s="91" t="s">
        <v>6470</v>
      </c>
      <c r="B2395" s="91" t="s">
        <v>30874</v>
      </c>
      <c r="C2395" s="92" t="s">
        <v>6471</v>
      </c>
      <c r="D2395" s="91" t="s">
        <v>29304</v>
      </c>
      <c r="E2395" s="93">
        <v>1557.28</v>
      </c>
    </row>
    <row r="2396" spans="1:5" ht="81">
      <c r="A2396" s="91" t="s">
        <v>6472</v>
      </c>
      <c r="B2396" s="91" t="s">
        <v>30875</v>
      </c>
      <c r="C2396" s="92" t="s">
        <v>6473</v>
      </c>
      <c r="D2396" s="91" t="s">
        <v>29304</v>
      </c>
      <c r="E2396" s="93">
        <v>1095.48</v>
      </c>
    </row>
    <row r="2397" spans="1:5" ht="81">
      <c r="A2397" s="91" t="s">
        <v>6474</v>
      </c>
      <c r="B2397" s="91" t="s">
        <v>30876</v>
      </c>
      <c r="C2397" s="92" t="s">
        <v>6475</v>
      </c>
      <c r="D2397" s="91" t="s">
        <v>29304</v>
      </c>
      <c r="E2397" s="93">
        <v>1210.93</v>
      </c>
    </row>
    <row r="2398" spans="1:5">
      <c r="A2398" s="87" t="s">
        <v>22296</v>
      </c>
      <c r="B2398" s="87">
        <v>8994</v>
      </c>
      <c r="C2398" s="88" t="s">
        <v>22297</v>
      </c>
      <c r="D2398" s="89"/>
      <c r="E2398" s="90"/>
    </row>
    <row r="2399" spans="1:5" ht="54">
      <c r="A2399" s="91" t="s">
        <v>6414</v>
      </c>
      <c r="B2399" s="91" t="s">
        <v>30877</v>
      </c>
      <c r="C2399" s="92" t="s">
        <v>21170</v>
      </c>
      <c r="D2399" s="91" t="s">
        <v>29304</v>
      </c>
      <c r="E2399" s="93">
        <v>636.15</v>
      </c>
    </row>
    <row r="2400" spans="1:5" ht="54">
      <c r="A2400" s="91" t="s">
        <v>6415</v>
      </c>
      <c r="B2400" s="91" t="s">
        <v>30878</v>
      </c>
      <c r="C2400" s="92" t="s">
        <v>21171</v>
      </c>
      <c r="D2400" s="91" t="s">
        <v>29304</v>
      </c>
      <c r="E2400" s="93">
        <v>1172.1199999999999</v>
      </c>
    </row>
    <row r="2401" spans="1:5" ht="54">
      <c r="A2401" s="91" t="s">
        <v>6416</v>
      </c>
      <c r="B2401" s="91" t="s">
        <v>30879</v>
      </c>
      <c r="C2401" s="92" t="s">
        <v>21172</v>
      </c>
      <c r="D2401" s="91" t="s">
        <v>29304</v>
      </c>
      <c r="E2401" s="93">
        <v>419.88</v>
      </c>
    </row>
    <row r="2402" spans="1:5" ht="54">
      <c r="A2402" s="91" t="s">
        <v>6417</v>
      </c>
      <c r="B2402" s="91" t="s">
        <v>30880</v>
      </c>
      <c r="C2402" s="92" t="s">
        <v>21173</v>
      </c>
      <c r="D2402" s="91" t="s">
        <v>29304</v>
      </c>
      <c r="E2402" s="93">
        <v>480.27</v>
      </c>
    </row>
    <row r="2403" spans="1:5" ht="81">
      <c r="A2403" s="91" t="s">
        <v>22298</v>
      </c>
      <c r="B2403" s="91" t="s">
        <v>2232</v>
      </c>
      <c r="C2403" s="92" t="s">
        <v>22299</v>
      </c>
      <c r="D2403" s="91" t="s">
        <v>29304</v>
      </c>
      <c r="E2403" s="93">
        <v>26180.48</v>
      </c>
    </row>
    <row r="2404" spans="1:5">
      <c r="A2404" s="87" t="s">
        <v>22300</v>
      </c>
      <c r="B2404" s="87">
        <v>8995</v>
      </c>
      <c r="C2404" s="88" t="s">
        <v>22301</v>
      </c>
      <c r="D2404" s="89"/>
      <c r="E2404" s="90"/>
    </row>
    <row r="2405" spans="1:5" ht="27">
      <c r="A2405" s="91" t="s">
        <v>6410</v>
      </c>
      <c r="B2405" s="91" t="s">
        <v>30881</v>
      </c>
      <c r="C2405" s="92" t="s">
        <v>6411</v>
      </c>
      <c r="D2405" s="91" t="s">
        <v>29304</v>
      </c>
      <c r="E2405" s="93">
        <v>2771.58</v>
      </c>
    </row>
    <row r="2406" spans="1:5" ht="27">
      <c r="A2406" s="91" t="s">
        <v>6412</v>
      </c>
      <c r="B2406" s="91" t="s">
        <v>30882</v>
      </c>
      <c r="C2406" s="92" t="s">
        <v>6413</v>
      </c>
      <c r="D2406" s="91" t="s">
        <v>29304</v>
      </c>
      <c r="E2406" s="93">
        <v>3053.68</v>
      </c>
    </row>
    <row r="2407" spans="1:5" ht="27">
      <c r="A2407" s="91" t="s">
        <v>6566</v>
      </c>
      <c r="B2407" s="91" t="s">
        <v>30883</v>
      </c>
      <c r="C2407" s="92" t="s">
        <v>6567</v>
      </c>
      <c r="D2407" s="91" t="s">
        <v>29304</v>
      </c>
      <c r="E2407" s="93">
        <v>3253.47</v>
      </c>
    </row>
    <row r="2408" spans="1:5" ht="27">
      <c r="A2408" s="91" t="s">
        <v>6568</v>
      </c>
      <c r="B2408" s="91" t="s">
        <v>30884</v>
      </c>
      <c r="C2408" s="92" t="s">
        <v>6569</v>
      </c>
      <c r="D2408" s="91" t="s">
        <v>29304</v>
      </c>
      <c r="E2408" s="93">
        <v>771.21</v>
      </c>
    </row>
    <row r="2409" spans="1:5" ht="27">
      <c r="A2409" s="91" t="s">
        <v>6570</v>
      </c>
      <c r="B2409" s="91" t="s">
        <v>30885</v>
      </c>
      <c r="C2409" s="92" t="s">
        <v>6571</v>
      </c>
      <c r="D2409" s="91" t="s">
        <v>29304</v>
      </c>
      <c r="E2409" s="93">
        <v>737.92</v>
      </c>
    </row>
    <row r="2410" spans="1:5" ht="27">
      <c r="A2410" s="91" t="s">
        <v>6572</v>
      </c>
      <c r="B2410" s="91" t="s">
        <v>30886</v>
      </c>
      <c r="C2410" s="92" t="s">
        <v>6573</v>
      </c>
      <c r="D2410" s="91" t="s">
        <v>29304</v>
      </c>
      <c r="E2410" s="93">
        <v>1351.33</v>
      </c>
    </row>
    <row r="2411" spans="1:5" ht="27">
      <c r="A2411" s="91" t="s">
        <v>6574</v>
      </c>
      <c r="B2411" s="91" t="s">
        <v>30887</v>
      </c>
      <c r="C2411" s="92" t="s">
        <v>6575</v>
      </c>
      <c r="D2411" s="91" t="s">
        <v>29304</v>
      </c>
      <c r="E2411" s="93">
        <v>1148.77</v>
      </c>
    </row>
    <row r="2412" spans="1:5" ht="27">
      <c r="A2412" s="91" t="s">
        <v>6576</v>
      </c>
      <c r="B2412" s="91" t="s">
        <v>30888</v>
      </c>
      <c r="C2412" s="92" t="s">
        <v>6577</v>
      </c>
      <c r="D2412" s="91" t="s">
        <v>29304</v>
      </c>
      <c r="E2412" s="93">
        <v>2202.2800000000002</v>
      </c>
    </row>
    <row r="2413" spans="1:5" ht="27">
      <c r="A2413" s="91" t="s">
        <v>6578</v>
      </c>
      <c r="B2413" s="91" t="s">
        <v>30889</v>
      </c>
      <c r="C2413" s="92" t="s">
        <v>6579</v>
      </c>
      <c r="D2413" s="91" t="s">
        <v>29304</v>
      </c>
      <c r="E2413" s="93">
        <v>2636.03</v>
      </c>
    </row>
    <row r="2414" spans="1:5" ht="27">
      <c r="A2414" s="91" t="s">
        <v>6580</v>
      </c>
      <c r="B2414" s="91" t="s">
        <v>30890</v>
      </c>
      <c r="C2414" s="92" t="s">
        <v>6581</v>
      </c>
      <c r="D2414" s="91" t="s">
        <v>29304</v>
      </c>
      <c r="E2414" s="93">
        <v>1296.71</v>
      </c>
    </row>
    <row r="2415" spans="1:5" ht="27">
      <c r="A2415" s="91" t="s">
        <v>6806</v>
      </c>
      <c r="B2415" s="91" t="s">
        <v>30891</v>
      </c>
      <c r="C2415" s="92" t="s">
        <v>6807</v>
      </c>
      <c r="D2415" s="91" t="s">
        <v>29304</v>
      </c>
      <c r="E2415" s="93">
        <v>1326.79</v>
      </c>
    </row>
    <row r="2416" spans="1:5" ht="27">
      <c r="A2416" s="91" t="s">
        <v>6808</v>
      </c>
      <c r="B2416" s="91" t="s">
        <v>30892</v>
      </c>
      <c r="C2416" s="92" t="s">
        <v>6809</v>
      </c>
      <c r="D2416" s="91" t="s">
        <v>29304</v>
      </c>
      <c r="E2416" s="93">
        <v>1435.16</v>
      </c>
    </row>
    <row r="2417" spans="1:5">
      <c r="A2417" s="87" t="s">
        <v>22302</v>
      </c>
      <c r="B2417" s="87">
        <v>8996</v>
      </c>
      <c r="C2417" s="88" t="s">
        <v>22303</v>
      </c>
      <c r="D2417" s="89"/>
      <c r="E2417" s="90"/>
    </row>
    <row r="2418" spans="1:5" ht="27">
      <c r="A2418" s="91" t="s">
        <v>7213</v>
      </c>
      <c r="B2418" s="91" t="s">
        <v>30893</v>
      </c>
      <c r="C2418" s="92" t="s">
        <v>12527</v>
      </c>
      <c r="D2418" s="91" t="s">
        <v>29</v>
      </c>
      <c r="E2418" s="93">
        <v>83.82</v>
      </c>
    </row>
    <row r="2419" spans="1:5" ht="40.5">
      <c r="A2419" s="91" t="s">
        <v>7214</v>
      </c>
      <c r="B2419" s="91" t="s">
        <v>30894</v>
      </c>
      <c r="C2419" s="92" t="s">
        <v>12528</v>
      </c>
      <c r="D2419" s="91" t="s">
        <v>29304</v>
      </c>
      <c r="E2419" s="93">
        <v>74.59</v>
      </c>
    </row>
    <row r="2420" spans="1:5" ht="40.5">
      <c r="A2420" s="91" t="s">
        <v>7215</v>
      </c>
      <c r="B2420" s="91" t="s">
        <v>30895</v>
      </c>
      <c r="C2420" s="92" t="s">
        <v>12529</v>
      </c>
      <c r="D2420" s="91" t="s">
        <v>29304</v>
      </c>
      <c r="E2420" s="93">
        <v>99.34</v>
      </c>
    </row>
    <row r="2421" spans="1:5" ht="40.5">
      <c r="A2421" s="91" t="s">
        <v>7216</v>
      </c>
      <c r="B2421" s="91" t="s">
        <v>30896</v>
      </c>
      <c r="C2421" s="92" t="s">
        <v>12530</v>
      </c>
      <c r="D2421" s="91" t="s">
        <v>29304</v>
      </c>
      <c r="E2421" s="93">
        <v>149.77000000000001</v>
      </c>
    </row>
    <row r="2422" spans="1:5" ht="40.5">
      <c r="A2422" s="91" t="s">
        <v>7217</v>
      </c>
      <c r="B2422" s="91" t="s">
        <v>30897</v>
      </c>
      <c r="C2422" s="92" t="s">
        <v>28307</v>
      </c>
      <c r="D2422" s="91" t="s">
        <v>29304</v>
      </c>
      <c r="E2422" s="93">
        <v>41.07</v>
      </c>
    </row>
    <row r="2423" spans="1:5" ht="40.5">
      <c r="A2423" s="91" t="s">
        <v>7218</v>
      </c>
      <c r="B2423" s="91" t="s">
        <v>30898</v>
      </c>
      <c r="C2423" s="92" t="s">
        <v>12531</v>
      </c>
      <c r="D2423" s="91" t="s">
        <v>29304</v>
      </c>
      <c r="E2423" s="93">
        <v>118.17</v>
      </c>
    </row>
    <row r="2424" spans="1:5" ht="40.5">
      <c r="A2424" s="91" t="s">
        <v>7219</v>
      </c>
      <c r="B2424" s="91" t="s">
        <v>30899</v>
      </c>
      <c r="C2424" s="92" t="s">
        <v>12532</v>
      </c>
      <c r="D2424" s="91" t="s">
        <v>29304</v>
      </c>
      <c r="E2424" s="93">
        <v>31.77</v>
      </c>
    </row>
    <row r="2425" spans="1:5">
      <c r="A2425" s="87" t="s">
        <v>22304</v>
      </c>
      <c r="B2425" s="87">
        <v>8997</v>
      </c>
      <c r="C2425" s="88" t="s">
        <v>22305</v>
      </c>
      <c r="D2425" s="89"/>
      <c r="E2425" s="90"/>
    </row>
    <row r="2426" spans="1:5" ht="40.5">
      <c r="A2426" s="91" t="s">
        <v>4009</v>
      </c>
      <c r="B2426" s="91" t="s">
        <v>30900</v>
      </c>
      <c r="C2426" s="92" t="s">
        <v>4010</v>
      </c>
      <c r="D2426" s="91" t="s">
        <v>29214</v>
      </c>
      <c r="E2426" s="93">
        <v>148.63999999999999</v>
      </c>
    </row>
    <row r="2427" spans="1:5" ht="40.5">
      <c r="A2427" s="91" t="s">
        <v>4011</v>
      </c>
      <c r="B2427" s="91" t="s">
        <v>30901</v>
      </c>
      <c r="C2427" s="92" t="s">
        <v>4012</v>
      </c>
      <c r="D2427" s="91" t="s">
        <v>29214</v>
      </c>
      <c r="E2427" s="93">
        <v>190.62</v>
      </c>
    </row>
    <row r="2428" spans="1:5" ht="27">
      <c r="A2428" s="91" t="s">
        <v>4023</v>
      </c>
      <c r="B2428" s="91" t="s">
        <v>30902</v>
      </c>
      <c r="C2428" s="92" t="s">
        <v>4024</v>
      </c>
      <c r="D2428" s="91" t="s">
        <v>29</v>
      </c>
      <c r="E2428" s="93">
        <v>735.36</v>
      </c>
    </row>
    <row r="2429" spans="1:5" ht="27">
      <c r="A2429" s="91" t="s">
        <v>4025</v>
      </c>
      <c r="B2429" s="91" t="s">
        <v>30903</v>
      </c>
      <c r="C2429" s="92" t="s">
        <v>4026</v>
      </c>
      <c r="D2429" s="91" t="s">
        <v>29</v>
      </c>
      <c r="E2429" s="93">
        <v>770.86</v>
      </c>
    </row>
    <row r="2430" spans="1:5">
      <c r="A2430" s="87" t="s">
        <v>22306</v>
      </c>
      <c r="B2430" s="87">
        <v>8998</v>
      </c>
      <c r="C2430" s="88" t="s">
        <v>22307</v>
      </c>
      <c r="D2430" s="89"/>
      <c r="E2430" s="90"/>
    </row>
    <row r="2431" spans="1:5" ht="40.5">
      <c r="A2431" s="91" t="s">
        <v>4013</v>
      </c>
      <c r="B2431" s="91" t="s">
        <v>30904</v>
      </c>
      <c r="C2431" s="92" t="s">
        <v>4014</v>
      </c>
      <c r="D2431" s="91" t="s">
        <v>29</v>
      </c>
      <c r="E2431" s="93">
        <v>3975.63</v>
      </c>
    </row>
    <row r="2432" spans="1:5" ht="40.5">
      <c r="A2432" s="91" t="s">
        <v>4015</v>
      </c>
      <c r="B2432" s="91" t="s">
        <v>30905</v>
      </c>
      <c r="C2432" s="92" t="s">
        <v>4016</v>
      </c>
      <c r="D2432" s="91" t="s">
        <v>29</v>
      </c>
      <c r="E2432" s="93">
        <v>1242.82</v>
      </c>
    </row>
    <row r="2433" spans="1:5" ht="40.5">
      <c r="A2433" s="91" t="s">
        <v>4017</v>
      </c>
      <c r="B2433" s="91" t="s">
        <v>30906</v>
      </c>
      <c r="C2433" s="92" t="s">
        <v>4018</v>
      </c>
      <c r="D2433" s="91" t="s">
        <v>29</v>
      </c>
      <c r="E2433" s="93">
        <v>1793.64</v>
      </c>
    </row>
    <row r="2434" spans="1:5" ht="40.5">
      <c r="A2434" s="91" t="s">
        <v>4019</v>
      </c>
      <c r="B2434" s="91" t="s">
        <v>30907</v>
      </c>
      <c r="C2434" s="92" t="s">
        <v>4020</v>
      </c>
      <c r="D2434" s="91" t="s">
        <v>29</v>
      </c>
      <c r="E2434" s="93">
        <v>2043.24</v>
      </c>
    </row>
    <row r="2435" spans="1:5" ht="40.5">
      <c r="A2435" s="91" t="s">
        <v>4021</v>
      </c>
      <c r="B2435" s="91" t="s">
        <v>30908</v>
      </c>
      <c r="C2435" s="92" t="s">
        <v>4022</v>
      </c>
      <c r="D2435" s="91" t="s">
        <v>29</v>
      </c>
      <c r="E2435" s="93">
        <v>2315.9699999999998</v>
      </c>
    </row>
    <row r="2436" spans="1:5">
      <c r="A2436" s="87" t="s">
        <v>22308</v>
      </c>
      <c r="B2436" s="87">
        <v>8686</v>
      </c>
      <c r="C2436" s="88" t="s">
        <v>13395</v>
      </c>
      <c r="D2436" s="89"/>
      <c r="E2436" s="90"/>
    </row>
    <row r="2437" spans="1:5">
      <c r="A2437" s="87" t="s">
        <v>22309</v>
      </c>
      <c r="B2437" s="87">
        <v>9000</v>
      </c>
      <c r="C2437" s="88" t="s">
        <v>22310</v>
      </c>
      <c r="D2437" s="89"/>
      <c r="E2437" s="90"/>
    </row>
    <row r="2438" spans="1:5" ht="67.5">
      <c r="A2438" s="91" t="s">
        <v>4780</v>
      </c>
      <c r="B2438" s="91" t="s">
        <v>30909</v>
      </c>
      <c r="C2438" s="92" t="s">
        <v>4781</v>
      </c>
      <c r="D2438" s="91" t="s">
        <v>29214</v>
      </c>
      <c r="E2438" s="93">
        <v>56.94</v>
      </c>
    </row>
    <row r="2439" spans="1:5" ht="67.5">
      <c r="A2439" s="91" t="s">
        <v>4782</v>
      </c>
      <c r="B2439" s="91" t="s">
        <v>30910</v>
      </c>
      <c r="C2439" s="92" t="s">
        <v>4783</v>
      </c>
      <c r="D2439" s="91" t="s">
        <v>29214</v>
      </c>
      <c r="E2439" s="93">
        <v>76.2</v>
      </c>
    </row>
    <row r="2440" spans="1:5" ht="67.5">
      <c r="A2440" s="91" t="s">
        <v>4784</v>
      </c>
      <c r="B2440" s="91" t="s">
        <v>30911</v>
      </c>
      <c r="C2440" s="92" t="s">
        <v>4785</v>
      </c>
      <c r="D2440" s="91" t="s">
        <v>29214</v>
      </c>
      <c r="E2440" s="93">
        <v>104.37</v>
      </c>
    </row>
    <row r="2441" spans="1:5" ht="67.5">
      <c r="A2441" s="91" t="s">
        <v>4786</v>
      </c>
      <c r="B2441" s="91" t="s">
        <v>30912</v>
      </c>
      <c r="C2441" s="92" t="s">
        <v>4787</v>
      </c>
      <c r="D2441" s="91" t="s">
        <v>29214</v>
      </c>
      <c r="E2441" s="93">
        <v>130.35</v>
      </c>
    </row>
    <row r="2442" spans="1:5" ht="67.5">
      <c r="A2442" s="91" t="s">
        <v>4788</v>
      </c>
      <c r="B2442" s="91" t="s">
        <v>30913</v>
      </c>
      <c r="C2442" s="92" t="s">
        <v>28308</v>
      </c>
      <c r="D2442" s="91" t="s">
        <v>29214</v>
      </c>
      <c r="E2442" s="93">
        <v>23.7</v>
      </c>
    </row>
    <row r="2443" spans="1:5">
      <c r="A2443" s="87" t="s">
        <v>22311</v>
      </c>
      <c r="B2443" s="87">
        <v>9001</v>
      </c>
      <c r="C2443" s="88" t="s">
        <v>22312</v>
      </c>
      <c r="D2443" s="89"/>
      <c r="E2443" s="90"/>
    </row>
    <row r="2444" spans="1:5" ht="67.5">
      <c r="A2444" s="91" t="s">
        <v>4737</v>
      </c>
      <c r="B2444" s="91" t="s">
        <v>2232</v>
      </c>
      <c r="C2444" s="92" t="s">
        <v>4738</v>
      </c>
      <c r="D2444" s="91" t="s">
        <v>29214</v>
      </c>
      <c r="E2444" s="93">
        <v>50.88</v>
      </c>
    </row>
    <row r="2445" spans="1:5" ht="67.5">
      <c r="A2445" s="91" t="s">
        <v>4739</v>
      </c>
      <c r="B2445" s="91" t="s">
        <v>2232</v>
      </c>
      <c r="C2445" s="92" t="s">
        <v>4740</v>
      </c>
      <c r="D2445" s="91" t="s">
        <v>29214</v>
      </c>
      <c r="E2445" s="93">
        <v>93.13</v>
      </c>
    </row>
    <row r="2446" spans="1:5" ht="67.5">
      <c r="A2446" s="91" t="s">
        <v>4741</v>
      </c>
      <c r="B2446" s="91" t="s">
        <v>2232</v>
      </c>
      <c r="C2446" s="92" t="s">
        <v>4742</v>
      </c>
      <c r="D2446" s="91" t="s">
        <v>29214</v>
      </c>
      <c r="E2446" s="93">
        <v>65.39</v>
      </c>
    </row>
    <row r="2447" spans="1:5" ht="67.5">
      <c r="A2447" s="91" t="s">
        <v>4743</v>
      </c>
      <c r="B2447" s="91" t="s">
        <v>2232</v>
      </c>
      <c r="C2447" s="92" t="s">
        <v>4744</v>
      </c>
      <c r="D2447" s="91" t="s">
        <v>29214</v>
      </c>
      <c r="E2447" s="93">
        <v>114.41</v>
      </c>
    </row>
    <row r="2448" spans="1:5" ht="121.5">
      <c r="A2448" s="91" t="s">
        <v>4745</v>
      </c>
      <c r="B2448" s="91" t="s">
        <v>2232</v>
      </c>
      <c r="C2448" s="92" t="s">
        <v>4746</v>
      </c>
      <c r="D2448" s="91" t="s">
        <v>29214</v>
      </c>
      <c r="E2448" s="93">
        <v>261.10000000000002</v>
      </c>
    </row>
    <row r="2449" spans="1:5" ht="81">
      <c r="A2449" s="91" t="s">
        <v>4747</v>
      </c>
      <c r="B2449" s="91" t="s">
        <v>2232</v>
      </c>
      <c r="C2449" s="92" t="s">
        <v>28309</v>
      </c>
      <c r="D2449" s="91" t="s">
        <v>29214</v>
      </c>
      <c r="E2449" s="93">
        <v>124.76</v>
      </c>
    </row>
    <row r="2450" spans="1:5" ht="67.5">
      <c r="A2450" s="91" t="s">
        <v>4748</v>
      </c>
      <c r="B2450" s="91" t="s">
        <v>2232</v>
      </c>
      <c r="C2450" s="92" t="s">
        <v>4749</v>
      </c>
      <c r="D2450" s="91" t="s">
        <v>29214</v>
      </c>
      <c r="E2450" s="93">
        <v>86.57</v>
      </c>
    </row>
    <row r="2451" spans="1:5" ht="121.5">
      <c r="A2451" s="91" t="s">
        <v>4750</v>
      </c>
      <c r="B2451" s="91" t="s">
        <v>2232</v>
      </c>
      <c r="C2451" s="92" t="s">
        <v>4751</v>
      </c>
      <c r="D2451" s="91" t="s">
        <v>29214</v>
      </c>
      <c r="E2451" s="93">
        <v>323.69</v>
      </c>
    </row>
    <row r="2452" spans="1:5" ht="81">
      <c r="A2452" s="91" t="s">
        <v>4752</v>
      </c>
      <c r="B2452" s="91" t="s">
        <v>2232</v>
      </c>
      <c r="C2452" s="92" t="s">
        <v>4753</v>
      </c>
      <c r="D2452" s="91" t="s">
        <v>29214</v>
      </c>
      <c r="E2452" s="93">
        <v>187.35</v>
      </c>
    </row>
    <row r="2453" spans="1:5" ht="67.5">
      <c r="A2453" s="91" t="s">
        <v>4754</v>
      </c>
      <c r="B2453" s="91" t="s">
        <v>2232</v>
      </c>
      <c r="C2453" s="92" t="s">
        <v>4755</v>
      </c>
      <c r="D2453" s="91" t="s">
        <v>29214</v>
      </c>
      <c r="E2453" s="93">
        <v>357.7</v>
      </c>
    </row>
    <row r="2454" spans="1:5" ht="121.5">
      <c r="A2454" s="91" t="s">
        <v>4756</v>
      </c>
      <c r="B2454" s="91" t="s">
        <v>2232</v>
      </c>
      <c r="C2454" s="92" t="s">
        <v>4757</v>
      </c>
      <c r="D2454" s="91" t="s">
        <v>29214</v>
      </c>
      <c r="E2454" s="93">
        <v>270.24</v>
      </c>
    </row>
    <row r="2455" spans="1:5" ht="81">
      <c r="A2455" s="91" t="s">
        <v>4758</v>
      </c>
      <c r="B2455" s="91" t="s">
        <v>2232</v>
      </c>
      <c r="C2455" s="92" t="s">
        <v>4759</v>
      </c>
      <c r="D2455" s="91" t="s">
        <v>29214</v>
      </c>
      <c r="E2455" s="93">
        <v>133.9</v>
      </c>
    </row>
    <row r="2456" spans="1:5" ht="67.5">
      <c r="A2456" s="91" t="s">
        <v>4760</v>
      </c>
      <c r="B2456" s="91" t="s">
        <v>2232</v>
      </c>
      <c r="C2456" s="92" t="s">
        <v>4761</v>
      </c>
      <c r="D2456" s="91" t="s">
        <v>29214</v>
      </c>
      <c r="E2456" s="93">
        <v>95.71</v>
      </c>
    </row>
    <row r="2457" spans="1:5" ht="121.5">
      <c r="A2457" s="91" t="s">
        <v>4762</v>
      </c>
      <c r="B2457" s="91" t="s">
        <v>2232</v>
      </c>
      <c r="C2457" s="92" t="s">
        <v>4763</v>
      </c>
      <c r="D2457" s="91" t="s">
        <v>29214</v>
      </c>
      <c r="E2457" s="93">
        <v>332.85</v>
      </c>
    </row>
    <row r="2458" spans="1:5" ht="81">
      <c r="A2458" s="91" t="s">
        <v>4764</v>
      </c>
      <c r="B2458" s="91" t="s">
        <v>2232</v>
      </c>
      <c r="C2458" s="92" t="s">
        <v>4765</v>
      </c>
      <c r="D2458" s="91" t="s">
        <v>29214</v>
      </c>
      <c r="E2458" s="93">
        <v>196.51</v>
      </c>
    </row>
    <row r="2459" spans="1:5" ht="67.5">
      <c r="A2459" s="91" t="s">
        <v>4766</v>
      </c>
      <c r="B2459" s="91" t="s">
        <v>2232</v>
      </c>
      <c r="C2459" s="92" t="s">
        <v>4767</v>
      </c>
      <c r="D2459" s="91" t="s">
        <v>29214</v>
      </c>
      <c r="E2459" s="93">
        <v>158.32</v>
      </c>
    </row>
    <row r="2460" spans="1:5" ht="67.5">
      <c r="A2460" s="91" t="s">
        <v>4768</v>
      </c>
      <c r="B2460" s="91" t="s">
        <v>2232</v>
      </c>
      <c r="C2460" s="92" t="s">
        <v>4769</v>
      </c>
      <c r="D2460" s="91" t="s">
        <v>29214</v>
      </c>
      <c r="E2460" s="93">
        <v>215.89</v>
      </c>
    </row>
    <row r="2461" spans="1:5" ht="67.5">
      <c r="A2461" s="91" t="s">
        <v>4770</v>
      </c>
      <c r="B2461" s="91" t="s">
        <v>2232</v>
      </c>
      <c r="C2461" s="92" t="s">
        <v>4771</v>
      </c>
      <c r="D2461" s="91" t="s">
        <v>29214</v>
      </c>
      <c r="E2461" s="93">
        <v>291.08</v>
      </c>
    </row>
    <row r="2462" spans="1:5" ht="67.5">
      <c r="A2462" s="91" t="s">
        <v>4772</v>
      </c>
      <c r="B2462" s="91" t="s">
        <v>2232</v>
      </c>
      <c r="C2462" s="92" t="s">
        <v>4773</v>
      </c>
      <c r="D2462" s="91" t="s">
        <v>29214</v>
      </c>
      <c r="E2462" s="93">
        <v>326.82</v>
      </c>
    </row>
    <row r="2463" spans="1:5" ht="67.5">
      <c r="A2463" s="91" t="s">
        <v>4774</v>
      </c>
      <c r="B2463" s="91" t="s">
        <v>2232</v>
      </c>
      <c r="C2463" s="92" t="s">
        <v>4775</v>
      </c>
      <c r="D2463" s="91" t="s">
        <v>29214</v>
      </c>
      <c r="E2463" s="93">
        <v>449.12</v>
      </c>
    </row>
    <row r="2464" spans="1:5" ht="67.5">
      <c r="A2464" s="91" t="s">
        <v>4776</v>
      </c>
      <c r="B2464" s="91" t="s">
        <v>2232</v>
      </c>
      <c r="C2464" s="92" t="s">
        <v>4777</v>
      </c>
      <c r="D2464" s="91" t="s">
        <v>29214</v>
      </c>
      <c r="E2464" s="93">
        <v>623.5</v>
      </c>
    </row>
    <row r="2465" spans="1:5" ht="67.5">
      <c r="A2465" s="91" t="s">
        <v>4778</v>
      </c>
      <c r="B2465" s="91" t="s">
        <v>2232</v>
      </c>
      <c r="C2465" s="92" t="s">
        <v>4779</v>
      </c>
      <c r="D2465" s="91" t="s">
        <v>29214</v>
      </c>
      <c r="E2465" s="93">
        <v>796.33</v>
      </c>
    </row>
    <row r="2466" spans="1:5">
      <c r="A2466" s="87" t="s">
        <v>22313</v>
      </c>
      <c r="B2466" s="87">
        <v>9002</v>
      </c>
      <c r="C2466" s="88" t="s">
        <v>22314</v>
      </c>
      <c r="D2466" s="89"/>
      <c r="E2466" s="90"/>
    </row>
    <row r="2467" spans="1:5" ht="40.5">
      <c r="A2467" s="91" t="s">
        <v>4855</v>
      </c>
      <c r="B2467" s="91" t="s">
        <v>30914</v>
      </c>
      <c r="C2467" s="92" t="s">
        <v>4856</v>
      </c>
      <c r="D2467" s="91" t="s">
        <v>29214</v>
      </c>
      <c r="E2467" s="93">
        <v>39.79</v>
      </c>
    </row>
    <row r="2468" spans="1:5" ht="40.5">
      <c r="A2468" s="91" t="s">
        <v>4857</v>
      </c>
      <c r="B2468" s="91" t="s">
        <v>30915</v>
      </c>
      <c r="C2468" s="92" t="s">
        <v>4858</v>
      </c>
      <c r="D2468" s="91" t="s">
        <v>29214</v>
      </c>
      <c r="E2468" s="93">
        <v>64.52</v>
      </c>
    </row>
    <row r="2469" spans="1:5" ht="40.5">
      <c r="A2469" s="91" t="s">
        <v>4859</v>
      </c>
      <c r="B2469" s="91" t="s">
        <v>30916</v>
      </c>
      <c r="C2469" s="92" t="s">
        <v>4860</v>
      </c>
      <c r="D2469" s="91" t="s">
        <v>29214</v>
      </c>
      <c r="E2469" s="93">
        <v>142.77000000000001</v>
      </c>
    </row>
    <row r="2470" spans="1:5" ht="40.5">
      <c r="A2470" s="91" t="s">
        <v>4861</v>
      </c>
      <c r="B2470" s="91" t="s">
        <v>30917</v>
      </c>
      <c r="C2470" s="92" t="s">
        <v>4862</v>
      </c>
      <c r="D2470" s="91" t="s">
        <v>29214</v>
      </c>
      <c r="E2470" s="93">
        <v>26.74</v>
      </c>
    </row>
    <row r="2471" spans="1:5" ht="40.5">
      <c r="A2471" s="91" t="s">
        <v>4863</v>
      </c>
      <c r="B2471" s="91" t="s">
        <v>30918</v>
      </c>
      <c r="C2471" s="92" t="s">
        <v>4864</v>
      </c>
      <c r="D2471" s="91" t="s">
        <v>29214</v>
      </c>
      <c r="E2471" s="93">
        <v>36</v>
      </c>
    </row>
    <row r="2472" spans="1:5">
      <c r="A2472" s="87" t="s">
        <v>22315</v>
      </c>
      <c r="B2472" s="87">
        <v>9003</v>
      </c>
      <c r="C2472" s="88" t="s">
        <v>22316</v>
      </c>
      <c r="D2472" s="89"/>
      <c r="E2472" s="90"/>
    </row>
    <row r="2473" spans="1:5" ht="40.5">
      <c r="A2473" s="91" t="s">
        <v>4849</v>
      </c>
      <c r="B2473" s="91" t="s">
        <v>30919</v>
      </c>
      <c r="C2473" s="92" t="s">
        <v>4850</v>
      </c>
      <c r="D2473" s="91" t="s">
        <v>29214</v>
      </c>
      <c r="E2473" s="93">
        <v>17.37</v>
      </c>
    </row>
    <row r="2474" spans="1:5" ht="40.5">
      <c r="A2474" s="91" t="s">
        <v>4851</v>
      </c>
      <c r="B2474" s="91" t="s">
        <v>30920</v>
      </c>
      <c r="C2474" s="92" t="s">
        <v>4852</v>
      </c>
      <c r="D2474" s="91" t="s">
        <v>29214</v>
      </c>
      <c r="E2474" s="93">
        <v>12.5</v>
      </c>
    </row>
    <row r="2475" spans="1:5" ht="40.5">
      <c r="A2475" s="91" t="s">
        <v>4853</v>
      </c>
      <c r="B2475" s="91" t="s">
        <v>30921</v>
      </c>
      <c r="C2475" s="92" t="s">
        <v>4854</v>
      </c>
      <c r="D2475" s="91" t="s">
        <v>29214</v>
      </c>
      <c r="E2475" s="93">
        <v>20.32</v>
      </c>
    </row>
    <row r="2476" spans="1:5">
      <c r="A2476" s="87" t="s">
        <v>22317</v>
      </c>
      <c r="B2476" s="87">
        <v>9004</v>
      </c>
      <c r="C2476" s="88" t="s">
        <v>22318</v>
      </c>
      <c r="D2476" s="89"/>
      <c r="E2476" s="90"/>
    </row>
    <row r="2477" spans="1:5" ht="27">
      <c r="A2477" s="91" t="s">
        <v>4933</v>
      </c>
      <c r="B2477" s="91" t="s">
        <v>30922</v>
      </c>
      <c r="C2477" s="92" t="s">
        <v>28310</v>
      </c>
      <c r="D2477" s="91" t="s">
        <v>29214</v>
      </c>
      <c r="E2477" s="93">
        <v>45.52</v>
      </c>
    </row>
    <row r="2478" spans="1:5" ht="40.5">
      <c r="A2478" s="91" t="s">
        <v>4845</v>
      </c>
      <c r="B2478" s="91" t="s">
        <v>30923</v>
      </c>
      <c r="C2478" s="92" t="s">
        <v>28311</v>
      </c>
      <c r="D2478" s="91" t="s">
        <v>29214</v>
      </c>
      <c r="E2478" s="93">
        <v>57.57</v>
      </c>
    </row>
    <row r="2479" spans="1:5" ht="40.5">
      <c r="A2479" s="91" t="s">
        <v>4846</v>
      </c>
      <c r="B2479" s="91" t="s">
        <v>30924</v>
      </c>
      <c r="C2479" s="92" t="s">
        <v>28312</v>
      </c>
      <c r="D2479" s="91" t="s">
        <v>29214</v>
      </c>
      <c r="E2479" s="93">
        <v>85.03</v>
      </c>
    </row>
    <row r="2480" spans="1:5" ht="40.5">
      <c r="A2480" s="91" t="s">
        <v>4847</v>
      </c>
      <c r="B2480" s="91" t="s">
        <v>30925</v>
      </c>
      <c r="C2480" s="92" t="s">
        <v>28313</v>
      </c>
      <c r="D2480" s="91" t="s">
        <v>29214</v>
      </c>
      <c r="E2480" s="93">
        <v>110.25</v>
      </c>
    </row>
    <row r="2481" spans="1:5" ht="40.5">
      <c r="A2481" s="91" t="s">
        <v>4848</v>
      </c>
      <c r="B2481" s="91" t="s">
        <v>30926</v>
      </c>
      <c r="C2481" s="92" t="s">
        <v>28314</v>
      </c>
      <c r="D2481" s="91" t="s">
        <v>29214</v>
      </c>
      <c r="E2481" s="93">
        <v>135.49</v>
      </c>
    </row>
    <row r="2482" spans="1:5">
      <c r="A2482" s="87" t="s">
        <v>22319</v>
      </c>
      <c r="B2482" s="87">
        <v>9005</v>
      </c>
      <c r="C2482" s="88" t="s">
        <v>22320</v>
      </c>
      <c r="D2482" s="89"/>
      <c r="E2482" s="90"/>
    </row>
    <row r="2483" spans="1:5" ht="40.5">
      <c r="A2483" s="91" t="s">
        <v>4837</v>
      </c>
      <c r="B2483" s="91" t="s">
        <v>30927</v>
      </c>
      <c r="C2483" s="92" t="s">
        <v>28315</v>
      </c>
      <c r="D2483" s="91" t="s">
        <v>29214</v>
      </c>
      <c r="E2483" s="93">
        <v>264.02</v>
      </c>
    </row>
    <row r="2484" spans="1:5" ht="40.5">
      <c r="A2484" s="91" t="s">
        <v>4838</v>
      </c>
      <c r="B2484" s="91" t="s">
        <v>30928</v>
      </c>
      <c r="C2484" s="92" t="s">
        <v>28316</v>
      </c>
      <c r="D2484" s="91" t="s">
        <v>29214</v>
      </c>
      <c r="E2484" s="93">
        <v>366.58</v>
      </c>
    </row>
    <row r="2485" spans="1:5" ht="40.5">
      <c r="A2485" s="91" t="s">
        <v>4839</v>
      </c>
      <c r="B2485" s="91" t="s">
        <v>30929</v>
      </c>
      <c r="C2485" s="92" t="s">
        <v>28317</v>
      </c>
      <c r="D2485" s="91" t="s">
        <v>29214</v>
      </c>
      <c r="E2485" s="93">
        <v>540.47</v>
      </c>
    </row>
    <row r="2486" spans="1:5" ht="40.5">
      <c r="A2486" s="91" t="s">
        <v>4840</v>
      </c>
      <c r="B2486" s="91" t="s">
        <v>30930</v>
      </c>
      <c r="C2486" s="92" t="s">
        <v>28318</v>
      </c>
      <c r="D2486" s="91" t="s">
        <v>29214</v>
      </c>
      <c r="E2486" s="93">
        <v>46.77</v>
      </c>
    </row>
    <row r="2487" spans="1:5" ht="54">
      <c r="A2487" s="91" t="s">
        <v>4841</v>
      </c>
      <c r="B2487" s="91" t="s">
        <v>30931</v>
      </c>
      <c r="C2487" s="92" t="s">
        <v>28319</v>
      </c>
      <c r="D2487" s="91" t="s">
        <v>29214</v>
      </c>
      <c r="E2487" s="93">
        <v>77</v>
      </c>
    </row>
    <row r="2488" spans="1:5" ht="40.5">
      <c r="A2488" s="91" t="s">
        <v>4842</v>
      </c>
      <c r="B2488" s="91" t="s">
        <v>30932</v>
      </c>
      <c r="C2488" s="92" t="s">
        <v>28320</v>
      </c>
      <c r="D2488" s="91" t="s">
        <v>29214</v>
      </c>
      <c r="E2488" s="93">
        <v>99.07</v>
      </c>
    </row>
    <row r="2489" spans="1:5" ht="40.5">
      <c r="A2489" s="91" t="s">
        <v>4843</v>
      </c>
      <c r="B2489" s="91" t="s">
        <v>30933</v>
      </c>
      <c r="C2489" s="92" t="s">
        <v>28321</v>
      </c>
      <c r="D2489" s="91" t="s">
        <v>29214</v>
      </c>
      <c r="E2489" s="93">
        <v>133.56</v>
      </c>
    </row>
    <row r="2490" spans="1:5" ht="40.5">
      <c r="A2490" s="91" t="s">
        <v>4844</v>
      </c>
      <c r="B2490" s="91" t="s">
        <v>30934</v>
      </c>
      <c r="C2490" s="92" t="s">
        <v>28322</v>
      </c>
      <c r="D2490" s="91" t="s">
        <v>29214</v>
      </c>
      <c r="E2490" s="93">
        <v>192.39</v>
      </c>
    </row>
    <row r="2491" spans="1:5">
      <c r="A2491" s="87" t="s">
        <v>22321</v>
      </c>
      <c r="B2491" s="87">
        <v>9006</v>
      </c>
      <c r="C2491" s="88" t="s">
        <v>22322</v>
      </c>
      <c r="D2491" s="89"/>
      <c r="E2491" s="90"/>
    </row>
    <row r="2492" spans="1:5" ht="27">
      <c r="A2492" s="91" t="s">
        <v>4643</v>
      </c>
      <c r="B2492" s="91" t="s">
        <v>30935</v>
      </c>
      <c r="C2492" s="92" t="s">
        <v>4644</v>
      </c>
      <c r="D2492" s="91" t="s">
        <v>29214</v>
      </c>
      <c r="E2492" s="93">
        <v>6224.52</v>
      </c>
    </row>
    <row r="2493" spans="1:5" ht="27">
      <c r="A2493" s="91" t="s">
        <v>4645</v>
      </c>
      <c r="B2493" s="91" t="s">
        <v>30936</v>
      </c>
      <c r="C2493" s="92" t="s">
        <v>4646</v>
      </c>
      <c r="D2493" s="91" t="s">
        <v>29214</v>
      </c>
      <c r="E2493" s="93">
        <v>6467.98</v>
      </c>
    </row>
    <row r="2494" spans="1:5" ht="27">
      <c r="A2494" s="91" t="s">
        <v>4647</v>
      </c>
      <c r="B2494" s="91" t="s">
        <v>30937</v>
      </c>
      <c r="C2494" s="92" t="s">
        <v>4648</v>
      </c>
      <c r="D2494" s="91" t="s">
        <v>29214</v>
      </c>
      <c r="E2494" s="93">
        <v>6710.84</v>
      </c>
    </row>
    <row r="2495" spans="1:5" ht="27">
      <c r="A2495" s="91" t="s">
        <v>4649</v>
      </c>
      <c r="B2495" s="91" t="s">
        <v>30938</v>
      </c>
      <c r="C2495" s="92" t="s">
        <v>4650</v>
      </c>
      <c r="D2495" s="91" t="s">
        <v>29214</v>
      </c>
      <c r="E2495" s="93">
        <v>6959.07</v>
      </c>
    </row>
    <row r="2496" spans="1:5" ht="27">
      <c r="A2496" s="91" t="s">
        <v>4651</v>
      </c>
      <c r="B2496" s="91" t="s">
        <v>30939</v>
      </c>
      <c r="C2496" s="92" t="s">
        <v>4652</v>
      </c>
      <c r="D2496" s="91" t="s">
        <v>29214</v>
      </c>
      <c r="E2496" s="93">
        <v>10236.86</v>
      </c>
    </row>
    <row r="2497" spans="1:5" ht="27">
      <c r="A2497" s="91" t="s">
        <v>4653</v>
      </c>
      <c r="B2497" s="91" t="s">
        <v>30940</v>
      </c>
      <c r="C2497" s="92" t="s">
        <v>4654</v>
      </c>
      <c r="D2497" s="91" t="s">
        <v>29214</v>
      </c>
      <c r="E2497" s="93">
        <v>10553.18</v>
      </c>
    </row>
    <row r="2498" spans="1:5" ht="27">
      <c r="A2498" s="91" t="s">
        <v>4655</v>
      </c>
      <c r="B2498" s="91" t="s">
        <v>30941</v>
      </c>
      <c r="C2498" s="92" t="s">
        <v>4656</v>
      </c>
      <c r="D2498" s="91" t="s">
        <v>29214</v>
      </c>
      <c r="E2498" s="93">
        <v>10858.44</v>
      </c>
    </row>
    <row r="2499" spans="1:5" ht="27">
      <c r="A2499" s="91" t="s">
        <v>4657</v>
      </c>
      <c r="B2499" s="91" t="s">
        <v>30942</v>
      </c>
      <c r="C2499" s="92" t="s">
        <v>4658</v>
      </c>
      <c r="D2499" s="91" t="s">
        <v>29214</v>
      </c>
      <c r="E2499" s="93">
        <v>11196.92</v>
      </c>
    </row>
    <row r="2500" spans="1:5" ht="27">
      <c r="A2500" s="91" t="s">
        <v>4659</v>
      </c>
      <c r="B2500" s="91" t="s">
        <v>30943</v>
      </c>
      <c r="C2500" s="92" t="s">
        <v>4660</v>
      </c>
      <c r="D2500" s="91" t="s">
        <v>29214</v>
      </c>
      <c r="E2500" s="93">
        <v>11584.6</v>
      </c>
    </row>
    <row r="2501" spans="1:5" ht="27">
      <c r="A2501" s="91" t="s">
        <v>4661</v>
      </c>
      <c r="B2501" s="91" t="s">
        <v>30944</v>
      </c>
      <c r="C2501" s="92" t="s">
        <v>4662</v>
      </c>
      <c r="D2501" s="91" t="s">
        <v>29214</v>
      </c>
      <c r="E2501" s="93">
        <v>11991.81</v>
      </c>
    </row>
    <row r="2502" spans="1:5" ht="27">
      <c r="A2502" s="91" t="s">
        <v>4663</v>
      </c>
      <c r="B2502" s="91" t="s">
        <v>30945</v>
      </c>
      <c r="C2502" s="92" t="s">
        <v>4664</v>
      </c>
      <c r="D2502" s="91" t="s">
        <v>29214</v>
      </c>
      <c r="E2502" s="93">
        <v>12364.16</v>
      </c>
    </row>
    <row r="2503" spans="1:5" ht="27">
      <c r="A2503" s="91" t="s">
        <v>4665</v>
      </c>
      <c r="B2503" s="91" t="s">
        <v>30946</v>
      </c>
      <c r="C2503" s="92" t="s">
        <v>4666</v>
      </c>
      <c r="D2503" s="91" t="s">
        <v>29214</v>
      </c>
      <c r="E2503" s="93">
        <v>12848.12</v>
      </c>
    </row>
    <row r="2504" spans="1:5" ht="27">
      <c r="A2504" s="91" t="s">
        <v>4667</v>
      </c>
      <c r="B2504" s="91" t="s">
        <v>30947</v>
      </c>
      <c r="C2504" s="92" t="s">
        <v>4668</v>
      </c>
      <c r="D2504" s="91" t="s">
        <v>29214</v>
      </c>
      <c r="E2504" s="93">
        <v>13231.26</v>
      </c>
    </row>
    <row r="2505" spans="1:5" ht="27">
      <c r="A2505" s="91" t="s">
        <v>4669</v>
      </c>
      <c r="B2505" s="91" t="s">
        <v>30948</v>
      </c>
      <c r="C2505" s="92" t="s">
        <v>4670</v>
      </c>
      <c r="D2505" s="91" t="s">
        <v>29214</v>
      </c>
      <c r="E2505" s="93">
        <v>13636.82</v>
      </c>
    </row>
    <row r="2506" spans="1:5" ht="27">
      <c r="A2506" s="91" t="s">
        <v>4671</v>
      </c>
      <c r="B2506" s="91" t="s">
        <v>30949</v>
      </c>
      <c r="C2506" s="92" t="s">
        <v>4672</v>
      </c>
      <c r="D2506" s="91" t="s">
        <v>29214</v>
      </c>
      <c r="E2506" s="93">
        <v>14046</v>
      </c>
    </row>
    <row r="2507" spans="1:5" ht="27">
      <c r="A2507" s="91" t="s">
        <v>4673</v>
      </c>
      <c r="B2507" s="91" t="s">
        <v>30950</v>
      </c>
      <c r="C2507" s="92" t="s">
        <v>4674</v>
      </c>
      <c r="D2507" s="91" t="s">
        <v>29214</v>
      </c>
      <c r="E2507" s="93">
        <v>14379.55</v>
      </c>
    </row>
    <row r="2508" spans="1:5" ht="27">
      <c r="A2508" s="91" t="s">
        <v>4675</v>
      </c>
      <c r="B2508" s="91" t="s">
        <v>30951</v>
      </c>
      <c r="C2508" s="92" t="s">
        <v>4676</v>
      </c>
      <c r="D2508" s="91" t="s">
        <v>29214</v>
      </c>
      <c r="E2508" s="93">
        <v>14737.89</v>
      </c>
    </row>
    <row r="2509" spans="1:5" ht="27">
      <c r="A2509" s="91" t="s">
        <v>4677</v>
      </c>
      <c r="B2509" s="91" t="s">
        <v>30952</v>
      </c>
      <c r="C2509" s="92" t="s">
        <v>4678</v>
      </c>
      <c r="D2509" s="91" t="s">
        <v>29214</v>
      </c>
      <c r="E2509" s="93">
        <v>15068.71</v>
      </c>
    </row>
    <row r="2510" spans="1:5" ht="27">
      <c r="A2510" s="91" t="s">
        <v>4679</v>
      </c>
      <c r="B2510" s="91" t="s">
        <v>30953</v>
      </c>
      <c r="C2510" s="92" t="s">
        <v>4680</v>
      </c>
      <c r="D2510" s="91" t="s">
        <v>29214</v>
      </c>
      <c r="E2510" s="93">
        <v>15402.02</v>
      </c>
    </row>
    <row r="2511" spans="1:5">
      <c r="A2511" s="91" t="s">
        <v>4681</v>
      </c>
      <c r="B2511" s="91" t="s">
        <v>30954</v>
      </c>
      <c r="C2511" s="92" t="s">
        <v>4682</v>
      </c>
      <c r="D2511" s="91" t="s">
        <v>29</v>
      </c>
      <c r="E2511" s="93">
        <v>1578.65</v>
      </c>
    </row>
    <row r="2512" spans="1:5">
      <c r="A2512" s="91" t="s">
        <v>4683</v>
      </c>
      <c r="B2512" s="91" t="s">
        <v>30955</v>
      </c>
      <c r="C2512" s="92" t="s">
        <v>4684</v>
      </c>
      <c r="D2512" s="91" t="s">
        <v>29</v>
      </c>
      <c r="E2512" s="93">
        <v>2128.36</v>
      </c>
    </row>
    <row r="2513" spans="1:5">
      <c r="A2513" s="91" t="s">
        <v>4685</v>
      </c>
      <c r="B2513" s="91" t="s">
        <v>30956</v>
      </c>
      <c r="C2513" s="92" t="s">
        <v>4686</v>
      </c>
      <c r="D2513" s="91" t="s">
        <v>29</v>
      </c>
      <c r="E2513" s="93">
        <v>2267.65</v>
      </c>
    </row>
    <row r="2514" spans="1:5">
      <c r="A2514" s="91" t="s">
        <v>4687</v>
      </c>
      <c r="B2514" s="91" t="s">
        <v>30957</v>
      </c>
      <c r="C2514" s="92" t="s">
        <v>4688</v>
      </c>
      <c r="D2514" s="91" t="s">
        <v>29</v>
      </c>
      <c r="E2514" s="93">
        <v>2806.04</v>
      </c>
    </row>
    <row r="2515" spans="1:5">
      <c r="A2515" s="91" t="s">
        <v>4689</v>
      </c>
      <c r="B2515" s="91" t="s">
        <v>30958</v>
      </c>
      <c r="C2515" s="92" t="s">
        <v>4690</v>
      </c>
      <c r="D2515" s="91" t="s">
        <v>29</v>
      </c>
      <c r="E2515" s="93">
        <v>3135.69</v>
      </c>
    </row>
    <row r="2516" spans="1:5">
      <c r="A2516" s="91" t="s">
        <v>4691</v>
      </c>
      <c r="B2516" s="91" t="s">
        <v>30959</v>
      </c>
      <c r="C2516" s="92" t="s">
        <v>4692</v>
      </c>
      <c r="D2516" s="91" t="s">
        <v>29</v>
      </c>
      <c r="E2516" s="93">
        <v>1001.4</v>
      </c>
    </row>
    <row r="2517" spans="1:5">
      <c r="A2517" s="91" t="s">
        <v>4693</v>
      </c>
      <c r="B2517" s="91" t="s">
        <v>30960</v>
      </c>
      <c r="C2517" s="92" t="s">
        <v>4694</v>
      </c>
      <c r="D2517" s="91" t="s">
        <v>29</v>
      </c>
      <c r="E2517" s="93">
        <v>1117.8</v>
      </c>
    </row>
    <row r="2518" spans="1:5">
      <c r="A2518" s="91" t="s">
        <v>4695</v>
      </c>
      <c r="B2518" s="91" t="s">
        <v>30961</v>
      </c>
      <c r="C2518" s="92" t="s">
        <v>4696</v>
      </c>
      <c r="D2518" s="91" t="s">
        <v>29</v>
      </c>
      <c r="E2518" s="93">
        <v>1220.46</v>
      </c>
    </row>
    <row r="2519" spans="1:5">
      <c r="A2519" s="91" t="s">
        <v>4697</v>
      </c>
      <c r="B2519" s="91" t="s">
        <v>30962</v>
      </c>
      <c r="C2519" s="92" t="s">
        <v>4698</v>
      </c>
      <c r="D2519" s="91" t="s">
        <v>29</v>
      </c>
      <c r="E2519" s="93">
        <v>1327.91</v>
      </c>
    </row>
    <row r="2520" spans="1:5">
      <c r="A2520" s="91" t="s">
        <v>4699</v>
      </c>
      <c r="B2520" s="91" t="s">
        <v>30963</v>
      </c>
      <c r="C2520" s="92" t="s">
        <v>4700</v>
      </c>
      <c r="D2520" s="91" t="s">
        <v>29</v>
      </c>
      <c r="E2520" s="93">
        <v>1447.3</v>
      </c>
    </row>
    <row r="2521" spans="1:5">
      <c r="A2521" s="87" t="s">
        <v>22323</v>
      </c>
      <c r="B2521" s="87">
        <v>9007</v>
      </c>
      <c r="C2521" s="88" t="s">
        <v>22324</v>
      </c>
      <c r="D2521" s="89"/>
      <c r="E2521" s="90"/>
    </row>
    <row r="2522" spans="1:5" ht="27">
      <c r="A2522" s="91" t="s">
        <v>4789</v>
      </c>
      <c r="B2522" s="91" t="s">
        <v>30964</v>
      </c>
      <c r="C2522" s="92" t="s">
        <v>4790</v>
      </c>
      <c r="D2522" s="91" t="s">
        <v>29214</v>
      </c>
      <c r="E2522" s="93">
        <v>618.16</v>
      </c>
    </row>
    <row r="2523" spans="1:5" ht="27">
      <c r="A2523" s="91" t="s">
        <v>4791</v>
      </c>
      <c r="B2523" s="91" t="s">
        <v>30965</v>
      </c>
      <c r="C2523" s="92" t="s">
        <v>4792</v>
      </c>
      <c r="D2523" s="91" t="s">
        <v>29214</v>
      </c>
      <c r="E2523" s="93">
        <v>242.59</v>
      </c>
    </row>
    <row r="2524" spans="1:5">
      <c r="A2524" s="87" t="s">
        <v>22325</v>
      </c>
      <c r="B2524" s="87">
        <v>9008</v>
      </c>
      <c r="C2524" s="88" t="s">
        <v>22326</v>
      </c>
      <c r="D2524" s="89"/>
      <c r="E2524" s="90"/>
    </row>
    <row r="2525" spans="1:5" ht="27">
      <c r="A2525" s="91" t="s">
        <v>4869</v>
      </c>
      <c r="B2525" s="91" t="s">
        <v>30966</v>
      </c>
      <c r="C2525" s="92" t="s">
        <v>4870</v>
      </c>
      <c r="D2525" s="91" t="s">
        <v>29</v>
      </c>
      <c r="E2525" s="93">
        <v>2402.4699999999998</v>
      </c>
    </row>
    <row r="2526" spans="1:5" ht="27">
      <c r="A2526" s="91" t="s">
        <v>4871</v>
      </c>
      <c r="B2526" s="91" t="s">
        <v>30967</v>
      </c>
      <c r="C2526" s="92" t="s">
        <v>4872</v>
      </c>
      <c r="D2526" s="91" t="s">
        <v>29</v>
      </c>
      <c r="E2526" s="93">
        <v>2897.06</v>
      </c>
    </row>
    <row r="2527" spans="1:5" ht="27">
      <c r="A2527" s="91" t="s">
        <v>4873</v>
      </c>
      <c r="B2527" s="91" t="s">
        <v>30968</v>
      </c>
      <c r="C2527" s="92" t="s">
        <v>4874</v>
      </c>
      <c r="D2527" s="91" t="s">
        <v>29</v>
      </c>
      <c r="E2527" s="93">
        <v>3115.78</v>
      </c>
    </row>
    <row r="2528" spans="1:5" ht="27">
      <c r="A2528" s="91" t="s">
        <v>4875</v>
      </c>
      <c r="B2528" s="91" t="s">
        <v>30969</v>
      </c>
      <c r="C2528" s="92" t="s">
        <v>4876</v>
      </c>
      <c r="D2528" s="91" t="s">
        <v>29</v>
      </c>
      <c r="E2528" s="93">
        <v>3379.06</v>
      </c>
    </row>
    <row r="2529" spans="1:5" ht="27">
      <c r="A2529" s="91" t="s">
        <v>4877</v>
      </c>
      <c r="B2529" s="91" t="s">
        <v>30970</v>
      </c>
      <c r="C2529" s="92" t="s">
        <v>4878</v>
      </c>
      <c r="D2529" s="91" t="s">
        <v>29</v>
      </c>
      <c r="E2529" s="93">
        <v>3912.8</v>
      </c>
    </row>
    <row r="2530" spans="1:5" ht="27">
      <c r="A2530" s="91" t="s">
        <v>4879</v>
      </c>
      <c r="B2530" s="91" t="s">
        <v>30971</v>
      </c>
      <c r="C2530" s="92" t="s">
        <v>4880</v>
      </c>
      <c r="D2530" s="91" t="s">
        <v>29</v>
      </c>
      <c r="E2530" s="93">
        <v>1636.14</v>
      </c>
    </row>
    <row r="2531" spans="1:5" ht="27">
      <c r="A2531" s="91" t="s">
        <v>4881</v>
      </c>
      <c r="B2531" s="91" t="s">
        <v>30972</v>
      </c>
      <c r="C2531" s="92" t="s">
        <v>4882</v>
      </c>
      <c r="D2531" s="91" t="s">
        <v>29</v>
      </c>
      <c r="E2531" s="93">
        <v>1720.74</v>
      </c>
    </row>
    <row r="2532" spans="1:5" ht="27">
      <c r="A2532" s="91" t="s">
        <v>4883</v>
      </c>
      <c r="B2532" s="91" t="s">
        <v>30973</v>
      </c>
      <c r="C2532" s="92" t="s">
        <v>4884</v>
      </c>
      <c r="D2532" s="91" t="s">
        <v>29</v>
      </c>
      <c r="E2532" s="93">
        <v>1790.78</v>
      </c>
    </row>
    <row r="2533" spans="1:5" ht="27">
      <c r="A2533" s="91" t="s">
        <v>4885</v>
      </c>
      <c r="B2533" s="91" t="s">
        <v>30974</v>
      </c>
      <c r="C2533" s="92" t="s">
        <v>4886</v>
      </c>
      <c r="D2533" s="91" t="s">
        <v>29</v>
      </c>
      <c r="E2533" s="93">
        <v>2016.47</v>
      </c>
    </row>
    <row r="2534" spans="1:5" ht="27">
      <c r="A2534" s="91" t="s">
        <v>4887</v>
      </c>
      <c r="B2534" s="91" t="s">
        <v>30975</v>
      </c>
      <c r="C2534" s="92" t="s">
        <v>4888</v>
      </c>
      <c r="D2534" s="91" t="s">
        <v>29</v>
      </c>
      <c r="E2534" s="93">
        <v>2203.5700000000002</v>
      </c>
    </row>
    <row r="2535" spans="1:5" ht="27">
      <c r="A2535" s="91" t="s">
        <v>4889</v>
      </c>
      <c r="B2535" s="91" t="s">
        <v>30976</v>
      </c>
      <c r="C2535" s="92" t="s">
        <v>4890</v>
      </c>
      <c r="D2535" s="91" t="s">
        <v>29</v>
      </c>
      <c r="E2535" s="93">
        <v>2982.64</v>
      </c>
    </row>
    <row r="2536" spans="1:5" ht="27">
      <c r="A2536" s="91" t="s">
        <v>4891</v>
      </c>
      <c r="B2536" s="91" t="s">
        <v>30977</v>
      </c>
      <c r="C2536" s="92" t="s">
        <v>4892</v>
      </c>
      <c r="D2536" s="91" t="s">
        <v>29</v>
      </c>
      <c r="E2536" s="93">
        <v>3247.45</v>
      </c>
    </row>
    <row r="2537" spans="1:5" ht="27">
      <c r="A2537" s="91" t="s">
        <v>4893</v>
      </c>
      <c r="B2537" s="91" t="s">
        <v>30978</v>
      </c>
      <c r="C2537" s="92" t="s">
        <v>4894</v>
      </c>
      <c r="D2537" s="91" t="s">
        <v>29</v>
      </c>
      <c r="E2537" s="93">
        <v>3507.67</v>
      </c>
    </row>
    <row r="2538" spans="1:5" ht="27">
      <c r="A2538" s="91" t="s">
        <v>4895</v>
      </c>
      <c r="B2538" s="91" t="s">
        <v>30979</v>
      </c>
      <c r="C2538" s="92" t="s">
        <v>4896</v>
      </c>
      <c r="D2538" s="91" t="s">
        <v>29</v>
      </c>
      <c r="E2538" s="93">
        <v>3793.41</v>
      </c>
    </row>
    <row r="2539" spans="1:5" ht="27">
      <c r="A2539" s="91" t="s">
        <v>4897</v>
      </c>
      <c r="B2539" s="91" t="s">
        <v>30980</v>
      </c>
      <c r="C2539" s="92" t="s">
        <v>4898</v>
      </c>
      <c r="D2539" s="91" t="s">
        <v>29</v>
      </c>
      <c r="E2539" s="93">
        <v>4396</v>
      </c>
    </row>
    <row r="2540" spans="1:5" ht="27">
      <c r="A2540" s="91" t="s">
        <v>4899</v>
      </c>
      <c r="B2540" s="91" t="s">
        <v>30981</v>
      </c>
      <c r="C2540" s="92" t="s">
        <v>4900</v>
      </c>
      <c r="D2540" s="91" t="s">
        <v>29</v>
      </c>
      <c r="E2540" s="93">
        <v>2008.22</v>
      </c>
    </row>
    <row r="2541" spans="1:5" ht="27">
      <c r="A2541" s="91" t="s">
        <v>4901</v>
      </c>
      <c r="B2541" s="91" t="s">
        <v>30982</v>
      </c>
      <c r="C2541" s="92" t="s">
        <v>4902</v>
      </c>
      <c r="D2541" s="91" t="s">
        <v>29</v>
      </c>
      <c r="E2541" s="93">
        <v>2185.56</v>
      </c>
    </row>
    <row r="2542" spans="1:5" ht="27">
      <c r="A2542" s="91" t="s">
        <v>4903</v>
      </c>
      <c r="B2542" s="91" t="s">
        <v>30983</v>
      </c>
      <c r="C2542" s="92" t="s">
        <v>4904</v>
      </c>
      <c r="D2542" s="91" t="s">
        <v>29</v>
      </c>
      <c r="E2542" s="93">
        <v>2277.59</v>
      </c>
    </row>
    <row r="2543" spans="1:5" ht="27">
      <c r="A2543" s="91" t="s">
        <v>4905</v>
      </c>
      <c r="B2543" s="91" t="s">
        <v>30984</v>
      </c>
      <c r="C2543" s="92" t="s">
        <v>4906</v>
      </c>
      <c r="D2543" s="91" t="s">
        <v>29</v>
      </c>
      <c r="E2543" s="93">
        <v>2358.88</v>
      </c>
    </row>
    <row r="2544" spans="1:5" ht="27">
      <c r="A2544" s="91" t="s">
        <v>4907</v>
      </c>
      <c r="B2544" s="91" t="s">
        <v>30985</v>
      </c>
      <c r="C2544" s="92" t="s">
        <v>4908</v>
      </c>
      <c r="D2544" s="91" t="s">
        <v>29</v>
      </c>
      <c r="E2544" s="93">
        <v>2684.01</v>
      </c>
    </row>
    <row r="2545" spans="1:5" ht="27">
      <c r="A2545" s="91" t="s">
        <v>4909</v>
      </c>
      <c r="B2545" s="91" t="s">
        <v>30986</v>
      </c>
      <c r="C2545" s="92" t="s">
        <v>4910</v>
      </c>
      <c r="D2545" s="91" t="s">
        <v>29</v>
      </c>
      <c r="E2545" s="93">
        <v>3418.69</v>
      </c>
    </row>
    <row r="2546" spans="1:5" ht="27">
      <c r="A2546" s="91" t="s">
        <v>4911</v>
      </c>
      <c r="B2546" s="91" t="s">
        <v>30987</v>
      </c>
      <c r="C2546" s="92" t="s">
        <v>4912</v>
      </c>
      <c r="D2546" s="91" t="s">
        <v>29</v>
      </c>
      <c r="E2546" s="93">
        <v>3704.74</v>
      </c>
    </row>
    <row r="2547" spans="1:5" ht="27">
      <c r="A2547" s="91" t="s">
        <v>4913</v>
      </c>
      <c r="B2547" s="91" t="s">
        <v>30988</v>
      </c>
      <c r="C2547" s="92" t="s">
        <v>4914</v>
      </c>
      <c r="D2547" s="91" t="s">
        <v>29</v>
      </c>
      <c r="E2547" s="93">
        <v>3986.21</v>
      </c>
    </row>
    <row r="2548" spans="1:5" ht="27">
      <c r="A2548" s="91" t="s">
        <v>4915</v>
      </c>
      <c r="B2548" s="91" t="s">
        <v>30989</v>
      </c>
      <c r="C2548" s="92" t="s">
        <v>4916</v>
      </c>
      <c r="D2548" s="91" t="s">
        <v>29</v>
      </c>
      <c r="E2548" s="93">
        <v>4293.1899999999996</v>
      </c>
    </row>
    <row r="2549" spans="1:5" ht="27">
      <c r="A2549" s="91" t="s">
        <v>4917</v>
      </c>
      <c r="B2549" s="91" t="s">
        <v>30990</v>
      </c>
      <c r="C2549" s="92" t="s">
        <v>4918</v>
      </c>
      <c r="D2549" s="91" t="s">
        <v>29</v>
      </c>
      <c r="E2549" s="93">
        <v>4938.26</v>
      </c>
    </row>
    <row r="2550" spans="1:5" ht="27">
      <c r="A2550" s="91" t="s">
        <v>4919</v>
      </c>
      <c r="B2550" s="91" t="s">
        <v>30991</v>
      </c>
      <c r="C2550" s="92" t="s">
        <v>4920</v>
      </c>
      <c r="D2550" s="91" t="s">
        <v>29</v>
      </c>
      <c r="E2550" s="93">
        <v>2474.0500000000002</v>
      </c>
    </row>
    <row r="2551" spans="1:5" ht="27">
      <c r="A2551" s="91" t="s">
        <v>4921</v>
      </c>
      <c r="B2551" s="91" t="s">
        <v>30992</v>
      </c>
      <c r="C2551" s="92" t="s">
        <v>4922</v>
      </c>
      <c r="D2551" s="91" t="s">
        <v>29</v>
      </c>
      <c r="E2551" s="93">
        <v>2570.9299999999998</v>
      </c>
    </row>
    <row r="2552" spans="1:5" ht="27">
      <c r="A2552" s="91" t="s">
        <v>4923</v>
      </c>
      <c r="B2552" s="91" t="s">
        <v>30993</v>
      </c>
      <c r="C2552" s="92" t="s">
        <v>4924</v>
      </c>
      <c r="D2552" s="91" t="s">
        <v>29</v>
      </c>
      <c r="E2552" s="93">
        <v>2662.97</v>
      </c>
    </row>
    <row r="2553" spans="1:5" ht="27">
      <c r="A2553" s="91" t="s">
        <v>4925</v>
      </c>
      <c r="B2553" s="91" t="s">
        <v>30994</v>
      </c>
      <c r="C2553" s="92" t="s">
        <v>4926</v>
      </c>
      <c r="D2553" s="91" t="s">
        <v>29</v>
      </c>
      <c r="E2553" s="93">
        <v>2866.7</v>
      </c>
    </row>
    <row r="2554" spans="1:5" ht="27">
      <c r="A2554" s="91" t="s">
        <v>4927</v>
      </c>
      <c r="B2554" s="91" t="s">
        <v>30995</v>
      </c>
      <c r="C2554" s="92" t="s">
        <v>4928</v>
      </c>
      <c r="D2554" s="91" t="s">
        <v>29</v>
      </c>
      <c r="E2554" s="93">
        <v>3098.82</v>
      </c>
    </row>
    <row r="2555" spans="1:5">
      <c r="A2555" s="87" t="s">
        <v>22327</v>
      </c>
      <c r="B2555" s="87">
        <v>9009</v>
      </c>
      <c r="C2555" s="88" t="s">
        <v>22328</v>
      </c>
      <c r="D2555" s="89"/>
      <c r="E2555" s="90"/>
    </row>
    <row r="2556" spans="1:5" ht="54">
      <c r="A2556" s="91" t="s">
        <v>4932</v>
      </c>
      <c r="B2556" s="91" t="s">
        <v>30996</v>
      </c>
      <c r="C2556" s="92" t="s">
        <v>21106</v>
      </c>
      <c r="D2556" s="91" t="s">
        <v>29304</v>
      </c>
      <c r="E2556" s="93">
        <v>420.41</v>
      </c>
    </row>
    <row r="2557" spans="1:5">
      <c r="A2557" s="87" t="s">
        <v>22329</v>
      </c>
      <c r="B2557" s="87">
        <v>9011</v>
      </c>
      <c r="C2557" s="88" t="s">
        <v>22330</v>
      </c>
      <c r="D2557" s="89"/>
      <c r="E2557" s="90"/>
    </row>
    <row r="2558" spans="1:5" ht="40.5">
      <c r="A2558" s="91" t="s">
        <v>4701</v>
      </c>
      <c r="B2558" s="91" t="s">
        <v>30997</v>
      </c>
      <c r="C2558" s="92" t="s">
        <v>4702</v>
      </c>
      <c r="D2558" s="91" t="s">
        <v>29</v>
      </c>
      <c r="E2558" s="93">
        <v>1893.97</v>
      </c>
    </row>
    <row r="2559" spans="1:5" ht="40.5">
      <c r="A2559" s="91" t="s">
        <v>4703</v>
      </c>
      <c r="B2559" s="91" t="s">
        <v>30998</v>
      </c>
      <c r="C2559" s="92" t="s">
        <v>4704</v>
      </c>
      <c r="D2559" s="91" t="s">
        <v>29</v>
      </c>
      <c r="E2559" s="93">
        <v>2290.02</v>
      </c>
    </row>
    <row r="2560" spans="1:5" ht="40.5">
      <c r="A2560" s="91" t="s">
        <v>4705</v>
      </c>
      <c r="B2560" s="91" t="s">
        <v>30999</v>
      </c>
      <c r="C2560" s="92" t="s">
        <v>4706</v>
      </c>
      <c r="D2560" s="91" t="s">
        <v>29</v>
      </c>
      <c r="E2560" s="93">
        <v>1090.52</v>
      </c>
    </row>
    <row r="2561" spans="1:5">
      <c r="A2561" s="87" t="s">
        <v>22331</v>
      </c>
      <c r="B2561" s="87">
        <v>9012</v>
      </c>
      <c r="C2561" s="88" t="s">
        <v>22332</v>
      </c>
      <c r="D2561" s="89"/>
      <c r="E2561" s="90"/>
    </row>
    <row r="2562" spans="1:5" ht="40.5">
      <c r="A2562" s="91" t="s">
        <v>4711</v>
      </c>
      <c r="B2562" s="91" t="s">
        <v>31000</v>
      </c>
      <c r="C2562" s="92" t="s">
        <v>4712</v>
      </c>
      <c r="D2562" s="91" t="s">
        <v>29</v>
      </c>
      <c r="E2562" s="93">
        <v>1405.15</v>
      </c>
    </row>
    <row r="2563" spans="1:5" ht="40.5">
      <c r="A2563" s="91" t="s">
        <v>4713</v>
      </c>
      <c r="B2563" s="91" t="s">
        <v>31001</v>
      </c>
      <c r="C2563" s="92" t="s">
        <v>4714</v>
      </c>
      <c r="D2563" s="91" t="s">
        <v>29</v>
      </c>
      <c r="E2563" s="93">
        <v>1953.14</v>
      </c>
    </row>
    <row r="2564" spans="1:5">
      <c r="A2564" s="91" t="s">
        <v>4715</v>
      </c>
      <c r="B2564" s="91" t="s">
        <v>31002</v>
      </c>
      <c r="C2564" s="92" t="s">
        <v>4716</v>
      </c>
      <c r="D2564" s="91" t="s">
        <v>29</v>
      </c>
      <c r="E2564" s="93">
        <v>1455.08</v>
      </c>
    </row>
    <row r="2565" spans="1:5" ht="40.5">
      <c r="A2565" s="91" t="s">
        <v>4717</v>
      </c>
      <c r="B2565" s="91" t="s">
        <v>31003</v>
      </c>
      <c r="C2565" s="92" t="s">
        <v>4718</v>
      </c>
      <c r="D2565" s="91" t="s">
        <v>29</v>
      </c>
      <c r="E2565" s="93">
        <v>1778.52</v>
      </c>
    </row>
    <row r="2566" spans="1:5" ht="40.5">
      <c r="A2566" s="91" t="s">
        <v>4719</v>
      </c>
      <c r="B2566" s="91" t="s">
        <v>31004</v>
      </c>
      <c r="C2566" s="92" t="s">
        <v>4720</v>
      </c>
      <c r="D2566" s="91" t="s">
        <v>29</v>
      </c>
      <c r="E2566" s="93">
        <v>2461.39</v>
      </c>
    </row>
    <row r="2567" spans="1:5" ht="40.5">
      <c r="A2567" s="91" t="s">
        <v>4721</v>
      </c>
      <c r="B2567" s="91" t="s">
        <v>31005</v>
      </c>
      <c r="C2567" s="92" t="s">
        <v>4722</v>
      </c>
      <c r="D2567" s="91" t="s">
        <v>29</v>
      </c>
      <c r="E2567" s="93">
        <v>1364.56</v>
      </c>
    </row>
    <row r="2568" spans="1:5" ht="40.5">
      <c r="A2568" s="91" t="s">
        <v>4723</v>
      </c>
      <c r="B2568" s="91" t="s">
        <v>31006</v>
      </c>
      <c r="C2568" s="92" t="s">
        <v>4724</v>
      </c>
      <c r="D2568" s="91" t="s">
        <v>29</v>
      </c>
      <c r="E2568" s="93">
        <v>1987.93</v>
      </c>
    </row>
    <row r="2569" spans="1:5" ht="40.5">
      <c r="A2569" s="91" t="s">
        <v>4725</v>
      </c>
      <c r="B2569" s="91" t="s">
        <v>31007</v>
      </c>
      <c r="C2569" s="92" t="s">
        <v>4726</v>
      </c>
      <c r="D2569" s="91" t="s">
        <v>29</v>
      </c>
      <c r="E2569" s="93">
        <v>1367.53</v>
      </c>
    </row>
    <row r="2570" spans="1:5" ht="40.5">
      <c r="A2570" s="91" t="s">
        <v>4727</v>
      </c>
      <c r="B2570" s="91" t="s">
        <v>31008</v>
      </c>
      <c r="C2570" s="92" t="s">
        <v>4728</v>
      </c>
      <c r="D2570" s="91" t="s">
        <v>29</v>
      </c>
      <c r="E2570" s="93">
        <v>1953.48</v>
      </c>
    </row>
    <row r="2571" spans="1:5" ht="40.5">
      <c r="A2571" s="91" t="s">
        <v>4729</v>
      </c>
      <c r="B2571" s="91" t="s">
        <v>31009</v>
      </c>
      <c r="C2571" s="92" t="s">
        <v>4730</v>
      </c>
      <c r="D2571" s="91" t="s">
        <v>29</v>
      </c>
      <c r="E2571" s="93">
        <v>1728.08</v>
      </c>
    </row>
    <row r="2572" spans="1:5" ht="40.5">
      <c r="A2572" s="91" t="s">
        <v>4731</v>
      </c>
      <c r="B2572" s="91" t="s">
        <v>31010</v>
      </c>
      <c r="C2572" s="92" t="s">
        <v>4732</v>
      </c>
      <c r="D2572" s="91" t="s">
        <v>29</v>
      </c>
      <c r="E2572" s="93">
        <v>2448.9</v>
      </c>
    </row>
    <row r="2573" spans="1:5">
      <c r="A2573" s="91" t="s">
        <v>4733</v>
      </c>
      <c r="B2573" s="91" t="s">
        <v>31011</v>
      </c>
      <c r="C2573" s="92" t="s">
        <v>4734</v>
      </c>
      <c r="D2573" s="91" t="s">
        <v>29</v>
      </c>
      <c r="E2573" s="93">
        <v>1133.75</v>
      </c>
    </row>
    <row r="2574" spans="1:5">
      <c r="A2574" s="91" t="s">
        <v>4735</v>
      </c>
      <c r="B2574" s="91" t="s">
        <v>31012</v>
      </c>
      <c r="C2574" s="92" t="s">
        <v>4736</v>
      </c>
      <c r="D2574" s="91" t="s">
        <v>29</v>
      </c>
      <c r="E2574" s="93">
        <v>1806.1</v>
      </c>
    </row>
    <row r="2575" spans="1:5">
      <c r="A2575" s="87" t="s">
        <v>22333</v>
      </c>
      <c r="B2575" s="87">
        <v>9013</v>
      </c>
      <c r="C2575" s="88" t="s">
        <v>22334</v>
      </c>
      <c r="D2575" s="89"/>
      <c r="E2575" s="90"/>
    </row>
    <row r="2576" spans="1:5">
      <c r="A2576" s="91" t="s">
        <v>4707</v>
      </c>
      <c r="B2576" s="91" t="s">
        <v>31013</v>
      </c>
      <c r="C2576" s="92" t="s">
        <v>4708</v>
      </c>
      <c r="D2576" s="91" t="s">
        <v>29</v>
      </c>
      <c r="E2576" s="93">
        <v>1229.8900000000001</v>
      </c>
    </row>
    <row r="2577" spans="1:5">
      <c r="A2577" s="91" t="s">
        <v>4709</v>
      </c>
      <c r="B2577" s="91" t="s">
        <v>31014</v>
      </c>
      <c r="C2577" s="92" t="s">
        <v>4710</v>
      </c>
      <c r="D2577" s="91" t="s">
        <v>29</v>
      </c>
      <c r="E2577" s="93">
        <v>523.64</v>
      </c>
    </row>
    <row r="2578" spans="1:5">
      <c r="A2578" s="87" t="s">
        <v>22335</v>
      </c>
      <c r="B2578" s="87">
        <v>9014</v>
      </c>
      <c r="C2578" s="88" t="s">
        <v>22336</v>
      </c>
      <c r="D2578" s="89"/>
      <c r="E2578" s="90"/>
    </row>
    <row r="2579" spans="1:5" ht="27">
      <c r="A2579" s="91" t="s">
        <v>4793</v>
      </c>
      <c r="B2579" s="91" t="s">
        <v>31015</v>
      </c>
      <c r="C2579" s="92" t="s">
        <v>4794</v>
      </c>
      <c r="D2579" s="91" t="s">
        <v>29214</v>
      </c>
      <c r="E2579" s="93">
        <v>783.3</v>
      </c>
    </row>
    <row r="2580" spans="1:5" ht="27">
      <c r="A2580" s="91" t="s">
        <v>4795</v>
      </c>
      <c r="B2580" s="91" t="s">
        <v>31016</v>
      </c>
      <c r="C2580" s="92" t="s">
        <v>4796</v>
      </c>
      <c r="D2580" s="91" t="s">
        <v>29214</v>
      </c>
      <c r="E2580" s="93">
        <v>1017.27</v>
      </c>
    </row>
    <row r="2581" spans="1:5" ht="27">
      <c r="A2581" s="91" t="s">
        <v>4797</v>
      </c>
      <c r="B2581" s="91" t="s">
        <v>31017</v>
      </c>
      <c r="C2581" s="92" t="s">
        <v>4798</v>
      </c>
      <c r="D2581" s="91" t="s">
        <v>29214</v>
      </c>
      <c r="E2581" s="93">
        <v>1112.73</v>
      </c>
    </row>
    <row r="2582" spans="1:5" ht="27">
      <c r="A2582" s="91" t="s">
        <v>4799</v>
      </c>
      <c r="B2582" s="91" t="s">
        <v>31018</v>
      </c>
      <c r="C2582" s="92" t="s">
        <v>4800</v>
      </c>
      <c r="D2582" s="91" t="s">
        <v>29214</v>
      </c>
      <c r="E2582" s="93">
        <v>1210.45</v>
      </c>
    </row>
    <row r="2583" spans="1:5" ht="27">
      <c r="A2583" s="91" t="s">
        <v>4801</v>
      </c>
      <c r="B2583" s="91" t="s">
        <v>31019</v>
      </c>
      <c r="C2583" s="92" t="s">
        <v>4802</v>
      </c>
      <c r="D2583" s="91" t="s">
        <v>29214</v>
      </c>
      <c r="E2583" s="93">
        <v>1823.33</v>
      </c>
    </row>
    <row r="2584" spans="1:5" ht="27">
      <c r="A2584" s="91" t="s">
        <v>4803</v>
      </c>
      <c r="B2584" s="91" t="s">
        <v>31020</v>
      </c>
      <c r="C2584" s="92" t="s">
        <v>4804</v>
      </c>
      <c r="D2584" s="91" t="s">
        <v>29214</v>
      </c>
      <c r="E2584" s="93">
        <v>393.62</v>
      </c>
    </row>
    <row r="2585" spans="1:5" ht="27">
      <c r="A2585" s="91" t="s">
        <v>4805</v>
      </c>
      <c r="B2585" s="91" t="s">
        <v>31021</v>
      </c>
      <c r="C2585" s="92" t="s">
        <v>4806</v>
      </c>
      <c r="D2585" s="91" t="s">
        <v>29214</v>
      </c>
      <c r="E2585" s="93">
        <v>470.84</v>
      </c>
    </row>
    <row r="2586" spans="1:5" ht="27">
      <c r="A2586" s="91" t="s">
        <v>4807</v>
      </c>
      <c r="B2586" s="91" t="s">
        <v>31022</v>
      </c>
      <c r="C2586" s="92" t="s">
        <v>4808</v>
      </c>
      <c r="D2586" s="91" t="s">
        <v>29214</v>
      </c>
      <c r="E2586" s="93">
        <v>544.21</v>
      </c>
    </row>
    <row r="2587" spans="1:5" ht="27">
      <c r="A2587" s="91" t="s">
        <v>4809</v>
      </c>
      <c r="B2587" s="91" t="s">
        <v>31023</v>
      </c>
      <c r="C2587" s="92" t="s">
        <v>4810</v>
      </c>
      <c r="D2587" s="91" t="s">
        <v>29214</v>
      </c>
      <c r="E2587" s="93">
        <v>625.97</v>
      </c>
    </row>
    <row r="2588" spans="1:5" ht="27">
      <c r="A2588" s="91" t="s">
        <v>4811</v>
      </c>
      <c r="B2588" s="91" t="s">
        <v>31024</v>
      </c>
      <c r="C2588" s="92" t="s">
        <v>4812</v>
      </c>
      <c r="D2588" s="91" t="s">
        <v>29214</v>
      </c>
      <c r="E2588" s="93">
        <v>703.13</v>
      </c>
    </row>
    <row r="2589" spans="1:5">
      <c r="A2589" s="87" t="s">
        <v>22337</v>
      </c>
      <c r="B2589" s="87">
        <v>9015</v>
      </c>
      <c r="C2589" s="88" t="s">
        <v>22338</v>
      </c>
      <c r="D2589" s="89"/>
      <c r="E2589" s="90"/>
    </row>
    <row r="2590" spans="1:5" ht="27">
      <c r="A2590" s="91" t="s">
        <v>4813</v>
      </c>
      <c r="B2590" s="91" t="s">
        <v>31025</v>
      </c>
      <c r="C2590" s="92" t="s">
        <v>4814</v>
      </c>
      <c r="D2590" s="91" t="s">
        <v>29214</v>
      </c>
      <c r="E2590" s="93">
        <v>1014.84</v>
      </c>
    </row>
    <row r="2591" spans="1:5" ht="27">
      <c r="A2591" s="91" t="s">
        <v>4815</v>
      </c>
      <c r="B2591" s="91" t="s">
        <v>31026</v>
      </c>
      <c r="C2591" s="92" t="s">
        <v>4816</v>
      </c>
      <c r="D2591" s="91" t="s">
        <v>29214</v>
      </c>
      <c r="E2591" s="93">
        <v>1267.6600000000001</v>
      </c>
    </row>
    <row r="2592" spans="1:5" ht="27">
      <c r="A2592" s="91" t="s">
        <v>4817</v>
      </c>
      <c r="B2592" s="91" t="s">
        <v>31027</v>
      </c>
      <c r="C2592" s="92" t="s">
        <v>4818</v>
      </c>
      <c r="D2592" s="91" t="s">
        <v>29214</v>
      </c>
      <c r="E2592" s="93">
        <v>1367.62</v>
      </c>
    </row>
    <row r="2593" spans="1:5" ht="27">
      <c r="A2593" s="91" t="s">
        <v>4819</v>
      </c>
      <c r="B2593" s="91" t="s">
        <v>31028</v>
      </c>
      <c r="C2593" s="92" t="s">
        <v>4820</v>
      </c>
      <c r="D2593" s="91" t="s">
        <v>29214</v>
      </c>
      <c r="E2593" s="93">
        <v>1470.45</v>
      </c>
    </row>
    <row r="2594" spans="1:5" ht="27">
      <c r="A2594" s="91" t="s">
        <v>4821</v>
      </c>
      <c r="B2594" s="91" t="s">
        <v>31029</v>
      </c>
      <c r="C2594" s="92" t="s">
        <v>4822</v>
      </c>
      <c r="D2594" s="91" t="s">
        <v>29214</v>
      </c>
      <c r="E2594" s="93">
        <v>2013.69</v>
      </c>
    </row>
    <row r="2595" spans="1:5" ht="27">
      <c r="A2595" s="91" t="s">
        <v>4823</v>
      </c>
      <c r="B2595" s="91" t="s">
        <v>31030</v>
      </c>
      <c r="C2595" s="92" t="s">
        <v>4824</v>
      </c>
      <c r="D2595" s="91" t="s">
        <v>29214</v>
      </c>
      <c r="E2595" s="93">
        <v>593.97</v>
      </c>
    </row>
    <row r="2596" spans="1:5" ht="27">
      <c r="A2596" s="91" t="s">
        <v>4825</v>
      </c>
      <c r="B2596" s="91" t="s">
        <v>31031</v>
      </c>
      <c r="C2596" s="92" t="s">
        <v>4826</v>
      </c>
      <c r="D2596" s="91" t="s">
        <v>29214</v>
      </c>
      <c r="E2596" s="93">
        <v>676.29</v>
      </c>
    </row>
    <row r="2597" spans="1:5" ht="27">
      <c r="A2597" s="91" t="s">
        <v>4827</v>
      </c>
      <c r="B2597" s="91" t="s">
        <v>31032</v>
      </c>
      <c r="C2597" s="92" t="s">
        <v>4828</v>
      </c>
      <c r="D2597" s="91" t="s">
        <v>29214</v>
      </c>
      <c r="E2597" s="93">
        <v>755.68</v>
      </c>
    </row>
    <row r="2598" spans="1:5" ht="27">
      <c r="A2598" s="91" t="s">
        <v>4829</v>
      </c>
      <c r="B2598" s="91" t="s">
        <v>31033</v>
      </c>
      <c r="C2598" s="92" t="s">
        <v>4830</v>
      </c>
      <c r="D2598" s="91" t="s">
        <v>29214</v>
      </c>
      <c r="E2598" s="93">
        <v>841.78</v>
      </c>
    </row>
    <row r="2599" spans="1:5" ht="27">
      <c r="A2599" s="91" t="s">
        <v>4831</v>
      </c>
      <c r="B2599" s="91" t="s">
        <v>31034</v>
      </c>
      <c r="C2599" s="92" t="s">
        <v>4832</v>
      </c>
      <c r="D2599" s="91" t="s">
        <v>29214</v>
      </c>
      <c r="E2599" s="93">
        <v>924.94</v>
      </c>
    </row>
    <row r="2600" spans="1:5">
      <c r="A2600" s="87" t="s">
        <v>22339</v>
      </c>
      <c r="B2600" s="87">
        <v>9016</v>
      </c>
      <c r="C2600" s="88" t="s">
        <v>22340</v>
      </c>
      <c r="D2600" s="89"/>
      <c r="E2600" s="90"/>
    </row>
    <row r="2601" spans="1:5" ht="27">
      <c r="A2601" s="91" t="s">
        <v>4934</v>
      </c>
      <c r="B2601" s="91" t="s">
        <v>31035</v>
      </c>
      <c r="C2601" s="92" t="s">
        <v>4935</v>
      </c>
      <c r="D2601" s="91" t="s">
        <v>29</v>
      </c>
      <c r="E2601" s="93">
        <v>593.64</v>
      </c>
    </row>
    <row r="2602" spans="1:5" ht="27">
      <c r="A2602" s="91" t="s">
        <v>4936</v>
      </c>
      <c r="B2602" s="91" t="s">
        <v>31036</v>
      </c>
      <c r="C2602" s="92" t="s">
        <v>4937</v>
      </c>
      <c r="D2602" s="91" t="s">
        <v>29</v>
      </c>
      <c r="E2602" s="93">
        <v>151.01</v>
      </c>
    </row>
    <row r="2603" spans="1:5" ht="27">
      <c r="A2603" s="91" t="s">
        <v>4938</v>
      </c>
      <c r="B2603" s="91" t="s">
        <v>31037</v>
      </c>
      <c r="C2603" s="92" t="s">
        <v>4939</v>
      </c>
      <c r="D2603" s="91" t="s">
        <v>29</v>
      </c>
      <c r="E2603" s="93">
        <v>206.25</v>
      </c>
    </row>
    <row r="2604" spans="1:5" ht="27">
      <c r="A2604" s="91" t="s">
        <v>4940</v>
      </c>
      <c r="B2604" s="91" t="s">
        <v>31038</v>
      </c>
      <c r="C2604" s="92" t="s">
        <v>4941</v>
      </c>
      <c r="D2604" s="91" t="s">
        <v>29</v>
      </c>
      <c r="E2604" s="93">
        <v>268.88</v>
      </c>
    </row>
    <row r="2605" spans="1:5" ht="27">
      <c r="A2605" s="91" t="s">
        <v>4942</v>
      </c>
      <c r="B2605" s="91" t="s">
        <v>31039</v>
      </c>
      <c r="C2605" s="92" t="s">
        <v>4943</v>
      </c>
      <c r="D2605" s="91" t="s">
        <v>29</v>
      </c>
      <c r="E2605" s="93">
        <v>338.95</v>
      </c>
    </row>
    <row r="2606" spans="1:5" ht="27">
      <c r="A2606" s="91" t="s">
        <v>4944</v>
      </c>
      <c r="B2606" s="91" t="s">
        <v>31040</v>
      </c>
      <c r="C2606" s="92" t="s">
        <v>4945</v>
      </c>
      <c r="D2606" s="91" t="s">
        <v>29</v>
      </c>
      <c r="E2606" s="93">
        <v>416.41</v>
      </c>
    </row>
    <row r="2607" spans="1:5" ht="27">
      <c r="A2607" s="91" t="s">
        <v>4946</v>
      </c>
      <c r="B2607" s="91" t="s">
        <v>31041</v>
      </c>
      <c r="C2607" s="92" t="s">
        <v>4947</v>
      </c>
      <c r="D2607" s="91" t="s">
        <v>29</v>
      </c>
      <c r="E2607" s="93">
        <v>501.31</v>
      </c>
    </row>
    <row r="2608" spans="1:5">
      <c r="A2608" s="87" t="s">
        <v>22341</v>
      </c>
      <c r="B2608" s="87">
        <v>9017</v>
      </c>
      <c r="C2608" s="88" t="s">
        <v>22342</v>
      </c>
      <c r="D2608" s="89"/>
      <c r="E2608" s="90"/>
    </row>
    <row r="2609" spans="1:5" ht="67.5">
      <c r="A2609" s="91" t="s">
        <v>4929</v>
      </c>
      <c r="B2609" s="91" t="s">
        <v>2232</v>
      </c>
      <c r="C2609" s="92" t="s">
        <v>22343</v>
      </c>
      <c r="D2609" s="91" t="s">
        <v>29214</v>
      </c>
      <c r="E2609" s="93">
        <v>28.25</v>
      </c>
    </row>
    <row r="2610" spans="1:5" ht="67.5">
      <c r="A2610" s="91" t="s">
        <v>4930</v>
      </c>
      <c r="B2610" s="91" t="s">
        <v>2232</v>
      </c>
      <c r="C2610" s="92" t="s">
        <v>22344</v>
      </c>
      <c r="D2610" s="91" t="s">
        <v>29214</v>
      </c>
      <c r="E2610" s="93">
        <v>29.72</v>
      </c>
    </row>
    <row r="2611" spans="1:5" ht="67.5">
      <c r="A2611" s="91" t="s">
        <v>4931</v>
      </c>
      <c r="B2611" s="91" t="s">
        <v>2232</v>
      </c>
      <c r="C2611" s="92" t="s">
        <v>22345</v>
      </c>
      <c r="D2611" s="91" t="s">
        <v>29214</v>
      </c>
      <c r="E2611" s="93">
        <v>30.28</v>
      </c>
    </row>
    <row r="2612" spans="1:5">
      <c r="A2612" s="87" t="s">
        <v>22346</v>
      </c>
      <c r="B2612" s="87">
        <v>8687</v>
      </c>
      <c r="C2612" s="88" t="s">
        <v>22347</v>
      </c>
      <c r="D2612" s="89"/>
      <c r="E2612" s="90"/>
    </row>
    <row r="2613" spans="1:5">
      <c r="A2613" s="87" t="s">
        <v>22348</v>
      </c>
      <c r="B2613" s="87">
        <v>9018</v>
      </c>
      <c r="C2613" s="88" t="s">
        <v>22349</v>
      </c>
      <c r="D2613" s="89"/>
      <c r="E2613" s="90"/>
    </row>
    <row r="2614" spans="1:5" ht="40.5">
      <c r="A2614" s="91" t="s">
        <v>6996</v>
      </c>
      <c r="B2614" s="91" t="s">
        <v>31042</v>
      </c>
      <c r="C2614" s="92" t="s">
        <v>28323</v>
      </c>
      <c r="D2614" s="91" t="s">
        <v>29</v>
      </c>
      <c r="E2614" s="93">
        <v>342.35</v>
      </c>
    </row>
    <row r="2615" spans="1:5" ht="40.5">
      <c r="A2615" s="91" t="s">
        <v>6997</v>
      </c>
      <c r="B2615" s="91" t="s">
        <v>31043</v>
      </c>
      <c r="C2615" s="92" t="s">
        <v>6998</v>
      </c>
      <c r="D2615" s="91" t="s">
        <v>29</v>
      </c>
      <c r="E2615" s="93">
        <v>1099.1199999999999</v>
      </c>
    </row>
    <row r="2616" spans="1:5" ht="27">
      <c r="A2616" s="91" t="s">
        <v>7012</v>
      </c>
      <c r="B2616" s="91" t="s">
        <v>31044</v>
      </c>
      <c r="C2616" s="92" t="s">
        <v>7013</v>
      </c>
      <c r="D2616" s="91" t="s">
        <v>29</v>
      </c>
      <c r="E2616" s="93">
        <v>64.33</v>
      </c>
    </row>
    <row r="2617" spans="1:5" ht="27">
      <c r="A2617" s="91" t="s">
        <v>7032</v>
      </c>
      <c r="B2617" s="91" t="s">
        <v>31045</v>
      </c>
      <c r="C2617" s="92" t="s">
        <v>7033</v>
      </c>
      <c r="D2617" s="91" t="s">
        <v>29</v>
      </c>
      <c r="E2617" s="93">
        <v>933.57</v>
      </c>
    </row>
    <row r="2618" spans="1:5" ht="27">
      <c r="A2618" s="91" t="s">
        <v>7044</v>
      </c>
      <c r="B2618" s="91" t="s">
        <v>31046</v>
      </c>
      <c r="C2618" s="92" t="s">
        <v>7045</v>
      </c>
      <c r="D2618" s="91" t="s">
        <v>29</v>
      </c>
      <c r="E2618" s="93">
        <v>59.35</v>
      </c>
    </row>
    <row r="2619" spans="1:5">
      <c r="A2619" s="87" t="s">
        <v>22350</v>
      </c>
      <c r="B2619" s="87">
        <v>9019</v>
      </c>
      <c r="C2619" s="88" t="s">
        <v>22351</v>
      </c>
      <c r="D2619" s="89"/>
      <c r="E2619" s="90"/>
    </row>
    <row r="2620" spans="1:5" ht="67.5">
      <c r="A2620" s="91" t="s">
        <v>28324</v>
      </c>
      <c r="B2620" s="91" t="s">
        <v>2232</v>
      </c>
      <c r="C2620" s="92" t="s">
        <v>28325</v>
      </c>
      <c r="D2620" s="91" t="s">
        <v>29304</v>
      </c>
      <c r="E2620" s="93">
        <v>184.07</v>
      </c>
    </row>
    <row r="2621" spans="1:5" ht="94.5">
      <c r="A2621" s="91" t="s">
        <v>6986</v>
      </c>
      <c r="B2621" s="91" t="s">
        <v>31047</v>
      </c>
      <c r="C2621" s="92" t="s">
        <v>28326</v>
      </c>
      <c r="D2621" s="91" t="s">
        <v>29304</v>
      </c>
      <c r="E2621" s="93">
        <v>332.95</v>
      </c>
    </row>
    <row r="2622" spans="1:5" ht="94.5">
      <c r="A2622" s="91" t="s">
        <v>28327</v>
      </c>
      <c r="B2622" s="91" t="s">
        <v>2232</v>
      </c>
      <c r="C2622" s="92" t="s">
        <v>28328</v>
      </c>
      <c r="D2622" s="91" t="s">
        <v>29304</v>
      </c>
      <c r="E2622" s="93">
        <v>979.43</v>
      </c>
    </row>
    <row r="2623" spans="1:5" ht="94.5">
      <c r="A2623" s="91" t="s">
        <v>28329</v>
      </c>
      <c r="B2623" s="91" t="s">
        <v>2232</v>
      </c>
      <c r="C2623" s="92" t="s">
        <v>28330</v>
      </c>
      <c r="D2623" s="91" t="s">
        <v>29304</v>
      </c>
      <c r="E2623" s="93">
        <v>1103.3399999999999</v>
      </c>
    </row>
    <row r="2624" spans="1:5" ht="40.5">
      <c r="A2624" s="91" t="s">
        <v>6989</v>
      </c>
      <c r="B2624" s="91" t="s">
        <v>31048</v>
      </c>
      <c r="C2624" s="92" t="s">
        <v>28331</v>
      </c>
      <c r="D2624" s="91" t="s">
        <v>29304</v>
      </c>
      <c r="E2624" s="93">
        <v>69.05</v>
      </c>
    </row>
    <row r="2625" spans="1:5" ht="54">
      <c r="A2625" s="91" t="s">
        <v>6990</v>
      </c>
      <c r="B2625" s="91" t="s">
        <v>31049</v>
      </c>
      <c r="C2625" s="92" t="s">
        <v>28332</v>
      </c>
      <c r="D2625" s="91" t="s">
        <v>29304</v>
      </c>
      <c r="E2625" s="93">
        <v>78.42</v>
      </c>
    </row>
    <row r="2626" spans="1:5">
      <c r="A2626" s="91" t="s">
        <v>6991</v>
      </c>
      <c r="B2626" s="91" t="s">
        <v>31050</v>
      </c>
      <c r="C2626" s="92" t="s">
        <v>6992</v>
      </c>
      <c r="D2626" s="91" t="s">
        <v>29</v>
      </c>
      <c r="E2626" s="93">
        <v>50.38</v>
      </c>
    </row>
    <row r="2627" spans="1:5" ht="27">
      <c r="A2627" s="91" t="s">
        <v>6995</v>
      </c>
      <c r="B2627" s="91" t="s">
        <v>31051</v>
      </c>
      <c r="C2627" s="92" t="s">
        <v>28333</v>
      </c>
      <c r="D2627" s="91" t="s">
        <v>29304</v>
      </c>
      <c r="E2627" s="93">
        <v>14.19</v>
      </c>
    </row>
    <row r="2628" spans="1:5" ht="40.5">
      <c r="A2628" s="91" t="s">
        <v>6999</v>
      </c>
      <c r="B2628" s="91" t="s">
        <v>31052</v>
      </c>
      <c r="C2628" s="92" t="s">
        <v>28334</v>
      </c>
      <c r="D2628" s="91" t="s">
        <v>29304</v>
      </c>
      <c r="E2628" s="93">
        <v>96.95</v>
      </c>
    </row>
    <row r="2629" spans="1:5">
      <c r="A2629" s="91" t="s">
        <v>7000</v>
      </c>
      <c r="B2629" s="91" t="s">
        <v>31053</v>
      </c>
      <c r="C2629" s="92" t="s">
        <v>7001</v>
      </c>
      <c r="D2629" s="91" t="s">
        <v>29</v>
      </c>
      <c r="E2629" s="93">
        <v>529.98</v>
      </c>
    </row>
    <row r="2630" spans="1:5" ht="27">
      <c r="A2630" s="91" t="s">
        <v>7002</v>
      </c>
      <c r="B2630" s="91" t="s">
        <v>31054</v>
      </c>
      <c r="C2630" s="92" t="s">
        <v>7003</v>
      </c>
      <c r="D2630" s="91" t="s">
        <v>29</v>
      </c>
      <c r="E2630" s="93">
        <v>153.4</v>
      </c>
    </row>
    <row r="2631" spans="1:5" ht="27">
      <c r="A2631" s="91" t="s">
        <v>7004</v>
      </c>
      <c r="B2631" s="91" t="s">
        <v>31055</v>
      </c>
      <c r="C2631" s="92" t="s">
        <v>7005</v>
      </c>
      <c r="D2631" s="91" t="s">
        <v>29</v>
      </c>
      <c r="E2631" s="93">
        <v>165.32</v>
      </c>
    </row>
    <row r="2632" spans="1:5" ht="27">
      <c r="A2632" s="91" t="s">
        <v>7006</v>
      </c>
      <c r="B2632" s="91" t="s">
        <v>31056</v>
      </c>
      <c r="C2632" s="92" t="s">
        <v>7007</v>
      </c>
      <c r="D2632" s="91" t="s">
        <v>29</v>
      </c>
      <c r="E2632" s="93">
        <v>169.87</v>
      </c>
    </row>
    <row r="2633" spans="1:5" ht="27">
      <c r="A2633" s="91" t="s">
        <v>7008</v>
      </c>
      <c r="B2633" s="91" t="s">
        <v>31057</v>
      </c>
      <c r="C2633" s="92" t="s">
        <v>7009</v>
      </c>
      <c r="D2633" s="91" t="s">
        <v>29</v>
      </c>
      <c r="E2633" s="93">
        <v>678.57</v>
      </c>
    </row>
    <row r="2634" spans="1:5" ht="40.5">
      <c r="A2634" s="91" t="s">
        <v>28335</v>
      </c>
      <c r="B2634" s="91" t="s">
        <v>2232</v>
      </c>
      <c r="C2634" s="92" t="s">
        <v>28336</v>
      </c>
      <c r="D2634" s="91" t="s">
        <v>29304</v>
      </c>
      <c r="E2634" s="93">
        <v>306.26</v>
      </c>
    </row>
    <row r="2635" spans="1:5" ht="40.5">
      <c r="A2635" s="91" t="s">
        <v>28337</v>
      </c>
      <c r="B2635" s="91" t="s">
        <v>2232</v>
      </c>
      <c r="C2635" s="92" t="s">
        <v>28338</v>
      </c>
      <c r="D2635" s="91" t="s">
        <v>29304</v>
      </c>
      <c r="E2635" s="93">
        <v>430.17</v>
      </c>
    </row>
    <row r="2636" spans="1:5">
      <c r="A2636" s="87" t="s">
        <v>22352</v>
      </c>
      <c r="B2636" s="87">
        <v>9020</v>
      </c>
      <c r="C2636" s="88" t="s">
        <v>22353</v>
      </c>
      <c r="D2636" s="89"/>
      <c r="E2636" s="90"/>
    </row>
    <row r="2637" spans="1:5" ht="40.5">
      <c r="A2637" s="91" t="s">
        <v>7036</v>
      </c>
      <c r="B2637" s="91" t="s">
        <v>31058</v>
      </c>
      <c r="C2637" s="92" t="s">
        <v>7037</v>
      </c>
      <c r="D2637" s="91" t="s">
        <v>29304</v>
      </c>
      <c r="E2637" s="93">
        <v>160.03</v>
      </c>
    </row>
    <row r="2638" spans="1:5" ht="40.5">
      <c r="A2638" s="91" t="s">
        <v>7038</v>
      </c>
      <c r="B2638" s="91" t="s">
        <v>31059</v>
      </c>
      <c r="C2638" s="92" t="s">
        <v>7039</v>
      </c>
      <c r="D2638" s="91" t="s">
        <v>29304</v>
      </c>
      <c r="E2638" s="93">
        <v>135.22999999999999</v>
      </c>
    </row>
    <row r="2639" spans="1:5" ht="40.5">
      <c r="A2639" s="91" t="s">
        <v>7040</v>
      </c>
      <c r="B2639" s="91" t="s">
        <v>31060</v>
      </c>
      <c r="C2639" s="92" t="s">
        <v>7041</v>
      </c>
      <c r="D2639" s="91" t="s">
        <v>29304</v>
      </c>
      <c r="E2639" s="93">
        <v>239.25</v>
      </c>
    </row>
    <row r="2640" spans="1:5" ht="40.5">
      <c r="A2640" s="91" t="s">
        <v>7042</v>
      </c>
      <c r="B2640" s="91" t="s">
        <v>31061</v>
      </c>
      <c r="C2640" s="92" t="s">
        <v>7043</v>
      </c>
      <c r="D2640" s="91" t="s">
        <v>29304</v>
      </c>
      <c r="E2640" s="93">
        <v>531.74</v>
      </c>
    </row>
    <row r="2641" spans="1:5">
      <c r="A2641" s="87" t="s">
        <v>22354</v>
      </c>
      <c r="B2641" s="87">
        <v>9022</v>
      </c>
      <c r="C2641" s="88" t="s">
        <v>22355</v>
      </c>
      <c r="D2641" s="89"/>
      <c r="E2641" s="90"/>
    </row>
    <row r="2642" spans="1:5" ht="27">
      <c r="A2642" s="91" t="s">
        <v>7010</v>
      </c>
      <c r="B2642" s="91" t="s">
        <v>31062</v>
      </c>
      <c r="C2642" s="92" t="s">
        <v>7011</v>
      </c>
      <c r="D2642" s="91" t="s">
        <v>29</v>
      </c>
      <c r="E2642" s="93">
        <v>79.98</v>
      </c>
    </row>
    <row r="2643" spans="1:5">
      <c r="A2643" s="87" t="s">
        <v>22356</v>
      </c>
      <c r="B2643" s="87">
        <v>9023</v>
      </c>
      <c r="C2643" s="88" t="s">
        <v>22357</v>
      </c>
      <c r="D2643" s="89"/>
      <c r="E2643" s="90"/>
    </row>
    <row r="2644" spans="1:5" ht="27">
      <c r="A2644" s="91" t="s">
        <v>7014</v>
      </c>
      <c r="B2644" s="91" t="s">
        <v>31063</v>
      </c>
      <c r="C2644" s="92" t="s">
        <v>7015</v>
      </c>
      <c r="D2644" s="91" t="s">
        <v>29</v>
      </c>
      <c r="E2644" s="93">
        <v>31.52</v>
      </c>
    </row>
    <row r="2645" spans="1:5">
      <c r="A2645" s="91" t="s">
        <v>7016</v>
      </c>
      <c r="B2645" s="91" t="s">
        <v>31064</v>
      </c>
      <c r="C2645" s="92" t="s">
        <v>7017</v>
      </c>
      <c r="D2645" s="91" t="s">
        <v>29</v>
      </c>
      <c r="E2645" s="93">
        <v>19.16</v>
      </c>
    </row>
    <row r="2646" spans="1:5">
      <c r="A2646" s="91" t="s">
        <v>7018</v>
      </c>
      <c r="B2646" s="91" t="s">
        <v>31065</v>
      </c>
      <c r="C2646" s="92" t="s">
        <v>7019</v>
      </c>
      <c r="D2646" s="91" t="s">
        <v>29</v>
      </c>
      <c r="E2646" s="93">
        <v>19.23</v>
      </c>
    </row>
    <row r="2647" spans="1:5" ht="27">
      <c r="A2647" s="91" t="s">
        <v>7020</v>
      </c>
      <c r="B2647" s="91" t="s">
        <v>31066</v>
      </c>
      <c r="C2647" s="92" t="s">
        <v>7021</v>
      </c>
      <c r="D2647" s="91" t="s">
        <v>29</v>
      </c>
      <c r="E2647" s="93">
        <v>19.23</v>
      </c>
    </row>
    <row r="2648" spans="1:5" ht="27">
      <c r="A2648" s="91" t="s">
        <v>7022</v>
      </c>
      <c r="B2648" s="91" t="s">
        <v>31067</v>
      </c>
      <c r="C2648" s="92" t="s">
        <v>7023</v>
      </c>
      <c r="D2648" s="91" t="s">
        <v>29</v>
      </c>
      <c r="E2648" s="93">
        <v>21.24</v>
      </c>
    </row>
    <row r="2649" spans="1:5" ht="27">
      <c r="A2649" s="91" t="s">
        <v>7024</v>
      </c>
      <c r="B2649" s="91" t="s">
        <v>31068</v>
      </c>
      <c r="C2649" s="92" t="s">
        <v>7025</v>
      </c>
      <c r="D2649" s="91" t="s">
        <v>29</v>
      </c>
      <c r="E2649" s="93">
        <v>21.29</v>
      </c>
    </row>
    <row r="2650" spans="1:5" ht="27">
      <c r="A2650" s="91" t="s">
        <v>7026</v>
      </c>
      <c r="B2650" s="91" t="s">
        <v>31069</v>
      </c>
      <c r="C2650" s="92" t="s">
        <v>7027</v>
      </c>
      <c r="D2650" s="91" t="s">
        <v>29</v>
      </c>
      <c r="E2650" s="93">
        <v>21.15</v>
      </c>
    </row>
    <row r="2651" spans="1:5">
      <c r="A2651" s="91" t="s">
        <v>7028</v>
      </c>
      <c r="B2651" s="91" t="s">
        <v>31070</v>
      </c>
      <c r="C2651" s="92" t="s">
        <v>7029</v>
      </c>
      <c r="D2651" s="91" t="s">
        <v>29</v>
      </c>
      <c r="E2651" s="93">
        <v>21.09</v>
      </c>
    </row>
    <row r="2652" spans="1:5" ht="27">
      <c r="A2652" s="91" t="s">
        <v>7030</v>
      </c>
      <c r="B2652" s="91" t="s">
        <v>31071</v>
      </c>
      <c r="C2652" s="92" t="s">
        <v>7031</v>
      </c>
      <c r="D2652" s="91" t="s">
        <v>29</v>
      </c>
      <c r="E2652" s="93">
        <v>21.1</v>
      </c>
    </row>
    <row r="2653" spans="1:5">
      <c r="A2653" s="87" t="s">
        <v>22358</v>
      </c>
      <c r="B2653" s="87">
        <v>9024</v>
      </c>
      <c r="C2653" s="88" t="s">
        <v>22359</v>
      </c>
      <c r="D2653" s="89"/>
      <c r="E2653" s="90"/>
    </row>
    <row r="2654" spans="1:5">
      <c r="A2654" s="91" t="s">
        <v>6987</v>
      </c>
      <c r="B2654" s="91" t="s">
        <v>31072</v>
      </c>
      <c r="C2654" s="92" t="s">
        <v>6988</v>
      </c>
      <c r="D2654" s="91" t="s">
        <v>29304</v>
      </c>
      <c r="E2654" s="93">
        <v>114.05</v>
      </c>
    </row>
    <row r="2655" spans="1:5">
      <c r="A2655" s="91" t="s">
        <v>6993</v>
      </c>
      <c r="B2655" s="91" t="s">
        <v>31073</v>
      </c>
      <c r="C2655" s="92" t="s">
        <v>6994</v>
      </c>
      <c r="D2655" s="91" t="s">
        <v>29</v>
      </c>
      <c r="E2655" s="93">
        <v>6.8</v>
      </c>
    </row>
    <row r="2656" spans="1:5">
      <c r="A2656" s="91" t="s">
        <v>7046</v>
      </c>
      <c r="B2656" s="91" t="s">
        <v>31074</v>
      </c>
      <c r="C2656" s="92" t="s">
        <v>7047</v>
      </c>
      <c r="D2656" s="91" t="s">
        <v>29</v>
      </c>
      <c r="E2656" s="93">
        <v>122.57</v>
      </c>
    </row>
    <row r="2657" spans="1:5">
      <c r="A2657" s="91" t="s">
        <v>7048</v>
      </c>
      <c r="B2657" s="91" t="s">
        <v>31075</v>
      </c>
      <c r="C2657" s="92" t="s">
        <v>7049</v>
      </c>
      <c r="D2657" s="91" t="s">
        <v>29</v>
      </c>
      <c r="E2657" s="93">
        <v>106.39</v>
      </c>
    </row>
    <row r="2658" spans="1:5">
      <c r="A2658" s="91" t="s">
        <v>7050</v>
      </c>
      <c r="B2658" s="91" t="s">
        <v>31076</v>
      </c>
      <c r="C2658" s="92" t="s">
        <v>7051</v>
      </c>
      <c r="D2658" s="91" t="s">
        <v>29</v>
      </c>
      <c r="E2658" s="93">
        <v>108.51</v>
      </c>
    </row>
    <row r="2659" spans="1:5">
      <c r="A2659" s="91" t="s">
        <v>7052</v>
      </c>
      <c r="B2659" s="91" t="s">
        <v>31077</v>
      </c>
      <c r="C2659" s="92" t="s">
        <v>7053</v>
      </c>
      <c r="D2659" s="91" t="s">
        <v>29</v>
      </c>
      <c r="E2659" s="93">
        <v>104.46</v>
      </c>
    </row>
    <row r="2660" spans="1:5">
      <c r="A2660" s="91" t="s">
        <v>7054</v>
      </c>
      <c r="B2660" s="91" t="s">
        <v>31078</v>
      </c>
      <c r="C2660" s="92" t="s">
        <v>7055</v>
      </c>
      <c r="D2660" s="91" t="s">
        <v>29</v>
      </c>
      <c r="E2660" s="93">
        <v>107.89</v>
      </c>
    </row>
    <row r="2661" spans="1:5">
      <c r="A2661" s="91" t="s">
        <v>7056</v>
      </c>
      <c r="B2661" s="91" t="s">
        <v>31079</v>
      </c>
      <c r="C2661" s="92" t="s">
        <v>7057</v>
      </c>
      <c r="D2661" s="91" t="s">
        <v>29</v>
      </c>
      <c r="E2661" s="93">
        <v>122.57</v>
      </c>
    </row>
    <row r="2662" spans="1:5">
      <c r="A2662" s="87" t="s">
        <v>22360</v>
      </c>
      <c r="B2662" s="87">
        <v>8688</v>
      </c>
      <c r="C2662" s="88" t="s">
        <v>22361</v>
      </c>
      <c r="D2662" s="89"/>
      <c r="E2662" s="90"/>
    </row>
    <row r="2663" spans="1:5">
      <c r="A2663" s="87" t="s">
        <v>22362</v>
      </c>
      <c r="B2663" s="87">
        <v>9026</v>
      </c>
      <c r="C2663" s="88" t="s">
        <v>22363</v>
      </c>
      <c r="D2663" s="89"/>
      <c r="E2663" s="90"/>
    </row>
    <row r="2664" spans="1:5">
      <c r="A2664" s="91" t="s">
        <v>6390</v>
      </c>
      <c r="B2664" s="91" t="s">
        <v>31080</v>
      </c>
      <c r="C2664" s="92" t="s">
        <v>6391</v>
      </c>
      <c r="D2664" s="91" t="s">
        <v>29214</v>
      </c>
      <c r="E2664" s="93">
        <v>37.5</v>
      </c>
    </row>
    <row r="2665" spans="1:5">
      <c r="A2665" s="91" t="s">
        <v>6392</v>
      </c>
      <c r="B2665" s="91" t="s">
        <v>31081</v>
      </c>
      <c r="C2665" s="92" t="s">
        <v>6393</v>
      </c>
      <c r="D2665" s="91" t="s">
        <v>29214</v>
      </c>
      <c r="E2665" s="93">
        <v>46.2</v>
      </c>
    </row>
    <row r="2666" spans="1:5">
      <c r="A2666" s="91" t="s">
        <v>6394</v>
      </c>
      <c r="B2666" s="91" t="s">
        <v>31082</v>
      </c>
      <c r="C2666" s="92" t="s">
        <v>6395</v>
      </c>
      <c r="D2666" s="91" t="s">
        <v>29214</v>
      </c>
      <c r="E2666" s="93">
        <v>32.11</v>
      </c>
    </row>
    <row r="2667" spans="1:5">
      <c r="A2667" s="87" t="s">
        <v>22364</v>
      </c>
      <c r="B2667" s="87">
        <v>9027</v>
      </c>
      <c r="C2667" s="88" t="s">
        <v>22365</v>
      </c>
      <c r="D2667" s="89"/>
      <c r="E2667" s="90"/>
    </row>
    <row r="2668" spans="1:5">
      <c r="A2668" s="91" t="s">
        <v>6382</v>
      </c>
      <c r="B2668" s="91" t="s">
        <v>31083</v>
      </c>
      <c r="C2668" s="92" t="s">
        <v>6383</v>
      </c>
      <c r="D2668" s="91" t="s">
        <v>29</v>
      </c>
      <c r="E2668" s="93">
        <v>42.32</v>
      </c>
    </row>
    <row r="2669" spans="1:5">
      <c r="A2669" s="91" t="s">
        <v>6384</v>
      </c>
      <c r="B2669" s="91" t="s">
        <v>31084</v>
      </c>
      <c r="C2669" s="92" t="s">
        <v>6385</v>
      </c>
      <c r="D2669" s="91" t="s">
        <v>29</v>
      </c>
      <c r="E2669" s="93">
        <v>51.6</v>
      </c>
    </row>
    <row r="2670" spans="1:5">
      <c r="A2670" s="91" t="s">
        <v>6386</v>
      </c>
      <c r="B2670" s="91" t="s">
        <v>31085</v>
      </c>
      <c r="C2670" s="92" t="s">
        <v>6387</v>
      </c>
      <c r="D2670" s="91" t="s">
        <v>29</v>
      </c>
      <c r="E2670" s="93">
        <v>39.71</v>
      </c>
    </row>
    <row r="2671" spans="1:5">
      <c r="A2671" s="87" t="s">
        <v>22366</v>
      </c>
      <c r="B2671" s="87">
        <v>9029</v>
      </c>
      <c r="C2671" s="88" t="s">
        <v>22104</v>
      </c>
      <c r="D2671" s="89"/>
      <c r="E2671" s="90"/>
    </row>
    <row r="2672" spans="1:5" ht="27">
      <c r="A2672" s="91" t="s">
        <v>6396</v>
      </c>
      <c r="B2672" s="91" t="s">
        <v>31086</v>
      </c>
      <c r="C2672" s="92" t="s">
        <v>28339</v>
      </c>
      <c r="D2672" s="91" t="s">
        <v>29</v>
      </c>
      <c r="E2672" s="93">
        <v>74.239999999999995</v>
      </c>
    </row>
    <row r="2673" spans="1:5" ht="27">
      <c r="A2673" s="91" t="s">
        <v>6397</v>
      </c>
      <c r="B2673" s="91" t="s">
        <v>31087</v>
      </c>
      <c r="C2673" s="92" t="s">
        <v>28340</v>
      </c>
      <c r="D2673" s="91" t="s">
        <v>29</v>
      </c>
      <c r="E2673" s="93">
        <v>81.75</v>
      </c>
    </row>
    <row r="2674" spans="1:5">
      <c r="A2674" s="87" t="s">
        <v>22367</v>
      </c>
      <c r="B2674" s="87">
        <v>9030</v>
      </c>
      <c r="C2674" s="88" t="s">
        <v>22368</v>
      </c>
      <c r="D2674" s="89"/>
      <c r="E2674" s="90"/>
    </row>
    <row r="2675" spans="1:5">
      <c r="A2675" s="91" t="s">
        <v>4217</v>
      </c>
      <c r="B2675" s="91" t="s">
        <v>31088</v>
      </c>
      <c r="C2675" s="92" t="s">
        <v>4218</v>
      </c>
      <c r="D2675" s="91" t="s">
        <v>29</v>
      </c>
      <c r="E2675" s="93">
        <v>963.4</v>
      </c>
    </row>
    <row r="2676" spans="1:5" ht="27">
      <c r="A2676" s="91" t="s">
        <v>4219</v>
      </c>
      <c r="B2676" s="91" t="s">
        <v>31089</v>
      </c>
      <c r="C2676" s="92" t="s">
        <v>4220</v>
      </c>
      <c r="D2676" s="91" t="s">
        <v>29</v>
      </c>
      <c r="E2676" s="93">
        <v>1603</v>
      </c>
    </row>
    <row r="2677" spans="1:5" ht="27">
      <c r="A2677" s="91" t="s">
        <v>4221</v>
      </c>
      <c r="B2677" s="91" t="s">
        <v>31090</v>
      </c>
      <c r="C2677" s="92" t="s">
        <v>4222</v>
      </c>
      <c r="D2677" s="91" t="s">
        <v>29</v>
      </c>
      <c r="E2677" s="93">
        <v>1356.26</v>
      </c>
    </row>
    <row r="2678" spans="1:5">
      <c r="A2678" s="91" t="s">
        <v>4223</v>
      </c>
      <c r="B2678" s="91" t="s">
        <v>31091</v>
      </c>
      <c r="C2678" s="92" t="s">
        <v>4224</v>
      </c>
      <c r="D2678" s="91" t="s">
        <v>29</v>
      </c>
      <c r="E2678" s="93">
        <v>645.97</v>
      </c>
    </row>
    <row r="2679" spans="1:5">
      <c r="A2679" s="91" t="s">
        <v>4225</v>
      </c>
      <c r="B2679" s="91" t="s">
        <v>31092</v>
      </c>
      <c r="C2679" s="92" t="s">
        <v>4226</v>
      </c>
      <c r="D2679" s="91" t="s">
        <v>29</v>
      </c>
      <c r="E2679" s="93">
        <v>2314.59</v>
      </c>
    </row>
    <row r="2680" spans="1:5" ht="27">
      <c r="A2680" s="91" t="s">
        <v>4227</v>
      </c>
      <c r="B2680" s="91" t="s">
        <v>31093</v>
      </c>
      <c r="C2680" s="92" t="s">
        <v>4228</v>
      </c>
      <c r="D2680" s="91" t="s">
        <v>29</v>
      </c>
      <c r="E2680" s="93">
        <v>4924.8</v>
      </c>
    </row>
    <row r="2681" spans="1:5">
      <c r="A2681" s="91" t="s">
        <v>4229</v>
      </c>
      <c r="B2681" s="91" t="s">
        <v>31094</v>
      </c>
      <c r="C2681" s="92" t="s">
        <v>4230</v>
      </c>
      <c r="D2681" s="91" t="s">
        <v>29</v>
      </c>
      <c r="E2681" s="93">
        <v>801.27</v>
      </c>
    </row>
    <row r="2682" spans="1:5">
      <c r="A2682" s="87" t="s">
        <v>22369</v>
      </c>
      <c r="B2682" s="87">
        <v>9031</v>
      </c>
      <c r="C2682" s="88" t="s">
        <v>22370</v>
      </c>
      <c r="D2682" s="89"/>
      <c r="E2682" s="90"/>
    </row>
    <row r="2683" spans="1:5">
      <c r="A2683" s="91" t="s">
        <v>4231</v>
      </c>
      <c r="B2683" s="91" t="s">
        <v>31095</v>
      </c>
      <c r="C2683" s="92" t="s">
        <v>4232</v>
      </c>
      <c r="D2683" s="91" t="s">
        <v>29</v>
      </c>
      <c r="E2683" s="93">
        <v>100.65</v>
      </c>
    </row>
    <row r="2684" spans="1:5">
      <c r="A2684" s="91" t="s">
        <v>4233</v>
      </c>
      <c r="B2684" s="91" t="s">
        <v>31096</v>
      </c>
      <c r="C2684" s="92" t="s">
        <v>4234</v>
      </c>
      <c r="D2684" s="91" t="s">
        <v>29</v>
      </c>
      <c r="E2684" s="93">
        <v>169.38</v>
      </c>
    </row>
    <row r="2685" spans="1:5">
      <c r="A2685" s="91" t="s">
        <v>4235</v>
      </c>
      <c r="B2685" s="91" t="s">
        <v>31097</v>
      </c>
      <c r="C2685" s="92" t="s">
        <v>4236</v>
      </c>
      <c r="D2685" s="91" t="s">
        <v>29</v>
      </c>
      <c r="E2685" s="93">
        <v>143.21</v>
      </c>
    </row>
    <row r="2686" spans="1:5">
      <c r="A2686" s="91" t="s">
        <v>4237</v>
      </c>
      <c r="B2686" s="91" t="s">
        <v>31098</v>
      </c>
      <c r="C2686" s="92" t="s">
        <v>4238</v>
      </c>
      <c r="D2686" s="91" t="s">
        <v>29</v>
      </c>
      <c r="E2686" s="93">
        <v>55.35</v>
      </c>
    </row>
    <row r="2687" spans="1:5">
      <c r="A2687" s="91" t="s">
        <v>4239</v>
      </c>
      <c r="B2687" s="91" t="s">
        <v>31099</v>
      </c>
      <c r="C2687" s="92" t="s">
        <v>4240</v>
      </c>
      <c r="D2687" s="91" t="s">
        <v>29</v>
      </c>
      <c r="E2687" s="93">
        <v>278.33</v>
      </c>
    </row>
    <row r="2688" spans="1:5">
      <c r="A2688" s="91" t="s">
        <v>4241</v>
      </c>
      <c r="B2688" s="91" t="s">
        <v>31100</v>
      </c>
      <c r="C2688" s="92" t="s">
        <v>4242</v>
      </c>
      <c r="D2688" s="91" t="s">
        <v>29</v>
      </c>
      <c r="E2688" s="93">
        <v>298.01</v>
      </c>
    </row>
    <row r="2689" spans="1:5">
      <c r="A2689" s="91" t="s">
        <v>4243</v>
      </c>
      <c r="B2689" s="91" t="s">
        <v>31101</v>
      </c>
      <c r="C2689" s="92" t="s">
        <v>4244</v>
      </c>
      <c r="D2689" s="91" t="s">
        <v>29</v>
      </c>
      <c r="E2689" s="93">
        <v>70.58</v>
      </c>
    </row>
    <row r="2690" spans="1:5">
      <c r="A2690" s="87" t="s">
        <v>22371</v>
      </c>
      <c r="B2690" s="87">
        <v>9032</v>
      </c>
      <c r="C2690" s="88" t="s">
        <v>22372</v>
      </c>
      <c r="D2690" s="89"/>
      <c r="E2690" s="90"/>
    </row>
    <row r="2691" spans="1:5">
      <c r="A2691" s="91" t="s">
        <v>4245</v>
      </c>
      <c r="B2691" s="91" t="s">
        <v>31102</v>
      </c>
      <c r="C2691" s="92" t="s">
        <v>4246</v>
      </c>
      <c r="D2691" s="91" t="s">
        <v>29</v>
      </c>
      <c r="E2691" s="93">
        <v>56.2</v>
      </c>
    </row>
    <row r="2692" spans="1:5" ht="27">
      <c r="A2692" s="91" t="s">
        <v>4247</v>
      </c>
      <c r="B2692" s="91" t="s">
        <v>31103</v>
      </c>
      <c r="C2692" s="92" t="s">
        <v>4248</v>
      </c>
      <c r="D2692" s="91" t="s">
        <v>29</v>
      </c>
      <c r="E2692" s="93">
        <v>114.05</v>
      </c>
    </row>
    <row r="2693" spans="1:5" ht="27">
      <c r="A2693" s="91" t="s">
        <v>4249</v>
      </c>
      <c r="B2693" s="91" t="s">
        <v>31104</v>
      </c>
      <c r="C2693" s="92" t="s">
        <v>4250</v>
      </c>
      <c r="D2693" s="91" t="s">
        <v>29</v>
      </c>
      <c r="E2693" s="93">
        <v>101.98</v>
      </c>
    </row>
    <row r="2694" spans="1:5">
      <c r="A2694" s="91" t="s">
        <v>4251</v>
      </c>
      <c r="B2694" s="91" t="s">
        <v>31105</v>
      </c>
      <c r="C2694" s="92" t="s">
        <v>4252</v>
      </c>
      <c r="D2694" s="91" t="s">
        <v>29</v>
      </c>
      <c r="E2694" s="93">
        <v>42.59</v>
      </c>
    </row>
    <row r="2695" spans="1:5">
      <c r="A2695" s="91" t="s">
        <v>4253</v>
      </c>
      <c r="B2695" s="91" t="s">
        <v>31106</v>
      </c>
      <c r="C2695" s="92" t="s">
        <v>4254</v>
      </c>
      <c r="D2695" s="91" t="s">
        <v>29</v>
      </c>
      <c r="E2695" s="93">
        <v>154.09</v>
      </c>
    </row>
    <row r="2696" spans="1:5" ht="27">
      <c r="A2696" s="91" t="s">
        <v>4255</v>
      </c>
      <c r="B2696" s="91" t="s">
        <v>31107</v>
      </c>
      <c r="C2696" s="92" t="s">
        <v>4256</v>
      </c>
      <c r="D2696" s="91" t="s">
        <v>29</v>
      </c>
      <c r="E2696" s="93">
        <v>241.33</v>
      </c>
    </row>
    <row r="2697" spans="1:5">
      <c r="A2697" s="91" t="s">
        <v>4257</v>
      </c>
      <c r="B2697" s="91" t="s">
        <v>31108</v>
      </c>
      <c r="C2697" s="92" t="s">
        <v>4258</v>
      </c>
      <c r="D2697" s="91" t="s">
        <v>29</v>
      </c>
      <c r="E2697" s="93">
        <v>45.95</v>
      </c>
    </row>
    <row r="2698" spans="1:5">
      <c r="A2698" s="87" t="s">
        <v>22373</v>
      </c>
      <c r="B2698" s="87">
        <v>9033</v>
      </c>
      <c r="C2698" s="88" t="s">
        <v>22374</v>
      </c>
      <c r="D2698" s="89"/>
      <c r="E2698" s="90"/>
    </row>
    <row r="2699" spans="1:5">
      <c r="A2699" s="91" t="s">
        <v>4259</v>
      </c>
      <c r="B2699" s="91" t="s">
        <v>31109</v>
      </c>
      <c r="C2699" s="92" t="s">
        <v>4260</v>
      </c>
      <c r="D2699" s="91" t="s">
        <v>29</v>
      </c>
      <c r="E2699" s="93">
        <v>221.38</v>
      </c>
    </row>
    <row r="2700" spans="1:5">
      <c r="A2700" s="91" t="s">
        <v>4261</v>
      </c>
      <c r="B2700" s="91" t="s">
        <v>31110</v>
      </c>
      <c r="C2700" s="92" t="s">
        <v>4262</v>
      </c>
      <c r="D2700" s="91" t="s">
        <v>29</v>
      </c>
      <c r="E2700" s="93">
        <v>163.61000000000001</v>
      </c>
    </row>
    <row r="2701" spans="1:5">
      <c r="A2701" s="87" t="s">
        <v>22375</v>
      </c>
      <c r="B2701" s="87">
        <v>9034</v>
      </c>
      <c r="C2701" s="88" t="s">
        <v>22376</v>
      </c>
      <c r="D2701" s="89"/>
      <c r="E2701" s="90"/>
    </row>
    <row r="2702" spans="1:5" ht="27">
      <c r="A2702" s="91" t="s">
        <v>4211</v>
      </c>
      <c r="B2702" s="91" t="s">
        <v>31111</v>
      </c>
      <c r="C2702" s="92" t="s">
        <v>28341</v>
      </c>
      <c r="D2702" s="91" t="s">
        <v>29</v>
      </c>
      <c r="E2702" s="93">
        <v>457.85</v>
      </c>
    </row>
    <row r="2703" spans="1:5" ht="27">
      <c r="A2703" s="91" t="s">
        <v>4212</v>
      </c>
      <c r="B2703" s="91" t="s">
        <v>31112</v>
      </c>
      <c r="C2703" s="92" t="s">
        <v>28342</v>
      </c>
      <c r="D2703" s="91" t="s">
        <v>29</v>
      </c>
      <c r="E2703" s="93">
        <v>363.45</v>
      </c>
    </row>
    <row r="2704" spans="1:5" ht="27">
      <c r="A2704" s="91" t="s">
        <v>4213</v>
      </c>
      <c r="B2704" s="91" t="s">
        <v>31113</v>
      </c>
      <c r="C2704" s="92" t="s">
        <v>4214</v>
      </c>
      <c r="D2704" s="91" t="s">
        <v>29</v>
      </c>
      <c r="E2704" s="93">
        <v>102.11</v>
      </c>
    </row>
    <row r="2705" spans="1:5" ht="27">
      <c r="A2705" s="91" t="s">
        <v>4215</v>
      </c>
      <c r="B2705" s="91" t="s">
        <v>31114</v>
      </c>
      <c r="C2705" s="92" t="s">
        <v>4216</v>
      </c>
      <c r="D2705" s="91" t="s">
        <v>29</v>
      </c>
      <c r="E2705" s="93">
        <v>102.71</v>
      </c>
    </row>
    <row r="2706" spans="1:5">
      <c r="A2706" s="87" t="s">
        <v>22377</v>
      </c>
      <c r="B2706" s="87">
        <v>9035</v>
      </c>
      <c r="C2706" s="88" t="s">
        <v>22378</v>
      </c>
      <c r="D2706" s="89"/>
      <c r="E2706" s="90"/>
    </row>
    <row r="2707" spans="1:5" ht="27">
      <c r="A2707" s="91" t="s">
        <v>4197</v>
      </c>
      <c r="B2707" s="91" t="s">
        <v>31115</v>
      </c>
      <c r="C2707" s="92" t="s">
        <v>4198</v>
      </c>
      <c r="D2707" s="91" t="s">
        <v>29</v>
      </c>
      <c r="E2707" s="93">
        <v>2292.9499999999998</v>
      </c>
    </row>
    <row r="2708" spans="1:5">
      <c r="A2708" s="87" t="s">
        <v>22379</v>
      </c>
      <c r="B2708" s="87">
        <v>9036</v>
      </c>
      <c r="C2708" s="88" t="s">
        <v>22380</v>
      </c>
      <c r="D2708" s="89"/>
      <c r="E2708" s="90"/>
    </row>
    <row r="2709" spans="1:5">
      <c r="A2709" s="91" t="s">
        <v>6366</v>
      </c>
      <c r="B2709" s="91" t="s">
        <v>31116</v>
      </c>
      <c r="C2709" s="92" t="s">
        <v>6367</v>
      </c>
      <c r="D2709" s="91" t="s">
        <v>29</v>
      </c>
      <c r="E2709" s="93">
        <v>728.24</v>
      </c>
    </row>
    <row r="2710" spans="1:5">
      <c r="A2710" s="91" t="s">
        <v>4195</v>
      </c>
      <c r="B2710" s="91" t="s">
        <v>31117</v>
      </c>
      <c r="C2710" s="92" t="s">
        <v>4196</v>
      </c>
      <c r="D2710" s="91" t="s">
        <v>29</v>
      </c>
      <c r="E2710" s="93">
        <v>307.58</v>
      </c>
    </row>
    <row r="2711" spans="1:5">
      <c r="A2711" s="87" t="s">
        <v>22381</v>
      </c>
      <c r="B2711" s="87">
        <v>9037</v>
      </c>
      <c r="C2711" s="88" t="s">
        <v>22382</v>
      </c>
      <c r="D2711" s="89"/>
      <c r="E2711" s="90"/>
    </row>
    <row r="2712" spans="1:5" ht="94.5">
      <c r="A2712" s="91" t="s">
        <v>6372</v>
      </c>
      <c r="B2712" s="91" t="s">
        <v>2232</v>
      </c>
      <c r="C2712" s="92" t="s">
        <v>6373</v>
      </c>
      <c r="D2712" s="91" t="s">
        <v>29304</v>
      </c>
      <c r="E2712" s="93">
        <v>2291.6799999999998</v>
      </c>
    </row>
    <row r="2713" spans="1:5">
      <c r="A2713" s="87" t="s">
        <v>22383</v>
      </c>
      <c r="B2713" s="87">
        <v>9038</v>
      </c>
      <c r="C2713" s="88" t="s">
        <v>22384</v>
      </c>
      <c r="D2713" s="89"/>
      <c r="E2713" s="90"/>
    </row>
    <row r="2714" spans="1:5">
      <c r="A2714" s="91" t="s">
        <v>6368</v>
      </c>
      <c r="B2714" s="91" t="s">
        <v>31118</v>
      </c>
      <c r="C2714" s="92" t="s">
        <v>6369</v>
      </c>
      <c r="D2714" s="91" t="s">
        <v>29</v>
      </c>
      <c r="E2714" s="93">
        <v>130.21</v>
      </c>
    </row>
    <row r="2715" spans="1:5">
      <c r="A2715" s="91" t="s">
        <v>6370</v>
      </c>
      <c r="B2715" s="91" t="s">
        <v>31119</v>
      </c>
      <c r="C2715" s="92" t="s">
        <v>6371</v>
      </c>
      <c r="D2715" s="91" t="s">
        <v>29</v>
      </c>
      <c r="E2715" s="93">
        <v>130.21</v>
      </c>
    </row>
    <row r="2716" spans="1:5">
      <c r="A2716" s="91" t="s">
        <v>4199</v>
      </c>
      <c r="B2716" s="91" t="s">
        <v>31120</v>
      </c>
      <c r="C2716" s="92" t="s">
        <v>4200</v>
      </c>
      <c r="D2716" s="91" t="s">
        <v>29</v>
      </c>
      <c r="E2716" s="93">
        <v>63.45</v>
      </c>
    </row>
    <row r="2717" spans="1:5">
      <c r="A2717" s="91" t="s">
        <v>4201</v>
      </c>
      <c r="B2717" s="91" t="s">
        <v>31121</v>
      </c>
      <c r="C2717" s="92" t="s">
        <v>4202</v>
      </c>
      <c r="D2717" s="91" t="s">
        <v>29</v>
      </c>
      <c r="E2717" s="93">
        <v>136.56</v>
      </c>
    </row>
    <row r="2718" spans="1:5">
      <c r="A2718" s="91" t="s">
        <v>4203</v>
      </c>
      <c r="B2718" s="91" t="s">
        <v>31122</v>
      </c>
      <c r="C2718" s="92" t="s">
        <v>4204</v>
      </c>
      <c r="D2718" s="91" t="s">
        <v>29</v>
      </c>
      <c r="E2718" s="93">
        <v>107.9</v>
      </c>
    </row>
    <row r="2719" spans="1:5">
      <c r="A2719" s="91" t="s">
        <v>4205</v>
      </c>
      <c r="B2719" s="91" t="s">
        <v>31123</v>
      </c>
      <c r="C2719" s="92" t="s">
        <v>4206</v>
      </c>
      <c r="D2719" s="91" t="s">
        <v>29</v>
      </c>
      <c r="E2719" s="93">
        <v>39.26</v>
      </c>
    </row>
    <row r="2720" spans="1:5">
      <c r="A2720" s="91" t="s">
        <v>4207</v>
      </c>
      <c r="B2720" s="91" t="s">
        <v>31124</v>
      </c>
      <c r="C2720" s="92" t="s">
        <v>4208</v>
      </c>
      <c r="D2720" s="91" t="s">
        <v>29</v>
      </c>
      <c r="E2720" s="93">
        <v>213.22</v>
      </c>
    </row>
    <row r="2721" spans="1:5">
      <c r="A2721" s="91" t="s">
        <v>4209</v>
      </c>
      <c r="B2721" s="91" t="s">
        <v>31125</v>
      </c>
      <c r="C2721" s="92" t="s">
        <v>4210</v>
      </c>
      <c r="D2721" s="91" t="s">
        <v>29</v>
      </c>
      <c r="E2721" s="93">
        <v>49.45</v>
      </c>
    </row>
    <row r="2722" spans="1:5">
      <c r="A2722" s="91" t="s">
        <v>6374</v>
      </c>
      <c r="B2722" s="91" t="s">
        <v>31126</v>
      </c>
      <c r="C2722" s="92" t="s">
        <v>6375</v>
      </c>
      <c r="D2722" s="91" t="s">
        <v>29</v>
      </c>
      <c r="E2722" s="93">
        <v>19.11</v>
      </c>
    </row>
    <row r="2723" spans="1:5">
      <c r="A2723" s="91" t="s">
        <v>6376</v>
      </c>
      <c r="B2723" s="91" t="s">
        <v>31127</v>
      </c>
      <c r="C2723" s="92" t="s">
        <v>6377</v>
      </c>
      <c r="D2723" s="91" t="s">
        <v>29</v>
      </c>
      <c r="E2723" s="93">
        <v>11.94</v>
      </c>
    </row>
    <row r="2724" spans="1:5">
      <c r="A2724" s="91" t="s">
        <v>6378</v>
      </c>
      <c r="B2724" s="91" t="s">
        <v>31128</v>
      </c>
      <c r="C2724" s="92" t="s">
        <v>6379</v>
      </c>
      <c r="D2724" s="91" t="s">
        <v>29</v>
      </c>
      <c r="E2724" s="93">
        <v>11.9</v>
      </c>
    </row>
    <row r="2725" spans="1:5">
      <c r="A2725" s="91" t="s">
        <v>6380</v>
      </c>
      <c r="B2725" s="91" t="s">
        <v>31129</v>
      </c>
      <c r="C2725" s="92" t="s">
        <v>6381</v>
      </c>
      <c r="D2725" s="91" t="s">
        <v>29</v>
      </c>
      <c r="E2725" s="93">
        <v>11.9</v>
      </c>
    </row>
    <row r="2726" spans="1:5">
      <c r="A2726" s="91" t="s">
        <v>6388</v>
      </c>
      <c r="B2726" s="91" t="s">
        <v>31130</v>
      </c>
      <c r="C2726" s="92" t="s">
        <v>6389</v>
      </c>
      <c r="D2726" s="91" t="s">
        <v>29</v>
      </c>
      <c r="E2726" s="93">
        <v>17.11</v>
      </c>
    </row>
    <row r="2727" spans="1:5">
      <c r="A2727" s="87" t="s">
        <v>22385</v>
      </c>
      <c r="B2727" s="87">
        <v>8689</v>
      </c>
      <c r="C2727" s="88" t="s">
        <v>22386</v>
      </c>
      <c r="D2727" s="89"/>
      <c r="E2727" s="90"/>
    </row>
    <row r="2728" spans="1:5">
      <c r="A2728" s="87" t="s">
        <v>22387</v>
      </c>
      <c r="B2728" s="87">
        <v>9039</v>
      </c>
      <c r="C2728" s="88" t="s">
        <v>22388</v>
      </c>
      <c r="D2728" s="89"/>
      <c r="E2728" s="90"/>
    </row>
    <row r="2729" spans="1:5" ht="40.5">
      <c r="A2729" s="91" t="s">
        <v>8795</v>
      </c>
      <c r="B2729" s="91" t="s">
        <v>31131</v>
      </c>
      <c r="C2729" s="92" t="s">
        <v>28343</v>
      </c>
      <c r="D2729" s="91" t="s">
        <v>29304</v>
      </c>
      <c r="E2729" s="93">
        <v>222.75</v>
      </c>
    </row>
    <row r="2730" spans="1:5" ht="27">
      <c r="A2730" s="91" t="s">
        <v>8796</v>
      </c>
      <c r="B2730" s="91" t="s">
        <v>31132</v>
      </c>
      <c r="C2730" s="92" t="s">
        <v>28344</v>
      </c>
      <c r="D2730" s="91" t="s">
        <v>29304</v>
      </c>
      <c r="E2730" s="93">
        <v>103.36</v>
      </c>
    </row>
    <row r="2731" spans="1:5" ht="27">
      <c r="A2731" s="91" t="s">
        <v>8797</v>
      </c>
      <c r="B2731" s="91" t="s">
        <v>31133</v>
      </c>
      <c r="C2731" s="92" t="s">
        <v>28345</v>
      </c>
      <c r="D2731" s="91" t="s">
        <v>29304</v>
      </c>
      <c r="E2731" s="93">
        <v>205.26</v>
      </c>
    </row>
    <row r="2732" spans="1:5">
      <c r="A2732" s="87" t="s">
        <v>22389</v>
      </c>
      <c r="B2732" s="87">
        <v>9040</v>
      </c>
      <c r="C2732" s="88" t="s">
        <v>16704</v>
      </c>
      <c r="D2732" s="89"/>
      <c r="E2732" s="90"/>
    </row>
    <row r="2733" spans="1:5">
      <c r="A2733" s="91" t="s">
        <v>8798</v>
      </c>
      <c r="B2733" s="91" t="s">
        <v>31134</v>
      </c>
      <c r="C2733" s="92" t="s">
        <v>8799</v>
      </c>
      <c r="D2733" s="91" t="s">
        <v>29203</v>
      </c>
      <c r="E2733" s="93">
        <v>192.91</v>
      </c>
    </row>
    <row r="2734" spans="1:5">
      <c r="A2734" s="87" t="s">
        <v>22390</v>
      </c>
      <c r="B2734" s="87">
        <v>9041</v>
      </c>
      <c r="C2734" s="88" t="s">
        <v>22391</v>
      </c>
      <c r="D2734" s="89"/>
      <c r="E2734" s="90"/>
    </row>
    <row r="2735" spans="1:5" ht="54">
      <c r="A2735" s="91" t="s">
        <v>8800</v>
      </c>
      <c r="B2735" s="91" t="s">
        <v>31135</v>
      </c>
      <c r="C2735" s="92" t="s">
        <v>8801</v>
      </c>
      <c r="D2735" s="91" t="s">
        <v>29203</v>
      </c>
      <c r="E2735" s="93">
        <v>86.74</v>
      </c>
    </row>
    <row r="2736" spans="1:5" ht="54">
      <c r="A2736" s="91" t="s">
        <v>8802</v>
      </c>
      <c r="B2736" s="91" t="s">
        <v>31136</v>
      </c>
      <c r="C2736" s="92" t="s">
        <v>8803</v>
      </c>
      <c r="D2736" s="91" t="s">
        <v>29203</v>
      </c>
      <c r="E2736" s="93">
        <v>104.51</v>
      </c>
    </row>
    <row r="2737" spans="1:5" ht="54">
      <c r="A2737" s="91" t="s">
        <v>8804</v>
      </c>
      <c r="B2737" s="91" t="s">
        <v>31137</v>
      </c>
      <c r="C2737" s="92" t="s">
        <v>8805</v>
      </c>
      <c r="D2737" s="91" t="s">
        <v>29203</v>
      </c>
      <c r="E2737" s="93">
        <v>138.41</v>
      </c>
    </row>
    <row r="2738" spans="1:5">
      <c r="A2738" s="87" t="s">
        <v>22392</v>
      </c>
      <c r="B2738" s="87">
        <v>9042</v>
      </c>
      <c r="C2738" s="88" t="s">
        <v>16697</v>
      </c>
      <c r="D2738" s="89"/>
      <c r="E2738" s="90"/>
    </row>
    <row r="2739" spans="1:5" ht="67.5">
      <c r="A2739" s="91" t="s">
        <v>8806</v>
      </c>
      <c r="B2739" s="91" t="s">
        <v>31138</v>
      </c>
      <c r="C2739" s="92" t="s">
        <v>8807</v>
      </c>
      <c r="D2739" s="91" t="s">
        <v>29203</v>
      </c>
      <c r="E2739" s="93">
        <v>91.33</v>
      </c>
    </row>
    <row r="2740" spans="1:5" ht="67.5">
      <c r="A2740" s="91" t="s">
        <v>8808</v>
      </c>
      <c r="B2740" s="91" t="s">
        <v>31139</v>
      </c>
      <c r="C2740" s="92" t="s">
        <v>8809</v>
      </c>
      <c r="D2740" s="91" t="s">
        <v>29203</v>
      </c>
      <c r="E2740" s="93">
        <v>84.28</v>
      </c>
    </row>
    <row r="2741" spans="1:5">
      <c r="A2741" s="87" t="s">
        <v>22393</v>
      </c>
      <c r="B2741" s="87">
        <v>9043</v>
      </c>
      <c r="C2741" s="88" t="s">
        <v>22394</v>
      </c>
      <c r="D2741" s="89"/>
      <c r="E2741" s="90"/>
    </row>
    <row r="2742" spans="1:5" ht="54">
      <c r="A2742" s="91" t="s">
        <v>8810</v>
      </c>
      <c r="B2742" s="91" t="s">
        <v>31140</v>
      </c>
      <c r="C2742" s="92" t="s">
        <v>8811</v>
      </c>
      <c r="D2742" s="91" t="s">
        <v>29203</v>
      </c>
      <c r="E2742" s="93">
        <v>238.91</v>
      </c>
    </row>
    <row r="2743" spans="1:5" ht="54">
      <c r="A2743" s="91" t="s">
        <v>8812</v>
      </c>
      <c r="B2743" s="91" t="s">
        <v>31141</v>
      </c>
      <c r="C2743" s="92" t="s">
        <v>8813</v>
      </c>
      <c r="D2743" s="91" t="s">
        <v>29203</v>
      </c>
      <c r="E2743" s="93">
        <v>153.41</v>
      </c>
    </row>
    <row r="2744" spans="1:5" ht="54">
      <c r="A2744" s="91" t="s">
        <v>8814</v>
      </c>
      <c r="B2744" s="91" t="s">
        <v>31142</v>
      </c>
      <c r="C2744" s="92" t="s">
        <v>8815</v>
      </c>
      <c r="D2744" s="91" t="s">
        <v>29203</v>
      </c>
      <c r="E2744" s="93">
        <v>191.12</v>
      </c>
    </row>
    <row r="2745" spans="1:5">
      <c r="A2745" s="87" t="s">
        <v>22395</v>
      </c>
      <c r="B2745" s="87">
        <v>8690</v>
      </c>
      <c r="C2745" s="88" t="s">
        <v>22396</v>
      </c>
      <c r="D2745" s="89"/>
      <c r="E2745" s="90"/>
    </row>
    <row r="2746" spans="1:5">
      <c r="A2746" s="87" t="s">
        <v>22397</v>
      </c>
      <c r="B2746" s="87">
        <v>9045</v>
      </c>
      <c r="C2746" s="88" t="s">
        <v>22398</v>
      </c>
      <c r="D2746" s="89"/>
      <c r="E2746" s="90"/>
    </row>
    <row r="2747" spans="1:5" ht="27">
      <c r="A2747" s="91" t="s">
        <v>7868</v>
      </c>
      <c r="B2747" s="91" t="s">
        <v>31143</v>
      </c>
      <c r="C2747" s="92" t="s">
        <v>7869</v>
      </c>
      <c r="D2747" s="91" t="s">
        <v>29</v>
      </c>
      <c r="E2747" s="93">
        <v>622.25</v>
      </c>
    </row>
    <row r="2748" spans="1:5" ht="27">
      <c r="A2748" s="91" t="s">
        <v>7870</v>
      </c>
      <c r="B2748" s="91" t="s">
        <v>31144</v>
      </c>
      <c r="C2748" s="92" t="s">
        <v>7871</v>
      </c>
      <c r="D2748" s="91" t="s">
        <v>29242</v>
      </c>
      <c r="E2748" s="93">
        <v>871.31</v>
      </c>
    </row>
    <row r="2749" spans="1:5">
      <c r="A2749" s="87" t="s">
        <v>22399</v>
      </c>
      <c r="B2749" s="87">
        <v>9046</v>
      </c>
      <c r="C2749" s="88" t="s">
        <v>22400</v>
      </c>
      <c r="D2749" s="89"/>
      <c r="E2749" s="90"/>
    </row>
    <row r="2750" spans="1:5" ht="27">
      <c r="A2750" s="91" t="s">
        <v>7856</v>
      </c>
      <c r="B2750" s="91" t="s">
        <v>31145</v>
      </c>
      <c r="C2750" s="92" t="s">
        <v>7857</v>
      </c>
      <c r="D2750" s="91" t="s">
        <v>29</v>
      </c>
      <c r="E2750" s="93">
        <v>44.59</v>
      </c>
    </row>
    <row r="2751" spans="1:5" ht="27">
      <c r="A2751" s="91" t="s">
        <v>7858</v>
      </c>
      <c r="B2751" s="91" t="s">
        <v>31146</v>
      </c>
      <c r="C2751" s="92" t="s">
        <v>7859</v>
      </c>
      <c r="D2751" s="91" t="s">
        <v>29</v>
      </c>
      <c r="E2751" s="93">
        <v>48.25</v>
      </c>
    </row>
    <row r="2752" spans="1:5" ht="27">
      <c r="A2752" s="91" t="s">
        <v>7860</v>
      </c>
      <c r="B2752" s="91" t="s">
        <v>31147</v>
      </c>
      <c r="C2752" s="92" t="s">
        <v>7861</v>
      </c>
      <c r="D2752" s="91" t="s">
        <v>29</v>
      </c>
      <c r="E2752" s="93">
        <v>46.02</v>
      </c>
    </row>
    <row r="2753" spans="1:5" ht="27">
      <c r="A2753" s="91" t="s">
        <v>7862</v>
      </c>
      <c r="B2753" s="91" t="s">
        <v>31148</v>
      </c>
      <c r="C2753" s="92" t="s">
        <v>7863</v>
      </c>
      <c r="D2753" s="91" t="s">
        <v>29</v>
      </c>
      <c r="E2753" s="93">
        <v>770.44</v>
      </c>
    </row>
    <row r="2754" spans="1:5" ht="27">
      <c r="A2754" s="91" t="s">
        <v>7864</v>
      </c>
      <c r="B2754" s="91" t="s">
        <v>31149</v>
      </c>
      <c r="C2754" s="92" t="s">
        <v>7865</v>
      </c>
      <c r="D2754" s="91" t="s">
        <v>29</v>
      </c>
      <c r="E2754" s="93">
        <v>14.98</v>
      </c>
    </row>
    <row r="2755" spans="1:5" ht="27">
      <c r="A2755" s="91" t="s">
        <v>7866</v>
      </c>
      <c r="B2755" s="91" t="s">
        <v>31150</v>
      </c>
      <c r="C2755" s="92" t="s">
        <v>7867</v>
      </c>
      <c r="D2755" s="91" t="s">
        <v>29</v>
      </c>
      <c r="E2755" s="93">
        <v>14.94</v>
      </c>
    </row>
    <row r="2756" spans="1:5" ht="27">
      <c r="A2756" s="91" t="s">
        <v>7872</v>
      </c>
      <c r="B2756" s="91" t="s">
        <v>31151</v>
      </c>
      <c r="C2756" s="92" t="s">
        <v>7873</v>
      </c>
      <c r="D2756" s="91" t="s">
        <v>29</v>
      </c>
      <c r="E2756" s="93">
        <v>193.66</v>
      </c>
    </row>
    <row r="2757" spans="1:5" ht="27">
      <c r="A2757" s="91" t="s">
        <v>7874</v>
      </c>
      <c r="B2757" s="91" t="s">
        <v>31152</v>
      </c>
      <c r="C2757" s="92" t="s">
        <v>7875</v>
      </c>
      <c r="D2757" s="91" t="s">
        <v>29</v>
      </c>
      <c r="E2757" s="93">
        <v>57.04</v>
      </c>
    </row>
    <row r="2758" spans="1:5">
      <c r="A2758" s="87" t="s">
        <v>22401</v>
      </c>
      <c r="B2758" s="87">
        <v>9047</v>
      </c>
      <c r="C2758" s="88" t="s">
        <v>22402</v>
      </c>
      <c r="D2758" s="89"/>
      <c r="E2758" s="90"/>
    </row>
    <row r="2759" spans="1:5" ht="27">
      <c r="A2759" s="91" t="s">
        <v>7876</v>
      </c>
      <c r="B2759" s="91" t="s">
        <v>31153</v>
      </c>
      <c r="C2759" s="92" t="s">
        <v>7877</v>
      </c>
      <c r="D2759" s="91" t="s">
        <v>29</v>
      </c>
      <c r="E2759" s="93">
        <v>68.319999999999993</v>
      </c>
    </row>
    <row r="2760" spans="1:5">
      <c r="A2760" s="87" t="s">
        <v>22403</v>
      </c>
      <c r="B2760" s="87">
        <v>8691</v>
      </c>
      <c r="C2760" s="88" t="s">
        <v>22404</v>
      </c>
      <c r="D2760" s="89"/>
      <c r="E2760" s="90"/>
    </row>
    <row r="2761" spans="1:5">
      <c r="A2761" s="87" t="s">
        <v>22405</v>
      </c>
      <c r="B2761" s="87">
        <v>9050</v>
      </c>
      <c r="C2761" s="88" t="s">
        <v>22406</v>
      </c>
      <c r="D2761" s="89"/>
      <c r="E2761" s="90"/>
    </row>
    <row r="2762" spans="1:5" ht="108">
      <c r="A2762" s="91" t="s">
        <v>7061</v>
      </c>
      <c r="B2762" s="91" t="s">
        <v>31154</v>
      </c>
      <c r="C2762" s="92" t="s">
        <v>21177</v>
      </c>
      <c r="D2762" s="91" t="s">
        <v>29304</v>
      </c>
      <c r="E2762" s="93">
        <v>138.85</v>
      </c>
    </row>
    <row r="2763" spans="1:5" ht="81">
      <c r="A2763" s="91" t="s">
        <v>7060</v>
      </c>
      <c r="B2763" s="91" t="s">
        <v>31155</v>
      </c>
      <c r="C2763" s="92" t="s">
        <v>21178</v>
      </c>
      <c r="D2763" s="91" t="s">
        <v>29304</v>
      </c>
      <c r="E2763" s="93">
        <v>282.75</v>
      </c>
    </row>
    <row r="2764" spans="1:5" ht="81">
      <c r="A2764" s="91" t="s">
        <v>7062</v>
      </c>
      <c r="B2764" s="91" t="s">
        <v>31156</v>
      </c>
      <c r="C2764" s="92" t="s">
        <v>21179</v>
      </c>
      <c r="D2764" s="91" t="s">
        <v>29304</v>
      </c>
      <c r="E2764" s="93">
        <v>195.1</v>
      </c>
    </row>
    <row r="2765" spans="1:5">
      <c r="A2765" s="87" t="s">
        <v>22407</v>
      </c>
      <c r="B2765" s="87">
        <v>9051</v>
      </c>
      <c r="C2765" s="88" t="s">
        <v>22408</v>
      </c>
      <c r="D2765" s="89"/>
      <c r="E2765" s="90"/>
    </row>
    <row r="2766" spans="1:5" ht="81">
      <c r="A2766" s="91" t="s">
        <v>7059</v>
      </c>
      <c r="B2766" s="91" t="s">
        <v>31157</v>
      </c>
      <c r="C2766" s="92" t="s">
        <v>28346</v>
      </c>
      <c r="D2766" s="91" t="s">
        <v>29304</v>
      </c>
      <c r="E2766" s="93">
        <v>115.6</v>
      </c>
    </row>
    <row r="2767" spans="1:5" ht="81">
      <c r="A2767" s="91" t="s">
        <v>7058</v>
      </c>
      <c r="B2767" s="91" t="s">
        <v>31158</v>
      </c>
      <c r="C2767" s="92" t="s">
        <v>21176</v>
      </c>
      <c r="D2767" s="91" t="s">
        <v>29304</v>
      </c>
      <c r="E2767" s="93">
        <v>130.25</v>
      </c>
    </row>
    <row r="2768" spans="1:5">
      <c r="A2768" s="87" t="s">
        <v>22409</v>
      </c>
      <c r="B2768" s="87">
        <v>9052</v>
      </c>
      <c r="C2768" s="88" t="s">
        <v>22410</v>
      </c>
      <c r="D2768" s="89"/>
      <c r="E2768" s="90"/>
    </row>
    <row r="2769" spans="1:5" ht="135">
      <c r="A2769" s="91" t="s">
        <v>21183</v>
      </c>
      <c r="B2769" s="91" t="s">
        <v>2232</v>
      </c>
      <c r="C2769" s="92" t="s">
        <v>21184</v>
      </c>
      <c r="D2769" s="91" t="s">
        <v>29304</v>
      </c>
      <c r="E2769" s="93">
        <v>208.22</v>
      </c>
    </row>
    <row r="2770" spans="1:5" ht="121.5">
      <c r="A2770" s="91" t="s">
        <v>7064</v>
      </c>
      <c r="B2770" s="91" t="s">
        <v>31159</v>
      </c>
      <c r="C2770" s="92" t="s">
        <v>21185</v>
      </c>
      <c r="D2770" s="91" t="s">
        <v>29304</v>
      </c>
      <c r="E2770" s="93">
        <v>113.6</v>
      </c>
    </row>
    <row r="2771" spans="1:5" ht="148.5">
      <c r="A2771" s="91" t="s">
        <v>12519</v>
      </c>
      <c r="B2771" s="91" t="s">
        <v>2232</v>
      </c>
      <c r="C2771" s="92" t="s">
        <v>12520</v>
      </c>
      <c r="D2771" s="91" t="s">
        <v>29304</v>
      </c>
      <c r="E2771" s="93">
        <v>334.86</v>
      </c>
    </row>
    <row r="2772" spans="1:5" ht="148.5">
      <c r="A2772" s="91" t="s">
        <v>7066</v>
      </c>
      <c r="B2772" s="91" t="s">
        <v>31160</v>
      </c>
      <c r="C2772" s="92" t="s">
        <v>12521</v>
      </c>
      <c r="D2772" s="91" t="s">
        <v>29304</v>
      </c>
      <c r="E2772" s="93">
        <v>260.16000000000003</v>
      </c>
    </row>
    <row r="2773" spans="1:5" ht="135">
      <c r="A2773" s="91" t="s">
        <v>12522</v>
      </c>
      <c r="B2773" s="91" t="s">
        <v>2232</v>
      </c>
      <c r="C2773" s="92" t="s">
        <v>28347</v>
      </c>
      <c r="D2773" s="91" t="s">
        <v>29304</v>
      </c>
      <c r="E2773" s="93">
        <v>382.94</v>
      </c>
    </row>
    <row r="2774" spans="1:5" ht="148.5">
      <c r="A2774" s="91" t="s">
        <v>12523</v>
      </c>
      <c r="B2774" s="91" t="s">
        <v>2232</v>
      </c>
      <c r="C2774" s="92" t="s">
        <v>12524</v>
      </c>
      <c r="D2774" s="91" t="s">
        <v>29304</v>
      </c>
      <c r="E2774" s="93">
        <v>386.65</v>
      </c>
    </row>
    <row r="2775" spans="1:5" ht="148.5">
      <c r="A2775" s="91" t="s">
        <v>12525</v>
      </c>
      <c r="B2775" s="91" t="s">
        <v>2232</v>
      </c>
      <c r="C2775" s="92" t="s">
        <v>12526</v>
      </c>
      <c r="D2775" s="91" t="s">
        <v>29304</v>
      </c>
      <c r="E2775" s="93">
        <v>286.29000000000002</v>
      </c>
    </row>
    <row r="2776" spans="1:5">
      <c r="A2776" s="87" t="s">
        <v>22411</v>
      </c>
      <c r="B2776" s="87">
        <v>9053</v>
      </c>
      <c r="C2776" s="88" t="s">
        <v>22412</v>
      </c>
      <c r="D2776" s="89"/>
      <c r="E2776" s="90"/>
    </row>
    <row r="2777" spans="1:5" ht="108">
      <c r="A2777" s="91" t="s">
        <v>7068</v>
      </c>
      <c r="B2777" s="91" t="s">
        <v>31161</v>
      </c>
      <c r="C2777" s="92" t="s">
        <v>28348</v>
      </c>
      <c r="D2777" s="91" t="s">
        <v>29304</v>
      </c>
      <c r="E2777" s="93">
        <v>201.68</v>
      </c>
    </row>
    <row r="2778" spans="1:5" ht="121.5">
      <c r="A2778" s="91" t="s">
        <v>7067</v>
      </c>
      <c r="B2778" s="91" t="s">
        <v>31162</v>
      </c>
      <c r="C2778" s="92" t="s">
        <v>28349</v>
      </c>
      <c r="D2778" s="91" t="s">
        <v>29304</v>
      </c>
      <c r="E2778" s="93">
        <v>126.98</v>
      </c>
    </row>
    <row r="2779" spans="1:5">
      <c r="A2779" s="87" t="s">
        <v>22413</v>
      </c>
      <c r="B2779" s="87">
        <v>9054</v>
      </c>
      <c r="C2779" s="88" t="s">
        <v>22414</v>
      </c>
      <c r="D2779" s="89"/>
      <c r="E2779" s="90"/>
    </row>
    <row r="2780" spans="1:5" ht="135">
      <c r="A2780" s="91" t="s">
        <v>7065</v>
      </c>
      <c r="B2780" s="91" t="s">
        <v>31163</v>
      </c>
      <c r="C2780" s="92" t="s">
        <v>28350</v>
      </c>
      <c r="D2780" s="91" t="s">
        <v>29304</v>
      </c>
      <c r="E2780" s="93">
        <v>157.65</v>
      </c>
    </row>
    <row r="2781" spans="1:5">
      <c r="A2781" s="87" t="s">
        <v>22415</v>
      </c>
      <c r="B2781" s="87">
        <v>9055</v>
      </c>
      <c r="C2781" s="88" t="s">
        <v>22416</v>
      </c>
      <c r="D2781" s="89"/>
      <c r="E2781" s="90"/>
    </row>
    <row r="2782" spans="1:5" ht="81">
      <c r="A2782" s="91" t="s">
        <v>7063</v>
      </c>
      <c r="B2782" s="91" t="s">
        <v>31164</v>
      </c>
      <c r="C2782" s="92" t="s">
        <v>21180</v>
      </c>
      <c r="D2782" s="91" t="s">
        <v>29304</v>
      </c>
      <c r="E2782" s="93">
        <v>293.55</v>
      </c>
    </row>
    <row r="2783" spans="1:5" ht="81">
      <c r="A2783" s="91" t="s">
        <v>21181</v>
      </c>
      <c r="B2783" s="91" t="s">
        <v>2232</v>
      </c>
      <c r="C2783" s="92" t="s">
        <v>21182</v>
      </c>
      <c r="D2783" s="91" t="s">
        <v>29304</v>
      </c>
      <c r="E2783" s="93">
        <v>293.55</v>
      </c>
    </row>
    <row r="2784" spans="1:5">
      <c r="A2784" s="87" t="s">
        <v>22417</v>
      </c>
      <c r="B2784" s="87">
        <v>8692</v>
      </c>
      <c r="C2784" s="88" t="s">
        <v>22418</v>
      </c>
      <c r="D2784" s="89"/>
      <c r="E2784" s="90"/>
    </row>
    <row r="2785" spans="1:5">
      <c r="A2785" s="87" t="s">
        <v>22419</v>
      </c>
      <c r="B2785" s="87">
        <v>9056</v>
      </c>
      <c r="C2785" s="88" t="s">
        <v>22420</v>
      </c>
      <c r="D2785" s="89"/>
      <c r="E2785" s="90"/>
    </row>
    <row r="2786" spans="1:5" ht="27">
      <c r="A2786" s="91" t="s">
        <v>7484</v>
      </c>
      <c r="B2786" s="91" t="s">
        <v>31165</v>
      </c>
      <c r="C2786" s="92" t="s">
        <v>7485</v>
      </c>
      <c r="D2786" s="91" t="s">
        <v>29203</v>
      </c>
      <c r="E2786" s="93">
        <v>16.72</v>
      </c>
    </row>
    <row r="2787" spans="1:5" ht="27">
      <c r="A2787" s="91" t="s">
        <v>7486</v>
      </c>
      <c r="B2787" s="91" t="s">
        <v>31166</v>
      </c>
      <c r="C2787" s="92" t="s">
        <v>7487</v>
      </c>
      <c r="D2787" s="91" t="s">
        <v>29203</v>
      </c>
      <c r="E2787" s="93">
        <v>18.71</v>
      </c>
    </row>
    <row r="2788" spans="1:5" ht="27">
      <c r="A2788" s="91" t="s">
        <v>7488</v>
      </c>
      <c r="B2788" s="91" t="s">
        <v>31167</v>
      </c>
      <c r="C2788" s="92" t="s">
        <v>7489</v>
      </c>
      <c r="D2788" s="91" t="s">
        <v>29203</v>
      </c>
      <c r="E2788" s="93">
        <v>18.68</v>
      </c>
    </row>
    <row r="2789" spans="1:5">
      <c r="A2789" s="87" t="s">
        <v>22421</v>
      </c>
      <c r="B2789" s="87">
        <v>9057</v>
      </c>
      <c r="C2789" s="88" t="s">
        <v>22422</v>
      </c>
      <c r="D2789" s="89"/>
      <c r="E2789" s="90"/>
    </row>
    <row r="2790" spans="1:5" ht="40.5">
      <c r="A2790" s="91" t="s">
        <v>7490</v>
      </c>
      <c r="B2790" s="91" t="s">
        <v>31168</v>
      </c>
      <c r="C2790" s="92" t="s">
        <v>7491</v>
      </c>
      <c r="D2790" s="91" t="s">
        <v>29</v>
      </c>
      <c r="E2790" s="93">
        <v>9.2100000000000009</v>
      </c>
    </row>
    <row r="2791" spans="1:5" ht="40.5">
      <c r="A2791" s="91" t="s">
        <v>7492</v>
      </c>
      <c r="B2791" s="91" t="s">
        <v>31169</v>
      </c>
      <c r="C2791" s="92" t="s">
        <v>7493</v>
      </c>
      <c r="D2791" s="91" t="s">
        <v>29</v>
      </c>
      <c r="E2791" s="93">
        <v>10.23</v>
      </c>
    </row>
    <row r="2792" spans="1:5" ht="27">
      <c r="A2792" s="91" t="s">
        <v>7494</v>
      </c>
      <c r="B2792" s="91" t="s">
        <v>31170</v>
      </c>
      <c r="C2792" s="92" t="s">
        <v>7495</v>
      </c>
      <c r="D2792" s="91" t="s">
        <v>29203</v>
      </c>
      <c r="E2792" s="93">
        <v>24.56</v>
      </c>
    </row>
    <row r="2793" spans="1:5">
      <c r="A2793" s="87" t="s">
        <v>22423</v>
      </c>
      <c r="B2793" s="87">
        <v>9058</v>
      </c>
      <c r="C2793" s="88" t="s">
        <v>22424</v>
      </c>
      <c r="D2793" s="89"/>
      <c r="E2793" s="90"/>
    </row>
    <row r="2794" spans="1:5">
      <c r="A2794" s="91" t="s">
        <v>7458</v>
      </c>
      <c r="B2794" s="91" t="s">
        <v>31171</v>
      </c>
      <c r="C2794" s="92" t="s">
        <v>7459</v>
      </c>
      <c r="D2794" s="91" t="s">
        <v>29</v>
      </c>
      <c r="E2794" s="93">
        <v>2.0499999999999998</v>
      </c>
    </row>
    <row r="2795" spans="1:5">
      <c r="A2795" s="91" t="s">
        <v>7460</v>
      </c>
      <c r="B2795" s="91" t="s">
        <v>31172</v>
      </c>
      <c r="C2795" s="92" t="s">
        <v>7461</v>
      </c>
      <c r="D2795" s="91" t="s">
        <v>29</v>
      </c>
      <c r="E2795" s="93">
        <v>1.53</v>
      </c>
    </row>
    <row r="2796" spans="1:5">
      <c r="A2796" s="91" t="s">
        <v>7462</v>
      </c>
      <c r="B2796" s="91" t="s">
        <v>31173</v>
      </c>
      <c r="C2796" s="92" t="s">
        <v>7463</v>
      </c>
      <c r="D2796" s="91" t="s">
        <v>29</v>
      </c>
      <c r="E2796" s="93">
        <v>77.77</v>
      </c>
    </row>
    <row r="2797" spans="1:5">
      <c r="A2797" s="91" t="s">
        <v>7464</v>
      </c>
      <c r="B2797" s="91" t="s">
        <v>31174</v>
      </c>
      <c r="C2797" s="92" t="s">
        <v>7465</v>
      </c>
      <c r="D2797" s="91" t="s">
        <v>29</v>
      </c>
      <c r="E2797" s="93">
        <v>103.86</v>
      </c>
    </row>
    <row r="2798" spans="1:5">
      <c r="A2798" s="91" t="s">
        <v>7466</v>
      </c>
      <c r="B2798" s="91" t="s">
        <v>31175</v>
      </c>
      <c r="C2798" s="92" t="s">
        <v>7467</v>
      </c>
      <c r="D2798" s="91" t="s">
        <v>29</v>
      </c>
      <c r="E2798" s="93">
        <v>73.8</v>
      </c>
    </row>
    <row r="2799" spans="1:5">
      <c r="A2799" s="91" t="s">
        <v>7468</v>
      </c>
      <c r="B2799" s="91" t="s">
        <v>31176</v>
      </c>
      <c r="C2799" s="92" t="s">
        <v>7469</v>
      </c>
      <c r="D2799" s="91" t="s">
        <v>29</v>
      </c>
      <c r="E2799" s="93">
        <v>79.790000000000006</v>
      </c>
    </row>
    <row r="2800" spans="1:5">
      <c r="A2800" s="91" t="s">
        <v>7470</v>
      </c>
      <c r="B2800" s="91" t="s">
        <v>31177</v>
      </c>
      <c r="C2800" s="92" t="s">
        <v>7471</v>
      </c>
      <c r="D2800" s="91" t="s">
        <v>29</v>
      </c>
      <c r="E2800" s="93">
        <v>103.35</v>
      </c>
    </row>
    <row r="2801" spans="1:5">
      <c r="A2801" s="91" t="s">
        <v>7472</v>
      </c>
      <c r="B2801" s="91" t="s">
        <v>31178</v>
      </c>
      <c r="C2801" s="92" t="s">
        <v>7473</v>
      </c>
      <c r="D2801" s="91" t="s">
        <v>29203</v>
      </c>
      <c r="E2801" s="93">
        <v>2.16</v>
      </c>
    </row>
    <row r="2802" spans="1:5">
      <c r="A2802" s="91" t="s">
        <v>7474</v>
      </c>
      <c r="B2802" s="91" t="s">
        <v>31179</v>
      </c>
      <c r="C2802" s="92" t="s">
        <v>7475</v>
      </c>
      <c r="D2802" s="91" t="s">
        <v>29203</v>
      </c>
      <c r="E2802" s="93">
        <v>0.86</v>
      </c>
    </row>
    <row r="2803" spans="1:5">
      <c r="A2803" s="91" t="s">
        <v>7476</v>
      </c>
      <c r="B2803" s="91" t="s">
        <v>31180</v>
      </c>
      <c r="C2803" s="92" t="s">
        <v>7477</v>
      </c>
      <c r="D2803" s="91" t="s">
        <v>29203</v>
      </c>
      <c r="E2803" s="93">
        <v>0.87</v>
      </c>
    </row>
    <row r="2804" spans="1:5">
      <c r="A2804" s="91" t="s">
        <v>7478</v>
      </c>
      <c r="B2804" s="91" t="s">
        <v>31181</v>
      </c>
      <c r="C2804" s="92" t="s">
        <v>7479</v>
      </c>
      <c r="D2804" s="91" t="s">
        <v>29</v>
      </c>
      <c r="E2804" s="93">
        <v>41</v>
      </c>
    </row>
    <row r="2805" spans="1:5">
      <c r="A2805" s="91" t="s">
        <v>7480</v>
      </c>
      <c r="B2805" s="91" t="s">
        <v>31182</v>
      </c>
      <c r="C2805" s="92" t="s">
        <v>7481</v>
      </c>
      <c r="D2805" s="91" t="s">
        <v>29</v>
      </c>
      <c r="E2805" s="93">
        <v>23.14</v>
      </c>
    </row>
    <row r="2806" spans="1:5">
      <c r="A2806" s="87" t="s">
        <v>22425</v>
      </c>
      <c r="B2806" s="87">
        <v>9059</v>
      </c>
      <c r="C2806" s="88" t="s">
        <v>22426</v>
      </c>
      <c r="D2806" s="89"/>
      <c r="E2806" s="90"/>
    </row>
    <row r="2807" spans="1:5" ht="27">
      <c r="A2807" s="91" t="s">
        <v>7482</v>
      </c>
      <c r="B2807" s="91" t="s">
        <v>2232</v>
      </c>
      <c r="C2807" s="92" t="s">
        <v>7483</v>
      </c>
      <c r="D2807" s="91" t="s">
        <v>29258</v>
      </c>
      <c r="E2807" s="93">
        <v>127.7</v>
      </c>
    </row>
    <row r="2808" spans="1:5">
      <c r="A2808" s="87" t="s">
        <v>22427</v>
      </c>
      <c r="B2808" s="87">
        <v>9060</v>
      </c>
      <c r="C2808" s="88" t="s">
        <v>22428</v>
      </c>
      <c r="D2808" s="89"/>
      <c r="E2808" s="90"/>
    </row>
    <row r="2809" spans="1:5">
      <c r="A2809" s="91" t="s">
        <v>7456</v>
      </c>
      <c r="B2809" s="91" t="s">
        <v>31183</v>
      </c>
      <c r="C2809" s="92" t="s">
        <v>7457</v>
      </c>
      <c r="D2809" s="91" t="s">
        <v>29</v>
      </c>
      <c r="E2809" s="93">
        <v>79.930000000000007</v>
      </c>
    </row>
    <row r="2810" spans="1:5">
      <c r="A2810" s="87" t="s">
        <v>22429</v>
      </c>
      <c r="B2810" s="87">
        <v>8693</v>
      </c>
      <c r="C2810" s="88" t="s">
        <v>22430</v>
      </c>
      <c r="D2810" s="89"/>
      <c r="E2810" s="90"/>
    </row>
    <row r="2811" spans="1:5">
      <c r="A2811" s="87" t="s">
        <v>22431</v>
      </c>
      <c r="B2811" s="87">
        <v>9061</v>
      </c>
      <c r="C2811" s="88" t="s">
        <v>22432</v>
      </c>
      <c r="D2811" s="89"/>
      <c r="E2811" s="90"/>
    </row>
    <row r="2812" spans="1:5" ht="54">
      <c r="A2812" s="91" t="s">
        <v>7984</v>
      </c>
      <c r="B2812" s="91" t="s">
        <v>31184</v>
      </c>
      <c r="C2812" s="92" t="s">
        <v>12549</v>
      </c>
      <c r="D2812" s="91" t="s">
        <v>29214</v>
      </c>
      <c r="E2812" s="93">
        <v>2.13</v>
      </c>
    </row>
    <row r="2813" spans="1:5" ht="54">
      <c r="A2813" s="91" t="s">
        <v>7985</v>
      </c>
      <c r="B2813" s="91" t="s">
        <v>31185</v>
      </c>
      <c r="C2813" s="92" t="s">
        <v>12550</v>
      </c>
      <c r="D2813" s="91" t="s">
        <v>29214</v>
      </c>
      <c r="E2813" s="93">
        <v>2.69</v>
      </c>
    </row>
    <row r="2814" spans="1:5" ht="54">
      <c r="A2814" s="91" t="s">
        <v>7986</v>
      </c>
      <c r="B2814" s="91" t="s">
        <v>31186</v>
      </c>
      <c r="C2814" s="92" t="s">
        <v>12551</v>
      </c>
      <c r="D2814" s="91" t="s">
        <v>29214</v>
      </c>
      <c r="E2814" s="93">
        <v>4.33</v>
      </c>
    </row>
    <row r="2815" spans="1:5" ht="40.5">
      <c r="A2815" s="91" t="s">
        <v>7987</v>
      </c>
      <c r="B2815" s="91" t="s">
        <v>31187</v>
      </c>
      <c r="C2815" s="92" t="s">
        <v>12552</v>
      </c>
      <c r="D2815" s="91" t="s">
        <v>29214</v>
      </c>
      <c r="E2815" s="93">
        <v>2.97</v>
      </c>
    </row>
    <row r="2816" spans="1:5" ht="40.5">
      <c r="A2816" s="91" t="s">
        <v>7988</v>
      </c>
      <c r="B2816" s="91" t="s">
        <v>31188</v>
      </c>
      <c r="C2816" s="92" t="s">
        <v>12553</v>
      </c>
      <c r="D2816" s="91" t="s">
        <v>29214</v>
      </c>
      <c r="E2816" s="93">
        <v>4.6100000000000003</v>
      </c>
    </row>
    <row r="2817" spans="1:5" ht="40.5">
      <c r="A2817" s="91" t="s">
        <v>7989</v>
      </c>
      <c r="B2817" s="91" t="s">
        <v>31189</v>
      </c>
      <c r="C2817" s="92" t="s">
        <v>28351</v>
      </c>
      <c r="D2817" s="91" t="s">
        <v>29214</v>
      </c>
      <c r="E2817" s="93">
        <v>5.93</v>
      </c>
    </row>
    <row r="2818" spans="1:5" ht="40.5">
      <c r="A2818" s="91" t="s">
        <v>7990</v>
      </c>
      <c r="B2818" s="91" t="s">
        <v>31190</v>
      </c>
      <c r="C2818" s="92" t="s">
        <v>12554</v>
      </c>
      <c r="D2818" s="91" t="s">
        <v>29214</v>
      </c>
      <c r="E2818" s="93">
        <v>8.31</v>
      </c>
    </row>
    <row r="2819" spans="1:5" ht="40.5">
      <c r="A2819" s="91" t="s">
        <v>7991</v>
      </c>
      <c r="B2819" s="91" t="s">
        <v>31191</v>
      </c>
      <c r="C2819" s="92" t="s">
        <v>12555</v>
      </c>
      <c r="D2819" s="91" t="s">
        <v>29214</v>
      </c>
      <c r="E2819" s="93">
        <v>9.0299999999999994</v>
      </c>
    </row>
    <row r="2820" spans="1:5" ht="40.5">
      <c r="A2820" s="91" t="s">
        <v>7992</v>
      </c>
      <c r="B2820" s="91" t="s">
        <v>31192</v>
      </c>
      <c r="C2820" s="92" t="s">
        <v>12556</v>
      </c>
      <c r="D2820" s="91" t="s">
        <v>29214</v>
      </c>
      <c r="E2820" s="93">
        <v>11.54</v>
      </c>
    </row>
    <row r="2821" spans="1:5">
      <c r="A2821" s="87" t="s">
        <v>22433</v>
      </c>
      <c r="B2821" s="87">
        <v>9062</v>
      </c>
      <c r="C2821" s="88" t="s">
        <v>22434</v>
      </c>
      <c r="D2821" s="89"/>
      <c r="E2821" s="90"/>
    </row>
    <row r="2822" spans="1:5" ht="67.5">
      <c r="A2822" s="91" t="s">
        <v>7069</v>
      </c>
      <c r="B2822" s="91" t="s">
        <v>2232</v>
      </c>
      <c r="C2822" s="92" t="s">
        <v>28352</v>
      </c>
      <c r="D2822" s="91" t="s">
        <v>29214</v>
      </c>
      <c r="E2822" s="93">
        <v>36.11</v>
      </c>
    </row>
    <row r="2823" spans="1:5" ht="67.5">
      <c r="A2823" s="91" t="s">
        <v>7070</v>
      </c>
      <c r="B2823" s="91" t="s">
        <v>2232</v>
      </c>
      <c r="C2823" s="92" t="s">
        <v>21186</v>
      </c>
      <c r="D2823" s="91" t="s">
        <v>29214</v>
      </c>
      <c r="E2823" s="93">
        <v>24.07</v>
      </c>
    </row>
    <row r="2824" spans="1:5" ht="67.5">
      <c r="A2824" s="91" t="s">
        <v>7071</v>
      </c>
      <c r="B2824" s="91" t="s">
        <v>2232</v>
      </c>
      <c r="C2824" s="92" t="s">
        <v>21187</v>
      </c>
      <c r="D2824" s="91" t="s">
        <v>29214</v>
      </c>
      <c r="E2824" s="93">
        <v>19.68</v>
      </c>
    </row>
    <row r="2825" spans="1:5" ht="67.5">
      <c r="A2825" s="91" t="s">
        <v>7072</v>
      </c>
      <c r="B2825" s="91" t="s">
        <v>31193</v>
      </c>
      <c r="C2825" s="92" t="s">
        <v>28353</v>
      </c>
      <c r="D2825" s="91" t="s">
        <v>29214</v>
      </c>
      <c r="E2825" s="93">
        <v>13.98</v>
      </c>
    </row>
    <row r="2826" spans="1:5" ht="67.5">
      <c r="A2826" s="91" t="s">
        <v>7073</v>
      </c>
      <c r="B2826" s="91" t="s">
        <v>31194</v>
      </c>
      <c r="C2826" s="92" t="s">
        <v>28354</v>
      </c>
      <c r="D2826" s="91" t="s">
        <v>29214</v>
      </c>
      <c r="E2826" s="93">
        <v>5.63</v>
      </c>
    </row>
    <row r="2827" spans="1:5" ht="54">
      <c r="A2827" s="91" t="s">
        <v>7074</v>
      </c>
      <c r="B2827" s="91" t="s">
        <v>31195</v>
      </c>
      <c r="C2827" s="92" t="s">
        <v>28355</v>
      </c>
      <c r="D2827" s="91" t="s">
        <v>29214</v>
      </c>
      <c r="E2827" s="93">
        <v>3.01</v>
      </c>
    </row>
    <row r="2828" spans="1:5" ht="27">
      <c r="A2828" s="91" t="s">
        <v>7075</v>
      </c>
      <c r="B2828" s="91" t="s">
        <v>2232</v>
      </c>
      <c r="C2828" s="92" t="s">
        <v>7076</v>
      </c>
      <c r="D2828" s="91" t="s">
        <v>29203</v>
      </c>
      <c r="E2828" s="93">
        <v>7.5</v>
      </c>
    </row>
    <row r="2829" spans="1:5" ht="40.5">
      <c r="A2829" s="91" t="s">
        <v>7077</v>
      </c>
      <c r="B2829" s="91" t="s">
        <v>31196</v>
      </c>
      <c r="C2829" s="92" t="s">
        <v>28356</v>
      </c>
      <c r="D2829" s="91" t="s">
        <v>29304</v>
      </c>
      <c r="E2829" s="93">
        <v>5.26</v>
      </c>
    </row>
    <row r="2830" spans="1:5" ht="40.5">
      <c r="A2830" s="91" t="s">
        <v>7078</v>
      </c>
      <c r="B2830" s="91" t="s">
        <v>31197</v>
      </c>
      <c r="C2830" s="92" t="s">
        <v>22435</v>
      </c>
      <c r="D2830" s="91" t="s">
        <v>29304</v>
      </c>
      <c r="E2830" s="93">
        <v>7.08</v>
      </c>
    </row>
    <row r="2831" spans="1:5" ht="40.5">
      <c r="A2831" s="91" t="s">
        <v>7079</v>
      </c>
      <c r="B2831" s="91" t="s">
        <v>31198</v>
      </c>
      <c r="C2831" s="92" t="s">
        <v>22436</v>
      </c>
      <c r="D2831" s="91" t="s">
        <v>29304</v>
      </c>
      <c r="E2831" s="93">
        <v>6.56</v>
      </c>
    </row>
    <row r="2832" spans="1:5" ht="40.5">
      <c r="A2832" s="91" t="s">
        <v>7080</v>
      </c>
      <c r="B2832" s="91" t="s">
        <v>31199</v>
      </c>
      <c r="C2832" s="92" t="s">
        <v>22437</v>
      </c>
      <c r="D2832" s="91" t="s">
        <v>29304</v>
      </c>
      <c r="E2832" s="93">
        <v>6.69</v>
      </c>
    </row>
    <row r="2833" spans="1:5" ht="40.5">
      <c r="A2833" s="91" t="s">
        <v>22438</v>
      </c>
      <c r="B2833" s="91" t="s">
        <v>2232</v>
      </c>
      <c r="C2833" s="92" t="s">
        <v>22439</v>
      </c>
      <c r="D2833" s="91" t="s">
        <v>29203</v>
      </c>
      <c r="E2833" s="93">
        <v>28.57</v>
      </c>
    </row>
    <row r="2834" spans="1:5" ht="40.5">
      <c r="A2834" s="91" t="s">
        <v>7081</v>
      </c>
      <c r="B2834" s="91" t="s">
        <v>31200</v>
      </c>
      <c r="C2834" s="92" t="s">
        <v>7082</v>
      </c>
      <c r="D2834" s="91" t="s">
        <v>29214</v>
      </c>
      <c r="E2834" s="93">
        <v>0.94</v>
      </c>
    </row>
    <row r="2835" spans="1:5">
      <c r="A2835" s="87" t="s">
        <v>22440</v>
      </c>
      <c r="B2835" s="87">
        <v>9063</v>
      </c>
      <c r="C2835" s="88" t="s">
        <v>22441</v>
      </c>
      <c r="D2835" s="89"/>
      <c r="E2835" s="90"/>
    </row>
    <row r="2836" spans="1:5" ht="27">
      <c r="A2836" s="91" t="s">
        <v>5902</v>
      </c>
      <c r="B2836" s="91" t="s">
        <v>31201</v>
      </c>
      <c r="C2836" s="92" t="s">
        <v>5903</v>
      </c>
      <c r="D2836" s="91" t="s">
        <v>29</v>
      </c>
      <c r="E2836" s="93">
        <v>149.47</v>
      </c>
    </row>
    <row r="2837" spans="1:5" ht="27">
      <c r="A2837" s="91" t="s">
        <v>5904</v>
      </c>
      <c r="B2837" s="91" t="s">
        <v>31202</v>
      </c>
      <c r="C2837" s="92" t="s">
        <v>5905</v>
      </c>
      <c r="D2837" s="91" t="s">
        <v>29</v>
      </c>
      <c r="E2837" s="93">
        <v>193.96</v>
      </c>
    </row>
    <row r="2838" spans="1:5" ht="27">
      <c r="A2838" s="91" t="s">
        <v>5906</v>
      </c>
      <c r="B2838" s="91" t="s">
        <v>31203</v>
      </c>
      <c r="C2838" s="92" t="s">
        <v>5907</v>
      </c>
      <c r="D2838" s="91" t="s">
        <v>29</v>
      </c>
      <c r="E2838" s="93">
        <v>96.03</v>
      </c>
    </row>
    <row r="2839" spans="1:5" ht="27">
      <c r="A2839" s="91" t="s">
        <v>5908</v>
      </c>
      <c r="B2839" s="91" t="s">
        <v>31204</v>
      </c>
      <c r="C2839" s="92" t="s">
        <v>5909</v>
      </c>
      <c r="D2839" s="91" t="s">
        <v>29</v>
      </c>
      <c r="E2839" s="93">
        <v>102.58</v>
      </c>
    </row>
    <row r="2840" spans="1:5">
      <c r="A2840" s="91" t="s">
        <v>5912</v>
      </c>
      <c r="B2840" s="91" t="s">
        <v>31205</v>
      </c>
      <c r="C2840" s="92" t="s">
        <v>5913</v>
      </c>
      <c r="D2840" s="91" t="s">
        <v>29</v>
      </c>
      <c r="E2840" s="93">
        <v>45.93</v>
      </c>
    </row>
    <row r="2841" spans="1:5">
      <c r="A2841" s="91" t="s">
        <v>5914</v>
      </c>
      <c r="B2841" s="91" t="s">
        <v>31206</v>
      </c>
      <c r="C2841" s="92" t="s">
        <v>5915</v>
      </c>
      <c r="D2841" s="91" t="s">
        <v>29</v>
      </c>
      <c r="E2841" s="93">
        <v>74.37</v>
      </c>
    </row>
    <row r="2842" spans="1:5" ht="27">
      <c r="A2842" s="91" t="s">
        <v>5916</v>
      </c>
      <c r="B2842" s="91" t="s">
        <v>31207</v>
      </c>
      <c r="C2842" s="92" t="s">
        <v>5917</v>
      </c>
      <c r="D2842" s="91" t="s">
        <v>29</v>
      </c>
      <c r="E2842" s="93">
        <v>81.66</v>
      </c>
    </row>
    <row r="2843" spans="1:5" ht="27">
      <c r="A2843" s="91" t="s">
        <v>5918</v>
      </c>
      <c r="B2843" s="91" t="s">
        <v>31208</v>
      </c>
      <c r="C2843" s="92" t="s">
        <v>5919</v>
      </c>
      <c r="D2843" s="91" t="s">
        <v>29</v>
      </c>
      <c r="E2843" s="93">
        <v>96.98</v>
      </c>
    </row>
    <row r="2844" spans="1:5">
      <c r="A2844" s="91" t="s">
        <v>5920</v>
      </c>
      <c r="B2844" s="91" t="s">
        <v>31209</v>
      </c>
      <c r="C2844" s="92" t="s">
        <v>5921</v>
      </c>
      <c r="D2844" s="91" t="s">
        <v>29</v>
      </c>
      <c r="E2844" s="93">
        <v>51.29</v>
      </c>
    </row>
    <row r="2845" spans="1:5">
      <c r="A2845" s="91" t="s">
        <v>5922</v>
      </c>
      <c r="B2845" s="91" t="s">
        <v>31210</v>
      </c>
      <c r="C2845" s="92" t="s">
        <v>5923</v>
      </c>
      <c r="D2845" s="91" t="s">
        <v>29</v>
      </c>
      <c r="E2845" s="93">
        <v>46.15</v>
      </c>
    </row>
    <row r="2846" spans="1:5" ht="27">
      <c r="A2846" s="91" t="s">
        <v>5924</v>
      </c>
      <c r="B2846" s="91" t="s">
        <v>31211</v>
      </c>
      <c r="C2846" s="92" t="s">
        <v>5925</v>
      </c>
      <c r="D2846" s="91" t="s">
        <v>29</v>
      </c>
      <c r="E2846" s="93">
        <v>56.14</v>
      </c>
    </row>
    <row r="2847" spans="1:5" ht="27">
      <c r="A2847" s="91" t="s">
        <v>5926</v>
      </c>
      <c r="B2847" s="91" t="s">
        <v>31212</v>
      </c>
      <c r="C2847" s="92" t="s">
        <v>5927</v>
      </c>
      <c r="D2847" s="91" t="s">
        <v>29</v>
      </c>
      <c r="E2847" s="93">
        <v>41.03</v>
      </c>
    </row>
    <row r="2848" spans="1:5" ht="27">
      <c r="A2848" s="91" t="s">
        <v>5928</v>
      </c>
      <c r="B2848" s="91" t="s">
        <v>31213</v>
      </c>
      <c r="C2848" s="92" t="s">
        <v>5929</v>
      </c>
      <c r="D2848" s="91" t="s">
        <v>29</v>
      </c>
      <c r="E2848" s="93">
        <v>35.729999999999997</v>
      </c>
    </row>
    <row r="2849" spans="1:5">
      <c r="A2849" s="91" t="s">
        <v>5930</v>
      </c>
      <c r="B2849" s="91" t="s">
        <v>31214</v>
      </c>
      <c r="C2849" s="92" t="s">
        <v>5931</v>
      </c>
      <c r="D2849" s="91" t="s">
        <v>29</v>
      </c>
      <c r="E2849" s="93">
        <v>664.91</v>
      </c>
    </row>
    <row r="2850" spans="1:5" ht="27">
      <c r="A2850" s="91" t="s">
        <v>5938</v>
      </c>
      <c r="B2850" s="91" t="s">
        <v>31215</v>
      </c>
      <c r="C2850" s="92" t="s">
        <v>5939</v>
      </c>
      <c r="D2850" s="91" t="s">
        <v>29</v>
      </c>
      <c r="E2850" s="93">
        <v>41.23</v>
      </c>
    </row>
    <row r="2851" spans="1:5" ht="27">
      <c r="A2851" s="91" t="s">
        <v>5940</v>
      </c>
      <c r="B2851" s="91" t="s">
        <v>31216</v>
      </c>
      <c r="C2851" s="92" t="s">
        <v>5941</v>
      </c>
      <c r="D2851" s="91" t="s">
        <v>29</v>
      </c>
      <c r="E2851" s="93">
        <v>30.47</v>
      </c>
    </row>
    <row r="2852" spans="1:5" ht="27">
      <c r="A2852" s="91" t="s">
        <v>5942</v>
      </c>
      <c r="B2852" s="91" t="s">
        <v>31217</v>
      </c>
      <c r="C2852" s="92" t="s">
        <v>5943</v>
      </c>
      <c r="D2852" s="91" t="s">
        <v>29</v>
      </c>
      <c r="E2852" s="93">
        <v>30.62</v>
      </c>
    </row>
    <row r="2853" spans="1:5">
      <c r="A2853" s="91" t="s">
        <v>5944</v>
      </c>
      <c r="B2853" s="91" t="s">
        <v>31218</v>
      </c>
      <c r="C2853" s="92" t="s">
        <v>5945</v>
      </c>
      <c r="D2853" s="91" t="s">
        <v>29258</v>
      </c>
      <c r="E2853" s="93">
        <v>1.2</v>
      </c>
    </row>
    <row r="2854" spans="1:5">
      <c r="A2854" s="91" t="s">
        <v>5946</v>
      </c>
      <c r="B2854" s="91" t="s">
        <v>31219</v>
      </c>
      <c r="C2854" s="92" t="s">
        <v>5947</v>
      </c>
      <c r="D2854" s="91" t="s">
        <v>29258</v>
      </c>
      <c r="E2854" s="93">
        <v>0.37</v>
      </c>
    </row>
    <row r="2855" spans="1:5" ht="27">
      <c r="A2855" s="91" t="s">
        <v>5948</v>
      </c>
      <c r="B2855" s="91" t="s">
        <v>31220</v>
      </c>
      <c r="C2855" s="92" t="s">
        <v>5949</v>
      </c>
      <c r="D2855" s="91" t="s">
        <v>29</v>
      </c>
      <c r="E2855" s="93">
        <v>56.41</v>
      </c>
    </row>
    <row r="2856" spans="1:5">
      <c r="A2856" s="87" t="s">
        <v>22442</v>
      </c>
      <c r="B2856" s="87">
        <v>9064</v>
      </c>
      <c r="C2856" s="88" t="s">
        <v>22443</v>
      </c>
      <c r="D2856" s="89"/>
      <c r="E2856" s="90"/>
    </row>
    <row r="2857" spans="1:5" ht="27">
      <c r="A2857" s="91" t="s">
        <v>5900</v>
      </c>
      <c r="B2857" s="91" t="s">
        <v>31221</v>
      </c>
      <c r="C2857" s="92" t="s">
        <v>5901</v>
      </c>
      <c r="D2857" s="91" t="s">
        <v>29</v>
      </c>
      <c r="E2857" s="93">
        <v>164</v>
      </c>
    </row>
    <row r="2858" spans="1:5" ht="27">
      <c r="A2858" s="91" t="s">
        <v>5910</v>
      </c>
      <c r="B2858" s="91" t="s">
        <v>31222</v>
      </c>
      <c r="C2858" s="92" t="s">
        <v>5911</v>
      </c>
      <c r="D2858" s="91" t="s">
        <v>29</v>
      </c>
      <c r="E2858" s="93">
        <v>97.44</v>
      </c>
    </row>
    <row r="2859" spans="1:5" ht="27">
      <c r="A2859" s="91" t="s">
        <v>5932</v>
      </c>
      <c r="B2859" s="91" t="s">
        <v>31223</v>
      </c>
      <c r="C2859" s="92" t="s">
        <v>5933</v>
      </c>
      <c r="D2859" s="91" t="s">
        <v>29</v>
      </c>
      <c r="E2859" s="93">
        <v>92.32</v>
      </c>
    </row>
    <row r="2860" spans="1:5" ht="27">
      <c r="A2860" s="91" t="s">
        <v>5934</v>
      </c>
      <c r="B2860" s="91" t="s">
        <v>31224</v>
      </c>
      <c r="C2860" s="92" t="s">
        <v>5935</v>
      </c>
      <c r="D2860" s="91" t="s">
        <v>29</v>
      </c>
      <c r="E2860" s="93">
        <v>102.58</v>
      </c>
    </row>
    <row r="2861" spans="1:5" ht="27">
      <c r="A2861" s="91" t="s">
        <v>5936</v>
      </c>
      <c r="B2861" s="91" t="s">
        <v>31225</v>
      </c>
      <c r="C2861" s="92" t="s">
        <v>5937</v>
      </c>
      <c r="D2861" s="91" t="s">
        <v>29</v>
      </c>
      <c r="E2861" s="93">
        <v>92.32</v>
      </c>
    </row>
    <row r="2862" spans="1:5">
      <c r="A2862" s="87" t="s">
        <v>22444</v>
      </c>
      <c r="B2862" s="87">
        <v>8694</v>
      </c>
      <c r="C2862" s="88" t="s">
        <v>22445</v>
      </c>
      <c r="D2862" s="89"/>
      <c r="E2862" s="90"/>
    </row>
    <row r="2863" spans="1:5">
      <c r="A2863" s="87" t="s">
        <v>22446</v>
      </c>
      <c r="B2863" s="87">
        <v>9065</v>
      </c>
      <c r="C2863" s="88" t="s">
        <v>22447</v>
      </c>
      <c r="D2863" s="89"/>
      <c r="E2863" s="90"/>
    </row>
    <row r="2864" spans="1:5" ht="40.5">
      <c r="A2864" s="91" t="s">
        <v>8782</v>
      </c>
      <c r="B2864" s="91" t="s">
        <v>31226</v>
      </c>
      <c r="C2864" s="92" t="s">
        <v>8783</v>
      </c>
      <c r="D2864" s="91" t="s">
        <v>29258</v>
      </c>
      <c r="E2864" s="93">
        <v>19.329999999999998</v>
      </c>
    </row>
    <row r="2865" spans="1:5" ht="27">
      <c r="A2865" s="91" t="s">
        <v>8785</v>
      </c>
      <c r="B2865" s="91" t="s">
        <v>31227</v>
      </c>
      <c r="C2865" s="92" t="s">
        <v>8786</v>
      </c>
      <c r="D2865" s="91" t="s">
        <v>29203</v>
      </c>
      <c r="E2865" s="93">
        <v>50.84</v>
      </c>
    </row>
    <row r="2866" spans="1:5" ht="27">
      <c r="A2866" s="91" t="s">
        <v>8787</v>
      </c>
      <c r="B2866" s="91" t="s">
        <v>31228</v>
      </c>
      <c r="C2866" s="92" t="s">
        <v>8788</v>
      </c>
      <c r="D2866" s="91" t="s">
        <v>29203</v>
      </c>
      <c r="E2866" s="93">
        <v>59.09</v>
      </c>
    </row>
    <row r="2867" spans="1:5">
      <c r="A2867" s="87" t="s">
        <v>22448</v>
      </c>
      <c r="B2867" s="87">
        <v>9066</v>
      </c>
      <c r="C2867" s="88" t="s">
        <v>22449</v>
      </c>
      <c r="D2867" s="89"/>
      <c r="E2867" s="90"/>
    </row>
    <row r="2868" spans="1:5" ht="40.5">
      <c r="A2868" s="91" t="s">
        <v>8789</v>
      </c>
      <c r="B2868" s="91" t="s">
        <v>31229</v>
      </c>
      <c r="C2868" s="92" t="s">
        <v>8790</v>
      </c>
      <c r="D2868" s="91" t="s">
        <v>29</v>
      </c>
      <c r="E2868" s="93">
        <v>341.64</v>
      </c>
    </row>
    <row r="2869" spans="1:5">
      <c r="A2869" s="87" t="s">
        <v>22450</v>
      </c>
      <c r="B2869" s="87">
        <v>9067</v>
      </c>
      <c r="C2869" s="88" t="s">
        <v>22451</v>
      </c>
      <c r="D2869" s="89"/>
      <c r="E2869" s="90"/>
    </row>
    <row r="2870" spans="1:5">
      <c r="A2870" s="91" t="s">
        <v>31230</v>
      </c>
      <c r="B2870" s="91" t="s">
        <v>2232</v>
      </c>
      <c r="C2870" s="92" t="s">
        <v>31231</v>
      </c>
      <c r="D2870" s="91" t="s">
        <v>29258</v>
      </c>
      <c r="E2870" s="93">
        <v>153.06</v>
      </c>
    </row>
    <row r="2871" spans="1:5" ht="54">
      <c r="A2871" s="91" t="s">
        <v>8784</v>
      </c>
      <c r="B2871" s="91" t="s">
        <v>31232</v>
      </c>
      <c r="C2871" s="92" t="s">
        <v>31233</v>
      </c>
      <c r="D2871" s="91" t="s">
        <v>29203</v>
      </c>
      <c r="E2871" s="93">
        <v>70.47</v>
      </c>
    </row>
    <row r="2872" spans="1:5">
      <c r="A2872" s="87" t="s">
        <v>22452</v>
      </c>
      <c r="B2872" s="87">
        <v>9068</v>
      </c>
      <c r="C2872" s="88" t="s">
        <v>22453</v>
      </c>
      <c r="D2872" s="89"/>
      <c r="E2872" s="90"/>
    </row>
    <row r="2873" spans="1:5" ht="40.5">
      <c r="A2873" s="91" t="s">
        <v>7408</v>
      </c>
      <c r="B2873" s="91" t="s">
        <v>31234</v>
      </c>
      <c r="C2873" s="92" t="s">
        <v>7409</v>
      </c>
      <c r="D2873" s="91" t="s">
        <v>29</v>
      </c>
      <c r="E2873" s="93">
        <v>1096.21</v>
      </c>
    </row>
    <row r="2874" spans="1:5" ht="27">
      <c r="A2874" s="91" t="s">
        <v>7416</v>
      </c>
      <c r="B2874" s="91" t="s">
        <v>31235</v>
      </c>
      <c r="C2874" s="92" t="s">
        <v>7417</v>
      </c>
      <c r="D2874" s="91" t="s">
        <v>29214</v>
      </c>
      <c r="E2874" s="93">
        <v>281.55</v>
      </c>
    </row>
    <row r="2875" spans="1:5" ht="27">
      <c r="A2875" s="91" t="s">
        <v>7418</v>
      </c>
      <c r="B2875" s="91" t="s">
        <v>31236</v>
      </c>
      <c r="C2875" s="92" t="s">
        <v>7419</v>
      </c>
      <c r="D2875" s="91" t="s">
        <v>29214</v>
      </c>
      <c r="E2875" s="93">
        <v>317.39999999999998</v>
      </c>
    </row>
    <row r="2876" spans="1:5" ht="40.5">
      <c r="A2876" s="91" t="s">
        <v>7420</v>
      </c>
      <c r="B2876" s="91" t="s">
        <v>31237</v>
      </c>
      <c r="C2876" s="92" t="s">
        <v>7421</v>
      </c>
      <c r="D2876" s="91" t="s">
        <v>29214</v>
      </c>
      <c r="E2876" s="93">
        <v>342.05</v>
      </c>
    </row>
    <row r="2877" spans="1:5" ht="94.5">
      <c r="A2877" s="91" t="s">
        <v>7422</v>
      </c>
      <c r="B2877" s="91" t="s">
        <v>31238</v>
      </c>
      <c r="C2877" s="92" t="s">
        <v>28357</v>
      </c>
      <c r="D2877" s="91" t="s">
        <v>29214</v>
      </c>
      <c r="E2877" s="93">
        <v>362.18</v>
      </c>
    </row>
    <row r="2878" spans="1:5" ht="94.5">
      <c r="A2878" s="91" t="s">
        <v>7423</v>
      </c>
      <c r="B2878" s="91" t="s">
        <v>31239</v>
      </c>
      <c r="C2878" s="92" t="s">
        <v>21188</v>
      </c>
      <c r="D2878" s="91" t="s">
        <v>29214</v>
      </c>
      <c r="E2878" s="93">
        <v>390.96</v>
      </c>
    </row>
    <row r="2879" spans="1:5" ht="108">
      <c r="A2879" s="91" t="s">
        <v>7424</v>
      </c>
      <c r="B2879" s="91" t="s">
        <v>31240</v>
      </c>
      <c r="C2879" s="92" t="s">
        <v>28358</v>
      </c>
      <c r="D2879" s="91" t="s">
        <v>29214</v>
      </c>
      <c r="E2879" s="93">
        <v>607.82000000000005</v>
      </c>
    </row>
    <row r="2880" spans="1:5" ht="54">
      <c r="A2880" s="91" t="s">
        <v>7425</v>
      </c>
      <c r="B2880" s="91" t="s">
        <v>31241</v>
      </c>
      <c r="C2880" s="92" t="s">
        <v>28359</v>
      </c>
      <c r="D2880" s="91" t="s">
        <v>29214</v>
      </c>
      <c r="E2880" s="93">
        <v>586.47</v>
      </c>
    </row>
    <row r="2881" spans="1:5" ht="54">
      <c r="A2881" s="91" t="s">
        <v>7426</v>
      </c>
      <c r="B2881" s="91" t="s">
        <v>31242</v>
      </c>
      <c r="C2881" s="92" t="s">
        <v>28360</v>
      </c>
      <c r="D2881" s="91" t="s">
        <v>29214</v>
      </c>
      <c r="E2881" s="93">
        <v>805.09</v>
      </c>
    </row>
    <row r="2882" spans="1:5" ht="54">
      <c r="A2882" s="91" t="s">
        <v>7427</v>
      </c>
      <c r="B2882" s="91" t="s">
        <v>31243</v>
      </c>
      <c r="C2882" s="92" t="s">
        <v>28361</v>
      </c>
      <c r="D2882" s="91" t="s">
        <v>29214</v>
      </c>
      <c r="E2882" s="93">
        <v>631.17999999999995</v>
      </c>
    </row>
    <row r="2883" spans="1:5">
      <c r="A2883" s="87" t="s">
        <v>22454</v>
      </c>
      <c r="B2883" s="87">
        <v>9069</v>
      </c>
      <c r="C2883" s="88" t="s">
        <v>22455</v>
      </c>
      <c r="D2883" s="89"/>
      <c r="E2883" s="90"/>
    </row>
    <row r="2884" spans="1:5" ht="27">
      <c r="A2884" s="91" t="s">
        <v>7410</v>
      </c>
      <c r="B2884" s="91" t="s">
        <v>31244</v>
      </c>
      <c r="C2884" s="92" t="s">
        <v>7411</v>
      </c>
      <c r="D2884" s="91" t="s">
        <v>29214</v>
      </c>
      <c r="E2884" s="93">
        <v>72.55</v>
      </c>
    </row>
    <row r="2885" spans="1:5" ht="27">
      <c r="A2885" s="91" t="s">
        <v>7412</v>
      </c>
      <c r="B2885" s="91" t="s">
        <v>31245</v>
      </c>
      <c r="C2885" s="92" t="s">
        <v>7413</v>
      </c>
      <c r="D2885" s="91" t="s">
        <v>29214</v>
      </c>
      <c r="E2885" s="93">
        <v>75.959999999999994</v>
      </c>
    </row>
    <row r="2886" spans="1:5" ht="27">
      <c r="A2886" s="91" t="s">
        <v>7414</v>
      </c>
      <c r="B2886" s="91" t="s">
        <v>31246</v>
      </c>
      <c r="C2886" s="92" t="s">
        <v>7415</v>
      </c>
      <c r="D2886" s="91" t="s">
        <v>29214</v>
      </c>
      <c r="E2886" s="93">
        <v>78.48</v>
      </c>
    </row>
    <row r="2887" spans="1:5">
      <c r="A2887" s="87" t="s">
        <v>22456</v>
      </c>
      <c r="B2887" s="87">
        <v>9070</v>
      </c>
      <c r="C2887" s="88" t="s">
        <v>22457</v>
      </c>
      <c r="D2887" s="89"/>
      <c r="E2887" s="90"/>
    </row>
    <row r="2888" spans="1:5" ht="40.5">
      <c r="A2888" s="91" t="s">
        <v>7404</v>
      </c>
      <c r="B2888" s="91" t="s">
        <v>31247</v>
      </c>
      <c r="C2888" s="92" t="s">
        <v>7405</v>
      </c>
      <c r="D2888" s="91" t="s">
        <v>29214</v>
      </c>
      <c r="E2888" s="93">
        <v>21.59</v>
      </c>
    </row>
    <row r="2889" spans="1:5" ht="40.5">
      <c r="A2889" s="91" t="s">
        <v>7406</v>
      </c>
      <c r="B2889" s="91" t="s">
        <v>31248</v>
      </c>
      <c r="C2889" s="92" t="s">
        <v>7407</v>
      </c>
      <c r="D2889" s="91" t="s">
        <v>29214</v>
      </c>
      <c r="E2889" s="93">
        <v>24.31</v>
      </c>
    </row>
    <row r="2890" spans="1:5">
      <c r="A2890" s="87" t="s">
        <v>22458</v>
      </c>
      <c r="B2890" s="87">
        <v>9071</v>
      </c>
      <c r="C2890" s="88" t="s">
        <v>22459</v>
      </c>
      <c r="D2890" s="89"/>
      <c r="E2890" s="90"/>
    </row>
    <row r="2891" spans="1:5" ht="67.5">
      <c r="A2891" s="91" t="s">
        <v>8778</v>
      </c>
      <c r="B2891" s="91" t="s">
        <v>31249</v>
      </c>
      <c r="C2891" s="92" t="s">
        <v>8779</v>
      </c>
      <c r="D2891" s="91" t="s">
        <v>29214</v>
      </c>
      <c r="E2891" s="93">
        <v>94.28</v>
      </c>
    </row>
    <row r="2892" spans="1:5" ht="67.5">
      <c r="A2892" s="91" t="s">
        <v>8780</v>
      </c>
      <c r="B2892" s="91" t="s">
        <v>31250</v>
      </c>
      <c r="C2892" s="92" t="s">
        <v>22460</v>
      </c>
      <c r="D2892" s="91" t="s">
        <v>29214</v>
      </c>
      <c r="E2892" s="93">
        <v>50.31</v>
      </c>
    </row>
    <row r="2893" spans="1:5" ht="67.5">
      <c r="A2893" s="91" t="s">
        <v>8781</v>
      </c>
      <c r="B2893" s="91" t="s">
        <v>31251</v>
      </c>
      <c r="C2893" s="92" t="s">
        <v>22461</v>
      </c>
      <c r="D2893" s="91" t="s">
        <v>29214</v>
      </c>
      <c r="E2893" s="93">
        <v>64.010000000000005</v>
      </c>
    </row>
    <row r="2894" spans="1:5" ht="67.5">
      <c r="A2894" s="91" t="s">
        <v>4865</v>
      </c>
      <c r="B2894" s="91" t="s">
        <v>31252</v>
      </c>
      <c r="C2894" s="92" t="s">
        <v>4866</v>
      </c>
      <c r="D2894" s="91" t="s">
        <v>29214</v>
      </c>
      <c r="E2894" s="93">
        <v>81.540000000000006</v>
      </c>
    </row>
    <row r="2895" spans="1:5" ht="40.5">
      <c r="A2895" s="91" t="s">
        <v>4867</v>
      </c>
      <c r="B2895" s="91" t="s">
        <v>31253</v>
      </c>
      <c r="C2895" s="92" t="s">
        <v>4868</v>
      </c>
      <c r="D2895" s="91" t="s">
        <v>29214</v>
      </c>
      <c r="E2895" s="93">
        <v>36.85</v>
      </c>
    </row>
    <row r="2896" spans="1:5" ht="27">
      <c r="A2896" s="91" t="s">
        <v>7816</v>
      </c>
      <c r="B2896" s="91" t="s">
        <v>31254</v>
      </c>
      <c r="C2896" s="92" t="s">
        <v>7817</v>
      </c>
      <c r="D2896" s="91" t="s">
        <v>29203</v>
      </c>
      <c r="E2896" s="93">
        <v>23.7</v>
      </c>
    </row>
    <row r="2897" spans="1:5" ht="27">
      <c r="A2897" s="91" t="s">
        <v>8791</v>
      </c>
      <c r="B2897" s="91" t="s">
        <v>31255</v>
      </c>
      <c r="C2897" s="92" t="s">
        <v>8792</v>
      </c>
      <c r="D2897" s="91" t="s">
        <v>29214</v>
      </c>
      <c r="E2897" s="93">
        <v>48.39</v>
      </c>
    </row>
    <row r="2898" spans="1:5" ht="27">
      <c r="A2898" s="91" t="s">
        <v>8793</v>
      </c>
      <c r="B2898" s="91" t="s">
        <v>31256</v>
      </c>
      <c r="C2898" s="92" t="s">
        <v>8794</v>
      </c>
      <c r="D2898" s="91" t="s">
        <v>29214</v>
      </c>
      <c r="E2898" s="93">
        <v>32.54</v>
      </c>
    </row>
    <row r="2899" spans="1:5">
      <c r="A2899" s="87" t="s">
        <v>22462</v>
      </c>
      <c r="B2899" s="87">
        <v>9072</v>
      </c>
      <c r="C2899" s="88" t="s">
        <v>22463</v>
      </c>
      <c r="D2899" s="89"/>
      <c r="E2899" s="90"/>
    </row>
    <row r="2900" spans="1:5" ht="67.5">
      <c r="A2900" s="91" t="s">
        <v>8776</v>
      </c>
      <c r="B2900" s="91" t="s">
        <v>31257</v>
      </c>
      <c r="C2900" s="92" t="s">
        <v>8777</v>
      </c>
      <c r="D2900" s="91" t="s">
        <v>29214</v>
      </c>
      <c r="E2900" s="93">
        <v>31.93</v>
      </c>
    </row>
    <row r="2901" spans="1:5">
      <c r="A2901" s="87" t="s">
        <v>22464</v>
      </c>
      <c r="B2901" s="87">
        <v>9073</v>
      </c>
      <c r="C2901" s="88" t="s">
        <v>22465</v>
      </c>
      <c r="D2901" s="89"/>
      <c r="E2901" s="90"/>
    </row>
    <row r="2902" spans="1:5" ht="40.5">
      <c r="A2902" s="91" t="s">
        <v>4364</v>
      </c>
      <c r="B2902" s="91" t="s">
        <v>31258</v>
      </c>
      <c r="C2902" s="92" t="s">
        <v>4365</v>
      </c>
      <c r="D2902" s="91" t="s">
        <v>29214</v>
      </c>
      <c r="E2902" s="93">
        <v>42.85</v>
      </c>
    </row>
    <row r="2903" spans="1:5" ht="40.5">
      <c r="A2903" s="91" t="s">
        <v>4366</v>
      </c>
      <c r="B2903" s="91" t="s">
        <v>31259</v>
      </c>
      <c r="C2903" s="92" t="s">
        <v>4367</v>
      </c>
      <c r="D2903" s="91" t="s">
        <v>29214</v>
      </c>
      <c r="E2903" s="93">
        <v>58.54</v>
      </c>
    </row>
    <row r="2904" spans="1:5" ht="54">
      <c r="A2904" s="91" t="s">
        <v>4368</v>
      </c>
      <c r="B2904" s="91" t="s">
        <v>31260</v>
      </c>
      <c r="C2904" s="92" t="s">
        <v>4369</v>
      </c>
      <c r="D2904" s="91" t="s">
        <v>29214</v>
      </c>
      <c r="E2904" s="93">
        <v>257.83</v>
      </c>
    </row>
    <row r="2905" spans="1:5">
      <c r="A2905" s="87" t="s">
        <v>22466</v>
      </c>
      <c r="B2905" s="87">
        <v>9074</v>
      </c>
      <c r="C2905" s="88" t="s">
        <v>22467</v>
      </c>
      <c r="D2905" s="89"/>
      <c r="E2905" s="90"/>
    </row>
    <row r="2906" spans="1:5" ht="54">
      <c r="A2906" s="91" t="s">
        <v>4301</v>
      </c>
      <c r="B2906" s="91" t="s">
        <v>2232</v>
      </c>
      <c r="C2906" s="92" t="s">
        <v>4302</v>
      </c>
      <c r="D2906" s="91" t="s">
        <v>29304</v>
      </c>
      <c r="E2906" s="93">
        <v>287.87</v>
      </c>
    </row>
    <row r="2907" spans="1:5" ht="81">
      <c r="A2907" s="91" t="s">
        <v>4303</v>
      </c>
      <c r="B2907" s="91" t="s">
        <v>2232</v>
      </c>
      <c r="C2907" s="92" t="s">
        <v>4304</v>
      </c>
      <c r="D2907" s="91" t="s">
        <v>29304</v>
      </c>
      <c r="E2907" s="93">
        <v>309.72000000000003</v>
      </c>
    </row>
    <row r="2908" spans="1:5" ht="54">
      <c r="A2908" s="91" t="s">
        <v>4305</v>
      </c>
      <c r="B2908" s="91" t="s">
        <v>2232</v>
      </c>
      <c r="C2908" s="92" t="s">
        <v>4306</v>
      </c>
      <c r="D2908" s="91" t="s">
        <v>29304</v>
      </c>
      <c r="E2908" s="93">
        <v>166.11</v>
      </c>
    </row>
    <row r="2909" spans="1:5" ht="94.5">
      <c r="A2909" s="91" t="s">
        <v>4307</v>
      </c>
      <c r="B2909" s="91" t="s">
        <v>2232</v>
      </c>
      <c r="C2909" s="92" t="s">
        <v>4308</v>
      </c>
      <c r="D2909" s="91" t="s">
        <v>29304</v>
      </c>
      <c r="E2909" s="93">
        <v>187.24</v>
      </c>
    </row>
    <row r="2910" spans="1:5" ht="54">
      <c r="A2910" s="91" t="s">
        <v>4309</v>
      </c>
      <c r="B2910" s="91" t="s">
        <v>2232</v>
      </c>
      <c r="C2910" s="92" t="s">
        <v>4310</v>
      </c>
      <c r="D2910" s="91" t="s">
        <v>29304</v>
      </c>
      <c r="E2910" s="93">
        <v>187.45</v>
      </c>
    </row>
    <row r="2911" spans="1:5" ht="94.5">
      <c r="A2911" s="91" t="s">
        <v>4311</v>
      </c>
      <c r="B2911" s="91" t="s">
        <v>2232</v>
      </c>
      <c r="C2911" s="92" t="s">
        <v>4312</v>
      </c>
      <c r="D2911" s="91" t="s">
        <v>29304</v>
      </c>
      <c r="E2911" s="93">
        <v>208.58</v>
      </c>
    </row>
    <row r="2912" spans="1:5">
      <c r="A2912" s="91" t="s">
        <v>4313</v>
      </c>
      <c r="B2912" s="91" t="s">
        <v>31261</v>
      </c>
      <c r="C2912" s="92" t="s">
        <v>4314</v>
      </c>
      <c r="D2912" s="91" t="s">
        <v>29</v>
      </c>
      <c r="E2912" s="93">
        <v>33.630000000000003</v>
      </c>
    </row>
    <row r="2913" spans="1:5" ht="27">
      <c r="A2913" s="91" t="s">
        <v>4315</v>
      </c>
      <c r="B2913" s="91" t="s">
        <v>31262</v>
      </c>
      <c r="C2913" s="92" t="s">
        <v>4316</v>
      </c>
      <c r="D2913" s="91" t="s">
        <v>29214</v>
      </c>
      <c r="E2913" s="93">
        <v>123.37</v>
      </c>
    </row>
    <row r="2914" spans="1:5" ht="27">
      <c r="A2914" s="91" t="s">
        <v>4317</v>
      </c>
      <c r="B2914" s="91" t="s">
        <v>31263</v>
      </c>
      <c r="C2914" s="92" t="s">
        <v>4318</v>
      </c>
      <c r="D2914" s="91" t="s">
        <v>29214</v>
      </c>
      <c r="E2914" s="93">
        <v>186.91</v>
      </c>
    </row>
    <row r="2915" spans="1:5">
      <c r="A2915" s="91" t="s">
        <v>4319</v>
      </c>
      <c r="B2915" s="91" t="s">
        <v>31264</v>
      </c>
      <c r="C2915" s="92" t="s">
        <v>4320</v>
      </c>
      <c r="D2915" s="91" t="s">
        <v>29242</v>
      </c>
      <c r="E2915" s="93">
        <v>488.36</v>
      </c>
    </row>
    <row r="2916" spans="1:5" ht="54">
      <c r="A2916" s="91" t="s">
        <v>4322</v>
      </c>
      <c r="B2916" s="91" t="s">
        <v>31265</v>
      </c>
      <c r="C2916" s="92" t="s">
        <v>4323</v>
      </c>
      <c r="D2916" s="91" t="s">
        <v>29242</v>
      </c>
      <c r="E2916" s="93">
        <v>757.04</v>
      </c>
    </row>
    <row r="2917" spans="1:5">
      <c r="A2917" s="87" t="s">
        <v>22468</v>
      </c>
      <c r="B2917" s="87">
        <v>9075</v>
      </c>
      <c r="C2917" s="88" t="s">
        <v>22469</v>
      </c>
      <c r="D2917" s="89"/>
      <c r="E2917" s="90"/>
    </row>
    <row r="2918" spans="1:5" ht="27">
      <c r="A2918" s="91" t="s">
        <v>5950</v>
      </c>
      <c r="B2918" s="91" t="s">
        <v>31266</v>
      </c>
      <c r="C2918" s="92" t="s">
        <v>5951</v>
      </c>
      <c r="D2918" s="91" t="s">
        <v>29242</v>
      </c>
      <c r="E2918" s="93">
        <v>509.85</v>
      </c>
    </row>
    <row r="2919" spans="1:5" ht="27">
      <c r="A2919" s="91" t="s">
        <v>5952</v>
      </c>
      <c r="B2919" s="91" t="s">
        <v>31267</v>
      </c>
      <c r="C2919" s="92" t="s">
        <v>5953</v>
      </c>
      <c r="D2919" s="91" t="s">
        <v>29242</v>
      </c>
      <c r="E2919" s="93">
        <v>507.37</v>
      </c>
    </row>
    <row r="2920" spans="1:5">
      <c r="A2920" s="91" t="s">
        <v>5954</v>
      </c>
      <c r="B2920" s="91" t="s">
        <v>31268</v>
      </c>
      <c r="C2920" s="92" t="s">
        <v>5955</v>
      </c>
      <c r="D2920" s="91" t="s">
        <v>29242</v>
      </c>
      <c r="E2920" s="93">
        <v>1009.41</v>
      </c>
    </row>
    <row r="2921" spans="1:5" ht="27">
      <c r="A2921" s="91" t="s">
        <v>5956</v>
      </c>
      <c r="B2921" s="91" t="s">
        <v>31269</v>
      </c>
      <c r="C2921" s="92" t="s">
        <v>5957</v>
      </c>
      <c r="D2921" s="91" t="s">
        <v>29</v>
      </c>
      <c r="E2921" s="93">
        <v>2344.65</v>
      </c>
    </row>
    <row r="2922" spans="1:5" ht="27">
      <c r="A2922" s="91" t="s">
        <v>5958</v>
      </c>
      <c r="B2922" s="91" t="s">
        <v>31270</v>
      </c>
      <c r="C2922" s="92" t="s">
        <v>5959</v>
      </c>
      <c r="D2922" s="91" t="s">
        <v>29</v>
      </c>
      <c r="E2922" s="93">
        <v>2900.55</v>
      </c>
    </row>
    <row r="2923" spans="1:5" ht="27">
      <c r="A2923" s="91" t="s">
        <v>5960</v>
      </c>
      <c r="B2923" s="91" t="s">
        <v>31271</v>
      </c>
      <c r="C2923" s="92" t="s">
        <v>5961</v>
      </c>
      <c r="D2923" s="91" t="s">
        <v>29</v>
      </c>
      <c r="E2923" s="93">
        <v>2878.5</v>
      </c>
    </row>
    <row r="2924" spans="1:5">
      <c r="A2924" s="87" t="s">
        <v>22470</v>
      </c>
      <c r="B2924" s="87">
        <v>9076</v>
      </c>
      <c r="C2924" s="88" t="s">
        <v>22471</v>
      </c>
      <c r="D2924" s="89"/>
      <c r="E2924" s="90"/>
    </row>
    <row r="2925" spans="1:5" ht="81">
      <c r="A2925" s="91" t="s">
        <v>5962</v>
      </c>
      <c r="B2925" s="91" t="s">
        <v>2232</v>
      </c>
      <c r="C2925" s="92" t="s">
        <v>28362</v>
      </c>
      <c r="D2925" s="91" t="s">
        <v>29304</v>
      </c>
      <c r="E2925" s="93">
        <v>2311.39</v>
      </c>
    </row>
    <row r="2926" spans="1:5" ht="81">
      <c r="A2926" s="91" t="s">
        <v>5963</v>
      </c>
      <c r="B2926" s="91" t="s">
        <v>31272</v>
      </c>
      <c r="C2926" s="92" t="s">
        <v>5964</v>
      </c>
      <c r="D2926" s="91" t="s">
        <v>29304</v>
      </c>
      <c r="E2926" s="93">
        <v>688.93</v>
      </c>
    </row>
    <row r="2927" spans="1:5" ht="81">
      <c r="A2927" s="91" t="s">
        <v>5965</v>
      </c>
      <c r="B2927" s="91" t="s">
        <v>31273</v>
      </c>
      <c r="C2927" s="92" t="s">
        <v>5966</v>
      </c>
      <c r="D2927" s="91" t="s">
        <v>29304</v>
      </c>
      <c r="E2927" s="93">
        <v>834.39</v>
      </c>
    </row>
    <row r="2928" spans="1:5" ht="81">
      <c r="A2928" s="91" t="s">
        <v>5967</v>
      </c>
      <c r="B2928" s="91" t="s">
        <v>31274</v>
      </c>
      <c r="C2928" s="92" t="s">
        <v>28363</v>
      </c>
      <c r="D2928" s="91" t="s">
        <v>29304</v>
      </c>
      <c r="E2928" s="93">
        <v>1063.3800000000001</v>
      </c>
    </row>
    <row r="2929" spans="1:5" ht="81">
      <c r="A2929" s="91" t="s">
        <v>5968</v>
      </c>
      <c r="B2929" s="91" t="s">
        <v>31275</v>
      </c>
      <c r="C2929" s="92" t="s">
        <v>5969</v>
      </c>
      <c r="D2929" s="91" t="s">
        <v>29304</v>
      </c>
      <c r="E2929" s="93">
        <v>1607.32</v>
      </c>
    </row>
    <row r="2930" spans="1:5" ht="81">
      <c r="A2930" s="91" t="s">
        <v>5970</v>
      </c>
      <c r="B2930" s="91" t="s">
        <v>31276</v>
      </c>
      <c r="C2930" s="92" t="s">
        <v>5971</v>
      </c>
      <c r="D2930" s="91" t="s">
        <v>29304</v>
      </c>
      <c r="E2930" s="93">
        <v>1052.32</v>
      </c>
    </row>
    <row r="2931" spans="1:5" ht="81">
      <c r="A2931" s="91" t="s">
        <v>5972</v>
      </c>
      <c r="B2931" s="91" t="s">
        <v>31277</v>
      </c>
      <c r="C2931" s="92" t="s">
        <v>5973</v>
      </c>
      <c r="D2931" s="91" t="s">
        <v>29304</v>
      </c>
      <c r="E2931" s="93">
        <v>1010.8</v>
      </c>
    </row>
    <row r="2932" spans="1:5">
      <c r="A2932" s="87" t="s">
        <v>22472</v>
      </c>
      <c r="B2932" s="87">
        <v>9077</v>
      </c>
      <c r="C2932" s="88" t="s">
        <v>22473</v>
      </c>
      <c r="D2932" s="89"/>
      <c r="E2932" s="90"/>
    </row>
    <row r="2933" spans="1:5" ht="27">
      <c r="A2933" s="91" t="s">
        <v>8770</v>
      </c>
      <c r="B2933" s="91" t="s">
        <v>31278</v>
      </c>
      <c r="C2933" s="92" t="s">
        <v>8771</v>
      </c>
      <c r="D2933" s="91" t="s">
        <v>29258</v>
      </c>
      <c r="E2933" s="93">
        <v>138.86000000000001</v>
      </c>
    </row>
    <row r="2934" spans="1:5" ht="27">
      <c r="A2934" s="91" t="s">
        <v>8772</v>
      </c>
      <c r="B2934" s="91" t="s">
        <v>31279</v>
      </c>
      <c r="C2934" s="92" t="s">
        <v>8773</v>
      </c>
      <c r="D2934" s="91" t="s">
        <v>29258</v>
      </c>
      <c r="E2934" s="93">
        <v>126.28</v>
      </c>
    </row>
    <row r="2935" spans="1:5" ht="27">
      <c r="A2935" s="91" t="s">
        <v>8774</v>
      </c>
      <c r="B2935" s="91" t="s">
        <v>31280</v>
      </c>
      <c r="C2935" s="92" t="s">
        <v>8775</v>
      </c>
      <c r="D2935" s="91" t="s">
        <v>29258</v>
      </c>
      <c r="E2935" s="93">
        <v>80.64</v>
      </c>
    </row>
    <row r="2936" spans="1:5">
      <c r="A2936" s="87" t="s">
        <v>22474</v>
      </c>
      <c r="B2936" s="87">
        <v>8695</v>
      </c>
      <c r="C2936" s="88" t="s">
        <v>22475</v>
      </c>
      <c r="D2936" s="89"/>
      <c r="E2936" s="90"/>
    </row>
    <row r="2937" spans="1:5">
      <c r="A2937" s="87" t="s">
        <v>22476</v>
      </c>
      <c r="B2937" s="87">
        <v>9078</v>
      </c>
      <c r="C2937" s="88" t="s">
        <v>13394</v>
      </c>
      <c r="D2937" s="89"/>
      <c r="E2937" s="90"/>
    </row>
    <row r="2938" spans="1:5">
      <c r="A2938" s="91" t="s">
        <v>7123</v>
      </c>
      <c r="B2938" s="91" t="s">
        <v>31281</v>
      </c>
      <c r="C2938" s="92" t="s">
        <v>7124</v>
      </c>
      <c r="D2938" s="91" t="s">
        <v>29203</v>
      </c>
      <c r="E2938" s="93">
        <v>4.0599999999999996</v>
      </c>
    </row>
    <row r="2939" spans="1:5">
      <c r="A2939" s="91" t="s">
        <v>7125</v>
      </c>
      <c r="B2939" s="91" t="s">
        <v>31282</v>
      </c>
      <c r="C2939" s="92" t="s">
        <v>7126</v>
      </c>
      <c r="D2939" s="91" t="s">
        <v>29203</v>
      </c>
      <c r="E2939" s="93">
        <v>7.64</v>
      </c>
    </row>
    <row r="2940" spans="1:5">
      <c r="A2940" s="91" t="s">
        <v>7127</v>
      </c>
      <c r="B2940" s="91" t="s">
        <v>31283</v>
      </c>
      <c r="C2940" s="92" t="s">
        <v>7128</v>
      </c>
      <c r="D2940" s="91" t="s">
        <v>29203</v>
      </c>
      <c r="E2940" s="93">
        <v>1.68</v>
      </c>
    </row>
    <row r="2941" spans="1:5">
      <c r="A2941" s="91" t="s">
        <v>7129</v>
      </c>
      <c r="B2941" s="91" t="s">
        <v>31284</v>
      </c>
      <c r="C2941" s="92" t="s">
        <v>7130</v>
      </c>
      <c r="D2941" s="91" t="s">
        <v>29203</v>
      </c>
      <c r="E2941" s="93">
        <v>5.88</v>
      </c>
    </row>
    <row r="2942" spans="1:5">
      <c r="A2942" s="91" t="s">
        <v>7131</v>
      </c>
      <c r="B2942" s="91" t="s">
        <v>31285</v>
      </c>
      <c r="C2942" s="92" t="s">
        <v>7132</v>
      </c>
      <c r="D2942" s="91" t="s">
        <v>29214</v>
      </c>
      <c r="E2942" s="93">
        <v>6.72</v>
      </c>
    </row>
    <row r="2943" spans="1:5" ht="27">
      <c r="A2943" s="91" t="s">
        <v>7134</v>
      </c>
      <c r="B2943" s="91" t="s">
        <v>31286</v>
      </c>
      <c r="C2943" s="92" t="s">
        <v>12359</v>
      </c>
      <c r="D2943" s="91" t="s">
        <v>29308</v>
      </c>
      <c r="E2943" s="93">
        <v>1849.1</v>
      </c>
    </row>
    <row r="2944" spans="1:5" ht="27">
      <c r="A2944" s="91" t="s">
        <v>7135</v>
      </c>
      <c r="B2944" s="91" t="s">
        <v>31287</v>
      </c>
      <c r="C2944" s="92" t="s">
        <v>12360</v>
      </c>
      <c r="D2944" s="91" t="s">
        <v>29308</v>
      </c>
      <c r="E2944" s="93">
        <v>3698.2</v>
      </c>
    </row>
    <row r="2945" spans="1:5">
      <c r="A2945" s="87" t="s">
        <v>22477</v>
      </c>
      <c r="B2945" s="87">
        <v>9079</v>
      </c>
      <c r="C2945" s="88" t="s">
        <v>7133</v>
      </c>
      <c r="D2945" s="89"/>
      <c r="E2945" s="90"/>
    </row>
    <row r="2946" spans="1:5">
      <c r="A2946" s="91" t="s">
        <v>36</v>
      </c>
      <c r="B2946" s="91" t="s">
        <v>31288</v>
      </c>
      <c r="C2946" s="92" t="s">
        <v>7133</v>
      </c>
      <c r="D2946" s="91" t="s">
        <v>29203</v>
      </c>
      <c r="E2946" s="93">
        <v>5.69</v>
      </c>
    </row>
    <row r="2947" spans="1:5">
      <c r="A2947" s="87" t="s">
        <v>22478</v>
      </c>
      <c r="B2947" s="87">
        <v>8696</v>
      </c>
      <c r="C2947" s="88" t="s">
        <v>22479</v>
      </c>
      <c r="D2947" s="89"/>
      <c r="E2947" s="90"/>
    </row>
    <row r="2948" spans="1:5">
      <c r="A2948" s="87" t="s">
        <v>22480</v>
      </c>
      <c r="B2948" s="87">
        <v>9080</v>
      </c>
      <c r="C2948" s="88" t="s">
        <v>22481</v>
      </c>
      <c r="D2948" s="89"/>
      <c r="E2948" s="90"/>
    </row>
    <row r="2949" spans="1:5">
      <c r="A2949" s="91" t="s">
        <v>7438</v>
      </c>
      <c r="B2949" s="91" t="s">
        <v>31289</v>
      </c>
      <c r="C2949" s="92" t="s">
        <v>7439</v>
      </c>
      <c r="D2949" s="91" t="s">
        <v>29203</v>
      </c>
      <c r="E2949" s="93">
        <v>7.82</v>
      </c>
    </row>
    <row r="2950" spans="1:5">
      <c r="A2950" s="87" t="s">
        <v>22482</v>
      </c>
      <c r="B2950" s="87">
        <v>9081</v>
      </c>
      <c r="C2950" s="88" t="s">
        <v>22483</v>
      </c>
      <c r="D2950" s="89"/>
      <c r="E2950" s="90"/>
    </row>
    <row r="2951" spans="1:5" ht="54">
      <c r="A2951" s="91" t="s">
        <v>31290</v>
      </c>
      <c r="B2951" s="91" t="s">
        <v>2232</v>
      </c>
      <c r="C2951" s="92" t="s">
        <v>31291</v>
      </c>
      <c r="D2951" s="91" t="s">
        <v>29203</v>
      </c>
      <c r="E2951" s="93">
        <v>64.81</v>
      </c>
    </row>
    <row r="2952" spans="1:5" ht="54">
      <c r="A2952" s="91" t="s">
        <v>31292</v>
      </c>
      <c r="B2952" s="91" t="s">
        <v>2232</v>
      </c>
      <c r="C2952" s="92" t="s">
        <v>31293</v>
      </c>
      <c r="D2952" s="91" t="s">
        <v>29203</v>
      </c>
      <c r="E2952" s="93">
        <v>88.82</v>
      </c>
    </row>
    <row r="2953" spans="1:5" ht="54">
      <c r="A2953" s="91" t="s">
        <v>7442</v>
      </c>
      <c r="B2953" s="91" t="s">
        <v>31294</v>
      </c>
      <c r="C2953" s="92" t="s">
        <v>31295</v>
      </c>
      <c r="D2953" s="91" t="s">
        <v>29203</v>
      </c>
      <c r="E2953" s="93">
        <v>94.6</v>
      </c>
    </row>
    <row r="2954" spans="1:5" ht="54">
      <c r="A2954" s="91" t="s">
        <v>7443</v>
      </c>
      <c r="B2954" s="91" t="s">
        <v>31296</v>
      </c>
      <c r="C2954" s="92" t="s">
        <v>31297</v>
      </c>
      <c r="D2954" s="91" t="s">
        <v>29203</v>
      </c>
      <c r="E2954" s="93">
        <v>61.88</v>
      </c>
    </row>
    <row r="2955" spans="1:5" ht="54">
      <c r="A2955" s="91" t="s">
        <v>7444</v>
      </c>
      <c r="B2955" s="91" t="s">
        <v>31298</v>
      </c>
      <c r="C2955" s="92" t="s">
        <v>31299</v>
      </c>
      <c r="D2955" s="91" t="s">
        <v>29203</v>
      </c>
      <c r="E2955" s="93">
        <v>76.11</v>
      </c>
    </row>
    <row r="2956" spans="1:5" ht="54">
      <c r="A2956" s="91" t="s">
        <v>31300</v>
      </c>
      <c r="B2956" s="91" t="s">
        <v>2232</v>
      </c>
      <c r="C2956" s="92" t="s">
        <v>31301</v>
      </c>
      <c r="D2956" s="91" t="s">
        <v>29203</v>
      </c>
      <c r="E2956" s="93">
        <v>7.28</v>
      </c>
    </row>
    <row r="2957" spans="1:5">
      <c r="A2957" s="87" t="s">
        <v>22484</v>
      </c>
      <c r="B2957" s="87">
        <v>9082</v>
      </c>
      <c r="C2957" s="88" t="s">
        <v>22485</v>
      </c>
      <c r="D2957" s="89"/>
      <c r="E2957" s="90"/>
    </row>
    <row r="2958" spans="1:5" ht="27">
      <c r="A2958" s="91" t="s">
        <v>7428</v>
      </c>
      <c r="B2958" s="91" t="s">
        <v>31302</v>
      </c>
      <c r="C2958" s="92" t="s">
        <v>7429</v>
      </c>
      <c r="D2958" s="91" t="s">
        <v>29203</v>
      </c>
      <c r="E2958" s="93">
        <v>24.51</v>
      </c>
    </row>
    <row r="2959" spans="1:5">
      <c r="A2959" s="91" t="s">
        <v>7430</v>
      </c>
      <c r="B2959" s="91" t="s">
        <v>31303</v>
      </c>
      <c r="C2959" s="92" t="s">
        <v>7431</v>
      </c>
      <c r="D2959" s="91" t="s">
        <v>29</v>
      </c>
      <c r="E2959" s="93">
        <v>838.69</v>
      </c>
    </row>
    <row r="2960" spans="1:5" ht="54">
      <c r="A2960" s="91" t="s">
        <v>7433</v>
      </c>
      <c r="B2960" s="91" t="s">
        <v>31304</v>
      </c>
      <c r="C2960" s="92" t="s">
        <v>31305</v>
      </c>
      <c r="D2960" s="91" t="s">
        <v>29203</v>
      </c>
      <c r="E2960" s="93">
        <v>71.349999999999994</v>
      </c>
    </row>
    <row r="2961" spans="1:5" ht="67.5">
      <c r="A2961" s="91" t="s">
        <v>7434</v>
      </c>
      <c r="B2961" s="91" t="s">
        <v>2232</v>
      </c>
      <c r="C2961" s="92" t="s">
        <v>7435</v>
      </c>
      <c r="D2961" s="91" t="s">
        <v>29258</v>
      </c>
      <c r="E2961" s="93">
        <v>849.98</v>
      </c>
    </row>
    <row r="2962" spans="1:5" ht="67.5">
      <c r="A2962" s="91" t="s">
        <v>7436</v>
      </c>
      <c r="B2962" s="91" t="s">
        <v>2232</v>
      </c>
      <c r="C2962" s="92" t="s">
        <v>7437</v>
      </c>
      <c r="D2962" s="91" t="s">
        <v>29258</v>
      </c>
      <c r="E2962" s="93">
        <v>1413.31</v>
      </c>
    </row>
    <row r="2963" spans="1:5" ht="27">
      <c r="A2963" s="91" t="s">
        <v>7440</v>
      </c>
      <c r="B2963" s="91" t="s">
        <v>31306</v>
      </c>
      <c r="C2963" s="92" t="s">
        <v>7441</v>
      </c>
      <c r="D2963" s="91" t="s">
        <v>29203</v>
      </c>
      <c r="E2963" s="93">
        <v>33.520000000000003</v>
      </c>
    </row>
    <row r="2964" spans="1:5" ht="40.5">
      <c r="A2964" s="91" t="s">
        <v>7432</v>
      </c>
      <c r="B2964" s="91" t="s">
        <v>31307</v>
      </c>
      <c r="C2964" s="92" t="s">
        <v>31308</v>
      </c>
      <c r="D2964" s="91" t="s">
        <v>29203</v>
      </c>
      <c r="E2964" s="93">
        <v>23.2</v>
      </c>
    </row>
    <row r="2965" spans="1:5">
      <c r="A2965" s="87" t="s">
        <v>22486</v>
      </c>
      <c r="B2965" s="87">
        <v>9083</v>
      </c>
      <c r="C2965" s="88" t="s">
        <v>22487</v>
      </c>
      <c r="D2965" s="89"/>
      <c r="E2965" s="90"/>
    </row>
    <row r="2966" spans="1:5">
      <c r="A2966" s="91" t="s">
        <v>7454</v>
      </c>
      <c r="B2966" s="91" t="s">
        <v>31309</v>
      </c>
      <c r="C2966" s="92" t="s">
        <v>7455</v>
      </c>
      <c r="D2966" s="91" t="s">
        <v>29203</v>
      </c>
      <c r="E2966" s="93">
        <v>75.03</v>
      </c>
    </row>
    <row r="2967" spans="1:5">
      <c r="A2967" s="87" t="s">
        <v>22488</v>
      </c>
      <c r="B2967" s="87">
        <v>9084</v>
      </c>
      <c r="C2967" s="88" t="s">
        <v>22489</v>
      </c>
      <c r="D2967" s="89"/>
      <c r="E2967" s="90"/>
    </row>
    <row r="2968" spans="1:5" ht="27">
      <c r="A2968" s="91" t="s">
        <v>7445</v>
      </c>
      <c r="B2968" s="91" t="s">
        <v>31310</v>
      </c>
      <c r="C2968" s="92" t="s">
        <v>7446</v>
      </c>
      <c r="D2968" s="91" t="s">
        <v>29203</v>
      </c>
      <c r="E2968" s="93">
        <v>347.4</v>
      </c>
    </row>
    <row r="2969" spans="1:5" ht="27">
      <c r="A2969" s="91" t="s">
        <v>7447</v>
      </c>
      <c r="B2969" s="91" t="s">
        <v>31311</v>
      </c>
      <c r="C2969" s="92" t="s">
        <v>7448</v>
      </c>
      <c r="D2969" s="91" t="s">
        <v>29203</v>
      </c>
      <c r="E2969" s="93">
        <v>139.22</v>
      </c>
    </row>
    <row r="2970" spans="1:5">
      <c r="A2970" s="87" t="s">
        <v>22490</v>
      </c>
      <c r="B2970" s="87">
        <v>9085</v>
      </c>
      <c r="C2970" s="88" t="s">
        <v>22491</v>
      </c>
      <c r="D2970" s="89"/>
      <c r="E2970" s="90"/>
    </row>
    <row r="2971" spans="1:5" ht="67.5">
      <c r="A2971" s="91" t="s">
        <v>7449</v>
      </c>
      <c r="B2971" s="91" t="s">
        <v>31312</v>
      </c>
      <c r="C2971" s="92" t="s">
        <v>28364</v>
      </c>
      <c r="D2971" s="91" t="s">
        <v>29492</v>
      </c>
      <c r="E2971" s="93">
        <v>1.07</v>
      </c>
    </row>
    <row r="2972" spans="1:5" ht="67.5">
      <c r="A2972" s="91" t="s">
        <v>7450</v>
      </c>
      <c r="B2972" s="91" t="s">
        <v>31313</v>
      </c>
      <c r="C2972" s="92" t="s">
        <v>28365</v>
      </c>
      <c r="D2972" s="91" t="s">
        <v>17384</v>
      </c>
      <c r="E2972" s="93">
        <v>0.63</v>
      </c>
    </row>
    <row r="2973" spans="1:5" ht="67.5">
      <c r="A2973" s="91" t="s">
        <v>7451</v>
      </c>
      <c r="B2973" s="91" t="s">
        <v>31314</v>
      </c>
      <c r="C2973" s="92" t="s">
        <v>28366</v>
      </c>
      <c r="D2973" s="91" t="s">
        <v>17384</v>
      </c>
      <c r="E2973" s="93">
        <v>0.63</v>
      </c>
    </row>
    <row r="2974" spans="1:5">
      <c r="A2974" s="91" t="s">
        <v>7452</v>
      </c>
      <c r="B2974" s="91" t="s">
        <v>31315</v>
      </c>
      <c r="C2974" s="92" t="s">
        <v>7453</v>
      </c>
      <c r="D2974" s="91" t="s">
        <v>29203</v>
      </c>
      <c r="E2974" s="93">
        <v>378.66</v>
      </c>
    </row>
    <row r="2975" spans="1:5">
      <c r="A2975" s="87" t="s">
        <v>22492</v>
      </c>
      <c r="B2975" s="87">
        <v>8697</v>
      </c>
      <c r="C2975" s="88" t="s">
        <v>22493</v>
      </c>
      <c r="D2975" s="89"/>
      <c r="E2975" s="90"/>
    </row>
    <row r="2976" spans="1:5">
      <c r="A2976" s="87" t="s">
        <v>22494</v>
      </c>
      <c r="B2976" s="87">
        <v>9086</v>
      </c>
      <c r="C2976" s="88" t="s">
        <v>22495</v>
      </c>
      <c r="D2976" s="89"/>
      <c r="E2976" s="90"/>
    </row>
    <row r="2977" spans="1:5" ht="27">
      <c r="A2977" s="91" t="s">
        <v>8751</v>
      </c>
      <c r="B2977" s="91" t="s">
        <v>31316</v>
      </c>
      <c r="C2977" s="92" t="s">
        <v>8752</v>
      </c>
      <c r="D2977" s="91" t="s">
        <v>29258</v>
      </c>
      <c r="E2977" s="93">
        <v>33.619999999999997</v>
      </c>
    </row>
    <row r="2978" spans="1:5" ht="27">
      <c r="A2978" s="91" t="s">
        <v>8753</v>
      </c>
      <c r="B2978" s="91" t="s">
        <v>31317</v>
      </c>
      <c r="C2978" s="92" t="s">
        <v>8754</v>
      </c>
      <c r="D2978" s="91" t="s">
        <v>29258</v>
      </c>
      <c r="E2978" s="93">
        <v>2.38</v>
      </c>
    </row>
    <row r="2979" spans="1:5">
      <c r="A2979" s="87" t="s">
        <v>22496</v>
      </c>
      <c r="B2979" s="87">
        <v>9087</v>
      </c>
      <c r="C2979" s="88" t="s">
        <v>22497</v>
      </c>
      <c r="D2979" s="89"/>
      <c r="E2979" s="90"/>
    </row>
    <row r="2980" spans="1:5" ht="27">
      <c r="A2980" s="91" t="s">
        <v>8755</v>
      </c>
      <c r="B2980" s="91" t="s">
        <v>31318</v>
      </c>
      <c r="C2980" s="92" t="s">
        <v>8756</v>
      </c>
      <c r="D2980" s="91" t="s">
        <v>29258</v>
      </c>
      <c r="E2980" s="93">
        <v>33.619999999999997</v>
      </c>
    </row>
    <row r="2981" spans="1:5" ht="27">
      <c r="A2981" s="91" t="s">
        <v>8757</v>
      </c>
      <c r="B2981" s="91" t="s">
        <v>31319</v>
      </c>
      <c r="C2981" s="92" t="s">
        <v>8758</v>
      </c>
      <c r="D2981" s="91" t="s">
        <v>29258</v>
      </c>
      <c r="E2981" s="93">
        <v>50.43</v>
      </c>
    </row>
    <row r="2982" spans="1:5" ht="40.5">
      <c r="A2982" s="91" t="s">
        <v>8759</v>
      </c>
      <c r="B2982" s="91" t="s">
        <v>31320</v>
      </c>
      <c r="C2982" s="92" t="s">
        <v>8760</v>
      </c>
      <c r="D2982" s="91" t="s">
        <v>29258</v>
      </c>
      <c r="E2982" s="93">
        <v>3.96</v>
      </c>
    </row>
    <row r="2983" spans="1:5" ht="40.5">
      <c r="A2983" s="91" t="s">
        <v>8761</v>
      </c>
      <c r="B2983" s="91" t="s">
        <v>31321</v>
      </c>
      <c r="C2983" s="92" t="s">
        <v>8762</v>
      </c>
      <c r="D2983" s="91" t="s">
        <v>31322</v>
      </c>
      <c r="E2983" s="93">
        <v>3.79</v>
      </c>
    </row>
    <row r="2984" spans="1:5" ht="40.5">
      <c r="A2984" s="91" t="s">
        <v>8763</v>
      </c>
      <c r="B2984" s="91" t="s">
        <v>31323</v>
      </c>
      <c r="C2984" s="92" t="s">
        <v>8764</v>
      </c>
      <c r="D2984" s="91" t="s">
        <v>29258</v>
      </c>
      <c r="E2984" s="93">
        <v>13.44</v>
      </c>
    </row>
    <row r="2985" spans="1:5" ht="40.5">
      <c r="A2985" s="91" t="s">
        <v>8765</v>
      </c>
      <c r="B2985" s="91" t="s">
        <v>31324</v>
      </c>
      <c r="C2985" s="92" t="s">
        <v>8766</v>
      </c>
      <c r="D2985" s="91" t="s">
        <v>31322</v>
      </c>
      <c r="E2985" s="93">
        <v>3.95</v>
      </c>
    </row>
    <row r="2986" spans="1:5">
      <c r="A2986" s="91" t="s">
        <v>8767</v>
      </c>
      <c r="B2986" s="91" t="s">
        <v>31325</v>
      </c>
      <c r="C2986" s="92" t="s">
        <v>8768</v>
      </c>
      <c r="D2986" s="91" t="s">
        <v>29258</v>
      </c>
      <c r="E2986" s="93">
        <v>30.3</v>
      </c>
    </row>
    <row r="2987" spans="1:5" ht="27">
      <c r="A2987" s="91" t="s">
        <v>8769</v>
      </c>
      <c r="B2987" s="91" t="s">
        <v>31326</v>
      </c>
      <c r="C2987" s="92" t="s">
        <v>28367</v>
      </c>
      <c r="D2987" s="91" t="s">
        <v>29258</v>
      </c>
      <c r="E2987" s="93">
        <v>39.79</v>
      </c>
    </row>
    <row r="2988" spans="1:5">
      <c r="A2988" s="87" t="s">
        <v>22498</v>
      </c>
      <c r="B2988" s="87">
        <v>8698</v>
      </c>
      <c r="C2988" s="88" t="s">
        <v>22499</v>
      </c>
      <c r="D2988" s="89"/>
      <c r="E2988" s="90"/>
    </row>
    <row r="2989" spans="1:5">
      <c r="A2989" s="87" t="s">
        <v>22500</v>
      </c>
      <c r="B2989" s="87">
        <v>9088</v>
      </c>
      <c r="C2989" s="88" t="s">
        <v>22501</v>
      </c>
      <c r="D2989" s="89"/>
      <c r="E2989" s="90"/>
    </row>
    <row r="2990" spans="1:5" ht="54">
      <c r="A2990" s="91" t="s">
        <v>8239</v>
      </c>
      <c r="B2990" s="91" t="s">
        <v>31327</v>
      </c>
      <c r="C2990" s="92" t="s">
        <v>8240</v>
      </c>
      <c r="D2990" s="91" t="s">
        <v>29214</v>
      </c>
      <c r="E2990" s="93">
        <v>791.84</v>
      </c>
    </row>
    <row r="2991" spans="1:5" ht="67.5">
      <c r="A2991" s="91" t="s">
        <v>8241</v>
      </c>
      <c r="B2991" s="91" t="s">
        <v>31328</v>
      </c>
      <c r="C2991" s="92" t="s">
        <v>8242</v>
      </c>
      <c r="D2991" s="91" t="s">
        <v>29214</v>
      </c>
      <c r="E2991" s="93">
        <v>892.78</v>
      </c>
    </row>
    <row r="2992" spans="1:5" ht="54">
      <c r="A2992" s="91" t="s">
        <v>8243</v>
      </c>
      <c r="B2992" s="91" t="s">
        <v>31329</v>
      </c>
      <c r="C2992" s="92" t="s">
        <v>8244</v>
      </c>
      <c r="D2992" s="91" t="s">
        <v>29214</v>
      </c>
      <c r="E2992" s="93">
        <v>1145.1300000000001</v>
      </c>
    </row>
    <row r="2993" spans="1:5">
      <c r="A2993" s="87" t="s">
        <v>22502</v>
      </c>
      <c r="B2993" s="87">
        <v>9089</v>
      </c>
      <c r="C2993" s="88" t="s">
        <v>22503</v>
      </c>
      <c r="D2993" s="89"/>
      <c r="E2993" s="90"/>
    </row>
    <row r="2994" spans="1:5" ht="40.5">
      <c r="A2994" s="91" t="s">
        <v>8245</v>
      </c>
      <c r="B2994" s="91" t="s">
        <v>31330</v>
      </c>
      <c r="C2994" s="92" t="s">
        <v>28368</v>
      </c>
      <c r="D2994" s="91" t="s">
        <v>29</v>
      </c>
      <c r="E2994" s="93">
        <v>216.55</v>
      </c>
    </row>
    <row r="2995" spans="1:5" ht="40.5">
      <c r="A2995" s="91" t="s">
        <v>8246</v>
      </c>
      <c r="B2995" s="91" t="s">
        <v>31331</v>
      </c>
      <c r="C2995" s="92" t="s">
        <v>28369</v>
      </c>
      <c r="D2995" s="91" t="s">
        <v>29</v>
      </c>
      <c r="E2995" s="93">
        <v>231.89</v>
      </c>
    </row>
    <row r="2996" spans="1:5" ht="54">
      <c r="A2996" s="91" t="s">
        <v>8268</v>
      </c>
      <c r="B2996" s="91" t="s">
        <v>31332</v>
      </c>
      <c r="C2996" s="92" t="s">
        <v>22504</v>
      </c>
      <c r="D2996" s="91" t="s">
        <v>29203</v>
      </c>
      <c r="E2996" s="93">
        <v>92.62</v>
      </c>
    </row>
    <row r="2997" spans="1:5" ht="40.5">
      <c r="A2997" s="91" t="s">
        <v>8290</v>
      </c>
      <c r="B2997" s="91" t="s">
        <v>31333</v>
      </c>
      <c r="C2997" s="92" t="s">
        <v>8291</v>
      </c>
      <c r="D2997" s="91" t="s">
        <v>29</v>
      </c>
      <c r="E2997" s="93">
        <v>1356.14</v>
      </c>
    </row>
    <row r="2998" spans="1:5" ht="40.5">
      <c r="A2998" s="91" t="s">
        <v>8292</v>
      </c>
      <c r="B2998" s="91" t="s">
        <v>31334</v>
      </c>
      <c r="C2998" s="92" t="s">
        <v>8293</v>
      </c>
      <c r="D2998" s="91" t="s">
        <v>29</v>
      </c>
      <c r="E2998" s="93">
        <v>1543.19</v>
      </c>
    </row>
    <row r="2999" spans="1:5" ht="40.5">
      <c r="A2999" s="91" t="s">
        <v>8294</v>
      </c>
      <c r="B2999" s="91" t="s">
        <v>31335</v>
      </c>
      <c r="C2999" s="92" t="s">
        <v>8295</v>
      </c>
      <c r="D2999" s="91" t="s">
        <v>29</v>
      </c>
      <c r="E2999" s="93">
        <v>982.03</v>
      </c>
    </row>
    <row r="3000" spans="1:5" ht="40.5">
      <c r="A3000" s="91" t="s">
        <v>8296</v>
      </c>
      <c r="B3000" s="91" t="s">
        <v>31336</v>
      </c>
      <c r="C3000" s="92" t="s">
        <v>8297</v>
      </c>
      <c r="D3000" s="91" t="s">
        <v>29</v>
      </c>
      <c r="E3000" s="93">
        <v>1543.19</v>
      </c>
    </row>
    <row r="3001" spans="1:5" ht="40.5">
      <c r="A3001" s="91" t="s">
        <v>8298</v>
      </c>
      <c r="B3001" s="91" t="s">
        <v>31337</v>
      </c>
      <c r="C3001" s="92" t="s">
        <v>8299</v>
      </c>
      <c r="D3001" s="91" t="s">
        <v>29</v>
      </c>
      <c r="E3001" s="93">
        <v>561.16</v>
      </c>
    </row>
    <row r="3002" spans="1:5" ht="40.5">
      <c r="A3002" s="91" t="s">
        <v>8300</v>
      </c>
      <c r="B3002" s="91" t="s">
        <v>31338</v>
      </c>
      <c r="C3002" s="92" t="s">
        <v>8301</v>
      </c>
      <c r="D3002" s="91" t="s">
        <v>29</v>
      </c>
      <c r="E3002" s="93">
        <v>748.21</v>
      </c>
    </row>
    <row r="3003" spans="1:5" ht="40.5">
      <c r="A3003" s="91" t="s">
        <v>8302</v>
      </c>
      <c r="B3003" s="91" t="s">
        <v>31339</v>
      </c>
      <c r="C3003" s="92" t="s">
        <v>8303</v>
      </c>
      <c r="D3003" s="91" t="s">
        <v>29</v>
      </c>
      <c r="E3003" s="93">
        <v>357.6</v>
      </c>
    </row>
    <row r="3004" spans="1:5" ht="40.5">
      <c r="A3004" s="91" t="s">
        <v>8304</v>
      </c>
      <c r="B3004" s="91" t="s">
        <v>31340</v>
      </c>
      <c r="C3004" s="92" t="s">
        <v>8305</v>
      </c>
      <c r="D3004" s="91" t="s">
        <v>29</v>
      </c>
      <c r="E3004" s="93">
        <v>1730.25</v>
      </c>
    </row>
    <row r="3005" spans="1:5" ht="40.5">
      <c r="A3005" s="91" t="s">
        <v>8306</v>
      </c>
      <c r="B3005" s="91" t="s">
        <v>31341</v>
      </c>
      <c r="C3005" s="92" t="s">
        <v>8307</v>
      </c>
      <c r="D3005" s="91" t="s">
        <v>29</v>
      </c>
      <c r="E3005" s="93">
        <v>374.1</v>
      </c>
    </row>
    <row r="3006" spans="1:5">
      <c r="A3006" s="91" t="s">
        <v>8308</v>
      </c>
      <c r="B3006" s="91" t="s">
        <v>31342</v>
      </c>
      <c r="C3006" s="92" t="s">
        <v>8309</v>
      </c>
      <c r="D3006" s="91" t="s">
        <v>29</v>
      </c>
      <c r="E3006" s="93">
        <v>782.32</v>
      </c>
    </row>
    <row r="3007" spans="1:5" ht="40.5">
      <c r="A3007" s="91" t="s">
        <v>33</v>
      </c>
      <c r="B3007" s="91" t="s">
        <v>31343</v>
      </c>
      <c r="C3007" s="92" t="s">
        <v>8310</v>
      </c>
      <c r="D3007" s="91" t="s">
        <v>29</v>
      </c>
      <c r="E3007" s="93">
        <v>135.97</v>
      </c>
    </row>
    <row r="3008" spans="1:5" ht="40.5">
      <c r="A3008" s="91" t="s">
        <v>8311</v>
      </c>
      <c r="B3008" s="91" t="s">
        <v>31344</v>
      </c>
      <c r="C3008" s="92" t="s">
        <v>8312</v>
      </c>
      <c r="D3008" s="91" t="s">
        <v>29</v>
      </c>
      <c r="E3008" s="93">
        <v>271.95</v>
      </c>
    </row>
    <row r="3009" spans="1:5" ht="40.5">
      <c r="A3009" s="91" t="s">
        <v>8313</v>
      </c>
      <c r="B3009" s="91" t="s">
        <v>31345</v>
      </c>
      <c r="C3009" s="92" t="s">
        <v>8314</v>
      </c>
      <c r="D3009" s="91" t="s">
        <v>29</v>
      </c>
      <c r="E3009" s="93">
        <v>495.18</v>
      </c>
    </row>
    <row r="3010" spans="1:5" ht="40.5">
      <c r="A3010" s="91" t="s">
        <v>8315</v>
      </c>
      <c r="B3010" s="91" t="s">
        <v>31346</v>
      </c>
      <c r="C3010" s="92" t="s">
        <v>8316</v>
      </c>
      <c r="D3010" s="91" t="s">
        <v>29</v>
      </c>
      <c r="E3010" s="93">
        <v>502.47</v>
      </c>
    </row>
    <row r="3011" spans="1:5" ht="40.5">
      <c r="A3011" s="91" t="s">
        <v>8317</v>
      </c>
      <c r="B3011" s="91" t="s">
        <v>31347</v>
      </c>
      <c r="C3011" s="92" t="s">
        <v>8318</v>
      </c>
      <c r="D3011" s="91" t="s">
        <v>29</v>
      </c>
      <c r="E3011" s="93">
        <v>742.78</v>
      </c>
    </row>
    <row r="3012" spans="1:5" ht="40.5">
      <c r="A3012" s="91" t="s">
        <v>8319</v>
      </c>
      <c r="B3012" s="91" t="s">
        <v>31348</v>
      </c>
      <c r="C3012" s="92" t="s">
        <v>8320</v>
      </c>
      <c r="D3012" s="91" t="s">
        <v>29</v>
      </c>
      <c r="E3012" s="93">
        <v>753.7</v>
      </c>
    </row>
    <row r="3013" spans="1:5" ht="40.5">
      <c r="A3013" s="91" t="s">
        <v>8321</v>
      </c>
      <c r="B3013" s="91" t="s">
        <v>31349</v>
      </c>
      <c r="C3013" s="92" t="s">
        <v>8322</v>
      </c>
      <c r="D3013" s="91" t="s">
        <v>29</v>
      </c>
      <c r="E3013" s="93">
        <v>990.37</v>
      </c>
    </row>
    <row r="3014" spans="1:5" ht="40.5">
      <c r="A3014" s="91" t="s">
        <v>8323</v>
      </c>
      <c r="B3014" s="91" t="s">
        <v>31350</v>
      </c>
      <c r="C3014" s="92" t="s">
        <v>8324</v>
      </c>
      <c r="D3014" s="91" t="s">
        <v>29</v>
      </c>
      <c r="E3014" s="93">
        <v>1004.94</v>
      </c>
    </row>
    <row r="3015" spans="1:5" ht="40.5">
      <c r="A3015" s="91" t="s">
        <v>8325</v>
      </c>
      <c r="B3015" s="91" t="s">
        <v>31351</v>
      </c>
      <c r="C3015" s="92" t="s">
        <v>8326</v>
      </c>
      <c r="D3015" s="91" t="s">
        <v>29</v>
      </c>
      <c r="E3015" s="93">
        <v>491.54</v>
      </c>
    </row>
    <row r="3016" spans="1:5" ht="40.5">
      <c r="A3016" s="91" t="s">
        <v>8327</v>
      </c>
      <c r="B3016" s="91" t="s">
        <v>31352</v>
      </c>
      <c r="C3016" s="92" t="s">
        <v>8328</v>
      </c>
      <c r="D3016" s="91" t="s">
        <v>29</v>
      </c>
      <c r="E3016" s="93">
        <v>251.23</v>
      </c>
    </row>
    <row r="3017" spans="1:5" ht="40.5">
      <c r="A3017" s="91" t="s">
        <v>8329</v>
      </c>
      <c r="B3017" s="91" t="s">
        <v>31353</v>
      </c>
      <c r="C3017" s="92" t="s">
        <v>8330</v>
      </c>
      <c r="D3017" s="91" t="s">
        <v>29</v>
      </c>
      <c r="E3017" s="93">
        <v>284</v>
      </c>
    </row>
    <row r="3018" spans="1:5" ht="40.5">
      <c r="A3018" s="91" t="s">
        <v>8331</v>
      </c>
      <c r="B3018" s="91" t="s">
        <v>31354</v>
      </c>
      <c r="C3018" s="92" t="s">
        <v>8332</v>
      </c>
      <c r="D3018" s="91" t="s">
        <v>29</v>
      </c>
      <c r="E3018" s="93">
        <v>320.41000000000003</v>
      </c>
    </row>
    <row r="3019" spans="1:5" ht="40.5">
      <c r="A3019" s="91" t="s">
        <v>8333</v>
      </c>
      <c r="B3019" s="91" t="s">
        <v>31355</v>
      </c>
      <c r="C3019" s="92" t="s">
        <v>8334</v>
      </c>
      <c r="D3019" s="91" t="s">
        <v>29</v>
      </c>
      <c r="E3019" s="93">
        <v>119.79</v>
      </c>
    </row>
    <row r="3020" spans="1:5" ht="40.5">
      <c r="A3020" s="91" t="s">
        <v>8335</v>
      </c>
      <c r="B3020" s="91" t="s">
        <v>31356</v>
      </c>
      <c r="C3020" s="92" t="s">
        <v>8336</v>
      </c>
      <c r="D3020" s="91" t="s">
        <v>29</v>
      </c>
      <c r="E3020" s="93">
        <v>236.67</v>
      </c>
    </row>
    <row r="3021" spans="1:5" ht="40.5">
      <c r="A3021" s="91" t="s">
        <v>8337</v>
      </c>
      <c r="B3021" s="91" t="s">
        <v>31357</v>
      </c>
      <c r="C3021" s="92" t="s">
        <v>8338</v>
      </c>
      <c r="D3021" s="91" t="s">
        <v>29</v>
      </c>
      <c r="E3021" s="93">
        <v>240.31</v>
      </c>
    </row>
    <row r="3022" spans="1:5" ht="40.5">
      <c r="A3022" s="91" t="s">
        <v>8339</v>
      </c>
      <c r="B3022" s="91" t="s">
        <v>31358</v>
      </c>
      <c r="C3022" s="92" t="s">
        <v>8340</v>
      </c>
      <c r="D3022" s="91" t="s">
        <v>29</v>
      </c>
      <c r="E3022" s="93">
        <v>189.33</v>
      </c>
    </row>
    <row r="3023" spans="1:5" ht="40.5">
      <c r="A3023" s="91" t="s">
        <v>8341</v>
      </c>
      <c r="B3023" s="91" t="s">
        <v>31359</v>
      </c>
      <c r="C3023" s="92" t="s">
        <v>8342</v>
      </c>
      <c r="D3023" s="91" t="s">
        <v>29</v>
      </c>
      <c r="E3023" s="93">
        <v>196.61</v>
      </c>
    </row>
    <row r="3024" spans="1:5" ht="40.5">
      <c r="A3024" s="91" t="s">
        <v>8343</v>
      </c>
      <c r="B3024" s="91" t="s">
        <v>31360</v>
      </c>
      <c r="C3024" s="92" t="s">
        <v>28370</v>
      </c>
      <c r="D3024" s="91" t="s">
        <v>29</v>
      </c>
      <c r="E3024" s="93">
        <v>1795.06</v>
      </c>
    </row>
    <row r="3025" spans="1:5" ht="40.5">
      <c r="A3025" s="91" t="s">
        <v>8344</v>
      </c>
      <c r="B3025" s="91" t="s">
        <v>31361</v>
      </c>
      <c r="C3025" s="92" t="s">
        <v>28371</v>
      </c>
      <c r="D3025" s="91" t="s">
        <v>29</v>
      </c>
      <c r="E3025" s="93">
        <v>1821.46</v>
      </c>
    </row>
    <row r="3026" spans="1:5" ht="40.5">
      <c r="A3026" s="91" t="s">
        <v>8345</v>
      </c>
      <c r="B3026" s="91" t="s">
        <v>31362</v>
      </c>
      <c r="C3026" s="92" t="s">
        <v>8346</v>
      </c>
      <c r="D3026" s="91" t="s">
        <v>29</v>
      </c>
      <c r="E3026" s="93">
        <v>2042.65</v>
      </c>
    </row>
    <row r="3027" spans="1:5" ht="40.5">
      <c r="A3027" s="91" t="s">
        <v>8347</v>
      </c>
      <c r="B3027" s="91" t="s">
        <v>31363</v>
      </c>
      <c r="C3027" s="92" t="s">
        <v>8348</v>
      </c>
      <c r="D3027" s="91" t="s">
        <v>29</v>
      </c>
      <c r="E3027" s="93">
        <v>2072.69</v>
      </c>
    </row>
    <row r="3028" spans="1:5" ht="27">
      <c r="A3028" s="91" t="s">
        <v>8349</v>
      </c>
      <c r="B3028" s="91" t="s">
        <v>31364</v>
      </c>
      <c r="C3028" s="92" t="s">
        <v>28372</v>
      </c>
      <c r="D3028" s="91" t="s">
        <v>29</v>
      </c>
      <c r="E3028" s="93">
        <v>286.81</v>
      </c>
    </row>
    <row r="3029" spans="1:5" ht="27">
      <c r="A3029" s="91" t="s">
        <v>8350</v>
      </c>
      <c r="B3029" s="91" t="s">
        <v>31365</v>
      </c>
      <c r="C3029" s="92" t="s">
        <v>28373</v>
      </c>
      <c r="D3029" s="91" t="s">
        <v>29</v>
      </c>
      <c r="E3029" s="93">
        <v>305.94</v>
      </c>
    </row>
    <row r="3030" spans="1:5" ht="40.5">
      <c r="A3030" s="91" t="s">
        <v>8351</v>
      </c>
      <c r="B3030" s="91" t="s">
        <v>31366</v>
      </c>
      <c r="C3030" s="92" t="s">
        <v>28374</v>
      </c>
      <c r="D3030" s="91" t="s">
        <v>29</v>
      </c>
      <c r="E3030" s="93">
        <v>539.15</v>
      </c>
    </row>
    <row r="3031" spans="1:5" ht="54">
      <c r="A3031" s="91" t="s">
        <v>8352</v>
      </c>
      <c r="B3031" s="91" t="s">
        <v>31367</v>
      </c>
      <c r="C3031" s="92" t="s">
        <v>28375</v>
      </c>
      <c r="D3031" s="91" t="s">
        <v>29</v>
      </c>
      <c r="E3031" s="93">
        <v>736.54</v>
      </c>
    </row>
    <row r="3032" spans="1:5" ht="40.5">
      <c r="A3032" s="91" t="s">
        <v>8360</v>
      </c>
      <c r="B3032" s="91" t="s">
        <v>31368</v>
      </c>
      <c r="C3032" s="92" t="s">
        <v>8361</v>
      </c>
      <c r="D3032" s="91" t="s">
        <v>29</v>
      </c>
      <c r="E3032" s="93">
        <v>177.68</v>
      </c>
    </row>
    <row r="3033" spans="1:5" ht="121.5">
      <c r="A3033" s="91" t="s">
        <v>8373</v>
      </c>
      <c r="B3033" s="91" t="s">
        <v>31369</v>
      </c>
      <c r="C3033" s="92" t="s">
        <v>28376</v>
      </c>
      <c r="D3033" s="91" t="s">
        <v>29304</v>
      </c>
      <c r="E3033" s="93">
        <v>545.34</v>
      </c>
    </row>
    <row r="3034" spans="1:5" ht="40.5">
      <c r="A3034" s="91" t="s">
        <v>8366</v>
      </c>
      <c r="B3034" s="91" t="s">
        <v>31370</v>
      </c>
      <c r="C3034" s="92" t="s">
        <v>8367</v>
      </c>
      <c r="D3034" s="91" t="s">
        <v>29</v>
      </c>
      <c r="E3034" s="93">
        <v>441.92</v>
      </c>
    </row>
    <row r="3035" spans="1:5" ht="40.5">
      <c r="A3035" s="91" t="s">
        <v>8368</v>
      </c>
      <c r="B3035" s="91" t="s">
        <v>31371</v>
      </c>
      <c r="C3035" s="92" t="s">
        <v>8369</v>
      </c>
      <c r="D3035" s="91" t="s">
        <v>29</v>
      </c>
      <c r="E3035" s="93">
        <v>505.05</v>
      </c>
    </row>
    <row r="3036" spans="1:5">
      <c r="A3036" s="91" t="s">
        <v>8370</v>
      </c>
      <c r="B3036" s="91" t="s">
        <v>31372</v>
      </c>
      <c r="C3036" s="92" t="s">
        <v>8371</v>
      </c>
      <c r="D3036" s="91" t="s">
        <v>29</v>
      </c>
      <c r="E3036" s="93">
        <v>631.32000000000005</v>
      </c>
    </row>
    <row r="3037" spans="1:5" ht="40.5">
      <c r="A3037" s="91" t="s">
        <v>8372</v>
      </c>
      <c r="B3037" s="91" t="s">
        <v>31373</v>
      </c>
      <c r="C3037" s="92" t="s">
        <v>28377</v>
      </c>
      <c r="D3037" s="91" t="s">
        <v>29</v>
      </c>
      <c r="E3037" s="93">
        <v>246.28</v>
      </c>
    </row>
    <row r="3038" spans="1:5" ht="40.5">
      <c r="A3038" s="91" t="s">
        <v>8374</v>
      </c>
      <c r="B3038" s="91" t="s">
        <v>31374</v>
      </c>
      <c r="C3038" s="92" t="s">
        <v>28378</v>
      </c>
      <c r="D3038" s="91" t="s">
        <v>29203</v>
      </c>
      <c r="E3038" s="93">
        <v>134.80000000000001</v>
      </c>
    </row>
    <row r="3039" spans="1:5">
      <c r="A3039" s="87" t="s">
        <v>22505</v>
      </c>
      <c r="B3039" s="87">
        <v>9090</v>
      </c>
      <c r="C3039" s="88" t="s">
        <v>22506</v>
      </c>
      <c r="D3039" s="89"/>
      <c r="E3039" s="90"/>
    </row>
    <row r="3040" spans="1:5">
      <c r="A3040" s="91" t="s">
        <v>8247</v>
      </c>
      <c r="B3040" s="91" t="s">
        <v>31375</v>
      </c>
      <c r="C3040" s="92" t="s">
        <v>8248</v>
      </c>
      <c r="D3040" s="91" t="s">
        <v>29</v>
      </c>
      <c r="E3040" s="93">
        <v>166.04</v>
      </c>
    </row>
    <row r="3041" spans="1:5" ht="81">
      <c r="A3041" s="91" t="s">
        <v>8249</v>
      </c>
      <c r="B3041" s="91" t="s">
        <v>31376</v>
      </c>
      <c r="C3041" s="92" t="s">
        <v>28379</v>
      </c>
      <c r="D3041" s="91" t="s">
        <v>29242</v>
      </c>
      <c r="E3041" s="93">
        <v>829.81</v>
      </c>
    </row>
    <row r="3042" spans="1:5">
      <c r="A3042" s="87" t="s">
        <v>22507</v>
      </c>
      <c r="B3042" s="87">
        <v>9091</v>
      </c>
      <c r="C3042" s="88" t="s">
        <v>21842</v>
      </c>
      <c r="D3042" s="89"/>
      <c r="E3042" s="90"/>
    </row>
    <row r="3043" spans="1:5" ht="40.5">
      <c r="A3043" s="91" t="s">
        <v>8264</v>
      </c>
      <c r="B3043" s="91" t="s">
        <v>31377</v>
      </c>
      <c r="C3043" s="92" t="s">
        <v>28380</v>
      </c>
      <c r="D3043" s="91" t="s">
        <v>29258</v>
      </c>
      <c r="E3043" s="93">
        <v>3220.38</v>
      </c>
    </row>
    <row r="3044" spans="1:5" ht="40.5">
      <c r="A3044" s="91" t="s">
        <v>8265</v>
      </c>
      <c r="B3044" s="91" t="s">
        <v>31378</v>
      </c>
      <c r="C3044" s="92" t="s">
        <v>28381</v>
      </c>
      <c r="D3044" s="91" t="s">
        <v>29258</v>
      </c>
      <c r="E3044" s="93">
        <v>3220.38</v>
      </c>
    </row>
    <row r="3045" spans="1:5" ht="40.5">
      <c r="A3045" s="91" t="s">
        <v>8266</v>
      </c>
      <c r="B3045" s="91" t="s">
        <v>31379</v>
      </c>
      <c r="C3045" s="92" t="s">
        <v>28382</v>
      </c>
      <c r="D3045" s="91" t="s">
        <v>29258</v>
      </c>
      <c r="E3045" s="93">
        <v>1640.62</v>
      </c>
    </row>
    <row r="3046" spans="1:5" ht="40.5">
      <c r="A3046" s="91" t="s">
        <v>8267</v>
      </c>
      <c r="B3046" s="91" t="s">
        <v>31380</v>
      </c>
      <c r="C3046" s="92" t="s">
        <v>28383</v>
      </c>
      <c r="D3046" s="91" t="s">
        <v>29258</v>
      </c>
      <c r="E3046" s="93">
        <v>1787.62</v>
      </c>
    </row>
    <row r="3047" spans="1:5" ht="40.5">
      <c r="A3047" s="91" t="s">
        <v>8269</v>
      </c>
      <c r="B3047" s="91" t="s">
        <v>31381</v>
      </c>
      <c r="C3047" s="92" t="s">
        <v>28384</v>
      </c>
      <c r="D3047" s="91" t="s">
        <v>29258</v>
      </c>
      <c r="E3047" s="93">
        <v>2301.25</v>
      </c>
    </row>
    <row r="3048" spans="1:5" ht="27">
      <c r="A3048" s="91" t="s">
        <v>8270</v>
      </c>
      <c r="B3048" s="91" t="s">
        <v>31382</v>
      </c>
      <c r="C3048" s="92" t="s">
        <v>8271</v>
      </c>
      <c r="D3048" s="91" t="s">
        <v>29203</v>
      </c>
      <c r="E3048" s="93">
        <v>129.30000000000001</v>
      </c>
    </row>
    <row r="3049" spans="1:5" ht="40.5">
      <c r="A3049" s="91" t="s">
        <v>8353</v>
      </c>
      <c r="B3049" s="91" t="s">
        <v>31383</v>
      </c>
      <c r="C3049" s="92" t="s">
        <v>28385</v>
      </c>
      <c r="D3049" s="91" t="s">
        <v>29203</v>
      </c>
      <c r="E3049" s="93">
        <v>225.4</v>
      </c>
    </row>
    <row r="3050" spans="1:5" ht="40.5">
      <c r="A3050" s="91" t="s">
        <v>8354</v>
      </c>
      <c r="B3050" s="91" t="s">
        <v>31384</v>
      </c>
      <c r="C3050" s="92" t="s">
        <v>28386</v>
      </c>
      <c r="D3050" s="91" t="s">
        <v>29203</v>
      </c>
      <c r="E3050" s="93">
        <v>195.06</v>
      </c>
    </row>
    <row r="3051" spans="1:5" ht="40.5">
      <c r="A3051" s="91" t="s">
        <v>8355</v>
      </c>
      <c r="B3051" s="91" t="s">
        <v>31385</v>
      </c>
      <c r="C3051" s="92" t="s">
        <v>28387</v>
      </c>
      <c r="D3051" s="91" t="s">
        <v>29203</v>
      </c>
      <c r="E3051" s="93">
        <v>168.87</v>
      </c>
    </row>
    <row r="3052" spans="1:5" ht="40.5">
      <c r="A3052" s="91" t="s">
        <v>8359</v>
      </c>
      <c r="B3052" s="91" t="s">
        <v>31386</v>
      </c>
      <c r="C3052" s="92" t="s">
        <v>28388</v>
      </c>
      <c r="D3052" s="91" t="s">
        <v>29203</v>
      </c>
      <c r="E3052" s="93">
        <v>297.41000000000003</v>
      </c>
    </row>
    <row r="3053" spans="1:5" ht="27">
      <c r="A3053" s="91" t="s">
        <v>8362</v>
      </c>
      <c r="B3053" s="91" t="s">
        <v>31387</v>
      </c>
      <c r="C3053" s="92" t="s">
        <v>28389</v>
      </c>
      <c r="D3053" s="91" t="s">
        <v>29258</v>
      </c>
      <c r="E3053" s="93">
        <v>2755.21</v>
      </c>
    </row>
    <row r="3054" spans="1:5" ht="40.5">
      <c r="A3054" s="91" t="s">
        <v>8363</v>
      </c>
      <c r="B3054" s="91" t="s">
        <v>31388</v>
      </c>
      <c r="C3054" s="92" t="s">
        <v>28390</v>
      </c>
      <c r="D3054" s="91" t="s">
        <v>29258</v>
      </c>
      <c r="E3054" s="93">
        <v>2681</v>
      </c>
    </row>
    <row r="3055" spans="1:5" ht="40.5">
      <c r="A3055" s="91" t="s">
        <v>8416</v>
      </c>
      <c r="B3055" s="91" t="s">
        <v>8417</v>
      </c>
      <c r="C3055" s="92" t="s">
        <v>28391</v>
      </c>
      <c r="D3055" s="91" t="s">
        <v>29258</v>
      </c>
      <c r="E3055" s="93">
        <v>1828.23</v>
      </c>
    </row>
    <row r="3056" spans="1:5">
      <c r="A3056" s="87" t="s">
        <v>22508</v>
      </c>
      <c r="B3056" s="87">
        <v>9092</v>
      </c>
      <c r="C3056" s="88" t="s">
        <v>21847</v>
      </c>
      <c r="D3056" s="89"/>
      <c r="E3056" s="90"/>
    </row>
    <row r="3057" spans="1:5" ht="40.5">
      <c r="A3057" s="91" t="s">
        <v>8413</v>
      </c>
      <c r="B3057" s="91" t="s">
        <v>8414</v>
      </c>
      <c r="C3057" s="92" t="s">
        <v>8415</v>
      </c>
      <c r="D3057" s="91" t="s">
        <v>29</v>
      </c>
      <c r="E3057" s="93">
        <v>244.69</v>
      </c>
    </row>
    <row r="3058" spans="1:5">
      <c r="A3058" s="87" t="s">
        <v>22509</v>
      </c>
      <c r="B3058" s="87">
        <v>9093</v>
      </c>
      <c r="C3058" s="88" t="s">
        <v>22307</v>
      </c>
      <c r="D3058" s="89"/>
      <c r="E3058" s="90"/>
    </row>
    <row r="3059" spans="1:5" ht="54">
      <c r="A3059" s="91" t="s">
        <v>8275</v>
      </c>
      <c r="B3059" s="91" t="s">
        <v>8276</v>
      </c>
      <c r="C3059" s="92" t="s">
        <v>8277</v>
      </c>
      <c r="D3059" s="91" t="s">
        <v>29</v>
      </c>
      <c r="E3059" s="93">
        <v>13137.94</v>
      </c>
    </row>
    <row r="3060" spans="1:5" ht="54">
      <c r="A3060" s="91" t="s">
        <v>8278</v>
      </c>
      <c r="B3060" s="91" t="s">
        <v>8279</v>
      </c>
      <c r="C3060" s="92" t="s">
        <v>8280</v>
      </c>
      <c r="D3060" s="91" t="s">
        <v>29</v>
      </c>
      <c r="E3060" s="93">
        <v>16156.2</v>
      </c>
    </row>
    <row r="3061" spans="1:5" ht="54">
      <c r="A3061" s="91" t="s">
        <v>8281</v>
      </c>
      <c r="B3061" s="91" t="s">
        <v>8282</v>
      </c>
      <c r="C3061" s="92" t="s">
        <v>8283</v>
      </c>
      <c r="D3061" s="91" t="s">
        <v>29</v>
      </c>
      <c r="E3061" s="93">
        <v>17756.72</v>
      </c>
    </row>
    <row r="3062" spans="1:5" ht="54">
      <c r="A3062" s="91" t="s">
        <v>8284</v>
      </c>
      <c r="B3062" s="91" t="s">
        <v>8285</v>
      </c>
      <c r="C3062" s="92" t="s">
        <v>8286</v>
      </c>
      <c r="D3062" s="91" t="s">
        <v>29</v>
      </c>
      <c r="E3062" s="93">
        <v>19414.09</v>
      </c>
    </row>
    <row r="3063" spans="1:5" ht="54">
      <c r="A3063" s="91" t="s">
        <v>8287</v>
      </c>
      <c r="B3063" s="91" t="s">
        <v>8288</v>
      </c>
      <c r="C3063" s="92" t="s">
        <v>8289</v>
      </c>
      <c r="D3063" s="91" t="s">
        <v>29</v>
      </c>
      <c r="E3063" s="93">
        <v>20860.5</v>
      </c>
    </row>
    <row r="3064" spans="1:5" ht="54">
      <c r="A3064" s="91" t="s">
        <v>8364</v>
      </c>
      <c r="B3064" s="91" t="s">
        <v>8365</v>
      </c>
      <c r="C3064" s="92" t="s">
        <v>28392</v>
      </c>
      <c r="D3064" s="91" t="s">
        <v>29</v>
      </c>
      <c r="E3064" s="93">
        <v>3457.34</v>
      </c>
    </row>
    <row r="3065" spans="1:5">
      <c r="A3065" s="87" t="s">
        <v>22510</v>
      </c>
      <c r="B3065" s="87">
        <v>9095</v>
      </c>
      <c r="C3065" s="88" t="s">
        <v>22511</v>
      </c>
      <c r="D3065" s="89"/>
      <c r="E3065" s="90"/>
    </row>
    <row r="3066" spans="1:5" ht="81">
      <c r="A3066" s="91" t="s">
        <v>8256</v>
      </c>
      <c r="B3066" s="91" t="s">
        <v>8257</v>
      </c>
      <c r="C3066" s="92" t="s">
        <v>8258</v>
      </c>
      <c r="D3066" s="91" t="s">
        <v>29242</v>
      </c>
      <c r="E3066" s="93">
        <v>4997.6099999999997</v>
      </c>
    </row>
    <row r="3067" spans="1:5">
      <c r="A3067" s="87" t="s">
        <v>22512</v>
      </c>
      <c r="B3067" s="87">
        <v>9096</v>
      </c>
      <c r="C3067" s="88" t="s">
        <v>22513</v>
      </c>
      <c r="D3067" s="89"/>
      <c r="E3067" s="90"/>
    </row>
    <row r="3068" spans="1:5" ht="81">
      <c r="A3068" s="91" t="s">
        <v>8262</v>
      </c>
      <c r="B3068" s="91" t="s">
        <v>2232</v>
      </c>
      <c r="C3068" s="92" t="s">
        <v>8263</v>
      </c>
      <c r="D3068" s="91" t="s">
        <v>29304</v>
      </c>
      <c r="E3068" s="93">
        <v>2641.64</v>
      </c>
    </row>
    <row r="3069" spans="1:5">
      <c r="A3069" s="87" t="s">
        <v>22514</v>
      </c>
      <c r="B3069" s="87">
        <v>9097</v>
      </c>
      <c r="C3069" s="88" t="s">
        <v>22515</v>
      </c>
      <c r="D3069" s="89"/>
      <c r="E3069" s="90"/>
    </row>
    <row r="3070" spans="1:5" ht="54">
      <c r="A3070" s="91" t="s">
        <v>8237</v>
      </c>
      <c r="B3070" s="91" t="s">
        <v>8238</v>
      </c>
      <c r="C3070" s="92" t="s">
        <v>28393</v>
      </c>
      <c r="D3070" s="91" t="s">
        <v>29242</v>
      </c>
      <c r="E3070" s="93">
        <v>566.5</v>
      </c>
    </row>
    <row r="3071" spans="1:5" ht="67.5">
      <c r="A3071" s="91" t="s">
        <v>8250</v>
      </c>
      <c r="B3071" s="91" t="s">
        <v>8251</v>
      </c>
      <c r="C3071" s="92" t="s">
        <v>8252</v>
      </c>
      <c r="D3071" s="91" t="s">
        <v>29214</v>
      </c>
      <c r="E3071" s="93">
        <v>54.86</v>
      </c>
    </row>
    <row r="3072" spans="1:5" ht="40.5">
      <c r="A3072" s="91" t="s">
        <v>8253</v>
      </c>
      <c r="B3072" s="91" t="s">
        <v>8254</v>
      </c>
      <c r="C3072" s="92" t="s">
        <v>8255</v>
      </c>
      <c r="D3072" s="91" t="s">
        <v>29242</v>
      </c>
      <c r="E3072" s="93">
        <v>443.7</v>
      </c>
    </row>
    <row r="3073" spans="1:5">
      <c r="A3073" s="91" t="s">
        <v>8272</v>
      </c>
      <c r="B3073" s="91" t="s">
        <v>8273</v>
      </c>
      <c r="C3073" s="92" t="s">
        <v>8274</v>
      </c>
      <c r="D3073" s="91" t="s">
        <v>29</v>
      </c>
      <c r="E3073" s="93">
        <v>203.94</v>
      </c>
    </row>
    <row r="3074" spans="1:5" ht="27">
      <c r="A3074" s="91" t="s">
        <v>8356</v>
      </c>
      <c r="B3074" s="91" t="s">
        <v>8357</v>
      </c>
      <c r="C3074" s="92" t="s">
        <v>8358</v>
      </c>
      <c r="D3074" s="91" t="s">
        <v>29203</v>
      </c>
      <c r="E3074" s="93">
        <v>19.850000000000001</v>
      </c>
    </row>
    <row r="3075" spans="1:5">
      <c r="A3075" s="87" t="s">
        <v>22516</v>
      </c>
      <c r="B3075" s="87">
        <v>9098</v>
      </c>
      <c r="C3075" s="88" t="s">
        <v>22517</v>
      </c>
      <c r="D3075" s="89"/>
      <c r="E3075" s="90"/>
    </row>
    <row r="3076" spans="1:5" ht="27">
      <c r="A3076" s="91" t="s">
        <v>8375</v>
      </c>
      <c r="B3076" s="91" t="s">
        <v>8376</v>
      </c>
      <c r="C3076" s="92" t="s">
        <v>8377</v>
      </c>
      <c r="D3076" s="91" t="s">
        <v>29</v>
      </c>
      <c r="E3076" s="93">
        <v>763.52</v>
      </c>
    </row>
    <row r="3077" spans="1:5" ht="27">
      <c r="A3077" s="91" t="s">
        <v>8378</v>
      </c>
      <c r="B3077" s="91" t="s">
        <v>8379</v>
      </c>
      <c r="C3077" s="92" t="s">
        <v>8380</v>
      </c>
      <c r="D3077" s="91" t="s">
        <v>29</v>
      </c>
      <c r="E3077" s="93">
        <v>657.42</v>
      </c>
    </row>
    <row r="3078" spans="1:5" ht="27">
      <c r="A3078" s="91" t="s">
        <v>8381</v>
      </c>
      <c r="B3078" s="91" t="s">
        <v>8382</v>
      </c>
      <c r="C3078" s="92" t="s">
        <v>8383</v>
      </c>
      <c r="D3078" s="91" t="s">
        <v>29</v>
      </c>
      <c r="E3078" s="93">
        <v>547.12</v>
      </c>
    </row>
    <row r="3079" spans="1:5" ht="27">
      <c r="A3079" s="91" t="s">
        <v>8384</v>
      </c>
      <c r="B3079" s="91" t="s">
        <v>8385</v>
      </c>
      <c r="C3079" s="92" t="s">
        <v>8386</v>
      </c>
      <c r="D3079" s="91" t="s">
        <v>29</v>
      </c>
      <c r="E3079" s="93">
        <v>660.52</v>
      </c>
    </row>
    <row r="3080" spans="1:5" ht="27">
      <c r="A3080" s="91" t="s">
        <v>8387</v>
      </c>
      <c r="B3080" s="91" t="s">
        <v>8388</v>
      </c>
      <c r="C3080" s="92" t="s">
        <v>8389</v>
      </c>
      <c r="D3080" s="91" t="s">
        <v>29</v>
      </c>
      <c r="E3080" s="93">
        <v>552.32000000000005</v>
      </c>
    </row>
    <row r="3081" spans="1:5">
      <c r="A3081" s="91" t="s">
        <v>8390</v>
      </c>
      <c r="B3081" s="91" t="s">
        <v>8391</v>
      </c>
      <c r="C3081" s="92" t="s">
        <v>8392</v>
      </c>
      <c r="D3081" s="91" t="s">
        <v>29</v>
      </c>
      <c r="E3081" s="93">
        <v>549.72</v>
      </c>
    </row>
    <row r="3082" spans="1:5" ht="27">
      <c r="A3082" s="91" t="s">
        <v>8393</v>
      </c>
      <c r="B3082" s="91" t="s">
        <v>8394</v>
      </c>
      <c r="C3082" s="92" t="s">
        <v>8395</v>
      </c>
      <c r="D3082" s="91" t="s">
        <v>29</v>
      </c>
      <c r="E3082" s="93">
        <v>305.94</v>
      </c>
    </row>
    <row r="3083" spans="1:5" ht="40.5">
      <c r="A3083" s="91" t="s">
        <v>8396</v>
      </c>
      <c r="B3083" s="91" t="s">
        <v>8397</v>
      </c>
      <c r="C3083" s="92" t="s">
        <v>8398</v>
      </c>
      <c r="D3083" s="91" t="s">
        <v>29</v>
      </c>
      <c r="E3083" s="93">
        <v>2238.77</v>
      </c>
    </row>
    <row r="3084" spans="1:5" ht="27">
      <c r="A3084" s="91" t="s">
        <v>8399</v>
      </c>
      <c r="B3084" s="91" t="s">
        <v>8400</v>
      </c>
      <c r="C3084" s="92" t="s">
        <v>8401</v>
      </c>
      <c r="D3084" s="91" t="s">
        <v>29</v>
      </c>
      <c r="E3084" s="93">
        <v>1586.65</v>
      </c>
    </row>
    <row r="3085" spans="1:5" ht="27">
      <c r="A3085" s="91" t="s">
        <v>8402</v>
      </c>
      <c r="B3085" s="91" t="s">
        <v>8403</v>
      </c>
      <c r="C3085" s="92" t="s">
        <v>8404</v>
      </c>
      <c r="D3085" s="91" t="s">
        <v>29</v>
      </c>
      <c r="E3085" s="93">
        <v>1186.25</v>
      </c>
    </row>
    <row r="3086" spans="1:5" ht="27">
      <c r="A3086" s="91" t="s">
        <v>8405</v>
      </c>
      <c r="B3086" s="91" t="s">
        <v>8406</v>
      </c>
      <c r="C3086" s="92" t="s">
        <v>8407</v>
      </c>
      <c r="D3086" s="91" t="s">
        <v>29</v>
      </c>
      <c r="E3086" s="93">
        <v>1789.65</v>
      </c>
    </row>
    <row r="3087" spans="1:5" ht="27">
      <c r="A3087" s="91" t="s">
        <v>8408</v>
      </c>
      <c r="B3087" s="91" t="s">
        <v>8409</v>
      </c>
      <c r="C3087" s="92" t="s">
        <v>28394</v>
      </c>
      <c r="D3087" s="91" t="s">
        <v>29</v>
      </c>
      <c r="E3087" s="93">
        <v>1175.05</v>
      </c>
    </row>
    <row r="3088" spans="1:5">
      <c r="A3088" s="87" t="s">
        <v>22518</v>
      </c>
      <c r="B3088" s="87">
        <v>9099</v>
      </c>
      <c r="C3088" s="88" t="s">
        <v>22519</v>
      </c>
      <c r="D3088" s="89"/>
      <c r="E3088" s="90"/>
    </row>
    <row r="3089" spans="1:5" ht="27">
      <c r="A3089" s="91" t="s">
        <v>8259</v>
      </c>
      <c r="B3089" s="91" t="s">
        <v>8260</v>
      </c>
      <c r="C3089" s="92" t="s">
        <v>8261</v>
      </c>
      <c r="D3089" s="91" t="s">
        <v>29214</v>
      </c>
      <c r="E3089" s="93">
        <v>16.38</v>
      </c>
    </row>
    <row r="3090" spans="1:5">
      <c r="A3090" s="91" t="s">
        <v>8410</v>
      </c>
      <c r="B3090" s="91" t="s">
        <v>8411</v>
      </c>
      <c r="C3090" s="92" t="s">
        <v>8412</v>
      </c>
      <c r="D3090" s="91" t="s">
        <v>29214</v>
      </c>
      <c r="E3090" s="93">
        <v>22.93</v>
      </c>
    </row>
    <row r="3091" spans="1:5">
      <c r="A3091" s="87" t="s">
        <v>22520</v>
      </c>
      <c r="B3091" s="87">
        <v>8699</v>
      </c>
      <c r="C3091" s="88" t="s">
        <v>22521</v>
      </c>
      <c r="D3091" s="89"/>
      <c r="E3091" s="90"/>
    </row>
    <row r="3092" spans="1:5">
      <c r="A3092" s="87" t="s">
        <v>22522</v>
      </c>
      <c r="B3092" s="87">
        <v>9100</v>
      </c>
      <c r="C3092" s="88" t="s">
        <v>22501</v>
      </c>
      <c r="D3092" s="89"/>
      <c r="E3092" s="90"/>
    </row>
    <row r="3093" spans="1:5" ht="67.5">
      <c r="A3093" s="91" t="s">
        <v>8126</v>
      </c>
      <c r="B3093" s="91" t="s">
        <v>8127</v>
      </c>
      <c r="C3093" s="92" t="s">
        <v>8128</v>
      </c>
      <c r="D3093" s="91" t="s">
        <v>29214</v>
      </c>
      <c r="E3093" s="93">
        <v>714.52</v>
      </c>
    </row>
    <row r="3094" spans="1:5" ht="54">
      <c r="A3094" s="91" t="s">
        <v>8199</v>
      </c>
      <c r="B3094" s="91" t="s">
        <v>8200</v>
      </c>
      <c r="C3094" s="92" t="s">
        <v>8201</v>
      </c>
      <c r="D3094" s="91" t="s">
        <v>29214</v>
      </c>
      <c r="E3094" s="93">
        <v>1684.89</v>
      </c>
    </row>
    <row r="3095" spans="1:5">
      <c r="A3095" s="87" t="s">
        <v>22523</v>
      </c>
      <c r="B3095" s="87">
        <v>9101</v>
      </c>
      <c r="C3095" s="88" t="s">
        <v>22503</v>
      </c>
      <c r="D3095" s="89"/>
      <c r="E3095" s="90"/>
    </row>
    <row r="3096" spans="1:5" ht="27">
      <c r="A3096" s="91" t="s">
        <v>8129</v>
      </c>
      <c r="B3096" s="91" t="s">
        <v>8130</v>
      </c>
      <c r="C3096" s="92" t="s">
        <v>8131</v>
      </c>
      <c r="D3096" s="91" t="s">
        <v>29</v>
      </c>
      <c r="E3096" s="93">
        <v>145.38999999999999</v>
      </c>
    </row>
    <row r="3097" spans="1:5" ht="27">
      <c r="A3097" s="91" t="s">
        <v>8147</v>
      </c>
      <c r="B3097" s="91" t="s">
        <v>8148</v>
      </c>
      <c r="C3097" s="92" t="s">
        <v>8149</v>
      </c>
      <c r="D3097" s="91" t="s">
        <v>29</v>
      </c>
      <c r="E3097" s="93">
        <v>445.83</v>
      </c>
    </row>
    <row r="3098" spans="1:5" ht="27">
      <c r="A3098" s="91" t="s">
        <v>8150</v>
      </c>
      <c r="B3098" s="91" t="s">
        <v>8151</v>
      </c>
      <c r="C3098" s="92" t="s">
        <v>8152</v>
      </c>
      <c r="D3098" s="91" t="s">
        <v>29203</v>
      </c>
      <c r="E3098" s="93">
        <v>823.96</v>
      </c>
    </row>
    <row r="3099" spans="1:5" ht="40.5">
      <c r="A3099" s="91" t="s">
        <v>8162</v>
      </c>
      <c r="B3099" s="91" t="s">
        <v>8163</v>
      </c>
      <c r="C3099" s="92" t="s">
        <v>28395</v>
      </c>
      <c r="D3099" s="91" t="s">
        <v>29203</v>
      </c>
      <c r="E3099" s="93">
        <v>509.27</v>
      </c>
    </row>
    <row r="3100" spans="1:5">
      <c r="A3100" s="91" t="s">
        <v>8164</v>
      </c>
      <c r="B3100" s="91" t="s">
        <v>8165</v>
      </c>
      <c r="C3100" s="92" t="s">
        <v>8166</v>
      </c>
      <c r="D3100" s="91" t="s">
        <v>29203</v>
      </c>
      <c r="E3100" s="93">
        <v>415.38</v>
      </c>
    </row>
    <row r="3101" spans="1:5" ht="27">
      <c r="A3101" s="91" t="s">
        <v>8167</v>
      </c>
      <c r="B3101" s="91" t="s">
        <v>8168</v>
      </c>
      <c r="C3101" s="92" t="s">
        <v>8169</v>
      </c>
      <c r="D3101" s="91" t="s">
        <v>29203</v>
      </c>
      <c r="E3101" s="93">
        <v>580.02</v>
      </c>
    </row>
    <row r="3102" spans="1:5">
      <c r="A3102" s="91" t="s">
        <v>8170</v>
      </c>
      <c r="B3102" s="91" t="s">
        <v>8171</v>
      </c>
      <c r="C3102" s="92" t="s">
        <v>8172</v>
      </c>
      <c r="D3102" s="91" t="s">
        <v>29203</v>
      </c>
      <c r="E3102" s="93">
        <v>384.27</v>
      </c>
    </row>
    <row r="3103" spans="1:5" ht="27">
      <c r="A3103" s="91" t="s">
        <v>8173</v>
      </c>
      <c r="B3103" s="91" t="s">
        <v>8174</v>
      </c>
      <c r="C3103" s="92" t="s">
        <v>28396</v>
      </c>
      <c r="D3103" s="91" t="s">
        <v>29203</v>
      </c>
      <c r="E3103" s="93">
        <v>348.27</v>
      </c>
    </row>
    <row r="3104" spans="1:5">
      <c r="A3104" s="91" t="s">
        <v>8175</v>
      </c>
      <c r="B3104" s="91" t="s">
        <v>8176</v>
      </c>
      <c r="C3104" s="92" t="s">
        <v>8177</v>
      </c>
      <c r="D3104" s="91" t="s">
        <v>29203</v>
      </c>
      <c r="E3104" s="93">
        <v>353.97</v>
      </c>
    </row>
    <row r="3105" spans="1:5">
      <c r="A3105" s="91" t="s">
        <v>8178</v>
      </c>
      <c r="B3105" s="91" t="s">
        <v>8179</v>
      </c>
      <c r="C3105" s="92" t="s">
        <v>8180</v>
      </c>
      <c r="D3105" s="91" t="s">
        <v>29203</v>
      </c>
      <c r="E3105" s="93">
        <v>358.57</v>
      </c>
    </row>
    <row r="3106" spans="1:5">
      <c r="A3106" s="91" t="s">
        <v>8181</v>
      </c>
      <c r="B3106" s="91" t="s">
        <v>8182</v>
      </c>
      <c r="C3106" s="92" t="s">
        <v>8183</v>
      </c>
      <c r="D3106" s="91" t="s">
        <v>29203</v>
      </c>
      <c r="E3106" s="93">
        <v>519.83000000000004</v>
      </c>
    </row>
    <row r="3107" spans="1:5">
      <c r="A3107" s="91" t="s">
        <v>8184</v>
      </c>
      <c r="B3107" s="91" t="s">
        <v>8185</v>
      </c>
      <c r="C3107" s="92" t="s">
        <v>8186</v>
      </c>
      <c r="D3107" s="91" t="s">
        <v>29203</v>
      </c>
      <c r="E3107" s="93">
        <v>515.97</v>
      </c>
    </row>
    <row r="3108" spans="1:5" ht="40.5">
      <c r="A3108" s="91" t="s">
        <v>8202</v>
      </c>
      <c r="B3108" s="91" t="s">
        <v>8203</v>
      </c>
      <c r="C3108" s="92" t="s">
        <v>28397</v>
      </c>
      <c r="D3108" s="91" t="s">
        <v>29203</v>
      </c>
      <c r="E3108" s="93">
        <v>941.67</v>
      </c>
    </row>
    <row r="3109" spans="1:5">
      <c r="A3109" s="91" t="s">
        <v>8204</v>
      </c>
      <c r="B3109" s="91" t="s">
        <v>8205</v>
      </c>
      <c r="C3109" s="92" t="s">
        <v>8206</v>
      </c>
      <c r="D3109" s="91" t="s">
        <v>29203</v>
      </c>
      <c r="E3109" s="93">
        <v>273.17</v>
      </c>
    </row>
    <row r="3110" spans="1:5">
      <c r="A3110" s="91" t="s">
        <v>8207</v>
      </c>
      <c r="B3110" s="91" t="s">
        <v>8208</v>
      </c>
      <c r="C3110" s="92" t="s">
        <v>8209</v>
      </c>
      <c r="D3110" s="91" t="s">
        <v>29203</v>
      </c>
      <c r="E3110" s="93">
        <v>616.07000000000005</v>
      </c>
    </row>
    <row r="3111" spans="1:5">
      <c r="A3111" s="91" t="s">
        <v>8210</v>
      </c>
      <c r="B3111" s="91" t="s">
        <v>8211</v>
      </c>
      <c r="C3111" s="92" t="s">
        <v>8212</v>
      </c>
      <c r="D3111" s="91" t="s">
        <v>29203</v>
      </c>
      <c r="E3111" s="93">
        <v>781.42</v>
      </c>
    </row>
    <row r="3112" spans="1:5" ht="27">
      <c r="A3112" s="91" t="s">
        <v>8213</v>
      </c>
      <c r="B3112" s="91" t="s">
        <v>8214</v>
      </c>
      <c r="C3112" s="92" t="s">
        <v>8215</v>
      </c>
      <c r="D3112" s="91" t="s">
        <v>29203</v>
      </c>
      <c r="E3112" s="93">
        <v>582.91999999999996</v>
      </c>
    </row>
    <row r="3113" spans="1:5" ht="27">
      <c r="A3113" s="91" t="s">
        <v>8216</v>
      </c>
      <c r="B3113" s="91" t="s">
        <v>8217</v>
      </c>
      <c r="C3113" s="92" t="s">
        <v>8218</v>
      </c>
      <c r="D3113" s="91" t="s">
        <v>29203</v>
      </c>
      <c r="E3113" s="93">
        <v>582.91999999999996</v>
      </c>
    </row>
    <row r="3114" spans="1:5" ht="27">
      <c r="A3114" s="91" t="s">
        <v>8219</v>
      </c>
      <c r="B3114" s="91" t="s">
        <v>8220</v>
      </c>
      <c r="C3114" s="92" t="s">
        <v>8221</v>
      </c>
      <c r="D3114" s="91" t="s">
        <v>29203</v>
      </c>
      <c r="E3114" s="93">
        <v>377.92</v>
      </c>
    </row>
    <row r="3115" spans="1:5">
      <c r="A3115" s="91" t="s">
        <v>8228</v>
      </c>
      <c r="B3115" s="91" t="s">
        <v>8229</v>
      </c>
      <c r="C3115" s="92" t="s">
        <v>8230</v>
      </c>
      <c r="D3115" s="91" t="s">
        <v>29</v>
      </c>
      <c r="E3115" s="93">
        <v>193.02</v>
      </c>
    </row>
    <row r="3116" spans="1:5">
      <c r="A3116" s="91" t="s">
        <v>8231</v>
      </c>
      <c r="B3116" s="91" t="s">
        <v>8232</v>
      </c>
      <c r="C3116" s="92" t="s">
        <v>8233</v>
      </c>
      <c r="D3116" s="91" t="s">
        <v>29</v>
      </c>
      <c r="E3116" s="93">
        <v>274.32</v>
      </c>
    </row>
    <row r="3117" spans="1:5" ht="27">
      <c r="A3117" s="91" t="s">
        <v>8234</v>
      </c>
      <c r="B3117" s="91" t="s">
        <v>8235</v>
      </c>
      <c r="C3117" s="92" t="s">
        <v>8236</v>
      </c>
      <c r="D3117" s="91" t="s">
        <v>29</v>
      </c>
      <c r="E3117" s="93">
        <v>185.36</v>
      </c>
    </row>
    <row r="3118" spans="1:5">
      <c r="A3118" s="87" t="s">
        <v>22524</v>
      </c>
      <c r="B3118" s="87">
        <v>9102</v>
      </c>
      <c r="C3118" s="88" t="s">
        <v>22050</v>
      </c>
      <c r="D3118" s="89"/>
      <c r="E3118" s="90"/>
    </row>
    <row r="3119" spans="1:5">
      <c r="A3119" s="91" t="s">
        <v>8159</v>
      </c>
      <c r="B3119" s="91" t="s">
        <v>8160</v>
      </c>
      <c r="C3119" s="92" t="s">
        <v>8161</v>
      </c>
      <c r="D3119" s="91" t="s">
        <v>29214</v>
      </c>
      <c r="E3119" s="93">
        <v>315.31</v>
      </c>
    </row>
    <row r="3120" spans="1:5">
      <c r="A3120" s="87" t="s">
        <v>22525</v>
      </c>
      <c r="B3120" s="87">
        <v>9103</v>
      </c>
      <c r="C3120" s="88" t="s">
        <v>22506</v>
      </c>
      <c r="D3120" s="89"/>
      <c r="E3120" s="90"/>
    </row>
    <row r="3121" spans="1:5">
      <c r="A3121" s="91" t="s">
        <v>8138</v>
      </c>
      <c r="B3121" s="91" t="s">
        <v>8139</v>
      </c>
      <c r="C3121" s="92" t="s">
        <v>8140</v>
      </c>
      <c r="D3121" s="91" t="s">
        <v>29</v>
      </c>
      <c r="E3121" s="93">
        <v>2333.4299999999998</v>
      </c>
    </row>
    <row r="3122" spans="1:5" ht="27">
      <c r="A3122" s="91" t="s">
        <v>8141</v>
      </c>
      <c r="B3122" s="91" t="s">
        <v>8142</v>
      </c>
      <c r="C3122" s="92" t="s">
        <v>8143</v>
      </c>
      <c r="D3122" s="91" t="s">
        <v>29</v>
      </c>
      <c r="E3122" s="93">
        <v>824.85</v>
      </c>
    </row>
    <row r="3123" spans="1:5">
      <c r="A3123" s="91" t="s">
        <v>8144</v>
      </c>
      <c r="B3123" s="91" t="s">
        <v>8145</v>
      </c>
      <c r="C3123" s="92" t="s">
        <v>8146</v>
      </c>
      <c r="D3123" s="91" t="s">
        <v>29</v>
      </c>
      <c r="E3123" s="93">
        <v>230.22</v>
      </c>
    </row>
    <row r="3124" spans="1:5" ht="27">
      <c r="A3124" s="91" t="s">
        <v>8193</v>
      </c>
      <c r="B3124" s="91" t="s">
        <v>8194</v>
      </c>
      <c r="C3124" s="92" t="s">
        <v>8195</v>
      </c>
      <c r="D3124" s="91" t="s">
        <v>29214</v>
      </c>
      <c r="E3124" s="93">
        <v>122.87</v>
      </c>
    </row>
    <row r="3125" spans="1:5" ht="27">
      <c r="A3125" s="91" t="s">
        <v>8196</v>
      </c>
      <c r="B3125" s="91" t="s">
        <v>8197</v>
      </c>
      <c r="C3125" s="92" t="s">
        <v>8198</v>
      </c>
      <c r="D3125" s="91" t="s">
        <v>29214</v>
      </c>
      <c r="E3125" s="93">
        <v>308.20999999999998</v>
      </c>
    </row>
    <row r="3126" spans="1:5" ht="27">
      <c r="A3126" s="91" t="s">
        <v>8222</v>
      </c>
      <c r="B3126" s="91" t="s">
        <v>8223</v>
      </c>
      <c r="C3126" s="92" t="s">
        <v>8224</v>
      </c>
      <c r="D3126" s="91" t="s">
        <v>29214</v>
      </c>
      <c r="E3126" s="93">
        <v>189.02</v>
      </c>
    </row>
    <row r="3127" spans="1:5" ht="27">
      <c r="A3127" s="91" t="s">
        <v>8225</v>
      </c>
      <c r="B3127" s="91" t="s">
        <v>8226</v>
      </c>
      <c r="C3127" s="92" t="s">
        <v>8227</v>
      </c>
      <c r="D3127" s="91" t="s">
        <v>29214</v>
      </c>
      <c r="E3127" s="93">
        <v>186.88</v>
      </c>
    </row>
    <row r="3128" spans="1:5">
      <c r="A3128" s="87" t="s">
        <v>22526</v>
      </c>
      <c r="B3128" s="87">
        <v>9104</v>
      </c>
      <c r="C3128" s="88" t="s">
        <v>21842</v>
      </c>
      <c r="D3128" s="89"/>
      <c r="E3128" s="90"/>
    </row>
    <row r="3129" spans="1:5" ht="40.5">
      <c r="A3129" s="91" t="s">
        <v>8190</v>
      </c>
      <c r="B3129" s="91" t="s">
        <v>8191</v>
      </c>
      <c r="C3129" s="92" t="s">
        <v>8192</v>
      </c>
      <c r="D3129" s="91" t="s">
        <v>29258</v>
      </c>
      <c r="E3129" s="93">
        <v>1960.11</v>
      </c>
    </row>
    <row r="3130" spans="1:5">
      <c r="A3130" s="87" t="s">
        <v>22527</v>
      </c>
      <c r="B3130" s="87">
        <v>9105</v>
      </c>
      <c r="C3130" s="88" t="s">
        <v>22511</v>
      </c>
      <c r="D3130" s="89"/>
      <c r="E3130" s="90"/>
    </row>
    <row r="3131" spans="1:5" ht="40.5">
      <c r="A3131" s="91" t="s">
        <v>8135</v>
      </c>
      <c r="B3131" s="91" t="s">
        <v>8136</v>
      </c>
      <c r="C3131" s="92" t="s">
        <v>8137</v>
      </c>
      <c r="D3131" s="91" t="s">
        <v>29</v>
      </c>
      <c r="E3131" s="93">
        <v>1341.63</v>
      </c>
    </row>
    <row r="3132" spans="1:5" ht="27">
      <c r="A3132" s="91" t="s">
        <v>8187</v>
      </c>
      <c r="B3132" s="91" t="s">
        <v>8188</v>
      </c>
      <c r="C3132" s="92" t="s">
        <v>8189</v>
      </c>
      <c r="D3132" s="91" t="s">
        <v>29</v>
      </c>
      <c r="E3132" s="93">
        <v>379.03</v>
      </c>
    </row>
    <row r="3133" spans="1:5">
      <c r="A3133" s="87" t="s">
        <v>22528</v>
      </c>
      <c r="B3133" s="87">
        <v>9106</v>
      </c>
      <c r="C3133" s="88" t="s">
        <v>22529</v>
      </c>
      <c r="D3133" s="89"/>
      <c r="E3133" s="90"/>
    </row>
    <row r="3134" spans="1:5" ht="81">
      <c r="A3134" s="91" t="s">
        <v>8132</v>
      </c>
      <c r="B3134" s="91" t="s">
        <v>8133</v>
      </c>
      <c r="C3134" s="92" t="s">
        <v>8134</v>
      </c>
      <c r="D3134" s="91" t="s">
        <v>29</v>
      </c>
      <c r="E3134" s="93">
        <v>372.71</v>
      </c>
    </row>
    <row r="3135" spans="1:5">
      <c r="A3135" s="87" t="s">
        <v>22530</v>
      </c>
      <c r="B3135" s="87">
        <v>9107</v>
      </c>
      <c r="C3135" s="88" t="s">
        <v>21942</v>
      </c>
      <c r="D3135" s="89"/>
      <c r="E3135" s="90"/>
    </row>
    <row r="3136" spans="1:5">
      <c r="A3136" s="91" t="s">
        <v>8153</v>
      </c>
      <c r="B3136" s="91" t="s">
        <v>8154</v>
      </c>
      <c r="C3136" s="92" t="s">
        <v>8155</v>
      </c>
      <c r="D3136" s="91" t="s">
        <v>29214</v>
      </c>
      <c r="E3136" s="93">
        <v>508.44</v>
      </c>
    </row>
    <row r="3137" spans="1:5">
      <c r="A3137" s="91" t="s">
        <v>8156</v>
      </c>
      <c r="B3137" s="91" t="s">
        <v>8157</v>
      </c>
      <c r="C3137" s="92" t="s">
        <v>8158</v>
      </c>
      <c r="D3137" s="91" t="s">
        <v>29</v>
      </c>
      <c r="E3137" s="93">
        <v>67.930000000000007</v>
      </c>
    </row>
    <row r="3138" spans="1:5">
      <c r="A3138" s="87" t="s">
        <v>2232</v>
      </c>
      <c r="B3138" s="94">
        <v>14</v>
      </c>
      <c r="C3138" s="88" t="s">
        <v>23097</v>
      </c>
      <c r="D3138" s="89"/>
      <c r="E3138" s="90"/>
    </row>
    <row r="3139" spans="1:5" ht="27">
      <c r="A3139" s="91" t="s">
        <v>23098</v>
      </c>
      <c r="B3139" s="91" t="s">
        <v>2232</v>
      </c>
      <c r="C3139" s="92" t="s">
        <v>23099</v>
      </c>
      <c r="D3139" s="91" t="s">
        <v>29258</v>
      </c>
      <c r="E3139" s="93">
        <v>35.909999999999997</v>
      </c>
    </row>
    <row r="3140" spans="1:5" ht="27">
      <c r="A3140" s="91" t="s">
        <v>23100</v>
      </c>
      <c r="B3140" s="91" t="s">
        <v>2232</v>
      </c>
      <c r="C3140" s="92" t="s">
        <v>23101</v>
      </c>
      <c r="D3140" s="91" t="s">
        <v>29258</v>
      </c>
      <c r="E3140" s="93">
        <v>23.94</v>
      </c>
    </row>
    <row r="3141" spans="1:5" ht="27">
      <c r="A3141" s="91" t="s">
        <v>23102</v>
      </c>
      <c r="B3141" s="91" t="s">
        <v>23103</v>
      </c>
      <c r="C3141" s="92" t="s">
        <v>23104</v>
      </c>
      <c r="D3141" s="91" t="s">
        <v>29258</v>
      </c>
      <c r="E3141" s="93">
        <v>25.21</v>
      </c>
    </row>
    <row r="3142" spans="1:5">
      <c r="A3142" s="91" t="s">
        <v>23105</v>
      </c>
      <c r="B3142" s="91" t="s">
        <v>23106</v>
      </c>
      <c r="C3142" s="92" t="s">
        <v>23107</v>
      </c>
      <c r="D3142" s="91" t="s">
        <v>29258</v>
      </c>
      <c r="E3142" s="93">
        <v>478.03</v>
      </c>
    </row>
    <row r="3143" spans="1:5" ht="27">
      <c r="A3143" s="91" t="s">
        <v>23108</v>
      </c>
      <c r="B3143" s="91" t="s">
        <v>23109</v>
      </c>
      <c r="C3143" s="92" t="s">
        <v>23110</v>
      </c>
      <c r="D3143" s="91" t="s">
        <v>29258</v>
      </c>
      <c r="E3143" s="93">
        <v>399.42</v>
      </c>
    </row>
    <row r="3144" spans="1:5" ht="27">
      <c r="A3144" s="91" t="s">
        <v>23111</v>
      </c>
      <c r="B3144" s="91" t="s">
        <v>23112</v>
      </c>
      <c r="C3144" s="92" t="s">
        <v>23113</v>
      </c>
      <c r="D3144" s="91" t="s">
        <v>29258</v>
      </c>
      <c r="E3144" s="93">
        <v>423.49</v>
      </c>
    </row>
    <row r="3145" spans="1:5" ht="27">
      <c r="A3145" s="91" t="s">
        <v>23114</v>
      </c>
      <c r="B3145" s="91" t="s">
        <v>23115</v>
      </c>
      <c r="C3145" s="92" t="s">
        <v>23116</v>
      </c>
      <c r="D3145" s="91" t="s">
        <v>29258</v>
      </c>
      <c r="E3145" s="93">
        <v>400.03</v>
      </c>
    </row>
    <row r="3146" spans="1:5" ht="27">
      <c r="A3146" s="91" t="s">
        <v>23117</v>
      </c>
      <c r="B3146" s="91" t="s">
        <v>23118</v>
      </c>
      <c r="C3146" s="92" t="s">
        <v>23119</v>
      </c>
      <c r="D3146" s="91" t="s">
        <v>29258</v>
      </c>
      <c r="E3146" s="93">
        <v>485.89</v>
      </c>
    </row>
    <row r="3147" spans="1:5" ht="27">
      <c r="A3147" s="91" t="s">
        <v>23120</v>
      </c>
      <c r="B3147" s="91" t="s">
        <v>23121</v>
      </c>
      <c r="C3147" s="92" t="s">
        <v>23122</v>
      </c>
      <c r="D3147" s="91" t="s">
        <v>29258</v>
      </c>
      <c r="E3147" s="93">
        <v>416.92</v>
      </c>
    </row>
    <row r="3148" spans="1:5" ht="27">
      <c r="A3148" s="91" t="s">
        <v>23123</v>
      </c>
      <c r="B3148" s="91" t="s">
        <v>23124</v>
      </c>
      <c r="C3148" s="92" t="s">
        <v>23125</v>
      </c>
      <c r="D3148" s="91" t="s">
        <v>29258</v>
      </c>
      <c r="E3148" s="93">
        <v>375.31</v>
      </c>
    </row>
    <row r="3149" spans="1:5" ht="27">
      <c r="A3149" s="91" t="s">
        <v>23126</v>
      </c>
      <c r="B3149" s="91" t="s">
        <v>23127</v>
      </c>
      <c r="C3149" s="92" t="s">
        <v>23128</v>
      </c>
      <c r="D3149" s="91" t="s">
        <v>29258</v>
      </c>
      <c r="E3149" s="93">
        <v>347.38</v>
      </c>
    </row>
    <row r="3150" spans="1:5" ht="27">
      <c r="A3150" s="91" t="s">
        <v>23129</v>
      </c>
      <c r="B3150" s="91" t="s">
        <v>23130</v>
      </c>
      <c r="C3150" s="92" t="s">
        <v>23131</v>
      </c>
      <c r="D3150" s="91" t="s">
        <v>29258</v>
      </c>
      <c r="E3150" s="93">
        <v>327.43</v>
      </c>
    </row>
    <row r="3151" spans="1:5">
      <c r="A3151" s="91" t="s">
        <v>23132</v>
      </c>
      <c r="B3151" s="91" t="s">
        <v>23133</v>
      </c>
      <c r="C3151" s="92" t="s">
        <v>23134</v>
      </c>
      <c r="D3151" s="91" t="s">
        <v>29203</v>
      </c>
      <c r="E3151" s="93">
        <v>313.63</v>
      </c>
    </row>
    <row r="3152" spans="1:5" ht="40.5">
      <c r="A3152" s="91" t="s">
        <v>23135</v>
      </c>
      <c r="B3152" s="91" t="s">
        <v>2232</v>
      </c>
      <c r="C3152" s="92" t="s">
        <v>23136</v>
      </c>
      <c r="D3152" s="91" t="s">
        <v>29258</v>
      </c>
      <c r="E3152" s="93">
        <v>384.31</v>
      </c>
    </row>
    <row r="3153" spans="1:5" ht="40.5">
      <c r="A3153" s="91" t="s">
        <v>23137</v>
      </c>
      <c r="B3153" s="91" t="s">
        <v>2232</v>
      </c>
      <c r="C3153" s="92" t="s">
        <v>23138</v>
      </c>
      <c r="D3153" s="91" t="s">
        <v>29258</v>
      </c>
      <c r="E3153" s="93">
        <v>424.84</v>
      </c>
    </row>
    <row r="3154" spans="1:5" ht="40.5">
      <c r="A3154" s="91" t="s">
        <v>23139</v>
      </c>
      <c r="B3154" s="91" t="s">
        <v>2232</v>
      </c>
      <c r="C3154" s="92" t="s">
        <v>23140</v>
      </c>
      <c r="D3154" s="91" t="s">
        <v>29258</v>
      </c>
      <c r="E3154" s="93">
        <v>407.91</v>
      </c>
    </row>
    <row r="3155" spans="1:5" ht="40.5">
      <c r="A3155" s="91" t="s">
        <v>23141</v>
      </c>
      <c r="B3155" s="91" t="s">
        <v>2232</v>
      </c>
      <c r="C3155" s="92" t="s">
        <v>23142</v>
      </c>
      <c r="D3155" s="91" t="s">
        <v>29258</v>
      </c>
      <c r="E3155" s="93">
        <v>446.08</v>
      </c>
    </row>
    <row r="3156" spans="1:5" ht="40.5">
      <c r="A3156" s="91" t="s">
        <v>23143</v>
      </c>
      <c r="B3156" s="91" t="s">
        <v>2232</v>
      </c>
      <c r="C3156" s="92" t="s">
        <v>23144</v>
      </c>
      <c r="D3156" s="91" t="s">
        <v>29258</v>
      </c>
      <c r="E3156" s="93">
        <v>434.7</v>
      </c>
    </row>
    <row r="3157" spans="1:5" ht="40.5">
      <c r="A3157" s="91" t="s">
        <v>23145</v>
      </c>
      <c r="B3157" s="91" t="s">
        <v>23146</v>
      </c>
      <c r="C3157" s="92" t="s">
        <v>23147</v>
      </c>
      <c r="D3157" s="91" t="s">
        <v>29258</v>
      </c>
      <c r="E3157" s="93">
        <v>478.83</v>
      </c>
    </row>
    <row r="3158" spans="1:5" ht="40.5">
      <c r="A3158" s="91" t="s">
        <v>23148</v>
      </c>
      <c r="B3158" s="91" t="s">
        <v>2232</v>
      </c>
      <c r="C3158" s="92" t="s">
        <v>23149</v>
      </c>
      <c r="D3158" s="91" t="s">
        <v>29258</v>
      </c>
      <c r="E3158" s="93">
        <v>466.21</v>
      </c>
    </row>
    <row r="3159" spans="1:5" ht="40.5">
      <c r="A3159" s="91" t="s">
        <v>23150</v>
      </c>
      <c r="B3159" s="91" t="s">
        <v>23151</v>
      </c>
      <c r="C3159" s="92" t="s">
        <v>23152</v>
      </c>
      <c r="D3159" s="91" t="s">
        <v>29258</v>
      </c>
      <c r="E3159" s="93">
        <v>494.83</v>
      </c>
    </row>
    <row r="3160" spans="1:5" ht="40.5">
      <c r="A3160" s="91" t="s">
        <v>23153</v>
      </c>
      <c r="B3160" s="91" t="s">
        <v>2232</v>
      </c>
      <c r="C3160" s="92" t="s">
        <v>23154</v>
      </c>
      <c r="D3160" s="91" t="s">
        <v>29258</v>
      </c>
      <c r="E3160" s="93">
        <v>534.79999999999995</v>
      </c>
    </row>
    <row r="3161" spans="1:5" ht="40.5">
      <c r="A3161" s="91" t="s">
        <v>23155</v>
      </c>
      <c r="B3161" s="91" t="s">
        <v>23156</v>
      </c>
      <c r="C3161" s="92" t="s">
        <v>23157</v>
      </c>
      <c r="D3161" s="91" t="s">
        <v>29258</v>
      </c>
      <c r="E3161" s="93">
        <v>523.85</v>
      </c>
    </row>
    <row r="3162" spans="1:5" ht="40.5">
      <c r="A3162" s="91" t="s">
        <v>23158</v>
      </c>
      <c r="B3162" s="91" t="s">
        <v>23159</v>
      </c>
      <c r="C3162" s="92" t="s">
        <v>23160</v>
      </c>
      <c r="D3162" s="91" t="s">
        <v>29258</v>
      </c>
      <c r="E3162" s="93">
        <v>432.13</v>
      </c>
    </row>
    <row r="3163" spans="1:5" ht="40.5">
      <c r="A3163" s="91" t="s">
        <v>23161</v>
      </c>
      <c r="B3163" s="91" t="s">
        <v>23162</v>
      </c>
      <c r="C3163" s="92" t="s">
        <v>23163</v>
      </c>
      <c r="D3163" s="91" t="s">
        <v>29258</v>
      </c>
      <c r="E3163" s="93">
        <v>446.74</v>
      </c>
    </row>
    <row r="3164" spans="1:5" ht="27">
      <c r="A3164" s="91" t="s">
        <v>23164</v>
      </c>
      <c r="B3164" s="91" t="s">
        <v>23165</v>
      </c>
      <c r="C3164" s="92" t="s">
        <v>23166</v>
      </c>
      <c r="D3164" s="91" t="s">
        <v>29258</v>
      </c>
      <c r="E3164" s="93">
        <v>336.32</v>
      </c>
    </row>
    <row r="3165" spans="1:5" ht="27">
      <c r="A3165" s="91" t="s">
        <v>23167</v>
      </c>
      <c r="B3165" s="91" t="s">
        <v>23168</v>
      </c>
      <c r="C3165" s="92" t="s">
        <v>23169</v>
      </c>
      <c r="D3165" s="91" t="s">
        <v>29258</v>
      </c>
      <c r="E3165" s="93">
        <v>318.2</v>
      </c>
    </row>
    <row r="3166" spans="1:5" ht="54">
      <c r="A3166" s="91" t="s">
        <v>23170</v>
      </c>
      <c r="B3166" s="91" t="s">
        <v>2232</v>
      </c>
      <c r="C3166" s="92" t="s">
        <v>23171</v>
      </c>
      <c r="D3166" s="91" t="s">
        <v>29258</v>
      </c>
      <c r="E3166" s="93">
        <v>410.18</v>
      </c>
    </row>
    <row r="3167" spans="1:5" ht="54">
      <c r="A3167" s="91" t="s">
        <v>23172</v>
      </c>
      <c r="B3167" s="91" t="s">
        <v>2232</v>
      </c>
      <c r="C3167" s="92" t="s">
        <v>23173</v>
      </c>
      <c r="D3167" s="91" t="s">
        <v>29258</v>
      </c>
      <c r="E3167" s="93">
        <v>405.78</v>
      </c>
    </row>
    <row r="3168" spans="1:5" ht="40.5">
      <c r="A3168" s="91" t="s">
        <v>23174</v>
      </c>
      <c r="B3168" s="91" t="s">
        <v>23175</v>
      </c>
      <c r="C3168" s="92" t="s">
        <v>23176</v>
      </c>
      <c r="D3168" s="91" t="s">
        <v>29258</v>
      </c>
      <c r="E3168" s="93">
        <v>390.94</v>
      </c>
    </row>
    <row r="3169" spans="1:5" ht="54">
      <c r="A3169" s="91" t="s">
        <v>23177</v>
      </c>
      <c r="B3169" s="91" t="s">
        <v>23178</v>
      </c>
      <c r="C3169" s="92" t="s">
        <v>23179</v>
      </c>
      <c r="D3169" s="91" t="s">
        <v>29258</v>
      </c>
      <c r="E3169" s="93">
        <v>406.33</v>
      </c>
    </row>
    <row r="3170" spans="1:5" ht="40.5">
      <c r="A3170" s="91" t="s">
        <v>23180</v>
      </c>
      <c r="B3170" s="91" t="s">
        <v>23181</v>
      </c>
      <c r="C3170" s="92" t="s">
        <v>23182</v>
      </c>
      <c r="D3170" s="91" t="s">
        <v>29258</v>
      </c>
      <c r="E3170" s="93">
        <v>412.13</v>
      </c>
    </row>
    <row r="3171" spans="1:5" ht="40.5">
      <c r="A3171" s="91" t="s">
        <v>23183</v>
      </c>
      <c r="B3171" s="91" t="s">
        <v>23184</v>
      </c>
      <c r="C3171" s="92" t="s">
        <v>23185</v>
      </c>
      <c r="D3171" s="91" t="s">
        <v>29258</v>
      </c>
      <c r="E3171" s="93">
        <v>423.97</v>
      </c>
    </row>
    <row r="3172" spans="1:5" ht="40.5">
      <c r="A3172" s="91" t="s">
        <v>23186</v>
      </c>
      <c r="B3172" s="91" t="s">
        <v>23187</v>
      </c>
      <c r="C3172" s="92" t="s">
        <v>23188</v>
      </c>
      <c r="D3172" s="91" t="s">
        <v>29258</v>
      </c>
      <c r="E3172" s="93">
        <v>386.98</v>
      </c>
    </row>
    <row r="3173" spans="1:5" ht="40.5">
      <c r="A3173" s="91" t="s">
        <v>23189</v>
      </c>
      <c r="B3173" s="91" t="s">
        <v>2232</v>
      </c>
      <c r="C3173" s="92" t="s">
        <v>23190</v>
      </c>
      <c r="D3173" s="91" t="s">
        <v>29203</v>
      </c>
      <c r="E3173" s="93">
        <v>6.32</v>
      </c>
    </row>
    <row r="3174" spans="1:5" ht="27">
      <c r="A3174" s="91" t="s">
        <v>23191</v>
      </c>
      <c r="B3174" s="91" t="s">
        <v>2232</v>
      </c>
      <c r="C3174" s="92" t="s">
        <v>23192</v>
      </c>
      <c r="D3174" s="91" t="s">
        <v>29203</v>
      </c>
      <c r="E3174" s="93">
        <v>128.02000000000001</v>
      </c>
    </row>
    <row r="3175" spans="1:5" ht="27">
      <c r="A3175" s="91" t="s">
        <v>23193</v>
      </c>
      <c r="B3175" s="91" t="s">
        <v>2232</v>
      </c>
      <c r="C3175" s="92" t="s">
        <v>23194</v>
      </c>
      <c r="D3175" s="91" t="s">
        <v>29203</v>
      </c>
      <c r="E3175" s="93">
        <v>16.43</v>
      </c>
    </row>
    <row r="3176" spans="1:5" ht="27">
      <c r="A3176" s="91" t="s">
        <v>23195</v>
      </c>
      <c r="B3176" s="91" t="s">
        <v>2232</v>
      </c>
      <c r="C3176" s="92" t="s">
        <v>23196</v>
      </c>
      <c r="D3176" s="91" t="s">
        <v>29203</v>
      </c>
      <c r="E3176" s="93">
        <v>6.32</v>
      </c>
    </row>
    <row r="3177" spans="1:5" ht="27">
      <c r="A3177" s="91" t="s">
        <v>23197</v>
      </c>
      <c r="B3177" s="91" t="s">
        <v>2232</v>
      </c>
      <c r="C3177" s="92" t="s">
        <v>23198</v>
      </c>
      <c r="D3177" s="91" t="s">
        <v>29203</v>
      </c>
      <c r="E3177" s="93">
        <v>102.23</v>
      </c>
    </row>
    <row r="3178" spans="1:5" ht="27">
      <c r="A3178" s="91" t="s">
        <v>23199</v>
      </c>
      <c r="B3178" s="91" t="s">
        <v>2232</v>
      </c>
      <c r="C3178" s="92" t="s">
        <v>23200</v>
      </c>
      <c r="D3178" s="91" t="s">
        <v>29203</v>
      </c>
      <c r="E3178" s="93">
        <v>16.43</v>
      </c>
    </row>
    <row r="3179" spans="1:5" ht="27">
      <c r="A3179" s="91" t="s">
        <v>23201</v>
      </c>
      <c r="B3179" s="91" t="s">
        <v>2232</v>
      </c>
      <c r="C3179" s="92" t="s">
        <v>23202</v>
      </c>
      <c r="D3179" s="91" t="s">
        <v>29203</v>
      </c>
      <c r="E3179" s="93">
        <v>6.97</v>
      </c>
    </row>
    <row r="3180" spans="1:5" ht="27">
      <c r="A3180" s="91" t="s">
        <v>23203</v>
      </c>
      <c r="B3180" s="91" t="s">
        <v>2232</v>
      </c>
      <c r="C3180" s="92" t="s">
        <v>23204</v>
      </c>
      <c r="D3180" s="91" t="s">
        <v>29203</v>
      </c>
      <c r="E3180" s="93">
        <v>73.209999999999994</v>
      </c>
    </row>
    <row r="3181" spans="1:5" ht="27">
      <c r="A3181" s="91" t="s">
        <v>23205</v>
      </c>
      <c r="B3181" s="91" t="s">
        <v>2232</v>
      </c>
      <c r="C3181" s="92" t="s">
        <v>23206</v>
      </c>
      <c r="D3181" s="91" t="s">
        <v>29203</v>
      </c>
      <c r="E3181" s="93">
        <v>19.95</v>
      </c>
    </row>
    <row r="3182" spans="1:5" ht="27">
      <c r="A3182" s="91" t="s">
        <v>23207</v>
      </c>
      <c r="B3182" s="91" t="s">
        <v>23208</v>
      </c>
      <c r="C3182" s="92" t="s">
        <v>23209</v>
      </c>
      <c r="D3182" s="91" t="s">
        <v>29203</v>
      </c>
      <c r="E3182" s="93">
        <v>157.66</v>
      </c>
    </row>
    <row r="3183" spans="1:5" ht="27">
      <c r="A3183" s="91" t="s">
        <v>23210</v>
      </c>
      <c r="B3183" s="91" t="s">
        <v>23211</v>
      </c>
      <c r="C3183" s="92" t="s">
        <v>23212</v>
      </c>
      <c r="D3183" s="91" t="s">
        <v>29203</v>
      </c>
      <c r="E3183" s="93">
        <v>44.9</v>
      </c>
    </row>
    <row r="3184" spans="1:5" ht="40.5">
      <c r="A3184" s="91" t="s">
        <v>23213</v>
      </c>
      <c r="B3184" s="91" t="s">
        <v>2232</v>
      </c>
      <c r="C3184" s="92" t="s">
        <v>23214</v>
      </c>
      <c r="D3184" s="91" t="s">
        <v>29258</v>
      </c>
      <c r="E3184" s="93">
        <v>75.61</v>
      </c>
    </row>
    <row r="3185" spans="1:5" ht="40.5">
      <c r="A3185" s="91" t="s">
        <v>23215</v>
      </c>
      <c r="B3185" s="91" t="s">
        <v>2232</v>
      </c>
      <c r="C3185" s="92" t="s">
        <v>23216</v>
      </c>
      <c r="D3185" s="91" t="s">
        <v>29258</v>
      </c>
      <c r="E3185" s="93">
        <v>59.41</v>
      </c>
    </row>
    <row r="3186" spans="1:5" ht="27">
      <c r="A3186" s="91" t="s">
        <v>23217</v>
      </c>
      <c r="B3186" s="91" t="s">
        <v>23218</v>
      </c>
      <c r="C3186" s="92" t="s">
        <v>28398</v>
      </c>
      <c r="D3186" s="91" t="s">
        <v>29203</v>
      </c>
      <c r="E3186" s="93">
        <v>9.93</v>
      </c>
    </row>
    <row r="3187" spans="1:5" ht="67.5">
      <c r="A3187" s="91" t="s">
        <v>23219</v>
      </c>
      <c r="B3187" s="91" t="s">
        <v>23220</v>
      </c>
      <c r="C3187" s="92" t="s">
        <v>23221</v>
      </c>
      <c r="D3187" s="91" t="s">
        <v>29214</v>
      </c>
      <c r="E3187" s="93">
        <v>15.57</v>
      </c>
    </row>
    <row r="3188" spans="1:5">
      <c r="A3188" s="91" t="s">
        <v>23222</v>
      </c>
      <c r="B3188" s="91" t="s">
        <v>23223</v>
      </c>
      <c r="C3188" s="92" t="s">
        <v>23224</v>
      </c>
      <c r="D3188" s="91" t="s">
        <v>29214</v>
      </c>
      <c r="E3188" s="93">
        <v>6.72</v>
      </c>
    </row>
    <row r="3189" spans="1:5" ht="27">
      <c r="A3189" s="91" t="s">
        <v>23225</v>
      </c>
      <c r="B3189" s="91" t="s">
        <v>23226</v>
      </c>
      <c r="C3189" s="92" t="s">
        <v>23227</v>
      </c>
      <c r="D3189" s="91" t="s">
        <v>29203</v>
      </c>
      <c r="E3189" s="93">
        <v>182.91</v>
      </c>
    </row>
    <row r="3190" spans="1:5" ht="27">
      <c r="A3190" s="91" t="s">
        <v>23228</v>
      </c>
      <c r="B3190" s="91" t="s">
        <v>23229</v>
      </c>
      <c r="C3190" s="92" t="s">
        <v>23230</v>
      </c>
      <c r="D3190" s="91" t="s">
        <v>29203</v>
      </c>
      <c r="E3190" s="93">
        <v>213.5</v>
      </c>
    </row>
    <row r="3191" spans="1:5" ht="27">
      <c r="A3191" s="91" t="s">
        <v>23231</v>
      </c>
      <c r="B3191" s="91" t="s">
        <v>23232</v>
      </c>
      <c r="C3191" s="92" t="s">
        <v>23233</v>
      </c>
      <c r="D3191" s="91" t="s">
        <v>29203</v>
      </c>
      <c r="E3191" s="93">
        <v>157.66</v>
      </c>
    </row>
    <row r="3192" spans="1:5" ht="40.5">
      <c r="A3192" s="91" t="s">
        <v>23234</v>
      </c>
      <c r="B3192" s="91" t="s">
        <v>23235</v>
      </c>
      <c r="C3192" s="92" t="s">
        <v>23236</v>
      </c>
      <c r="D3192" s="91" t="s">
        <v>29214</v>
      </c>
      <c r="E3192" s="93">
        <v>39.56</v>
      </c>
    </row>
    <row r="3193" spans="1:5" ht="27">
      <c r="A3193" s="91" t="s">
        <v>23237</v>
      </c>
      <c r="B3193" s="91" t="s">
        <v>23238</v>
      </c>
      <c r="C3193" s="92" t="s">
        <v>23239</v>
      </c>
      <c r="D3193" s="91" t="s">
        <v>29258</v>
      </c>
      <c r="E3193" s="93">
        <v>116.68</v>
      </c>
    </row>
    <row r="3194" spans="1:5" ht="27">
      <c r="A3194" s="91" t="s">
        <v>23240</v>
      </c>
      <c r="B3194" s="91" t="s">
        <v>23241</v>
      </c>
      <c r="C3194" s="92" t="s">
        <v>23242</v>
      </c>
      <c r="D3194" s="91" t="s">
        <v>29258</v>
      </c>
      <c r="E3194" s="93">
        <v>91.47</v>
      </c>
    </row>
    <row r="3195" spans="1:5" ht="27">
      <c r="A3195" s="91" t="s">
        <v>23243</v>
      </c>
      <c r="B3195" s="91" t="s">
        <v>23244</v>
      </c>
      <c r="C3195" s="92" t="s">
        <v>23245</v>
      </c>
      <c r="D3195" s="91" t="s">
        <v>29258</v>
      </c>
      <c r="E3195" s="93">
        <v>2078.4699999999998</v>
      </c>
    </row>
    <row r="3196" spans="1:5">
      <c r="A3196" s="87" t="s">
        <v>22531</v>
      </c>
      <c r="B3196" s="94">
        <v>50</v>
      </c>
      <c r="C3196" s="88" t="s">
        <v>22532</v>
      </c>
      <c r="D3196" s="89"/>
      <c r="E3196" s="90"/>
    </row>
    <row r="3197" spans="1:5">
      <c r="A3197" s="87" t="s">
        <v>22533</v>
      </c>
      <c r="B3197" s="87">
        <v>9111</v>
      </c>
      <c r="C3197" s="88" t="s">
        <v>22534</v>
      </c>
      <c r="D3197" s="89"/>
      <c r="E3197" s="90"/>
    </row>
    <row r="3198" spans="1:5" ht="27">
      <c r="A3198" s="91" t="s">
        <v>7289</v>
      </c>
      <c r="B3198" s="91" t="s">
        <v>7290</v>
      </c>
      <c r="C3198" s="92" t="s">
        <v>7291</v>
      </c>
      <c r="D3198" s="91" t="s">
        <v>31389</v>
      </c>
      <c r="E3198" s="93">
        <v>17.059999999999999</v>
      </c>
    </row>
    <row r="3199" spans="1:5" ht="27">
      <c r="A3199" s="91" t="s">
        <v>7292</v>
      </c>
      <c r="B3199" s="91" t="s">
        <v>7293</v>
      </c>
      <c r="C3199" s="92" t="s">
        <v>7294</v>
      </c>
      <c r="D3199" s="91" t="s">
        <v>31389</v>
      </c>
      <c r="E3199" s="93">
        <v>17.18</v>
      </c>
    </row>
    <row r="3200" spans="1:5" ht="27">
      <c r="A3200" s="91" t="s">
        <v>7295</v>
      </c>
      <c r="B3200" s="91" t="s">
        <v>7296</v>
      </c>
      <c r="C3200" s="92" t="s">
        <v>7297</v>
      </c>
      <c r="D3200" s="91" t="s">
        <v>31389</v>
      </c>
      <c r="E3200" s="93">
        <v>19.03</v>
      </c>
    </row>
    <row r="3201" spans="1:5" ht="27">
      <c r="A3201" s="91" t="s">
        <v>7298</v>
      </c>
      <c r="B3201" s="91" t="s">
        <v>7299</v>
      </c>
      <c r="C3201" s="92" t="s">
        <v>7300</v>
      </c>
      <c r="D3201" s="91" t="s">
        <v>31389</v>
      </c>
      <c r="E3201" s="93">
        <v>17.850000000000001</v>
      </c>
    </row>
    <row r="3202" spans="1:5" ht="27">
      <c r="A3202" s="91" t="s">
        <v>7301</v>
      </c>
      <c r="B3202" s="91" t="s">
        <v>7302</v>
      </c>
      <c r="C3202" s="92" t="s">
        <v>7303</v>
      </c>
      <c r="D3202" s="91" t="s">
        <v>31389</v>
      </c>
      <c r="E3202" s="93">
        <v>19.11</v>
      </c>
    </row>
    <row r="3203" spans="1:5" ht="27">
      <c r="A3203" s="91" t="s">
        <v>7304</v>
      </c>
      <c r="B3203" s="91" t="s">
        <v>7305</v>
      </c>
      <c r="C3203" s="92" t="s">
        <v>7306</v>
      </c>
      <c r="D3203" s="91" t="s">
        <v>31389</v>
      </c>
      <c r="E3203" s="93">
        <v>19.03</v>
      </c>
    </row>
    <row r="3204" spans="1:5" ht="27">
      <c r="A3204" s="91" t="s">
        <v>7307</v>
      </c>
      <c r="B3204" s="91" t="s">
        <v>7308</v>
      </c>
      <c r="C3204" s="92" t="s">
        <v>7309</v>
      </c>
      <c r="D3204" s="91" t="s">
        <v>31389</v>
      </c>
      <c r="E3204" s="93">
        <v>18.52</v>
      </c>
    </row>
    <row r="3205" spans="1:5" ht="27">
      <c r="A3205" s="91" t="s">
        <v>7310</v>
      </c>
      <c r="B3205" s="91" t="s">
        <v>2232</v>
      </c>
      <c r="C3205" s="92" t="s">
        <v>7311</v>
      </c>
      <c r="D3205" s="91" t="s">
        <v>31389</v>
      </c>
      <c r="E3205" s="93">
        <v>16.809999999999999</v>
      </c>
    </row>
    <row r="3206" spans="1:5">
      <c r="A3206" s="91" t="s">
        <v>23082</v>
      </c>
      <c r="B3206" s="91" t="s">
        <v>2232</v>
      </c>
      <c r="C3206" s="92" t="s">
        <v>11277</v>
      </c>
      <c r="D3206" s="91" t="s">
        <v>29308</v>
      </c>
      <c r="E3206" s="93">
        <v>3488.24</v>
      </c>
    </row>
    <row r="3207" spans="1:5" ht="27">
      <c r="A3207" s="91" t="s">
        <v>23083</v>
      </c>
      <c r="B3207" s="91" t="s">
        <v>2232</v>
      </c>
      <c r="C3207" s="92" t="s">
        <v>23084</v>
      </c>
      <c r="D3207" s="91" t="s">
        <v>29308</v>
      </c>
      <c r="E3207" s="93">
        <v>3443.39</v>
      </c>
    </row>
    <row r="3208" spans="1:5">
      <c r="A3208" s="91" t="s">
        <v>7312</v>
      </c>
      <c r="B3208" s="91" t="s">
        <v>7313</v>
      </c>
      <c r="C3208" s="92" t="s">
        <v>7314</v>
      </c>
      <c r="D3208" s="91" t="s">
        <v>31389</v>
      </c>
      <c r="E3208" s="93">
        <v>22.96</v>
      </c>
    </row>
    <row r="3209" spans="1:5" ht="27">
      <c r="A3209" s="91" t="s">
        <v>23085</v>
      </c>
      <c r="B3209" s="91" t="s">
        <v>2232</v>
      </c>
      <c r="C3209" s="92" t="s">
        <v>11425</v>
      </c>
      <c r="D3209" s="91" t="s">
        <v>29308</v>
      </c>
      <c r="E3209" s="93">
        <v>2743.85</v>
      </c>
    </row>
    <row r="3210" spans="1:5">
      <c r="A3210" s="91" t="s">
        <v>7315</v>
      </c>
      <c r="B3210" s="91" t="s">
        <v>7316</v>
      </c>
      <c r="C3210" s="92" t="s">
        <v>7317</v>
      </c>
      <c r="D3210" s="91" t="s">
        <v>31389</v>
      </c>
      <c r="E3210" s="93">
        <v>24.54</v>
      </c>
    </row>
    <row r="3211" spans="1:5" ht="27">
      <c r="A3211" s="91" t="s">
        <v>7318</v>
      </c>
      <c r="B3211" s="91" t="s">
        <v>7319</v>
      </c>
      <c r="C3211" s="92" t="s">
        <v>7320</v>
      </c>
      <c r="D3211" s="91" t="s">
        <v>31389</v>
      </c>
      <c r="E3211" s="93">
        <v>22.49</v>
      </c>
    </row>
    <row r="3212" spans="1:5">
      <c r="A3212" s="91" t="s">
        <v>7321</v>
      </c>
      <c r="B3212" s="91" t="s">
        <v>7322</v>
      </c>
      <c r="C3212" s="92" t="s">
        <v>7323</v>
      </c>
      <c r="D3212" s="91" t="s">
        <v>31389</v>
      </c>
      <c r="E3212" s="93">
        <v>17.78</v>
      </c>
    </row>
    <row r="3213" spans="1:5" ht="27">
      <c r="A3213" s="91" t="s">
        <v>7324</v>
      </c>
      <c r="B3213" s="91" t="s">
        <v>7325</v>
      </c>
      <c r="C3213" s="92" t="s">
        <v>7326</v>
      </c>
      <c r="D3213" s="91" t="s">
        <v>31389</v>
      </c>
      <c r="E3213" s="93">
        <v>20.69</v>
      </c>
    </row>
    <row r="3214" spans="1:5" ht="27">
      <c r="A3214" s="91" t="s">
        <v>7327</v>
      </c>
      <c r="B3214" s="91" t="s">
        <v>7328</v>
      </c>
      <c r="C3214" s="92" t="s">
        <v>7329</v>
      </c>
      <c r="D3214" s="91" t="s">
        <v>31389</v>
      </c>
      <c r="E3214" s="93">
        <v>22.84</v>
      </c>
    </row>
    <row r="3215" spans="1:5">
      <c r="A3215" s="91" t="s">
        <v>7330</v>
      </c>
      <c r="B3215" s="91" t="s">
        <v>7331</v>
      </c>
      <c r="C3215" s="92" t="s">
        <v>7332</v>
      </c>
      <c r="D3215" s="91" t="s">
        <v>31389</v>
      </c>
      <c r="E3215" s="93">
        <v>23.36</v>
      </c>
    </row>
    <row r="3216" spans="1:5" ht="27">
      <c r="A3216" s="91" t="s">
        <v>23086</v>
      </c>
      <c r="B3216" s="91" t="s">
        <v>2232</v>
      </c>
      <c r="C3216" s="92" t="s">
        <v>11299</v>
      </c>
      <c r="D3216" s="91" t="s">
        <v>29308</v>
      </c>
      <c r="E3216" s="93">
        <v>6238.9</v>
      </c>
    </row>
    <row r="3217" spans="1:5" ht="27">
      <c r="A3217" s="91" t="s">
        <v>23087</v>
      </c>
      <c r="B3217" s="91" t="s">
        <v>2232</v>
      </c>
      <c r="C3217" s="92" t="s">
        <v>23088</v>
      </c>
      <c r="D3217" s="91" t="s">
        <v>29308</v>
      </c>
      <c r="E3217" s="93">
        <v>16949.32</v>
      </c>
    </row>
    <row r="3218" spans="1:5" ht="27">
      <c r="A3218" s="91" t="s">
        <v>23089</v>
      </c>
      <c r="B3218" s="91" t="s">
        <v>2232</v>
      </c>
      <c r="C3218" s="92" t="s">
        <v>11288</v>
      </c>
      <c r="D3218" s="91" t="s">
        <v>29308</v>
      </c>
      <c r="E3218" s="93">
        <v>19251.82</v>
      </c>
    </row>
    <row r="3219" spans="1:5" ht="27">
      <c r="A3219" s="91" t="s">
        <v>23090</v>
      </c>
      <c r="B3219" s="91" t="s">
        <v>2232</v>
      </c>
      <c r="C3219" s="92" t="s">
        <v>23091</v>
      </c>
      <c r="D3219" s="91" t="s">
        <v>29308</v>
      </c>
      <c r="E3219" s="93">
        <v>26210.41</v>
      </c>
    </row>
    <row r="3220" spans="1:5" ht="27">
      <c r="A3220" s="91" t="s">
        <v>23092</v>
      </c>
      <c r="B3220" s="91" t="s">
        <v>2232</v>
      </c>
      <c r="C3220" s="92" t="s">
        <v>31390</v>
      </c>
      <c r="D3220" s="91" t="s">
        <v>29308</v>
      </c>
      <c r="E3220" s="93">
        <v>17168.330000000002</v>
      </c>
    </row>
    <row r="3221" spans="1:5" ht="27">
      <c r="A3221" s="91" t="s">
        <v>23093</v>
      </c>
      <c r="B3221" s="91" t="s">
        <v>2232</v>
      </c>
      <c r="C3221" s="92" t="s">
        <v>11293</v>
      </c>
      <c r="D3221" s="91" t="s">
        <v>29308</v>
      </c>
      <c r="E3221" s="93">
        <v>13263.58</v>
      </c>
    </row>
    <row r="3222" spans="1:5">
      <c r="A3222" s="91" t="s">
        <v>7333</v>
      </c>
      <c r="B3222" s="91" t="s">
        <v>7334</v>
      </c>
      <c r="C3222" s="92" t="s">
        <v>7335</v>
      </c>
      <c r="D3222" s="91" t="s">
        <v>31389</v>
      </c>
      <c r="E3222" s="93">
        <v>23.1</v>
      </c>
    </row>
    <row r="3223" spans="1:5">
      <c r="A3223" s="91" t="s">
        <v>7336</v>
      </c>
      <c r="B3223" s="91" t="s">
        <v>7337</v>
      </c>
      <c r="C3223" s="92" t="s">
        <v>7338</v>
      </c>
      <c r="D3223" s="91" t="s">
        <v>31389</v>
      </c>
      <c r="E3223" s="93">
        <v>23.49</v>
      </c>
    </row>
    <row r="3224" spans="1:5" ht="27">
      <c r="A3224" s="91" t="s">
        <v>7339</v>
      </c>
      <c r="B3224" s="91" t="s">
        <v>7340</v>
      </c>
      <c r="C3224" s="92" t="s">
        <v>7341</v>
      </c>
      <c r="D3224" s="91" t="s">
        <v>31389</v>
      </c>
      <c r="E3224" s="93">
        <v>24.07</v>
      </c>
    </row>
    <row r="3225" spans="1:5" ht="27">
      <c r="A3225" s="91" t="s">
        <v>7342</v>
      </c>
      <c r="B3225" s="91" t="s">
        <v>2232</v>
      </c>
      <c r="C3225" s="92" t="s">
        <v>7343</v>
      </c>
      <c r="D3225" s="91" t="s">
        <v>31389</v>
      </c>
      <c r="E3225" s="93">
        <v>23.1</v>
      </c>
    </row>
    <row r="3226" spans="1:5">
      <c r="A3226" s="91" t="s">
        <v>7344</v>
      </c>
      <c r="B3226" s="91" t="s">
        <v>7345</v>
      </c>
      <c r="C3226" s="92" t="s">
        <v>7346</v>
      </c>
      <c r="D3226" s="91" t="s">
        <v>31389</v>
      </c>
      <c r="E3226" s="93">
        <v>20.47</v>
      </c>
    </row>
    <row r="3227" spans="1:5">
      <c r="A3227" s="91" t="s">
        <v>7347</v>
      </c>
      <c r="B3227" s="91" t="s">
        <v>7348</v>
      </c>
      <c r="C3227" s="92" t="s">
        <v>7349</v>
      </c>
      <c r="D3227" s="91" t="s">
        <v>31389</v>
      </c>
      <c r="E3227" s="93">
        <v>24.54</v>
      </c>
    </row>
    <row r="3228" spans="1:5">
      <c r="A3228" s="91" t="s">
        <v>7350</v>
      </c>
      <c r="B3228" s="91" t="s">
        <v>7351</v>
      </c>
      <c r="C3228" s="92" t="s">
        <v>7352</v>
      </c>
      <c r="D3228" s="91" t="s">
        <v>31389</v>
      </c>
      <c r="E3228" s="93">
        <v>23.28</v>
      </c>
    </row>
    <row r="3229" spans="1:5">
      <c r="A3229" s="91" t="s">
        <v>23094</v>
      </c>
      <c r="B3229" s="91" t="s">
        <v>2232</v>
      </c>
      <c r="C3229" s="92" t="s">
        <v>11290</v>
      </c>
      <c r="D3229" s="91" t="s">
        <v>29308</v>
      </c>
      <c r="E3229" s="93">
        <v>9269.42</v>
      </c>
    </row>
    <row r="3230" spans="1:5">
      <c r="A3230" s="91" t="s">
        <v>7353</v>
      </c>
      <c r="B3230" s="91" t="s">
        <v>7354</v>
      </c>
      <c r="C3230" s="92" t="s">
        <v>7355</v>
      </c>
      <c r="D3230" s="91" t="s">
        <v>31389</v>
      </c>
      <c r="E3230" s="93">
        <v>21.41</v>
      </c>
    </row>
    <row r="3231" spans="1:5" ht="27">
      <c r="A3231" s="91" t="s">
        <v>7356</v>
      </c>
      <c r="B3231" s="91" t="s">
        <v>2232</v>
      </c>
      <c r="C3231" s="92" t="s">
        <v>7357</v>
      </c>
      <c r="D3231" s="91" t="s">
        <v>31389</v>
      </c>
      <c r="E3231" s="93">
        <v>19.37</v>
      </c>
    </row>
    <row r="3232" spans="1:5">
      <c r="A3232" s="91" t="s">
        <v>7358</v>
      </c>
      <c r="B3232" s="91" t="s">
        <v>7359</v>
      </c>
      <c r="C3232" s="92" t="s">
        <v>7360</v>
      </c>
      <c r="D3232" s="91" t="s">
        <v>31389</v>
      </c>
      <c r="E3232" s="93">
        <v>23.1</v>
      </c>
    </row>
    <row r="3233" spans="1:5">
      <c r="A3233" s="91" t="s">
        <v>7361</v>
      </c>
      <c r="B3233" s="91" t="s">
        <v>7362</v>
      </c>
      <c r="C3233" s="92" t="s">
        <v>7363</v>
      </c>
      <c r="D3233" s="91" t="s">
        <v>31389</v>
      </c>
      <c r="E3233" s="93">
        <v>24.16</v>
      </c>
    </row>
    <row r="3234" spans="1:5">
      <c r="A3234" s="91" t="s">
        <v>7364</v>
      </c>
      <c r="B3234" s="91" t="s">
        <v>7365</v>
      </c>
      <c r="C3234" s="92" t="s">
        <v>7366</v>
      </c>
      <c r="D3234" s="91" t="s">
        <v>31389</v>
      </c>
      <c r="E3234" s="93">
        <v>20.350000000000001</v>
      </c>
    </row>
    <row r="3235" spans="1:5">
      <c r="A3235" s="91" t="s">
        <v>7367</v>
      </c>
      <c r="B3235" s="91" t="s">
        <v>7368</v>
      </c>
      <c r="C3235" s="92" t="s">
        <v>7369</v>
      </c>
      <c r="D3235" s="91" t="s">
        <v>31389</v>
      </c>
      <c r="E3235" s="93">
        <v>26.95</v>
      </c>
    </row>
    <row r="3236" spans="1:5">
      <c r="A3236" s="91" t="s">
        <v>7370</v>
      </c>
      <c r="B3236" s="91" t="s">
        <v>2232</v>
      </c>
      <c r="C3236" s="92" t="s">
        <v>7371</v>
      </c>
      <c r="D3236" s="91" t="s">
        <v>31389</v>
      </c>
      <c r="E3236" s="93">
        <v>17.850000000000001</v>
      </c>
    </row>
    <row r="3237" spans="1:5">
      <c r="A3237" s="91" t="s">
        <v>7372</v>
      </c>
      <c r="B3237" s="91" t="s">
        <v>7373</v>
      </c>
      <c r="C3237" s="92" t="s">
        <v>7374</v>
      </c>
      <c r="D3237" s="91" t="s">
        <v>31389</v>
      </c>
      <c r="E3237" s="93">
        <v>16.809999999999999</v>
      </c>
    </row>
    <row r="3238" spans="1:5">
      <c r="A3238" s="91" t="s">
        <v>7375</v>
      </c>
      <c r="B3238" s="91" t="s">
        <v>2232</v>
      </c>
      <c r="C3238" s="92" t="s">
        <v>7376</v>
      </c>
      <c r="D3238" s="91" t="s">
        <v>31389</v>
      </c>
      <c r="E3238" s="93">
        <v>22.96</v>
      </c>
    </row>
    <row r="3239" spans="1:5">
      <c r="A3239" s="91" t="s">
        <v>7377</v>
      </c>
      <c r="B3239" s="91" t="s">
        <v>7378</v>
      </c>
      <c r="C3239" s="92" t="s">
        <v>7379</v>
      </c>
      <c r="D3239" s="91" t="s">
        <v>31389</v>
      </c>
      <c r="E3239" s="93">
        <v>16.809999999999999</v>
      </c>
    </row>
    <row r="3240" spans="1:5">
      <c r="A3240" s="91" t="s">
        <v>7380</v>
      </c>
      <c r="B3240" s="91" t="s">
        <v>7381</v>
      </c>
      <c r="C3240" s="92" t="s">
        <v>7382</v>
      </c>
      <c r="D3240" s="91" t="s">
        <v>31389</v>
      </c>
      <c r="E3240" s="93">
        <v>26.95</v>
      </c>
    </row>
    <row r="3241" spans="1:5" ht="27">
      <c r="A3241" s="91" t="s">
        <v>23095</v>
      </c>
      <c r="B3241" s="91" t="s">
        <v>2232</v>
      </c>
      <c r="C3241" s="92" t="s">
        <v>11440</v>
      </c>
      <c r="D3241" s="91" t="s">
        <v>29308</v>
      </c>
      <c r="E3241" s="93">
        <v>5080.3500000000004</v>
      </c>
    </row>
    <row r="3242" spans="1:5">
      <c r="A3242" s="91" t="s">
        <v>7383</v>
      </c>
      <c r="B3242" s="91" t="s">
        <v>7384</v>
      </c>
      <c r="C3242" s="92" t="s">
        <v>7385</v>
      </c>
      <c r="D3242" s="91" t="s">
        <v>31389</v>
      </c>
      <c r="E3242" s="93">
        <v>25.03</v>
      </c>
    </row>
    <row r="3243" spans="1:5">
      <c r="A3243" s="91" t="s">
        <v>7386</v>
      </c>
      <c r="B3243" s="91" t="s">
        <v>2232</v>
      </c>
      <c r="C3243" s="92" t="s">
        <v>7387</v>
      </c>
      <c r="D3243" s="91" t="s">
        <v>31389</v>
      </c>
      <c r="E3243" s="93">
        <v>18.57</v>
      </c>
    </row>
    <row r="3244" spans="1:5">
      <c r="A3244" s="91" t="s">
        <v>23096</v>
      </c>
      <c r="B3244" s="91" t="s">
        <v>2232</v>
      </c>
      <c r="C3244" s="92" t="s">
        <v>11274</v>
      </c>
      <c r="D3244" s="91" t="s">
        <v>29308</v>
      </c>
      <c r="E3244" s="93">
        <v>3801.6</v>
      </c>
    </row>
  </sheetData>
  <mergeCells count="2">
    <mergeCell ref="A48:E48"/>
    <mergeCell ref="A49:E49"/>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Roman,Normal"&amp;12&amp;A</oddHeader>
    <oddFooter>&amp;C&amp;"Times New Roman,Normal"&amp;12Página &amp;P</oddFooter>
  </headerFooter>
  <drawing r:id="rId2"/>
</worksheet>
</file>

<file path=xl/worksheets/sheet7.xml><?xml version="1.0" encoding="utf-8"?>
<worksheet xmlns="http://schemas.openxmlformats.org/spreadsheetml/2006/main" xmlns:r="http://schemas.openxmlformats.org/officeDocument/2006/relationships">
  <sheetPr codeName="Planilha8"/>
  <dimension ref="A1:N1937"/>
  <sheetViews>
    <sheetView workbookViewId="0">
      <selection sqref="A1:XFD1048576"/>
    </sheetView>
  </sheetViews>
  <sheetFormatPr defaultColWidth="9.140625" defaultRowHeight="15"/>
  <cols>
    <col min="1" max="1" width="7.7109375" style="70" customWidth="1"/>
    <col min="2" max="2" width="8.28515625" style="70" customWidth="1"/>
    <col min="3" max="3" width="6.85546875" style="70" customWidth="1"/>
    <col min="4" max="4" width="4.5703125" style="70" customWidth="1"/>
    <col min="5" max="5" width="1.7109375" style="70" customWidth="1"/>
    <col min="6" max="6" width="5.140625" style="70" customWidth="1"/>
    <col min="7" max="7" width="23.5703125" style="70" customWidth="1"/>
    <col min="8" max="8" width="11.5703125" style="70" customWidth="1"/>
    <col min="9" max="9" width="2.140625" style="70" customWidth="1"/>
    <col min="10" max="10" width="7" style="70" customWidth="1"/>
    <col min="11" max="11" width="2.7109375" style="70" customWidth="1"/>
    <col min="12" max="12" width="3.7109375" style="70" customWidth="1"/>
    <col min="13" max="13" width="5.42578125" style="70" customWidth="1"/>
    <col min="14" max="14" width="13.7109375" style="70" customWidth="1"/>
    <col min="15" max="16384" width="9.140625" style="70"/>
  </cols>
  <sheetData>
    <row r="1" spans="1:14" ht="16.5" customHeight="1">
      <c r="E1" s="364" t="s">
        <v>18414</v>
      </c>
      <c r="F1" s="364"/>
      <c r="G1" s="364"/>
      <c r="H1" s="364"/>
      <c r="I1" s="364"/>
      <c r="J1" s="364"/>
    </row>
    <row r="2" spans="1:14" ht="1.5" customHeight="1"/>
    <row r="3" spans="1:14" ht="16.5" customHeight="1">
      <c r="F3" s="365" t="s">
        <v>13408</v>
      </c>
      <c r="G3" s="365"/>
      <c r="H3" s="366" t="s">
        <v>21336</v>
      </c>
      <c r="I3" s="366"/>
    </row>
    <row r="4" spans="1:14" ht="1.5" customHeight="1"/>
    <row r="5" spans="1:14" ht="12.75" customHeight="1">
      <c r="G5" s="367" t="s">
        <v>18415</v>
      </c>
      <c r="H5" s="367"/>
    </row>
    <row r="6" spans="1:14" ht="3.75" customHeight="1">
      <c r="G6" s="367"/>
      <c r="H6" s="367"/>
    </row>
    <row r="7" spans="1:14" ht="1.5" customHeight="1"/>
    <row r="8" spans="1:14" ht="16.5" customHeight="1">
      <c r="A8" s="60" t="s">
        <v>2</v>
      </c>
      <c r="B8" s="72" t="s">
        <v>13410</v>
      </c>
      <c r="C8" s="368" t="s">
        <v>13411</v>
      </c>
      <c r="D8" s="368"/>
      <c r="E8" s="368"/>
      <c r="F8" s="368"/>
      <c r="G8" s="368"/>
      <c r="H8" s="368"/>
      <c r="I8" s="368"/>
      <c r="J8" s="368"/>
      <c r="K8" s="368"/>
      <c r="L8" s="368"/>
      <c r="M8" s="72" t="s">
        <v>13412</v>
      </c>
      <c r="N8" s="72" t="s">
        <v>42</v>
      </c>
    </row>
    <row r="9" spans="1:14" ht="12.75" customHeight="1">
      <c r="A9" s="68" t="s">
        <v>18239</v>
      </c>
      <c r="B9" s="71" t="s">
        <v>13416</v>
      </c>
      <c r="C9" s="363" t="s">
        <v>18240</v>
      </c>
      <c r="D9" s="363"/>
      <c r="E9" s="363"/>
      <c r="F9" s="363"/>
      <c r="G9" s="363"/>
      <c r="H9" s="363"/>
      <c r="I9" s="363"/>
      <c r="J9" s="363"/>
      <c r="K9" s="363"/>
      <c r="L9" s="363"/>
      <c r="M9" s="71" t="s">
        <v>542</v>
      </c>
      <c r="N9" s="69">
        <v>191.33</v>
      </c>
    </row>
    <row r="10" spans="1:14" ht="13.5" customHeight="1">
      <c r="A10" s="68" t="s">
        <v>18241</v>
      </c>
      <c r="B10" s="71" t="s">
        <v>13416</v>
      </c>
      <c r="C10" s="363" t="s">
        <v>18416</v>
      </c>
      <c r="D10" s="363"/>
      <c r="E10" s="363"/>
      <c r="F10" s="363"/>
      <c r="G10" s="363"/>
      <c r="H10" s="363"/>
      <c r="I10" s="363"/>
      <c r="J10" s="363"/>
      <c r="K10" s="363"/>
      <c r="L10" s="363"/>
      <c r="M10" s="71" t="s">
        <v>542</v>
      </c>
      <c r="N10" s="69">
        <v>97.37</v>
      </c>
    </row>
    <row r="11" spans="1:14" ht="12.75" customHeight="1">
      <c r="A11" s="68" t="s">
        <v>18243</v>
      </c>
      <c r="B11" s="71" t="s">
        <v>13416</v>
      </c>
      <c r="C11" s="363" t="s">
        <v>22535</v>
      </c>
      <c r="D11" s="363"/>
      <c r="E11" s="363"/>
      <c r="F11" s="363"/>
      <c r="G11" s="363"/>
      <c r="H11" s="363"/>
      <c r="I11" s="363"/>
      <c r="J11" s="363"/>
      <c r="K11" s="363"/>
      <c r="L11" s="363"/>
      <c r="M11" s="71" t="s">
        <v>542</v>
      </c>
      <c r="N11" s="69">
        <v>170.55</v>
      </c>
    </row>
    <row r="12" spans="1:14" ht="12.75" customHeight="1">
      <c r="A12" s="68" t="s">
        <v>18244</v>
      </c>
      <c r="B12" s="71" t="s">
        <v>13416</v>
      </c>
      <c r="C12" s="363" t="s">
        <v>22536</v>
      </c>
      <c r="D12" s="363"/>
      <c r="E12" s="363"/>
      <c r="F12" s="363"/>
      <c r="G12" s="363"/>
      <c r="H12" s="363"/>
      <c r="I12" s="363"/>
      <c r="J12" s="363"/>
      <c r="K12" s="363"/>
      <c r="L12" s="363"/>
      <c r="M12" s="71" t="s">
        <v>542</v>
      </c>
      <c r="N12" s="69">
        <v>92.98</v>
      </c>
    </row>
    <row r="13" spans="1:14" ht="13.5" customHeight="1">
      <c r="A13" s="68" t="s">
        <v>18245</v>
      </c>
      <c r="B13" s="71" t="s">
        <v>13416</v>
      </c>
      <c r="C13" s="363" t="s">
        <v>18417</v>
      </c>
      <c r="D13" s="363"/>
      <c r="E13" s="363"/>
      <c r="F13" s="363"/>
      <c r="G13" s="363"/>
      <c r="H13" s="363"/>
      <c r="I13" s="363"/>
      <c r="J13" s="363"/>
      <c r="K13" s="363"/>
      <c r="L13" s="363"/>
      <c r="M13" s="71" t="s">
        <v>542</v>
      </c>
      <c r="N13" s="69">
        <v>308.93</v>
      </c>
    </row>
    <row r="14" spans="1:14" ht="12.75" customHeight="1">
      <c r="A14" s="68" t="s">
        <v>18247</v>
      </c>
      <c r="B14" s="71" t="s">
        <v>13416</v>
      </c>
      <c r="C14" s="363" t="s">
        <v>18418</v>
      </c>
      <c r="D14" s="363"/>
      <c r="E14" s="363"/>
      <c r="F14" s="363"/>
      <c r="G14" s="363"/>
      <c r="H14" s="363"/>
      <c r="I14" s="363"/>
      <c r="J14" s="363"/>
      <c r="K14" s="363"/>
      <c r="L14" s="363"/>
      <c r="M14" s="71" t="s">
        <v>542</v>
      </c>
      <c r="N14" s="69">
        <v>146.97999999999999</v>
      </c>
    </row>
    <row r="15" spans="1:14" ht="12.75" customHeight="1">
      <c r="A15" s="68" t="s">
        <v>18249</v>
      </c>
      <c r="B15" s="71" t="s">
        <v>13416</v>
      </c>
      <c r="C15" s="363" t="s">
        <v>18419</v>
      </c>
      <c r="D15" s="363"/>
      <c r="E15" s="363"/>
      <c r="F15" s="363"/>
      <c r="G15" s="363"/>
      <c r="H15" s="363"/>
      <c r="I15" s="363"/>
      <c r="J15" s="363"/>
      <c r="K15" s="363"/>
      <c r="L15" s="363"/>
      <c r="M15" s="71" t="s">
        <v>542</v>
      </c>
      <c r="N15" s="69">
        <v>10.25</v>
      </c>
    </row>
    <row r="16" spans="1:14" ht="13.5" customHeight="1">
      <c r="A16" s="68" t="s">
        <v>18251</v>
      </c>
      <c r="B16" s="71" t="s">
        <v>13416</v>
      </c>
      <c r="C16" s="363" t="s">
        <v>18420</v>
      </c>
      <c r="D16" s="363"/>
      <c r="E16" s="363"/>
      <c r="F16" s="363"/>
      <c r="G16" s="363"/>
      <c r="H16" s="363"/>
      <c r="I16" s="363"/>
      <c r="J16" s="363"/>
      <c r="K16" s="363"/>
      <c r="L16" s="363"/>
      <c r="M16" s="71" t="s">
        <v>542</v>
      </c>
      <c r="N16" s="69">
        <v>7.58</v>
      </c>
    </row>
    <row r="17" spans="1:14" ht="12.75" customHeight="1">
      <c r="A17" s="68" t="s">
        <v>18253</v>
      </c>
      <c r="B17" s="71" t="s">
        <v>13416</v>
      </c>
      <c r="C17" s="363" t="s">
        <v>18421</v>
      </c>
      <c r="D17" s="363"/>
      <c r="E17" s="363"/>
      <c r="F17" s="363"/>
      <c r="G17" s="363"/>
      <c r="H17" s="363"/>
      <c r="I17" s="363"/>
      <c r="J17" s="363"/>
      <c r="K17" s="363"/>
      <c r="L17" s="363"/>
      <c r="M17" s="71" t="s">
        <v>542</v>
      </c>
      <c r="N17" s="69">
        <v>707.74</v>
      </c>
    </row>
    <row r="18" spans="1:14" ht="13.5" customHeight="1">
      <c r="A18" s="68" t="s">
        <v>18257</v>
      </c>
      <c r="B18" s="71" t="s">
        <v>13416</v>
      </c>
      <c r="C18" s="363" t="s">
        <v>18258</v>
      </c>
      <c r="D18" s="363"/>
      <c r="E18" s="363"/>
      <c r="F18" s="363"/>
      <c r="G18" s="363"/>
      <c r="H18" s="363"/>
      <c r="I18" s="363"/>
      <c r="J18" s="363"/>
      <c r="K18" s="363"/>
      <c r="L18" s="363"/>
      <c r="M18" s="71" t="s">
        <v>542</v>
      </c>
      <c r="N18" s="69">
        <v>74.31</v>
      </c>
    </row>
    <row r="19" spans="1:14" ht="12.75" customHeight="1">
      <c r="A19" s="68" t="s">
        <v>18259</v>
      </c>
      <c r="B19" s="71" t="s">
        <v>13416</v>
      </c>
      <c r="C19" s="363" t="s">
        <v>18260</v>
      </c>
      <c r="D19" s="363"/>
      <c r="E19" s="363"/>
      <c r="F19" s="363"/>
      <c r="G19" s="363"/>
      <c r="H19" s="363"/>
      <c r="I19" s="363"/>
      <c r="J19" s="363"/>
      <c r="K19" s="363"/>
      <c r="L19" s="363"/>
      <c r="M19" s="71" t="s">
        <v>542</v>
      </c>
      <c r="N19" s="69">
        <v>28.56</v>
      </c>
    </row>
    <row r="20" spans="1:14" ht="12.75" customHeight="1">
      <c r="A20" s="68" t="s">
        <v>18263</v>
      </c>
      <c r="B20" s="71" t="s">
        <v>13416</v>
      </c>
      <c r="C20" s="363" t="s">
        <v>18422</v>
      </c>
      <c r="D20" s="363"/>
      <c r="E20" s="363"/>
      <c r="F20" s="363"/>
      <c r="G20" s="363"/>
      <c r="H20" s="363"/>
      <c r="I20" s="363"/>
      <c r="J20" s="363"/>
      <c r="K20" s="363"/>
      <c r="L20" s="363"/>
      <c r="M20" s="71" t="s">
        <v>542</v>
      </c>
      <c r="N20" s="69">
        <v>2.69</v>
      </c>
    </row>
    <row r="21" spans="1:14" ht="13.5" customHeight="1">
      <c r="A21" s="68" t="s">
        <v>18265</v>
      </c>
      <c r="B21" s="71" t="s">
        <v>13416</v>
      </c>
      <c r="C21" s="363" t="s">
        <v>21492</v>
      </c>
      <c r="D21" s="363"/>
      <c r="E21" s="363"/>
      <c r="F21" s="363"/>
      <c r="G21" s="363"/>
      <c r="H21" s="363"/>
      <c r="I21" s="363"/>
      <c r="J21" s="363"/>
      <c r="K21" s="363"/>
      <c r="L21" s="363"/>
      <c r="M21" s="71" t="s">
        <v>542</v>
      </c>
      <c r="N21" s="69">
        <v>0.6</v>
      </c>
    </row>
    <row r="22" spans="1:14" ht="12.75" customHeight="1">
      <c r="A22" s="68" t="s">
        <v>18269</v>
      </c>
      <c r="B22" s="71" t="s">
        <v>13416</v>
      </c>
      <c r="C22" s="363" t="s">
        <v>21493</v>
      </c>
      <c r="D22" s="363"/>
      <c r="E22" s="363"/>
      <c r="F22" s="363"/>
      <c r="G22" s="363"/>
      <c r="H22" s="363"/>
      <c r="I22" s="363"/>
      <c r="J22" s="363"/>
      <c r="K22" s="363"/>
      <c r="L22" s="363"/>
      <c r="M22" s="71" t="s">
        <v>542</v>
      </c>
      <c r="N22" s="69">
        <v>7.75</v>
      </c>
    </row>
    <row r="23" spans="1:14" ht="13.5" customHeight="1">
      <c r="A23" s="68" t="s">
        <v>18271</v>
      </c>
      <c r="B23" s="71" t="s">
        <v>13416</v>
      </c>
      <c r="C23" s="363" t="s">
        <v>21494</v>
      </c>
      <c r="D23" s="363"/>
      <c r="E23" s="363"/>
      <c r="F23" s="363"/>
      <c r="G23" s="363"/>
      <c r="H23" s="363"/>
      <c r="I23" s="363"/>
      <c r="J23" s="363"/>
      <c r="K23" s="363"/>
      <c r="L23" s="363"/>
      <c r="M23" s="71" t="s">
        <v>542</v>
      </c>
      <c r="N23" s="69">
        <v>5.82</v>
      </c>
    </row>
    <row r="24" spans="1:14" ht="12.75" customHeight="1">
      <c r="A24" s="68" t="s">
        <v>18273</v>
      </c>
      <c r="B24" s="71" t="s">
        <v>13416</v>
      </c>
      <c r="C24" s="363" t="s">
        <v>21495</v>
      </c>
      <c r="D24" s="363"/>
      <c r="E24" s="363"/>
      <c r="F24" s="363"/>
      <c r="G24" s="363"/>
      <c r="H24" s="363"/>
      <c r="I24" s="363"/>
      <c r="J24" s="363"/>
      <c r="K24" s="363"/>
      <c r="L24" s="363"/>
      <c r="M24" s="71" t="s">
        <v>542</v>
      </c>
      <c r="N24" s="69">
        <v>9.65</v>
      </c>
    </row>
    <row r="25" spans="1:14" ht="12.75" customHeight="1">
      <c r="A25" s="68" t="s">
        <v>18275</v>
      </c>
      <c r="B25" s="71" t="s">
        <v>13416</v>
      </c>
      <c r="C25" s="363" t="s">
        <v>21496</v>
      </c>
      <c r="D25" s="363"/>
      <c r="E25" s="363"/>
      <c r="F25" s="363"/>
      <c r="G25" s="363"/>
      <c r="H25" s="363"/>
      <c r="I25" s="363"/>
      <c r="J25" s="363"/>
      <c r="K25" s="363"/>
      <c r="L25" s="363"/>
      <c r="M25" s="71" t="s">
        <v>542</v>
      </c>
      <c r="N25" s="69">
        <v>6.13</v>
      </c>
    </row>
    <row r="26" spans="1:14" ht="13.5" customHeight="1">
      <c r="A26" s="68" t="s">
        <v>18279</v>
      </c>
      <c r="B26" s="71" t="s">
        <v>13416</v>
      </c>
      <c r="C26" s="363" t="s">
        <v>18423</v>
      </c>
      <c r="D26" s="363"/>
      <c r="E26" s="363"/>
      <c r="F26" s="363"/>
      <c r="G26" s="363"/>
      <c r="H26" s="363"/>
      <c r="I26" s="363"/>
      <c r="J26" s="363"/>
      <c r="K26" s="363"/>
      <c r="L26" s="363"/>
      <c r="M26" s="71" t="s">
        <v>542</v>
      </c>
      <c r="N26" s="69">
        <v>111.29</v>
      </c>
    </row>
    <row r="27" spans="1:14" ht="12.75" customHeight="1">
      <c r="A27" s="68" t="s">
        <v>18281</v>
      </c>
      <c r="B27" s="71" t="s">
        <v>13416</v>
      </c>
      <c r="C27" s="363" t="s">
        <v>18424</v>
      </c>
      <c r="D27" s="363"/>
      <c r="E27" s="363"/>
      <c r="F27" s="363"/>
      <c r="G27" s="363"/>
      <c r="H27" s="363"/>
      <c r="I27" s="363"/>
      <c r="J27" s="363"/>
      <c r="K27" s="363"/>
      <c r="L27" s="363"/>
      <c r="M27" s="71" t="s">
        <v>542</v>
      </c>
      <c r="N27" s="69">
        <v>48.77</v>
      </c>
    </row>
    <row r="28" spans="1:14" ht="12.75" customHeight="1">
      <c r="A28" s="68" t="s">
        <v>18283</v>
      </c>
      <c r="B28" s="71" t="s">
        <v>13416</v>
      </c>
      <c r="C28" s="363" t="s">
        <v>18423</v>
      </c>
      <c r="D28" s="363"/>
      <c r="E28" s="363"/>
      <c r="F28" s="363"/>
      <c r="G28" s="363"/>
      <c r="H28" s="363"/>
      <c r="I28" s="363"/>
      <c r="J28" s="363"/>
      <c r="K28" s="363"/>
      <c r="L28" s="363"/>
      <c r="M28" s="71" t="s">
        <v>542</v>
      </c>
      <c r="N28" s="69">
        <v>127.73</v>
      </c>
    </row>
    <row r="29" spans="1:14" ht="13.5" customHeight="1">
      <c r="A29" s="68" t="s">
        <v>18285</v>
      </c>
      <c r="B29" s="71" t="s">
        <v>13416</v>
      </c>
      <c r="C29" s="363" t="s">
        <v>18424</v>
      </c>
      <c r="D29" s="363"/>
      <c r="E29" s="363"/>
      <c r="F29" s="363"/>
      <c r="G29" s="363"/>
      <c r="H29" s="363"/>
      <c r="I29" s="363"/>
      <c r="J29" s="363"/>
      <c r="K29" s="363"/>
      <c r="L29" s="363"/>
      <c r="M29" s="71" t="s">
        <v>542</v>
      </c>
      <c r="N29" s="69">
        <v>53.61</v>
      </c>
    </row>
    <row r="30" spans="1:14" ht="12.75" customHeight="1">
      <c r="A30" s="68" t="s">
        <v>18287</v>
      </c>
      <c r="B30" s="71" t="s">
        <v>13416</v>
      </c>
      <c r="C30" s="363" t="s">
        <v>18425</v>
      </c>
      <c r="D30" s="363"/>
      <c r="E30" s="363"/>
      <c r="F30" s="363"/>
      <c r="G30" s="363"/>
      <c r="H30" s="363"/>
      <c r="I30" s="363"/>
      <c r="J30" s="363"/>
      <c r="K30" s="363"/>
      <c r="L30" s="363"/>
      <c r="M30" s="71" t="s">
        <v>542</v>
      </c>
      <c r="N30" s="69">
        <v>119.66</v>
      </c>
    </row>
    <row r="31" spans="1:14" ht="13.5" customHeight="1">
      <c r="A31" s="68" t="s">
        <v>18289</v>
      </c>
      <c r="B31" s="71" t="s">
        <v>13416</v>
      </c>
      <c r="C31" s="363" t="s">
        <v>18426</v>
      </c>
      <c r="D31" s="363"/>
      <c r="E31" s="363"/>
      <c r="F31" s="363"/>
      <c r="G31" s="363"/>
      <c r="H31" s="363"/>
      <c r="I31" s="363"/>
      <c r="J31" s="363"/>
      <c r="K31" s="363"/>
      <c r="L31" s="363"/>
      <c r="M31" s="71" t="s">
        <v>542</v>
      </c>
      <c r="N31" s="69">
        <v>49.9</v>
      </c>
    </row>
    <row r="32" spans="1:14" ht="12.75" customHeight="1">
      <c r="A32" s="68" t="s">
        <v>18291</v>
      </c>
      <c r="B32" s="71" t="s">
        <v>13416</v>
      </c>
      <c r="C32" s="363" t="s">
        <v>18427</v>
      </c>
      <c r="D32" s="363"/>
      <c r="E32" s="363"/>
      <c r="F32" s="363"/>
      <c r="G32" s="363"/>
      <c r="H32" s="363"/>
      <c r="I32" s="363"/>
      <c r="J32" s="363"/>
      <c r="K32" s="363"/>
      <c r="L32" s="363"/>
      <c r="M32" s="71" t="s">
        <v>542</v>
      </c>
      <c r="N32" s="69">
        <v>120.62</v>
      </c>
    </row>
    <row r="33" spans="1:14" ht="12.75" customHeight="1">
      <c r="A33" s="68" t="s">
        <v>18293</v>
      </c>
      <c r="B33" s="71" t="s">
        <v>13416</v>
      </c>
      <c r="C33" s="363" t="s">
        <v>18428</v>
      </c>
      <c r="D33" s="363"/>
      <c r="E33" s="363"/>
      <c r="F33" s="363"/>
      <c r="G33" s="363"/>
      <c r="H33" s="363"/>
      <c r="I33" s="363"/>
      <c r="J33" s="363"/>
      <c r="K33" s="363"/>
      <c r="L33" s="363"/>
      <c r="M33" s="71" t="s">
        <v>542</v>
      </c>
      <c r="N33" s="69">
        <v>50.44</v>
      </c>
    </row>
    <row r="34" spans="1:14" ht="13.5" customHeight="1">
      <c r="A34" s="68" t="s">
        <v>18295</v>
      </c>
      <c r="B34" s="71" t="s">
        <v>13416</v>
      </c>
      <c r="C34" s="363" t="s">
        <v>18429</v>
      </c>
      <c r="D34" s="363"/>
      <c r="E34" s="363"/>
      <c r="F34" s="363"/>
      <c r="G34" s="363"/>
      <c r="H34" s="363"/>
      <c r="I34" s="363"/>
      <c r="J34" s="363"/>
      <c r="K34" s="363"/>
      <c r="L34" s="363"/>
      <c r="M34" s="71" t="s">
        <v>542</v>
      </c>
      <c r="N34" s="69">
        <v>115.37</v>
      </c>
    </row>
    <row r="35" spans="1:14" ht="12.75" customHeight="1">
      <c r="A35" s="68" t="s">
        <v>18297</v>
      </c>
      <c r="B35" s="71" t="s">
        <v>13416</v>
      </c>
      <c r="C35" s="363" t="s">
        <v>21497</v>
      </c>
      <c r="D35" s="363"/>
      <c r="E35" s="363"/>
      <c r="F35" s="363"/>
      <c r="G35" s="363"/>
      <c r="H35" s="363"/>
      <c r="I35" s="363"/>
      <c r="J35" s="363"/>
      <c r="K35" s="363"/>
      <c r="L35" s="363"/>
      <c r="M35" s="71" t="s">
        <v>542</v>
      </c>
      <c r="N35" s="69">
        <v>47.48</v>
      </c>
    </row>
    <row r="36" spans="1:14" ht="13.5" customHeight="1">
      <c r="A36" s="68" t="s">
        <v>18299</v>
      </c>
      <c r="B36" s="71" t="s">
        <v>13416</v>
      </c>
      <c r="C36" s="363" t="s">
        <v>22537</v>
      </c>
      <c r="D36" s="363"/>
      <c r="E36" s="363"/>
      <c r="F36" s="363"/>
      <c r="G36" s="363"/>
      <c r="H36" s="363"/>
      <c r="I36" s="363"/>
      <c r="J36" s="363"/>
      <c r="K36" s="363"/>
      <c r="L36" s="363"/>
      <c r="M36" s="71" t="s">
        <v>542</v>
      </c>
      <c r="N36" s="69">
        <v>10.88</v>
      </c>
    </row>
    <row r="37" spans="1:14" ht="3" customHeight="1">
      <c r="C37" s="363"/>
      <c r="D37" s="363"/>
      <c r="E37" s="363"/>
      <c r="F37" s="363"/>
      <c r="G37" s="363"/>
      <c r="H37" s="363"/>
      <c r="I37" s="363"/>
      <c r="J37" s="363"/>
      <c r="K37" s="363"/>
      <c r="L37" s="363"/>
    </row>
    <row r="38" spans="1:14" ht="12.75" customHeight="1">
      <c r="A38" s="68" t="s">
        <v>18300</v>
      </c>
      <c r="B38" s="71" t="s">
        <v>13416</v>
      </c>
      <c r="C38" s="363" t="s">
        <v>22538</v>
      </c>
      <c r="D38" s="363"/>
      <c r="E38" s="363"/>
      <c r="F38" s="363"/>
      <c r="G38" s="363"/>
      <c r="H38" s="363"/>
      <c r="I38" s="363"/>
      <c r="J38" s="363"/>
      <c r="K38" s="363"/>
      <c r="L38" s="363"/>
      <c r="M38" s="71" t="s">
        <v>542</v>
      </c>
      <c r="N38" s="69">
        <v>7.48</v>
      </c>
    </row>
    <row r="39" spans="1:14" ht="3.75" customHeight="1">
      <c r="C39" s="363"/>
      <c r="D39" s="363"/>
      <c r="E39" s="363"/>
      <c r="F39" s="363"/>
      <c r="G39" s="363"/>
      <c r="H39" s="363"/>
      <c r="I39" s="363"/>
      <c r="J39" s="363"/>
      <c r="K39" s="363"/>
      <c r="L39" s="363"/>
    </row>
    <row r="40" spans="1:14" ht="12.75" customHeight="1">
      <c r="A40" s="68" t="s">
        <v>18301</v>
      </c>
      <c r="B40" s="71" t="s">
        <v>13416</v>
      </c>
      <c r="C40" s="363" t="s">
        <v>18430</v>
      </c>
      <c r="D40" s="363"/>
      <c r="E40" s="363"/>
      <c r="F40" s="363"/>
      <c r="G40" s="363"/>
      <c r="H40" s="363"/>
      <c r="I40" s="363"/>
      <c r="J40" s="363"/>
      <c r="K40" s="363"/>
      <c r="L40" s="363"/>
      <c r="M40" s="71" t="s">
        <v>542</v>
      </c>
      <c r="N40" s="69">
        <v>126.25</v>
      </c>
    </row>
    <row r="41" spans="1:14" ht="12.75" customHeight="1">
      <c r="A41" s="68" t="s">
        <v>18303</v>
      </c>
      <c r="B41" s="71" t="s">
        <v>13416</v>
      </c>
      <c r="C41" s="363" t="s">
        <v>18431</v>
      </c>
      <c r="D41" s="363"/>
      <c r="E41" s="363"/>
      <c r="F41" s="363"/>
      <c r="G41" s="363"/>
      <c r="H41" s="363"/>
      <c r="I41" s="363"/>
      <c r="J41" s="363"/>
      <c r="K41" s="363"/>
      <c r="L41" s="363"/>
      <c r="M41" s="71" t="s">
        <v>542</v>
      </c>
      <c r="N41" s="69">
        <v>53.6</v>
      </c>
    </row>
    <row r="42" spans="1:14" ht="13.5" customHeight="1">
      <c r="A42" s="68" t="s">
        <v>18307</v>
      </c>
      <c r="B42" s="71" t="s">
        <v>13416</v>
      </c>
      <c r="C42" s="363" t="s">
        <v>22539</v>
      </c>
      <c r="D42" s="363"/>
      <c r="E42" s="363"/>
      <c r="F42" s="363"/>
      <c r="G42" s="363"/>
      <c r="H42" s="363"/>
      <c r="I42" s="363"/>
      <c r="J42" s="363"/>
      <c r="K42" s="363"/>
      <c r="L42" s="363"/>
      <c r="M42" s="71" t="s">
        <v>542</v>
      </c>
      <c r="N42" s="69">
        <v>270.58999999999997</v>
      </c>
    </row>
    <row r="43" spans="1:14" ht="12.75" customHeight="1">
      <c r="A43" s="68" t="s">
        <v>18308</v>
      </c>
      <c r="B43" s="71" t="s">
        <v>13416</v>
      </c>
      <c r="C43" s="363" t="s">
        <v>22540</v>
      </c>
      <c r="D43" s="363"/>
      <c r="E43" s="363"/>
      <c r="F43" s="363"/>
      <c r="G43" s="363"/>
      <c r="H43" s="363"/>
      <c r="I43" s="363"/>
      <c r="J43" s="363"/>
      <c r="K43" s="363"/>
      <c r="L43" s="363"/>
      <c r="M43" s="71" t="s">
        <v>542</v>
      </c>
      <c r="N43" s="69">
        <v>72.58</v>
      </c>
    </row>
    <row r="44" spans="1:14" ht="13.5" customHeight="1">
      <c r="A44" s="68" t="s">
        <v>18309</v>
      </c>
      <c r="B44" s="71" t="s">
        <v>13416</v>
      </c>
      <c r="C44" s="363" t="s">
        <v>22541</v>
      </c>
      <c r="D44" s="363"/>
      <c r="E44" s="363"/>
      <c r="F44" s="363"/>
      <c r="G44" s="363"/>
      <c r="H44" s="363"/>
      <c r="I44" s="363"/>
      <c r="J44" s="363"/>
      <c r="K44" s="363"/>
      <c r="L44" s="363"/>
      <c r="M44" s="71" t="s">
        <v>542</v>
      </c>
      <c r="N44" s="69">
        <v>171.85</v>
      </c>
    </row>
    <row r="45" spans="1:14" ht="12.75" customHeight="1">
      <c r="A45" s="68" t="s">
        <v>18310</v>
      </c>
      <c r="B45" s="71" t="s">
        <v>13416</v>
      </c>
      <c r="C45" s="363" t="s">
        <v>22542</v>
      </c>
      <c r="D45" s="363"/>
      <c r="E45" s="363"/>
      <c r="F45" s="363"/>
      <c r="G45" s="363"/>
      <c r="H45" s="363"/>
      <c r="I45" s="363"/>
      <c r="J45" s="363"/>
      <c r="K45" s="363"/>
      <c r="L45" s="363"/>
      <c r="M45" s="71" t="s">
        <v>542</v>
      </c>
      <c r="N45" s="69">
        <v>61.94</v>
      </c>
    </row>
    <row r="46" spans="1:14" ht="12.75" customHeight="1">
      <c r="A46" s="68" t="s">
        <v>18311</v>
      </c>
      <c r="B46" s="71" t="s">
        <v>13416</v>
      </c>
      <c r="C46" s="363" t="s">
        <v>22543</v>
      </c>
      <c r="D46" s="363"/>
      <c r="E46" s="363"/>
      <c r="F46" s="363"/>
      <c r="G46" s="363"/>
      <c r="H46" s="363"/>
      <c r="I46" s="363"/>
      <c r="J46" s="363"/>
      <c r="K46" s="363"/>
      <c r="L46" s="363"/>
      <c r="M46" s="71" t="s">
        <v>542</v>
      </c>
      <c r="N46" s="69">
        <v>120.19</v>
      </c>
    </row>
    <row r="47" spans="1:14" ht="13.5" customHeight="1">
      <c r="A47" s="68" t="s">
        <v>18312</v>
      </c>
      <c r="B47" s="71" t="s">
        <v>13416</v>
      </c>
      <c r="C47" s="363" t="s">
        <v>22544</v>
      </c>
      <c r="D47" s="363"/>
      <c r="E47" s="363"/>
      <c r="F47" s="363"/>
      <c r="G47" s="363"/>
      <c r="H47" s="363"/>
      <c r="I47" s="363"/>
      <c r="J47" s="363"/>
      <c r="K47" s="363"/>
      <c r="L47" s="363"/>
      <c r="M47" s="71" t="s">
        <v>542</v>
      </c>
      <c r="N47" s="69">
        <v>54.08</v>
      </c>
    </row>
    <row r="48" spans="1:14" ht="12.75" customHeight="1">
      <c r="A48" s="68" t="s">
        <v>18315</v>
      </c>
      <c r="B48" s="71" t="s">
        <v>13416</v>
      </c>
      <c r="C48" s="363" t="s">
        <v>22545</v>
      </c>
      <c r="D48" s="363"/>
      <c r="E48" s="363"/>
      <c r="F48" s="363"/>
      <c r="G48" s="363"/>
      <c r="H48" s="363"/>
      <c r="I48" s="363"/>
      <c r="J48" s="363"/>
      <c r="K48" s="363"/>
      <c r="L48" s="363"/>
      <c r="M48" s="71" t="s">
        <v>542</v>
      </c>
      <c r="N48" s="69">
        <v>122.31</v>
      </c>
    </row>
    <row r="49" spans="1:14" ht="3.75" customHeight="1">
      <c r="C49" s="363"/>
      <c r="D49" s="363"/>
      <c r="E49" s="363"/>
      <c r="F49" s="363"/>
      <c r="G49" s="363"/>
      <c r="H49" s="363"/>
      <c r="I49" s="363"/>
      <c r="J49" s="363"/>
      <c r="K49" s="363"/>
      <c r="L49" s="363"/>
    </row>
    <row r="50" spans="1:14" ht="12.75" customHeight="1">
      <c r="A50" s="68" t="s">
        <v>18316</v>
      </c>
      <c r="B50" s="71" t="s">
        <v>13416</v>
      </c>
      <c r="C50" s="363" t="s">
        <v>22546</v>
      </c>
      <c r="D50" s="363"/>
      <c r="E50" s="363"/>
      <c r="F50" s="363"/>
      <c r="G50" s="363"/>
      <c r="H50" s="363"/>
      <c r="I50" s="363"/>
      <c r="J50" s="363"/>
      <c r="K50" s="363"/>
      <c r="L50" s="363"/>
      <c r="M50" s="71" t="s">
        <v>542</v>
      </c>
      <c r="N50" s="69">
        <v>47.7</v>
      </c>
    </row>
    <row r="51" spans="1:14" ht="3" customHeight="1">
      <c r="C51" s="363"/>
      <c r="D51" s="363"/>
      <c r="E51" s="363"/>
      <c r="F51" s="363"/>
      <c r="G51" s="363"/>
      <c r="H51" s="363"/>
      <c r="I51" s="363"/>
      <c r="J51" s="363"/>
      <c r="K51" s="363"/>
      <c r="L51" s="363"/>
    </row>
    <row r="52" spans="1:14" ht="13.5" customHeight="1">
      <c r="A52" s="68" t="s">
        <v>18317</v>
      </c>
      <c r="B52" s="71" t="s">
        <v>13416</v>
      </c>
      <c r="C52" s="363" t="s">
        <v>21498</v>
      </c>
      <c r="D52" s="363"/>
      <c r="E52" s="363"/>
      <c r="F52" s="363"/>
      <c r="G52" s="363"/>
      <c r="H52" s="363"/>
      <c r="I52" s="363"/>
      <c r="J52" s="363"/>
      <c r="K52" s="363"/>
      <c r="L52" s="363"/>
      <c r="M52" s="71" t="s">
        <v>542</v>
      </c>
      <c r="N52" s="69">
        <v>189.42</v>
      </c>
    </row>
    <row r="53" spans="1:14" ht="3" customHeight="1">
      <c r="C53" s="363"/>
      <c r="D53" s="363"/>
      <c r="E53" s="363"/>
      <c r="F53" s="363"/>
      <c r="G53" s="363"/>
      <c r="H53" s="363"/>
      <c r="I53" s="363"/>
      <c r="J53" s="363"/>
      <c r="K53" s="363"/>
      <c r="L53" s="363"/>
    </row>
    <row r="54" spans="1:14" ht="13.5" customHeight="1">
      <c r="A54" s="68" t="s">
        <v>18319</v>
      </c>
      <c r="B54" s="71" t="s">
        <v>13416</v>
      </c>
      <c r="C54" s="363" t="s">
        <v>21499</v>
      </c>
      <c r="D54" s="363"/>
      <c r="E54" s="363"/>
      <c r="F54" s="363"/>
      <c r="G54" s="363"/>
      <c r="H54" s="363"/>
      <c r="I54" s="363"/>
      <c r="J54" s="363"/>
      <c r="K54" s="363"/>
      <c r="L54" s="363"/>
      <c r="M54" s="71" t="s">
        <v>542</v>
      </c>
      <c r="N54" s="69">
        <v>59.57</v>
      </c>
    </row>
    <row r="55" spans="1:14" ht="3" customHeight="1">
      <c r="C55" s="363"/>
      <c r="D55" s="363"/>
      <c r="E55" s="363"/>
      <c r="F55" s="363"/>
      <c r="G55" s="363"/>
      <c r="H55" s="363"/>
      <c r="I55" s="363"/>
      <c r="J55" s="363"/>
      <c r="K55" s="363"/>
      <c r="L55" s="363"/>
    </row>
    <row r="56" spans="1:14" ht="12.75" customHeight="1">
      <c r="A56" s="68" t="s">
        <v>18321</v>
      </c>
      <c r="B56" s="71" t="s">
        <v>13416</v>
      </c>
      <c r="C56" s="363" t="s">
        <v>22547</v>
      </c>
      <c r="D56" s="363"/>
      <c r="E56" s="363"/>
      <c r="F56" s="363"/>
      <c r="G56" s="363"/>
      <c r="H56" s="363"/>
      <c r="I56" s="363"/>
      <c r="J56" s="363"/>
      <c r="K56" s="363"/>
      <c r="L56" s="363"/>
      <c r="M56" s="71" t="s">
        <v>542</v>
      </c>
      <c r="N56" s="69">
        <v>187.9</v>
      </c>
    </row>
    <row r="57" spans="1:14" ht="13.5" customHeight="1">
      <c r="A57" s="68" t="s">
        <v>18322</v>
      </c>
      <c r="B57" s="71" t="s">
        <v>13416</v>
      </c>
      <c r="C57" s="363" t="s">
        <v>22548</v>
      </c>
      <c r="D57" s="363"/>
      <c r="E57" s="363"/>
      <c r="F57" s="363"/>
      <c r="G57" s="363"/>
      <c r="H57" s="363"/>
      <c r="I57" s="363"/>
      <c r="J57" s="363"/>
      <c r="K57" s="363"/>
      <c r="L57" s="363"/>
      <c r="M57" s="71" t="s">
        <v>542</v>
      </c>
      <c r="N57" s="69">
        <v>58.62</v>
      </c>
    </row>
    <row r="58" spans="1:14" ht="12.75" customHeight="1">
      <c r="A58" s="68" t="s">
        <v>18323</v>
      </c>
      <c r="B58" s="71" t="s">
        <v>13416</v>
      </c>
      <c r="C58" s="363" t="s">
        <v>22549</v>
      </c>
      <c r="D58" s="363"/>
      <c r="E58" s="363"/>
      <c r="F58" s="363"/>
      <c r="G58" s="363"/>
      <c r="H58" s="363"/>
      <c r="I58" s="363"/>
      <c r="J58" s="363"/>
      <c r="K58" s="363"/>
      <c r="L58" s="363"/>
      <c r="M58" s="71" t="s">
        <v>542</v>
      </c>
      <c r="N58" s="69">
        <v>150.28</v>
      </c>
    </row>
    <row r="59" spans="1:14" ht="12.75" customHeight="1">
      <c r="A59" s="68" t="s">
        <v>18324</v>
      </c>
      <c r="B59" s="71" t="s">
        <v>13416</v>
      </c>
      <c r="C59" s="363" t="s">
        <v>22550</v>
      </c>
      <c r="D59" s="363"/>
      <c r="E59" s="363"/>
      <c r="F59" s="363"/>
      <c r="G59" s="363"/>
      <c r="H59" s="363"/>
      <c r="I59" s="363"/>
      <c r="J59" s="363"/>
      <c r="K59" s="363"/>
      <c r="L59" s="363"/>
      <c r="M59" s="71" t="s">
        <v>542</v>
      </c>
      <c r="N59" s="69">
        <v>54.25</v>
      </c>
    </row>
    <row r="60" spans="1:14" ht="13.5" customHeight="1">
      <c r="A60" s="68" t="s">
        <v>18325</v>
      </c>
      <c r="B60" s="71" t="s">
        <v>13416</v>
      </c>
      <c r="C60" s="363" t="s">
        <v>22551</v>
      </c>
      <c r="D60" s="363"/>
      <c r="E60" s="363"/>
      <c r="F60" s="363"/>
      <c r="G60" s="363"/>
      <c r="H60" s="363"/>
      <c r="I60" s="363"/>
      <c r="J60" s="363"/>
      <c r="K60" s="363"/>
      <c r="L60" s="363"/>
      <c r="M60" s="71" t="s">
        <v>542</v>
      </c>
      <c r="N60" s="69">
        <v>152.58000000000001</v>
      </c>
    </row>
    <row r="61" spans="1:14" ht="12.75" customHeight="1">
      <c r="A61" s="68" t="s">
        <v>18326</v>
      </c>
      <c r="B61" s="71" t="s">
        <v>13416</v>
      </c>
      <c r="C61" s="363" t="s">
        <v>22552</v>
      </c>
      <c r="D61" s="363"/>
      <c r="E61" s="363"/>
      <c r="F61" s="363"/>
      <c r="G61" s="363"/>
      <c r="H61" s="363"/>
      <c r="I61" s="363"/>
      <c r="J61" s="363"/>
      <c r="K61" s="363"/>
      <c r="L61" s="363"/>
      <c r="M61" s="71" t="s">
        <v>542</v>
      </c>
      <c r="N61" s="69">
        <v>55.68</v>
      </c>
    </row>
    <row r="62" spans="1:14" ht="13.5" customHeight="1">
      <c r="A62" s="68" t="s">
        <v>18327</v>
      </c>
      <c r="B62" s="71" t="s">
        <v>13416</v>
      </c>
      <c r="C62" s="363" t="s">
        <v>22553</v>
      </c>
      <c r="D62" s="363"/>
      <c r="E62" s="363"/>
      <c r="F62" s="363"/>
      <c r="G62" s="363"/>
      <c r="H62" s="363"/>
      <c r="I62" s="363"/>
      <c r="J62" s="363"/>
      <c r="K62" s="363"/>
      <c r="L62" s="363"/>
      <c r="M62" s="71" t="s">
        <v>542</v>
      </c>
      <c r="N62" s="69">
        <v>64.02</v>
      </c>
    </row>
    <row r="63" spans="1:14" ht="12.75" customHeight="1">
      <c r="A63" s="68" t="s">
        <v>18328</v>
      </c>
      <c r="B63" s="71" t="s">
        <v>13416</v>
      </c>
      <c r="C63" s="363" t="s">
        <v>22554</v>
      </c>
      <c r="D63" s="363"/>
      <c r="E63" s="363"/>
      <c r="F63" s="363"/>
      <c r="G63" s="363"/>
      <c r="H63" s="363"/>
      <c r="I63" s="363"/>
      <c r="J63" s="363"/>
      <c r="K63" s="363"/>
      <c r="L63" s="363"/>
      <c r="M63" s="71" t="s">
        <v>542</v>
      </c>
      <c r="N63" s="69">
        <v>40.130000000000003</v>
      </c>
    </row>
    <row r="64" spans="1:14" ht="12.75" customHeight="1">
      <c r="A64" s="68" t="s">
        <v>18329</v>
      </c>
      <c r="B64" s="71" t="s">
        <v>13416</v>
      </c>
      <c r="C64" s="363" t="s">
        <v>22555</v>
      </c>
      <c r="D64" s="363"/>
      <c r="E64" s="363"/>
      <c r="F64" s="363"/>
      <c r="G64" s="363"/>
      <c r="H64" s="363"/>
      <c r="I64" s="363"/>
      <c r="J64" s="363"/>
      <c r="K64" s="363"/>
      <c r="L64" s="363"/>
      <c r="M64" s="71" t="s">
        <v>542</v>
      </c>
      <c r="N64" s="69">
        <v>207.64</v>
      </c>
    </row>
    <row r="65" spans="1:14" ht="13.5" customHeight="1">
      <c r="A65" s="68" t="s">
        <v>18330</v>
      </c>
      <c r="B65" s="71" t="s">
        <v>13416</v>
      </c>
      <c r="C65" s="363" t="s">
        <v>22556</v>
      </c>
      <c r="D65" s="363"/>
      <c r="E65" s="363"/>
      <c r="F65" s="363"/>
      <c r="G65" s="363"/>
      <c r="H65" s="363"/>
      <c r="I65" s="363"/>
      <c r="J65" s="363"/>
      <c r="K65" s="363"/>
      <c r="L65" s="363"/>
      <c r="M65" s="71" t="s">
        <v>542</v>
      </c>
      <c r="N65" s="69">
        <v>69.599999999999994</v>
      </c>
    </row>
    <row r="66" spans="1:14" ht="12.75" customHeight="1">
      <c r="A66" s="68" t="s">
        <v>18331</v>
      </c>
      <c r="B66" s="71" t="s">
        <v>13416</v>
      </c>
      <c r="C66" s="363" t="s">
        <v>22557</v>
      </c>
      <c r="D66" s="363"/>
      <c r="E66" s="363"/>
      <c r="F66" s="363"/>
      <c r="G66" s="363"/>
      <c r="H66" s="363"/>
      <c r="I66" s="363"/>
      <c r="J66" s="363"/>
      <c r="K66" s="363"/>
      <c r="L66" s="363"/>
      <c r="M66" s="71" t="s">
        <v>542</v>
      </c>
      <c r="N66" s="69">
        <v>8.42</v>
      </c>
    </row>
    <row r="67" spans="1:14" ht="13.5" customHeight="1">
      <c r="A67" s="68" t="s">
        <v>18332</v>
      </c>
      <c r="B67" s="71" t="s">
        <v>13416</v>
      </c>
      <c r="C67" s="363" t="s">
        <v>22558</v>
      </c>
      <c r="D67" s="363"/>
      <c r="E67" s="363"/>
      <c r="F67" s="363"/>
      <c r="G67" s="363"/>
      <c r="H67" s="363"/>
      <c r="I67" s="363"/>
      <c r="J67" s="363"/>
      <c r="K67" s="363"/>
      <c r="L67" s="363"/>
      <c r="M67" s="71" t="s">
        <v>542</v>
      </c>
      <c r="N67" s="69">
        <v>1.17</v>
      </c>
    </row>
    <row r="68" spans="1:14" ht="12.75" customHeight="1">
      <c r="A68" s="68" t="s">
        <v>18333</v>
      </c>
      <c r="B68" s="71" t="s">
        <v>13416</v>
      </c>
      <c r="C68" s="363" t="s">
        <v>22559</v>
      </c>
      <c r="D68" s="363"/>
      <c r="E68" s="363"/>
      <c r="F68" s="363"/>
      <c r="G68" s="363"/>
      <c r="H68" s="363"/>
      <c r="I68" s="363"/>
      <c r="J68" s="363"/>
      <c r="K68" s="363"/>
      <c r="L68" s="363"/>
      <c r="M68" s="71" t="s">
        <v>542</v>
      </c>
      <c r="N68" s="69">
        <v>5.99</v>
      </c>
    </row>
    <row r="69" spans="1:14" ht="12.75" customHeight="1">
      <c r="A69" s="68" t="s">
        <v>18334</v>
      </c>
      <c r="B69" s="71" t="s">
        <v>13416</v>
      </c>
      <c r="C69" s="363" t="s">
        <v>22560</v>
      </c>
      <c r="D69" s="363"/>
      <c r="E69" s="363"/>
      <c r="F69" s="363"/>
      <c r="G69" s="363"/>
      <c r="H69" s="363"/>
      <c r="I69" s="363"/>
      <c r="J69" s="363"/>
      <c r="K69" s="363"/>
      <c r="L69" s="363"/>
      <c r="M69" s="71" t="s">
        <v>542</v>
      </c>
      <c r="N69" s="69">
        <v>0.82</v>
      </c>
    </row>
    <row r="70" spans="1:14" ht="13.5" customHeight="1">
      <c r="A70" s="68" t="s">
        <v>18337</v>
      </c>
      <c r="B70" s="71" t="s">
        <v>13416</v>
      </c>
      <c r="C70" s="363" t="s">
        <v>22561</v>
      </c>
      <c r="D70" s="363"/>
      <c r="E70" s="363"/>
      <c r="F70" s="363"/>
      <c r="G70" s="363"/>
      <c r="H70" s="363"/>
      <c r="I70" s="363"/>
      <c r="J70" s="363"/>
      <c r="K70" s="363"/>
      <c r="L70" s="363"/>
      <c r="M70" s="71" t="s">
        <v>542</v>
      </c>
      <c r="N70" s="69">
        <v>107.41</v>
      </c>
    </row>
    <row r="71" spans="1:14" ht="12.75" customHeight="1">
      <c r="A71" s="68" t="s">
        <v>18338</v>
      </c>
      <c r="B71" s="71" t="s">
        <v>13416</v>
      </c>
      <c r="C71" s="363" t="s">
        <v>22562</v>
      </c>
      <c r="D71" s="363"/>
      <c r="E71" s="363"/>
      <c r="F71" s="363"/>
      <c r="G71" s="363"/>
      <c r="H71" s="363"/>
      <c r="I71" s="363"/>
      <c r="J71" s="363"/>
      <c r="K71" s="363"/>
      <c r="L71" s="363"/>
      <c r="M71" s="71" t="s">
        <v>542</v>
      </c>
      <c r="N71" s="69">
        <v>27.78</v>
      </c>
    </row>
    <row r="72" spans="1:14" ht="12.75" customHeight="1">
      <c r="A72" s="68" t="s">
        <v>18341</v>
      </c>
      <c r="B72" s="71" t="s">
        <v>13416</v>
      </c>
      <c r="C72" s="363" t="s">
        <v>18432</v>
      </c>
      <c r="D72" s="363"/>
      <c r="E72" s="363"/>
      <c r="F72" s="363"/>
      <c r="G72" s="363"/>
      <c r="H72" s="363"/>
      <c r="I72" s="363"/>
      <c r="J72" s="363"/>
      <c r="K72" s="363"/>
      <c r="L72" s="363"/>
      <c r="M72" s="71" t="s">
        <v>542</v>
      </c>
      <c r="N72" s="69">
        <v>246.8</v>
      </c>
    </row>
    <row r="73" spans="1:14" ht="13.5" customHeight="1">
      <c r="A73" s="68" t="s">
        <v>18343</v>
      </c>
      <c r="B73" s="71" t="s">
        <v>13416</v>
      </c>
      <c r="C73" s="363" t="s">
        <v>18433</v>
      </c>
      <c r="D73" s="363"/>
      <c r="E73" s="363"/>
      <c r="F73" s="363"/>
      <c r="G73" s="363"/>
      <c r="H73" s="363"/>
      <c r="I73" s="363"/>
      <c r="J73" s="363"/>
      <c r="K73" s="363"/>
      <c r="L73" s="363"/>
      <c r="M73" s="71" t="s">
        <v>542</v>
      </c>
      <c r="N73" s="69">
        <v>103.29</v>
      </c>
    </row>
    <row r="74" spans="1:14" ht="12.75" customHeight="1">
      <c r="A74" s="68" t="s">
        <v>18347</v>
      </c>
      <c r="B74" s="71" t="s">
        <v>13416</v>
      </c>
      <c r="C74" s="363" t="s">
        <v>21500</v>
      </c>
      <c r="D74" s="363"/>
      <c r="E74" s="363"/>
      <c r="F74" s="363"/>
      <c r="G74" s="363"/>
      <c r="H74" s="363"/>
      <c r="I74" s="363"/>
      <c r="J74" s="363"/>
      <c r="K74" s="363"/>
      <c r="L74" s="363"/>
      <c r="M74" s="71" t="s">
        <v>542</v>
      </c>
      <c r="N74" s="69">
        <v>16.13</v>
      </c>
    </row>
    <row r="75" spans="1:14" ht="13.5" customHeight="1">
      <c r="A75" s="68" t="s">
        <v>18349</v>
      </c>
      <c r="B75" s="71" t="s">
        <v>13416</v>
      </c>
      <c r="C75" s="363" t="s">
        <v>21501</v>
      </c>
      <c r="D75" s="363"/>
      <c r="E75" s="363"/>
      <c r="F75" s="363"/>
      <c r="G75" s="363"/>
      <c r="H75" s="363"/>
      <c r="I75" s="363"/>
      <c r="J75" s="363"/>
      <c r="K75" s="363"/>
      <c r="L75" s="363"/>
      <c r="M75" s="71" t="s">
        <v>542</v>
      </c>
      <c r="N75" s="69">
        <v>16.13</v>
      </c>
    </row>
    <row r="76" spans="1:14" ht="12.75" customHeight="1">
      <c r="A76" s="68" t="s">
        <v>18351</v>
      </c>
      <c r="B76" s="71" t="s">
        <v>13416</v>
      </c>
      <c r="C76" s="363" t="s">
        <v>22563</v>
      </c>
      <c r="D76" s="363"/>
      <c r="E76" s="363"/>
      <c r="F76" s="363"/>
      <c r="G76" s="363"/>
      <c r="H76" s="363"/>
      <c r="I76" s="363"/>
      <c r="J76" s="363"/>
      <c r="K76" s="363"/>
      <c r="L76" s="363"/>
      <c r="M76" s="71" t="s">
        <v>542</v>
      </c>
      <c r="N76" s="69">
        <v>18.96</v>
      </c>
    </row>
    <row r="77" spans="1:14" ht="12.75" customHeight="1">
      <c r="A77" s="68" t="s">
        <v>18352</v>
      </c>
      <c r="B77" s="71" t="s">
        <v>13416</v>
      </c>
      <c r="C77" s="363" t="s">
        <v>22564</v>
      </c>
      <c r="D77" s="363"/>
      <c r="E77" s="363"/>
      <c r="F77" s="363"/>
      <c r="G77" s="363"/>
      <c r="H77" s="363"/>
      <c r="I77" s="363"/>
      <c r="J77" s="363"/>
      <c r="K77" s="363"/>
      <c r="L77" s="363"/>
      <c r="M77" s="71" t="s">
        <v>542</v>
      </c>
      <c r="N77" s="69">
        <v>18.12</v>
      </c>
    </row>
    <row r="78" spans="1:14" ht="13.5" customHeight="1">
      <c r="A78" s="68" t="s">
        <v>18353</v>
      </c>
      <c r="B78" s="71" t="s">
        <v>13416</v>
      </c>
      <c r="C78" s="363" t="s">
        <v>22565</v>
      </c>
      <c r="D78" s="363"/>
      <c r="E78" s="363"/>
      <c r="F78" s="363"/>
      <c r="G78" s="363"/>
      <c r="H78" s="363"/>
      <c r="I78" s="363"/>
      <c r="J78" s="363"/>
      <c r="K78" s="363"/>
      <c r="L78" s="363"/>
      <c r="M78" s="71" t="s">
        <v>542</v>
      </c>
      <c r="N78" s="69">
        <v>3.24</v>
      </c>
    </row>
    <row r="79" spans="1:14" ht="3" customHeight="1">
      <c r="C79" s="363"/>
      <c r="D79" s="363"/>
      <c r="E79" s="363"/>
      <c r="F79" s="363"/>
      <c r="G79" s="363"/>
      <c r="H79" s="363"/>
      <c r="I79" s="363"/>
      <c r="J79" s="363"/>
      <c r="K79" s="363"/>
      <c r="L79" s="363"/>
    </row>
    <row r="80" spans="1:14" ht="13.5" customHeight="1">
      <c r="A80" s="68" t="s">
        <v>18356</v>
      </c>
      <c r="B80" s="71" t="s">
        <v>13416</v>
      </c>
      <c r="C80" s="363" t="s">
        <v>22566</v>
      </c>
      <c r="D80" s="363"/>
      <c r="E80" s="363"/>
      <c r="F80" s="363"/>
      <c r="G80" s="363"/>
      <c r="H80" s="363"/>
      <c r="I80" s="363"/>
      <c r="J80" s="363"/>
      <c r="K80" s="363"/>
      <c r="L80" s="363"/>
      <c r="M80" s="71" t="s">
        <v>542</v>
      </c>
      <c r="N80" s="69">
        <v>109.87</v>
      </c>
    </row>
    <row r="81" spans="1:14" ht="12.75" customHeight="1">
      <c r="A81" s="68" t="s">
        <v>18357</v>
      </c>
      <c r="B81" s="71" t="s">
        <v>13416</v>
      </c>
      <c r="C81" s="363" t="s">
        <v>22567</v>
      </c>
      <c r="D81" s="363"/>
      <c r="E81" s="363"/>
      <c r="F81" s="363"/>
      <c r="G81" s="363"/>
      <c r="H81" s="363"/>
      <c r="I81" s="363"/>
      <c r="J81" s="363"/>
      <c r="K81" s="363"/>
      <c r="L81" s="363"/>
      <c r="M81" s="71" t="s">
        <v>542</v>
      </c>
      <c r="N81" s="69">
        <v>47.72</v>
      </c>
    </row>
    <row r="82" spans="1:14" ht="12.75" customHeight="1">
      <c r="A82" s="68" t="s">
        <v>18358</v>
      </c>
      <c r="B82" s="71" t="s">
        <v>13416</v>
      </c>
      <c r="C82" s="363" t="s">
        <v>22568</v>
      </c>
      <c r="D82" s="363"/>
      <c r="E82" s="363"/>
      <c r="F82" s="363"/>
      <c r="G82" s="363"/>
      <c r="H82" s="363"/>
      <c r="I82" s="363"/>
      <c r="J82" s="363"/>
      <c r="K82" s="363"/>
      <c r="L82" s="363"/>
      <c r="M82" s="71" t="s">
        <v>542</v>
      </c>
      <c r="N82" s="69">
        <v>154.02000000000001</v>
      </c>
    </row>
    <row r="83" spans="1:14" ht="3.75" customHeight="1">
      <c r="C83" s="363"/>
      <c r="D83" s="363"/>
      <c r="E83" s="363"/>
      <c r="F83" s="363"/>
      <c r="G83" s="363"/>
      <c r="H83" s="363"/>
      <c r="I83" s="363"/>
      <c r="J83" s="363"/>
      <c r="K83" s="363"/>
      <c r="L83" s="363"/>
    </row>
    <row r="84" spans="1:14" ht="12.75" customHeight="1">
      <c r="A84" s="68" t="s">
        <v>18359</v>
      </c>
      <c r="B84" s="71" t="s">
        <v>13416</v>
      </c>
      <c r="C84" s="363" t="s">
        <v>22569</v>
      </c>
      <c r="D84" s="363"/>
      <c r="E84" s="363"/>
      <c r="F84" s="363"/>
      <c r="G84" s="363"/>
      <c r="H84" s="363"/>
      <c r="I84" s="363"/>
      <c r="J84" s="363"/>
      <c r="K84" s="363"/>
      <c r="L84" s="363"/>
      <c r="M84" s="71" t="s">
        <v>542</v>
      </c>
      <c r="N84" s="69">
        <v>60.18</v>
      </c>
    </row>
    <row r="85" spans="1:14" ht="3" customHeight="1">
      <c r="C85" s="363"/>
      <c r="D85" s="363"/>
      <c r="E85" s="363"/>
      <c r="F85" s="363"/>
      <c r="G85" s="363"/>
      <c r="H85" s="363"/>
      <c r="I85" s="363"/>
      <c r="J85" s="363"/>
      <c r="K85" s="363"/>
      <c r="L85" s="363"/>
    </row>
    <row r="86" spans="1:14" ht="13.5" customHeight="1">
      <c r="A86" s="68" t="s">
        <v>18360</v>
      </c>
      <c r="B86" s="71" t="s">
        <v>13416</v>
      </c>
      <c r="C86" s="363" t="s">
        <v>22570</v>
      </c>
      <c r="D86" s="363"/>
      <c r="E86" s="363"/>
      <c r="F86" s="363"/>
      <c r="G86" s="363"/>
      <c r="H86" s="363"/>
      <c r="I86" s="363"/>
      <c r="J86" s="363"/>
      <c r="K86" s="363"/>
      <c r="L86" s="363"/>
      <c r="M86" s="71" t="s">
        <v>542</v>
      </c>
      <c r="N86" s="69">
        <v>237.87</v>
      </c>
    </row>
    <row r="87" spans="1:14" ht="3" customHeight="1">
      <c r="C87" s="363"/>
      <c r="D87" s="363"/>
      <c r="E87" s="363"/>
      <c r="F87" s="363"/>
      <c r="G87" s="363"/>
      <c r="H87" s="363"/>
      <c r="I87" s="363"/>
      <c r="J87" s="363"/>
      <c r="K87" s="363"/>
      <c r="L87" s="363"/>
    </row>
    <row r="88" spans="1:14" ht="13.5" customHeight="1">
      <c r="A88" s="68" t="s">
        <v>18361</v>
      </c>
      <c r="B88" s="71" t="s">
        <v>13416</v>
      </c>
      <c r="C88" s="363" t="s">
        <v>22571</v>
      </c>
      <c r="D88" s="363"/>
      <c r="E88" s="363"/>
      <c r="F88" s="363"/>
      <c r="G88" s="363"/>
      <c r="H88" s="363"/>
      <c r="I88" s="363"/>
      <c r="J88" s="363"/>
      <c r="K88" s="363"/>
      <c r="L88" s="363"/>
      <c r="M88" s="71" t="s">
        <v>542</v>
      </c>
      <c r="N88" s="69">
        <v>83.86</v>
      </c>
    </row>
    <row r="89" spans="1:14" ht="3" customHeight="1">
      <c r="C89" s="363"/>
      <c r="D89" s="363"/>
      <c r="E89" s="363"/>
      <c r="F89" s="363"/>
      <c r="G89" s="363"/>
      <c r="H89" s="363"/>
      <c r="I89" s="363"/>
      <c r="J89" s="363"/>
      <c r="K89" s="363"/>
      <c r="L89" s="363"/>
    </row>
    <row r="90" spans="1:14" ht="12.75" customHeight="1">
      <c r="A90" s="68" t="s">
        <v>18364</v>
      </c>
      <c r="B90" s="71" t="s">
        <v>13416</v>
      </c>
      <c r="C90" s="363" t="s">
        <v>18434</v>
      </c>
      <c r="D90" s="363"/>
      <c r="E90" s="363"/>
      <c r="F90" s="363"/>
      <c r="G90" s="363"/>
      <c r="H90" s="363"/>
      <c r="I90" s="363"/>
      <c r="J90" s="363"/>
      <c r="K90" s="363"/>
      <c r="L90" s="363"/>
      <c r="M90" s="71" t="s">
        <v>542</v>
      </c>
      <c r="N90" s="69">
        <v>27.82</v>
      </c>
    </row>
    <row r="91" spans="1:14" ht="13.5" customHeight="1">
      <c r="A91" s="68" t="s">
        <v>18366</v>
      </c>
      <c r="B91" s="71" t="s">
        <v>13416</v>
      </c>
      <c r="C91" s="363" t="s">
        <v>21502</v>
      </c>
      <c r="D91" s="363"/>
      <c r="E91" s="363"/>
      <c r="F91" s="363"/>
      <c r="G91" s="363"/>
      <c r="H91" s="363"/>
      <c r="I91" s="363"/>
      <c r="J91" s="363"/>
      <c r="K91" s="363"/>
      <c r="L91" s="363"/>
      <c r="M91" s="71" t="s">
        <v>542</v>
      </c>
      <c r="N91" s="69">
        <v>23.57</v>
      </c>
    </row>
    <row r="92" spans="1:14" ht="12.75" customHeight="1">
      <c r="A92" s="68" t="s">
        <v>18370</v>
      </c>
      <c r="B92" s="71" t="s">
        <v>13416</v>
      </c>
      <c r="C92" s="363" t="s">
        <v>18435</v>
      </c>
      <c r="D92" s="363"/>
      <c r="E92" s="363"/>
      <c r="F92" s="363"/>
      <c r="G92" s="363"/>
      <c r="H92" s="363"/>
      <c r="I92" s="363"/>
      <c r="J92" s="363"/>
      <c r="K92" s="363"/>
      <c r="L92" s="363"/>
      <c r="M92" s="71" t="s">
        <v>542</v>
      </c>
      <c r="N92" s="69">
        <v>5.63</v>
      </c>
    </row>
    <row r="93" spans="1:14" ht="13.5" customHeight="1">
      <c r="A93" s="68" t="s">
        <v>18372</v>
      </c>
      <c r="B93" s="71" t="s">
        <v>13416</v>
      </c>
      <c r="C93" s="363" t="s">
        <v>18436</v>
      </c>
      <c r="D93" s="363"/>
      <c r="E93" s="363"/>
      <c r="F93" s="363"/>
      <c r="G93" s="363"/>
      <c r="H93" s="363"/>
      <c r="I93" s="363"/>
      <c r="J93" s="363"/>
      <c r="K93" s="363"/>
      <c r="L93" s="363"/>
      <c r="M93" s="71" t="s">
        <v>542</v>
      </c>
      <c r="N93" s="69">
        <v>4.22</v>
      </c>
    </row>
    <row r="94" spans="1:14" ht="12.75" customHeight="1">
      <c r="A94" s="68" t="s">
        <v>18376</v>
      </c>
      <c r="B94" s="71" t="s">
        <v>13416</v>
      </c>
      <c r="C94" s="363" t="s">
        <v>18437</v>
      </c>
      <c r="D94" s="363"/>
      <c r="E94" s="363"/>
      <c r="F94" s="363"/>
      <c r="G94" s="363"/>
      <c r="H94" s="363"/>
      <c r="I94" s="363"/>
      <c r="J94" s="363"/>
      <c r="K94" s="363"/>
      <c r="L94" s="363"/>
      <c r="M94" s="71" t="s">
        <v>542</v>
      </c>
      <c r="N94" s="69">
        <v>329.2</v>
      </c>
    </row>
    <row r="95" spans="1:14" ht="3" customHeight="1">
      <c r="C95" s="363"/>
      <c r="D95" s="363"/>
      <c r="E95" s="363"/>
      <c r="F95" s="363"/>
      <c r="G95" s="363"/>
      <c r="H95" s="363"/>
      <c r="I95" s="363"/>
      <c r="J95" s="363"/>
      <c r="K95" s="363"/>
      <c r="L95" s="363"/>
    </row>
    <row r="96" spans="1:14" ht="13.5" customHeight="1">
      <c r="A96" s="68" t="s">
        <v>18378</v>
      </c>
      <c r="B96" s="71" t="s">
        <v>13416</v>
      </c>
      <c r="C96" s="363" t="s">
        <v>18438</v>
      </c>
      <c r="D96" s="363"/>
      <c r="E96" s="363"/>
      <c r="F96" s="363"/>
      <c r="G96" s="363"/>
      <c r="H96" s="363"/>
      <c r="I96" s="363"/>
      <c r="J96" s="363"/>
      <c r="K96" s="363"/>
      <c r="L96" s="363"/>
      <c r="M96" s="71" t="s">
        <v>542</v>
      </c>
      <c r="N96" s="69">
        <v>158.24</v>
      </c>
    </row>
    <row r="97" spans="1:14" ht="3" customHeight="1">
      <c r="C97" s="363"/>
      <c r="D97" s="363"/>
      <c r="E97" s="363"/>
      <c r="F97" s="363"/>
      <c r="G97" s="363"/>
      <c r="H97" s="363"/>
      <c r="I97" s="363"/>
      <c r="J97" s="363"/>
      <c r="K97" s="363"/>
      <c r="L97" s="363"/>
    </row>
    <row r="98" spans="1:14" ht="13.5" customHeight="1">
      <c r="A98" s="68" t="s">
        <v>18382</v>
      </c>
      <c r="B98" s="71" t="s">
        <v>13416</v>
      </c>
      <c r="C98" s="363" t="s">
        <v>22572</v>
      </c>
      <c r="D98" s="363"/>
      <c r="E98" s="363"/>
      <c r="F98" s="363"/>
      <c r="G98" s="363"/>
      <c r="H98" s="363"/>
      <c r="I98" s="363"/>
      <c r="J98" s="363"/>
      <c r="K98" s="363"/>
      <c r="L98" s="363"/>
      <c r="M98" s="71" t="s">
        <v>542</v>
      </c>
      <c r="N98" s="69">
        <v>88.09</v>
      </c>
    </row>
    <row r="99" spans="1:14" ht="3" customHeight="1">
      <c r="C99" s="363"/>
      <c r="D99" s="363"/>
      <c r="E99" s="363"/>
      <c r="F99" s="363"/>
      <c r="G99" s="363"/>
      <c r="H99" s="363"/>
      <c r="I99" s="363"/>
      <c r="J99" s="363"/>
      <c r="K99" s="363"/>
      <c r="L99" s="363"/>
    </row>
    <row r="100" spans="1:14" ht="12.75" customHeight="1">
      <c r="A100" s="68" t="s">
        <v>18383</v>
      </c>
      <c r="B100" s="71" t="s">
        <v>13416</v>
      </c>
      <c r="C100" s="363" t="s">
        <v>22573</v>
      </c>
      <c r="D100" s="363"/>
      <c r="E100" s="363"/>
      <c r="F100" s="363"/>
      <c r="G100" s="363"/>
      <c r="H100" s="363"/>
      <c r="I100" s="363"/>
      <c r="J100" s="363"/>
      <c r="K100" s="363"/>
      <c r="L100" s="363"/>
      <c r="M100" s="71" t="s">
        <v>542</v>
      </c>
      <c r="N100" s="69">
        <v>35.19</v>
      </c>
    </row>
    <row r="101" spans="1:14" ht="3.75" customHeight="1">
      <c r="C101" s="363"/>
      <c r="D101" s="363"/>
      <c r="E101" s="363"/>
      <c r="F101" s="363"/>
      <c r="G101" s="363"/>
      <c r="H101" s="363"/>
      <c r="I101" s="363"/>
      <c r="J101" s="363"/>
      <c r="K101" s="363"/>
      <c r="L101" s="363"/>
    </row>
    <row r="102" spans="1:14" ht="12.75" customHeight="1">
      <c r="A102" s="68" t="s">
        <v>18386</v>
      </c>
      <c r="B102" s="71" t="s">
        <v>13416</v>
      </c>
      <c r="C102" s="363" t="s">
        <v>22574</v>
      </c>
      <c r="D102" s="363"/>
      <c r="E102" s="363"/>
      <c r="F102" s="363"/>
      <c r="G102" s="363"/>
      <c r="H102" s="363"/>
      <c r="I102" s="363"/>
      <c r="J102" s="363"/>
      <c r="K102" s="363"/>
      <c r="L102" s="363"/>
      <c r="M102" s="71" t="s">
        <v>542</v>
      </c>
      <c r="N102" s="69">
        <v>223.54</v>
      </c>
    </row>
    <row r="103" spans="1:14" ht="3" customHeight="1">
      <c r="C103" s="363"/>
      <c r="D103" s="363"/>
      <c r="E103" s="363"/>
      <c r="F103" s="363"/>
      <c r="G103" s="363"/>
      <c r="H103" s="363"/>
      <c r="I103" s="363"/>
      <c r="J103" s="363"/>
      <c r="K103" s="363"/>
      <c r="L103" s="363"/>
    </row>
    <row r="104" spans="1:14" ht="13.5" customHeight="1">
      <c r="A104" s="68" t="s">
        <v>18387</v>
      </c>
      <c r="B104" s="71" t="s">
        <v>13416</v>
      </c>
      <c r="C104" s="363" t="s">
        <v>22575</v>
      </c>
      <c r="D104" s="363"/>
      <c r="E104" s="363"/>
      <c r="F104" s="363"/>
      <c r="G104" s="363"/>
      <c r="H104" s="363"/>
      <c r="I104" s="363"/>
      <c r="J104" s="363"/>
      <c r="K104" s="363"/>
      <c r="L104" s="363"/>
      <c r="M104" s="71" t="s">
        <v>542</v>
      </c>
      <c r="N104" s="69">
        <v>94.22</v>
      </c>
    </row>
    <row r="105" spans="1:14" ht="3" customHeight="1">
      <c r="C105" s="363"/>
      <c r="D105" s="363"/>
      <c r="E105" s="363"/>
      <c r="F105" s="363"/>
      <c r="G105" s="363"/>
      <c r="H105" s="363"/>
      <c r="I105" s="363"/>
      <c r="J105" s="363"/>
      <c r="K105" s="363"/>
      <c r="L105" s="363"/>
    </row>
    <row r="106" spans="1:14" ht="13.5" customHeight="1">
      <c r="A106" s="68" t="s">
        <v>18390</v>
      </c>
      <c r="B106" s="71" t="s">
        <v>13416</v>
      </c>
      <c r="C106" s="363" t="s">
        <v>21503</v>
      </c>
      <c r="D106" s="363"/>
      <c r="E106" s="363"/>
      <c r="F106" s="363"/>
      <c r="G106" s="363"/>
      <c r="H106" s="363"/>
      <c r="I106" s="363"/>
      <c r="J106" s="363"/>
      <c r="K106" s="363"/>
      <c r="L106" s="363"/>
      <c r="M106" s="71" t="s">
        <v>542</v>
      </c>
      <c r="N106" s="69">
        <v>643.41</v>
      </c>
    </row>
    <row r="107" spans="1:14" ht="3" customHeight="1">
      <c r="C107" s="363"/>
      <c r="D107" s="363"/>
      <c r="E107" s="363"/>
      <c r="F107" s="363"/>
      <c r="G107" s="363"/>
      <c r="H107" s="363"/>
      <c r="I107" s="363"/>
      <c r="J107" s="363"/>
      <c r="K107" s="363"/>
      <c r="L107" s="363"/>
    </row>
    <row r="108" spans="1:14" ht="12.75" customHeight="1">
      <c r="A108" s="68" t="s">
        <v>18392</v>
      </c>
      <c r="B108" s="71" t="s">
        <v>13416</v>
      </c>
      <c r="C108" s="363" t="s">
        <v>21504</v>
      </c>
      <c r="D108" s="363"/>
      <c r="E108" s="363"/>
      <c r="F108" s="363"/>
      <c r="G108" s="363"/>
      <c r="H108" s="363"/>
      <c r="I108" s="363"/>
      <c r="J108" s="363"/>
      <c r="K108" s="363"/>
      <c r="L108" s="363"/>
      <c r="M108" s="71" t="s">
        <v>542</v>
      </c>
      <c r="N108" s="69">
        <v>250.3</v>
      </c>
    </row>
    <row r="109" spans="1:14" ht="3.75" customHeight="1">
      <c r="C109" s="363"/>
      <c r="D109" s="363"/>
      <c r="E109" s="363"/>
      <c r="F109" s="363"/>
      <c r="G109" s="363"/>
      <c r="H109" s="363"/>
      <c r="I109" s="363"/>
      <c r="J109" s="363"/>
      <c r="K109" s="363"/>
      <c r="L109" s="363"/>
    </row>
    <row r="110" spans="1:14" ht="12.75" customHeight="1">
      <c r="A110" s="68" t="s">
        <v>18394</v>
      </c>
      <c r="B110" s="71" t="s">
        <v>13416</v>
      </c>
      <c r="C110" s="363" t="s">
        <v>22576</v>
      </c>
      <c r="D110" s="363"/>
      <c r="E110" s="363"/>
      <c r="F110" s="363"/>
      <c r="G110" s="363"/>
      <c r="H110" s="363"/>
      <c r="I110" s="363"/>
      <c r="J110" s="363"/>
      <c r="K110" s="363"/>
      <c r="L110" s="363"/>
      <c r="M110" s="71" t="s">
        <v>542</v>
      </c>
      <c r="N110" s="69">
        <v>262.32</v>
      </c>
    </row>
    <row r="111" spans="1:14" ht="3.75" customHeight="1">
      <c r="C111" s="363"/>
      <c r="D111" s="363"/>
      <c r="E111" s="363"/>
      <c r="F111" s="363"/>
      <c r="G111" s="363"/>
      <c r="H111" s="363"/>
      <c r="I111" s="363"/>
      <c r="J111" s="363"/>
      <c r="K111" s="363"/>
      <c r="L111" s="363"/>
    </row>
    <row r="112" spans="1:14" ht="12.75" customHeight="1">
      <c r="A112" s="68" t="s">
        <v>18395</v>
      </c>
      <c r="B112" s="71" t="s">
        <v>13416</v>
      </c>
      <c r="C112" s="363" t="s">
        <v>22577</v>
      </c>
      <c r="D112" s="363"/>
      <c r="E112" s="363"/>
      <c r="F112" s="363"/>
      <c r="G112" s="363"/>
      <c r="H112" s="363"/>
      <c r="I112" s="363"/>
      <c r="J112" s="363"/>
      <c r="K112" s="363"/>
      <c r="L112" s="363"/>
      <c r="M112" s="71" t="s">
        <v>542</v>
      </c>
      <c r="N112" s="69">
        <v>98.08</v>
      </c>
    </row>
    <row r="113" spans="1:14" ht="3" customHeight="1">
      <c r="C113" s="363"/>
      <c r="D113" s="363"/>
      <c r="E113" s="363"/>
      <c r="F113" s="363"/>
      <c r="G113" s="363"/>
      <c r="H113" s="363"/>
      <c r="I113" s="363"/>
      <c r="J113" s="363"/>
      <c r="K113" s="363"/>
      <c r="L113" s="363"/>
    </row>
    <row r="114" spans="1:14" ht="13.5" customHeight="1">
      <c r="A114" s="68" t="s">
        <v>18396</v>
      </c>
      <c r="B114" s="71" t="s">
        <v>13416</v>
      </c>
      <c r="C114" s="363" t="s">
        <v>22578</v>
      </c>
      <c r="D114" s="363"/>
      <c r="E114" s="363"/>
      <c r="F114" s="363"/>
      <c r="G114" s="363"/>
      <c r="H114" s="363"/>
      <c r="I114" s="363"/>
      <c r="J114" s="363"/>
      <c r="K114" s="363"/>
      <c r="L114" s="363"/>
      <c r="M114" s="71" t="s">
        <v>542</v>
      </c>
      <c r="N114" s="69">
        <v>146.37</v>
      </c>
    </row>
    <row r="115" spans="1:14" ht="12.75" customHeight="1">
      <c r="A115" s="68" t="s">
        <v>18397</v>
      </c>
      <c r="B115" s="71" t="s">
        <v>13416</v>
      </c>
      <c r="C115" s="363" t="s">
        <v>22579</v>
      </c>
      <c r="D115" s="363"/>
      <c r="E115" s="363"/>
      <c r="F115" s="363"/>
      <c r="G115" s="363"/>
      <c r="H115" s="363"/>
      <c r="I115" s="363"/>
      <c r="J115" s="363"/>
      <c r="K115" s="363"/>
      <c r="L115" s="363"/>
      <c r="M115" s="71" t="s">
        <v>542</v>
      </c>
      <c r="N115" s="69">
        <v>32.85</v>
      </c>
    </row>
    <row r="116" spans="1:14" ht="13.5" customHeight="1">
      <c r="A116" s="68" t="s">
        <v>18439</v>
      </c>
      <c r="B116" s="71" t="s">
        <v>13416</v>
      </c>
      <c r="C116" s="363" t="s">
        <v>18440</v>
      </c>
      <c r="D116" s="363"/>
      <c r="E116" s="363"/>
      <c r="F116" s="363"/>
      <c r="G116" s="363"/>
      <c r="H116" s="363"/>
      <c r="I116" s="363"/>
      <c r="J116" s="363"/>
      <c r="K116" s="363"/>
      <c r="L116" s="363"/>
      <c r="M116" s="71" t="s">
        <v>542</v>
      </c>
      <c r="N116" s="69">
        <v>155.82</v>
      </c>
    </row>
    <row r="117" spans="1:14" ht="12.75" customHeight="1">
      <c r="A117" s="68" t="s">
        <v>18400</v>
      </c>
      <c r="B117" s="71" t="s">
        <v>13416</v>
      </c>
      <c r="C117" s="363" t="s">
        <v>22580</v>
      </c>
      <c r="D117" s="363"/>
      <c r="E117" s="363"/>
      <c r="F117" s="363"/>
      <c r="G117" s="363"/>
      <c r="H117" s="363"/>
      <c r="I117" s="363"/>
      <c r="J117" s="363"/>
      <c r="K117" s="363"/>
      <c r="L117" s="363"/>
      <c r="M117" s="71" t="s">
        <v>542</v>
      </c>
      <c r="N117" s="69">
        <v>85.61</v>
      </c>
    </row>
    <row r="118" spans="1:14" ht="12.75" customHeight="1">
      <c r="A118" s="68" t="s">
        <v>18401</v>
      </c>
      <c r="B118" s="71" t="s">
        <v>13416</v>
      </c>
      <c r="C118" s="363" t="s">
        <v>22581</v>
      </c>
      <c r="D118" s="363"/>
      <c r="E118" s="363"/>
      <c r="F118" s="363"/>
      <c r="G118" s="363"/>
      <c r="H118" s="363"/>
      <c r="I118" s="363"/>
      <c r="J118" s="363"/>
      <c r="K118" s="363"/>
      <c r="L118" s="363"/>
      <c r="M118" s="71" t="s">
        <v>542</v>
      </c>
      <c r="N118" s="69">
        <v>62.81</v>
      </c>
    </row>
    <row r="119" spans="1:14" ht="13.5" customHeight="1">
      <c r="A119" s="68" t="s">
        <v>18404</v>
      </c>
      <c r="B119" s="71" t="s">
        <v>13416</v>
      </c>
      <c r="C119" s="363" t="s">
        <v>18405</v>
      </c>
      <c r="D119" s="363"/>
      <c r="E119" s="363"/>
      <c r="F119" s="363"/>
      <c r="G119" s="363"/>
      <c r="H119" s="363"/>
      <c r="I119" s="363"/>
      <c r="J119" s="363"/>
      <c r="K119" s="363"/>
      <c r="L119" s="363"/>
      <c r="M119" s="71" t="s">
        <v>542</v>
      </c>
      <c r="N119" s="69">
        <v>2.13</v>
      </c>
    </row>
    <row r="120" spans="1:14" ht="12.75" customHeight="1">
      <c r="A120" s="68" t="s">
        <v>18406</v>
      </c>
      <c r="B120" s="71" t="s">
        <v>13416</v>
      </c>
      <c r="C120" s="363" t="s">
        <v>18407</v>
      </c>
      <c r="D120" s="363"/>
      <c r="E120" s="363"/>
      <c r="F120" s="363"/>
      <c r="G120" s="363"/>
      <c r="H120" s="363"/>
      <c r="I120" s="363"/>
      <c r="J120" s="363"/>
      <c r="K120" s="363"/>
      <c r="L120" s="363"/>
      <c r="M120" s="71" t="s">
        <v>542</v>
      </c>
      <c r="N120" s="69">
        <v>0.64</v>
      </c>
    </row>
    <row r="121" spans="1:14" ht="12.75" customHeight="1">
      <c r="A121" s="68" t="s">
        <v>21505</v>
      </c>
      <c r="B121" s="71" t="s">
        <v>13416</v>
      </c>
      <c r="C121" s="363" t="s">
        <v>21506</v>
      </c>
      <c r="D121" s="363"/>
      <c r="E121" s="363"/>
      <c r="F121" s="363"/>
      <c r="G121" s="363"/>
      <c r="H121" s="363"/>
      <c r="I121" s="363"/>
      <c r="J121" s="363"/>
      <c r="K121" s="363"/>
      <c r="L121" s="363"/>
      <c r="M121" s="71" t="s">
        <v>542</v>
      </c>
      <c r="N121" s="69">
        <v>51.24</v>
      </c>
    </row>
    <row r="122" spans="1:14" ht="13.5" customHeight="1">
      <c r="A122" s="68" t="s">
        <v>21507</v>
      </c>
      <c r="B122" s="71" t="s">
        <v>13416</v>
      </c>
      <c r="C122" s="363" t="s">
        <v>21508</v>
      </c>
      <c r="D122" s="363"/>
      <c r="E122" s="363"/>
      <c r="F122" s="363"/>
      <c r="G122" s="363"/>
      <c r="H122" s="363"/>
      <c r="I122" s="363"/>
      <c r="J122" s="363"/>
      <c r="K122" s="363"/>
      <c r="L122" s="363"/>
      <c r="M122" s="71" t="s">
        <v>542</v>
      </c>
      <c r="N122" s="69">
        <v>18.760000000000002</v>
      </c>
    </row>
    <row r="123" spans="1:14" ht="12.75" customHeight="1">
      <c r="A123" s="68" t="s">
        <v>21509</v>
      </c>
      <c r="B123" s="71" t="s">
        <v>13416</v>
      </c>
      <c r="C123" s="363" t="s">
        <v>21510</v>
      </c>
      <c r="D123" s="363"/>
      <c r="E123" s="363"/>
      <c r="F123" s="363"/>
      <c r="G123" s="363"/>
      <c r="H123" s="363"/>
      <c r="I123" s="363"/>
      <c r="J123" s="363"/>
      <c r="K123" s="363"/>
      <c r="L123" s="363"/>
      <c r="M123" s="71" t="s">
        <v>542</v>
      </c>
      <c r="N123" s="69">
        <v>9.51</v>
      </c>
    </row>
    <row r="124" spans="1:14" ht="13.5" customHeight="1">
      <c r="A124" s="68" t="s">
        <v>21511</v>
      </c>
      <c r="B124" s="71" t="s">
        <v>13416</v>
      </c>
      <c r="C124" s="363" t="s">
        <v>21512</v>
      </c>
      <c r="D124" s="363"/>
      <c r="E124" s="363"/>
      <c r="F124" s="363"/>
      <c r="G124" s="363"/>
      <c r="H124" s="363"/>
      <c r="I124" s="363"/>
      <c r="J124" s="363"/>
      <c r="K124" s="363"/>
      <c r="L124" s="363"/>
      <c r="M124" s="71" t="s">
        <v>542</v>
      </c>
      <c r="N124" s="69">
        <v>0.3</v>
      </c>
    </row>
    <row r="125" spans="1:14" ht="12.75" customHeight="1">
      <c r="A125" s="68" t="s">
        <v>21513</v>
      </c>
      <c r="B125" s="71" t="s">
        <v>13416</v>
      </c>
      <c r="C125" s="363" t="s">
        <v>21514</v>
      </c>
      <c r="D125" s="363"/>
      <c r="E125" s="363"/>
      <c r="F125" s="363"/>
      <c r="G125" s="363"/>
      <c r="H125" s="363"/>
      <c r="I125" s="363"/>
      <c r="J125" s="363"/>
      <c r="K125" s="363"/>
      <c r="L125" s="363"/>
      <c r="M125" s="71" t="s">
        <v>542</v>
      </c>
      <c r="N125" s="69">
        <v>50.15</v>
      </c>
    </row>
    <row r="126" spans="1:14" ht="12.75" customHeight="1">
      <c r="A126" s="68" t="s">
        <v>21515</v>
      </c>
      <c r="B126" s="71" t="s">
        <v>13416</v>
      </c>
      <c r="C126" s="363" t="s">
        <v>21516</v>
      </c>
      <c r="D126" s="363"/>
      <c r="E126" s="363"/>
      <c r="F126" s="363"/>
      <c r="G126" s="363"/>
      <c r="H126" s="363"/>
      <c r="I126" s="363"/>
      <c r="J126" s="363"/>
      <c r="K126" s="363"/>
      <c r="L126" s="363"/>
      <c r="M126" s="71" t="s">
        <v>542</v>
      </c>
      <c r="N126" s="69">
        <v>35.119999999999997</v>
      </c>
    </row>
    <row r="127" spans="1:14" ht="13.5" customHeight="1">
      <c r="A127" s="68" t="s">
        <v>18410</v>
      </c>
      <c r="B127" s="71" t="s">
        <v>13416</v>
      </c>
      <c r="C127" s="363" t="s">
        <v>22582</v>
      </c>
      <c r="D127" s="363"/>
      <c r="E127" s="363"/>
      <c r="F127" s="363"/>
      <c r="G127" s="363"/>
      <c r="H127" s="363"/>
      <c r="I127" s="363"/>
      <c r="J127" s="363"/>
      <c r="K127" s="363"/>
      <c r="L127" s="363"/>
      <c r="M127" s="71" t="s">
        <v>542</v>
      </c>
      <c r="N127" s="69">
        <v>27.83</v>
      </c>
    </row>
    <row r="128" spans="1:14" ht="12.75" customHeight="1">
      <c r="A128" s="68" t="s">
        <v>18411</v>
      </c>
      <c r="B128" s="71" t="s">
        <v>13416</v>
      </c>
      <c r="C128" s="363" t="s">
        <v>22583</v>
      </c>
      <c r="D128" s="363"/>
      <c r="E128" s="363"/>
      <c r="F128" s="363"/>
      <c r="G128" s="363"/>
      <c r="H128" s="363"/>
      <c r="I128" s="363"/>
      <c r="J128" s="363"/>
      <c r="K128" s="363"/>
      <c r="L128" s="363"/>
      <c r="M128" s="71" t="s">
        <v>542</v>
      </c>
      <c r="N128" s="69">
        <v>20.309999999999999</v>
      </c>
    </row>
    <row r="129" spans="1:14" ht="13.5" customHeight="1">
      <c r="A129" s="68" t="s">
        <v>18412</v>
      </c>
      <c r="B129" s="71" t="s">
        <v>13416</v>
      </c>
      <c r="C129" s="363" t="s">
        <v>22584</v>
      </c>
      <c r="D129" s="363"/>
      <c r="E129" s="363"/>
      <c r="F129" s="363"/>
      <c r="G129" s="363"/>
      <c r="H129" s="363"/>
      <c r="I129" s="363"/>
      <c r="J129" s="363"/>
      <c r="K129" s="363"/>
      <c r="L129" s="363"/>
      <c r="M129" s="71" t="s">
        <v>542</v>
      </c>
      <c r="N129" s="69">
        <v>12.93</v>
      </c>
    </row>
    <row r="130" spans="1:14" ht="12.75" customHeight="1">
      <c r="A130" s="68" t="s">
        <v>18413</v>
      </c>
      <c r="B130" s="71" t="s">
        <v>13416</v>
      </c>
      <c r="C130" s="363" t="s">
        <v>22585</v>
      </c>
      <c r="D130" s="363"/>
      <c r="E130" s="363"/>
      <c r="F130" s="363"/>
      <c r="G130" s="363"/>
      <c r="H130" s="363"/>
      <c r="I130" s="363"/>
      <c r="J130" s="363"/>
      <c r="K130" s="363"/>
      <c r="L130" s="363"/>
      <c r="M130" s="71" t="s">
        <v>542</v>
      </c>
      <c r="N130" s="69">
        <v>2.5099999999999998</v>
      </c>
    </row>
    <row r="131" spans="1:14" ht="12.75" customHeight="1">
      <c r="A131" s="68" t="s">
        <v>21735</v>
      </c>
      <c r="B131" s="71" t="s">
        <v>13416</v>
      </c>
      <c r="C131" s="363" t="s">
        <v>21736</v>
      </c>
      <c r="D131" s="363"/>
      <c r="E131" s="363"/>
      <c r="F131" s="363"/>
      <c r="G131" s="363"/>
      <c r="H131" s="363"/>
      <c r="I131" s="363"/>
      <c r="J131" s="363"/>
      <c r="K131" s="363"/>
      <c r="L131" s="363"/>
      <c r="M131" s="71" t="s">
        <v>542</v>
      </c>
      <c r="N131" s="69">
        <v>0.26</v>
      </c>
    </row>
    <row r="132" spans="1:14" ht="13.5" customHeight="1">
      <c r="A132" s="68" t="s">
        <v>21737</v>
      </c>
      <c r="B132" s="71" t="s">
        <v>13416</v>
      </c>
      <c r="C132" s="363" t="s">
        <v>21738</v>
      </c>
      <c r="D132" s="363"/>
      <c r="E132" s="363"/>
      <c r="F132" s="363"/>
      <c r="G132" s="363"/>
      <c r="H132" s="363"/>
      <c r="I132" s="363"/>
      <c r="J132" s="363"/>
      <c r="K132" s="363"/>
      <c r="L132" s="363"/>
      <c r="M132" s="71" t="s">
        <v>542</v>
      </c>
      <c r="N132" s="69">
        <v>0.42</v>
      </c>
    </row>
    <row r="133" spans="1:14" ht="12.75" customHeight="1">
      <c r="A133" s="68" t="s">
        <v>21741</v>
      </c>
      <c r="B133" s="71" t="s">
        <v>13416</v>
      </c>
      <c r="C133" s="363" t="s">
        <v>21742</v>
      </c>
      <c r="D133" s="363"/>
      <c r="E133" s="363"/>
      <c r="F133" s="363"/>
      <c r="G133" s="363"/>
      <c r="H133" s="363"/>
      <c r="I133" s="363"/>
      <c r="J133" s="363"/>
      <c r="K133" s="363"/>
      <c r="L133" s="363"/>
      <c r="M133" s="71" t="s">
        <v>542</v>
      </c>
      <c r="N133" s="69">
        <v>1.48</v>
      </c>
    </row>
    <row r="134" spans="1:14" ht="12.75" customHeight="1">
      <c r="A134" s="68" t="s">
        <v>18441</v>
      </c>
      <c r="B134" s="71" t="s">
        <v>13416</v>
      </c>
      <c r="C134" s="363" t="s">
        <v>22586</v>
      </c>
      <c r="D134" s="363"/>
      <c r="E134" s="363"/>
      <c r="F134" s="363"/>
      <c r="G134" s="363"/>
      <c r="H134" s="363"/>
      <c r="I134" s="363"/>
      <c r="J134" s="363"/>
      <c r="K134" s="363"/>
      <c r="L134" s="363"/>
      <c r="M134" s="71" t="s">
        <v>25</v>
      </c>
      <c r="N134" s="69">
        <v>691245.02</v>
      </c>
    </row>
    <row r="135" spans="1:14" ht="3.75" customHeight="1">
      <c r="C135" s="363"/>
      <c r="D135" s="363"/>
      <c r="E135" s="363"/>
      <c r="F135" s="363"/>
      <c r="G135" s="363"/>
      <c r="H135" s="363"/>
      <c r="I135" s="363"/>
      <c r="J135" s="363"/>
      <c r="K135" s="363"/>
      <c r="L135" s="363"/>
    </row>
    <row r="136" spans="1:14" ht="12.75" customHeight="1">
      <c r="A136" s="68" t="s">
        <v>18442</v>
      </c>
      <c r="B136" s="71" t="s">
        <v>13416</v>
      </c>
      <c r="C136" s="363" t="s">
        <v>22587</v>
      </c>
      <c r="D136" s="363"/>
      <c r="E136" s="363"/>
      <c r="F136" s="363"/>
      <c r="G136" s="363"/>
      <c r="H136" s="363"/>
      <c r="I136" s="363"/>
      <c r="J136" s="363"/>
      <c r="K136" s="363"/>
      <c r="L136" s="363"/>
      <c r="M136" s="71" t="s">
        <v>25</v>
      </c>
      <c r="N136" s="69">
        <v>484089.77</v>
      </c>
    </row>
    <row r="137" spans="1:14" ht="13.5" customHeight="1">
      <c r="A137" s="68" t="s">
        <v>18443</v>
      </c>
      <c r="B137" s="71" t="s">
        <v>13416</v>
      </c>
      <c r="C137" s="363" t="s">
        <v>22588</v>
      </c>
      <c r="D137" s="363"/>
      <c r="E137" s="363"/>
      <c r="F137" s="363"/>
      <c r="G137" s="363"/>
      <c r="H137" s="363"/>
      <c r="I137" s="363"/>
      <c r="J137" s="363"/>
      <c r="K137" s="363"/>
      <c r="L137" s="363"/>
      <c r="M137" s="71" t="s">
        <v>25</v>
      </c>
      <c r="N137" s="69">
        <v>250029.17</v>
      </c>
    </row>
    <row r="138" spans="1:14" ht="12.75" customHeight="1">
      <c r="A138" s="68" t="s">
        <v>18444</v>
      </c>
      <c r="B138" s="71" t="s">
        <v>13416</v>
      </c>
      <c r="C138" s="363" t="s">
        <v>22589</v>
      </c>
      <c r="D138" s="363"/>
      <c r="E138" s="363"/>
      <c r="F138" s="363"/>
      <c r="G138" s="363"/>
      <c r="H138" s="363"/>
      <c r="I138" s="363"/>
      <c r="J138" s="363"/>
      <c r="K138" s="363"/>
      <c r="L138" s="363"/>
      <c r="M138" s="71" t="s">
        <v>25</v>
      </c>
      <c r="N138" s="69">
        <v>1299524.3999999999</v>
      </c>
    </row>
    <row r="139" spans="1:14" ht="3" customHeight="1">
      <c r="C139" s="363"/>
      <c r="D139" s="363"/>
      <c r="E139" s="363"/>
      <c r="F139" s="363"/>
      <c r="G139" s="363"/>
      <c r="H139" s="363"/>
      <c r="I139" s="363"/>
      <c r="J139" s="363"/>
      <c r="K139" s="363"/>
      <c r="L139" s="363"/>
    </row>
    <row r="140" spans="1:14" ht="13.5" customHeight="1">
      <c r="A140" s="68" t="s">
        <v>18445</v>
      </c>
      <c r="B140" s="71" t="s">
        <v>13416</v>
      </c>
      <c r="C140" s="363" t="s">
        <v>22590</v>
      </c>
      <c r="D140" s="363"/>
      <c r="E140" s="363"/>
      <c r="F140" s="363"/>
      <c r="G140" s="363"/>
      <c r="H140" s="363"/>
      <c r="I140" s="363"/>
      <c r="J140" s="363"/>
      <c r="K140" s="363"/>
      <c r="L140" s="363"/>
      <c r="M140" s="71" t="s">
        <v>25</v>
      </c>
      <c r="N140" s="69">
        <v>44561.15</v>
      </c>
    </row>
    <row r="141" spans="1:14" ht="12.75" customHeight="1">
      <c r="A141" s="68" t="s">
        <v>18446</v>
      </c>
      <c r="B141" s="71" t="s">
        <v>13416</v>
      </c>
      <c r="C141" s="363" t="s">
        <v>22591</v>
      </c>
      <c r="D141" s="363"/>
      <c r="E141" s="363"/>
      <c r="F141" s="363"/>
      <c r="G141" s="363"/>
      <c r="H141" s="363"/>
      <c r="I141" s="363"/>
      <c r="J141" s="363"/>
      <c r="K141" s="363"/>
      <c r="L141" s="363"/>
      <c r="M141" s="71" t="s">
        <v>25</v>
      </c>
      <c r="N141" s="69">
        <v>37320</v>
      </c>
    </row>
    <row r="142" spans="1:14" ht="13.5" customHeight="1">
      <c r="A142" s="68" t="s">
        <v>18447</v>
      </c>
      <c r="B142" s="71" t="s">
        <v>13416</v>
      </c>
      <c r="C142" s="363" t="s">
        <v>11588</v>
      </c>
      <c r="D142" s="363"/>
      <c r="E142" s="363"/>
      <c r="F142" s="363"/>
      <c r="G142" s="363"/>
      <c r="H142" s="363"/>
      <c r="I142" s="363"/>
      <c r="J142" s="363"/>
      <c r="K142" s="363"/>
      <c r="L142" s="363"/>
      <c r="M142" s="71" t="s">
        <v>25</v>
      </c>
      <c r="N142" s="69">
        <v>3539.39</v>
      </c>
    </row>
    <row r="143" spans="1:14" ht="3" customHeight="1">
      <c r="C143" s="363"/>
      <c r="D143" s="363"/>
      <c r="E143" s="363"/>
      <c r="F143" s="363"/>
      <c r="G143" s="363"/>
      <c r="H143" s="363"/>
      <c r="I143" s="363"/>
      <c r="J143" s="363"/>
      <c r="K143" s="363"/>
      <c r="L143" s="363"/>
    </row>
    <row r="144" spans="1:14" ht="12.75" customHeight="1">
      <c r="A144" s="68" t="s">
        <v>18448</v>
      </c>
      <c r="B144" s="71" t="s">
        <v>13416</v>
      </c>
      <c r="C144" s="363" t="s">
        <v>18449</v>
      </c>
      <c r="D144" s="363"/>
      <c r="E144" s="363"/>
      <c r="F144" s="363"/>
      <c r="G144" s="363"/>
      <c r="H144" s="363"/>
      <c r="I144" s="363"/>
      <c r="J144" s="363"/>
      <c r="K144" s="363"/>
      <c r="L144" s="363"/>
      <c r="M144" s="71" t="s">
        <v>25</v>
      </c>
      <c r="N144" s="69">
        <v>5150</v>
      </c>
    </row>
    <row r="145" spans="1:14" ht="13.5" customHeight="1">
      <c r="A145" s="68" t="s">
        <v>18450</v>
      </c>
      <c r="B145" s="71" t="s">
        <v>13416</v>
      </c>
      <c r="C145" s="363" t="s">
        <v>18451</v>
      </c>
      <c r="D145" s="363"/>
      <c r="E145" s="363"/>
      <c r="F145" s="363"/>
      <c r="G145" s="363"/>
      <c r="H145" s="363"/>
      <c r="I145" s="363"/>
      <c r="J145" s="363"/>
      <c r="K145" s="363"/>
      <c r="L145" s="363"/>
      <c r="M145" s="71" t="s">
        <v>25</v>
      </c>
      <c r="N145" s="69">
        <v>5878</v>
      </c>
    </row>
    <row r="146" spans="1:14" ht="12.75" customHeight="1">
      <c r="A146" s="68" t="s">
        <v>18452</v>
      </c>
      <c r="B146" s="71" t="s">
        <v>13416</v>
      </c>
      <c r="C146" s="363" t="s">
        <v>22592</v>
      </c>
      <c r="D146" s="363"/>
      <c r="E146" s="363"/>
      <c r="F146" s="363"/>
      <c r="G146" s="363"/>
      <c r="H146" s="363"/>
      <c r="I146" s="363"/>
      <c r="J146" s="363"/>
      <c r="K146" s="363"/>
      <c r="L146" s="363"/>
      <c r="M146" s="71" t="s">
        <v>25</v>
      </c>
      <c r="N146" s="69">
        <v>283518.09999999998</v>
      </c>
    </row>
    <row r="147" spans="1:14" ht="3" customHeight="1">
      <c r="C147" s="363"/>
      <c r="D147" s="363"/>
      <c r="E147" s="363"/>
      <c r="F147" s="363"/>
      <c r="G147" s="363"/>
      <c r="H147" s="363"/>
      <c r="I147" s="363"/>
      <c r="J147" s="363"/>
      <c r="K147" s="363"/>
      <c r="L147" s="363"/>
    </row>
    <row r="148" spans="1:14" ht="13.5" customHeight="1">
      <c r="A148" s="68" t="s">
        <v>18453</v>
      </c>
      <c r="B148" s="71" t="s">
        <v>13416</v>
      </c>
      <c r="C148" s="363" t="s">
        <v>22593</v>
      </c>
      <c r="D148" s="363"/>
      <c r="E148" s="363"/>
      <c r="F148" s="363"/>
      <c r="G148" s="363"/>
      <c r="H148" s="363"/>
      <c r="I148" s="363"/>
      <c r="J148" s="363"/>
      <c r="K148" s="363"/>
      <c r="L148" s="363"/>
      <c r="M148" s="71" t="s">
        <v>25</v>
      </c>
      <c r="N148" s="69">
        <v>337308.13</v>
      </c>
    </row>
    <row r="149" spans="1:14" ht="3" customHeight="1">
      <c r="C149" s="363"/>
      <c r="D149" s="363"/>
      <c r="E149" s="363"/>
      <c r="F149" s="363"/>
      <c r="G149" s="363"/>
      <c r="H149" s="363"/>
      <c r="I149" s="363"/>
      <c r="J149" s="363"/>
      <c r="K149" s="363"/>
      <c r="L149" s="363"/>
    </row>
    <row r="150" spans="1:14" ht="13.5" customHeight="1">
      <c r="A150" s="68" t="s">
        <v>18454</v>
      </c>
      <c r="B150" s="71" t="s">
        <v>13416</v>
      </c>
      <c r="C150" s="363" t="s">
        <v>22594</v>
      </c>
      <c r="D150" s="363"/>
      <c r="E150" s="363"/>
      <c r="F150" s="363"/>
      <c r="G150" s="363"/>
      <c r="H150" s="363"/>
      <c r="I150" s="363"/>
      <c r="J150" s="363"/>
      <c r="K150" s="363"/>
      <c r="L150" s="363"/>
      <c r="M150" s="71" t="s">
        <v>25</v>
      </c>
      <c r="N150" s="69">
        <v>68000</v>
      </c>
    </row>
    <row r="151" spans="1:14" ht="3" customHeight="1">
      <c r="C151" s="363"/>
      <c r="D151" s="363"/>
      <c r="E151" s="363"/>
      <c r="F151" s="363"/>
      <c r="G151" s="363"/>
      <c r="H151" s="363"/>
      <c r="I151" s="363"/>
      <c r="J151" s="363"/>
      <c r="K151" s="363"/>
      <c r="L151" s="363"/>
    </row>
    <row r="152" spans="1:14" ht="12.75" customHeight="1">
      <c r="A152" s="68" t="s">
        <v>18455</v>
      </c>
      <c r="B152" s="71" t="s">
        <v>13416</v>
      </c>
      <c r="C152" s="363" t="s">
        <v>22595</v>
      </c>
      <c r="D152" s="363"/>
      <c r="E152" s="363"/>
      <c r="F152" s="363"/>
      <c r="G152" s="363"/>
      <c r="H152" s="363"/>
      <c r="I152" s="363"/>
      <c r="J152" s="363"/>
      <c r="K152" s="363"/>
      <c r="L152" s="363"/>
      <c r="M152" s="71" t="s">
        <v>25</v>
      </c>
      <c r="N152" s="69">
        <v>546038.77</v>
      </c>
    </row>
    <row r="153" spans="1:14" ht="13.5" customHeight="1">
      <c r="A153" s="68" t="s">
        <v>18456</v>
      </c>
      <c r="B153" s="71" t="s">
        <v>13416</v>
      </c>
      <c r="C153" s="363" t="s">
        <v>22596</v>
      </c>
      <c r="D153" s="363"/>
      <c r="E153" s="363"/>
      <c r="F153" s="363"/>
      <c r="G153" s="363"/>
      <c r="H153" s="363"/>
      <c r="I153" s="363"/>
      <c r="J153" s="363"/>
      <c r="K153" s="363"/>
      <c r="L153" s="363"/>
      <c r="M153" s="71" t="s">
        <v>25</v>
      </c>
      <c r="N153" s="69">
        <v>427820.71</v>
      </c>
    </row>
    <row r="154" spans="1:14" ht="12.75" customHeight="1">
      <c r="A154" s="68" t="s">
        <v>18457</v>
      </c>
      <c r="B154" s="71" t="s">
        <v>13416</v>
      </c>
      <c r="C154" s="363" t="s">
        <v>22597</v>
      </c>
      <c r="D154" s="363"/>
      <c r="E154" s="363"/>
      <c r="F154" s="363"/>
      <c r="G154" s="363"/>
      <c r="H154" s="363"/>
      <c r="I154" s="363"/>
      <c r="J154" s="363"/>
      <c r="K154" s="363"/>
      <c r="L154" s="363"/>
      <c r="M154" s="71" t="s">
        <v>25</v>
      </c>
      <c r="N154" s="69">
        <v>295800</v>
      </c>
    </row>
    <row r="155" spans="1:14" ht="3.75" customHeight="1">
      <c r="C155" s="363"/>
      <c r="D155" s="363"/>
      <c r="E155" s="363"/>
      <c r="F155" s="363"/>
      <c r="G155" s="363"/>
      <c r="H155" s="363"/>
      <c r="I155" s="363"/>
      <c r="J155" s="363"/>
      <c r="K155" s="363"/>
      <c r="L155" s="363"/>
    </row>
    <row r="156" spans="1:14" ht="12.75" customHeight="1">
      <c r="A156" s="68" t="s">
        <v>18458</v>
      </c>
      <c r="B156" s="71" t="s">
        <v>13416</v>
      </c>
      <c r="C156" s="363" t="s">
        <v>22598</v>
      </c>
      <c r="D156" s="363"/>
      <c r="E156" s="363"/>
      <c r="F156" s="363"/>
      <c r="G156" s="363"/>
      <c r="H156" s="363"/>
      <c r="I156" s="363"/>
      <c r="J156" s="363"/>
      <c r="K156" s="363"/>
      <c r="L156" s="363"/>
      <c r="M156" s="71" t="s">
        <v>25</v>
      </c>
      <c r="N156" s="69">
        <v>414469.07</v>
      </c>
    </row>
    <row r="157" spans="1:14" ht="3" customHeight="1">
      <c r="C157" s="363"/>
      <c r="D157" s="363"/>
      <c r="E157" s="363"/>
      <c r="F157" s="363"/>
      <c r="G157" s="363"/>
      <c r="H157" s="363"/>
      <c r="I157" s="363"/>
      <c r="J157" s="363"/>
      <c r="K157" s="363"/>
      <c r="L157" s="363"/>
    </row>
    <row r="158" spans="1:14" ht="13.5" customHeight="1">
      <c r="A158" s="68" t="s">
        <v>18459</v>
      </c>
      <c r="B158" s="71" t="s">
        <v>13416</v>
      </c>
      <c r="C158" s="363" t="s">
        <v>22599</v>
      </c>
      <c r="D158" s="363"/>
      <c r="E158" s="363"/>
      <c r="F158" s="363"/>
      <c r="G158" s="363"/>
      <c r="H158" s="363"/>
      <c r="I158" s="363"/>
      <c r="J158" s="363"/>
      <c r="K158" s="363"/>
      <c r="L158" s="363"/>
      <c r="M158" s="71" t="s">
        <v>25</v>
      </c>
      <c r="N158" s="69">
        <v>405000</v>
      </c>
    </row>
    <row r="159" spans="1:14" ht="12.75" customHeight="1">
      <c r="A159" s="68" t="s">
        <v>18460</v>
      </c>
      <c r="B159" s="71" t="s">
        <v>13416</v>
      </c>
      <c r="C159" s="363" t="s">
        <v>22600</v>
      </c>
      <c r="D159" s="363"/>
      <c r="E159" s="363"/>
      <c r="F159" s="363"/>
      <c r="G159" s="363"/>
      <c r="H159" s="363"/>
      <c r="I159" s="363"/>
      <c r="J159" s="363"/>
      <c r="K159" s="363"/>
      <c r="L159" s="363"/>
      <c r="M159" s="71" t="s">
        <v>25</v>
      </c>
      <c r="N159" s="69">
        <v>361263.2</v>
      </c>
    </row>
    <row r="160" spans="1:14" ht="13.5" customHeight="1">
      <c r="A160" s="68" t="s">
        <v>18461</v>
      </c>
      <c r="B160" s="71" t="s">
        <v>13416</v>
      </c>
      <c r="C160" s="363" t="s">
        <v>22601</v>
      </c>
      <c r="D160" s="363"/>
      <c r="E160" s="363"/>
      <c r="F160" s="363"/>
      <c r="G160" s="363"/>
      <c r="H160" s="363"/>
      <c r="I160" s="363"/>
      <c r="J160" s="363"/>
      <c r="K160" s="363"/>
      <c r="L160" s="363"/>
      <c r="M160" s="71" t="s">
        <v>25</v>
      </c>
      <c r="N160" s="69">
        <v>375604.15</v>
      </c>
    </row>
    <row r="161" spans="1:14" ht="12.75" customHeight="1">
      <c r="A161" s="68" t="s">
        <v>18462</v>
      </c>
      <c r="B161" s="71" t="s">
        <v>13416</v>
      </c>
      <c r="C161" s="363" t="s">
        <v>22602</v>
      </c>
      <c r="D161" s="363"/>
      <c r="E161" s="363"/>
      <c r="F161" s="363"/>
      <c r="G161" s="363"/>
      <c r="H161" s="363"/>
      <c r="I161" s="363"/>
      <c r="J161" s="363"/>
      <c r="K161" s="363"/>
      <c r="L161" s="363"/>
      <c r="M161" s="71" t="s">
        <v>25</v>
      </c>
      <c r="N161" s="69">
        <v>220067.86</v>
      </c>
    </row>
    <row r="162" spans="1:14" ht="12.75" customHeight="1">
      <c r="A162" s="68" t="s">
        <v>18463</v>
      </c>
      <c r="B162" s="71" t="s">
        <v>13416</v>
      </c>
      <c r="C162" s="363" t="s">
        <v>22603</v>
      </c>
      <c r="D162" s="363"/>
      <c r="E162" s="363"/>
      <c r="F162" s="363"/>
      <c r="G162" s="363"/>
      <c r="H162" s="363"/>
      <c r="I162" s="363"/>
      <c r="J162" s="363"/>
      <c r="K162" s="363"/>
      <c r="L162" s="363"/>
      <c r="M162" s="71" t="s">
        <v>25</v>
      </c>
      <c r="N162" s="69">
        <v>514817.32</v>
      </c>
    </row>
    <row r="163" spans="1:14" ht="13.5" customHeight="1">
      <c r="A163" s="68" t="s">
        <v>18464</v>
      </c>
      <c r="B163" s="71" t="s">
        <v>13416</v>
      </c>
      <c r="C163" s="363" t="s">
        <v>22604</v>
      </c>
      <c r="D163" s="363"/>
      <c r="E163" s="363"/>
      <c r="F163" s="363"/>
      <c r="G163" s="363"/>
      <c r="H163" s="363"/>
      <c r="I163" s="363"/>
      <c r="J163" s="363"/>
      <c r="K163" s="363"/>
      <c r="L163" s="363"/>
      <c r="M163" s="71" t="s">
        <v>25</v>
      </c>
      <c r="N163" s="69">
        <v>5578.96</v>
      </c>
    </row>
    <row r="164" spans="1:14" ht="12.75" customHeight="1">
      <c r="A164" s="68" t="s">
        <v>18465</v>
      </c>
      <c r="B164" s="71" t="s">
        <v>13416</v>
      </c>
      <c r="C164" s="363" t="s">
        <v>22605</v>
      </c>
      <c r="D164" s="363"/>
      <c r="E164" s="363"/>
      <c r="F164" s="363"/>
      <c r="G164" s="363"/>
      <c r="H164" s="363"/>
      <c r="I164" s="363"/>
      <c r="J164" s="363"/>
      <c r="K164" s="363"/>
      <c r="L164" s="363"/>
      <c r="M164" s="71" t="s">
        <v>25</v>
      </c>
      <c r="N164" s="69">
        <v>3887.77</v>
      </c>
    </row>
    <row r="165" spans="1:14" ht="12.75" customHeight="1">
      <c r="A165" s="68" t="s">
        <v>18466</v>
      </c>
      <c r="B165" s="71" t="s">
        <v>13416</v>
      </c>
      <c r="C165" s="363" t="s">
        <v>22606</v>
      </c>
      <c r="D165" s="363"/>
      <c r="E165" s="363"/>
      <c r="F165" s="363"/>
      <c r="G165" s="363"/>
      <c r="H165" s="363"/>
      <c r="I165" s="363"/>
      <c r="J165" s="363"/>
      <c r="K165" s="363"/>
      <c r="L165" s="363"/>
      <c r="M165" s="71" t="s">
        <v>25</v>
      </c>
      <c r="N165" s="69">
        <v>80514.63</v>
      </c>
    </row>
    <row r="166" spans="1:14" ht="13.5" customHeight="1">
      <c r="A166" s="68" t="s">
        <v>18467</v>
      </c>
      <c r="B166" s="71" t="s">
        <v>13416</v>
      </c>
      <c r="C166" s="363" t="s">
        <v>22607</v>
      </c>
      <c r="D166" s="363"/>
      <c r="E166" s="363"/>
      <c r="F166" s="363"/>
      <c r="G166" s="363"/>
      <c r="H166" s="363"/>
      <c r="I166" s="363"/>
      <c r="J166" s="363"/>
      <c r="K166" s="363"/>
      <c r="L166" s="363"/>
      <c r="M166" s="71" t="s">
        <v>25</v>
      </c>
      <c r="N166" s="69">
        <v>148444</v>
      </c>
    </row>
    <row r="167" spans="1:14" ht="12.75" customHeight="1">
      <c r="A167" s="68" t="s">
        <v>18468</v>
      </c>
      <c r="B167" s="71" t="s">
        <v>13416</v>
      </c>
      <c r="C167" s="363" t="s">
        <v>22608</v>
      </c>
      <c r="D167" s="363"/>
      <c r="E167" s="363"/>
      <c r="F167" s="363"/>
      <c r="G167" s="363"/>
      <c r="H167" s="363"/>
      <c r="I167" s="363"/>
      <c r="J167" s="363"/>
      <c r="K167" s="363"/>
      <c r="L167" s="363"/>
      <c r="M167" s="71" t="s">
        <v>25</v>
      </c>
      <c r="N167" s="69">
        <v>10499.89</v>
      </c>
    </row>
    <row r="168" spans="1:14" ht="13.5" customHeight="1">
      <c r="A168" s="68" t="s">
        <v>18469</v>
      </c>
      <c r="B168" s="71" t="s">
        <v>13416</v>
      </c>
      <c r="C168" s="363" t="s">
        <v>22565</v>
      </c>
      <c r="D168" s="363"/>
      <c r="E168" s="363"/>
      <c r="F168" s="363"/>
      <c r="G168" s="363"/>
      <c r="H168" s="363"/>
      <c r="I168" s="363"/>
      <c r="J168" s="363"/>
      <c r="K168" s="363"/>
      <c r="L168" s="363"/>
      <c r="M168" s="71" t="s">
        <v>6896</v>
      </c>
      <c r="N168" s="69">
        <v>600</v>
      </c>
    </row>
    <row r="169" spans="1:14" ht="3" customHeight="1">
      <c r="C169" s="363"/>
      <c r="D169" s="363"/>
      <c r="E169" s="363"/>
      <c r="F169" s="363"/>
      <c r="G169" s="363"/>
      <c r="H169" s="363"/>
      <c r="I169" s="363"/>
      <c r="J169" s="363"/>
      <c r="K169" s="363"/>
      <c r="L169" s="363"/>
    </row>
    <row r="170" spans="1:14" ht="12.75" customHeight="1">
      <c r="A170" s="68" t="s">
        <v>18470</v>
      </c>
      <c r="B170" s="71" t="s">
        <v>13416</v>
      </c>
      <c r="C170" s="363" t="s">
        <v>22609</v>
      </c>
      <c r="D170" s="363"/>
      <c r="E170" s="363"/>
      <c r="F170" s="363"/>
      <c r="G170" s="363"/>
      <c r="H170" s="363"/>
      <c r="I170" s="363"/>
      <c r="J170" s="363"/>
      <c r="K170" s="363"/>
      <c r="L170" s="363"/>
      <c r="M170" s="71" t="s">
        <v>25</v>
      </c>
      <c r="N170" s="69">
        <v>279849.45</v>
      </c>
    </row>
    <row r="171" spans="1:14" ht="13.5" customHeight="1">
      <c r="A171" s="68" t="s">
        <v>18471</v>
      </c>
      <c r="B171" s="71" t="s">
        <v>13416</v>
      </c>
      <c r="C171" s="363" t="s">
        <v>22610</v>
      </c>
      <c r="D171" s="363"/>
      <c r="E171" s="363"/>
      <c r="F171" s="363"/>
      <c r="G171" s="363"/>
      <c r="H171" s="363"/>
      <c r="I171" s="363"/>
      <c r="J171" s="363"/>
      <c r="K171" s="363"/>
      <c r="L171" s="363"/>
      <c r="M171" s="71" t="s">
        <v>25</v>
      </c>
      <c r="N171" s="69">
        <v>451225.19</v>
      </c>
    </row>
    <row r="172" spans="1:14" ht="3" customHeight="1">
      <c r="C172" s="363"/>
      <c r="D172" s="363"/>
      <c r="E172" s="363"/>
      <c r="F172" s="363"/>
      <c r="G172" s="363"/>
      <c r="H172" s="363"/>
      <c r="I172" s="363"/>
      <c r="J172" s="363"/>
      <c r="K172" s="363"/>
      <c r="L172" s="363"/>
    </row>
    <row r="173" spans="1:14" ht="13.5" customHeight="1">
      <c r="A173" s="68" t="s">
        <v>18472</v>
      </c>
      <c r="B173" s="71" t="s">
        <v>13416</v>
      </c>
      <c r="C173" s="363" t="s">
        <v>22611</v>
      </c>
      <c r="D173" s="363"/>
      <c r="E173" s="363"/>
      <c r="F173" s="363"/>
      <c r="G173" s="363"/>
      <c r="H173" s="363"/>
      <c r="I173" s="363"/>
      <c r="J173" s="363"/>
      <c r="K173" s="363"/>
      <c r="L173" s="363"/>
      <c r="M173" s="71" t="s">
        <v>25</v>
      </c>
      <c r="N173" s="69">
        <v>747294.61</v>
      </c>
    </row>
    <row r="174" spans="1:14" ht="3" customHeight="1">
      <c r="C174" s="363"/>
      <c r="D174" s="363"/>
      <c r="E174" s="363"/>
      <c r="F174" s="363"/>
      <c r="G174" s="363"/>
      <c r="H174" s="363"/>
      <c r="I174" s="363"/>
      <c r="J174" s="363"/>
      <c r="K174" s="363"/>
      <c r="L174" s="363"/>
    </row>
    <row r="175" spans="1:14" ht="12.75" customHeight="1">
      <c r="A175" s="68" t="s">
        <v>18473</v>
      </c>
      <c r="B175" s="71" t="s">
        <v>13416</v>
      </c>
      <c r="C175" s="363" t="s">
        <v>22612</v>
      </c>
      <c r="D175" s="363"/>
      <c r="E175" s="363"/>
      <c r="F175" s="363"/>
      <c r="G175" s="363"/>
      <c r="H175" s="363"/>
      <c r="I175" s="363"/>
      <c r="J175" s="363"/>
      <c r="K175" s="363"/>
      <c r="L175" s="363"/>
      <c r="M175" s="71" t="s">
        <v>25</v>
      </c>
      <c r="N175" s="69">
        <v>23461</v>
      </c>
    </row>
    <row r="176" spans="1:14" ht="13.5" customHeight="1">
      <c r="A176" s="68" t="s">
        <v>18474</v>
      </c>
      <c r="B176" s="71" t="s">
        <v>13416</v>
      </c>
      <c r="C176" s="363" t="s">
        <v>22613</v>
      </c>
      <c r="D176" s="363"/>
      <c r="E176" s="363"/>
      <c r="F176" s="363"/>
      <c r="G176" s="363"/>
      <c r="H176" s="363"/>
      <c r="I176" s="363"/>
      <c r="J176" s="363"/>
      <c r="K176" s="363"/>
      <c r="L176" s="363"/>
      <c r="M176" s="71" t="s">
        <v>25</v>
      </c>
      <c r="N176" s="69">
        <v>819553.29</v>
      </c>
    </row>
    <row r="177" spans="1:14" ht="3" customHeight="1">
      <c r="C177" s="363"/>
      <c r="D177" s="363"/>
      <c r="E177" s="363"/>
      <c r="F177" s="363"/>
      <c r="G177" s="363"/>
      <c r="H177" s="363"/>
      <c r="I177" s="363"/>
      <c r="J177" s="363"/>
      <c r="K177" s="363"/>
      <c r="L177" s="363"/>
    </row>
    <row r="178" spans="1:14" ht="12.75" customHeight="1">
      <c r="A178" s="68" t="s">
        <v>18475</v>
      </c>
      <c r="B178" s="71" t="s">
        <v>13416</v>
      </c>
      <c r="C178" s="363" t="s">
        <v>22614</v>
      </c>
      <c r="D178" s="363"/>
      <c r="E178" s="363"/>
      <c r="F178" s="363"/>
      <c r="G178" s="363"/>
      <c r="H178" s="363"/>
      <c r="I178" s="363"/>
      <c r="J178" s="363"/>
      <c r="K178" s="363"/>
      <c r="L178" s="363"/>
      <c r="M178" s="71" t="s">
        <v>25</v>
      </c>
      <c r="N178" s="69">
        <v>108331.08</v>
      </c>
    </row>
    <row r="179" spans="1:14" ht="3.75" customHeight="1">
      <c r="C179" s="363"/>
      <c r="D179" s="363"/>
      <c r="E179" s="363"/>
      <c r="F179" s="363"/>
      <c r="G179" s="363"/>
      <c r="H179" s="363"/>
      <c r="I179" s="363"/>
      <c r="J179" s="363"/>
      <c r="K179" s="363"/>
      <c r="L179" s="363"/>
    </row>
    <row r="180" spans="1:14" ht="12.75" customHeight="1">
      <c r="A180" s="68" t="s">
        <v>18476</v>
      </c>
      <c r="B180" s="71" t="s">
        <v>13416</v>
      </c>
      <c r="C180" s="363" t="s">
        <v>22615</v>
      </c>
      <c r="D180" s="363"/>
      <c r="E180" s="363"/>
      <c r="F180" s="363"/>
      <c r="G180" s="363"/>
      <c r="H180" s="363"/>
      <c r="I180" s="363"/>
      <c r="J180" s="363"/>
      <c r="K180" s="363"/>
      <c r="L180" s="363"/>
      <c r="M180" s="71" t="s">
        <v>25</v>
      </c>
      <c r="N180" s="69">
        <v>771972.82</v>
      </c>
    </row>
    <row r="181" spans="1:14" ht="3.75" customHeight="1">
      <c r="C181" s="363"/>
      <c r="D181" s="363"/>
      <c r="E181" s="363"/>
      <c r="F181" s="363"/>
      <c r="G181" s="363"/>
      <c r="H181" s="363"/>
      <c r="I181" s="363"/>
      <c r="J181" s="363"/>
      <c r="K181" s="363"/>
      <c r="L181" s="363"/>
    </row>
    <row r="182" spans="1:14" ht="12.75" customHeight="1">
      <c r="A182" s="68" t="s">
        <v>18477</v>
      </c>
      <c r="B182" s="71" t="s">
        <v>13416</v>
      </c>
      <c r="C182" s="363" t="s">
        <v>22616</v>
      </c>
      <c r="D182" s="363"/>
      <c r="E182" s="363"/>
      <c r="F182" s="363"/>
      <c r="G182" s="363"/>
      <c r="H182" s="363"/>
      <c r="I182" s="363"/>
      <c r="J182" s="363"/>
      <c r="K182" s="363"/>
      <c r="L182" s="363"/>
      <c r="M182" s="71" t="s">
        <v>25</v>
      </c>
      <c r="N182" s="69">
        <v>1968.88</v>
      </c>
    </row>
    <row r="183" spans="1:14" ht="12.75" customHeight="1">
      <c r="A183" s="68" t="s">
        <v>18478</v>
      </c>
      <c r="B183" s="71" t="s">
        <v>13416</v>
      </c>
      <c r="C183" s="363" t="s">
        <v>22617</v>
      </c>
      <c r="D183" s="363"/>
      <c r="E183" s="363"/>
      <c r="F183" s="363"/>
      <c r="G183" s="363"/>
      <c r="H183" s="363"/>
      <c r="I183" s="363"/>
      <c r="J183" s="363"/>
      <c r="K183" s="363"/>
      <c r="L183" s="363"/>
      <c r="M183" s="71" t="s">
        <v>25</v>
      </c>
      <c r="N183" s="69">
        <v>709.44</v>
      </c>
    </row>
    <row r="184" spans="1:14" ht="13.5" customHeight="1">
      <c r="A184" s="68" t="s">
        <v>18479</v>
      </c>
      <c r="B184" s="71" t="s">
        <v>13416</v>
      </c>
      <c r="C184" s="363" t="s">
        <v>22618</v>
      </c>
      <c r="D184" s="363"/>
      <c r="E184" s="363"/>
      <c r="F184" s="363"/>
      <c r="G184" s="363"/>
      <c r="H184" s="363"/>
      <c r="I184" s="363"/>
      <c r="J184" s="363"/>
      <c r="K184" s="363"/>
      <c r="L184" s="363"/>
      <c r="M184" s="71" t="s">
        <v>25</v>
      </c>
      <c r="N184" s="69">
        <v>2537656.7000000002</v>
      </c>
    </row>
    <row r="185" spans="1:14" ht="3" customHeight="1">
      <c r="C185" s="363"/>
      <c r="D185" s="363"/>
      <c r="E185" s="363"/>
      <c r="F185" s="363"/>
      <c r="G185" s="363"/>
      <c r="H185" s="363"/>
      <c r="I185" s="363"/>
      <c r="J185" s="363"/>
      <c r="K185" s="363"/>
      <c r="L185" s="363"/>
    </row>
    <row r="186" spans="1:14" ht="13.5" customHeight="1">
      <c r="A186" s="68" t="s">
        <v>18480</v>
      </c>
      <c r="B186" s="71" t="s">
        <v>13416</v>
      </c>
      <c r="C186" s="363" t="s">
        <v>22619</v>
      </c>
      <c r="D186" s="363"/>
      <c r="E186" s="363"/>
      <c r="F186" s="363"/>
      <c r="G186" s="363"/>
      <c r="H186" s="363"/>
      <c r="I186" s="363"/>
      <c r="J186" s="363"/>
      <c r="K186" s="363"/>
      <c r="L186" s="363"/>
      <c r="M186" s="71" t="s">
        <v>25</v>
      </c>
      <c r="N186" s="69">
        <v>952075.17</v>
      </c>
    </row>
    <row r="187" spans="1:14" ht="3" customHeight="1">
      <c r="C187" s="363"/>
      <c r="D187" s="363"/>
      <c r="E187" s="363"/>
      <c r="F187" s="363"/>
      <c r="G187" s="363"/>
      <c r="H187" s="363"/>
      <c r="I187" s="363"/>
      <c r="J187" s="363"/>
      <c r="K187" s="363"/>
      <c r="L187" s="363"/>
    </row>
    <row r="188" spans="1:14" ht="12.75" customHeight="1">
      <c r="A188" s="68" t="s">
        <v>18481</v>
      </c>
      <c r="B188" s="71" t="s">
        <v>13416</v>
      </c>
      <c r="C188" s="363" t="s">
        <v>22620</v>
      </c>
      <c r="D188" s="363"/>
      <c r="E188" s="363"/>
      <c r="F188" s="363"/>
      <c r="G188" s="363"/>
      <c r="H188" s="363"/>
      <c r="I188" s="363"/>
      <c r="J188" s="363"/>
      <c r="K188" s="363"/>
      <c r="L188" s="363"/>
      <c r="M188" s="71" t="s">
        <v>25</v>
      </c>
      <c r="N188" s="69">
        <v>164810.23999999999</v>
      </c>
    </row>
    <row r="189" spans="1:14" ht="13.5" customHeight="1">
      <c r="A189" s="68" t="s">
        <v>18482</v>
      </c>
      <c r="B189" s="71" t="s">
        <v>13416</v>
      </c>
      <c r="C189" s="363" t="s">
        <v>22621</v>
      </c>
      <c r="D189" s="363"/>
      <c r="E189" s="363"/>
      <c r="F189" s="363"/>
      <c r="G189" s="363"/>
      <c r="H189" s="363"/>
      <c r="I189" s="363"/>
      <c r="J189" s="363"/>
      <c r="K189" s="363"/>
      <c r="L189" s="363"/>
      <c r="M189" s="71" t="s">
        <v>25</v>
      </c>
      <c r="N189" s="69">
        <v>91260.9</v>
      </c>
    </row>
    <row r="190" spans="1:14" ht="12.75" customHeight="1">
      <c r="A190" s="68" t="s">
        <v>18483</v>
      </c>
      <c r="B190" s="71" t="s">
        <v>13416</v>
      </c>
      <c r="C190" s="363" t="s">
        <v>22622</v>
      </c>
      <c r="D190" s="363"/>
      <c r="E190" s="363"/>
      <c r="F190" s="363"/>
      <c r="G190" s="363"/>
      <c r="H190" s="363"/>
      <c r="I190" s="363"/>
      <c r="J190" s="363"/>
      <c r="K190" s="363"/>
      <c r="L190" s="363"/>
      <c r="M190" s="71" t="s">
        <v>25</v>
      </c>
      <c r="N190" s="69">
        <v>1205.6600000000001</v>
      </c>
    </row>
    <row r="191" spans="1:14" ht="13.5" customHeight="1">
      <c r="A191" s="68" t="s">
        <v>18484</v>
      </c>
      <c r="B191" s="71" t="s">
        <v>13416</v>
      </c>
      <c r="C191" s="363" t="s">
        <v>22623</v>
      </c>
      <c r="D191" s="363"/>
      <c r="E191" s="363"/>
      <c r="F191" s="363"/>
      <c r="G191" s="363"/>
      <c r="H191" s="363"/>
      <c r="I191" s="363"/>
      <c r="J191" s="363"/>
      <c r="K191" s="363"/>
      <c r="L191" s="363"/>
      <c r="M191" s="71" t="s">
        <v>25</v>
      </c>
      <c r="N191" s="69">
        <v>1476.95</v>
      </c>
    </row>
    <row r="192" spans="1:14" ht="12.75" customHeight="1">
      <c r="A192" s="68" t="s">
        <v>18485</v>
      </c>
      <c r="B192" s="71" t="s">
        <v>13416</v>
      </c>
      <c r="C192" s="363" t="s">
        <v>18486</v>
      </c>
      <c r="D192" s="363"/>
      <c r="E192" s="363"/>
      <c r="F192" s="363"/>
      <c r="G192" s="363"/>
      <c r="H192" s="363"/>
      <c r="I192" s="363"/>
      <c r="J192" s="363"/>
      <c r="K192" s="363"/>
      <c r="L192" s="363"/>
      <c r="M192" s="71" t="s">
        <v>11295</v>
      </c>
      <c r="N192" s="69">
        <v>2608</v>
      </c>
    </row>
    <row r="193" spans="1:14" ht="12.75" customHeight="1">
      <c r="A193" s="68" t="s">
        <v>18487</v>
      </c>
      <c r="B193" s="71" t="s">
        <v>13416</v>
      </c>
      <c r="C193" s="363" t="s">
        <v>18488</v>
      </c>
      <c r="D193" s="363"/>
      <c r="E193" s="363"/>
      <c r="F193" s="363"/>
      <c r="G193" s="363"/>
      <c r="H193" s="363"/>
      <c r="I193" s="363"/>
      <c r="J193" s="363"/>
      <c r="K193" s="363"/>
      <c r="L193" s="363"/>
      <c r="M193" s="71" t="s">
        <v>11295</v>
      </c>
      <c r="N193" s="69">
        <v>3083.85</v>
      </c>
    </row>
    <row r="194" spans="1:14" ht="13.5" customHeight="1">
      <c r="A194" s="68" t="s">
        <v>18489</v>
      </c>
      <c r="B194" s="71" t="s">
        <v>13416</v>
      </c>
      <c r="C194" s="363" t="s">
        <v>18490</v>
      </c>
      <c r="D194" s="363"/>
      <c r="E194" s="363"/>
      <c r="F194" s="363"/>
      <c r="G194" s="363"/>
      <c r="H194" s="363"/>
      <c r="I194" s="363"/>
      <c r="J194" s="363"/>
      <c r="K194" s="363"/>
      <c r="L194" s="363"/>
      <c r="M194" s="71" t="s">
        <v>11295</v>
      </c>
      <c r="N194" s="69">
        <v>2177.13</v>
      </c>
    </row>
    <row r="195" spans="1:14" ht="12.75" customHeight="1">
      <c r="A195" s="68" t="s">
        <v>18491</v>
      </c>
      <c r="B195" s="71" t="s">
        <v>13416</v>
      </c>
      <c r="C195" s="363" t="s">
        <v>22624</v>
      </c>
      <c r="D195" s="363"/>
      <c r="E195" s="363"/>
      <c r="F195" s="363"/>
      <c r="G195" s="363"/>
      <c r="H195" s="363"/>
      <c r="I195" s="363"/>
      <c r="J195" s="363"/>
      <c r="K195" s="363"/>
      <c r="L195" s="363"/>
      <c r="M195" s="71" t="s">
        <v>25</v>
      </c>
      <c r="N195" s="69">
        <v>56.81</v>
      </c>
    </row>
    <row r="196" spans="1:14" ht="12.75" customHeight="1">
      <c r="A196" s="68" t="s">
        <v>18492</v>
      </c>
      <c r="B196" s="71" t="s">
        <v>13416</v>
      </c>
      <c r="C196" s="363" t="s">
        <v>22625</v>
      </c>
      <c r="D196" s="363"/>
      <c r="E196" s="363"/>
      <c r="F196" s="363"/>
      <c r="G196" s="363"/>
      <c r="H196" s="363"/>
      <c r="I196" s="363"/>
      <c r="J196" s="363"/>
      <c r="K196" s="363"/>
      <c r="L196" s="363"/>
      <c r="M196" s="71" t="s">
        <v>25</v>
      </c>
      <c r="N196" s="69">
        <v>534.97</v>
      </c>
    </row>
    <row r="197" spans="1:14" ht="13.5" customHeight="1">
      <c r="A197" s="68" t="s">
        <v>18493</v>
      </c>
      <c r="B197" s="71" t="s">
        <v>13416</v>
      </c>
      <c r="C197" s="363" t="s">
        <v>22626</v>
      </c>
      <c r="D197" s="363"/>
      <c r="E197" s="363"/>
      <c r="F197" s="363"/>
      <c r="G197" s="363"/>
      <c r="H197" s="363"/>
      <c r="I197" s="363"/>
      <c r="J197" s="363"/>
      <c r="K197" s="363"/>
      <c r="L197" s="363"/>
      <c r="M197" s="71" t="s">
        <v>25</v>
      </c>
      <c r="N197" s="69">
        <v>2513.13</v>
      </c>
    </row>
    <row r="198" spans="1:14" ht="12.75" customHeight="1">
      <c r="A198" s="68" t="s">
        <v>18494</v>
      </c>
      <c r="B198" s="71" t="s">
        <v>13416</v>
      </c>
      <c r="C198" s="363" t="s">
        <v>22627</v>
      </c>
      <c r="D198" s="363"/>
      <c r="E198" s="363"/>
      <c r="F198" s="363"/>
      <c r="G198" s="363"/>
      <c r="H198" s="363"/>
      <c r="I198" s="363"/>
      <c r="J198" s="363"/>
      <c r="K198" s="363"/>
      <c r="L198" s="363"/>
      <c r="M198" s="71" t="s">
        <v>25</v>
      </c>
      <c r="N198" s="69">
        <v>10438.200000000001</v>
      </c>
    </row>
    <row r="199" spans="1:14" ht="13.5" customHeight="1">
      <c r="A199" s="68" t="s">
        <v>18495</v>
      </c>
      <c r="B199" s="71" t="s">
        <v>13416</v>
      </c>
      <c r="C199" s="363" t="s">
        <v>18496</v>
      </c>
      <c r="D199" s="363"/>
      <c r="E199" s="363"/>
      <c r="F199" s="363"/>
      <c r="G199" s="363"/>
      <c r="H199" s="363"/>
      <c r="I199" s="363"/>
      <c r="J199" s="363"/>
      <c r="K199" s="363"/>
      <c r="L199" s="363"/>
      <c r="M199" s="71" t="s">
        <v>25</v>
      </c>
      <c r="N199" s="69">
        <v>4390</v>
      </c>
    </row>
    <row r="200" spans="1:14" ht="9.75" customHeight="1">
      <c r="C200" s="363"/>
      <c r="D200" s="363"/>
      <c r="E200" s="363"/>
      <c r="F200" s="363"/>
      <c r="G200" s="363"/>
      <c r="H200" s="363"/>
      <c r="I200" s="363"/>
      <c r="J200" s="363"/>
      <c r="K200" s="363"/>
      <c r="L200" s="363"/>
    </row>
    <row r="201" spans="1:14" ht="13.5" customHeight="1">
      <c r="A201" s="68" t="s">
        <v>18497</v>
      </c>
      <c r="B201" s="71" t="s">
        <v>13416</v>
      </c>
      <c r="C201" s="363" t="s">
        <v>18498</v>
      </c>
      <c r="D201" s="363"/>
      <c r="E201" s="363"/>
      <c r="F201" s="363"/>
      <c r="G201" s="363"/>
      <c r="H201" s="363"/>
      <c r="I201" s="363"/>
      <c r="J201" s="363"/>
      <c r="K201" s="363"/>
      <c r="L201" s="363"/>
      <c r="M201" s="71" t="s">
        <v>11295</v>
      </c>
      <c r="N201" s="69">
        <v>33904.18</v>
      </c>
    </row>
    <row r="202" spans="1:14" ht="12.75" customHeight="1">
      <c r="A202" s="68" t="s">
        <v>18499</v>
      </c>
      <c r="B202" s="71" t="s">
        <v>13416</v>
      </c>
      <c r="C202" s="363" t="s">
        <v>18500</v>
      </c>
      <c r="D202" s="363"/>
      <c r="E202" s="363"/>
      <c r="F202" s="363"/>
      <c r="G202" s="363"/>
      <c r="H202" s="363"/>
      <c r="I202" s="363"/>
      <c r="J202" s="363"/>
      <c r="K202" s="363"/>
      <c r="L202" s="363"/>
      <c r="M202" s="71" t="s">
        <v>542</v>
      </c>
      <c r="N202" s="69">
        <v>20.07</v>
      </c>
    </row>
    <row r="203" spans="1:14" ht="12.75" customHeight="1">
      <c r="A203" s="68" t="s">
        <v>18501</v>
      </c>
      <c r="B203" s="71" t="s">
        <v>13416</v>
      </c>
      <c r="C203" s="363" t="s">
        <v>18502</v>
      </c>
      <c r="D203" s="363"/>
      <c r="E203" s="363"/>
      <c r="F203" s="363"/>
      <c r="G203" s="363"/>
      <c r="H203" s="363"/>
      <c r="I203" s="363"/>
      <c r="J203" s="363"/>
      <c r="K203" s="363"/>
      <c r="L203" s="363"/>
      <c r="M203" s="71" t="s">
        <v>542</v>
      </c>
      <c r="N203" s="69">
        <v>18.13</v>
      </c>
    </row>
    <row r="204" spans="1:14" ht="13.5" customHeight="1">
      <c r="A204" s="68" t="s">
        <v>18503</v>
      </c>
      <c r="B204" s="71" t="s">
        <v>13416</v>
      </c>
      <c r="C204" s="363" t="s">
        <v>18504</v>
      </c>
      <c r="D204" s="363"/>
      <c r="E204" s="363"/>
      <c r="F204" s="363"/>
      <c r="G204" s="363"/>
      <c r="H204" s="363"/>
      <c r="I204" s="363"/>
      <c r="J204" s="363"/>
      <c r="K204" s="363"/>
      <c r="L204" s="363"/>
      <c r="M204" s="71" t="s">
        <v>542</v>
      </c>
      <c r="N204" s="69">
        <v>16.13</v>
      </c>
    </row>
    <row r="205" spans="1:14" ht="12.75" customHeight="1">
      <c r="A205" s="68" t="s">
        <v>18505</v>
      </c>
      <c r="B205" s="71" t="s">
        <v>13416</v>
      </c>
      <c r="C205" s="363" t="s">
        <v>18506</v>
      </c>
      <c r="D205" s="363"/>
      <c r="E205" s="363"/>
      <c r="F205" s="363"/>
      <c r="G205" s="363"/>
      <c r="H205" s="363"/>
      <c r="I205" s="363"/>
      <c r="J205" s="363"/>
      <c r="K205" s="363"/>
      <c r="L205" s="363"/>
      <c r="M205" s="71" t="s">
        <v>542</v>
      </c>
      <c r="N205" s="69">
        <v>18.45</v>
      </c>
    </row>
    <row r="206" spans="1:14" ht="13.5" customHeight="1">
      <c r="A206" s="68" t="s">
        <v>18507</v>
      </c>
      <c r="B206" s="71" t="s">
        <v>13416</v>
      </c>
      <c r="C206" s="363" t="s">
        <v>18508</v>
      </c>
      <c r="D206" s="363"/>
      <c r="E206" s="363"/>
      <c r="F206" s="363"/>
      <c r="G206" s="363"/>
      <c r="H206" s="363"/>
      <c r="I206" s="363"/>
      <c r="J206" s="363"/>
      <c r="K206" s="363"/>
      <c r="L206" s="363"/>
      <c r="M206" s="71" t="s">
        <v>542</v>
      </c>
      <c r="N206" s="69">
        <v>20.100000000000001</v>
      </c>
    </row>
    <row r="207" spans="1:14" ht="12.75" customHeight="1">
      <c r="A207" s="68" t="s">
        <v>18509</v>
      </c>
      <c r="B207" s="71" t="s">
        <v>13416</v>
      </c>
      <c r="C207" s="363" t="s">
        <v>18510</v>
      </c>
      <c r="D207" s="363"/>
      <c r="E207" s="363"/>
      <c r="F207" s="363"/>
      <c r="G207" s="363"/>
      <c r="H207" s="363"/>
      <c r="I207" s="363"/>
      <c r="J207" s="363"/>
      <c r="K207" s="363"/>
      <c r="L207" s="363"/>
      <c r="M207" s="71" t="s">
        <v>542</v>
      </c>
      <c r="N207" s="69">
        <v>21.33</v>
      </c>
    </row>
    <row r="208" spans="1:14" ht="12.75" customHeight="1">
      <c r="A208" s="68" t="s">
        <v>18511</v>
      </c>
      <c r="B208" s="71" t="s">
        <v>13416</v>
      </c>
      <c r="C208" s="363" t="s">
        <v>18512</v>
      </c>
      <c r="D208" s="363"/>
      <c r="E208" s="363"/>
      <c r="F208" s="363"/>
      <c r="G208" s="363"/>
      <c r="H208" s="363"/>
      <c r="I208" s="363"/>
      <c r="J208" s="363"/>
      <c r="K208" s="363"/>
      <c r="L208" s="363"/>
      <c r="M208" s="71" t="s">
        <v>542</v>
      </c>
      <c r="N208" s="69">
        <v>23.44</v>
      </c>
    </row>
    <row r="209" spans="1:14" ht="13.5" customHeight="1">
      <c r="A209" s="68" t="s">
        <v>18513</v>
      </c>
      <c r="B209" s="71" t="s">
        <v>13416</v>
      </c>
      <c r="C209" s="363" t="s">
        <v>18514</v>
      </c>
      <c r="D209" s="363"/>
      <c r="E209" s="363"/>
      <c r="F209" s="363"/>
      <c r="G209" s="363"/>
      <c r="H209" s="363"/>
      <c r="I209" s="363"/>
      <c r="J209" s="363"/>
      <c r="K209" s="363"/>
      <c r="L209" s="363"/>
      <c r="M209" s="71" t="s">
        <v>542</v>
      </c>
      <c r="N209" s="69">
        <v>19.73</v>
      </c>
    </row>
    <row r="210" spans="1:14" ht="12.75" customHeight="1">
      <c r="A210" s="68" t="s">
        <v>18515</v>
      </c>
      <c r="B210" s="71" t="s">
        <v>13416</v>
      </c>
      <c r="C210" s="363" t="s">
        <v>11711</v>
      </c>
      <c r="D210" s="363"/>
      <c r="E210" s="363"/>
      <c r="F210" s="363"/>
      <c r="G210" s="363"/>
      <c r="H210" s="363"/>
      <c r="I210" s="363"/>
      <c r="J210" s="363"/>
      <c r="K210" s="363"/>
      <c r="L210" s="363"/>
      <c r="M210" s="71" t="s">
        <v>542</v>
      </c>
      <c r="N210" s="69">
        <v>18.920000000000002</v>
      </c>
    </row>
    <row r="211" spans="1:14" ht="12.75" customHeight="1">
      <c r="A211" s="68" t="s">
        <v>18516</v>
      </c>
      <c r="B211" s="71" t="s">
        <v>13416</v>
      </c>
      <c r="C211" s="363" t="s">
        <v>18517</v>
      </c>
      <c r="D211" s="363"/>
      <c r="E211" s="363"/>
      <c r="F211" s="363"/>
      <c r="G211" s="363"/>
      <c r="H211" s="363"/>
      <c r="I211" s="363"/>
      <c r="J211" s="363"/>
      <c r="K211" s="363"/>
      <c r="L211" s="363"/>
      <c r="M211" s="71" t="s">
        <v>542</v>
      </c>
      <c r="N211" s="69">
        <v>19.670000000000002</v>
      </c>
    </row>
    <row r="212" spans="1:14" ht="13.5" customHeight="1">
      <c r="A212" s="68" t="s">
        <v>18518</v>
      </c>
      <c r="B212" s="71" t="s">
        <v>13416</v>
      </c>
      <c r="C212" s="363" t="s">
        <v>11712</v>
      </c>
      <c r="D212" s="363"/>
      <c r="E212" s="363"/>
      <c r="F212" s="363"/>
      <c r="G212" s="363"/>
      <c r="H212" s="363"/>
      <c r="I212" s="363"/>
      <c r="J212" s="363"/>
      <c r="K212" s="363"/>
      <c r="L212" s="363"/>
      <c r="M212" s="71" t="s">
        <v>542</v>
      </c>
      <c r="N212" s="69">
        <v>22.58</v>
      </c>
    </row>
    <row r="213" spans="1:14" ht="12.75" customHeight="1">
      <c r="A213" s="68" t="s">
        <v>18519</v>
      </c>
      <c r="B213" s="71" t="s">
        <v>13416</v>
      </c>
      <c r="C213" s="363" t="s">
        <v>11713</v>
      </c>
      <c r="D213" s="363"/>
      <c r="E213" s="363"/>
      <c r="F213" s="363"/>
      <c r="G213" s="363"/>
      <c r="H213" s="363"/>
      <c r="I213" s="363"/>
      <c r="J213" s="363"/>
      <c r="K213" s="363"/>
      <c r="L213" s="363"/>
      <c r="M213" s="71" t="s">
        <v>542</v>
      </c>
      <c r="N213" s="69">
        <v>24.74</v>
      </c>
    </row>
    <row r="214" spans="1:14" ht="13.5" customHeight="1">
      <c r="A214" s="68" t="s">
        <v>18520</v>
      </c>
      <c r="B214" s="71" t="s">
        <v>13416</v>
      </c>
      <c r="C214" s="363" t="s">
        <v>18521</v>
      </c>
      <c r="D214" s="363"/>
      <c r="E214" s="363"/>
      <c r="F214" s="363"/>
      <c r="G214" s="363"/>
      <c r="H214" s="363"/>
      <c r="I214" s="363"/>
      <c r="J214" s="363"/>
      <c r="K214" s="363"/>
      <c r="L214" s="363"/>
      <c r="M214" s="71" t="s">
        <v>542</v>
      </c>
      <c r="N214" s="69">
        <v>24.08</v>
      </c>
    </row>
    <row r="215" spans="1:14" ht="12.75" customHeight="1">
      <c r="A215" s="68" t="s">
        <v>18522</v>
      </c>
      <c r="B215" s="71" t="s">
        <v>13416</v>
      </c>
      <c r="C215" s="363" t="s">
        <v>18523</v>
      </c>
      <c r="D215" s="363"/>
      <c r="E215" s="363"/>
      <c r="F215" s="363"/>
      <c r="G215" s="363"/>
      <c r="H215" s="363"/>
      <c r="I215" s="363"/>
      <c r="J215" s="363"/>
      <c r="K215" s="363"/>
      <c r="L215" s="363"/>
      <c r="M215" s="71" t="s">
        <v>542</v>
      </c>
      <c r="N215" s="69">
        <v>22.53</v>
      </c>
    </row>
    <row r="216" spans="1:14" ht="12.75" customHeight="1">
      <c r="A216" s="68" t="s">
        <v>18524</v>
      </c>
      <c r="B216" s="71" t="s">
        <v>13416</v>
      </c>
      <c r="C216" s="363" t="s">
        <v>18525</v>
      </c>
      <c r="D216" s="363"/>
      <c r="E216" s="363"/>
      <c r="F216" s="363"/>
      <c r="G216" s="363"/>
      <c r="H216" s="363"/>
      <c r="I216" s="363"/>
      <c r="J216" s="363"/>
      <c r="K216" s="363"/>
      <c r="L216" s="363"/>
      <c r="M216" s="71" t="s">
        <v>542</v>
      </c>
      <c r="N216" s="69">
        <v>23.39</v>
      </c>
    </row>
    <row r="217" spans="1:14" ht="13.5" customHeight="1">
      <c r="A217" s="68" t="s">
        <v>18526</v>
      </c>
      <c r="B217" s="71" t="s">
        <v>13416</v>
      </c>
      <c r="C217" s="363" t="s">
        <v>11714</v>
      </c>
      <c r="D217" s="363"/>
      <c r="E217" s="363"/>
      <c r="F217" s="363"/>
      <c r="G217" s="363"/>
      <c r="H217" s="363"/>
      <c r="I217" s="363"/>
      <c r="J217" s="363"/>
      <c r="K217" s="363"/>
      <c r="L217" s="363"/>
      <c r="M217" s="71" t="s">
        <v>542</v>
      </c>
      <c r="N217" s="69">
        <v>18.12</v>
      </c>
    </row>
    <row r="218" spans="1:14" ht="12.75" customHeight="1">
      <c r="A218" s="68" t="s">
        <v>18527</v>
      </c>
      <c r="B218" s="71" t="s">
        <v>13416</v>
      </c>
      <c r="C218" s="363" t="s">
        <v>18528</v>
      </c>
      <c r="D218" s="363"/>
      <c r="E218" s="363"/>
      <c r="F218" s="363"/>
      <c r="G218" s="363"/>
      <c r="H218" s="363"/>
      <c r="I218" s="363"/>
      <c r="J218" s="363"/>
      <c r="K218" s="363"/>
      <c r="L218" s="363"/>
      <c r="M218" s="71" t="s">
        <v>542</v>
      </c>
      <c r="N218" s="69">
        <v>21.91</v>
      </c>
    </row>
    <row r="219" spans="1:14" ht="13.5" customHeight="1">
      <c r="A219" s="68" t="s">
        <v>18529</v>
      </c>
      <c r="B219" s="71" t="s">
        <v>13416</v>
      </c>
      <c r="C219" s="363" t="s">
        <v>18530</v>
      </c>
      <c r="D219" s="363"/>
      <c r="E219" s="363"/>
      <c r="F219" s="363"/>
      <c r="G219" s="363"/>
      <c r="H219" s="363"/>
      <c r="I219" s="363"/>
      <c r="J219" s="363"/>
      <c r="K219" s="363"/>
      <c r="L219" s="363"/>
      <c r="M219" s="71" t="s">
        <v>542</v>
      </c>
      <c r="N219" s="69">
        <v>20.38</v>
      </c>
    </row>
    <row r="220" spans="1:14" ht="12.75" customHeight="1">
      <c r="A220" s="68" t="s">
        <v>18531</v>
      </c>
      <c r="B220" s="71" t="s">
        <v>13416</v>
      </c>
      <c r="C220" s="363" t="s">
        <v>18532</v>
      </c>
      <c r="D220" s="363"/>
      <c r="E220" s="363"/>
      <c r="F220" s="363"/>
      <c r="G220" s="363"/>
      <c r="H220" s="363"/>
      <c r="I220" s="363"/>
      <c r="J220" s="363"/>
      <c r="K220" s="363"/>
      <c r="L220" s="363"/>
      <c r="M220" s="71" t="s">
        <v>542</v>
      </c>
      <c r="N220" s="69">
        <v>15.53</v>
      </c>
    </row>
    <row r="221" spans="1:14" ht="12.75" customHeight="1">
      <c r="A221" s="68" t="s">
        <v>18533</v>
      </c>
      <c r="B221" s="71" t="s">
        <v>13416</v>
      </c>
      <c r="C221" s="363" t="s">
        <v>18534</v>
      </c>
      <c r="D221" s="363"/>
      <c r="E221" s="363"/>
      <c r="F221" s="363"/>
      <c r="G221" s="363"/>
      <c r="H221" s="363"/>
      <c r="I221" s="363"/>
      <c r="J221" s="363"/>
      <c r="K221" s="363"/>
      <c r="L221" s="363"/>
      <c r="M221" s="71" t="s">
        <v>542</v>
      </c>
      <c r="N221" s="69">
        <v>33.200000000000003</v>
      </c>
    </row>
    <row r="222" spans="1:14" ht="13.5" customHeight="1">
      <c r="A222" s="68" t="s">
        <v>18535</v>
      </c>
      <c r="B222" s="71" t="s">
        <v>13416</v>
      </c>
      <c r="C222" s="363" t="s">
        <v>11581</v>
      </c>
      <c r="D222" s="363"/>
      <c r="E222" s="363"/>
      <c r="F222" s="363"/>
      <c r="G222" s="363"/>
      <c r="H222" s="363"/>
      <c r="I222" s="363"/>
      <c r="J222" s="363"/>
      <c r="K222" s="363"/>
      <c r="L222" s="363"/>
      <c r="M222" s="71" t="s">
        <v>542</v>
      </c>
      <c r="N222" s="69">
        <v>20.52</v>
      </c>
    </row>
    <row r="223" spans="1:14" ht="12.75" customHeight="1">
      <c r="A223" s="68" t="s">
        <v>18536</v>
      </c>
      <c r="B223" s="71" t="s">
        <v>13416</v>
      </c>
      <c r="C223" s="363" t="s">
        <v>17959</v>
      </c>
      <c r="D223" s="363"/>
      <c r="E223" s="363"/>
      <c r="F223" s="363"/>
      <c r="G223" s="363"/>
      <c r="H223" s="363"/>
      <c r="I223" s="363"/>
      <c r="J223" s="363"/>
      <c r="K223" s="363"/>
      <c r="L223" s="363"/>
      <c r="M223" s="71" t="s">
        <v>542</v>
      </c>
      <c r="N223" s="69">
        <v>18.97</v>
      </c>
    </row>
    <row r="224" spans="1:14" ht="12.75" customHeight="1">
      <c r="A224" s="68" t="s">
        <v>18537</v>
      </c>
      <c r="B224" s="71" t="s">
        <v>13416</v>
      </c>
      <c r="C224" s="363" t="s">
        <v>18538</v>
      </c>
      <c r="D224" s="363"/>
      <c r="E224" s="363"/>
      <c r="F224" s="363"/>
      <c r="G224" s="363"/>
      <c r="H224" s="363"/>
      <c r="I224" s="363"/>
      <c r="J224" s="363"/>
      <c r="K224" s="363"/>
      <c r="L224" s="363"/>
      <c r="M224" s="71" t="s">
        <v>542</v>
      </c>
      <c r="N224" s="69">
        <v>15.53</v>
      </c>
    </row>
    <row r="225" spans="1:14" ht="13.5" customHeight="1">
      <c r="A225" s="68" t="s">
        <v>18539</v>
      </c>
      <c r="B225" s="71" t="s">
        <v>13416</v>
      </c>
      <c r="C225" s="363" t="s">
        <v>18540</v>
      </c>
      <c r="D225" s="363"/>
      <c r="E225" s="363"/>
      <c r="F225" s="363"/>
      <c r="G225" s="363"/>
      <c r="H225" s="363"/>
      <c r="I225" s="363"/>
      <c r="J225" s="363"/>
      <c r="K225" s="363"/>
      <c r="L225" s="363"/>
      <c r="M225" s="71" t="s">
        <v>542</v>
      </c>
      <c r="N225" s="69">
        <v>15.35</v>
      </c>
    </row>
    <row r="226" spans="1:14" ht="12.75" customHeight="1">
      <c r="A226" s="68" t="s">
        <v>18541</v>
      </c>
      <c r="B226" s="71" t="s">
        <v>13416</v>
      </c>
      <c r="C226" s="363" t="s">
        <v>18542</v>
      </c>
      <c r="D226" s="363"/>
      <c r="E226" s="363"/>
      <c r="F226" s="363"/>
      <c r="G226" s="363"/>
      <c r="H226" s="363"/>
      <c r="I226" s="363"/>
      <c r="J226" s="363"/>
      <c r="K226" s="363"/>
      <c r="L226" s="363"/>
      <c r="M226" s="71" t="s">
        <v>542</v>
      </c>
      <c r="N226" s="69">
        <v>34.729999999999997</v>
      </c>
    </row>
    <row r="227" spans="1:14" ht="13.5" customHeight="1">
      <c r="A227" s="68" t="s">
        <v>18543</v>
      </c>
      <c r="B227" s="71" t="s">
        <v>13416</v>
      </c>
      <c r="C227" s="363" t="s">
        <v>18544</v>
      </c>
      <c r="D227" s="363"/>
      <c r="E227" s="363"/>
      <c r="F227" s="363"/>
      <c r="G227" s="363"/>
      <c r="H227" s="363"/>
      <c r="I227" s="363"/>
      <c r="J227" s="363"/>
      <c r="K227" s="363"/>
      <c r="L227" s="363"/>
      <c r="M227" s="71" t="s">
        <v>542</v>
      </c>
      <c r="N227" s="69">
        <v>24</v>
      </c>
    </row>
    <row r="228" spans="1:14" ht="12.75" customHeight="1">
      <c r="A228" s="68" t="s">
        <v>18545</v>
      </c>
      <c r="B228" s="71" t="s">
        <v>13416</v>
      </c>
      <c r="C228" s="363" t="s">
        <v>11585</v>
      </c>
      <c r="D228" s="363"/>
      <c r="E228" s="363"/>
      <c r="F228" s="363"/>
      <c r="G228" s="363"/>
      <c r="H228" s="363"/>
      <c r="I228" s="363"/>
      <c r="J228" s="363"/>
      <c r="K228" s="363"/>
      <c r="L228" s="363"/>
      <c r="M228" s="71" t="s">
        <v>542</v>
      </c>
      <c r="N228" s="69">
        <v>22.11</v>
      </c>
    </row>
    <row r="229" spans="1:14" ht="12.75" customHeight="1">
      <c r="A229" s="68" t="s">
        <v>18546</v>
      </c>
      <c r="B229" s="71" t="s">
        <v>13416</v>
      </c>
      <c r="C229" s="363" t="s">
        <v>18547</v>
      </c>
      <c r="D229" s="363"/>
      <c r="E229" s="363"/>
      <c r="F229" s="363"/>
      <c r="G229" s="363"/>
      <c r="H229" s="363"/>
      <c r="I229" s="363"/>
      <c r="J229" s="363"/>
      <c r="K229" s="363"/>
      <c r="L229" s="363"/>
      <c r="M229" s="71" t="s">
        <v>542</v>
      </c>
      <c r="N229" s="69">
        <v>22.1</v>
      </c>
    </row>
    <row r="230" spans="1:14" ht="13.5" customHeight="1">
      <c r="A230" s="68" t="s">
        <v>18548</v>
      </c>
      <c r="B230" s="71" t="s">
        <v>13416</v>
      </c>
      <c r="C230" s="363" t="s">
        <v>11636</v>
      </c>
      <c r="D230" s="363"/>
      <c r="E230" s="363"/>
      <c r="F230" s="363"/>
      <c r="G230" s="363"/>
      <c r="H230" s="363"/>
      <c r="I230" s="363"/>
      <c r="J230" s="363"/>
      <c r="K230" s="363"/>
      <c r="L230" s="363"/>
      <c r="M230" s="71" t="s">
        <v>542</v>
      </c>
      <c r="N230" s="69">
        <v>15.41</v>
      </c>
    </row>
    <row r="231" spans="1:14" ht="12.75" customHeight="1">
      <c r="A231" s="68" t="s">
        <v>18549</v>
      </c>
      <c r="B231" s="71" t="s">
        <v>13416</v>
      </c>
      <c r="C231" s="363" t="s">
        <v>18550</v>
      </c>
      <c r="D231" s="363"/>
      <c r="E231" s="363"/>
      <c r="F231" s="363"/>
      <c r="G231" s="363"/>
      <c r="H231" s="363"/>
      <c r="I231" s="363"/>
      <c r="J231" s="363"/>
      <c r="K231" s="363"/>
      <c r="L231" s="363"/>
      <c r="M231" s="71" t="s">
        <v>542</v>
      </c>
      <c r="N231" s="69">
        <v>22.11</v>
      </c>
    </row>
    <row r="232" spans="1:14" ht="13.5" customHeight="1">
      <c r="A232" s="68" t="s">
        <v>18551</v>
      </c>
      <c r="B232" s="71" t="s">
        <v>13416</v>
      </c>
      <c r="C232" s="363" t="s">
        <v>18552</v>
      </c>
      <c r="D232" s="363"/>
      <c r="E232" s="363"/>
      <c r="F232" s="363"/>
      <c r="G232" s="363"/>
      <c r="H232" s="363"/>
      <c r="I232" s="363"/>
      <c r="J232" s="363"/>
      <c r="K232" s="363"/>
      <c r="L232" s="363"/>
      <c r="M232" s="71" t="s">
        <v>542</v>
      </c>
      <c r="N232" s="69">
        <v>18.98</v>
      </c>
    </row>
    <row r="233" spans="1:14" ht="12.75" customHeight="1">
      <c r="A233" s="68" t="s">
        <v>18553</v>
      </c>
      <c r="B233" s="71" t="s">
        <v>13416</v>
      </c>
      <c r="C233" s="363" t="s">
        <v>11648</v>
      </c>
      <c r="D233" s="363"/>
      <c r="E233" s="363"/>
      <c r="F233" s="363"/>
      <c r="G233" s="363"/>
      <c r="H233" s="363"/>
      <c r="I233" s="363"/>
      <c r="J233" s="363"/>
      <c r="K233" s="363"/>
      <c r="L233" s="363"/>
      <c r="M233" s="71" t="s">
        <v>542</v>
      </c>
      <c r="N233" s="69">
        <v>22.11</v>
      </c>
    </row>
    <row r="234" spans="1:14" ht="12.75" customHeight="1">
      <c r="A234" s="68" t="s">
        <v>18554</v>
      </c>
      <c r="B234" s="71" t="s">
        <v>13416</v>
      </c>
      <c r="C234" s="363" t="s">
        <v>11686</v>
      </c>
      <c r="D234" s="363"/>
      <c r="E234" s="363"/>
      <c r="F234" s="363"/>
      <c r="G234" s="363"/>
      <c r="H234" s="363"/>
      <c r="I234" s="363"/>
      <c r="J234" s="363"/>
      <c r="K234" s="363"/>
      <c r="L234" s="363"/>
      <c r="M234" s="71" t="s">
        <v>542</v>
      </c>
      <c r="N234" s="69">
        <v>16.079999999999998</v>
      </c>
    </row>
    <row r="235" spans="1:14" ht="13.5" customHeight="1">
      <c r="A235" s="68" t="s">
        <v>18555</v>
      </c>
      <c r="B235" s="71" t="s">
        <v>13416</v>
      </c>
      <c r="C235" s="363" t="s">
        <v>11705</v>
      </c>
      <c r="D235" s="363"/>
      <c r="E235" s="363"/>
      <c r="F235" s="363"/>
      <c r="G235" s="363"/>
      <c r="H235" s="363"/>
      <c r="I235" s="363"/>
      <c r="J235" s="363"/>
      <c r="K235" s="363"/>
      <c r="L235" s="363"/>
      <c r="M235" s="71" t="s">
        <v>542</v>
      </c>
      <c r="N235" s="69">
        <v>22.05</v>
      </c>
    </row>
    <row r="236" spans="1:14" ht="12.75" customHeight="1">
      <c r="A236" s="68" t="s">
        <v>18556</v>
      </c>
      <c r="B236" s="71" t="s">
        <v>13416</v>
      </c>
      <c r="C236" s="363" t="s">
        <v>18557</v>
      </c>
      <c r="D236" s="363"/>
      <c r="E236" s="363"/>
      <c r="F236" s="363"/>
      <c r="G236" s="363"/>
      <c r="H236" s="363"/>
      <c r="I236" s="363"/>
      <c r="J236" s="363"/>
      <c r="K236" s="363"/>
      <c r="L236" s="363"/>
      <c r="M236" s="71" t="s">
        <v>542</v>
      </c>
      <c r="N236" s="69">
        <v>19.149999999999999</v>
      </c>
    </row>
    <row r="237" spans="1:14" ht="12.75" customHeight="1">
      <c r="A237" s="68" t="s">
        <v>18558</v>
      </c>
      <c r="B237" s="71" t="s">
        <v>13416</v>
      </c>
      <c r="C237" s="363" t="s">
        <v>11722</v>
      </c>
      <c r="D237" s="363"/>
      <c r="E237" s="363"/>
      <c r="F237" s="363"/>
      <c r="G237" s="363"/>
      <c r="H237" s="363"/>
      <c r="I237" s="363"/>
      <c r="J237" s="363"/>
      <c r="K237" s="363"/>
      <c r="L237" s="363"/>
      <c r="M237" s="71" t="s">
        <v>542</v>
      </c>
      <c r="N237" s="69">
        <v>22.11</v>
      </c>
    </row>
    <row r="238" spans="1:14" ht="13.5" customHeight="1">
      <c r="A238" s="68" t="s">
        <v>18559</v>
      </c>
      <c r="B238" s="71" t="s">
        <v>13416</v>
      </c>
      <c r="C238" s="363" t="s">
        <v>18560</v>
      </c>
      <c r="D238" s="363"/>
      <c r="E238" s="363"/>
      <c r="F238" s="363"/>
      <c r="G238" s="363"/>
      <c r="H238" s="363"/>
      <c r="I238" s="363"/>
      <c r="J238" s="363"/>
      <c r="K238" s="363"/>
      <c r="L238" s="363"/>
      <c r="M238" s="71" t="s">
        <v>542</v>
      </c>
      <c r="N238" s="69">
        <v>22.11</v>
      </c>
    </row>
    <row r="239" spans="1:14" ht="12.75" customHeight="1">
      <c r="A239" s="68" t="s">
        <v>18561</v>
      </c>
      <c r="B239" s="71" t="s">
        <v>13416</v>
      </c>
      <c r="C239" s="363" t="s">
        <v>11723</v>
      </c>
      <c r="D239" s="363"/>
      <c r="E239" s="363"/>
      <c r="F239" s="363"/>
      <c r="G239" s="363"/>
      <c r="H239" s="363"/>
      <c r="I239" s="363"/>
      <c r="J239" s="363"/>
      <c r="K239" s="363"/>
      <c r="L239" s="363"/>
      <c r="M239" s="71" t="s">
        <v>542</v>
      </c>
      <c r="N239" s="69">
        <v>22.11</v>
      </c>
    </row>
    <row r="240" spans="1:14" ht="13.5" customHeight="1">
      <c r="A240" s="68" t="s">
        <v>18562</v>
      </c>
      <c r="B240" s="71" t="s">
        <v>13416</v>
      </c>
      <c r="C240" s="363" t="s">
        <v>11727</v>
      </c>
      <c r="D240" s="363"/>
      <c r="E240" s="363"/>
      <c r="F240" s="363"/>
      <c r="G240" s="363"/>
      <c r="H240" s="363"/>
      <c r="I240" s="363"/>
      <c r="J240" s="363"/>
      <c r="K240" s="363"/>
      <c r="L240" s="363"/>
      <c r="M240" s="71" t="s">
        <v>542</v>
      </c>
      <c r="N240" s="69">
        <v>16.23</v>
      </c>
    </row>
    <row r="241" spans="1:14" ht="12.75" customHeight="1">
      <c r="A241" s="68" t="s">
        <v>18563</v>
      </c>
      <c r="B241" s="71" t="s">
        <v>13416</v>
      </c>
      <c r="C241" s="363" t="s">
        <v>11707</v>
      </c>
      <c r="D241" s="363"/>
      <c r="E241" s="363"/>
      <c r="F241" s="363"/>
      <c r="G241" s="363"/>
      <c r="H241" s="363"/>
      <c r="I241" s="363"/>
      <c r="J241" s="363"/>
      <c r="K241" s="363"/>
      <c r="L241" s="363"/>
      <c r="M241" s="71" t="s">
        <v>542</v>
      </c>
      <c r="N241" s="69">
        <v>46.35</v>
      </c>
    </row>
    <row r="242" spans="1:14" ht="12.75" customHeight="1">
      <c r="A242" s="68" t="s">
        <v>18564</v>
      </c>
      <c r="B242" s="71" t="s">
        <v>13416</v>
      </c>
      <c r="C242" s="363" t="s">
        <v>11735</v>
      </c>
      <c r="D242" s="363"/>
      <c r="E242" s="363"/>
      <c r="F242" s="363"/>
      <c r="G242" s="363"/>
      <c r="H242" s="363"/>
      <c r="I242" s="363"/>
      <c r="J242" s="363"/>
      <c r="K242" s="363"/>
      <c r="L242" s="363"/>
      <c r="M242" s="71" t="s">
        <v>542</v>
      </c>
      <c r="N242" s="69">
        <v>18.829999999999998</v>
      </c>
    </row>
    <row r="243" spans="1:14" ht="13.5" customHeight="1">
      <c r="A243" s="68" t="s">
        <v>18565</v>
      </c>
      <c r="B243" s="71" t="s">
        <v>13416</v>
      </c>
      <c r="C243" s="363" t="s">
        <v>17961</v>
      </c>
      <c r="D243" s="363"/>
      <c r="E243" s="363"/>
      <c r="F243" s="363"/>
      <c r="G243" s="363"/>
      <c r="H243" s="363"/>
      <c r="I243" s="363"/>
      <c r="J243" s="363"/>
      <c r="K243" s="363"/>
      <c r="L243" s="363"/>
      <c r="M243" s="71" t="s">
        <v>542</v>
      </c>
      <c r="N243" s="69">
        <v>15.53</v>
      </c>
    </row>
    <row r="244" spans="1:14" ht="12.75" customHeight="1">
      <c r="A244" s="68" t="s">
        <v>18566</v>
      </c>
      <c r="B244" s="71" t="s">
        <v>13416</v>
      </c>
      <c r="C244" s="363" t="s">
        <v>11737</v>
      </c>
      <c r="D244" s="363"/>
      <c r="E244" s="363"/>
      <c r="F244" s="363"/>
      <c r="G244" s="363"/>
      <c r="H244" s="363"/>
      <c r="I244" s="363"/>
      <c r="J244" s="363"/>
      <c r="K244" s="363"/>
      <c r="L244" s="363"/>
      <c r="M244" s="71" t="s">
        <v>542</v>
      </c>
      <c r="N244" s="69">
        <v>21.11</v>
      </c>
    </row>
    <row r="245" spans="1:14" ht="13.5" customHeight="1">
      <c r="A245" s="68" t="s">
        <v>18567</v>
      </c>
      <c r="B245" s="71" t="s">
        <v>13416</v>
      </c>
      <c r="C245" s="363" t="s">
        <v>18568</v>
      </c>
      <c r="D245" s="363"/>
      <c r="E245" s="363"/>
      <c r="F245" s="363"/>
      <c r="G245" s="363"/>
      <c r="H245" s="363"/>
      <c r="I245" s="363"/>
      <c r="J245" s="363"/>
      <c r="K245" s="363"/>
      <c r="L245" s="363"/>
      <c r="M245" s="71" t="s">
        <v>542</v>
      </c>
      <c r="N245" s="69">
        <v>33.119999999999997</v>
      </c>
    </row>
    <row r="246" spans="1:14" ht="12.75" customHeight="1">
      <c r="A246" s="68" t="s">
        <v>18569</v>
      </c>
      <c r="B246" s="71" t="s">
        <v>13416</v>
      </c>
      <c r="C246" s="363" t="s">
        <v>18570</v>
      </c>
      <c r="D246" s="363"/>
      <c r="E246" s="363"/>
      <c r="F246" s="363"/>
      <c r="G246" s="363"/>
      <c r="H246" s="363"/>
      <c r="I246" s="363"/>
      <c r="J246" s="363"/>
      <c r="K246" s="363"/>
      <c r="L246" s="363"/>
      <c r="M246" s="71" t="s">
        <v>542</v>
      </c>
      <c r="N246" s="69">
        <v>18.100000000000001</v>
      </c>
    </row>
    <row r="247" spans="1:14" ht="12.75" customHeight="1">
      <c r="A247" s="68" t="s">
        <v>18571</v>
      </c>
      <c r="B247" s="71" t="s">
        <v>13416</v>
      </c>
      <c r="C247" s="363" t="s">
        <v>18572</v>
      </c>
      <c r="D247" s="363"/>
      <c r="E247" s="363"/>
      <c r="F247" s="363"/>
      <c r="G247" s="363"/>
      <c r="H247" s="363"/>
      <c r="I247" s="363"/>
      <c r="J247" s="363"/>
      <c r="K247" s="363"/>
      <c r="L247" s="363"/>
      <c r="M247" s="71" t="s">
        <v>542</v>
      </c>
      <c r="N247" s="69">
        <v>36.4</v>
      </c>
    </row>
    <row r="248" spans="1:14" ht="13.5" customHeight="1">
      <c r="A248" s="68" t="s">
        <v>18573</v>
      </c>
      <c r="B248" s="71" t="s">
        <v>13416</v>
      </c>
      <c r="C248" s="363" t="s">
        <v>11803</v>
      </c>
      <c r="D248" s="363"/>
      <c r="E248" s="363"/>
      <c r="F248" s="363"/>
      <c r="G248" s="363"/>
      <c r="H248" s="363"/>
      <c r="I248" s="363"/>
      <c r="J248" s="363"/>
      <c r="K248" s="363"/>
      <c r="L248" s="363"/>
      <c r="M248" s="71" t="s">
        <v>542</v>
      </c>
      <c r="N248" s="69">
        <v>15.93</v>
      </c>
    </row>
    <row r="249" spans="1:14" ht="12.75" customHeight="1">
      <c r="A249" s="68" t="s">
        <v>18574</v>
      </c>
      <c r="B249" s="71" t="s">
        <v>13416</v>
      </c>
      <c r="C249" s="363" t="s">
        <v>18575</v>
      </c>
      <c r="D249" s="363"/>
      <c r="E249" s="363"/>
      <c r="F249" s="363"/>
      <c r="G249" s="363"/>
      <c r="H249" s="363"/>
      <c r="I249" s="363"/>
      <c r="J249" s="363"/>
      <c r="K249" s="363"/>
      <c r="L249" s="363"/>
      <c r="M249" s="71" t="s">
        <v>542</v>
      </c>
      <c r="N249" s="69">
        <v>19.75</v>
      </c>
    </row>
    <row r="250" spans="1:14" ht="12.75" customHeight="1">
      <c r="A250" s="68" t="s">
        <v>18576</v>
      </c>
      <c r="B250" s="71" t="s">
        <v>13416</v>
      </c>
      <c r="C250" s="363" t="s">
        <v>18577</v>
      </c>
      <c r="D250" s="363"/>
      <c r="E250" s="363"/>
      <c r="F250" s="363"/>
      <c r="G250" s="363"/>
      <c r="H250" s="363"/>
      <c r="I250" s="363"/>
      <c r="J250" s="363"/>
      <c r="K250" s="363"/>
      <c r="L250" s="363"/>
      <c r="M250" s="71" t="s">
        <v>542</v>
      </c>
      <c r="N250" s="69">
        <v>28.92</v>
      </c>
    </row>
    <row r="251" spans="1:14" ht="13.5" customHeight="1">
      <c r="A251" s="68" t="s">
        <v>18578</v>
      </c>
      <c r="B251" s="71" t="s">
        <v>13416</v>
      </c>
      <c r="C251" s="363" t="s">
        <v>18579</v>
      </c>
      <c r="D251" s="363"/>
      <c r="E251" s="363"/>
      <c r="F251" s="363"/>
      <c r="G251" s="363"/>
      <c r="H251" s="363"/>
      <c r="I251" s="363"/>
      <c r="J251" s="363"/>
      <c r="K251" s="363"/>
      <c r="L251" s="363"/>
      <c r="M251" s="71" t="s">
        <v>542</v>
      </c>
      <c r="N251" s="69">
        <v>27.98</v>
      </c>
    </row>
    <row r="252" spans="1:14" ht="12.75" customHeight="1">
      <c r="A252" s="68" t="s">
        <v>18580</v>
      </c>
      <c r="B252" s="71" t="s">
        <v>13416</v>
      </c>
      <c r="C252" s="363" t="s">
        <v>18581</v>
      </c>
      <c r="D252" s="363"/>
      <c r="E252" s="363"/>
      <c r="F252" s="363"/>
      <c r="G252" s="363"/>
      <c r="H252" s="363"/>
      <c r="I252" s="363"/>
      <c r="J252" s="363"/>
      <c r="K252" s="363"/>
      <c r="L252" s="363"/>
      <c r="M252" s="71" t="s">
        <v>542</v>
      </c>
      <c r="N252" s="69">
        <v>25.12</v>
      </c>
    </row>
    <row r="253" spans="1:14" ht="13.5" customHeight="1">
      <c r="A253" s="68" t="s">
        <v>18582</v>
      </c>
      <c r="B253" s="71" t="s">
        <v>13416</v>
      </c>
      <c r="C253" s="363" t="s">
        <v>18583</v>
      </c>
      <c r="D253" s="363"/>
      <c r="E253" s="363"/>
      <c r="F253" s="363"/>
      <c r="G253" s="363"/>
      <c r="H253" s="363"/>
      <c r="I253" s="363"/>
      <c r="J253" s="363"/>
      <c r="K253" s="363"/>
      <c r="L253" s="363"/>
      <c r="M253" s="71" t="s">
        <v>542</v>
      </c>
      <c r="N253" s="69">
        <v>22.26</v>
      </c>
    </row>
    <row r="254" spans="1:14" ht="12.75" customHeight="1">
      <c r="A254" s="68" t="s">
        <v>18584</v>
      </c>
      <c r="B254" s="71" t="s">
        <v>13416</v>
      </c>
      <c r="C254" s="363" t="s">
        <v>18585</v>
      </c>
      <c r="D254" s="363"/>
      <c r="E254" s="363"/>
      <c r="F254" s="363"/>
      <c r="G254" s="363"/>
      <c r="H254" s="363"/>
      <c r="I254" s="363"/>
      <c r="J254" s="363"/>
      <c r="K254" s="363"/>
      <c r="L254" s="363"/>
      <c r="M254" s="71" t="s">
        <v>11295</v>
      </c>
      <c r="N254" s="69">
        <v>17846.150000000001</v>
      </c>
    </row>
    <row r="255" spans="1:14" ht="12.75" customHeight="1">
      <c r="A255" s="68" t="s">
        <v>18586</v>
      </c>
      <c r="B255" s="71" t="s">
        <v>13416</v>
      </c>
      <c r="C255" s="363" t="s">
        <v>18587</v>
      </c>
      <c r="D255" s="363"/>
      <c r="E255" s="363"/>
      <c r="F255" s="363"/>
      <c r="G255" s="363"/>
      <c r="H255" s="363"/>
      <c r="I255" s="363"/>
      <c r="J255" s="363"/>
      <c r="K255" s="363"/>
      <c r="L255" s="363"/>
      <c r="M255" s="71" t="s">
        <v>11295</v>
      </c>
      <c r="N255" s="69">
        <v>23200</v>
      </c>
    </row>
    <row r="256" spans="1:14" ht="13.5" customHeight="1">
      <c r="A256" s="68" t="s">
        <v>18588</v>
      </c>
      <c r="B256" s="71" t="s">
        <v>13416</v>
      </c>
      <c r="C256" s="363" t="s">
        <v>18589</v>
      </c>
      <c r="D256" s="363"/>
      <c r="E256" s="363"/>
      <c r="F256" s="363"/>
      <c r="G256" s="363"/>
      <c r="H256" s="363"/>
      <c r="I256" s="363"/>
      <c r="J256" s="363"/>
      <c r="K256" s="363"/>
      <c r="L256" s="363"/>
      <c r="M256" s="71" t="s">
        <v>11295</v>
      </c>
      <c r="N256" s="69">
        <v>20523.080000000002</v>
      </c>
    </row>
    <row r="257" spans="1:14" ht="12.75" customHeight="1">
      <c r="A257" s="68" t="s">
        <v>18590</v>
      </c>
      <c r="B257" s="71" t="s">
        <v>13416</v>
      </c>
      <c r="C257" s="363" t="s">
        <v>18591</v>
      </c>
      <c r="D257" s="363"/>
      <c r="E257" s="363"/>
      <c r="F257" s="363"/>
      <c r="G257" s="363"/>
      <c r="H257" s="363"/>
      <c r="I257" s="363"/>
      <c r="J257" s="363"/>
      <c r="K257" s="363"/>
      <c r="L257" s="363"/>
      <c r="M257" s="71" t="s">
        <v>11295</v>
      </c>
      <c r="N257" s="69">
        <v>12576.19</v>
      </c>
    </row>
    <row r="258" spans="1:14" ht="13.5" customHeight="1">
      <c r="A258" s="68" t="s">
        <v>18592</v>
      </c>
      <c r="B258" s="71" t="s">
        <v>13416</v>
      </c>
      <c r="C258" s="363" t="s">
        <v>17963</v>
      </c>
      <c r="D258" s="363"/>
      <c r="E258" s="363"/>
      <c r="F258" s="363"/>
      <c r="G258" s="363"/>
      <c r="H258" s="363"/>
      <c r="I258" s="363"/>
      <c r="J258" s="363"/>
      <c r="K258" s="363"/>
      <c r="L258" s="363"/>
      <c r="M258" s="71" t="s">
        <v>11295</v>
      </c>
      <c r="N258" s="69">
        <v>9432.14</v>
      </c>
    </row>
    <row r="259" spans="1:14" ht="12.75" customHeight="1">
      <c r="A259" s="68" t="s">
        <v>18593</v>
      </c>
      <c r="B259" s="71" t="s">
        <v>13416</v>
      </c>
      <c r="C259" s="363" t="s">
        <v>17965</v>
      </c>
      <c r="D259" s="363"/>
      <c r="E259" s="363"/>
      <c r="F259" s="363"/>
      <c r="G259" s="363"/>
      <c r="H259" s="363"/>
      <c r="I259" s="363"/>
      <c r="J259" s="363"/>
      <c r="K259" s="363"/>
      <c r="L259" s="363"/>
      <c r="M259" s="71" t="s">
        <v>11295</v>
      </c>
      <c r="N259" s="69">
        <v>11397.17</v>
      </c>
    </row>
    <row r="260" spans="1:14" ht="12.75" customHeight="1">
      <c r="A260" s="68" t="s">
        <v>18594</v>
      </c>
      <c r="B260" s="71" t="s">
        <v>13416</v>
      </c>
      <c r="C260" s="363" t="s">
        <v>17967</v>
      </c>
      <c r="D260" s="363"/>
      <c r="E260" s="363"/>
      <c r="F260" s="363"/>
      <c r="G260" s="363"/>
      <c r="H260" s="363"/>
      <c r="I260" s="363"/>
      <c r="J260" s="363"/>
      <c r="K260" s="363"/>
      <c r="L260" s="363"/>
      <c r="M260" s="71" t="s">
        <v>11295</v>
      </c>
      <c r="N260" s="69">
        <v>13384.62</v>
      </c>
    </row>
    <row r="261" spans="1:14" ht="13.5" customHeight="1">
      <c r="A261" s="68" t="s">
        <v>18595</v>
      </c>
      <c r="B261" s="71" t="s">
        <v>13416</v>
      </c>
      <c r="C261" s="363" t="s">
        <v>17969</v>
      </c>
      <c r="D261" s="363"/>
      <c r="E261" s="363"/>
      <c r="F261" s="363"/>
      <c r="G261" s="363"/>
      <c r="H261" s="363"/>
      <c r="I261" s="363"/>
      <c r="J261" s="363"/>
      <c r="K261" s="363"/>
      <c r="L261" s="363"/>
      <c r="M261" s="71" t="s">
        <v>11295</v>
      </c>
      <c r="N261" s="69">
        <v>16173.08</v>
      </c>
    </row>
    <row r="262" spans="1:14" ht="12.75" customHeight="1">
      <c r="A262" s="68" t="s">
        <v>18596</v>
      </c>
      <c r="B262" s="71" t="s">
        <v>13416</v>
      </c>
      <c r="C262" s="363" t="s">
        <v>17971</v>
      </c>
      <c r="D262" s="363"/>
      <c r="E262" s="363"/>
      <c r="F262" s="363"/>
      <c r="G262" s="363"/>
      <c r="H262" s="363"/>
      <c r="I262" s="363"/>
      <c r="J262" s="363"/>
      <c r="K262" s="363"/>
      <c r="L262" s="363"/>
      <c r="M262" s="71" t="s">
        <v>11295</v>
      </c>
      <c r="N262" s="69">
        <v>15392.31</v>
      </c>
    </row>
    <row r="263" spans="1:14" ht="12.75" customHeight="1">
      <c r="A263" s="68" t="s">
        <v>18597</v>
      </c>
      <c r="B263" s="71" t="s">
        <v>13416</v>
      </c>
      <c r="C263" s="363" t="s">
        <v>17973</v>
      </c>
      <c r="D263" s="363"/>
      <c r="E263" s="363"/>
      <c r="F263" s="363"/>
      <c r="G263" s="363"/>
      <c r="H263" s="363"/>
      <c r="I263" s="363"/>
      <c r="J263" s="363"/>
      <c r="K263" s="363"/>
      <c r="L263" s="363"/>
      <c r="M263" s="71" t="s">
        <v>11295</v>
      </c>
      <c r="N263" s="69">
        <v>18599.04</v>
      </c>
    </row>
    <row r="264" spans="1:14" ht="13.5" customHeight="1">
      <c r="A264" s="68" t="s">
        <v>18598</v>
      </c>
      <c r="B264" s="71" t="s">
        <v>13416</v>
      </c>
      <c r="C264" s="363" t="s">
        <v>17975</v>
      </c>
      <c r="D264" s="363"/>
      <c r="E264" s="363"/>
      <c r="F264" s="363"/>
      <c r="G264" s="363"/>
      <c r="H264" s="363"/>
      <c r="I264" s="363"/>
      <c r="J264" s="363"/>
      <c r="K264" s="363"/>
      <c r="L264" s="363"/>
      <c r="M264" s="71" t="s">
        <v>11295</v>
      </c>
      <c r="N264" s="69">
        <v>17400</v>
      </c>
    </row>
    <row r="265" spans="1:14" ht="12.75" customHeight="1">
      <c r="A265" s="68" t="s">
        <v>18599</v>
      </c>
      <c r="B265" s="71" t="s">
        <v>13416</v>
      </c>
      <c r="C265" s="363" t="s">
        <v>17977</v>
      </c>
      <c r="D265" s="363"/>
      <c r="E265" s="363"/>
      <c r="F265" s="363"/>
      <c r="G265" s="363"/>
      <c r="H265" s="363"/>
      <c r="I265" s="363"/>
      <c r="J265" s="363"/>
      <c r="K265" s="363"/>
      <c r="L265" s="363"/>
      <c r="M265" s="71" t="s">
        <v>11295</v>
      </c>
      <c r="N265" s="69">
        <v>21025</v>
      </c>
    </row>
    <row r="266" spans="1:14" ht="13.5" customHeight="1">
      <c r="A266" s="68" t="s">
        <v>18600</v>
      </c>
      <c r="B266" s="71" t="s">
        <v>13416</v>
      </c>
      <c r="C266" s="363" t="s">
        <v>18601</v>
      </c>
      <c r="D266" s="363"/>
      <c r="E266" s="363"/>
      <c r="F266" s="363"/>
      <c r="G266" s="363"/>
      <c r="H266" s="363"/>
      <c r="I266" s="363"/>
      <c r="J266" s="363"/>
      <c r="K266" s="363"/>
      <c r="L266" s="363"/>
      <c r="M266" s="71" t="s">
        <v>542</v>
      </c>
      <c r="N266" s="69">
        <v>163.19</v>
      </c>
    </row>
    <row r="267" spans="1:14" ht="12.75" customHeight="1">
      <c r="A267" s="68" t="s">
        <v>18602</v>
      </c>
      <c r="B267" s="71" t="s">
        <v>13416</v>
      </c>
      <c r="C267" s="363" t="s">
        <v>18603</v>
      </c>
      <c r="D267" s="363"/>
      <c r="E267" s="363"/>
      <c r="F267" s="363"/>
      <c r="G267" s="363"/>
      <c r="H267" s="363"/>
      <c r="I267" s="363"/>
      <c r="J267" s="363"/>
      <c r="K267" s="363"/>
      <c r="L267" s="363"/>
      <c r="M267" s="71" t="s">
        <v>542</v>
      </c>
      <c r="N267" s="69">
        <v>149.22999999999999</v>
      </c>
    </row>
    <row r="268" spans="1:14" ht="12.75" customHeight="1">
      <c r="A268" s="68" t="s">
        <v>18604</v>
      </c>
      <c r="B268" s="71" t="s">
        <v>13416</v>
      </c>
      <c r="C268" s="363" t="s">
        <v>18605</v>
      </c>
      <c r="D268" s="363"/>
      <c r="E268" s="363"/>
      <c r="F268" s="363"/>
      <c r="G268" s="363"/>
      <c r="H268" s="363"/>
      <c r="I268" s="363"/>
      <c r="J268" s="363"/>
      <c r="K268" s="363"/>
      <c r="L268" s="363"/>
      <c r="M268" s="71" t="s">
        <v>542</v>
      </c>
      <c r="N268" s="69">
        <v>135.26</v>
      </c>
    </row>
    <row r="269" spans="1:14" ht="13.5" customHeight="1">
      <c r="A269" s="68" t="s">
        <v>18606</v>
      </c>
      <c r="B269" s="71" t="s">
        <v>13416</v>
      </c>
      <c r="C269" s="363" t="s">
        <v>18607</v>
      </c>
      <c r="D269" s="363"/>
      <c r="E269" s="363"/>
      <c r="F269" s="363"/>
      <c r="G269" s="363"/>
      <c r="H269" s="363"/>
      <c r="I269" s="363"/>
      <c r="J269" s="363"/>
      <c r="K269" s="363"/>
      <c r="L269" s="363"/>
      <c r="M269" s="71" t="s">
        <v>542</v>
      </c>
      <c r="N269" s="69">
        <v>121.3</v>
      </c>
    </row>
    <row r="270" spans="1:14" ht="12.75" customHeight="1">
      <c r="A270" s="68" t="s">
        <v>18608</v>
      </c>
      <c r="B270" s="71" t="s">
        <v>13416</v>
      </c>
      <c r="C270" s="363" t="s">
        <v>18609</v>
      </c>
      <c r="D270" s="363"/>
      <c r="E270" s="363"/>
      <c r="F270" s="363"/>
      <c r="G270" s="363"/>
      <c r="H270" s="363"/>
      <c r="I270" s="363"/>
      <c r="J270" s="363"/>
      <c r="K270" s="363"/>
      <c r="L270" s="363"/>
      <c r="M270" s="71" t="s">
        <v>542</v>
      </c>
      <c r="N270" s="69">
        <v>107.34</v>
      </c>
    </row>
    <row r="271" spans="1:14" ht="13.5" customHeight="1">
      <c r="A271" s="68" t="s">
        <v>18610</v>
      </c>
      <c r="B271" s="71" t="s">
        <v>13416</v>
      </c>
      <c r="C271" s="363" t="s">
        <v>18611</v>
      </c>
      <c r="D271" s="363"/>
      <c r="E271" s="363"/>
      <c r="F271" s="363"/>
      <c r="G271" s="363"/>
      <c r="H271" s="363"/>
      <c r="I271" s="363"/>
      <c r="J271" s="363"/>
      <c r="K271" s="363"/>
      <c r="L271" s="363"/>
      <c r="M271" s="71" t="s">
        <v>542</v>
      </c>
      <c r="N271" s="69">
        <v>93.37</v>
      </c>
    </row>
    <row r="272" spans="1:14" ht="12.75" customHeight="1">
      <c r="A272" s="68" t="s">
        <v>18612</v>
      </c>
      <c r="B272" s="71" t="s">
        <v>13416</v>
      </c>
      <c r="C272" s="363" t="s">
        <v>18613</v>
      </c>
      <c r="D272" s="363"/>
      <c r="E272" s="363"/>
      <c r="F272" s="363"/>
      <c r="G272" s="363"/>
      <c r="H272" s="363"/>
      <c r="I272" s="363"/>
      <c r="J272" s="363"/>
      <c r="K272" s="363"/>
      <c r="L272" s="363"/>
      <c r="M272" s="71" t="s">
        <v>542</v>
      </c>
      <c r="N272" s="69">
        <v>68.61</v>
      </c>
    </row>
    <row r="273" spans="1:14" ht="12.75" customHeight="1">
      <c r="A273" s="68" t="s">
        <v>18614</v>
      </c>
      <c r="B273" s="71" t="s">
        <v>13416</v>
      </c>
      <c r="C273" s="363" t="s">
        <v>18615</v>
      </c>
      <c r="D273" s="363"/>
      <c r="E273" s="363"/>
      <c r="F273" s="363"/>
      <c r="G273" s="363"/>
      <c r="H273" s="363"/>
      <c r="I273" s="363"/>
      <c r="J273" s="363"/>
      <c r="K273" s="363"/>
      <c r="L273" s="363"/>
      <c r="M273" s="71" t="s">
        <v>542</v>
      </c>
      <c r="N273" s="69">
        <v>163.19</v>
      </c>
    </row>
    <row r="274" spans="1:14" ht="13.5" customHeight="1">
      <c r="A274" s="68" t="s">
        <v>18616</v>
      </c>
      <c r="B274" s="71" t="s">
        <v>13416</v>
      </c>
      <c r="C274" s="363" t="s">
        <v>18617</v>
      </c>
      <c r="D274" s="363"/>
      <c r="E274" s="363"/>
      <c r="F274" s="363"/>
      <c r="G274" s="363"/>
      <c r="H274" s="363"/>
      <c r="I274" s="363"/>
      <c r="J274" s="363"/>
      <c r="K274" s="363"/>
      <c r="L274" s="363"/>
      <c r="M274" s="71" t="s">
        <v>542</v>
      </c>
      <c r="N274" s="69">
        <v>149.22999999999999</v>
      </c>
    </row>
    <row r="275" spans="1:14" ht="12.75" customHeight="1">
      <c r="A275" s="68" t="s">
        <v>18618</v>
      </c>
      <c r="B275" s="71" t="s">
        <v>13416</v>
      </c>
      <c r="C275" s="363" t="s">
        <v>18619</v>
      </c>
      <c r="D275" s="363"/>
      <c r="E275" s="363"/>
      <c r="F275" s="363"/>
      <c r="G275" s="363"/>
      <c r="H275" s="363"/>
      <c r="I275" s="363"/>
      <c r="J275" s="363"/>
      <c r="K275" s="363"/>
      <c r="L275" s="363"/>
      <c r="M275" s="71" t="s">
        <v>542</v>
      </c>
      <c r="N275" s="69">
        <v>135.26</v>
      </c>
    </row>
    <row r="276" spans="1:14" ht="13.5" customHeight="1">
      <c r="A276" s="68" t="s">
        <v>18620</v>
      </c>
      <c r="B276" s="71" t="s">
        <v>13416</v>
      </c>
      <c r="C276" s="363" t="s">
        <v>18621</v>
      </c>
      <c r="D276" s="363"/>
      <c r="E276" s="363"/>
      <c r="F276" s="363"/>
      <c r="G276" s="363"/>
      <c r="H276" s="363"/>
      <c r="I276" s="363"/>
      <c r="J276" s="363"/>
      <c r="K276" s="363"/>
      <c r="L276" s="363"/>
      <c r="M276" s="71" t="s">
        <v>542</v>
      </c>
      <c r="N276" s="69">
        <v>121.3</v>
      </c>
    </row>
    <row r="277" spans="1:14" ht="12.75" customHeight="1">
      <c r="A277" s="68" t="s">
        <v>18622</v>
      </c>
      <c r="B277" s="71" t="s">
        <v>13416</v>
      </c>
      <c r="C277" s="363" t="s">
        <v>18623</v>
      </c>
      <c r="D277" s="363"/>
      <c r="E277" s="363"/>
      <c r="F277" s="363"/>
      <c r="G277" s="363"/>
      <c r="H277" s="363"/>
      <c r="I277" s="363"/>
      <c r="J277" s="363"/>
      <c r="K277" s="363"/>
      <c r="L277" s="363"/>
      <c r="M277" s="71" t="s">
        <v>542</v>
      </c>
      <c r="N277" s="69">
        <v>107.34</v>
      </c>
    </row>
    <row r="278" spans="1:14" ht="12.75" customHeight="1">
      <c r="A278" s="68" t="s">
        <v>18624</v>
      </c>
      <c r="B278" s="71" t="s">
        <v>13416</v>
      </c>
      <c r="C278" s="363" t="s">
        <v>18625</v>
      </c>
      <c r="D278" s="363"/>
      <c r="E278" s="363"/>
      <c r="F278" s="363"/>
      <c r="G278" s="363"/>
      <c r="H278" s="363"/>
      <c r="I278" s="363"/>
      <c r="J278" s="363"/>
      <c r="K278" s="363"/>
      <c r="L278" s="363"/>
      <c r="M278" s="71" t="s">
        <v>542</v>
      </c>
      <c r="N278" s="69">
        <v>93.37</v>
      </c>
    </row>
    <row r="279" spans="1:14" ht="13.5" customHeight="1">
      <c r="A279" s="68" t="s">
        <v>18626</v>
      </c>
      <c r="B279" s="71" t="s">
        <v>13416</v>
      </c>
      <c r="C279" s="363" t="s">
        <v>18627</v>
      </c>
      <c r="D279" s="363"/>
      <c r="E279" s="363"/>
      <c r="F279" s="363"/>
      <c r="G279" s="363"/>
      <c r="H279" s="363"/>
      <c r="I279" s="363"/>
      <c r="J279" s="363"/>
      <c r="K279" s="363"/>
      <c r="L279" s="363"/>
      <c r="M279" s="71" t="s">
        <v>542</v>
      </c>
      <c r="N279" s="69">
        <v>68.61</v>
      </c>
    </row>
    <row r="280" spans="1:14" ht="12.75" customHeight="1">
      <c r="A280" s="68" t="s">
        <v>18628</v>
      </c>
      <c r="B280" s="71" t="s">
        <v>13416</v>
      </c>
      <c r="C280" s="363" t="s">
        <v>18629</v>
      </c>
      <c r="D280" s="363"/>
      <c r="E280" s="363"/>
      <c r="F280" s="363"/>
      <c r="G280" s="363"/>
      <c r="H280" s="363"/>
      <c r="I280" s="363"/>
      <c r="J280" s="363"/>
      <c r="K280" s="363"/>
      <c r="L280" s="363"/>
      <c r="M280" s="71" t="s">
        <v>542</v>
      </c>
      <c r="N280" s="69">
        <v>23.88</v>
      </c>
    </row>
    <row r="281" spans="1:14" ht="12.75" customHeight="1">
      <c r="A281" s="68" t="s">
        <v>18630</v>
      </c>
      <c r="B281" s="71" t="s">
        <v>13416</v>
      </c>
      <c r="C281" s="363" t="s">
        <v>18631</v>
      </c>
      <c r="D281" s="363"/>
      <c r="E281" s="363"/>
      <c r="F281" s="363"/>
      <c r="G281" s="363"/>
      <c r="H281" s="363"/>
      <c r="I281" s="363"/>
      <c r="J281" s="363"/>
      <c r="K281" s="363"/>
      <c r="L281" s="363"/>
      <c r="M281" s="71" t="s">
        <v>542</v>
      </c>
      <c r="N281" s="69">
        <v>18.239999999999998</v>
      </c>
    </row>
    <row r="282" spans="1:14" ht="13.5" customHeight="1">
      <c r="A282" s="68" t="s">
        <v>18632</v>
      </c>
      <c r="B282" s="71" t="s">
        <v>13416</v>
      </c>
      <c r="C282" s="363" t="s">
        <v>18633</v>
      </c>
      <c r="D282" s="363"/>
      <c r="E282" s="363"/>
      <c r="F282" s="363"/>
      <c r="G282" s="363"/>
      <c r="H282" s="363"/>
      <c r="I282" s="363"/>
      <c r="J282" s="363"/>
      <c r="K282" s="363"/>
      <c r="L282" s="363"/>
      <c r="M282" s="71" t="s">
        <v>542</v>
      </c>
      <c r="N282" s="69">
        <v>31.75</v>
      </c>
    </row>
    <row r="283" spans="1:14" ht="12.75" customHeight="1">
      <c r="A283" s="68" t="s">
        <v>18634</v>
      </c>
      <c r="B283" s="71" t="s">
        <v>13416</v>
      </c>
      <c r="C283" s="363" t="s">
        <v>18635</v>
      </c>
      <c r="D283" s="363"/>
      <c r="E283" s="363"/>
      <c r="F283" s="363"/>
      <c r="G283" s="363"/>
      <c r="H283" s="363"/>
      <c r="I283" s="363"/>
      <c r="J283" s="363"/>
      <c r="K283" s="363"/>
      <c r="L283" s="363"/>
      <c r="M283" s="71" t="s">
        <v>542</v>
      </c>
      <c r="N283" s="69">
        <v>28.46</v>
      </c>
    </row>
    <row r="284" spans="1:14" ht="13.5" customHeight="1">
      <c r="A284" s="68" t="s">
        <v>18636</v>
      </c>
      <c r="B284" s="71" t="s">
        <v>13416</v>
      </c>
      <c r="C284" s="363" t="s">
        <v>18637</v>
      </c>
      <c r="D284" s="363"/>
      <c r="E284" s="363"/>
      <c r="F284" s="363"/>
      <c r="G284" s="363"/>
      <c r="H284" s="363"/>
      <c r="I284" s="363"/>
      <c r="J284" s="363"/>
      <c r="K284" s="363"/>
      <c r="L284" s="363"/>
      <c r="M284" s="71" t="s">
        <v>542</v>
      </c>
      <c r="N284" s="69">
        <v>25.51</v>
      </c>
    </row>
    <row r="285" spans="1:14" ht="12.75" customHeight="1">
      <c r="A285" s="68" t="s">
        <v>18638</v>
      </c>
      <c r="B285" s="71" t="s">
        <v>13416</v>
      </c>
      <c r="C285" s="363" t="s">
        <v>18639</v>
      </c>
      <c r="D285" s="363"/>
      <c r="E285" s="363"/>
      <c r="F285" s="363"/>
      <c r="G285" s="363"/>
      <c r="H285" s="363"/>
      <c r="I285" s="363"/>
      <c r="J285" s="363"/>
      <c r="K285" s="363"/>
      <c r="L285" s="363"/>
      <c r="M285" s="71" t="s">
        <v>542</v>
      </c>
      <c r="N285" s="69">
        <v>31.75</v>
      </c>
    </row>
    <row r="286" spans="1:14" ht="12.75" customHeight="1">
      <c r="A286" s="68" t="s">
        <v>18640</v>
      </c>
      <c r="B286" s="71" t="s">
        <v>13416</v>
      </c>
      <c r="C286" s="363" t="s">
        <v>18641</v>
      </c>
      <c r="D286" s="363"/>
      <c r="E286" s="363"/>
      <c r="F286" s="363"/>
      <c r="G286" s="363"/>
      <c r="H286" s="363"/>
      <c r="I286" s="363"/>
      <c r="J286" s="363"/>
      <c r="K286" s="363"/>
      <c r="L286" s="363"/>
      <c r="M286" s="71" t="s">
        <v>542</v>
      </c>
      <c r="N286" s="69">
        <v>31.75</v>
      </c>
    </row>
    <row r="287" spans="1:14" ht="13.5" customHeight="1">
      <c r="A287" s="68" t="s">
        <v>18642</v>
      </c>
      <c r="B287" s="71" t="s">
        <v>13416</v>
      </c>
      <c r="C287" s="363" t="s">
        <v>18643</v>
      </c>
      <c r="D287" s="363"/>
      <c r="E287" s="363"/>
      <c r="F287" s="363"/>
      <c r="G287" s="363"/>
      <c r="H287" s="363"/>
      <c r="I287" s="363"/>
      <c r="J287" s="363"/>
      <c r="K287" s="363"/>
      <c r="L287" s="363"/>
      <c r="M287" s="71" t="s">
        <v>542</v>
      </c>
      <c r="N287" s="69">
        <v>28.46</v>
      </c>
    </row>
    <row r="288" spans="1:14" ht="12.75" customHeight="1">
      <c r="A288" s="68" t="s">
        <v>18644</v>
      </c>
      <c r="B288" s="71" t="s">
        <v>13416</v>
      </c>
      <c r="C288" s="363" t="s">
        <v>18645</v>
      </c>
      <c r="D288" s="363"/>
      <c r="E288" s="363"/>
      <c r="F288" s="363"/>
      <c r="G288" s="363"/>
      <c r="H288" s="363"/>
      <c r="I288" s="363"/>
      <c r="J288" s="363"/>
      <c r="K288" s="363"/>
      <c r="L288" s="363"/>
      <c r="M288" s="71" t="s">
        <v>542</v>
      </c>
      <c r="N288" s="69">
        <v>25.51</v>
      </c>
    </row>
    <row r="289" spans="1:14" ht="13.5" customHeight="1">
      <c r="A289" s="68" t="s">
        <v>18646</v>
      </c>
      <c r="B289" s="71" t="s">
        <v>13416</v>
      </c>
      <c r="C289" s="363" t="s">
        <v>18647</v>
      </c>
      <c r="D289" s="363"/>
      <c r="E289" s="363"/>
      <c r="F289" s="363"/>
      <c r="G289" s="363"/>
      <c r="H289" s="363"/>
      <c r="I289" s="363"/>
      <c r="J289" s="363"/>
      <c r="K289" s="363"/>
      <c r="L289" s="363"/>
      <c r="M289" s="71" t="s">
        <v>542</v>
      </c>
      <c r="N289" s="69">
        <v>28.46</v>
      </c>
    </row>
    <row r="290" spans="1:14" ht="12.75" customHeight="1">
      <c r="A290" s="68" t="s">
        <v>18648</v>
      </c>
      <c r="B290" s="71" t="s">
        <v>13416</v>
      </c>
      <c r="C290" s="363" t="s">
        <v>18649</v>
      </c>
      <c r="D290" s="363"/>
      <c r="E290" s="363"/>
      <c r="F290" s="363"/>
      <c r="G290" s="363"/>
      <c r="H290" s="363"/>
      <c r="I290" s="363"/>
      <c r="J290" s="363"/>
      <c r="K290" s="363"/>
      <c r="L290" s="363"/>
      <c r="M290" s="71" t="s">
        <v>542</v>
      </c>
      <c r="N290" s="69">
        <v>25.51</v>
      </c>
    </row>
    <row r="291" spans="1:14" ht="12.75" customHeight="1">
      <c r="A291" s="68" t="s">
        <v>18650</v>
      </c>
      <c r="B291" s="71" t="s">
        <v>13416</v>
      </c>
      <c r="C291" s="363" t="s">
        <v>18651</v>
      </c>
      <c r="D291" s="363"/>
      <c r="E291" s="363"/>
      <c r="F291" s="363"/>
      <c r="G291" s="363"/>
      <c r="H291" s="363"/>
      <c r="I291" s="363"/>
      <c r="J291" s="363"/>
      <c r="K291" s="363"/>
      <c r="L291" s="363"/>
      <c r="M291" s="71" t="s">
        <v>542</v>
      </c>
      <c r="N291" s="69">
        <v>18.079999999999998</v>
      </c>
    </row>
    <row r="292" spans="1:14" ht="13.5" customHeight="1">
      <c r="A292" s="68" t="s">
        <v>18652</v>
      </c>
      <c r="B292" s="71" t="s">
        <v>13416</v>
      </c>
      <c r="C292" s="363" t="s">
        <v>18653</v>
      </c>
      <c r="D292" s="363"/>
      <c r="E292" s="363"/>
      <c r="F292" s="363"/>
      <c r="G292" s="363"/>
      <c r="H292" s="363"/>
      <c r="I292" s="363"/>
      <c r="J292" s="363"/>
      <c r="K292" s="363"/>
      <c r="L292" s="363"/>
      <c r="M292" s="71" t="s">
        <v>542</v>
      </c>
      <c r="N292" s="69">
        <v>22.09</v>
      </c>
    </row>
    <row r="293" spans="1:14" ht="12.75" customHeight="1">
      <c r="A293" s="68" t="s">
        <v>18654</v>
      </c>
      <c r="B293" s="71" t="s">
        <v>13416</v>
      </c>
      <c r="C293" s="363" t="s">
        <v>18655</v>
      </c>
      <c r="D293" s="363"/>
      <c r="E293" s="363"/>
      <c r="F293" s="363"/>
      <c r="G293" s="363"/>
      <c r="H293" s="363"/>
      <c r="I293" s="363"/>
      <c r="J293" s="363"/>
      <c r="K293" s="363"/>
      <c r="L293" s="363"/>
      <c r="M293" s="71" t="s">
        <v>542</v>
      </c>
      <c r="N293" s="69">
        <v>20.079999999999998</v>
      </c>
    </row>
    <row r="294" spans="1:14" ht="12.75" customHeight="1">
      <c r="A294" s="68" t="s">
        <v>18656</v>
      </c>
      <c r="B294" s="71" t="s">
        <v>13416</v>
      </c>
      <c r="C294" s="363" t="s">
        <v>18657</v>
      </c>
      <c r="D294" s="363"/>
      <c r="E294" s="363"/>
      <c r="F294" s="363"/>
      <c r="G294" s="363"/>
      <c r="H294" s="363"/>
      <c r="I294" s="363"/>
      <c r="J294" s="363"/>
      <c r="K294" s="363"/>
      <c r="L294" s="363"/>
      <c r="M294" s="71" t="s">
        <v>542</v>
      </c>
      <c r="N294" s="69">
        <v>18.079999999999998</v>
      </c>
    </row>
    <row r="295" spans="1:14" ht="13.5" customHeight="1">
      <c r="A295" s="68" t="s">
        <v>18658</v>
      </c>
      <c r="B295" s="71" t="s">
        <v>13416</v>
      </c>
      <c r="C295" s="363" t="s">
        <v>18659</v>
      </c>
      <c r="D295" s="363"/>
      <c r="E295" s="363"/>
      <c r="F295" s="363"/>
      <c r="G295" s="363"/>
      <c r="H295" s="363"/>
      <c r="I295" s="363"/>
      <c r="J295" s="363"/>
      <c r="K295" s="363"/>
      <c r="L295" s="363"/>
      <c r="M295" s="71" t="s">
        <v>542</v>
      </c>
      <c r="N295" s="69">
        <v>25.48</v>
      </c>
    </row>
    <row r="296" spans="1:14" ht="12.75" customHeight="1">
      <c r="A296" s="68" t="s">
        <v>18660</v>
      </c>
      <c r="B296" s="71" t="s">
        <v>13416</v>
      </c>
      <c r="C296" s="363" t="s">
        <v>18661</v>
      </c>
      <c r="D296" s="363"/>
      <c r="E296" s="363"/>
      <c r="F296" s="363"/>
      <c r="G296" s="363"/>
      <c r="H296" s="363"/>
      <c r="I296" s="363"/>
      <c r="J296" s="363"/>
      <c r="K296" s="363"/>
      <c r="L296" s="363"/>
      <c r="M296" s="71" t="s">
        <v>542</v>
      </c>
      <c r="N296" s="69">
        <v>135.66</v>
      </c>
    </row>
    <row r="297" spans="1:14" ht="13.5" customHeight="1">
      <c r="A297" s="68" t="s">
        <v>18662</v>
      </c>
      <c r="B297" s="71" t="s">
        <v>13416</v>
      </c>
      <c r="C297" s="363" t="s">
        <v>18663</v>
      </c>
      <c r="D297" s="363"/>
      <c r="E297" s="363"/>
      <c r="F297" s="363"/>
      <c r="G297" s="363"/>
      <c r="H297" s="363"/>
      <c r="I297" s="363"/>
      <c r="J297" s="363"/>
      <c r="K297" s="363"/>
      <c r="L297" s="363"/>
      <c r="M297" s="71" t="s">
        <v>542</v>
      </c>
      <c r="N297" s="69">
        <v>122.97</v>
      </c>
    </row>
    <row r="298" spans="1:14" ht="12.75" customHeight="1">
      <c r="A298" s="68" t="s">
        <v>18664</v>
      </c>
      <c r="B298" s="71" t="s">
        <v>13416</v>
      </c>
      <c r="C298" s="363" t="s">
        <v>18665</v>
      </c>
      <c r="D298" s="363"/>
      <c r="E298" s="363"/>
      <c r="F298" s="363"/>
      <c r="G298" s="363"/>
      <c r="H298" s="363"/>
      <c r="I298" s="363"/>
      <c r="J298" s="363"/>
      <c r="K298" s="363"/>
      <c r="L298" s="363"/>
      <c r="M298" s="71" t="s">
        <v>542</v>
      </c>
      <c r="N298" s="69">
        <v>110.27</v>
      </c>
    </row>
    <row r="299" spans="1:14" ht="12.75" customHeight="1">
      <c r="A299" s="68" t="s">
        <v>18666</v>
      </c>
      <c r="B299" s="71" t="s">
        <v>13416</v>
      </c>
      <c r="C299" s="363" t="s">
        <v>18667</v>
      </c>
      <c r="D299" s="363"/>
      <c r="E299" s="363"/>
      <c r="F299" s="363"/>
      <c r="G299" s="363"/>
      <c r="H299" s="363"/>
      <c r="I299" s="363"/>
      <c r="J299" s="363"/>
      <c r="K299" s="363"/>
      <c r="L299" s="363"/>
      <c r="M299" s="71" t="s">
        <v>542</v>
      </c>
      <c r="N299" s="69">
        <v>97.58</v>
      </c>
    </row>
    <row r="300" spans="1:14" ht="13.5" customHeight="1">
      <c r="A300" s="68" t="s">
        <v>18668</v>
      </c>
      <c r="B300" s="71" t="s">
        <v>13416</v>
      </c>
      <c r="C300" s="363" t="s">
        <v>18669</v>
      </c>
      <c r="D300" s="363"/>
      <c r="E300" s="363"/>
      <c r="F300" s="363"/>
      <c r="G300" s="363"/>
      <c r="H300" s="363"/>
      <c r="I300" s="363"/>
      <c r="J300" s="363"/>
      <c r="K300" s="363"/>
      <c r="L300" s="363"/>
      <c r="M300" s="71" t="s">
        <v>542</v>
      </c>
      <c r="N300" s="69">
        <v>84.89</v>
      </c>
    </row>
    <row r="301" spans="1:14" ht="12.75" customHeight="1">
      <c r="A301" s="68" t="s">
        <v>18670</v>
      </c>
      <c r="B301" s="71" t="s">
        <v>13416</v>
      </c>
      <c r="C301" s="363" t="s">
        <v>18671</v>
      </c>
      <c r="D301" s="363"/>
      <c r="E301" s="363"/>
      <c r="F301" s="363"/>
      <c r="G301" s="363"/>
      <c r="H301" s="363"/>
      <c r="I301" s="363"/>
      <c r="J301" s="363"/>
      <c r="K301" s="363"/>
      <c r="L301" s="363"/>
      <c r="M301" s="71" t="s">
        <v>542</v>
      </c>
      <c r="N301" s="69">
        <v>62.38</v>
      </c>
    </row>
    <row r="302" spans="1:14" ht="13.5" customHeight="1">
      <c r="A302" s="68" t="s">
        <v>18672</v>
      </c>
      <c r="B302" s="71" t="s">
        <v>13416</v>
      </c>
      <c r="C302" s="363" t="s">
        <v>18673</v>
      </c>
      <c r="D302" s="363"/>
      <c r="E302" s="363"/>
      <c r="F302" s="363"/>
      <c r="G302" s="363"/>
      <c r="H302" s="363"/>
      <c r="I302" s="363"/>
      <c r="J302" s="363"/>
      <c r="K302" s="363"/>
      <c r="L302" s="363"/>
      <c r="M302" s="71" t="s">
        <v>542</v>
      </c>
      <c r="N302" s="69">
        <v>135.66</v>
      </c>
    </row>
    <row r="303" spans="1:14" ht="12.75" customHeight="1">
      <c r="A303" s="68" t="s">
        <v>18674</v>
      </c>
      <c r="B303" s="71" t="s">
        <v>13416</v>
      </c>
      <c r="C303" s="363" t="s">
        <v>18675</v>
      </c>
      <c r="D303" s="363"/>
      <c r="E303" s="363"/>
      <c r="F303" s="363"/>
      <c r="G303" s="363"/>
      <c r="H303" s="363"/>
      <c r="I303" s="363"/>
      <c r="J303" s="363"/>
      <c r="K303" s="363"/>
      <c r="L303" s="363"/>
      <c r="M303" s="71" t="s">
        <v>542</v>
      </c>
      <c r="N303" s="69">
        <v>122.97</v>
      </c>
    </row>
    <row r="304" spans="1:14" ht="12.75" customHeight="1">
      <c r="A304" s="68" t="s">
        <v>18676</v>
      </c>
      <c r="B304" s="71" t="s">
        <v>13416</v>
      </c>
      <c r="C304" s="363" t="s">
        <v>18677</v>
      </c>
      <c r="D304" s="363"/>
      <c r="E304" s="363"/>
      <c r="F304" s="363"/>
      <c r="G304" s="363"/>
      <c r="H304" s="363"/>
      <c r="I304" s="363"/>
      <c r="J304" s="363"/>
      <c r="K304" s="363"/>
      <c r="L304" s="363"/>
      <c r="M304" s="71" t="s">
        <v>542</v>
      </c>
      <c r="N304" s="69">
        <v>110.27</v>
      </c>
    </row>
    <row r="305" spans="1:14" ht="13.5" customHeight="1">
      <c r="A305" s="68" t="s">
        <v>18678</v>
      </c>
      <c r="B305" s="71" t="s">
        <v>13416</v>
      </c>
      <c r="C305" s="363" t="s">
        <v>18679</v>
      </c>
      <c r="D305" s="363"/>
      <c r="E305" s="363"/>
      <c r="F305" s="363"/>
      <c r="G305" s="363"/>
      <c r="H305" s="363"/>
      <c r="I305" s="363"/>
      <c r="J305" s="363"/>
      <c r="K305" s="363"/>
      <c r="L305" s="363"/>
      <c r="M305" s="71" t="s">
        <v>542</v>
      </c>
      <c r="N305" s="69">
        <v>97.58</v>
      </c>
    </row>
    <row r="306" spans="1:14" ht="12.75" customHeight="1">
      <c r="A306" s="68" t="s">
        <v>18680</v>
      </c>
      <c r="B306" s="71" t="s">
        <v>13416</v>
      </c>
      <c r="C306" s="363" t="s">
        <v>18681</v>
      </c>
      <c r="D306" s="363"/>
      <c r="E306" s="363"/>
      <c r="F306" s="363"/>
      <c r="G306" s="363"/>
      <c r="H306" s="363"/>
      <c r="I306" s="363"/>
      <c r="J306" s="363"/>
      <c r="K306" s="363"/>
      <c r="L306" s="363"/>
      <c r="M306" s="71" t="s">
        <v>542</v>
      </c>
      <c r="N306" s="69">
        <v>84.89</v>
      </c>
    </row>
    <row r="307" spans="1:14" ht="12.75" customHeight="1">
      <c r="A307" s="68" t="s">
        <v>18682</v>
      </c>
      <c r="B307" s="71" t="s">
        <v>13416</v>
      </c>
      <c r="C307" s="363" t="s">
        <v>18683</v>
      </c>
      <c r="D307" s="363"/>
      <c r="E307" s="363"/>
      <c r="F307" s="363"/>
      <c r="G307" s="363"/>
      <c r="H307" s="363"/>
      <c r="I307" s="363"/>
      <c r="J307" s="363"/>
      <c r="K307" s="363"/>
      <c r="L307" s="363"/>
      <c r="M307" s="71" t="s">
        <v>542</v>
      </c>
      <c r="N307" s="69">
        <v>62.38</v>
      </c>
    </row>
    <row r="308" spans="1:14" ht="13.5" customHeight="1">
      <c r="A308" s="68" t="s">
        <v>18684</v>
      </c>
      <c r="B308" s="71" t="s">
        <v>13416</v>
      </c>
      <c r="C308" s="363" t="s">
        <v>18685</v>
      </c>
      <c r="D308" s="363"/>
      <c r="E308" s="363"/>
      <c r="F308" s="363"/>
      <c r="G308" s="363"/>
      <c r="H308" s="363"/>
      <c r="I308" s="363"/>
      <c r="J308" s="363"/>
      <c r="K308" s="363"/>
      <c r="L308" s="363"/>
      <c r="M308" s="71" t="s">
        <v>542</v>
      </c>
      <c r="N308" s="69">
        <v>21.71</v>
      </c>
    </row>
    <row r="309" spans="1:14" ht="12.75" customHeight="1">
      <c r="A309" s="68" t="s">
        <v>18686</v>
      </c>
      <c r="B309" s="71" t="s">
        <v>13416</v>
      </c>
      <c r="C309" s="363" t="s">
        <v>18687</v>
      </c>
      <c r="D309" s="363"/>
      <c r="E309" s="363"/>
      <c r="F309" s="363"/>
      <c r="G309" s="363"/>
      <c r="H309" s="363"/>
      <c r="I309" s="363"/>
      <c r="J309" s="363"/>
      <c r="K309" s="363"/>
      <c r="L309" s="363"/>
      <c r="M309" s="71" t="s">
        <v>542</v>
      </c>
      <c r="N309" s="69">
        <v>16.579999999999998</v>
      </c>
    </row>
    <row r="310" spans="1:14" ht="13.5" customHeight="1">
      <c r="A310" s="68" t="s">
        <v>18688</v>
      </c>
      <c r="B310" s="71" t="s">
        <v>13416</v>
      </c>
      <c r="C310" s="363" t="s">
        <v>18689</v>
      </c>
      <c r="D310" s="363"/>
      <c r="E310" s="363"/>
      <c r="F310" s="363"/>
      <c r="G310" s="363"/>
      <c r="H310" s="363"/>
      <c r="I310" s="363"/>
      <c r="J310" s="363"/>
      <c r="K310" s="363"/>
      <c r="L310" s="363"/>
      <c r="M310" s="71" t="s">
        <v>542</v>
      </c>
      <c r="N310" s="69">
        <v>28.86</v>
      </c>
    </row>
    <row r="311" spans="1:14" ht="12.75" customHeight="1">
      <c r="A311" s="68" t="s">
        <v>18690</v>
      </c>
      <c r="B311" s="71" t="s">
        <v>13416</v>
      </c>
      <c r="C311" s="363" t="s">
        <v>18691</v>
      </c>
      <c r="D311" s="363"/>
      <c r="E311" s="363"/>
      <c r="F311" s="363"/>
      <c r="G311" s="363"/>
      <c r="H311" s="363"/>
      <c r="I311" s="363"/>
      <c r="J311" s="363"/>
      <c r="K311" s="363"/>
      <c r="L311" s="363"/>
      <c r="M311" s="71" t="s">
        <v>542</v>
      </c>
      <c r="N311" s="69">
        <v>25.87</v>
      </c>
    </row>
    <row r="312" spans="1:14" ht="12.75" customHeight="1">
      <c r="A312" s="68" t="s">
        <v>18692</v>
      </c>
      <c r="B312" s="71" t="s">
        <v>13416</v>
      </c>
      <c r="C312" s="363" t="s">
        <v>18693</v>
      </c>
      <c r="D312" s="363"/>
      <c r="E312" s="363"/>
      <c r="F312" s="363"/>
      <c r="G312" s="363"/>
      <c r="H312" s="363"/>
      <c r="I312" s="363"/>
      <c r="J312" s="363"/>
      <c r="K312" s="363"/>
      <c r="L312" s="363"/>
      <c r="M312" s="71" t="s">
        <v>542</v>
      </c>
      <c r="N312" s="69">
        <v>23.19</v>
      </c>
    </row>
    <row r="313" spans="1:14" ht="13.5" customHeight="1">
      <c r="A313" s="68" t="s">
        <v>18694</v>
      </c>
      <c r="B313" s="71" t="s">
        <v>13416</v>
      </c>
      <c r="C313" s="363" t="s">
        <v>18695</v>
      </c>
      <c r="D313" s="363"/>
      <c r="E313" s="363"/>
      <c r="F313" s="363"/>
      <c r="G313" s="363"/>
      <c r="H313" s="363"/>
      <c r="I313" s="363"/>
      <c r="J313" s="363"/>
      <c r="K313" s="363"/>
      <c r="L313" s="363"/>
      <c r="M313" s="71" t="s">
        <v>542</v>
      </c>
      <c r="N313" s="69">
        <v>25.87</v>
      </c>
    </row>
    <row r="314" spans="1:14" ht="12.75" customHeight="1">
      <c r="A314" s="68" t="s">
        <v>18696</v>
      </c>
      <c r="B314" s="71" t="s">
        <v>13416</v>
      </c>
      <c r="C314" s="363" t="s">
        <v>18697</v>
      </c>
      <c r="D314" s="363"/>
      <c r="E314" s="363"/>
      <c r="F314" s="363"/>
      <c r="G314" s="363"/>
      <c r="H314" s="363"/>
      <c r="I314" s="363"/>
      <c r="J314" s="363"/>
      <c r="K314" s="363"/>
      <c r="L314" s="363"/>
      <c r="M314" s="71" t="s">
        <v>542</v>
      </c>
      <c r="N314" s="69">
        <v>23.19</v>
      </c>
    </row>
    <row r="315" spans="1:14" ht="13.5" customHeight="1">
      <c r="A315" s="68" t="s">
        <v>18698</v>
      </c>
      <c r="B315" s="71" t="s">
        <v>13416</v>
      </c>
      <c r="C315" s="363" t="s">
        <v>18699</v>
      </c>
      <c r="D315" s="363"/>
      <c r="E315" s="363"/>
      <c r="F315" s="363"/>
      <c r="G315" s="363"/>
      <c r="H315" s="363"/>
      <c r="I315" s="363"/>
      <c r="J315" s="363"/>
      <c r="K315" s="363"/>
      <c r="L315" s="363"/>
      <c r="M315" s="71" t="s">
        <v>542</v>
      </c>
      <c r="N315" s="69">
        <v>16.43</v>
      </c>
    </row>
    <row r="316" spans="1:14" ht="12.75" customHeight="1">
      <c r="A316" s="68" t="s">
        <v>18700</v>
      </c>
      <c r="B316" s="71" t="s">
        <v>13416</v>
      </c>
      <c r="C316" s="363" t="s">
        <v>18701</v>
      </c>
      <c r="D316" s="363"/>
      <c r="E316" s="363"/>
      <c r="F316" s="363"/>
      <c r="G316" s="363"/>
      <c r="H316" s="363"/>
      <c r="I316" s="363"/>
      <c r="J316" s="363"/>
      <c r="K316" s="363"/>
      <c r="L316" s="363"/>
      <c r="M316" s="71" t="s">
        <v>542</v>
      </c>
      <c r="N316" s="69">
        <v>32.35</v>
      </c>
    </row>
    <row r="317" spans="1:14" ht="12.75" customHeight="1">
      <c r="A317" s="68" t="s">
        <v>18702</v>
      </c>
      <c r="B317" s="71" t="s">
        <v>13416</v>
      </c>
      <c r="C317" s="363" t="s">
        <v>18703</v>
      </c>
      <c r="D317" s="363"/>
      <c r="E317" s="363"/>
      <c r="F317" s="363"/>
      <c r="G317" s="363"/>
      <c r="H317" s="363"/>
      <c r="I317" s="363"/>
      <c r="J317" s="363"/>
      <c r="K317" s="363"/>
      <c r="L317" s="363"/>
      <c r="M317" s="71" t="s">
        <v>542</v>
      </c>
      <c r="N317" s="69">
        <v>29.11</v>
      </c>
    </row>
    <row r="318" spans="1:14" ht="13.5" customHeight="1">
      <c r="A318" s="68" t="s">
        <v>18704</v>
      </c>
      <c r="B318" s="71" t="s">
        <v>13416</v>
      </c>
      <c r="C318" s="363" t="s">
        <v>18705</v>
      </c>
      <c r="D318" s="363"/>
      <c r="E318" s="363"/>
      <c r="F318" s="363"/>
      <c r="G318" s="363"/>
      <c r="H318" s="363"/>
      <c r="I318" s="363"/>
      <c r="J318" s="363"/>
      <c r="K318" s="363"/>
      <c r="L318" s="363"/>
      <c r="M318" s="71" t="s">
        <v>542</v>
      </c>
      <c r="N318" s="69">
        <v>25.87</v>
      </c>
    </row>
    <row r="319" spans="1:14" ht="12.75" customHeight="1">
      <c r="A319" s="68" t="s">
        <v>18706</v>
      </c>
      <c r="B319" s="71" t="s">
        <v>13416</v>
      </c>
      <c r="C319" s="363" t="s">
        <v>18707</v>
      </c>
      <c r="D319" s="363"/>
      <c r="E319" s="363"/>
      <c r="F319" s="363"/>
      <c r="G319" s="363"/>
      <c r="H319" s="363"/>
      <c r="I319" s="363"/>
      <c r="J319" s="363"/>
      <c r="K319" s="363"/>
      <c r="L319" s="363"/>
      <c r="M319" s="71" t="s">
        <v>542</v>
      </c>
      <c r="N319" s="69">
        <v>21.3</v>
      </c>
    </row>
    <row r="320" spans="1:14" ht="12.75" customHeight="1">
      <c r="A320" s="68" t="s">
        <v>18708</v>
      </c>
      <c r="B320" s="71" t="s">
        <v>13416</v>
      </c>
      <c r="C320" s="363" t="s">
        <v>18709</v>
      </c>
      <c r="D320" s="363"/>
      <c r="E320" s="363"/>
      <c r="F320" s="363"/>
      <c r="G320" s="363"/>
      <c r="H320" s="363"/>
      <c r="I320" s="363"/>
      <c r="J320" s="363"/>
      <c r="K320" s="363"/>
      <c r="L320" s="363"/>
      <c r="M320" s="71" t="s">
        <v>542</v>
      </c>
      <c r="N320" s="69">
        <v>16.43</v>
      </c>
    </row>
    <row r="321" spans="1:14" ht="13.5" customHeight="1">
      <c r="A321" s="68" t="s">
        <v>18710</v>
      </c>
      <c r="B321" s="71" t="s">
        <v>13416</v>
      </c>
      <c r="C321" s="363" t="s">
        <v>18711</v>
      </c>
      <c r="D321" s="363"/>
      <c r="E321" s="363"/>
      <c r="F321" s="363"/>
      <c r="G321" s="363"/>
      <c r="H321" s="363"/>
      <c r="I321" s="363"/>
      <c r="J321" s="363"/>
      <c r="K321" s="363"/>
      <c r="L321" s="363"/>
      <c r="M321" s="71" t="s">
        <v>542</v>
      </c>
      <c r="N321" s="69">
        <v>14.35</v>
      </c>
    </row>
    <row r="322" spans="1:14" ht="12.75" customHeight="1">
      <c r="A322" s="68" t="s">
        <v>18712</v>
      </c>
      <c r="B322" s="71" t="s">
        <v>13416</v>
      </c>
      <c r="C322" s="363" t="s">
        <v>18713</v>
      </c>
      <c r="D322" s="363"/>
      <c r="E322" s="363"/>
      <c r="F322" s="363"/>
      <c r="G322" s="363"/>
      <c r="H322" s="363"/>
      <c r="I322" s="363"/>
      <c r="J322" s="363"/>
      <c r="K322" s="363"/>
      <c r="L322" s="363"/>
      <c r="M322" s="71" t="s">
        <v>542</v>
      </c>
      <c r="N322" s="69">
        <v>28.86</v>
      </c>
    </row>
    <row r="323" spans="1:14" ht="13.5" customHeight="1">
      <c r="A323" s="68" t="s">
        <v>18714</v>
      </c>
      <c r="B323" s="71" t="s">
        <v>13416</v>
      </c>
      <c r="C323" s="363" t="s">
        <v>18715</v>
      </c>
      <c r="D323" s="363"/>
      <c r="E323" s="363"/>
      <c r="F323" s="363"/>
      <c r="G323" s="363"/>
      <c r="H323" s="363"/>
      <c r="I323" s="363"/>
      <c r="J323" s="363"/>
      <c r="K323" s="363"/>
      <c r="L323" s="363"/>
      <c r="M323" s="71" t="s">
        <v>542</v>
      </c>
      <c r="N323" s="69">
        <v>23.19</v>
      </c>
    </row>
    <row r="324" spans="1:14" ht="12.75" customHeight="1">
      <c r="A324" s="68" t="s">
        <v>18716</v>
      </c>
      <c r="B324" s="71" t="s">
        <v>13416</v>
      </c>
      <c r="C324" s="363" t="s">
        <v>18717</v>
      </c>
      <c r="D324" s="363"/>
      <c r="E324" s="363"/>
      <c r="F324" s="363"/>
      <c r="G324" s="363"/>
      <c r="H324" s="363"/>
      <c r="I324" s="363"/>
      <c r="J324" s="363"/>
      <c r="K324" s="363"/>
      <c r="L324" s="363"/>
      <c r="M324" s="71" t="s">
        <v>542</v>
      </c>
      <c r="N324" s="69">
        <v>16.43</v>
      </c>
    </row>
    <row r="325" spans="1:14" ht="12.75" customHeight="1">
      <c r="A325" s="68" t="s">
        <v>18718</v>
      </c>
      <c r="B325" s="71" t="s">
        <v>13416</v>
      </c>
      <c r="C325" s="363" t="s">
        <v>18719</v>
      </c>
      <c r="D325" s="363"/>
      <c r="E325" s="363"/>
      <c r="F325" s="363"/>
      <c r="G325" s="363"/>
      <c r="H325" s="363"/>
      <c r="I325" s="363"/>
      <c r="J325" s="363"/>
      <c r="K325" s="363"/>
      <c r="L325" s="363"/>
      <c r="M325" s="71" t="s">
        <v>542</v>
      </c>
      <c r="N325" s="69">
        <v>20.059999999999999</v>
      </c>
    </row>
    <row r="326" spans="1:14" ht="13.5" customHeight="1">
      <c r="A326" s="68" t="s">
        <v>18720</v>
      </c>
      <c r="B326" s="71" t="s">
        <v>13416</v>
      </c>
      <c r="C326" s="363" t="s">
        <v>18721</v>
      </c>
      <c r="D326" s="363"/>
      <c r="E326" s="363"/>
      <c r="F326" s="363"/>
      <c r="G326" s="363"/>
      <c r="H326" s="363"/>
      <c r="I326" s="363"/>
      <c r="J326" s="363"/>
      <c r="K326" s="363"/>
      <c r="L326" s="363"/>
      <c r="M326" s="71" t="s">
        <v>542</v>
      </c>
      <c r="N326" s="69">
        <v>14.35</v>
      </c>
    </row>
    <row r="327" spans="1:14" ht="12.75" customHeight="1">
      <c r="A327" s="68" t="s">
        <v>18722</v>
      </c>
      <c r="B327" s="71" t="s">
        <v>13416</v>
      </c>
      <c r="C327" s="363" t="s">
        <v>18723</v>
      </c>
      <c r="D327" s="363"/>
      <c r="E327" s="363"/>
      <c r="F327" s="363"/>
      <c r="G327" s="363"/>
      <c r="H327" s="363"/>
      <c r="I327" s="363"/>
      <c r="J327" s="363"/>
      <c r="K327" s="363"/>
      <c r="L327" s="363"/>
      <c r="M327" s="71" t="s">
        <v>542</v>
      </c>
      <c r="N327" s="69">
        <v>14.35</v>
      </c>
    </row>
    <row r="328" spans="1:14" ht="13.5" customHeight="1">
      <c r="A328" s="68" t="s">
        <v>18724</v>
      </c>
      <c r="B328" s="71" t="s">
        <v>13416</v>
      </c>
      <c r="C328" s="363" t="s">
        <v>18725</v>
      </c>
      <c r="D328" s="363"/>
      <c r="E328" s="363"/>
      <c r="F328" s="363"/>
      <c r="G328" s="363"/>
      <c r="H328" s="363"/>
      <c r="I328" s="363"/>
      <c r="J328" s="363"/>
      <c r="K328" s="363"/>
      <c r="L328" s="363"/>
      <c r="M328" s="71" t="s">
        <v>1240</v>
      </c>
      <c r="N328" s="69">
        <v>9.39</v>
      </c>
    </row>
    <row r="329" spans="1:14" ht="12.75" customHeight="1">
      <c r="A329" s="68" t="s">
        <v>18726</v>
      </c>
      <c r="B329" s="71" t="s">
        <v>13416</v>
      </c>
      <c r="C329" s="363" t="s">
        <v>11579</v>
      </c>
      <c r="D329" s="363"/>
      <c r="E329" s="363"/>
      <c r="F329" s="363"/>
      <c r="G329" s="363"/>
      <c r="H329" s="363"/>
      <c r="I329" s="363"/>
      <c r="J329" s="363"/>
      <c r="K329" s="363"/>
      <c r="L329" s="363"/>
      <c r="M329" s="71" t="s">
        <v>1240</v>
      </c>
      <c r="N329" s="69">
        <v>8.1300000000000008</v>
      </c>
    </row>
    <row r="330" spans="1:14" ht="12.75" customHeight="1">
      <c r="A330" s="68" t="s">
        <v>18727</v>
      </c>
      <c r="B330" s="71" t="s">
        <v>13416</v>
      </c>
      <c r="C330" s="363" t="s">
        <v>11580</v>
      </c>
      <c r="D330" s="363"/>
      <c r="E330" s="363"/>
      <c r="F330" s="363"/>
      <c r="G330" s="363"/>
      <c r="H330" s="363"/>
      <c r="I330" s="363"/>
      <c r="J330" s="363"/>
      <c r="K330" s="363"/>
      <c r="L330" s="363"/>
      <c r="M330" s="71" t="s">
        <v>1240</v>
      </c>
      <c r="N330" s="69">
        <v>8.1199999999999992</v>
      </c>
    </row>
    <row r="331" spans="1:14" ht="13.5" customHeight="1">
      <c r="A331" s="68" t="s">
        <v>18728</v>
      </c>
      <c r="B331" s="71" t="s">
        <v>13416</v>
      </c>
      <c r="C331" s="363" t="s">
        <v>11577</v>
      </c>
      <c r="D331" s="363"/>
      <c r="E331" s="363"/>
      <c r="F331" s="363"/>
      <c r="G331" s="363"/>
      <c r="H331" s="363"/>
      <c r="I331" s="363"/>
      <c r="J331" s="363"/>
      <c r="K331" s="363"/>
      <c r="L331" s="363"/>
      <c r="M331" s="71" t="s">
        <v>1240</v>
      </c>
      <c r="N331" s="69">
        <v>7.75</v>
      </c>
    </row>
    <row r="332" spans="1:14" ht="12.75" customHeight="1">
      <c r="A332" s="68" t="s">
        <v>18729</v>
      </c>
      <c r="B332" s="71" t="s">
        <v>13416</v>
      </c>
      <c r="C332" s="363" t="s">
        <v>18730</v>
      </c>
      <c r="D332" s="363"/>
      <c r="E332" s="363"/>
      <c r="F332" s="363"/>
      <c r="G332" s="363"/>
      <c r="H332" s="363"/>
      <c r="I332" s="363"/>
      <c r="J332" s="363"/>
      <c r="K332" s="363"/>
      <c r="L332" s="363"/>
      <c r="M332" s="71" t="s">
        <v>1240</v>
      </c>
      <c r="N332" s="69">
        <v>7.38</v>
      </c>
    </row>
    <row r="333" spans="1:14" ht="13.5" customHeight="1">
      <c r="A333" s="68" t="s">
        <v>18731</v>
      </c>
      <c r="B333" s="71" t="s">
        <v>13416</v>
      </c>
      <c r="C333" s="363" t="s">
        <v>18732</v>
      </c>
      <c r="D333" s="363"/>
      <c r="E333" s="363"/>
      <c r="F333" s="363"/>
      <c r="G333" s="363"/>
      <c r="H333" s="363"/>
      <c r="I333" s="363"/>
      <c r="J333" s="363"/>
      <c r="K333" s="363"/>
      <c r="L333" s="363"/>
      <c r="M333" s="71" t="s">
        <v>1240</v>
      </c>
      <c r="N333" s="69">
        <v>7.39</v>
      </c>
    </row>
    <row r="334" spans="1:14" ht="12.75" customHeight="1">
      <c r="A334" s="68" t="s">
        <v>18733</v>
      </c>
      <c r="B334" s="71" t="s">
        <v>13416</v>
      </c>
      <c r="C334" s="363" t="s">
        <v>18734</v>
      </c>
      <c r="D334" s="363"/>
      <c r="E334" s="363"/>
      <c r="F334" s="363"/>
      <c r="G334" s="363"/>
      <c r="H334" s="363"/>
      <c r="I334" s="363"/>
      <c r="J334" s="363"/>
      <c r="K334" s="363"/>
      <c r="L334" s="363"/>
      <c r="M334" s="71" t="s">
        <v>1240</v>
      </c>
      <c r="N334" s="69">
        <v>7.38</v>
      </c>
    </row>
    <row r="335" spans="1:14" ht="12.75" customHeight="1">
      <c r="A335" s="68" t="s">
        <v>18735</v>
      </c>
      <c r="B335" s="71" t="s">
        <v>13416</v>
      </c>
      <c r="C335" s="363" t="s">
        <v>18736</v>
      </c>
      <c r="D335" s="363"/>
      <c r="E335" s="363"/>
      <c r="F335" s="363"/>
      <c r="G335" s="363"/>
      <c r="H335" s="363"/>
      <c r="I335" s="363"/>
      <c r="J335" s="363"/>
      <c r="K335" s="363"/>
      <c r="L335" s="363"/>
      <c r="M335" s="71" t="s">
        <v>1240</v>
      </c>
      <c r="N335" s="69">
        <v>7.38</v>
      </c>
    </row>
    <row r="336" spans="1:14" ht="13.5" customHeight="1">
      <c r="A336" s="68" t="s">
        <v>18737</v>
      </c>
      <c r="B336" s="71" t="s">
        <v>13416</v>
      </c>
      <c r="C336" s="363" t="s">
        <v>11578</v>
      </c>
      <c r="D336" s="363"/>
      <c r="E336" s="363"/>
      <c r="F336" s="363"/>
      <c r="G336" s="363"/>
      <c r="H336" s="363"/>
      <c r="I336" s="363"/>
      <c r="J336" s="363"/>
      <c r="K336" s="363"/>
      <c r="L336" s="363"/>
      <c r="M336" s="71" t="s">
        <v>1240</v>
      </c>
      <c r="N336" s="69">
        <v>7.62</v>
      </c>
    </row>
    <row r="337" spans="1:14" ht="12.75" customHeight="1">
      <c r="A337" s="68" t="s">
        <v>18738</v>
      </c>
      <c r="B337" s="71" t="s">
        <v>13416</v>
      </c>
      <c r="C337" s="363" t="s">
        <v>18739</v>
      </c>
      <c r="D337" s="363"/>
      <c r="E337" s="363"/>
      <c r="F337" s="363"/>
      <c r="G337" s="363"/>
      <c r="H337" s="363"/>
      <c r="I337" s="363"/>
      <c r="J337" s="363"/>
      <c r="K337" s="363"/>
      <c r="L337" s="363"/>
      <c r="M337" s="71" t="s">
        <v>1240</v>
      </c>
      <c r="N337" s="69">
        <v>9.3800000000000008</v>
      </c>
    </row>
    <row r="338" spans="1:14" ht="12.75" customHeight="1">
      <c r="A338" s="68" t="s">
        <v>18740</v>
      </c>
      <c r="B338" s="71" t="s">
        <v>13416</v>
      </c>
      <c r="C338" s="363" t="s">
        <v>18741</v>
      </c>
      <c r="D338" s="363"/>
      <c r="E338" s="363"/>
      <c r="F338" s="363"/>
      <c r="G338" s="363"/>
      <c r="H338" s="363"/>
      <c r="I338" s="363"/>
      <c r="J338" s="363"/>
      <c r="K338" s="363"/>
      <c r="L338" s="363"/>
      <c r="M338" s="71" t="s">
        <v>1240</v>
      </c>
      <c r="N338" s="69">
        <v>9.5</v>
      </c>
    </row>
    <row r="339" spans="1:14" ht="13.5" customHeight="1">
      <c r="A339" s="68" t="s">
        <v>18742</v>
      </c>
      <c r="B339" s="71" t="s">
        <v>13416</v>
      </c>
      <c r="C339" s="363" t="s">
        <v>18743</v>
      </c>
      <c r="D339" s="363"/>
      <c r="E339" s="363"/>
      <c r="F339" s="363"/>
      <c r="G339" s="363"/>
      <c r="H339" s="363"/>
      <c r="I339" s="363"/>
      <c r="J339" s="363"/>
      <c r="K339" s="363"/>
      <c r="L339" s="363"/>
      <c r="M339" s="71" t="s">
        <v>1240</v>
      </c>
      <c r="N339" s="69">
        <v>8.27</v>
      </c>
    </row>
    <row r="340" spans="1:14" ht="12.75" customHeight="1">
      <c r="A340" s="68" t="s">
        <v>18744</v>
      </c>
      <c r="B340" s="71" t="s">
        <v>13416</v>
      </c>
      <c r="C340" s="363" t="s">
        <v>18745</v>
      </c>
      <c r="D340" s="363"/>
      <c r="E340" s="363"/>
      <c r="F340" s="363"/>
      <c r="G340" s="363"/>
      <c r="H340" s="363"/>
      <c r="I340" s="363"/>
      <c r="J340" s="363"/>
      <c r="K340" s="363"/>
      <c r="L340" s="363"/>
      <c r="M340" s="71" t="s">
        <v>1240</v>
      </c>
      <c r="N340" s="69">
        <v>6.99</v>
      </c>
    </row>
    <row r="341" spans="1:14" ht="13.5" customHeight="1">
      <c r="A341" s="68" t="s">
        <v>18746</v>
      </c>
      <c r="B341" s="71" t="s">
        <v>13416</v>
      </c>
      <c r="C341" s="363" t="s">
        <v>18747</v>
      </c>
      <c r="D341" s="363"/>
      <c r="E341" s="363"/>
      <c r="F341" s="363"/>
      <c r="G341" s="363"/>
      <c r="H341" s="363"/>
      <c r="I341" s="363"/>
      <c r="J341" s="363"/>
      <c r="K341" s="363"/>
      <c r="L341" s="363"/>
      <c r="M341" s="71" t="s">
        <v>1240</v>
      </c>
      <c r="N341" s="69">
        <v>6.99</v>
      </c>
    </row>
    <row r="342" spans="1:14" ht="12.75" customHeight="1">
      <c r="A342" s="68" t="s">
        <v>18748</v>
      </c>
      <c r="B342" s="71" t="s">
        <v>13416</v>
      </c>
      <c r="C342" s="363" t="s">
        <v>18749</v>
      </c>
      <c r="D342" s="363"/>
      <c r="E342" s="363"/>
      <c r="F342" s="363"/>
      <c r="G342" s="363"/>
      <c r="H342" s="363"/>
      <c r="I342" s="363"/>
      <c r="J342" s="363"/>
      <c r="K342" s="363"/>
      <c r="L342" s="363"/>
      <c r="M342" s="71" t="s">
        <v>1240</v>
      </c>
      <c r="N342" s="69">
        <v>6.65</v>
      </c>
    </row>
    <row r="343" spans="1:14" ht="12.75" customHeight="1">
      <c r="A343" s="68" t="s">
        <v>18750</v>
      </c>
      <c r="B343" s="71" t="s">
        <v>13416</v>
      </c>
      <c r="C343" s="363" t="s">
        <v>18751</v>
      </c>
      <c r="D343" s="363"/>
      <c r="E343" s="363"/>
      <c r="F343" s="363"/>
      <c r="G343" s="363"/>
      <c r="H343" s="363"/>
      <c r="I343" s="363"/>
      <c r="J343" s="363"/>
      <c r="K343" s="363"/>
      <c r="L343" s="363"/>
      <c r="M343" s="71" t="s">
        <v>1240</v>
      </c>
      <c r="N343" s="69">
        <v>6.49</v>
      </c>
    </row>
    <row r="344" spans="1:14" ht="13.5" customHeight="1">
      <c r="A344" s="68" t="s">
        <v>18752</v>
      </c>
      <c r="B344" s="71" t="s">
        <v>13416</v>
      </c>
      <c r="C344" s="363" t="s">
        <v>18753</v>
      </c>
      <c r="D344" s="363"/>
      <c r="E344" s="363"/>
      <c r="F344" s="363"/>
      <c r="G344" s="363"/>
      <c r="H344" s="363"/>
      <c r="I344" s="363"/>
      <c r="J344" s="363"/>
      <c r="K344" s="363"/>
      <c r="L344" s="363"/>
      <c r="M344" s="71" t="s">
        <v>1240</v>
      </c>
      <c r="N344" s="69">
        <v>6.49</v>
      </c>
    </row>
    <row r="345" spans="1:14" ht="12.75" customHeight="1">
      <c r="A345" s="68" t="s">
        <v>18754</v>
      </c>
      <c r="B345" s="71" t="s">
        <v>13416</v>
      </c>
      <c r="C345" s="363" t="s">
        <v>18755</v>
      </c>
      <c r="D345" s="363"/>
      <c r="E345" s="363"/>
      <c r="F345" s="363"/>
      <c r="G345" s="363"/>
      <c r="H345" s="363"/>
      <c r="I345" s="363"/>
      <c r="J345" s="363"/>
      <c r="K345" s="363"/>
      <c r="L345" s="363"/>
      <c r="M345" s="71" t="s">
        <v>1240</v>
      </c>
      <c r="N345" s="69">
        <v>6.49</v>
      </c>
    </row>
    <row r="346" spans="1:14" ht="13.5" customHeight="1">
      <c r="A346" s="68" t="s">
        <v>18756</v>
      </c>
      <c r="B346" s="71" t="s">
        <v>13416</v>
      </c>
      <c r="C346" s="363" t="s">
        <v>18757</v>
      </c>
      <c r="D346" s="363"/>
      <c r="E346" s="363"/>
      <c r="F346" s="363"/>
      <c r="G346" s="363"/>
      <c r="H346" s="363"/>
      <c r="I346" s="363"/>
      <c r="J346" s="363"/>
      <c r="K346" s="363"/>
      <c r="L346" s="363"/>
      <c r="M346" s="71" t="s">
        <v>1240</v>
      </c>
      <c r="N346" s="69">
        <v>6.49</v>
      </c>
    </row>
    <row r="347" spans="1:14" ht="12.75" customHeight="1">
      <c r="A347" s="68" t="s">
        <v>18758</v>
      </c>
      <c r="B347" s="71" t="s">
        <v>13416</v>
      </c>
      <c r="C347" s="363" t="s">
        <v>18759</v>
      </c>
      <c r="D347" s="363"/>
      <c r="E347" s="363"/>
      <c r="F347" s="363"/>
      <c r="G347" s="363"/>
      <c r="H347" s="363"/>
      <c r="I347" s="363"/>
      <c r="J347" s="363"/>
      <c r="K347" s="363"/>
      <c r="L347" s="363"/>
      <c r="M347" s="71" t="s">
        <v>1240</v>
      </c>
      <c r="N347" s="69">
        <v>8.42</v>
      </c>
    </row>
    <row r="348" spans="1:14" ht="12.75" customHeight="1">
      <c r="A348" s="68" t="s">
        <v>18760</v>
      </c>
      <c r="B348" s="71" t="s">
        <v>13416</v>
      </c>
      <c r="C348" s="363" t="s">
        <v>18761</v>
      </c>
      <c r="D348" s="363"/>
      <c r="E348" s="363"/>
      <c r="F348" s="363"/>
      <c r="G348" s="363"/>
      <c r="H348" s="363"/>
      <c r="I348" s="363"/>
      <c r="J348" s="363"/>
      <c r="K348" s="363"/>
      <c r="L348" s="363"/>
      <c r="M348" s="71" t="s">
        <v>1240</v>
      </c>
      <c r="N348" s="69">
        <v>8.57</v>
      </c>
    </row>
    <row r="349" spans="1:14" ht="13.5" customHeight="1">
      <c r="A349" s="68" t="s">
        <v>18762</v>
      </c>
      <c r="B349" s="71" t="s">
        <v>13416</v>
      </c>
      <c r="C349" s="363" t="s">
        <v>18763</v>
      </c>
      <c r="D349" s="363"/>
      <c r="E349" s="363"/>
      <c r="F349" s="363"/>
      <c r="G349" s="363"/>
      <c r="H349" s="363"/>
      <c r="I349" s="363"/>
      <c r="J349" s="363"/>
      <c r="K349" s="363"/>
      <c r="L349" s="363"/>
      <c r="M349" s="71" t="s">
        <v>1240</v>
      </c>
      <c r="N349" s="69">
        <v>8.57</v>
      </c>
    </row>
    <row r="350" spans="1:14" ht="12.75" customHeight="1">
      <c r="A350" s="68" t="s">
        <v>18764</v>
      </c>
      <c r="B350" s="71" t="s">
        <v>13416</v>
      </c>
      <c r="C350" s="363" t="s">
        <v>18765</v>
      </c>
      <c r="D350" s="363"/>
      <c r="E350" s="363"/>
      <c r="F350" s="363"/>
      <c r="G350" s="363"/>
      <c r="H350" s="363"/>
      <c r="I350" s="363"/>
      <c r="J350" s="363"/>
      <c r="K350" s="363"/>
      <c r="L350" s="363"/>
      <c r="M350" s="71" t="s">
        <v>1240</v>
      </c>
      <c r="N350" s="69">
        <v>9.16</v>
      </c>
    </row>
    <row r="351" spans="1:14" ht="12.75" customHeight="1">
      <c r="A351" s="68" t="s">
        <v>18766</v>
      </c>
      <c r="B351" s="71" t="s">
        <v>13416</v>
      </c>
      <c r="C351" s="363" t="s">
        <v>18767</v>
      </c>
      <c r="D351" s="363"/>
      <c r="E351" s="363"/>
      <c r="F351" s="363"/>
      <c r="G351" s="363"/>
      <c r="H351" s="363"/>
      <c r="I351" s="363"/>
      <c r="J351" s="363"/>
      <c r="K351" s="363"/>
      <c r="L351" s="363"/>
      <c r="M351" s="71" t="s">
        <v>25</v>
      </c>
      <c r="N351" s="69">
        <v>0.62</v>
      </c>
    </row>
    <row r="352" spans="1:14" ht="3.75" customHeight="1">
      <c r="C352" s="363"/>
      <c r="D352" s="363"/>
      <c r="E352" s="363"/>
      <c r="F352" s="363"/>
      <c r="G352" s="363"/>
      <c r="H352" s="363"/>
      <c r="I352" s="363"/>
      <c r="J352" s="363"/>
      <c r="K352" s="363"/>
      <c r="L352" s="363"/>
    </row>
    <row r="353" spans="1:14" ht="12.75" customHeight="1">
      <c r="A353" s="68" t="s">
        <v>18768</v>
      </c>
      <c r="B353" s="71" t="s">
        <v>13416</v>
      </c>
      <c r="C353" s="363" t="s">
        <v>22628</v>
      </c>
      <c r="D353" s="363"/>
      <c r="E353" s="363"/>
      <c r="F353" s="363"/>
      <c r="G353" s="363"/>
      <c r="H353" s="363"/>
      <c r="I353" s="363"/>
      <c r="J353" s="363"/>
      <c r="K353" s="363"/>
      <c r="L353" s="363"/>
      <c r="M353" s="71" t="s">
        <v>25</v>
      </c>
      <c r="N353" s="69">
        <v>93.52</v>
      </c>
    </row>
    <row r="354" spans="1:14" ht="13.5" customHeight="1">
      <c r="A354" s="68" t="s">
        <v>18769</v>
      </c>
      <c r="B354" s="71" t="s">
        <v>13416</v>
      </c>
      <c r="C354" s="363" t="s">
        <v>22629</v>
      </c>
      <c r="D354" s="363"/>
      <c r="E354" s="363"/>
      <c r="F354" s="363"/>
      <c r="G354" s="363"/>
      <c r="H354" s="363"/>
      <c r="I354" s="363"/>
      <c r="J354" s="363"/>
      <c r="K354" s="363"/>
      <c r="L354" s="363"/>
      <c r="M354" s="71" t="s">
        <v>25</v>
      </c>
      <c r="N354" s="69">
        <v>340</v>
      </c>
    </row>
    <row r="355" spans="1:14" ht="12.75" customHeight="1">
      <c r="A355" s="68" t="s">
        <v>18770</v>
      </c>
      <c r="B355" s="71" t="s">
        <v>13416</v>
      </c>
      <c r="C355" s="363" t="s">
        <v>22630</v>
      </c>
      <c r="D355" s="363"/>
      <c r="E355" s="363"/>
      <c r="F355" s="363"/>
      <c r="G355" s="363"/>
      <c r="H355" s="363"/>
      <c r="I355" s="363"/>
      <c r="J355" s="363"/>
      <c r="K355" s="363"/>
      <c r="L355" s="363"/>
      <c r="M355" s="71" t="s">
        <v>25</v>
      </c>
      <c r="N355" s="69">
        <v>60.1</v>
      </c>
    </row>
    <row r="356" spans="1:14" ht="12.75" customHeight="1">
      <c r="A356" s="68" t="s">
        <v>18771</v>
      </c>
      <c r="B356" s="71" t="s">
        <v>13416</v>
      </c>
      <c r="C356" s="363" t="s">
        <v>22631</v>
      </c>
      <c r="D356" s="363"/>
      <c r="E356" s="363"/>
      <c r="F356" s="363"/>
      <c r="G356" s="363"/>
      <c r="H356" s="363"/>
      <c r="I356" s="363"/>
      <c r="J356" s="363"/>
      <c r="K356" s="363"/>
      <c r="L356" s="363"/>
      <c r="M356" s="71" t="s">
        <v>25</v>
      </c>
      <c r="N356" s="69">
        <v>180</v>
      </c>
    </row>
    <row r="357" spans="1:14" ht="13.5" customHeight="1">
      <c r="A357" s="68" t="s">
        <v>18772</v>
      </c>
      <c r="B357" s="71" t="s">
        <v>13416</v>
      </c>
      <c r="C357" s="363" t="s">
        <v>22632</v>
      </c>
      <c r="D357" s="363"/>
      <c r="E357" s="363"/>
      <c r="F357" s="363"/>
      <c r="G357" s="363"/>
      <c r="H357" s="363"/>
      <c r="I357" s="363"/>
      <c r="J357" s="363"/>
      <c r="K357" s="363"/>
      <c r="L357" s="363"/>
      <c r="M357" s="71" t="s">
        <v>25</v>
      </c>
      <c r="N357" s="69">
        <v>179.31</v>
      </c>
    </row>
    <row r="358" spans="1:14" ht="12.75" customHeight="1">
      <c r="A358" s="68" t="s">
        <v>18773</v>
      </c>
      <c r="B358" s="71" t="s">
        <v>13416</v>
      </c>
      <c r="C358" s="363" t="s">
        <v>22633</v>
      </c>
      <c r="D358" s="363"/>
      <c r="E358" s="363"/>
      <c r="F358" s="363"/>
      <c r="G358" s="363"/>
      <c r="H358" s="363"/>
      <c r="I358" s="363"/>
      <c r="J358" s="363"/>
      <c r="K358" s="363"/>
      <c r="L358" s="363"/>
      <c r="M358" s="71" t="s">
        <v>25</v>
      </c>
      <c r="N358" s="69">
        <v>170.8</v>
      </c>
    </row>
    <row r="359" spans="1:14" ht="13.5" customHeight="1">
      <c r="A359" s="68" t="s">
        <v>18774</v>
      </c>
      <c r="B359" s="71" t="s">
        <v>13416</v>
      </c>
      <c r="C359" s="363" t="s">
        <v>18775</v>
      </c>
      <c r="D359" s="363"/>
      <c r="E359" s="363"/>
      <c r="F359" s="363"/>
      <c r="G359" s="363"/>
      <c r="H359" s="363"/>
      <c r="I359" s="363"/>
      <c r="J359" s="363"/>
      <c r="K359" s="363"/>
      <c r="L359" s="363"/>
      <c r="M359" s="71" t="s">
        <v>1240</v>
      </c>
      <c r="N359" s="69">
        <v>11.82</v>
      </c>
    </row>
    <row r="360" spans="1:14" ht="12.75" customHeight="1">
      <c r="A360" s="68" t="s">
        <v>18776</v>
      </c>
      <c r="B360" s="71" t="s">
        <v>13416</v>
      </c>
      <c r="C360" s="363" t="s">
        <v>18777</v>
      </c>
      <c r="D360" s="363"/>
      <c r="E360" s="363"/>
      <c r="F360" s="363"/>
      <c r="G360" s="363"/>
      <c r="H360" s="363"/>
      <c r="I360" s="363"/>
      <c r="J360" s="363"/>
      <c r="K360" s="363"/>
      <c r="L360" s="363"/>
      <c r="M360" s="71" t="s">
        <v>1240</v>
      </c>
      <c r="N360" s="69">
        <v>9.11</v>
      </c>
    </row>
    <row r="361" spans="1:14" ht="12.75" customHeight="1">
      <c r="A361" s="68" t="s">
        <v>18778</v>
      </c>
      <c r="B361" s="71" t="s">
        <v>13416</v>
      </c>
      <c r="C361" s="363" t="s">
        <v>18779</v>
      </c>
      <c r="D361" s="363"/>
      <c r="E361" s="363"/>
      <c r="F361" s="363"/>
      <c r="G361" s="363"/>
      <c r="H361" s="363"/>
      <c r="I361" s="363"/>
      <c r="J361" s="363"/>
      <c r="K361" s="363"/>
      <c r="L361" s="363"/>
      <c r="M361" s="71" t="s">
        <v>1240</v>
      </c>
      <c r="N361" s="69">
        <v>9.11</v>
      </c>
    </row>
    <row r="362" spans="1:14" ht="13.5" customHeight="1">
      <c r="A362" s="68" t="s">
        <v>18780</v>
      </c>
      <c r="B362" s="71" t="s">
        <v>13416</v>
      </c>
      <c r="C362" s="363" t="s">
        <v>18781</v>
      </c>
      <c r="D362" s="363"/>
      <c r="E362" s="363"/>
      <c r="F362" s="363"/>
      <c r="G362" s="363"/>
      <c r="H362" s="363"/>
      <c r="I362" s="363"/>
      <c r="J362" s="363"/>
      <c r="K362" s="363"/>
      <c r="L362" s="363"/>
      <c r="M362" s="71" t="s">
        <v>1240</v>
      </c>
      <c r="N362" s="69">
        <v>10.029999999999999</v>
      </c>
    </row>
    <row r="363" spans="1:14" ht="12.75" customHeight="1">
      <c r="A363" s="68" t="s">
        <v>18782</v>
      </c>
      <c r="B363" s="71" t="s">
        <v>13416</v>
      </c>
      <c r="C363" s="363" t="s">
        <v>18783</v>
      </c>
      <c r="D363" s="363"/>
      <c r="E363" s="363"/>
      <c r="F363" s="363"/>
      <c r="G363" s="363"/>
      <c r="H363" s="363"/>
      <c r="I363" s="363"/>
      <c r="J363" s="363"/>
      <c r="K363" s="363"/>
      <c r="L363" s="363"/>
      <c r="M363" s="71" t="s">
        <v>1240</v>
      </c>
      <c r="N363" s="69">
        <v>9.11</v>
      </c>
    </row>
    <row r="364" spans="1:14" ht="12.75" customHeight="1">
      <c r="A364" s="68" t="s">
        <v>18784</v>
      </c>
      <c r="B364" s="71" t="s">
        <v>13416</v>
      </c>
      <c r="C364" s="363" t="s">
        <v>18785</v>
      </c>
      <c r="D364" s="363"/>
      <c r="E364" s="363"/>
      <c r="F364" s="363"/>
      <c r="G364" s="363"/>
      <c r="H364" s="363"/>
      <c r="I364" s="363"/>
      <c r="J364" s="363"/>
      <c r="K364" s="363"/>
      <c r="L364" s="363"/>
      <c r="M364" s="71" t="s">
        <v>1240</v>
      </c>
      <c r="N364" s="69">
        <v>10.38</v>
      </c>
    </row>
    <row r="365" spans="1:14" ht="13.5" customHeight="1">
      <c r="A365" s="68" t="s">
        <v>18786</v>
      </c>
      <c r="B365" s="71" t="s">
        <v>13416</v>
      </c>
      <c r="C365" s="363" t="s">
        <v>18787</v>
      </c>
      <c r="D365" s="363"/>
      <c r="E365" s="363"/>
      <c r="F365" s="363"/>
      <c r="G365" s="363"/>
      <c r="H365" s="363"/>
      <c r="I365" s="363"/>
      <c r="J365" s="363"/>
      <c r="K365" s="363"/>
      <c r="L365" s="363"/>
      <c r="M365" s="71" t="s">
        <v>1240</v>
      </c>
      <c r="N365" s="69">
        <v>10.35</v>
      </c>
    </row>
    <row r="366" spans="1:14" ht="12.75" customHeight="1">
      <c r="A366" s="68" t="s">
        <v>18788</v>
      </c>
      <c r="B366" s="71" t="s">
        <v>13416</v>
      </c>
      <c r="C366" s="363" t="s">
        <v>18789</v>
      </c>
      <c r="D366" s="363"/>
      <c r="E366" s="363"/>
      <c r="F366" s="363"/>
      <c r="G366" s="363"/>
      <c r="H366" s="363"/>
      <c r="I366" s="363"/>
      <c r="J366" s="363"/>
      <c r="K366" s="363"/>
      <c r="L366" s="363"/>
      <c r="M366" s="71" t="s">
        <v>1240</v>
      </c>
      <c r="N366" s="69">
        <v>9.11</v>
      </c>
    </row>
    <row r="367" spans="1:14" ht="13.5" customHeight="1">
      <c r="A367" s="68" t="s">
        <v>18790</v>
      </c>
      <c r="B367" s="71" t="s">
        <v>13416</v>
      </c>
      <c r="C367" s="363" t="s">
        <v>18791</v>
      </c>
      <c r="D367" s="363"/>
      <c r="E367" s="363"/>
      <c r="F367" s="363"/>
      <c r="G367" s="363"/>
      <c r="H367" s="363"/>
      <c r="I367" s="363"/>
      <c r="J367" s="363"/>
      <c r="K367" s="363"/>
      <c r="L367" s="363"/>
      <c r="M367" s="71" t="s">
        <v>1240</v>
      </c>
      <c r="N367" s="69">
        <v>9.11</v>
      </c>
    </row>
    <row r="368" spans="1:14" ht="12.75" customHeight="1">
      <c r="A368" s="68" t="s">
        <v>18792</v>
      </c>
      <c r="B368" s="71" t="s">
        <v>13416</v>
      </c>
      <c r="C368" s="363" t="s">
        <v>18793</v>
      </c>
      <c r="D368" s="363"/>
      <c r="E368" s="363"/>
      <c r="F368" s="363"/>
      <c r="G368" s="363"/>
      <c r="H368" s="363"/>
      <c r="I368" s="363"/>
      <c r="J368" s="363"/>
      <c r="K368" s="363"/>
      <c r="L368" s="363"/>
      <c r="M368" s="71" t="s">
        <v>1240</v>
      </c>
      <c r="N368" s="69">
        <v>9.11</v>
      </c>
    </row>
    <row r="369" spans="1:14" ht="12.75" customHeight="1">
      <c r="A369" s="68" t="s">
        <v>18794</v>
      </c>
      <c r="B369" s="71" t="s">
        <v>13416</v>
      </c>
      <c r="C369" s="363" t="s">
        <v>18795</v>
      </c>
      <c r="D369" s="363"/>
      <c r="E369" s="363"/>
      <c r="F369" s="363"/>
      <c r="G369" s="363"/>
      <c r="H369" s="363"/>
      <c r="I369" s="363"/>
      <c r="J369" s="363"/>
      <c r="K369" s="363"/>
      <c r="L369" s="363"/>
      <c r="M369" s="71" t="s">
        <v>1240</v>
      </c>
      <c r="N369" s="69">
        <v>10.5</v>
      </c>
    </row>
    <row r="370" spans="1:14" ht="13.5" customHeight="1">
      <c r="A370" s="68" t="s">
        <v>18796</v>
      </c>
      <c r="B370" s="71" t="s">
        <v>13416</v>
      </c>
      <c r="C370" s="363" t="s">
        <v>18797</v>
      </c>
      <c r="D370" s="363"/>
      <c r="E370" s="363"/>
      <c r="F370" s="363"/>
      <c r="G370" s="363"/>
      <c r="H370" s="363"/>
      <c r="I370" s="363"/>
      <c r="J370" s="363"/>
      <c r="K370" s="363"/>
      <c r="L370" s="363"/>
      <c r="M370" s="71" t="s">
        <v>1240</v>
      </c>
      <c r="N370" s="69">
        <v>9.9700000000000006</v>
      </c>
    </row>
    <row r="371" spans="1:14" ht="12.75" customHeight="1">
      <c r="A371" s="68" t="s">
        <v>18798</v>
      </c>
      <c r="B371" s="71" t="s">
        <v>13416</v>
      </c>
      <c r="C371" s="363" t="s">
        <v>18799</v>
      </c>
      <c r="D371" s="363"/>
      <c r="E371" s="363"/>
      <c r="F371" s="363"/>
      <c r="G371" s="363"/>
      <c r="H371" s="363"/>
      <c r="I371" s="363"/>
      <c r="J371" s="363"/>
      <c r="K371" s="363"/>
      <c r="L371" s="363"/>
      <c r="M371" s="71" t="s">
        <v>1240</v>
      </c>
      <c r="N371" s="69">
        <v>16.59</v>
      </c>
    </row>
    <row r="372" spans="1:14" ht="13.5" customHeight="1">
      <c r="A372" s="68" t="s">
        <v>18800</v>
      </c>
      <c r="B372" s="71" t="s">
        <v>13416</v>
      </c>
      <c r="C372" s="363" t="s">
        <v>28411</v>
      </c>
      <c r="D372" s="363"/>
      <c r="E372" s="363"/>
      <c r="F372" s="363"/>
      <c r="G372" s="363"/>
      <c r="H372" s="363"/>
      <c r="I372" s="363"/>
      <c r="J372" s="363"/>
      <c r="K372" s="363"/>
      <c r="L372" s="363"/>
      <c r="M372" s="71" t="s">
        <v>25</v>
      </c>
      <c r="N372" s="69">
        <v>571.67999999999995</v>
      </c>
    </row>
    <row r="373" spans="1:14" ht="12.75" customHeight="1">
      <c r="A373" s="68" t="s">
        <v>18801</v>
      </c>
      <c r="B373" s="71" t="s">
        <v>13416</v>
      </c>
      <c r="C373" s="363" t="s">
        <v>28412</v>
      </c>
      <c r="D373" s="363"/>
      <c r="E373" s="363"/>
      <c r="F373" s="363"/>
      <c r="G373" s="363"/>
      <c r="H373" s="363"/>
      <c r="I373" s="363"/>
      <c r="J373" s="363"/>
      <c r="K373" s="363"/>
      <c r="L373" s="363"/>
      <c r="M373" s="71" t="s">
        <v>25</v>
      </c>
      <c r="N373" s="69">
        <v>376.01</v>
      </c>
    </row>
    <row r="374" spans="1:14" ht="12.75" customHeight="1">
      <c r="A374" s="68" t="s">
        <v>18802</v>
      </c>
      <c r="B374" s="71" t="s">
        <v>13416</v>
      </c>
      <c r="C374" s="363" t="s">
        <v>28413</v>
      </c>
      <c r="D374" s="363"/>
      <c r="E374" s="363"/>
      <c r="F374" s="363"/>
      <c r="G374" s="363"/>
      <c r="H374" s="363"/>
      <c r="I374" s="363"/>
      <c r="J374" s="363"/>
      <c r="K374" s="363"/>
      <c r="L374" s="363"/>
      <c r="M374" s="71" t="s">
        <v>25</v>
      </c>
      <c r="N374" s="69">
        <v>773.18</v>
      </c>
    </row>
    <row r="375" spans="1:14" ht="13.5" customHeight="1">
      <c r="A375" s="68" t="s">
        <v>18803</v>
      </c>
      <c r="B375" s="71" t="s">
        <v>13416</v>
      </c>
      <c r="C375" s="363" t="s">
        <v>28414</v>
      </c>
      <c r="D375" s="363"/>
      <c r="E375" s="363"/>
      <c r="F375" s="363"/>
      <c r="G375" s="363"/>
      <c r="H375" s="363"/>
      <c r="I375" s="363"/>
      <c r="J375" s="363"/>
      <c r="K375" s="363"/>
      <c r="L375" s="363"/>
      <c r="M375" s="71" t="s">
        <v>25</v>
      </c>
      <c r="N375" s="69">
        <v>289.44</v>
      </c>
    </row>
    <row r="376" spans="1:14" ht="12.75" customHeight="1">
      <c r="A376" s="68" t="s">
        <v>18804</v>
      </c>
      <c r="B376" s="71" t="s">
        <v>13416</v>
      </c>
      <c r="C376" s="363" t="s">
        <v>18805</v>
      </c>
      <c r="D376" s="363"/>
      <c r="E376" s="363"/>
      <c r="F376" s="363"/>
      <c r="G376" s="363"/>
      <c r="H376" s="363"/>
      <c r="I376" s="363"/>
      <c r="J376" s="363"/>
      <c r="K376" s="363"/>
      <c r="L376" s="363"/>
      <c r="M376" s="71" t="s">
        <v>216</v>
      </c>
      <c r="N376" s="69">
        <v>10.56</v>
      </c>
    </row>
    <row r="377" spans="1:14" ht="12.75" customHeight="1">
      <c r="A377" s="68" t="s">
        <v>18806</v>
      </c>
      <c r="B377" s="71" t="s">
        <v>13416</v>
      </c>
      <c r="C377" s="363" t="s">
        <v>18807</v>
      </c>
      <c r="D377" s="363"/>
      <c r="E377" s="363"/>
      <c r="F377" s="363"/>
      <c r="G377" s="363"/>
      <c r="H377" s="363"/>
      <c r="I377" s="363"/>
      <c r="J377" s="363"/>
      <c r="K377" s="363"/>
      <c r="L377" s="363"/>
      <c r="M377" s="71" t="s">
        <v>216</v>
      </c>
      <c r="N377" s="69">
        <v>20</v>
      </c>
    </row>
    <row r="378" spans="1:14" ht="13.5" customHeight="1">
      <c r="A378" s="68" t="s">
        <v>18808</v>
      </c>
      <c r="B378" s="71" t="s">
        <v>13416</v>
      </c>
      <c r="C378" s="363" t="s">
        <v>18809</v>
      </c>
      <c r="D378" s="363"/>
      <c r="E378" s="363"/>
      <c r="F378" s="363"/>
      <c r="G378" s="363"/>
      <c r="H378" s="363"/>
      <c r="I378" s="363"/>
      <c r="J378" s="363"/>
      <c r="K378" s="363"/>
      <c r="L378" s="363"/>
      <c r="M378" s="71" t="s">
        <v>216</v>
      </c>
      <c r="N378" s="69">
        <v>26</v>
      </c>
    </row>
    <row r="379" spans="1:14" ht="12.75" customHeight="1">
      <c r="A379" s="68" t="s">
        <v>18810</v>
      </c>
      <c r="B379" s="71" t="s">
        <v>13416</v>
      </c>
      <c r="C379" s="363" t="s">
        <v>18811</v>
      </c>
      <c r="D379" s="363"/>
      <c r="E379" s="363"/>
      <c r="F379" s="363"/>
      <c r="G379" s="363"/>
      <c r="H379" s="363"/>
      <c r="I379" s="363"/>
      <c r="J379" s="363"/>
      <c r="K379" s="363"/>
      <c r="L379" s="363"/>
      <c r="M379" s="71" t="s">
        <v>216</v>
      </c>
      <c r="N379" s="69">
        <v>38</v>
      </c>
    </row>
    <row r="380" spans="1:14" ht="13.5" customHeight="1">
      <c r="A380" s="68" t="s">
        <v>18812</v>
      </c>
      <c r="B380" s="71" t="s">
        <v>13416</v>
      </c>
      <c r="C380" s="363" t="s">
        <v>18813</v>
      </c>
      <c r="D380" s="363"/>
      <c r="E380" s="363"/>
      <c r="F380" s="363"/>
      <c r="G380" s="363"/>
      <c r="H380" s="363"/>
      <c r="I380" s="363"/>
      <c r="J380" s="363"/>
      <c r="K380" s="363"/>
      <c r="L380" s="363"/>
      <c r="M380" s="71" t="s">
        <v>216</v>
      </c>
      <c r="N380" s="69">
        <v>37</v>
      </c>
    </row>
    <row r="381" spans="1:14" ht="12.75" customHeight="1">
      <c r="A381" s="68" t="s">
        <v>18814</v>
      </c>
      <c r="B381" s="71" t="s">
        <v>13416</v>
      </c>
      <c r="C381" s="363" t="s">
        <v>18815</v>
      </c>
      <c r="D381" s="363"/>
      <c r="E381" s="363"/>
      <c r="F381" s="363"/>
      <c r="G381" s="363"/>
      <c r="H381" s="363"/>
      <c r="I381" s="363"/>
      <c r="J381" s="363"/>
      <c r="K381" s="363"/>
      <c r="L381" s="363"/>
      <c r="M381" s="71" t="s">
        <v>1240</v>
      </c>
      <c r="N381" s="69">
        <v>12.78</v>
      </c>
    </row>
    <row r="382" spans="1:14" ht="3" customHeight="1">
      <c r="C382" s="363"/>
      <c r="D382" s="363"/>
      <c r="E382" s="363"/>
      <c r="F382" s="363"/>
      <c r="G382" s="363"/>
      <c r="H382" s="363"/>
      <c r="I382" s="363"/>
      <c r="J382" s="363"/>
      <c r="K382" s="363"/>
      <c r="L382" s="363"/>
    </row>
    <row r="383" spans="1:14" ht="13.5" customHeight="1">
      <c r="A383" s="68" t="s">
        <v>18816</v>
      </c>
      <c r="B383" s="71" t="s">
        <v>13416</v>
      </c>
      <c r="C383" s="363" t="s">
        <v>18817</v>
      </c>
      <c r="D383" s="363"/>
      <c r="E383" s="363"/>
      <c r="F383" s="363"/>
      <c r="G383" s="363"/>
      <c r="H383" s="363"/>
      <c r="I383" s="363"/>
      <c r="J383" s="363"/>
      <c r="K383" s="363"/>
      <c r="L383" s="363"/>
      <c r="M383" s="71" t="s">
        <v>1240</v>
      </c>
      <c r="N383" s="69">
        <v>14.06</v>
      </c>
    </row>
    <row r="384" spans="1:14" ht="3" customHeight="1">
      <c r="C384" s="363"/>
      <c r="D384" s="363"/>
      <c r="E384" s="363"/>
      <c r="F384" s="363"/>
      <c r="G384" s="363"/>
      <c r="H384" s="363"/>
      <c r="I384" s="363"/>
      <c r="J384" s="363"/>
      <c r="K384" s="363"/>
      <c r="L384" s="363"/>
    </row>
    <row r="385" spans="1:14" ht="13.5" customHeight="1">
      <c r="A385" s="68" t="s">
        <v>18818</v>
      </c>
      <c r="B385" s="71" t="s">
        <v>13416</v>
      </c>
      <c r="C385" s="363" t="s">
        <v>18819</v>
      </c>
      <c r="D385" s="363"/>
      <c r="E385" s="363"/>
      <c r="F385" s="363"/>
      <c r="G385" s="363"/>
      <c r="H385" s="363"/>
      <c r="I385" s="363"/>
      <c r="J385" s="363"/>
      <c r="K385" s="363"/>
      <c r="L385" s="363"/>
      <c r="M385" s="71" t="s">
        <v>1240</v>
      </c>
      <c r="N385" s="69">
        <v>13.4</v>
      </c>
    </row>
    <row r="386" spans="1:14" ht="3" customHeight="1">
      <c r="C386" s="363"/>
      <c r="D386" s="363"/>
      <c r="E386" s="363"/>
      <c r="F386" s="363"/>
      <c r="G386" s="363"/>
      <c r="H386" s="363"/>
      <c r="I386" s="363"/>
      <c r="J386" s="363"/>
      <c r="K386" s="363"/>
      <c r="L386" s="363"/>
    </row>
    <row r="387" spans="1:14" ht="12.75" customHeight="1">
      <c r="A387" s="68" t="s">
        <v>18820</v>
      </c>
      <c r="B387" s="71" t="s">
        <v>13416</v>
      </c>
      <c r="C387" s="363" t="s">
        <v>18821</v>
      </c>
      <c r="D387" s="363"/>
      <c r="E387" s="363"/>
      <c r="F387" s="363"/>
      <c r="G387" s="363"/>
      <c r="H387" s="363"/>
      <c r="I387" s="363"/>
      <c r="J387" s="363"/>
      <c r="K387" s="363"/>
      <c r="L387" s="363"/>
      <c r="M387" s="71" t="s">
        <v>1240</v>
      </c>
      <c r="N387" s="69">
        <v>12.78</v>
      </c>
    </row>
    <row r="388" spans="1:14" ht="3.75" customHeight="1">
      <c r="C388" s="363"/>
      <c r="D388" s="363"/>
      <c r="E388" s="363"/>
      <c r="F388" s="363"/>
      <c r="G388" s="363"/>
      <c r="H388" s="363"/>
      <c r="I388" s="363"/>
      <c r="J388" s="363"/>
      <c r="K388" s="363"/>
      <c r="L388" s="363"/>
    </row>
    <row r="389" spans="1:14" ht="12.75" customHeight="1">
      <c r="A389" s="68" t="s">
        <v>18822</v>
      </c>
      <c r="B389" s="71" t="s">
        <v>13416</v>
      </c>
      <c r="C389" s="363" t="s">
        <v>18823</v>
      </c>
      <c r="D389" s="363"/>
      <c r="E389" s="363"/>
      <c r="F389" s="363"/>
      <c r="G389" s="363"/>
      <c r="H389" s="363"/>
      <c r="I389" s="363"/>
      <c r="J389" s="363"/>
      <c r="K389" s="363"/>
      <c r="L389" s="363"/>
      <c r="M389" s="71" t="s">
        <v>1240</v>
      </c>
      <c r="N389" s="69">
        <v>12.78</v>
      </c>
    </row>
    <row r="390" spans="1:14" ht="3.75" customHeight="1">
      <c r="C390" s="363"/>
      <c r="D390" s="363"/>
      <c r="E390" s="363"/>
      <c r="F390" s="363"/>
      <c r="G390" s="363"/>
      <c r="H390" s="363"/>
      <c r="I390" s="363"/>
      <c r="J390" s="363"/>
      <c r="K390" s="363"/>
      <c r="L390" s="363"/>
    </row>
    <row r="391" spans="1:14" ht="12.75" customHeight="1">
      <c r="A391" s="68" t="s">
        <v>18824</v>
      </c>
      <c r="B391" s="71" t="s">
        <v>13416</v>
      </c>
      <c r="C391" s="363" t="s">
        <v>18825</v>
      </c>
      <c r="D391" s="363"/>
      <c r="E391" s="363"/>
      <c r="F391" s="363"/>
      <c r="G391" s="363"/>
      <c r="H391" s="363"/>
      <c r="I391" s="363"/>
      <c r="J391" s="363"/>
      <c r="K391" s="363"/>
      <c r="L391" s="363"/>
      <c r="M391" s="71" t="s">
        <v>1240</v>
      </c>
      <c r="N391" s="69">
        <v>12.78</v>
      </c>
    </row>
    <row r="392" spans="1:14" ht="3" customHeight="1">
      <c r="C392" s="363"/>
      <c r="D392" s="363"/>
      <c r="E392" s="363"/>
      <c r="F392" s="363"/>
      <c r="G392" s="363"/>
      <c r="H392" s="363"/>
      <c r="I392" s="363"/>
      <c r="J392" s="363"/>
      <c r="K392" s="363"/>
      <c r="L392" s="363"/>
    </row>
    <row r="393" spans="1:14" ht="13.5" customHeight="1">
      <c r="A393" s="68" t="s">
        <v>18826</v>
      </c>
      <c r="B393" s="71" t="s">
        <v>13416</v>
      </c>
      <c r="C393" s="363" t="s">
        <v>18827</v>
      </c>
      <c r="D393" s="363"/>
      <c r="E393" s="363"/>
      <c r="F393" s="363"/>
      <c r="G393" s="363"/>
      <c r="H393" s="363"/>
      <c r="I393" s="363"/>
      <c r="J393" s="363"/>
      <c r="K393" s="363"/>
      <c r="L393" s="363"/>
      <c r="M393" s="71" t="s">
        <v>1240</v>
      </c>
      <c r="N393" s="69">
        <v>12.22</v>
      </c>
    </row>
    <row r="394" spans="1:14" ht="3" customHeight="1">
      <c r="C394" s="363"/>
      <c r="D394" s="363"/>
      <c r="E394" s="363"/>
      <c r="F394" s="363"/>
      <c r="G394" s="363"/>
      <c r="H394" s="363"/>
      <c r="I394" s="363"/>
      <c r="J394" s="363"/>
      <c r="K394" s="363"/>
      <c r="L394" s="363"/>
    </row>
    <row r="395" spans="1:14" ht="12.75" customHeight="1">
      <c r="A395" s="68" t="s">
        <v>18828</v>
      </c>
      <c r="B395" s="71" t="s">
        <v>13416</v>
      </c>
      <c r="C395" s="363" t="s">
        <v>18829</v>
      </c>
      <c r="D395" s="363"/>
      <c r="E395" s="363"/>
      <c r="F395" s="363"/>
      <c r="G395" s="363"/>
      <c r="H395" s="363"/>
      <c r="I395" s="363"/>
      <c r="J395" s="363"/>
      <c r="K395" s="363"/>
      <c r="L395" s="363"/>
      <c r="M395" s="71" t="s">
        <v>1240</v>
      </c>
      <c r="N395" s="69">
        <v>12.78</v>
      </c>
    </row>
    <row r="396" spans="1:14" ht="3.75" customHeight="1">
      <c r="C396" s="363"/>
      <c r="D396" s="363"/>
      <c r="E396" s="363"/>
      <c r="F396" s="363"/>
      <c r="G396" s="363"/>
      <c r="H396" s="363"/>
      <c r="I396" s="363"/>
      <c r="J396" s="363"/>
      <c r="K396" s="363"/>
      <c r="L396" s="363"/>
    </row>
    <row r="397" spans="1:14" ht="12.75" customHeight="1">
      <c r="A397" s="68" t="s">
        <v>18830</v>
      </c>
      <c r="B397" s="71" t="s">
        <v>13416</v>
      </c>
      <c r="C397" s="363" t="s">
        <v>18831</v>
      </c>
      <c r="D397" s="363"/>
      <c r="E397" s="363"/>
      <c r="F397" s="363"/>
      <c r="G397" s="363"/>
      <c r="H397" s="363"/>
      <c r="I397" s="363"/>
      <c r="J397" s="363"/>
      <c r="K397" s="363"/>
      <c r="L397" s="363"/>
      <c r="M397" s="71" t="s">
        <v>1240</v>
      </c>
      <c r="N397" s="69">
        <v>12.46</v>
      </c>
    </row>
    <row r="398" spans="1:14" ht="3.75" customHeight="1">
      <c r="C398" s="363"/>
      <c r="D398" s="363"/>
      <c r="E398" s="363"/>
      <c r="F398" s="363"/>
      <c r="G398" s="363"/>
      <c r="H398" s="363"/>
      <c r="I398" s="363"/>
      <c r="J398" s="363"/>
      <c r="K398" s="363"/>
      <c r="L398" s="363"/>
    </row>
    <row r="399" spans="1:14" ht="12.75" customHeight="1">
      <c r="A399" s="68" t="s">
        <v>18832</v>
      </c>
      <c r="B399" s="71" t="s">
        <v>13416</v>
      </c>
      <c r="C399" s="363" t="s">
        <v>18833</v>
      </c>
      <c r="D399" s="363"/>
      <c r="E399" s="363"/>
      <c r="F399" s="363"/>
      <c r="G399" s="363"/>
      <c r="H399" s="363"/>
      <c r="I399" s="363"/>
      <c r="J399" s="363"/>
      <c r="K399" s="363"/>
      <c r="L399" s="363"/>
      <c r="M399" s="71" t="s">
        <v>1240</v>
      </c>
      <c r="N399" s="69">
        <v>12.46</v>
      </c>
    </row>
    <row r="400" spans="1:14" ht="3" customHeight="1">
      <c r="C400" s="363"/>
      <c r="D400" s="363"/>
      <c r="E400" s="363"/>
      <c r="F400" s="363"/>
      <c r="G400" s="363"/>
      <c r="H400" s="363"/>
      <c r="I400" s="363"/>
      <c r="J400" s="363"/>
      <c r="K400" s="363"/>
      <c r="L400" s="363"/>
    </row>
    <row r="401" spans="1:14" ht="13.5" customHeight="1">
      <c r="A401" s="68" t="s">
        <v>18834</v>
      </c>
      <c r="B401" s="71" t="s">
        <v>13416</v>
      </c>
      <c r="C401" s="363" t="s">
        <v>18835</v>
      </c>
      <c r="D401" s="363"/>
      <c r="E401" s="363"/>
      <c r="F401" s="363"/>
      <c r="G401" s="363"/>
      <c r="H401" s="363"/>
      <c r="I401" s="363"/>
      <c r="J401" s="363"/>
      <c r="K401" s="363"/>
      <c r="L401" s="363"/>
      <c r="M401" s="71" t="s">
        <v>1240</v>
      </c>
      <c r="N401" s="69">
        <v>12.46</v>
      </c>
    </row>
    <row r="402" spans="1:14" ht="3" customHeight="1">
      <c r="C402" s="363"/>
      <c r="D402" s="363"/>
      <c r="E402" s="363"/>
      <c r="F402" s="363"/>
      <c r="G402" s="363"/>
      <c r="H402" s="363"/>
      <c r="I402" s="363"/>
      <c r="J402" s="363"/>
      <c r="K402" s="363"/>
      <c r="L402" s="363"/>
    </row>
    <row r="403" spans="1:14" ht="13.5" customHeight="1">
      <c r="A403" s="68" t="s">
        <v>18836</v>
      </c>
      <c r="B403" s="71" t="s">
        <v>13416</v>
      </c>
      <c r="C403" s="363" t="s">
        <v>18837</v>
      </c>
      <c r="D403" s="363"/>
      <c r="E403" s="363"/>
      <c r="F403" s="363"/>
      <c r="G403" s="363"/>
      <c r="H403" s="363"/>
      <c r="I403" s="363"/>
      <c r="J403" s="363"/>
      <c r="K403" s="363"/>
      <c r="L403" s="363"/>
      <c r="M403" s="71" t="s">
        <v>1240</v>
      </c>
      <c r="N403" s="69">
        <v>14.34</v>
      </c>
    </row>
    <row r="404" spans="1:14" ht="3" customHeight="1">
      <c r="C404" s="363"/>
      <c r="D404" s="363"/>
      <c r="E404" s="363"/>
      <c r="F404" s="363"/>
      <c r="G404" s="363"/>
      <c r="H404" s="363"/>
      <c r="I404" s="363"/>
      <c r="J404" s="363"/>
      <c r="K404" s="363"/>
      <c r="L404" s="363"/>
    </row>
    <row r="405" spans="1:14" ht="12.75" customHeight="1">
      <c r="A405" s="68" t="s">
        <v>18838</v>
      </c>
      <c r="B405" s="71" t="s">
        <v>13416</v>
      </c>
      <c r="C405" s="363" t="s">
        <v>18839</v>
      </c>
      <c r="D405" s="363"/>
      <c r="E405" s="363"/>
      <c r="F405" s="363"/>
      <c r="G405" s="363"/>
      <c r="H405" s="363"/>
      <c r="I405" s="363"/>
      <c r="J405" s="363"/>
      <c r="K405" s="363"/>
      <c r="L405" s="363"/>
      <c r="M405" s="71" t="s">
        <v>1240</v>
      </c>
      <c r="N405" s="69">
        <v>14.35</v>
      </c>
    </row>
    <row r="406" spans="1:14" ht="3.75" customHeight="1">
      <c r="C406" s="363"/>
      <c r="D406" s="363"/>
      <c r="E406" s="363"/>
      <c r="F406" s="363"/>
      <c r="G406" s="363"/>
      <c r="H406" s="363"/>
      <c r="I406" s="363"/>
      <c r="J406" s="363"/>
      <c r="K406" s="363"/>
      <c r="L406" s="363"/>
    </row>
    <row r="407" spans="1:14" ht="12.75" customHeight="1">
      <c r="A407" s="68" t="s">
        <v>18840</v>
      </c>
      <c r="B407" s="71" t="s">
        <v>13416</v>
      </c>
      <c r="C407" s="363" t="s">
        <v>18841</v>
      </c>
      <c r="D407" s="363"/>
      <c r="E407" s="363"/>
      <c r="F407" s="363"/>
      <c r="G407" s="363"/>
      <c r="H407" s="363"/>
      <c r="I407" s="363"/>
      <c r="J407" s="363"/>
      <c r="K407" s="363"/>
      <c r="L407" s="363"/>
      <c r="M407" s="71" t="s">
        <v>1240</v>
      </c>
      <c r="N407" s="69">
        <v>13.28</v>
      </c>
    </row>
    <row r="408" spans="1:14" ht="3.75" customHeight="1">
      <c r="C408" s="363"/>
      <c r="D408" s="363"/>
      <c r="E408" s="363"/>
      <c r="F408" s="363"/>
      <c r="G408" s="363"/>
      <c r="H408" s="363"/>
      <c r="I408" s="363"/>
      <c r="J408" s="363"/>
      <c r="K408" s="363"/>
      <c r="L408" s="363"/>
    </row>
    <row r="409" spans="1:14" ht="12.75" customHeight="1">
      <c r="A409" s="68" t="s">
        <v>18842</v>
      </c>
      <c r="B409" s="71" t="s">
        <v>13416</v>
      </c>
      <c r="C409" s="363" t="s">
        <v>18843</v>
      </c>
      <c r="D409" s="363"/>
      <c r="E409" s="363"/>
      <c r="F409" s="363"/>
      <c r="G409" s="363"/>
      <c r="H409" s="363"/>
      <c r="I409" s="363"/>
      <c r="J409" s="363"/>
      <c r="K409" s="363"/>
      <c r="L409" s="363"/>
      <c r="M409" s="71" t="s">
        <v>1240</v>
      </c>
      <c r="N409" s="69">
        <v>13.18</v>
      </c>
    </row>
    <row r="410" spans="1:14" ht="12.75" customHeight="1">
      <c r="A410" s="68" t="s">
        <v>18844</v>
      </c>
      <c r="B410" s="71" t="s">
        <v>13416</v>
      </c>
      <c r="C410" s="363" t="s">
        <v>18845</v>
      </c>
      <c r="D410" s="363"/>
      <c r="E410" s="363"/>
      <c r="F410" s="363"/>
      <c r="G410" s="363"/>
      <c r="H410" s="363"/>
      <c r="I410" s="363"/>
      <c r="J410" s="363"/>
      <c r="K410" s="363"/>
      <c r="L410" s="363"/>
      <c r="M410" s="71" t="s">
        <v>1240</v>
      </c>
      <c r="N410" s="69">
        <v>13.18</v>
      </c>
    </row>
    <row r="411" spans="1:14" ht="13.5" customHeight="1">
      <c r="A411" s="68" t="s">
        <v>18846</v>
      </c>
      <c r="B411" s="71" t="s">
        <v>13416</v>
      </c>
      <c r="C411" s="363" t="s">
        <v>22634</v>
      </c>
      <c r="D411" s="363"/>
      <c r="E411" s="363"/>
      <c r="F411" s="363"/>
      <c r="G411" s="363"/>
      <c r="H411" s="363"/>
      <c r="I411" s="363"/>
      <c r="J411" s="363"/>
      <c r="K411" s="363"/>
      <c r="L411" s="363"/>
      <c r="M411" s="71" t="s">
        <v>1240</v>
      </c>
      <c r="N411" s="69">
        <v>15.97</v>
      </c>
    </row>
    <row r="412" spans="1:14" ht="12.75" customHeight="1">
      <c r="A412" s="68" t="s">
        <v>18847</v>
      </c>
      <c r="B412" s="71" t="s">
        <v>13416</v>
      </c>
      <c r="C412" s="363" t="s">
        <v>18848</v>
      </c>
      <c r="D412" s="363"/>
      <c r="E412" s="363"/>
      <c r="F412" s="363"/>
      <c r="G412" s="363"/>
      <c r="H412" s="363"/>
      <c r="I412" s="363"/>
      <c r="J412" s="363"/>
      <c r="K412" s="363"/>
      <c r="L412" s="363"/>
      <c r="M412" s="71" t="s">
        <v>1240</v>
      </c>
      <c r="N412" s="69">
        <v>17.510000000000002</v>
      </c>
    </row>
    <row r="413" spans="1:14" ht="12.75" customHeight="1">
      <c r="A413" s="68" t="s">
        <v>18849</v>
      </c>
      <c r="B413" s="71" t="s">
        <v>13416</v>
      </c>
      <c r="C413" s="363" t="s">
        <v>11582</v>
      </c>
      <c r="D413" s="363"/>
      <c r="E413" s="363"/>
      <c r="F413" s="363"/>
      <c r="G413" s="363"/>
      <c r="H413" s="363"/>
      <c r="I413" s="363"/>
      <c r="J413" s="363"/>
      <c r="K413" s="363"/>
      <c r="L413" s="363"/>
      <c r="M413" s="71" t="s">
        <v>26</v>
      </c>
      <c r="N413" s="69">
        <v>0.79</v>
      </c>
    </row>
    <row r="414" spans="1:14" ht="13.5" customHeight="1">
      <c r="A414" s="68" t="s">
        <v>18850</v>
      </c>
      <c r="B414" s="71" t="s">
        <v>13416</v>
      </c>
      <c r="C414" s="363" t="s">
        <v>22635</v>
      </c>
      <c r="D414" s="363"/>
      <c r="E414" s="363"/>
      <c r="F414" s="363"/>
      <c r="G414" s="363"/>
      <c r="H414" s="363"/>
      <c r="I414" s="363"/>
      <c r="J414" s="363"/>
      <c r="K414" s="363"/>
      <c r="L414" s="363"/>
      <c r="M414" s="71" t="s">
        <v>1240</v>
      </c>
      <c r="N414" s="69">
        <v>14.37</v>
      </c>
    </row>
    <row r="415" spans="1:14" ht="12.75" customHeight="1">
      <c r="A415" s="68" t="s">
        <v>18851</v>
      </c>
      <c r="B415" s="71" t="s">
        <v>13416</v>
      </c>
      <c r="C415" s="363" t="s">
        <v>22636</v>
      </c>
      <c r="D415" s="363"/>
      <c r="E415" s="363"/>
      <c r="F415" s="363"/>
      <c r="G415" s="363"/>
      <c r="H415" s="363"/>
      <c r="I415" s="363"/>
      <c r="J415" s="363"/>
      <c r="K415" s="363"/>
      <c r="L415" s="363"/>
      <c r="M415" s="71" t="s">
        <v>1240</v>
      </c>
      <c r="N415" s="69">
        <v>16.91</v>
      </c>
    </row>
    <row r="416" spans="1:14" ht="13.5" customHeight="1">
      <c r="A416" s="68" t="s">
        <v>18852</v>
      </c>
      <c r="B416" s="71" t="s">
        <v>13416</v>
      </c>
      <c r="C416" s="363" t="s">
        <v>11583</v>
      </c>
      <c r="D416" s="363"/>
      <c r="E416" s="363"/>
      <c r="F416" s="363"/>
      <c r="G416" s="363"/>
      <c r="H416" s="363"/>
      <c r="I416" s="363"/>
      <c r="J416" s="363"/>
      <c r="K416" s="363"/>
      <c r="L416" s="363"/>
      <c r="M416" s="71" t="s">
        <v>26</v>
      </c>
      <c r="N416" s="69">
        <v>0.95</v>
      </c>
    </row>
    <row r="417" spans="1:14" ht="12.75" customHeight="1">
      <c r="A417" s="68" t="s">
        <v>18853</v>
      </c>
      <c r="B417" s="71" t="s">
        <v>13416</v>
      </c>
      <c r="C417" s="363" t="s">
        <v>11745</v>
      </c>
      <c r="D417" s="363"/>
      <c r="E417" s="363"/>
      <c r="F417" s="363"/>
      <c r="G417" s="363"/>
      <c r="H417" s="363"/>
      <c r="I417" s="363"/>
      <c r="J417" s="363"/>
      <c r="K417" s="363"/>
      <c r="L417" s="363"/>
      <c r="M417" s="71" t="s">
        <v>26</v>
      </c>
      <c r="N417" s="69">
        <v>1.57</v>
      </c>
    </row>
    <row r="418" spans="1:14" ht="12.75" customHeight="1">
      <c r="A418" s="68" t="s">
        <v>13402</v>
      </c>
      <c r="B418" s="71" t="s">
        <v>13416</v>
      </c>
      <c r="C418" s="363" t="s">
        <v>13403</v>
      </c>
      <c r="D418" s="363"/>
      <c r="E418" s="363"/>
      <c r="F418" s="363"/>
      <c r="G418" s="363"/>
      <c r="H418" s="363"/>
      <c r="I418" s="363"/>
      <c r="J418" s="363"/>
      <c r="K418" s="363"/>
      <c r="L418" s="363"/>
      <c r="M418" s="71" t="s">
        <v>13404</v>
      </c>
      <c r="N418" s="69">
        <v>94.9</v>
      </c>
    </row>
    <row r="419" spans="1:14" ht="13.5" customHeight="1">
      <c r="A419" s="68" t="s">
        <v>18854</v>
      </c>
      <c r="B419" s="71" t="s">
        <v>13416</v>
      </c>
      <c r="C419" s="363" t="s">
        <v>18855</v>
      </c>
      <c r="D419" s="363"/>
      <c r="E419" s="363"/>
      <c r="F419" s="363"/>
      <c r="G419" s="363"/>
      <c r="H419" s="363"/>
      <c r="I419" s="363"/>
      <c r="J419" s="363"/>
      <c r="K419" s="363"/>
      <c r="L419" s="363"/>
      <c r="M419" s="71" t="s">
        <v>26</v>
      </c>
      <c r="N419" s="69">
        <v>28.5</v>
      </c>
    </row>
    <row r="420" spans="1:14" ht="12.75" customHeight="1">
      <c r="A420" s="68" t="s">
        <v>18856</v>
      </c>
      <c r="B420" s="71" t="s">
        <v>13416</v>
      </c>
      <c r="C420" s="363" t="s">
        <v>18857</v>
      </c>
      <c r="D420" s="363"/>
      <c r="E420" s="363"/>
      <c r="F420" s="363"/>
      <c r="G420" s="363"/>
      <c r="H420" s="363"/>
      <c r="I420" s="363"/>
      <c r="J420" s="363"/>
      <c r="K420" s="363"/>
      <c r="L420" s="363"/>
      <c r="M420" s="71" t="s">
        <v>26</v>
      </c>
      <c r="N420" s="69">
        <v>48.5</v>
      </c>
    </row>
    <row r="421" spans="1:14" ht="13.5" customHeight="1">
      <c r="A421" s="68" t="s">
        <v>18858</v>
      </c>
      <c r="B421" s="71" t="s">
        <v>13416</v>
      </c>
      <c r="C421" s="363" t="s">
        <v>18859</v>
      </c>
      <c r="D421" s="363"/>
      <c r="E421" s="363"/>
      <c r="F421" s="363"/>
      <c r="G421" s="363"/>
      <c r="H421" s="363"/>
      <c r="I421" s="363"/>
      <c r="J421" s="363"/>
      <c r="K421" s="363"/>
      <c r="L421" s="363"/>
      <c r="M421" s="71" t="s">
        <v>216</v>
      </c>
      <c r="N421" s="69">
        <v>3.19</v>
      </c>
    </row>
    <row r="422" spans="1:14" ht="12.75" customHeight="1">
      <c r="A422" s="68" t="s">
        <v>18860</v>
      </c>
      <c r="B422" s="71" t="s">
        <v>13416</v>
      </c>
      <c r="C422" s="363" t="s">
        <v>18861</v>
      </c>
      <c r="D422" s="363"/>
      <c r="E422" s="363"/>
      <c r="F422" s="363"/>
      <c r="G422" s="363"/>
      <c r="H422" s="363"/>
      <c r="I422" s="363"/>
      <c r="J422" s="363"/>
      <c r="K422" s="363"/>
      <c r="L422" s="363"/>
      <c r="M422" s="71" t="s">
        <v>216</v>
      </c>
      <c r="N422" s="69">
        <v>2.59</v>
      </c>
    </row>
    <row r="423" spans="1:14" ht="12.75" customHeight="1">
      <c r="A423" s="68" t="s">
        <v>18862</v>
      </c>
      <c r="B423" s="71" t="s">
        <v>13416</v>
      </c>
      <c r="C423" s="363" t="s">
        <v>18863</v>
      </c>
      <c r="D423" s="363"/>
      <c r="E423" s="363"/>
      <c r="F423" s="363"/>
      <c r="G423" s="363"/>
      <c r="H423" s="363"/>
      <c r="I423" s="363"/>
      <c r="J423" s="363"/>
      <c r="K423" s="363"/>
      <c r="L423" s="363"/>
      <c r="M423" s="71" t="s">
        <v>216</v>
      </c>
      <c r="N423" s="69">
        <v>2.79</v>
      </c>
    </row>
    <row r="424" spans="1:14" ht="13.5" customHeight="1">
      <c r="A424" s="68" t="s">
        <v>18864</v>
      </c>
      <c r="B424" s="71" t="s">
        <v>13416</v>
      </c>
      <c r="C424" s="363" t="s">
        <v>18865</v>
      </c>
      <c r="D424" s="363"/>
      <c r="E424" s="363"/>
      <c r="F424" s="363"/>
      <c r="G424" s="363"/>
      <c r="H424" s="363"/>
      <c r="I424" s="363"/>
      <c r="J424" s="363"/>
      <c r="K424" s="363"/>
      <c r="L424" s="363"/>
      <c r="M424" s="71" t="s">
        <v>1240</v>
      </c>
      <c r="N424" s="69">
        <v>0.52</v>
      </c>
    </row>
    <row r="425" spans="1:14" ht="12.75" customHeight="1">
      <c r="A425" s="68" t="s">
        <v>18866</v>
      </c>
      <c r="B425" s="71" t="s">
        <v>13416</v>
      </c>
      <c r="C425" s="363" t="s">
        <v>18867</v>
      </c>
      <c r="D425" s="363"/>
      <c r="E425" s="363"/>
      <c r="F425" s="363"/>
      <c r="G425" s="363"/>
      <c r="H425" s="363"/>
      <c r="I425" s="363"/>
      <c r="J425" s="363"/>
      <c r="K425" s="363"/>
      <c r="L425" s="363"/>
      <c r="M425" s="71" t="s">
        <v>1240</v>
      </c>
      <c r="N425" s="69">
        <v>2.41</v>
      </c>
    </row>
    <row r="426" spans="1:14" ht="12.75" customHeight="1">
      <c r="A426" s="68" t="s">
        <v>18868</v>
      </c>
      <c r="B426" s="71" t="s">
        <v>13416</v>
      </c>
      <c r="C426" s="363" t="s">
        <v>11584</v>
      </c>
      <c r="D426" s="363"/>
      <c r="E426" s="363"/>
      <c r="F426" s="363"/>
      <c r="G426" s="363"/>
      <c r="H426" s="363"/>
      <c r="I426" s="363"/>
      <c r="J426" s="363"/>
      <c r="K426" s="363"/>
      <c r="L426" s="363"/>
      <c r="M426" s="71" t="s">
        <v>1240</v>
      </c>
      <c r="N426" s="69">
        <v>0.45</v>
      </c>
    </row>
    <row r="427" spans="1:14" ht="13.5" customHeight="1">
      <c r="A427" s="68" t="s">
        <v>18869</v>
      </c>
      <c r="B427" s="71" t="s">
        <v>13416</v>
      </c>
      <c r="C427" s="363" t="s">
        <v>18870</v>
      </c>
      <c r="D427" s="363"/>
      <c r="E427" s="363"/>
      <c r="F427" s="363"/>
      <c r="G427" s="363"/>
      <c r="H427" s="363"/>
      <c r="I427" s="363"/>
      <c r="J427" s="363"/>
      <c r="K427" s="363"/>
      <c r="L427" s="363"/>
      <c r="M427" s="71" t="s">
        <v>1240</v>
      </c>
      <c r="N427" s="69">
        <v>0.87</v>
      </c>
    </row>
    <row r="428" spans="1:14" ht="12.75" customHeight="1">
      <c r="A428" s="68" t="s">
        <v>18871</v>
      </c>
      <c r="B428" s="71" t="s">
        <v>13416</v>
      </c>
      <c r="C428" s="363" t="s">
        <v>18872</v>
      </c>
      <c r="D428" s="363"/>
      <c r="E428" s="363"/>
      <c r="F428" s="363"/>
      <c r="G428" s="363"/>
      <c r="H428" s="363"/>
      <c r="I428" s="363"/>
      <c r="J428" s="363"/>
      <c r="K428" s="363"/>
      <c r="L428" s="363"/>
      <c r="M428" s="71" t="s">
        <v>1240</v>
      </c>
      <c r="N428" s="69">
        <v>3</v>
      </c>
    </row>
    <row r="429" spans="1:14" ht="13.5" customHeight="1">
      <c r="A429" s="68" t="s">
        <v>18873</v>
      </c>
      <c r="B429" s="71" t="s">
        <v>13416</v>
      </c>
      <c r="C429" s="363" t="s">
        <v>18874</v>
      </c>
      <c r="D429" s="363"/>
      <c r="E429" s="363"/>
      <c r="F429" s="363"/>
      <c r="G429" s="363"/>
      <c r="H429" s="363"/>
      <c r="I429" s="363"/>
      <c r="J429" s="363"/>
      <c r="K429" s="363"/>
      <c r="L429" s="363"/>
      <c r="M429" s="71" t="s">
        <v>1240</v>
      </c>
      <c r="N429" s="69">
        <v>0.7</v>
      </c>
    </row>
    <row r="430" spans="1:14" ht="12.75" customHeight="1">
      <c r="A430" s="68" t="s">
        <v>18875</v>
      </c>
      <c r="B430" s="71" t="s">
        <v>13416</v>
      </c>
      <c r="C430" s="363" t="s">
        <v>11635</v>
      </c>
      <c r="D430" s="363"/>
      <c r="E430" s="363"/>
      <c r="F430" s="363"/>
      <c r="G430" s="363"/>
      <c r="H430" s="363"/>
      <c r="I430" s="363"/>
      <c r="J430" s="363"/>
      <c r="K430" s="363"/>
      <c r="L430" s="363"/>
      <c r="M430" s="71" t="s">
        <v>1240</v>
      </c>
      <c r="N430" s="69">
        <v>0.65</v>
      </c>
    </row>
    <row r="431" spans="1:14" ht="12.75" customHeight="1">
      <c r="A431" s="68" t="s">
        <v>18876</v>
      </c>
      <c r="B431" s="71" t="s">
        <v>13416</v>
      </c>
      <c r="C431" s="363" t="s">
        <v>18877</v>
      </c>
      <c r="D431" s="363"/>
      <c r="E431" s="363"/>
      <c r="F431" s="363"/>
      <c r="G431" s="363"/>
      <c r="H431" s="363"/>
      <c r="I431" s="363"/>
      <c r="J431" s="363"/>
      <c r="K431" s="363"/>
      <c r="L431" s="363"/>
      <c r="M431" s="71" t="s">
        <v>18878</v>
      </c>
      <c r="N431" s="69">
        <v>1.23</v>
      </c>
    </row>
    <row r="432" spans="1:14" ht="13.5" customHeight="1">
      <c r="A432" s="68" t="s">
        <v>18879</v>
      </c>
      <c r="B432" s="71" t="s">
        <v>13416</v>
      </c>
      <c r="C432" s="363" t="s">
        <v>18880</v>
      </c>
      <c r="D432" s="363"/>
      <c r="E432" s="363"/>
      <c r="F432" s="363"/>
      <c r="G432" s="363"/>
      <c r="H432" s="363"/>
      <c r="I432" s="363"/>
      <c r="J432" s="363"/>
      <c r="K432" s="363"/>
      <c r="L432" s="363"/>
      <c r="M432" s="71" t="s">
        <v>1240</v>
      </c>
      <c r="N432" s="69">
        <v>1.53</v>
      </c>
    </row>
    <row r="433" spans="1:14" ht="12.75" customHeight="1">
      <c r="A433" s="68" t="s">
        <v>18881</v>
      </c>
      <c r="B433" s="71" t="s">
        <v>13416</v>
      </c>
      <c r="C433" s="363" t="s">
        <v>18882</v>
      </c>
      <c r="D433" s="363"/>
      <c r="E433" s="363"/>
      <c r="F433" s="363"/>
      <c r="G433" s="363"/>
      <c r="H433" s="363"/>
      <c r="I433" s="363"/>
      <c r="J433" s="363"/>
      <c r="K433" s="363"/>
      <c r="L433" s="363"/>
      <c r="M433" s="71" t="s">
        <v>1240</v>
      </c>
      <c r="N433" s="69">
        <v>0.75</v>
      </c>
    </row>
    <row r="434" spans="1:14" ht="13.5" customHeight="1">
      <c r="A434" s="68" t="s">
        <v>18883</v>
      </c>
      <c r="B434" s="71" t="s">
        <v>13416</v>
      </c>
      <c r="C434" s="363" t="s">
        <v>18884</v>
      </c>
      <c r="D434" s="363"/>
      <c r="E434" s="363"/>
      <c r="F434" s="363"/>
      <c r="G434" s="363"/>
      <c r="H434" s="363"/>
      <c r="I434" s="363"/>
      <c r="J434" s="363"/>
      <c r="K434" s="363"/>
      <c r="L434" s="363"/>
      <c r="M434" s="71" t="s">
        <v>1240</v>
      </c>
      <c r="N434" s="69">
        <v>13.33</v>
      </c>
    </row>
    <row r="435" spans="1:14" ht="12.75" customHeight="1">
      <c r="A435" s="68" t="s">
        <v>18885</v>
      </c>
      <c r="B435" s="71" t="s">
        <v>13416</v>
      </c>
      <c r="C435" s="363" t="s">
        <v>18886</v>
      </c>
      <c r="D435" s="363"/>
      <c r="E435" s="363"/>
      <c r="F435" s="363"/>
      <c r="G435" s="363"/>
      <c r="H435" s="363"/>
      <c r="I435" s="363"/>
      <c r="J435" s="363"/>
      <c r="K435" s="363"/>
      <c r="L435" s="363"/>
      <c r="M435" s="71" t="s">
        <v>1283</v>
      </c>
      <c r="N435" s="69">
        <v>13.61</v>
      </c>
    </row>
    <row r="436" spans="1:14" ht="12.75" customHeight="1">
      <c r="A436" s="68" t="s">
        <v>18887</v>
      </c>
      <c r="B436" s="71" t="s">
        <v>13416</v>
      </c>
      <c r="C436" s="363" t="s">
        <v>18888</v>
      </c>
      <c r="D436" s="363"/>
      <c r="E436" s="363"/>
      <c r="F436" s="363"/>
      <c r="G436" s="363"/>
      <c r="H436" s="363"/>
      <c r="I436" s="363"/>
      <c r="J436" s="363"/>
      <c r="K436" s="363"/>
      <c r="L436" s="363"/>
      <c r="M436" s="71" t="s">
        <v>1283</v>
      </c>
      <c r="N436" s="69">
        <v>129.22</v>
      </c>
    </row>
    <row r="437" spans="1:14" ht="13.5" customHeight="1">
      <c r="A437" s="68" t="s">
        <v>18889</v>
      </c>
      <c r="B437" s="71" t="s">
        <v>13416</v>
      </c>
      <c r="C437" s="363" t="s">
        <v>18890</v>
      </c>
      <c r="D437" s="363"/>
      <c r="E437" s="363"/>
      <c r="F437" s="363"/>
      <c r="G437" s="363"/>
      <c r="H437" s="363"/>
      <c r="I437" s="363"/>
      <c r="J437" s="363"/>
      <c r="K437" s="363"/>
      <c r="L437" s="363"/>
      <c r="M437" s="71" t="s">
        <v>1283</v>
      </c>
      <c r="N437" s="69">
        <v>121.11</v>
      </c>
    </row>
    <row r="438" spans="1:14" ht="12.75" customHeight="1">
      <c r="A438" s="68" t="s">
        <v>18891</v>
      </c>
      <c r="B438" s="71" t="s">
        <v>13416</v>
      </c>
      <c r="C438" s="363" t="s">
        <v>18892</v>
      </c>
      <c r="D438" s="363"/>
      <c r="E438" s="363"/>
      <c r="F438" s="363"/>
      <c r="G438" s="363"/>
      <c r="H438" s="363"/>
      <c r="I438" s="363"/>
      <c r="J438" s="363"/>
      <c r="K438" s="363"/>
      <c r="L438" s="363"/>
      <c r="M438" s="71" t="s">
        <v>1283</v>
      </c>
      <c r="N438" s="69">
        <v>134.29</v>
      </c>
    </row>
    <row r="439" spans="1:14" ht="12.75" customHeight="1">
      <c r="A439" s="68" t="s">
        <v>18893</v>
      </c>
      <c r="B439" s="71" t="s">
        <v>13416</v>
      </c>
      <c r="C439" s="363" t="s">
        <v>18894</v>
      </c>
      <c r="D439" s="363"/>
      <c r="E439" s="363"/>
      <c r="F439" s="363"/>
      <c r="G439" s="363"/>
      <c r="H439" s="363"/>
      <c r="I439" s="363"/>
      <c r="J439" s="363"/>
      <c r="K439" s="363"/>
      <c r="L439" s="363"/>
      <c r="M439" s="71" t="s">
        <v>1283</v>
      </c>
      <c r="N439" s="69">
        <v>128.66</v>
      </c>
    </row>
    <row r="440" spans="1:14" ht="13.5" customHeight="1">
      <c r="A440" s="68" t="s">
        <v>18895</v>
      </c>
      <c r="B440" s="71" t="s">
        <v>13416</v>
      </c>
      <c r="C440" s="363" t="s">
        <v>18896</v>
      </c>
      <c r="D440" s="363"/>
      <c r="E440" s="363"/>
      <c r="F440" s="363"/>
      <c r="G440" s="363"/>
      <c r="H440" s="363"/>
      <c r="I440" s="363"/>
      <c r="J440" s="363"/>
      <c r="K440" s="363"/>
      <c r="L440" s="363"/>
      <c r="M440" s="71" t="s">
        <v>1283</v>
      </c>
      <c r="N440" s="69">
        <v>111.27</v>
      </c>
    </row>
    <row r="441" spans="1:14" ht="12.75" customHeight="1">
      <c r="A441" s="68" t="s">
        <v>18897</v>
      </c>
      <c r="B441" s="71" t="s">
        <v>13416</v>
      </c>
      <c r="C441" s="363" t="s">
        <v>18898</v>
      </c>
      <c r="D441" s="363"/>
      <c r="E441" s="363"/>
      <c r="F441" s="363"/>
      <c r="G441" s="363"/>
      <c r="H441" s="363"/>
      <c r="I441" s="363"/>
      <c r="J441" s="363"/>
      <c r="K441" s="363"/>
      <c r="L441" s="363"/>
      <c r="M441" s="71" t="s">
        <v>1283</v>
      </c>
      <c r="N441" s="69">
        <v>111.27</v>
      </c>
    </row>
    <row r="442" spans="1:14" ht="13.5" customHeight="1">
      <c r="A442" s="68" t="s">
        <v>18899</v>
      </c>
      <c r="B442" s="71" t="s">
        <v>13416</v>
      </c>
      <c r="C442" s="363" t="s">
        <v>18900</v>
      </c>
      <c r="D442" s="363"/>
      <c r="E442" s="363"/>
      <c r="F442" s="363"/>
      <c r="G442" s="363"/>
      <c r="H442" s="363"/>
      <c r="I442" s="363"/>
      <c r="J442" s="363"/>
      <c r="K442" s="363"/>
      <c r="L442" s="363"/>
      <c r="M442" s="71" t="s">
        <v>1283</v>
      </c>
      <c r="N442" s="69">
        <v>115</v>
      </c>
    </row>
    <row r="443" spans="1:14" ht="12.75" customHeight="1">
      <c r="A443" s="68" t="s">
        <v>18901</v>
      </c>
      <c r="B443" s="71" t="s">
        <v>13416</v>
      </c>
      <c r="C443" s="363" t="s">
        <v>18902</v>
      </c>
      <c r="D443" s="363"/>
      <c r="E443" s="363"/>
      <c r="F443" s="363"/>
      <c r="G443" s="363"/>
      <c r="H443" s="363"/>
      <c r="I443" s="363"/>
      <c r="J443" s="363"/>
      <c r="K443" s="363"/>
      <c r="L443" s="363"/>
      <c r="M443" s="71" t="s">
        <v>1283</v>
      </c>
      <c r="N443" s="69">
        <v>99.2</v>
      </c>
    </row>
    <row r="444" spans="1:14" ht="12.75" customHeight="1">
      <c r="A444" s="68" t="s">
        <v>18903</v>
      </c>
      <c r="B444" s="71" t="s">
        <v>13416</v>
      </c>
      <c r="C444" s="363" t="s">
        <v>18904</v>
      </c>
      <c r="D444" s="363"/>
      <c r="E444" s="363"/>
      <c r="F444" s="363"/>
      <c r="G444" s="363"/>
      <c r="H444" s="363"/>
      <c r="I444" s="363"/>
      <c r="J444" s="363"/>
      <c r="K444" s="363"/>
      <c r="L444" s="363"/>
      <c r="M444" s="71" t="s">
        <v>1283</v>
      </c>
      <c r="N444" s="69">
        <v>126.23</v>
      </c>
    </row>
    <row r="445" spans="1:14" ht="13.5" customHeight="1">
      <c r="A445" s="68" t="s">
        <v>18905</v>
      </c>
      <c r="B445" s="71" t="s">
        <v>13416</v>
      </c>
      <c r="C445" s="363" t="s">
        <v>18906</v>
      </c>
      <c r="D445" s="363"/>
      <c r="E445" s="363"/>
      <c r="F445" s="363"/>
      <c r="G445" s="363"/>
      <c r="H445" s="363"/>
      <c r="I445" s="363"/>
      <c r="J445" s="363"/>
      <c r="K445" s="363"/>
      <c r="L445" s="363"/>
      <c r="M445" s="71" t="s">
        <v>1283</v>
      </c>
      <c r="N445" s="69">
        <v>134.29</v>
      </c>
    </row>
    <row r="446" spans="1:14" ht="12.75" customHeight="1">
      <c r="A446" s="68" t="s">
        <v>18907</v>
      </c>
      <c r="B446" s="71" t="s">
        <v>13416</v>
      </c>
      <c r="C446" s="363" t="s">
        <v>18908</v>
      </c>
      <c r="D446" s="363"/>
      <c r="E446" s="363"/>
      <c r="F446" s="363"/>
      <c r="G446" s="363"/>
      <c r="H446" s="363"/>
      <c r="I446" s="363"/>
      <c r="J446" s="363"/>
      <c r="K446" s="363"/>
      <c r="L446" s="363"/>
      <c r="M446" s="71" t="s">
        <v>3397</v>
      </c>
      <c r="N446" s="69">
        <v>79</v>
      </c>
    </row>
    <row r="447" spans="1:14" ht="13.5" customHeight="1">
      <c r="A447" s="68" t="s">
        <v>18909</v>
      </c>
      <c r="B447" s="71" t="s">
        <v>13416</v>
      </c>
      <c r="C447" s="363" t="s">
        <v>18910</v>
      </c>
      <c r="D447" s="363"/>
      <c r="E447" s="363"/>
      <c r="F447" s="363"/>
      <c r="G447" s="363"/>
      <c r="H447" s="363"/>
      <c r="I447" s="363"/>
      <c r="J447" s="363"/>
      <c r="K447" s="363"/>
      <c r="L447" s="363"/>
      <c r="M447" s="71" t="s">
        <v>3397</v>
      </c>
      <c r="N447" s="69">
        <v>79</v>
      </c>
    </row>
    <row r="448" spans="1:14" ht="12.75" customHeight="1">
      <c r="A448" s="68" t="s">
        <v>18911</v>
      </c>
      <c r="B448" s="71" t="s">
        <v>13416</v>
      </c>
      <c r="C448" s="363" t="s">
        <v>18912</v>
      </c>
      <c r="D448" s="363"/>
      <c r="E448" s="363"/>
      <c r="F448" s="363"/>
      <c r="G448" s="363"/>
      <c r="H448" s="363"/>
      <c r="I448" s="363"/>
      <c r="J448" s="363"/>
      <c r="K448" s="363"/>
      <c r="L448" s="363"/>
      <c r="M448" s="71" t="s">
        <v>1283</v>
      </c>
      <c r="N448" s="69">
        <v>85</v>
      </c>
    </row>
    <row r="449" spans="1:14" ht="12.75" customHeight="1">
      <c r="A449" s="68" t="s">
        <v>18913</v>
      </c>
      <c r="B449" s="71" t="s">
        <v>13416</v>
      </c>
      <c r="C449" s="363" t="s">
        <v>22637</v>
      </c>
      <c r="D449" s="363"/>
      <c r="E449" s="363"/>
      <c r="F449" s="363"/>
      <c r="G449" s="363"/>
      <c r="H449" s="363"/>
      <c r="I449" s="363"/>
      <c r="J449" s="363"/>
      <c r="K449" s="363"/>
      <c r="L449" s="363"/>
      <c r="M449" s="71" t="s">
        <v>1283</v>
      </c>
      <c r="N449" s="69">
        <v>87</v>
      </c>
    </row>
    <row r="450" spans="1:14" ht="13.5" customHeight="1">
      <c r="A450" s="68" t="s">
        <v>18914</v>
      </c>
      <c r="B450" s="71" t="s">
        <v>13416</v>
      </c>
      <c r="C450" s="363" t="s">
        <v>18915</v>
      </c>
      <c r="D450" s="363"/>
      <c r="E450" s="363"/>
      <c r="F450" s="363"/>
      <c r="G450" s="363"/>
      <c r="H450" s="363"/>
      <c r="I450" s="363"/>
      <c r="J450" s="363"/>
      <c r="K450" s="363"/>
      <c r="L450" s="363"/>
      <c r="M450" s="71" t="s">
        <v>1283</v>
      </c>
      <c r="N450" s="69">
        <v>113.53</v>
      </c>
    </row>
    <row r="451" spans="1:14" ht="12.75" customHeight="1">
      <c r="A451" s="68" t="s">
        <v>18916</v>
      </c>
      <c r="B451" s="71" t="s">
        <v>13416</v>
      </c>
      <c r="C451" s="363" t="s">
        <v>18917</v>
      </c>
      <c r="D451" s="363"/>
      <c r="E451" s="363"/>
      <c r="F451" s="363"/>
      <c r="G451" s="363"/>
      <c r="H451" s="363"/>
      <c r="I451" s="363"/>
      <c r="J451" s="363"/>
      <c r="K451" s="363"/>
      <c r="L451" s="363"/>
      <c r="M451" s="71" t="s">
        <v>25</v>
      </c>
      <c r="N451" s="69">
        <v>230</v>
      </c>
    </row>
    <row r="452" spans="1:14" ht="12.75" customHeight="1">
      <c r="A452" s="68" t="s">
        <v>18918</v>
      </c>
      <c r="B452" s="71" t="s">
        <v>13416</v>
      </c>
      <c r="C452" s="363" t="s">
        <v>22638</v>
      </c>
      <c r="D452" s="363"/>
      <c r="E452" s="363"/>
      <c r="F452" s="363"/>
      <c r="G452" s="363"/>
      <c r="H452" s="363"/>
      <c r="I452" s="363"/>
      <c r="J452" s="363"/>
      <c r="K452" s="363"/>
      <c r="L452" s="363"/>
      <c r="M452" s="71" t="s">
        <v>25</v>
      </c>
      <c r="N452" s="69">
        <v>95.9</v>
      </c>
    </row>
    <row r="453" spans="1:14" ht="3.75" customHeight="1">
      <c r="C453" s="363"/>
      <c r="D453" s="363"/>
      <c r="E453" s="363"/>
      <c r="F453" s="363"/>
      <c r="G453" s="363"/>
      <c r="H453" s="363"/>
      <c r="I453" s="363"/>
      <c r="J453" s="363"/>
      <c r="K453" s="363"/>
      <c r="L453" s="363"/>
    </row>
    <row r="454" spans="1:14" ht="12.75" customHeight="1">
      <c r="A454" s="68" t="s">
        <v>18919</v>
      </c>
      <c r="B454" s="71" t="s">
        <v>13416</v>
      </c>
      <c r="C454" s="363" t="s">
        <v>22639</v>
      </c>
      <c r="D454" s="363"/>
      <c r="E454" s="363"/>
      <c r="F454" s="363"/>
      <c r="G454" s="363"/>
      <c r="H454" s="363"/>
      <c r="I454" s="363"/>
      <c r="J454" s="363"/>
      <c r="K454" s="363"/>
      <c r="L454" s="363"/>
      <c r="M454" s="71" t="s">
        <v>25</v>
      </c>
      <c r="N454" s="69">
        <v>95.9</v>
      </c>
    </row>
    <row r="455" spans="1:14" ht="3.75" customHeight="1">
      <c r="C455" s="363"/>
      <c r="D455" s="363"/>
      <c r="E455" s="363"/>
      <c r="F455" s="363"/>
      <c r="G455" s="363"/>
      <c r="H455" s="363"/>
      <c r="I455" s="363"/>
      <c r="J455" s="363"/>
      <c r="K455" s="363"/>
      <c r="L455" s="363"/>
    </row>
    <row r="456" spans="1:14" ht="12.75" customHeight="1">
      <c r="A456" s="68" t="s">
        <v>18920</v>
      </c>
      <c r="B456" s="71" t="s">
        <v>13416</v>
      </c>
      <c r="C456" s="363" t="s">
        <v>22640</v>
      </c>
      <c r="D456" s="363"/>
      <c r="E456" s="363"/>
      <c r="F456" s="363"/>
      <c r="G456" s="363"/>
      <c r="H456" s="363"/>
      <c r="I456" s="363"/>
      <c r="J456" s="363"/>
      <c r="K456" s="363"/>
      <c r="L456" s="363"/>
      <c r="M456" s="71" t="s">
        <v>25</v>
      </c>
      <c r="N456" s="69">
        <v>165</v>
      </c>
    </row>
    <row r="457" spans="1:14" ht="3" customHeight="1">
      <c r="C457" s="363"/>
      <c r="D457" s="363"/>
      <c r="E457" s="363"/>
      <c r="F457" s="363"/>
      <c r="G457" s="363"/>
      <c r="H457" s="363"/>
      <c r="I457" s="363"/>
      <c r="J457" s="363"/>
      <c r="K457" s="363"/>
      <c r="L457" s="363"/>
    </row>
    <row r="458" spans="1:14" ht="13.5" customHeight="1">
      <c r="A458" s="68" t="s">
        <v>18921</v>
      </c>
      <c r="B458" s="71" t="s">
        <v>13416</v>
      </c>
      <c r="C458" s="363" t="s">
        <v>22641</v>
      </c>
      <c r="D458" s="363"/>
      <c r="E458" s="363"/>
      <c r="F458" s="363"/>
      <c r="G458" s="363"/>
      <c r="H458" s="363"/>
      <c r="I458" s="363"/>
      <c r="J458" s="363"/>
      <c r="K458" s="363"/>
      <c r="L458" s="363"/>
      <c r="M458" s="71" t="s">
        <v>25</v>
      </c>
      <c r="N458" s="69">
        <v>190.53</v>
      </c>
    </row>
    <row r="459" spans="1:14" ht="3" customHeight="1">
      <c r="C459" s="363"/>
      <c r="D459" s="363"/>
      <c r="E459" s="363"/>
      <c r="F459" s="363"/>
      <c r="G459" s="363"/>
      <c r="H459" s="363"/>
      <c r="I459" s="363"/>
      <c r="J459" s="363"/>
      <c r="K459" s="363"/>
      <c r="L459" s="363"/>
    </row>
    <row r="460" spans="1:14" ht="13.5" customHeight="1">
      <c r="A460" s="68" t="s">
        <v>18922</v>
      </c>
      <c r="B460" s="71" t="s">
        <v>13416</v>
      </c>
      <c r="C460" s="363" t="s">
        <v>22642</v>
      </c>
      <c r="D460" s="363"/>
      <c r="E460" s="363"/>
      <c r="F460" s="363"/>
      <c r="G460" s="363"/>
      <c r="H460" s="363"/>
      <c r="I460" s="363"/>
      <c r="J460" s="363"/>
      <c r="K460" s="363"/>
      <c r="L460" s="363"/>
      <c r="M460" s="71" t="s">
        <v>25</v>
      </c>
      <c r="N460" s="69">
        <v>170</v>
      </c>
    </row>
    <row r="461" spans="1:14" ht="12.75" customHeight="1">
      <c r="A461" s="68" t="s">
        <v>18923</v>
      </c>
      <c r="B461" s="71" t="s">
        <v>13416</v>
      </c>
      <c r="C461" s="363" t="s">
        <v>18924</v>
      </c>
      <c r="D461" s="363"/>
      <c r="E461" s="363"/>
      <c r="F461" s="363"/>
      <c r="G461" s="363"/>
      <c r="H461" s="363"/>
      <c r="I461" s="363"/>
      <c r="J461" s="363"/>
      <c r="K461" s="363"/>
      <c r="L461" s="363"/>
      <c r="M461" s="71" t="s">
        <v>25</v>
      </c>
      <c r="N461" s="69">
        <v>170</v>
      </c>
    </row>
    <row r="462" spans="1:14" ht="12.75" customHeight="1">
      <c r="A462" s="68" t="s">
        <v>28195</v>
      </c>
      <c r="B462" s="71" t="s">
        <v>13416</v>
      </c>
      <c r="C462" s="363" t="s">
        <v>28196</v>
      </c>
      <c r="D462" s="363"/>
      <c r="E462" s="363"/>
      <c r="F462" s="363"/>
      <c r="G462" s="363"/>
      <c r="H462" s="363"/>
      <c r="I462" s="363"/>
      <c r="J462" s="363"/>
      <c r="K462" s="363"/>
      <c r="L462" s="363"/>
      <c r="M462" s="71" t="s">
        <v>26</v>
      </c>
      <c r="N462" s="69">
        <v>7.9</v>
      </c>
    </row>
    <row r="463" spans="1:14" ht="13.5" customHeight="1">
      <c r="A463" s="68" t="s">
        <v>18925</v>
      </c>
      <c r="B463" s="71" t="s">
        <v>13416</v>
      </c>
      <c r="C463" s="363" t="s">
        <v>22643</v>
      </c>
      <c r="D463" s="363"/>
      <c r="E463" s="363"/>
      <c r="F463" s="363"/>
      <c r="G463" s="363"/>
      <c r="H463" s="363"/>
      <c r="I463" s="363"/>
      <c r="J463" s="363"/>
      <c r="K463" s="363"/>
      <c r="L463" s="363"/>
      <c r="M463" s="71" t="s">
        <v>25</v>
      </c>
      <c r="N463" s="69">
        <v>280.95</v>
      </c>
    </row>
    <row r="464" spans="1:14" ht="3" customHeight="1">
      <c r="C464" s="363"/>
      <c r="D464" s="363"/>
      <c r="E464" s="363"/>
      <c r="F464" s="363"/>
      <c r="G464" s="363"/>
      <c r="H464" s="363"/>
      <c r="I464" s="363"/>
      <c r="J464" s="363"/>
      <c r="K464" s="363"/>
      <c r="L464" s="363"/>
    </row>
    <row r="465" spans="1:14" ht="13.5" customHeight="1">
      <c r="A465" s="68" t="s">
        <v>18926</v>
      </c>
      <c r="B465" s="71" t="s">
        <v>13416</v>
      </c>
      <c r="C465" s="363" t="s">
        <v>22644</v>
      </c>
      <c r="D465" s="363"/>
      <c r="E465" s="363"/>
      <c r="F465" s="363"/>
      <c r="G465" s="363"/>
      <c r="H465" s="363"/>
      <c r="I465" s="363"/>
      <c r="J465" s="363"/>
      <c r="K465" s="363"/>
      <c r="L465" s="363"/>
      <c r="M465" s="71" t="s">
        <v>25</v>
      </c>
      <c r="N465" s="69">
        <v>344.8</v>
      </c>
    </row>
    <row r="466" spans="1:14" ht="3" customHeight="1">
      <c r="C466" s="363"/>
      <c r="D466" s="363"/>
      <c r="E466" s="363"/>
      <c r="F466" s="363"/>
      <c r="G466" s="363"/>
      <c r="H466" s="363"/>
      <c r="I466" s="363"/>
      <c r="J466" s="363"/>
      <c r="K466" s="363"/>
      <c r="L466" s="363"/>
    </row>
    <row r="467" spans="1:14" ht="12.75" customHeight="1">
      <c r="A467" s="68" t="s">
        <v>18927</v>
      </c>
      <c r="B467" s="71" t="s">
        <v>13416</v>
      </c>
      <c r="C467" s="363" t="s">
        <v>22645</v>
      </c>
      <c r="D467" s="363"/>
      <c r="E467" s="363"/>
      <c r="F467" s="363"/>
      <c r="G467" s="363"/>
      <c r="H467" s="363"/>
      <c r="I467" s="363"/>
      <c r="J467" s="363"/>
      <c r="K467" s="363"/>
      <c r="L467" s="363"/>
      <c r="M467" s="71" t="s">
        <v>216</v>
      </c>
      <c r="N467" s="69">
        <v>95</v>
      </c>
    </row>
    <row r="468" spans="1:14" ht="3.75" customHeight="1">
      <c r="C468" s="363"/>
      <c r="D468" s="363"/>
      <c r="E468" s="363"/>
      <c r="F468" s="363"/>
      <c r="G468" s="363"/>
      <c r="H468" s="363"/>
      <c r="I468" s="363"/>
      <c r="J468" s="363"/>
      <c r="K468" s="363"/>
      <c r="L468" s="363"/>
    </row>
    <row r="469" spans="1:14" ht="12.75" customHeight="1">
      <c r="A469" s="68" t="s">
        <v>18928</v>
      </c>
      <c r="B469" s="71" t="s">
        <v>13416</v>
      </c>
      <c r="C469" s="363" t="s">
        <v>22646</v>
      </c>
      <c r="D469" s="363"/>
      <c r="E469" s="363"/>
      <c r="F469" s="363"/>
      <c r="G469" s="363"/>
      <c r="H469" s="363"/>
      <c r="I469" s="363"/>
      <c r="J469" s="363"/>
      <c r="K469" s="363"/>
      <c r="L469" s="363"/>
      <c r="M469" s="71" t="s">
        <v>25</v>
      </c>
      <c r="N469" s="69">
        <v>120.6</v>
      </c>
    </row>
    <row r="470" spans="1:14" ht="3" customHeight="1">
      <c r="C470" s="363"/>
      <c r="D470" s="363"/>
      <c r="E470" s="363"/>
      <c r="F470" s="363"/>
      <c r="G470" s="363"/>
      <c r="H470" s="363"/>
      <c r="I470" s="363"/>
      <c r="J470" s="363"/>
      <c r="K470" s="363"/>
      <c r="L470" s="363"/>
    </row>
    <row r="471" spans="1:14" ht="13.5" customHeight="1">
      <c r="A471" s="68" t="s">
        <v>18929</v>
      </c>
      <c r="B471" s="71" t="s">
        <v>13416</v>
      </c>
      <c r="C471" s="363" t="s">
        <v>22647</v>
      </c>
      <c r="D471" s="363"/>
      <c r="E471" s="363"/>
      <c r="F471" s="363"/>
      <c r="G471" s="363"/>
      <c r="H471" s="363"/>
      <c r="I471" s="363"/>
      <c r="J471" s="363"/>
      <c r="K471" s="363"/>
      <c r="L471" s="363"/>
      <c r="M471" s="71" t="s">
        <v>25</v>
      </c>
      <c r="N471" s="69">
        <v>149</v>
      </c>
    </row>
    <row r="472" spans="1:14" ht="3" customHeight="1">
      <c r="C472" s="363"/>
      <c r="D472" s="363"/>
      <c r="E472" s="363"/>
      <c r="F472" s="363"/>
      <c r="G472" s="363"/>
      <c r="H472" s="363"/>
      <c r="I472" s="363"/>
      <c r="J472" s="363"/>
      <c r="K472" s="363"/>
      <c r="L472" s="363"/>
    </row>
    <row r="473" spans="1:14" ht="13.5" customHeight="1">
      <c r="A473" s="68" t="s">
        <v>18930</v>
      </c>
      <c r="B473" s="71" t="s">
        <v>13416</v>
      </c>
      <c r="C473" s="363" t="s">
        <v>22648</v>
      </c>
      <c r="D473" s="363"/>
      <c r="E473" s="363"/>
      <c r="F473" s="363"/>
      <c r="G473" s="363"/>
      <c r="H473" s="363"/>
      <c r="I473" s="363"/>
      <c r="J473" s="363"/>
      <c r="K473" s="363"/>
      <c r="L473" s="363"/>
      <c r="M473" s="71" t="s">
        <v>25</v>
      </c>
      <c r="N473" s="69">
        <v>145</v>
      </c>
    </row>
    <row r="474" spans="1:14" ht="3" customHeight="1">
      <c r="C474" s="363"/>
      <c r="D474" s="363"/>
      <c r="E474" s="363"/>
      <c r="F474" s="363"/>
      <c r="G474" s="363"/>
      <c r="H474" s="363"/>
      <c r="I474" s="363"/>
      <c r="J474" s="363"/>
      <c r="K474" s="363"/>
      <c r="L474" s="363"/>
    </row>
    <row r="475" spans="1:14" ht="12.75" customHeight="1">
      <c r="A475" s="68" t="s">
        <v>18931</v>
      </c>
      <c r="B475" s="71" t="s">
        <v>13416</v>
      </c>
      <c r="C475" s="363" t="s">
        <v>22649</v>
      </c>
      <c r="D475" s="363"/>
      <c r="E475" s="363"/>
      <c r="F475" s="363"/>
      <c r="G475" s="363"/>
      <c r="H475" s="363"/>
      <c r="I475" s="363"/>
      <c r="J475" s="363"/>
      <c r="K475" s="363"/>
      <c r="L475" s="363"/>
      <c r="M475" s="71" t="s">
        <v>25</v>
      </c>
      <c r="N475" s="69">
        <v>124.9</v>
      </c>
    </row>
    <row r="476" spans="1:14" ht="3.75" customHeight="1">
      <c r="C476" s="363"/>
      <c r="D476" s="363"/>
      <c r="E476" s="363"/>
      <c r="F476" s="363"/>
      <c r="G476" s="363"/>
      <c r="H476" s="363"/>
      <c r="I476" s="363"/>
      <c r="J476" s="363"/>
      <c r="K476" s="363"/>
      <c r="L476" s="363"/>
    </row>
    <row r="477" spans="1:14" ht="12.75" customHeight="1">
      <c r="A477" s="68" t="s">
        <v>18932</v>
      </c>
      <c r="B477" s="71" t="s">
        <v>13416</v>
      </c>
      <c r="C477" s="363" t="s">
        <v>22650</v>
      </c>
      <c r="D477" s="363"/>
      <c r="E477" s="363"/>
      <c r="F477" s="363"/>
      <c r="G477" s="363"/>
      <c r="H477" s="363"/>
      <c r="I477" s="363"/>
      <c r="J477" s="363"/>
      <c r="K477" s="363"/>
      <c r="L477" s="363"/>
      <c r="M477" s="71" t="s">
        <v>25</v>
      </c>
      <c r="N477" s="69">
        <v>141.12</v>
      </c>
    </row>
    <row r="478" spans="1:14" ht="3.75" customHeight="1">
      <c r="C478" s="363"/>
      <c r="D478" s="363"/>
      <c r="E478" s="363"/>
      <c r="F478" s="363"/>
      <c r="G478" s="363"/>
      <c r="H478" s="363"/>
      <c r="I478" s="363"/>
      <c r="J478" s="363"/>
      <c r="K478" s="363"/>
      <c r="L478" s="363"/>
    </row>
    <row r="479" spans="1:14" ht="12.75" customHeight="1">
      <c r="A479" s="68" t="s">
        <v>18933</v>
      </c>
      <c r="B479" s="71" t="s">
        <v>13416</v>
      </c>
      <c r="C479" s="363" t="s">
        <v>22651</v>
      </c>
      <c r="D479" s="363"/>
      <c r="E479" s="363"/>
      <c r="F479" s="363"/>
      <c r="G479" s="363"/>
      <c r="H479" s="363"/>
      <c r="I479" s="363"/>
      <c r="J479" s="363"/>
      <c r="K479" s="363"/>
      <c r="L479" s="363"/>
      <c r="M479" s="71" t="s">
        <v>25</v>
      </c>
      <c r="N479" s="69">
        <v>58.9</v>
      </c>
    </row>
    <row r="480" spans="1:14" ht="3" customHeight="1">
      <c r="C480" s="363"/>
      <c r="D480" s="363"/>
      <c r="E480" s="363"/>
      <c r="F480" s="363"/>
      <c r="G480" s="363"/>
      <c r="H480" s="363"/>
      <c r="I480" s="363"/>
      <c r="J480" s="363"/>
      <c r="K480" s="363"/>
      <c r="L480" s="363"/>
    </row>
    <row r="481" spans="1:14" ht="13.5" customHeight="1">
      <c r="A481" s="68" t="s">
        <v>18934</v>
      </c>
      <c r="B481" s="71" t="s">
        <v>13416</v>
      </c>
      <c r="C481" s="363" t="s">
        <v>22652</v>
      </c>
      <c r="D481" s="363"/>
      <c r="E481" s="363"/>
      <c r="F481" s="363"/>
      <c r="G481" s="363"/>
      <c r="H481" s="363"/>
      <c r="I481" s="363"/>
      <c r="J481" s="363"/>
      <c r="K481" s="363"/>
      <c r="L481" s="363"/>
      <c r="M481" s="71" t="s">
        <v>25</v>
      </c>
      <c r="N481" s="69">
        <v>57</v>
      </c>
    </row>
    <row r="482" spans="1:14" ht="3" customHeight="1">
      <c r="C482" s="363"/>
      <c r="D482" s="363"/>
      <c r="E482" s="363"/>
      <c r="F482" s="363"/>
      <c r="G482" s="363"/>
      <c r="H482" s="363"/>
      <c r="I482" s="363"/>
      <c r="J482" s="363"/>
      <c r="K482" s="363"/>
      <c r="L482" s="363"/>
    </row>
    <row r="483" spans="1:14" ht="13.5" customHeight="1">
      <c r="A483" s="68" t="s">
        <v>18935</v>
      </c>
      <c r="B483" s="71" t="s">
        <v>13416</v>
      </c>
      <c r="C483" s="363" t="s">
        <v>22653</v>
      </c>
      <c r="D483" s="363"/>
      <c r="E483" s="363"/>
      <c r="F483" s="363"/>
      <c r="G483" s="363"/>
      <c r="H483" s="363"/>
      <c r="I483" s="363"/>
      <c r="J483" s="363"/>
      <c r="K483" s="363"/>
      <c r="L483" s="363"/>
      <c r="M483" s="71" t="s">
        <v>25</v>
      </c>
      <c r="N483" s="69">
        <v>36</v>
      </c>
    </row>
    <row r="484" spans="1:14" ht="12.75" customHeight="1">
      <c r="A484" s="68" t="s">
        <v>18936</v>
      </c>
      <c r="B484" s="71" t="s">
        <v>13416</v>
      </c>
      <c r="C484" s="363" t="s">
        <v>22654</v>
      </c>
      <c r="D484" s="363"/>
      <c r="E484" s="363"/>
      <c r="F484" s="363"/>
      <c r="G484" s="363"/>
      <c r="H484" s="363"/>
      <c r="I484" s="363"/>
      <c r="J484" s="363"/>
      <c r="K484" s="363"/>
      <c r="L484" s="363"/>
      <c r="M484" s="71" t="s">
        <v>25</v>
      </c>
      <c r="N484" s="69">
        <v>28.44</v>
      </c>
    </row>
    <row r="485" spans="1:14" ht="12.75" customHeight="1">
      <c r="A485" s="68" t="s">
        <v>18937</v>
      </c>
      <c r="B485" s="71" t="s">
        <v>13416</v>
      </c>
      <c r="C485" s="363" t="s">
        <v>22655</v>
      </c>
      <c r="D485" s="363"/>
      <c r="E485" s="363"/>
      <c r="F485" s="363"/>
      <c r="G485" s="363"/>
      <c r="H485" s="363"/>
      <c r="I485" s="363"/>
      <c r="J485" s="363"/>
      <c r="K485" s="363"/>
      <c r="L485" s="363"/>
      <c r="M485" s="71" t="s">
        <v>25</v>
      </c>
      <c r="N485" s="69">
        <v>38.090000000000003</v>
      </c>
    </row>
    <row r="486" spans="1:14" ht="13.5" customHeight="1">
      <c r="A486" s="68" t="s">
        <v>18938</v>
      </c>
      <c r="B486" s="71" t="s">
        <v>13416</v>
      </c>
      <c r="C486" s="363" t="s">
        <v>22656</v>
      </c>
      <c r="D486" s="363"/>
      <c r="E486" s="363"/>
      <c r="F486" s="363"/>
      <c r="G486" s="363"/>
      <c r="H486" s="363"/>
      <c r="I486" s="363"/>
      <c r="J486" s="363"/>
      <c r="K486" s="363"/>
      <c r="L486" s="363"/>
      <c r="M486" s="71" t="s">
        <v>25</v>
      </c>
      <c r="N486" s="69">
        <v>5.27</v>
      </c>
    </row>
    <row r="487" spans="1:14" ht="3" customHeight="1">
      <c r="C487" s="363"/>
      <c r="D487" s="363"/>
      <c r="E487" s="363"/>
      <c r="F487" s="363"/>
      <c r="G487" s="363"/>
      <c r="H487" s="363"/>
      <c r="I487" s="363"/>
      <c r="J487" s="363"/>
      <c r="K487" s="363"/>
      <c r="L487" s="363"/>
    </row>
    <row r="488" spans="1:14" ht="12.75" customHeight="1">
      <c r="A488" s="68" t="s">
        <v>18939</v>
      </c>
      <c r="B488" s="71" t="s">
        <v>13416</v>
      </c>
      <c r="C488" s="363" t="s">
        <v>22657</v>
      </c>
      <c r="D488" s="363"/>
      <c r="E488" s="363"/>
      <c r="F488" s="363"/>
      <c r="G488" s="363"/>
      <c r="H488" s="363"/>
      <c r="I488" s="363"/>
      <c r="J488" s="363"/>
      <c r="K488" s="363"/>
      <c r="L488" s="363"/>
      <c r="M488" s="71" t="s">
        <v>25</v>
      </c>
      <c r="N488" s="69">
        <v>8.9499999999999993</v>
      </c>
    </row>
    <row r="489" spans="1:14" ht="3.75" customHeight="1">
      <c r="C489" s="363"/>
      <c r="D489" s="363"/>
      <c r="E489" s="363"/>
      <c r="F489" s="363"/>
      <c r="G489" s="363"/>
      <c r="H489" s="363"/>
      <c r="I489" s="363"/>
      <c r="J489" s="363"/>
      <c r="K489" s="363"/>
      <c r="L489" s="363"/>
    </row>
    <row r="490" spans="1:14" ht="12.75" customHeight="1">
      <c r="A490" s="68" t="s">
        <v>18940</v>
      </c>
      <c r="B490" s="71" t="s">
        <v>13416</v>
      </c>
      <c r="C490" s="363" t="s">
        <v>22658</v>
      </c>
      <c r="D490" s="363"/>
      <c r="E490" s="363"/>
      <c r="F490" s="363"/>
      <c r="G490" s="363"/>
      <c r="H490" s="363"/>
      <c r="I490" s="363"/>
      <c r="J490" s="363"/>
      <c r="K490" s="363"/>
      <c r="L490" s="363"/>
      <c r="M490" s="71" t="s">
        <v>25</v>
      </c>
      <c r="N490" s="69">
        <v>7.94</v>
      </c>
    </row>
    <row r="491" spans="1:14" ht="3.75" customHeight="1">
      <c r="C491" s="363"/>
      <c r="D491" s="363"/>
      <c r="E491" s="363"/>
      <c r="F491" s="363"/>
      <c r="G491" s="363"/>
      <c r="H491" s="363"/>
      <c r="I491" s="363"/>
      <c r="J491" s="363"/>
      <c r="K491" s="363"/>
      <c r="L491" s="363"/>
    </row>
    <row r="492" spans="1:14" ht="12.75" customHeight="1">
      <c r="A492" s="68" t="s">
        <v>18941</v>
      </c>
      <c r="B492" s="71" t="s">
        <v>13416</v>
      </c>
      <c r="C492" s="363" t="s">
        <v>22659</v>
      </c>
      <c r="D492" s="363"/>
      <c r="E492" s="363"/>
      <c r="F492" s="363"/>
      <c r="G492" s="363"/>
      <c r="H492" s="363"/>
      <c r="I492" s="363"/>
      <c r="J492" s="363"/>
      <c r="K492" s="363"/>
      <c r="L492" s="363"/>
      <c r="M492" s="71" t="s">
        <v>25</v>
      </c>
      <c r="N492" s="69">
        <v>4.7699999999999996</v>
      </c>
    </row>
    <row r="493" spans="1:14" ht="3" customHeight="1">
      <c r="C493" s="363"/>
      <c r="D493" s="363"/>
      <c r="E493" s="363"/>
      <c r="F493" s="363"/>
      <c r="G493" s="363"/>
      <c r="H493" s="363"/>
      <c r="I493" s="363"/>
      <c r="J493" s="363"/>
      <c r="K493" s="363"/>
      <c r="L493" s="363"/>
    </row>
    <row r="494" spans="1:14" ht="13.5" customHeight="1">
      <c r="A494" s="68" t="s">
        <v>18942</v>
      </c>
      <c r="B494" s="71" t="s">
        <v>13416</v>
      </c>
      <c r="C494" s="363" t="s">
        <v>18943</v>
      </c>
      <c r="D494" s="363"/>
      <c r="E494" s="363"/>
      <c r="F494" s="363"/>
      <c r="G494" s="363"/>
      <c r="H494" s="363"/>
      <c r="I494" s="363"/>
      <c r="J494" s="363"/>
      <c r="K494" s="363"/>
      <c r="L494" s="363"/>
      <c r="M494" s="71" t="s">
        <v>25</v>
      </c>
      <c r="N494" s="69">
        <v>4.9000000000000004</v>
      </c>
    </row>
    <row r="495" spans="1:14" ht="12.75" customHeight="1">
      <c r="A495" s="68" t="s">
        <v>18944</v>
      </c>
      <c r="B495" s="71" t="s">
        <v>13416</v>
      </c>
      <c r="C495" s="363" t="s">
        <v>18945</v>
      </c>
      <c r="D495" s="363"/>
      <c r="E495" s="363"/>
      <c r="F495" s="363"/>
      <c r="G495" s="363"/>
      <c r="H495" s="363"/>
      <c r="I495" s="363"/>
      <c r="J495" s="363"/>
      <c r="K495" s="363"/>
      <c r="L495" s="363"/>
      <c r="M495" s="71" t="s">
        <v>25</v>
      </c>
      <c r="N495" s="69">
        <v>10.6</v>
      </c>
    </row>
    <row r="496" spans="1:14" ht="13.5" customHeight="1">
      <c r="A496" s="68" t="s">
        <v>18946</v>
      </c>
      <c r="B496" s="71" t="s">
        <v>13416</v>
      </c>
      <c r="C496" s="363" t="s">
        <v>18947</v>
      </c>
      <c r="D496" s="363"/>
      <c r="E496" s="363"/>
      <c r="F496" s="363"/>
      <c r="G496" s="363"/>
      <c r="H496" s="363"/>
      <c r="I496" s="363"/>
      <c r="J496" s="363"/>
      <c r="K496" s="363"/>
      <c r="L496" s="363"/>
      <c r="M496" s="71" t="s">
        <v>25</v>
      </c>
      <c r="N496" s="69">
        <v>16.91</v>
      </c>
    </row>
    <row r="497" spans="1:14" ht="12.75" customHeight="1">
      <c r="A497" s="68" t="s">
        <v>18948</v>
      </c>
      <c r="B497" s="71" t="s">
        <v>13416</v>
      </c>
      <c r="C497" s="363" t="s">
        <v>18949</v>
      </c>
      <c r="D497" s="363"/>
      <c r="E497" s="363"/>
      <c r="F497" s="363"/>
      <c r="G497" s="363"/>
      <c r="H497" s="363"/>
      <c r="I497" s="363"/>
      <c r="J497" s="363"/>
      <c r="K497" s="363"/>
      <c r="L497" s="363"/>
      <c r="M497" s="71" t="s">
        <v>25</v>
      </c>
      <c r="N497" s="69">
        <v>20.89</v>
      </c>
    </row>
    <row r="498" spans="1:14" ht="3" customHeight="1">
      <c r="C498" s="363"/>
      <c r="D498" s="363"/>
      <c r="E498" s="363"/>
      <c r="F498" s="363"/>
      <c r="G498" s="363"/>
      <c r="H498" s="363"/>
      <c r="I498" s="363"/>
      <c r="J498" s="363"/>
      <c r="K498" s="363"/>
      <c r="L498" s="363"/>
    </row>
    <row r="499" spans="1:14" ht="13.5" customHeight="1">
      <c r="A499" s="68" t="s">
        <v>18950</v>
      </c>
      <c r="B499" s="71" t="s">
        <v>13416</v>
      </c>
      <c r="C499" s="363" t="s">
        <v>18951</v>
      </c>
      <c r="D499" s="363"/>
      <c r="E499" s="363"/>
      <c r="F499" s="363"/>
      <c r="G499" s="363"/>
      <c r="H499" s="363"/>
      <c r="I499" s="363"/>
      <c r="J499" s="363"/>
      <c r="K499" s="363"/>
      <c r="L499" s="363"/>
      <c r="M499" s="71" t="s">
        <v>25</v>
      </c>
      <c r="N499" s="69">
        <v>12.98</v>
      </c>
    </row>
    <row r="500" spans="1:14" ht="3" customHeight="1">
      <c r="C500" s="363"/>
      <c r="D500" s="363"/>
      <c r="E500" s="363"/>
      <c r="F500" s="363"/>
      <c r="G500" s="363"/>
      <c r="H500" s="363"/>
      <c r="I500" s="363"/>
      <c r="J500" s="363"/>
      <c r="K500" s="363"/>
      <c r="L500" s="363"/>
    </row>
    <row r="501" spans="1:14" ht="12.75" customHeight="1">
      <c r="A501" s="68" t="s">
        <v>18952</v>
      </c>
      <c r="B501" s="71" t="s">
        <v>13416</v>
      </c>
      <c r="C501" s="363" t="s">
        <v>22660</v>
      </c>
      <c r="D501" s="363"/>
      <c r="E501" s="363"/>
      <c r="F501" s="363"/>
      <c r="G501" s="363"/>
      <c r="H501" s="363"/>
      <c r="I501" s="363"/>
      <c r="J501" s="363"/>
      <c r="K501" s="363"/>
      <c r="L501" s="363"/>
      <c r="M501" s="71" t="s">
        <v>25</v>
      </c>
      <c r="N501" s="69">
        <v>26.08</v>
      </c>
    </row>
    <row r="502" spans="1:14" ht="3.75" customHeight="1">
      <c r="C502" s="363"/>
      <c r="D502" s="363"/>
      <c r="E502" s="363"/>
      <c r="F502" s="363"/>
      <c r="G502" s="363"/>
      <c r="H502" s="363"/>
      <c r="I502" s="363"/>
      <c r="J502" s="363"/>
      <c r="K502" s="363"/>
      <c r="L502" s="363"/>
    </row>
    <row r="503" spans="1:14" ht="12.75" customHeight="1">
      <c r="A503" s="68" t="s">
        <v>18953</v>
      </c>
      <c r="B503" s="71" t="s">
        <v>13416</v>
      </c>
      <c r="C503" s="363" t="s">
        <v>18954</v>
      </c>
      <c r="D503" s="363"/>
      <c r="E503" s="363"/>
      <c r="F503" s="363"/>
      <c r="G503" s="363"/>
      <c r="H503" s="363"/>
      <c r="I503" s="363"/>
      <c r="J503" s="363"/>
      <c r="K503" s="363"/>
      <c r="L503" s="363"/>
      <c r="M503" s="71" t="s">
        <v>25</v>
      </c>
      <c r="N503" s="69">
        <v>38.799999999999997</v>
      </c>
    </row>
    <row r="504" spans="1:14" ht="3.75" customHeight="1">
      <c r="C504" s="363"/>
      <c r="D504" s="363"/>
      <c r="E504" s="363"/>
      <c r="F504" s="363"/>
      <c r="G504" s="363"/>
      <c r="H504" s="363"/>
      <c r="I504" s="363"/>
      <c r="J504" s="363"/>
      <c r="K504" s="363"/>
      <c r="L504" s="363"/>
    </row>
    <row r="505" spans="1:14" ht="12.75" customHeight="1">
      <c r="A505" s="68" t="s">
        <v>18955</v>
      </c>
      <c r="B505" s="71" t="s">
        <v>13416</v>
      </c>
      <c r="C505" s="363" t="s">
        <v>22661</v>
      </c>
      <c r="D505" s="363"/>
      <c r="E505" s="363"/>
      <c r="F505" s="363"/>
      <c r="G505" s="363"/>
      <c r="H505" s="363"/>
      <c r="I505" s="363"/>
      <c r="J505" s="363"/>
      <c r="K505" s="363"/>
      <c r="L505" s="363"/>
      <c r="M505" s="71" t="s">
        <v>25</v>
      </c>
      <c r="N505" s="69">
        <v>11.38</v>
      </c>
    </row>
    <row r="506" spans="1:14" ht="12.75" customHeight="1">
      <c r="A506" s="68" t="s">
        <v>18956</v>
      </c>
      <c r="B506" s="71" t="s">
        <v>13416</v>
      </c>
      <c r="C506" s="363" t="s">
        <v>22662</v>
      </c>
      <c r="D506" s="363"/>
      <c r="E506" s="363"/>
      <c r="F506" s="363"/>
      <c r="G506" s="363"/>
      <c r="H506" s="363"/>
      <c r="I506" s="363"/>
      <c r="J506" s="363"/>
      <c r="K506" s="363"/>
      <c r="L506" s="363"/>
      <c r="M506" s="71" t="s">
        <v>25</v>
      </c>
      <c r="N506" s="69">
        <v>5.27</v>
      </c>
    </row>
    <row r="507" spans="1:14" ht="13.5" customHeight="1">
      <c r="A507" s="68" t="s">
        <v>18957</v>
      </c>
      <c r="B507" s="71" t="s">
        <v>13416</v>
      </c>
      <c r="C507" s="363" t="s">
        <v>18958</v>
      </c>
      <c r="D507" s="363"/>
      <c r="E507" s="363"/>
      <c r="F507" s="363"/>
      <c r="G507" s="363"/>
      <c r="H507" s="363"/>
      <c r="I507" s="363"/>
      <c r="J507" s="363"/>
      <c r="K507" s="363"/>
      <c r="L507" s="363"/>
      <c r="M507" s="71" t="s">
        <v>25</v>
      </c>
      <c r="N507" s="69">
        <v>13.21</v>
      </c>
    </row>
    <row r="508" spans="1:14" ht="3" customHeight="1">
      <c r="C508" s="363"/>
      <c r="D508" s="363"/>
      <c r="E508" s="363"/>
      <c r="F508" s="363"/>
      <c r="G508" s="363"/>
      <c r="H508" s="363"/>
      <c r="I508" s="363"/>
      <c r="J508" s="363"/>
      <c r="K508" s="363"/>
      <c r="L508" s="363"/>
    </row>
    <row r="509" spans="1:14" ht="13.5" customHeight="1">
      <c r="A509" s="68" t="s">
        <v>18959</v>
      </c>
      <c r="B509" s="71" t="s">
        <v>13416</v>
      </c>
      <c r="C509" s="363" t="s">
        <v>22663</v>
      </c>
      <c r="D509" s="363"/>
      <c r="E509" s="363"/>
      <c r="F509" s="363"/>
      <c r="G509" s="363"/>
      <c r="H509" s="363"/>
      <c r="I509" s="363"/>
      <c r="J509" s="363"/>
      <c r="K509" s="363"/>
      <c r="L509" s="363"/>
      <c r="M509" s="71" t="s">
        <v>25</v>
      </c>
      <c r="N509" s="69">
        <v>78.44</v>
      </c>
    </row>
    <row r="510" spans="1:14" ht="12.75" customHeight="1">
      <c r="A510" s="68" t="s">
        <v>18960</v>
      </c>
      <c r="B510" s="71" t="s">
        <v>13416</v>
      </c>
      <c r="C510" s="363" t="s">
        <v>22664</v>
      </c>
      <c r="D510" s="363"/>
      <c r="E510" s="363"/>
      <c r="F510" s="363"/>
      <c r="G510" s="363"/>
      <c r="H510" s="363"/>
      <c r="I510" s="363"/>
      <c r="J510" s="363"/>
      <c r="K510" s="363"/>
      <c r="L510" s="363"/>
      <c r="M510" s="71" t="s">
        <v>25</v>
      </c>
      <c r="N510" s="69">
        <v>7.09</v>
      </c>
    </row>
    <row r="511" spans="1:14" ht="12.75" customHeight="1">
      <c r="A511" s="68" t="s">
        <v>18961</v>
      </c>
      <c r="B511" s="71" t="s">
        <v>13416</v>
      </c>
      <c r="C511" s="363" t="s">
        <v>22665</v>
      </c>
      <c r="D511" s="363"/>
      <c r="E511" s="363"/>
      <c r="F511" s="363"/>
      <c r="G511" s="363"/>
      <c r="H511" s="363"/>
      <c r="I511" s="363"/>
      <c r="J511" s="363"/>
      <c r="K511" s="363"/>
      <c r="L511" s="363"/>
      <c r="M511" s="71" t="s">
        <v>25</v>
      </c>
      <c r="N511" s="69">
        <v>30.38</v>
      </c>
    </row>
    <row r="512" spans="1:14" ht="3.75" customHeight="1">
      <c r="C512" s="363"/>
      <c r="D512" s="363"/>
      <c r="E512" s="363"/>
      <c r="F512" s="363"/>
      <c r="G512" s="363"/>
      <c r="H512" s="363"/>
      <c r="I512" s="363"/>
      <c r="J512" s="363"/>
      <c r="K512" s="363"/>
      <c r="L512" s="363"/>
    </row>
    <row r="513" spans="1:14" ht="12.75" customHeight="1">
      <c r="A513" s="68" t="s">
        <v>18962</v>
      </c>
      <c r="B513" s="71" t="s">
        <v>13416</v>
      </c>
      <c r="C513" s="363" t="s">
        <v>22666</v>
      </c>
      <c r="D513" s="363"/>
      <c r="E513" s="363"/>
      <c r="F513" s="363"/>
      <c r="G513" s="363"/>
      <c r="H513" s="363"/>
      <c r="I513" s="363"/>
      <c r="J513" s="363"/>
      <c r="K513" s="363"/>
      <c r="L513" s="363"/>
      <c r="M513" s="71" t="s">
        <v>25</v>
      </c>
      <c r="N513" s="69">
        <v>42.27</v>
      </c>
    </row>
    <row r="514" spans="1:14" ht="13.5" customHeight="1">
      <c r="A514" s="68" t="s">
        <v>18963</v>
      </c>
      <c r="B514" s="71" t="s">
        <v>13416</v>
      </c>
      <c r="C514" s="363" t="s">
        <v>22667</v>
      </c>
      <c r="D514" s="363"/>
      <c r="E514" s="363"/>
      <c r="F514" s="363"/>
      <c r="G514" s="363"/>
      <c r="H514" s="363"/>
      <c r="I514" s="363"/>
      <c r="J514" s="363"/>
      <c r="K514" s="363"/>
      <c r="L514" s="363"/>
      <c r="M514" s="71" t="s">
        <v>25</v>
      </c>
      <c r="N514" s="69">
        <v>71.84</v>
      </c>
    </row>
    <row r="515" spans="1:14" ht="12.75" customHeight="1">
      <c r="A515" s="68" t="s">
        <v>18964</v>
      </c>
      <c r="B515" s="71" t="s">
        <v>13416</v>
      </c>
      <c r="C515" s="363" t="s">
        <v>22668</v>
      </c>
      <c r="D515" s="363"/>
      <c r="E515" s="363"/>
      <c r="F515" s="363"/>
      <c r="G515" s="363"/>
      <c r="H515" s="363"/>
      <c r="I515" s="363"/>
      <c r="J515" s="363"/>
      <c r="K515" s="363"/>
      <c r="L515" s="363"/>
      <c r="M515" s="71" t="s">
        <v>26</v>
      </c>
      <c r="N515" s="69">
        <v>16.22</v>
      </c>
    </row>
    <row r="516" spans="1:14" ht="12.75" customHeight="1">
      <c r="A516" s="68" t="s">
        <v>18965</v>
      </c>
      <c r="B516" s="71" t="s">
        <v>13416</v>
      </c>
      <c r="C516" s="363" t="s">
        <v>11699</v>
      </c>
      <c r="D516" s="363"/>
      <c r="E516" s="363"/>
      <c r="F516" s="363"/>
      <c r="G516" s="363"/>
      <c r="H516" s="363"/>
      <c r="I516" s="363"/>
      <c r="J516" s="363"/>
      <c r="K516" s="363"/>
      <c r="L516" s="363"/>
      <c r="M516" s="71" t="s">
        <v>13582</v>
      </c>
      <c r="N516" s="69">
        <v>5</v>
      </c>
    </row>
    <row r="517" spans="1:14" ht="3.75" customHeight="1">
      <c r="C517" s="363"/>
      <c r="D517" s="363"/>
      <c r="E517" s="363"/>
      <c r="F517" s="363"/>
      <c r="G517" s="363"/>
      <c r="H517" s="363"/>
      <c r="I517" s="363"/>
      <c r="J517" s="363"/>
      <c r="K517" s="363"/>
      <c r="L517" s="363"/>
    </row>
    <row r="518" spans="1:14" ht="12.75" customHeight="1">
      <c r="A518" s="68" t="s">
        <v>18966</v>
      </c>
      <c r="B518" s="71" t="s">
        <v>13416</v>
      </c>
      <c r="C518" s="363" t="s">
        <v>13581</v>
      </c>
      <c r="D518" s="363"/>
      <c r="E518" s="363"/>
      <c r="F518" s="363"/>
      <c r="G518" s="363"/>
      <c r="H518" s="363"/>
      <c r="I518" s="363"/>
      <c r="J518" s="363"/>
      <c r="K518" s="363"/>
      <c r="L518" s="363"/>
      <c r="M518" s="71" t="s">
        <v>13582</v>
      </c>
      <c r="N518" s="69">
        <v>5.33</v>
      </c>
    </row>
    <row r="519" spans="1:14" ht="12.75" customHeight="1">
      <c r="A519" s="68" t="s">
        <v>18967</v>
      </c>
      <c r="B519" s="71" t="s">
        <v>13416</v>
      </c>
      <c r="C519" s="363" t="s">
        <v>11638</v>
      </c>
      <c r="D519" s="363"/>
      <c r="E519" s="363"/>
      <c r="F519" s="363"/>
      <c r="G519" s="363"/>
      <c r="H519" s="363"/>
      <c r="I519" s="363"/>
      <c r="J519" s="363"/>
      <c r="K519" s="363"/>
      <c r="L519" s="363"/>
      <c r="M519" s="71" t="s">
        <v>1240</v>
      </c>
      <c r="N519" s="69">
        <v>14.44</v>
      </c>
    </row>
    <row r="520" spans="1:14" ht="13.5" customHeight="1">
      <c r="A520" s="68" t="s">
        <v>18968</v>
      </c>
      <c r="B520" s="71" t="s">
        <v>13416</v>
      </c>
      <c r="C520" s="363" t="s">
        <v>11700</v>
      </c>
      <c r="D520" s="363"/>
      <c r="E520" s="363"/>
      <c r="F520" s="363"/>
      <c r="G520" s="363"/>
      <c r="H520" s="363"/>
      <c r="I520" s="363"/>
      <c r="J520" s="363"/>
      <c r="K520" s="363"/>
      <c r="L520" s="363"/>
      <c r="M520" s="71" t="s">
        <v>13545</v>
      </c>
      <c r="N520" s="69">
        <v>7.33</v>
      </c>
    </row>
    <row r="521" spans="1:14" ht="3" customHeight="1">
      <c r="C521" s="363"/>
      <c r="D521" s="363"/>
      <c r="E521" s="363"/>
      <c r="F521" s="363"/>
      <c r="G521" s="363"/>
      <c r="H521" s="363"/>
      <c r="I521" s="363"/>
      <c r="J521" s="363"/>
      <c r="K521" s="363"/>
      <c r="L521" s="363"/>
    </row>
    <row r="522" spans="1:14" ht="13.5" customHeight="1">
      <c r="A522" s="68" t="s">
        <v>18969</v>
      </c>
      <c r="B522" s="71" t="s">
        <v>13416</v>
      </c>
      <c r="C522" s="363" t="s">
        <v>11639</v>
      </c>
      <c r="D522" s="363"/>
      <c r="E522" s="363"/>
      <c r="F522" s="363"/>
      <c r="G522" s="363"/>
      <c r="H522" s="363"/>
      <c r="I522" s="363"/>
      <c r="J522" s="363"/>
      <c r="K522" s="363"/>
      <c r="L522" s="363"/>
      <c r="M522" s="71" t="s">
        <v>1240</v>
      </c>
      <c r="N522" s="69">
        <v>13.86</v>
      </c>
    </row>
    <row r="523" spans="1:14" ht="12.75" customHeight="1">
      <c r="A523" s="68" t="s">
        <v>18970</v>
      </c>
      <c r="B523" s="71" t="s">
        <v>13416</v>
      </c>
      <c r="C523" s="363" t="s">
        <v>18971</v>
      </c>
      <c r="D523" s="363"/>
      <c r="E523" s="363"/>
      <c r="F523" s="363"/>
      <c r="G523" s="363"/>
      <c r="H523" s="363"/>
      <c r="I523" s="363"/>
      <c r="J523" s="363"/>
      <c r="K523" s="363"/>
      <c r="L523" s="363"/>
      <c r="M523" s="71" t="s">
        <v>1240</v>
      </c>
      <c r="N523" s="69">
        <v>16.920000000000002</v>
      </c>
    </row>
    <row r="524" spans="1:14" ht="12.75" customHeight="1">
      <c r="A524" s="68" t="s">
        <v>18972</v>
      </c>
      <c r="B524" s="71" t="s">
        <v>13416</v>
      </c>
      <c r="C524" s="363" t="s">
        <v>18973</v>
      </c>
      <c r="D524" s="363"/>
      <c r="E524" s="363"/>
      <c r="F524" s="363"/>
      <c r="G524" s="363"/>
      <c r="H524" s="363"/>
      <c r="I524" s="363"/>
      <c r="J524" s="363"/>
      <c r="K524" s="363"/>
      <c r="L524" s="363"/>
      <c r="M524" s="71" t="s">
        <v>1240</v>
      </c>
      <c r="N524" s="69">
        <v>9.86</v>
      </c>
    </row>
    <row r="525" spans="1:14" ht="13.5" customHeight="1">
      <c r="A525" s="68" t="s">
        <v>18974</v>
      </c>
      <c r="B525" s="71" t="s">
        <v>13416</v>
      </c>
      <c r="C525" s="363" t="s">
        <v>18975</v>
      </c>
      <c r="D525" s="363"/>
      <c r="E525" s="363"/>
      <c r="F525" s="363"/>
      <c r="G525" s="363"/>
      <c r="H525" s="363"/>
      <c r="I525" s="363"/>
      <c r="J525" s="363"/>
      <c r="K525" s="363"/>
      <c r="L525" s="363"/>
      <c r="M525" s="71" t="s">
        <v>1240</v>
      </c>
      <c r="N525" s="69">
        <v>10.8</v>
      </c>
    </row>
    <row r="526" spans="1:14" ht="12.75" customHeight="1">
      <c r="A526" s="68" t="s">
        <v>18976</v>
      </c>
      <c r="B526" s="71" t="s">
        <v>13416</v>
      </c>
      <c r="C526" s="363" t="s">
        <v>18977</v>
      </c>
      <c r="D526" s="363"/>
      <c r="E526" s="363"/>
      <c r="F526" s="363"/>
      <c r="G526" s="363"/>
      <c r="H526" s="363"/>
      <c r="I526" s="363"/>
      <c r="J526" s="363"/>
      <c r="K526" s="363"/>
      <c r="L526" s="363"/>
      <c r="M526" s="71" t="s">
        <v>25</v>
      </c>
      <c r="N526" s="69">
        <v>2.9</v>
      </c>
    </row>
    <row r="527" spans="1:14" ht="13.5" customHeight="1">
      <c r="A527" s="68" t="s">
        <v>18978</v>
      </c>
      <c r="B527" s="71" t="s">
        <v>13416</v>
      </c>
      <c r="C527" s="363" t="s">
        <v>18979</v>
      </c>
      <c r="D527" s="363"/>
      <c r="E527" s="363"/>
      <c r="F527" s="363"/>
      <c r="G527" s="363"/>
      <c r="H527" s="363"/>
      <c r="I527" s="363"/>
      <c r="J527" s="363"/>
      <c r="K527" s="363"/>
      <c r="L527" s="363"/>
      <c r="M527" s="71" t="s">
        <v>25</v>
      </c>
      <c r="N527" s="69">
        <v>2.13</v>
      </c>
    </row>
    <row r="528" spans="1:14" ht="12.75" customHeight="1">
      <c r="A528" s="68" t="s">
        <v>18980</v>
      </c>
      <c r="B528" s="71" t="s">
        <v>13416</v>
      </c>
      <c r="C528" s="363" t="s">
        <v>18981</v>
      </c>
      <c r="D528" s="363"/>
      <c r="E528" s="363"/>
      <c r="F528" s="363"/>
      <c r="G528" s="363"/>
      <c r="H528" s="363"/>
      <c r="I528" s="363"/>
      <c r="J528" s="363"/>
      <c r="K528" s="363"/>
      <c r="L528" s="363"/>
      <c r="M528" s="71" t="s">
        <v>25</v>
      </c>
      <c r="N528" s="69">
        <v>2.5</v>
      </c>
    </row>
    <row r="529" spans="1:14" ht="12.75" customHeight="1">
      <c r="A529" s="68" t="s">
        <v>18982</v>
      </c>
      <c r="B529" s="71" t="s">
        <v>13416</v>
      </c>
      <c r="C529" s="363" t="s">
        <v>11746</v>
      </c>
      <c r="D529" s="363"/>
      <c r="E529" s="363"/>
      <c r="F529" s="363"/>
      <c r="G529" s="363"/>
      <c r="H529" s="363"/>
      <c r="I529" s="363"/>
      <c r="J529" s="363"/>
      <c r="K529" s="363"/>
      <c r="L529" s="363"/>
      <c r="M529" s="71" t="s">
        <v>216</v>
      </c>
      <c r="N529" s="69">
        <v>19.66</v>
      </c>
    </row>
    <row r="530" spans="1:14" ht="13.5" customHeight="1">
      <c r="A530" s="68" t="s">
        <v>18983</v>
      </c>
      <c r="B530" s="71" t="s">
        <v>13416</v>
      </c>
      <c r="C530" s="363" t="s">
        <v>11747</v>
      </c>
      <c r="D530" s="363"/>
      <c r="E530" s="363"/>
      <c r="F530" s="363"/>
      <c r="G530" s="363"/>
      <c r="H530" s="363"/>
      <c r="I530" s="363"/>
      <c r="J530" s="363"/>
      <c r="K530" s="363"/>
      <c r="L530" s="363"/>
      <c r="M530" s="71" t="s">
        <v>216</v>
      </c>
      <c r="N530" s="69">
        <v>21.23</v>
      </c>
    </row>
    <row r="531" spans="1:14" ht="12.75" customHeight="1">
      <c r="A531" s="68" t="s">
        <v>18984</v>
      </c>
      <c r="B531" s="71" t="s">
        <v>13416</v>
      </c>
      <c r="C531" s="363" t="s">
        <v>18985</v>
      </c>
      <c r="D531" s="363"/>
      <c r="E531" s="363"/>
      <c r="F531" s="363"/>
      <c r="G531" s="363"/>
      <c r="H531" s="363"/>
      <c r="I531" s="363"/>
      <c r="J531" s="363"/>
      <c r="K531" s="363"/>
      <c r="L531" s="363"/>
      <c r="M531" s="71" t="s">
        <v>216</v>
      </c>
      <c r="N531" s="69">
        <v>40.98</v>
      </c>
    </row>
    <row r="532" spans="1:14" ht="12.75" customHeight="1">
      <c r="A532" s="68" t="s">
        <v>18986</v>
      </c>
      <c r="B532" s="71" t="s">
        <v>13416</v>
      </c>
      <c r="C532" s="363" t="s">
        <v>11748</v>
      </c>
      <c r="D532" s="363"/>
      <c r="E532" s="363"/>
      <c r="F532" s="363"/>
      <c r="G532" s="363"/>
      <c r="H532" s="363"/>
      <c r="I532" s="363"/>
      <c r="J532" s="363"/>
      <c r="K532" s="363"/>
      <c r="L532" s="363"/>
      <c r="M532" s="71" t="s">
        <v>216</v>
      </c>
      <c r="N532" s="69">
        <v>37.44</v>
      </c>
    </row>
    <row r="533" spans="1:14" ht="13.5" customHeight="1">
      <c r="A533" s="68" t="s">
        <v>18987</v>
      </c>
      <c r="B533" s="71" t="s">
        <v>13416</v>
      </c>
      <c r="C533" s="363" t="s">
        <v>18988</v>
      </c>
      <c r="D533" s="363"/>
      <c r="E533" s="363"/>
      <c r="F533" s="363"/>
      <c r="G533" s="363"/>
      <c r="H533" s="363"/>
      <c r="I533" s="363"/>
      <c r="J533" s="363"/>
      <c r="K533" s="363"/>
      <c r="L533" s="363"/>
      <c r="M533" s="71" t="s">
        <v>216</v>
      </c>
      <c r="N533" s="69">
        <v>25.33</v>
      </c>
    </row>
    <row r="534" spans="1:14" ht="12.75" customHeight="1">
      <c r="A534" s="68" t="s">
        <v>18989</v>
      </c>
      <c r="B534" s="71" t="s">
        <v>13416</v>
      </c>
      <c r="C534" s="363" t="s">
        <v>18990</v>
      </c>
      <c r="D534" s="363"/>
      <c r="E534" s="363"/>
      <c r="F534" s="363"/>
      <c r="G534" s="363"/>
      <c r="H534" s="363"/>
      <c r="I534" s="363"/>
      <c r="J534" s="363"/>
      <c r="K534" s="363"/>
      <c r="L534" s="363"/>
      <c r="M534" s="71" t="s">
        <v>216</v>
      </c>
      <c r="N534" s="69">
        <v>55.89</v>
      </c>
    </row>
    <row r="535" spans="1:14" ht="13.5" customHeight="1">
      <c r="A535" s="68" t="s">
        <v>18991</v>
      </c>
      <c r="B535" s="71" t="s">
        <v>13416</v>
      </c>
      <c r="C535" s="363" t="s">
        <v>18992</v>
      </c>
      <c r="D535" s="363"/>
      <c r="E535" s="363"/>
      <c r="F535" s="363"/>
      <c r="G535" s="363"/>
      <c r="H535" s="363"/>
      <c r="I535" s="363"/>
      <c r="J535" s="363"/>
      <c r="K535" s="363"/>
      <c r="L535" s="363"/>
      <c r="M535" s="71" t="s">
        <v>216</v>
      </c>
      <c r="N535" s="69">
        <v>62.96</v>
      </c>
    </row>
    <row r="536" spans="1:14" ht="12.75" customHeight="1">
      <c r="A536" s="68" t="s">
        <v>18993</v>
      </c>
      <c r="B536" s="71" t="s">
        <v>13416</v>
      </c>
      <c r="C536" s="363" t="s">
        <v>18994</v>
      </c>
      <c r="D536" s="363"/>
      <c r="E536" s="363"/>
      <c r="F536" s="363"/>
      <c r="G536" s="363"/>
      <c r="H536" s="363"/>
      <c r="I536" s="363"/>
      <c r="J536" s="363"/>
      <c r="K536" s="363"/>
      <c r="L536" s="363"/>
      <c r="M536" s="71" t="s">
        <v>216</v>
      </c>
      <c r="N536" s="69">
        <v>60</v>
      </c>
    </row>
    <row r="537" spans="1:14" ht="12.75" customHeight="1">
      <c r="A537" s="68" t="s">
        <v>18995</v>
      </c>
      <c r="B537" s="71" t="s">
        <v>13416</v>
      </c>
      <c r="C537" s="363" t="s">
        <v>11644</v>
      </c>
      <c r="D537" s="363"/>
      <c r="E537" s="363"/>
      <c r="F537" s="363"/>
      <c r="G537" s="363"/>
      <c r="H537" s="363"/>
      <c r="I537" s="363"/>
      <c r="J537" s="363"/>
      <c r="K537" s="363"/>
      <c r="L537" s="363"/>
      <c r="M537" s="71" t="s">
        <v>25</v>
      </c>
      <c r="N537" s="69">
        <v>2.4900000000000002</v>
      </c>
    </row>
    <row r="538" spans="1:14" ht="13.5" customHeight="1">
      <c r="A538" s="68" t="s">
        <v>18996</v>
      </c>
      <c r="B538" s="71" t="s">
        <v>13416</v>
      </c>
      <c r="C538" s="363" t="s">
        <v>11645</v>
      </c>
      <c r="D538" s="363"/>
      <c r="E538" s="363"/>
      <c r="F538" s="363"/>
      <c r="G538" s="363"/>
      <c r="H538" s="363"/>
      <c r="I538" s="363"/>
      <c r="J538" s="363"/>
      <c r="K538" s="363"/>
      <c r="L538" s="363"/>
      <c r="M538" s="71" t="s">
        <v>25</v>
      </c>
      <c r="N538" s="69">
        <v>54.2</v>
      </c>
    </row>
    <row r="539" spans="1:14" ht="3" customHeight="1">
      <c r="C539" s="363"/>
      <c r="D539" s="363"/>
      <c r="E539" s="363"/>
      <c r="F539" s="363"/>
      <c r="G539" s="363"/>
      <c r="H539" s="363"/>
      <c r="I539" s="363"/>
      <c r="J539" s="363"/>
      <c r="K539" s="363"/>
      <c r="L539" s="363"/>
    </row>
    <row r="540" spans="1:14" ht="13.5" customHeight="1">
      <c r="A540" s="68" t="s">
        <v>18997</v>
      </c>
      <c r="B540" s="71" t="s">
        <v>13416</v>
      </c>
      <c r="C540" s="363" t="s">
        <v>18998</v>
      </c>
      <c r="D540" s="363"/>
      <c r="E540" s="363"/>
      <c r="F540" s="363"/>
      <c r="G540" s="363"/>
      <c r="H540" s="363"/>
      <c r="I540" s="363"/>
      <c r="J540" s="363"/>
      <c r="K540" s="363"/>
      <c r="L540" s="363"/>
      <c r="M540" s="71" t="s">
        <v>25</v>
      </c>
      <c r="N540" s="69">
        <v>118.46</v>
      </c>
    </row>
    <row r="541" spans="1:14" ht="12.75" customHeight="1">
      <c r="A541" s="68" t="s">
        <v>18999</v>
      </c>
      <c r="B541" s="71" t="s">
        <v>13416</v>
      </c>
      <c r="C541" s="363" t="s">
        <v>19000</v>
      </c>
      <c r="D541" s="363"/>
      <c r="E541" s="363"/>
      <c r="F541" s="363"/>
      <c r="G541" s="363"/>
      <c r="H541" s="363"/>
      <c r="I541" s="363"/>
      <c r="J541" s="363"/>
      <c r="K541" s="363"/>
      <c r="L541" s="363"/>
      <c r="M541" s="71" t="s">
        <v>25</v>
      </c>
      <c r="N541" s="69">
        <v>29.21</v>
      </c>
    </row>
    <row r="542" spans="1:14" ht="12.75" customHeight="1">
      <c r="A542" s="68" t="s">
        <v>19001</v>
      </c>
      <c r="B542" s="71" t="s">
        <v>13416</v>
      </c>
      <c r="C542" s="363" t="s">
        <v>19002</v>
      </c>
      <c r="D542" s="363"/>
      <c r="E542" s="363"/>
      <c r="F542" s="363"/>
      <c r="G542" s="363"/>
      <c r="H542" s="363"/>
      <c r="I542" s="363"/>
      <c r="J542" s="363"/>
      <c r="K542" s="363"/>
      <c r="L542" s="363"/>
      <c r="M542" s="71" t="s">
        <v>4321</v>
      </c>
      <c r="N542" s="69">
        <v>1.95</v>
      </c>
    </row>
    <row r="543" spans="1:14" ht="13.5" customHeight="1">
      <c r="A543" s="68" t="s">
        <v>19003</v>
      </c>
      <c r="B543" s="71" t="s">
        <v>13416</v>
      </c>
      <c r="C543" s="363" t="s">
        <v>19004</v>
      </c>
      <c r="D543" s="363"/>
      <c r="E543" s="363"/>
      <c r="F543" s="363"/>
      <c r="G543" s="363"/>
      <c r="H543" s="363"/>
      <c r="I543" s="363"/>
      <c r="J543" s="363"/>
      <c r="K543" s="363"/>
      <c r="L543" s="363"/>
      <c r="M543" s="71" t="s">
        <v>4321</v>
      </c>
      <c r="N543" s="69">
        <v>4.8</v>
      </c>
    </row>
    <row r="544" spans="1:14" ht="12.75" customHeight="1">
      <c r="A544" s="68" t="s">
        <v>19005</v>
      </c>
      <c r="B544" s="71" t="s">
        <v>13416</v>
      </c>
      <c r="C544" s="363" t="s">
        <v>19006</v>
      </c>
      <c r="D544" s="363"/>
      <c r="E544" s="363"/>
      <c r="F544" s="363"/>
      <c r="G544" s="363"/>
      <c r="H544" s="363"/>
      <c r="I544" s="363"/>
      <c r="J544" s="363"/>
      <c r="K544" s="363"/>
      <c r="L544" s="363"/>
      <c r="M544" s="71" t="s">
        <v>25</v>
      </c>
      <c r="N544" s="69">
        <v>0.52</v>
      </c>
    </row>
    <row r="545" spans="1:14" ht="12.75" customHeight="1">
      <c r="A545" s="68" t="s">
        <v>19007</v>
      </c>
      <c r="B545" s="71" t="s">
        <v>13416</v>
      </c>
      <c r="C545" s="363" t="s">
        <v>11716</v>
      </c>
      <c r="D545" s="363"/>
      <c r="E545" s="363"/>
      <c r="F545" s="363"/>
      <c r="G545" s="363"/>
      <c r="H545" s="363"/>
      <c r="I545" s="363"/>
      <c r="J545" s="363"/>
      <c r="K545" s="363"/>
      <c r="L545" s="363"/>
      <c r="M545" s="71" t="s">
        <v>25</v>
      </c>
      <c r="N545" s="69">
        <v>1.1000000000000001</v>
      </c>
    </row>
    <row r="546" spans="1:14" ht="13.5" customHeight="1">
      <c r="A546" s="68" t="s">
        <v>19008</v>
      </c>
      <c r="B546" s="71" t="s">
        <v>13416</v>
      </c>
      <c r="C546" s="363" t="s">
        <v>11715</v>
      </c>
      <c r="D546" s="363"/>
      <c r="E546" s="363"/>
      <c r="F546" s="363"/>
      <c r="G546" s="363"/>
      <c r="H546" s="363"/>
      <c r="I546" s="363"/>
      <c r="J546" s="363"/>
      <c r="K546" s="363"/>
      <c r="L546" s="363"/>
      <c r="M546" s="71" t="s">
        <v>25</v>
      </c>
      <c r="N546" s="69">
        <v>1.45</v>
      </c>
    </row>
    <row r="547" spans="1:14" ht="12.75" customHeight="1">
      <c r="A547" s="68" t="s">
        <v>19009</v>
      </c>
      <c r="B547" s="71" t="s">
        <v>13416</v>
      </c>
      <c r="C547" s="363" t="s">
        <v>19010</v>
      </c>
      <c r="D547" s="363"/>
      <c r="E547" s="363"/>
      <c r="F547" s="363"/>
      <c r="G547" s="363"/>
      <c r="H547" s="363"/>
      <c r="I547" s="363"/>
      <c r="J547" s="363"/>
      <c r="K547" s="363"/>
      <c r="L547" s="363"/>
      <c r="M547" s="71" t="s">
        <v>25</v>
      </c>
      <c r="N547" s="69">
        <v>0.21</v>
      </c>
    </row>
    <row r="548" spans="1:14" ht="13.5" customHeight="1">
      <c r="A548" s="68" t="s">
        <v>19011</v>
      </c>
      <c r="B548" s="71" t="s">
        <v>13416</v>
      </c>
      <c r="C548" s="363" t="s">
        <v>19012</v>
      </c>
      <c r="D548" s="363"/>
      <c r="E548" s="363"/>
      <c r="F548" s="363"/>
      <c r="G548" s="363"/>
      <c r="H548" s="363"/>
      <c r="I548" s="363"/>
      <c r="J548" s="363"/>
      <c r="K548" s="363"/>
      <c r="L548" s="363"/>
      <c r="M548" s="71" t="s">
        <v>1240</v>
      </c>
      <c r="N548" s="69">
        <v>14.21</v>
      </c>
    </row>
    <row r="549" spans="1:14" ht="12.75" customHeight="1">
      <c r="A549" s="68" t="s">
        <v>19013</v>
      </c>
      <c r="B549" s="71" t="s">
        <v>13416</v>
      </c>
      <c r="C549" s="363" t="s">
        <v>19014</v>
      </c>
      <c r="D549" s="363"/>
      <c r="E549" s="363"/>
      <c r="F549" s="363"/>
      <c r="G549" s="363"/>
      <c r="H549" s="363"/>
      <c r="I549" s="363"/>
      <c r="J549" s="363"/>
      <c r="K549" s="363"/>
      <c r="L549" s="363"/>
      <c r="M549" s="71" t="s">
        <v>216</v>
      </c>
      <c r="N549" s="69">
        <v>32</v>
      </c>
    </row>
    <row r="550" spans="1:14" ht="12.75" customHeight="1">
      <c r="A550" s="68" t="s">
        <v>19015</v>
      </c>
      <c r="B550" s="71" t="s">
        <v>13416</v>
      </c>
      <c r="C550" s="363" t="s">
        <v>19016</v>
      </c>
      <c r="D550" s="363"/>
      <c r="E550" s="363"/>
      <c r="F550" s="363"/>
      <c r="G550" s="363"/>
      <c r="H550" s="363"/>
      <c r="I550" s="363"/>
      <c r="J550" s="363"/>
      <c r="K550" s="363"/>
      <c r="L550" s="363"/>
      <c r="M550" s="71" t="s">
        <v>216</v>
      </c>
      <c r="N550" s="69">
        <v>58</v>
      </c>
    </row>
    <row r="551" spans="1:14" ht="13.5" customHeight="1">
      <c r="A551" s="68" t="s">
        <v>19017</v>
      </c>
      <c r="B551" s="71" t="s">
        <v>13416</v>
      </c>
      <c r="C551" s="363" t="s">
        <v>19018</v>
      </c>
      <c r="D551" s="363"/>
      <c r="E551" s="363"/>
      <c r="F551" s="363"/>
      <c r="G551" s="363"/>
      <c r="H551" s="363"/>
      <c r="I551" s="363"/>
      <c r="J551" s="363"/>
      <c r="K551" s="363"/>
      <c r="L551" s="363"/>
      <c r="M551" s="71" t="s">
        <v>26</v>
      </c>
      <c r="N551" s="69">
        <v>135.9</v>
      </c>
    </row>
    <row r="552" spans="1:14" ht="12.75" customHeight="1">
      <c r="A552" s="68" t="s">
        <v>19019</v>
      </c>
      <c r="B552" s="71" t="s">
        <v>13416</v>
      </c>
      <c r="C552" s="363" t="s">
        <v>19020</v>
      </c>
      <c r="D552" s="363"/>
      <c r="E552" s="363"/>
      <c r="F552" s="363"/>
      <c r="G552" s="363"/>
      <c r="H552" s="363"/>
      <c r="I552" s="363"/>
      <c r="J552" s="363"/>
      <c r="K552" s="363"/>
      <c r="L552" s="363"/>
      <c r="M552" s="71" t="s">
        <v>26</v>
      </c>
      <c r="N552" s="69">
        <v>87.24</v>
      </c>
    </row>
    <row r="553" spans="1:14" ht="13.5" customHeight="1">
      <c r="A553" s="68" t="s">
        <v>19021</v>
      </c>
      <c r="B553" s="71" t="s">
        <v>13416</v>
      </c>
      <c r="C553" s="363" t="s">
        <v>19022</v>
      </c>
      <c r="D553" s="363"/>
      <c r="E553" s="363"/>
      <c r="F553" s="363"/>
      <c r="G553" s="363"/>
      <c r="H553" s="363"/>
      <c r="I553" s="363"/>
      <c r="J553" s="363"/>
      <c r="K553" s="363"/>
      <c r="L553" s="363"/>
      <c r="M553" s="71" t="s">
        <v>26</v>
      </c>
      <c r="N553" s="69">
        <v>68.900000000000006</v>
      </c>
    </row>
    <row r="554" spans="1:14" ht="12.75" customHeight="1">
      <c r="A554" s="68" t="s">
        <v>19023</v>
      </c>
      <c r="B554" s="71" t="s">
        <v>13416</v>
      </c>
      <c r="C554" s="363" t="s">
        <v>19024</v>
      </c>
      <c r="D554" s="363"/>
      <c r="E554" s="363"/>
      <c r="F554" s="363"/>
      <c r="G554" s="363"/>
      <c r="H554" s="363"/>
      <c r="I554" s="363"/>
      <c r="J554" s="363"/>
      <c r="K554" s="363"/>
      <c r="L554" s="363"/>
      <c r="M554" s="71" t="s">
        <v>1240</v>
      </c>
      <c r="N554" s="69">
        <v>82.61</v>
      </c>
    </row>
    <row r="555" spans="1:14" ht="12.75" customHeight="1">
      <c r="A555" s="68" t="s">
        <v>19025</v>
      </c>
      <c r="B555" s="71" t="s">
        <v>13416</v>
      </c>
      <c r="C555" s="363" t="s">
        <v>19026</v>
      </c>
      <c r="D555" s="363"/>
      <c r="E555" s="363"/>
      <c r="F555" s="363"/>
      <c r="G555" s="363"/>
      <c r="H555" s="363"/>
      <c r="I555" s="363"/>
      <c r="J555" s="363"/>
      <c r="K555" s="363"/>
      <c r="L555" s="363"/>
      <c r="M555" s="71" t="s">
        <v>1240</v>
      </c>
      <c r="N555" s="69">
        <v>202.07</v>
      </c>
    </row>
    <row r="556" spans="1:14" ht="13.5" customHeight="1">
      <c r="A556" s="68" t="s">
        <v>19027</v>
      </c>
      <c r="B556" s="71" t="s">
        <v>13416</v>
      </c>
      <c r="C556" s="363" t="s">
        <v>11661</v>
      </c>
      <c r="D556" s="363"/>
      <c r="E556" s="363"/>
      <c r="F556" s="363"/>
      <c r="G556" s="363"/>
      <c r="H556" s="363"/>
      <c r="I556" s="363"/>
      <c r="J556" s="363"/>
      <c r="K556" s="363"/>
      <c r="L556" s="363"/>
      <c r="M556" s="71" t="s">
        <v>11014</v>
      </c>
      <c r="N556" s="69">
        <v>5.09</v>
      </c>
    </row>
    <row r="557" spans="1:14" ht="12.75" customHeight="1">
      <c r="A557" s="68" t="s">
        <v>19028</v>
      </c>
      <c r="B557" s="71" t="s">
        <v>13416</v>
      </c>
      <c r="C557" s="363" t="s">
        <v>11670</v>
      </c>
      <c r="D557" s="363"/>
      <c r="E557" s="363"/>
      <c r="F557" s="363"/>
      <c r="G557" s="363"/>
      <c r="H557" s="363"/>
      <c r="I557" s="363"/>
      <c r="J557" s="363"/>
      <c r="K557" s="363"/>
      <c r="L557" s="363"/>
      <c r="M557" s="71" t="s">
        <v>11014</v>
      </c>
      <c r="N557" s="69">
        <v>6.74</v>
      </c>
    </row>
    <row r="558" spans="1:14" ht="13.5" customHeight="1">
      <c r="A558" s="68" t="s">
        <v>19029</v>
      </c>
      <c r="B558" s="71" t="s">
        <v>13416</v>
      </c>
      <c r="C558" s="363" t="s">
        <v>11710</v>
      </c>
      <c r="D558" s="363"/>
      <c r="E558" s="363"/>
      <c r="F558" s="363"/>
      <c r="G558" s="363"/>
      <c r="H558" s="363"/>
      <c r="I558" s="363"/>
      <c r="J558" s="363"/>
      <c r="K558" s="363"/>
      <c r="L558" s="363"/>
      <c r="M558" s="71" t="s">
        <v>11014</v>
      </c>
      <c r="N558" s="69">
        <v>5.4</v>
      </c>
    </row>
    <row r="559" spans="1:14" ht="12.75" customHeight="1">
      <c r="A559" s="68" t="s">
        <v>19030</v>
      </c>
      <c r="B559" s="71" t="s">
        <v>13416</v>
      </c>
      <c r="C559" s="363" t="s">
        <v>19031</v>
      </c>
      <c r="D559" s="363"/>
      <c r="E559" s="363"/>
      <c r="F559" s="363"/>
      <c r="G559" s="363"/>
      <c r="H559" s="363"/>
      <c r="I559" s="363"/>
      <c r="J559" s="363"/>
      <c r="K559" s="363"/>
      <c r="L559" s="363"/>
      <c r="M559" s="71" t="s">
        <v>11014</v>
      </c>
      <c r="N559" s="69">
        <v>3.53</v>
      </c>
    </row>
    <row r="560" spans="1:14" ht="12.75" customHeight="1">
      <c r="A560" s="68" t="s">
        <v>19032</v>
      </c>
      <c r="B560" s="71" t="s">
        <v>13416</v>
      </c>
      <c r="C560" s="363" t="s">
        <v>21517</v>
      </c>
      <c r="D560" s="363"/>
      <c r="E560" s="363"/>
      <c r="F560" s="363"/>
      <c r="G560" s="363"/>
      <c r="H560" s="363"/>
      <c r="I560" s="363"/>
      <c r="J560" s="363"/>
      <c r="K560" s="363"/>
      <c r="L560" s="363"/>
      <c r="M560" s="71" t="s">
        <v>3397</v>
      </c>
      <c r="N560" s="69">
        <v>4784.66</v>
      </c>
    </row>
    <row r="561" spans="1:14" ht="13.5" customHeight="1">
      <c r="A561" s="68" t="s">
        <v>19033</v>
      </c>
      <c r="B561" s="71" t="s">
        <v>13416</v>
      </c>
      <c r="C561" s="363" t="s">
        <v>21518</v>
      </c>
      <c r="D561" s="363"/>
      <c r="E561" s="363"/>
      <c r="F561" s="363"/>
      <c r="G561" s="363"/>
      <c r="H561" s="363"/>
      <c r="I561" s="363"/>
      <c r="J561" s="363"/>
      <c r="K561" s="363"/>
      <c r="L561" s="363"/>
      <c r="M561" s="71" t="s">
        <v>3397</v>
      </c>
      <c r="N561" s="69">
        <v>3416.16</v>
      </c>
    </row>
    <row r="562" spans="1:14" ht="3" customHeight="1">
      <c r="C562" s="363"/>
      <c r="D562" s="363"/>
      <c r="E562" s="363"/>
      <c r="F562" s="363"/>
      <c r="G562" s="363"/>
      <c r="H562" s="363"/>
      <c r="I562" s="363"/>
      <c r="J562" s="363"/>
      <c r="K562" s="363"/>
      <c r="L562" s="363"/>
    </row>
    <row r="563" spans="1:14" ht="12.75" customHeight="1">
      <c r="A563" s="68" t="s">
        <v>19034</v>
      </c>
      <c r="B563" s="71" t="s">
        <v>13416</v>
      </c>
      <c r="C563" s="363" t="s">
        <v>19035</v>
      </c>
      <c r="D563" s="363"/>
      <c r="E563" s="363"/>
      <c r="F563" s="363"/>
      <c r="G563" s="363"/>
      <c r="H563" s="363"/>
      <c r="I563" s="363"/>
      <c r="J563" s="363"/>
      <c r="K563" s="363"/>
      <c r="L563" s="363"/>
      <c r="M563" s="71" t="s">
        <v>3397</v>
      </c>
      <c r="N563" s="69">
        <v>3250.59</v>
      </c>
    </row>
    <row r="564" spans="1:14" ht="3.75" customHeight="1">
      <c r="C564" s="363"/>
      <c r="D564" s="363"/>
      <c r="E564" s="363"/>
      <c r="F564" s="363"/>
      <c r="G564" s="363"/>
      <c r="H564" s="363"/>
      <c r="I564" s="363"/>
      <c r="J564" s="363"/>
      <c r="K564" s="363"/>
      <c r="L564" s="363"/>
    </row>
    <row r="565" spans="1:14" ht="12.75" customHeight="1">
      <c r="A565" s="68" t="s">
        <v>19036</v>
      </c>
      <c r="B565" s="71" t="s">
        <v>13416</v>
      </c>
      <c r="C565" s="363" t="s">
        <v>19037</v>
      </c>
      <c r="D565" s="363"/>
      <c r="E565" s="363"/>
      <c r="F565" s="363"/>
      <c r="G565" s="363"/>
      <c r="H565" s="363"/>
      <c r="I565" s="363"/>
      <c r="J565" s="363"/>
      <c r="K565" s="363"/>
      <c r="L565" s="363"/>
      <c r="M565" s="71" t="s">
        <v>13787</v>
      </c>
      <c r="N565" s="69">
        <v>450</v>
      </c>
    </row>
    <row r="566" spans="1:14" ht="13.5" customHeight="1">
      <c r="A566" s="68" t="s">
        <v>19038</v>
      </c>
      <c r="B566" s="71" t="s">
        <v>13416</v>
      </c>
      <c r="C566" s="363" t="s">
        <v>19039</v>
      </c>
      <c r="D566" s="363"/>
      <c r="E566" s="363"/>
      <c r="F566" s="363"/>
      <c r="G566" s="363"/>
      <c r="H566" s="363"/>
      <c r="I566" s="363"/>
      <c r="J566" s="363"/>
      <c r="K566" s="363"/>
      <c r="L566" s="363"/>
      <c r="M566" s="71" t="s">
        <v>13787</v>
      </c>
      <c r="N566" s="69">
        <v>800</v>
      </c>
    </row>
    <row r="567" spans="1:14" ht="12.75" customHeight="1">
      <c r="A567" s="68" t="s">
        <v>19040</v>
      </c>
      <c r="B567" s="71" t="s">
        <v>13416</v>
      </c>
      <c r="C567" s="363" t="s">
        <v>19041</v>
      </c>
      <c r="D567" s="363"/>
      <c r="E567" s="363"/>
      <c r="F567" s="363"/>
      <c r="G567" s="363"/>
      <c r="H567" s="363"/>
      <c r="I567" s="363"/>
      <c r="J567" s="363"/>
      <c r="K567" s="363"/>
      <c r="L567" s="363"/>
      <c r="M567" s="71" t="s">
        <v>216</v>
      </c>
      <c r="N567" s="69">
        <v>42</v>
      </c>
    </row>
    <row r="568" spans="1:14" ht="12.75" customHeight="1">
      <c r="A568" s="68" t="s">
        <v>19042</v>
      </c>
      <c r="B568" s="71" t="s">
        <v>13416</v>
      </c>
      <c r="C568" s="363" t="s">
        <v>19043</v>
      </c>
      <c r="D568" s="363"/>
      <c r="E568" s="363"/>
      <c r="F568" s="363"/>
      <c r="G568" s="363"/>
      <c r="H568" s="363"/>
      <c r="I568" s="363"/>
      <c r="J568" s="363"/>
      <c r="K568" s="363"/>
      <c r="L568" s="363"/>
      <c r="M568" s="71" t="s">
        <v>216</v>
      </c>
      <c r="N568" s="69">
        <v>11.12</v>
      </c>
    </row>
    <row r="569" spans="1:14" ht="13.5" customHeight="1">
      <c r="A569" s="68" t="s">
        <v>19044</v>
      </c>
      <c r="B569" s="71" t="s">
        <v>13416</v>
      </c>
      <c r="C569" s="363" t="s">
        <v>19045</v>
      </c>
      <c r="D569" s="363"/>
      <c r="E569" s="363"/>
      <c r="F569" s="363"/>
      <c r="G569" s="363"/>
      <c r="H569" s="363"/>
      <c r="I569" s="363"/>
      <c r="J569" s="363"/>
      <c r="K569" s="363"/>
      <c r="L569" s="363"/>
      <c r="M569" s="71" t="s">
        <v>1283</v>
      </c>
      <c r="N569" s="69">
        <v>3540</v>
      </c>
    </row>
    <row r="570" spans="1:14" ht="12.75" customHeight="1">
      <c r="A570" s="68" t="s">
        <v>19046</v>
      </c>
      <c r="B570" s="71" t="s">
        <v>13416</v>
      </c>
      <c r="C570" s="363" t="s">
        <v>19047</v>
      </c>
      <c r="D570" s="363"/>
      <c r="E570" s="363"/>
      <c r="F570" s="363"/>
      <c r="G570" s="363"/>
      <c r="H570" s="363"/>
      <c r="I570" s="363"/>
      <c r="J570" s="363"/>
      <c r="K570" s="363"/>
      <c r="L570" s="363"/>
      <c r="M570" s="71" t="s">
        <v>26</v>
      </c>
      <c r="N570" s="69">
        <v>48.9</v>
      </c>
    </row>
    <row r="571" spans="1:14" ht="13.5" customHeight="1">
      <c r="A571" s="68" t="s">
        <v>19048</v>
      </c>
      <c r="B571" s="71" t="s">
        <v>13416</v>
      </c>
      <c r="C571" s="363" t="s">
        <v>19049</v>
      </c>
      <c r="D571" s="363"/>
      <c r="E571" s="363"/>
      <c r="F571" s="363"/>
      <c r="G571" s="363"/>
      <c r="H571" s="363"/>
      <c r="I571" s="363"/>
      <c r="J571" s="363"/>
      <c r="K571" s="363"/>
      <c r="L571" s="363"/>
      <c r="M571" s="71" t="s">
        <v>26</v>
      </c>
      <c r="N571" s="69">
        <v>37.65</v>
      </c>
    </row>
    <row r="572" spans="1:14" ht="12.75" customHeight="1">
      <c r="A572" s="68" t="s">
        <v>19050</v>
      </c>
      <c r="B572" s="71" t="s">
        <v>13416</v>
      </c>
      <c r="C572" s="363" t="s">
        <v>19051</v>
      </c>
      <c r="D572" s="363"/>
      <c r="E572" s="363"/>
      <c r="F572" s="363"/>
      <c r="G572" s="363"/>
      <c r="H572" s="363"/>
      <c r="I572" s="363"/>
      <c r="J572" s="363"/>
      <c r="K572" s="363"/>
      <c r="L572" s="363"/>
      <c r="M572" s="71" t="s">
        <v>26</v>
      </c>
      <c r="N572" s="69">
        <v>23</v>
      </c>
    </row>
    <row r="573" spans="1:14" ht="12.75" customHeight="1">
      <c r="A573" s="68" t="s">
        <v>19052</v>
      </c>
      <c r="B573" s="71" t="s">
        <v>13416</v>
      </c>
      <c r="C573" s="363" t="s">
        <v>19053</v>
      </c>
      <c r="D573" s="363"/>
      <c r="E573" s="363"/>
      <c r="F573" s="363"/>
      <c r="G573" s="363"/>
      <c r="H573" s="363"/>
      <c r="I573" s="363"/>
      <c r="J573" s="363"/>
      <c r="K573" s="363"/>
      <c r="L573" s="363"/>
      <c r="M573" s="71" t="s">
        <v>26</v>
      </c>
      <c r="N573" s="69">
        <v>15.05</v>
      </c>
    </row>
    <row r="574" spans="1:14" ht="13.5" customHeight="1">
      <c r="A574" s="68" t="s">
        <v>19054</v>
      </c>
      <c r="B574" s="71" t="s">
        <v>13416</v>
      </c>
      <c r="C574" s="363" t="s">
        <v>19055</v>
      </c>
      <c r="D574" s="363"/>
      <c r="E574" s="363"/>
      <c r="F574" s="363"/>
      <c r="G574" s="363"/>
      <c r="H574" s="363"/>
      <c r="I574" s="363"/>
      <c r="J574" s="363"/>
      <c r="K574" s="363"/>
      <c r="L574" s="363"/>
      <c r="M574" s="71" t="s">
        <v>26</v>
      </c>
      <c r="N574" s="69">
        <v>5</v>
      </c>
    </row>
    <row r="575" spans="1:14" ht="12.75" customHeight="1">
      <c r="A575" s="68" t="s">
        <v>19056</v>
      </c>
      <c r="B575" s="71" t="s">
        <v>13416</v>
      </c>
      <c r="C575" s="363" t="s">
        <v>19057</v>
      </c>
      <c r="D575" s="363"/>
      <c r="E575" s="363"/>
      <c r="F575" s="363"/>
      <c r="G575" s="363"/>
      <c r="H575" s="363"/>
      <c r="I575" s="363"/>
      <c r="J575" s="363"/>
      <c r="K575" s="363"/>
      <c r="L575" s="363"/>
      <c r="M575" s="71" t="s">
        <v>26</v>
      </c>
      <c r="N575" s="69">
        <v>2.78</v>
      </c>
    </row>
    <row r="576" spans="1:14" ht="12.75" customHeight="1">
      <c r="A576" s="68" t="s">
        <v>19058</v>
      </c>
      <c r="B576" s="71" t="s">
        <v>13416</v>
      </c>
      <c r="C576" s="363" t="s">
        <v>19059</v>
      </c>
      <c r="D576" s="363"/>
      <c r="E576" s="363"/>
      <c r="F576" s="363"/>
      <c r="G576" s="363"/>
      <c r="H576" s="363"/>
      <c r="I576" s="363"/>
      <c r="J576" s="363"/>
      <c r="K576" s="363"/>
      <c r="L576" s="363"/>
      <c r="M576" s="71" t="s">
        <v>216</v>
      </c>
      <c r="N576" s="69">
        <v>31.4</v>
      </c>
    </row>
    <row r="577" spans="1:14" ht="13.5" customHeight="1">
      <c r="A577" s="68" t="s">
        <v>19060</v>
      </c>
      <c r="B577" s="71" t="s">
        <v>13416</v>
      </c>
      <c r="C577" s="363" t="s">
        <v>19061</v>
      </c>
      <c r="D577" s="363"/>
      <c r="E577" s="363"/>
      <c r="F577" s="363"/>
      <c r="G577" s="363"/>
      <c r="H577" s="363"/>
      <c r="I577" s="363"/>
      <c r="J577" s="363"/>
      <c r="K577" s="363"/>
      <c r="L577" s="363"/>
      <c r="M577" s="71" t="s">
        <v>216</v>
      </c>
      <c r="N577" s="69">
        <v>44.63</v>
      </c>
    </row>
    <row r="578" spans="1:14" ht="12.75" customHeight="1">
      <c r="A578" s="68" t="s">
        <v>19062</v>
      </c>
      <c r="B578" s="71" t="s">
        <v>13416</v>
      </c>
      <c r="C578" s="363" t="s">
        <v>19063</v>
      </c>
      <c r="D578" s="363"/>
      <c r="E578" s="363"/>
      <c r="F578" s="363"/>
      <c r="G578" s="363"/>
      <c r="H578" s="363"/>
      <c r="I578" s="363"/>
      <c r="J578" s="363"/>
      <c r="K578" s="363"/>
      <c r="L578" s="363"/>
      <c r="M578" s="71" t="s">
        <v>216</v>
      </c>
      <c r="N578" s="69">
        <v>55.79</v>
      </c>
    </row>
    <row r="579" spans="1:14" ht="13.5" customHeight="1">
      <c r="A579" s="68" t="s">
        <v>19064</v>
      </c>
      <c r="B579" s="71" t="s">
        <v>13416</v>
      </c>
      <c r="C579" s="363" t="s">
        <v>11640</v>
      </c>
      <c r="D579" s="363"/>
      <c r="E579" s="363"/>
      <c r="F579" s="363"/>
      <c r="G579" s="363"/>
      <c r="H579" s="363"/>
      <c r="I579" s="363"/>
      <c r="J579" s="363"/>
      <c r="K579" s="363"/>
      <c r="L579" s="363"/>
      <c r="M579" s="71" t="s">
        <v>216</v>
      </c>
      <c r="N579" s="69">
        <v>78.510000000000005</v>
      </c>
    </row>
    <row r="580" spans="1:14" ht="12.75" customHeight="1">
      <c r="A580" s="68" t="s">
        <v>19065</v>
      </c>
      <c r="B580" s="71" t="s">
        <v>13416</v>
      </c>
      <c r="C580" s="363" t="s">
        <v>19066</v>
      </c>
      <c r="D580" s="363"/>
      <c r="E580" s="363"/>
      <c r="F580" s="363"/>
      <c r="G580" s="363"/>
      <c r="H580" s="363"/>
      <c r="I580" s="363"/>
      <c r="J580" s="363"/>
      <c r="K580" s="363"/>
      <c r="L580" s="363"/>
      <c r="M580" s="71" t="s">
        <v>216</v>
      </c>
      <c r="N580" s="69">
        <v>112.1</v>
      </c>
    </row>
    <row r="581" spans="1:14" ht="12.75" customHeight="1">
      <c r="A581" s="68" t="s">
        <v>19067</v>
      </c>
      <c r="B581" s="71" t="s">
        <v>13416</v>
      </c>
      <c r="C581" s="363" t="s">
        <v>19068</v>
      </c>
      <c r="D581" s="363"/>
      <c r="E581" s="363"/>
      <c r="F581" s="363"/>
      <c r="G581" s="363"/>
      <c r="H581" s="363"/>
      <c r="I581" s="363"/>
      <c r="J581" s="363"/>
      <c r="K581" s="363"/>
      <c r="L581" s="363"/>
      <c r="M581" s="71" t="s">
        <v>26</v>
      </c>
      <c r="N581" s="69">
        <v>10.42</v>
      </c>
    </row>
    <row r="582" spans="1:14" ht="13.5" customHeight="1">
      <c r="A582" s="68" t="s">
        <v>19069</v>
      </c>
      <c r="B582" s="71" t="s">
        <v>13416</v>
      </c>
      <c r="C582" s="363" t="s">
        <v>19070</v>
      </c>
      <c r="D582" s="363"/>
      <c r="E582" s="363"/>
      <c r="F582" s="363"/>
      <c r="G582" s="363"/>
      <c r="H582" s="363"/>
      <c r="I582" s="363"/>
      <c r="J582" s="363"/>
      <c r="K582" s="363"/>
      <c r="L582" s="363"/>
      <c r="M582" s="71" t="s">
        <v>26</v>
      </c>
      <c r="N582" s="69">
        <v>16.329999999999998</v>
      </c>
    </row>
    <row r="583" spans="1:14" ht="12.75" customHeight="1">
      <c r="A583" s="68" t="s">
        <v>19071</v>
      </c>
      <c r="B583" s="71" t="s">
        <v>13416</v>
      </c>
      <c r="C583" s="363" t="s">
        <v>19072</v>
      </c>
      <c r="D583" s="363"/>
      <c r="E583" s="363"/>
      <c r="F583" s="363"/>
      <c r="G583" s="363"/>
      <c r="H583" s="363"/>
      <c r="I583" s="363"/>
      <c r="J583" s="363"/>
      <c r="K583" s="363"/>
      <c r="L583" s="363"/>
      <c r="M583" s="71" t="s">
        <v>216</v>
      </c>
      <c r="N583" s="69">
        <v>129.9</v>
      </c>
    </row>
    <row r="584" spans="1:14" ht="13.5" customHeight="1">
      <c r="A584" s="68" t="s">
        <v>19073</v>
      </c>
      <c r="B584" s="71" t="s">
        <v>13416</v>
      </c>
      <c r="C584" s="363" t="s">
        <v>11668</v>
      </c>
      <c r="D584" s="363"/>
      <c r="E584" s="363"/>
      <c r="F584" s="363"/>
      <c r="G584" s="363"/>
      <c r="H584" s="363"/>
      <c r="I584" s="363"/>
      <c r="J584" s="363"/>
      <c r="K584" s="363"/>
      <c r="L584" s="363"/>
      <c r="M584" s="71" t="s">
        <v>216</v>
      </c>
      <c r="N584" s="69">
        <v>28.6</v>
      </c>
    </row>
    <row r="585" spans="1:14" ht="3" customHeight="1">
      <c r="C585" s="363"/>
      <c r="D585" s="363"/>
      <c r="E585" s="363"/>
      <c r="F585" s="363"/>
      <c r="G585" s="363"/>
      <c r="H585" s="363"/>
      <c r="I585" s="363"/>
      <c r="J585" s="363"/>
      <c r="K585" s="363"/>
      <c r="L585" s="363"/>
    </row>
    <row r="586" spans="1:14" ht="12.75" customHeight="1">
      <c r="A586" s="68" t="s">
        <v>19074</v>
      </c>
      <c r="B586" s="71" t="s">
        <v>13416</v>
      </c>
      <c r="C586" s="363" t="s">
        <v>19075</v>
      </c>
      <c r="D586" s="363"/>
      <c r="E586" s="363"/>
      <c r="F586" s="363"/>
      <c r="G586" s="363"/>
      <c r="H586" s="363"/>
      <c r="I586" s="363"/>
      <c r="J586" s="363"/>
      <c r="K586" s="363"/>
      <c r="L586" s="363"/>
      <c r="M586" s="71" t="s">
        <v>25</v>
      </c>
      <c r="N586" s="69">
        <v>154.51</v>
      </c>
    </row>
    <row r="587" spans="1:14" ht="13.5" customHeight="1">
      <c r="A587" s="68" t="s">
        <v>19076</v>
      </c>
      <c r="B587" s="71" t="s">
        <v>13416</v>
      </c>
      <c r="C587" s="363" t="s">
        <v>22669</v>
      </c>
      <c r="D587" s="363"/>
      <c r="E587" s="363"/>
      <c r="F587" s="363"/>
      <c r="G587" s="363"/>
      <c r="H587" s="363"/>
      <c r="I587" s="363"/>
      <c r="J587" s="363"/>
      <c r="K587" s="363"/>
      <c r="L587" s="363"/>
      <c r="M587" s="71" t="s">
        <v>26</v>
      </c>
      <c r="N587" s="69">
        <v>4.2699999999999996</v>
      </c>
    </row>
    <row r="588" spans="1:14" ht="12.75" customHeight="1">
      <c r="A588" s="68" t="s">
        <v>19077</v>
      </c>
      <c r="B588" s="71" t="s">
        <v>13416</v>
      </c>
      <c r="C588" s="363" t="s">
        <v>22670</v>
      </c>
      <c r="D588" s="363"/>
      <c r="E588" s="363"/>
      <c r="F588" s="363"/>
      <c r="G588" s="363"/>
      <c r="H588" s="363"/>
      <c r="I588" s="363"/>
      <c r="J588" s="363"/>
      <c r="K588" s="363"/>
      <c r="L588" s="363"/>
      <c r="M588" s="71" t="s">
        <v>26</v>
      </c>
      <c r="N588" s="69">
        <v>4.6500000000000004</v>
      </c>
    </row>
    <row r="589" spans="1:14" ht="12.75" customHeight="1">
      <c r="A589" s="68" t="s">
        <v>19078</v>
      </c>
      <c r="B589" s="71" t="s">
        <v>13416</v>
      </c>
      <c r="C589" s="363" t="s">
        <v>22671</v>
      </c>
      <c r="D589" s="363"/>
      <c r="E589" s="363"/>
      <c r="F589" s="363"/>
      <c r="G589" s="363"/>
      <c r="H589" s="363"/>
      <c r="I589" s="363"/>
      <c r="J589" s="363"/>
      <c r="K589" s="363"/>
      <c r="L589" s="363"/>
      <c r="M589" s="71" t="s">
        <v>26</v>
      </c>
      <c r="N589" s="69">
        <v>9.7200000000000006</v>
      </c>
    </row>
    <row r="590" spans="1:14" ht="13.5" customHeight="1">
      <c r="A590" s="68" t="s">
        <v>19079</v>
      </c>
      <c r="B590" s="71" t="s">
        <v>13416</v>
      </c>
      <c r="C590" s="363" t="s">
        <v>22672</v>
      </c>
      <c r="D590" s="363"/>
      <c r="E590" s="363"/>
      <c r="F590" s="363"/>
      <c r="G590" s="363"/>
      <c r="H590" s="363"/>
      <c r="I590" s="363"/>
      <c r="J590" s="363"/>
      <c r="K590" s="363"/>
      <c r="L590" s="363"/>
      <c r="M590" s="71" t="s">
        <v>26</v>
      </c>
      <c r="N590" s="69">
        <v>12.15</v>
      </c>
    </row>
    <row r="591" spans="1:14" ht="12.75" customHeight="1">
      <c r="A591" s="68" t="s">
        <v>19080</v>
      </c>
      <c r="B591" s="71" t="s">
        <v>13416</v>
      </c>
      <c r="C591" s="363" t="s">
        <v>22673</v>
      </c>
      <c r="D591" s="363"/>
      <c r="E591" s="363"/>
      <c r="F591" s="363"/>
      <c r="G591" s="363"/>
      <c r="H591" s="363"/>
      <c r="I591" s="363"/>
      <c r="J591" s="363"/>
      <c r="K591" s="363"/>
      <c r="L591" s="363"/>
      <c r="M591" s="71" t="s">
        <v>26</v>
      </c>
      <c r="N591" s="69">
        <v>18.97</v>
      </c>
    </row>
    <row r="592" spans="1:14" ht="13.5" customHeight="1">
      <c r="A592" s="68" t="s">
        <v>19081</v>
      </c>
      <c r="B592" s="71" t="s">
        <v>13416</v>
      </c>
      <c r="C592" s="363" t="s">
        <v>22674</v>
      </c>
      <c r="D592" s="363"/>
      <c r="E592" s="363"/>
      <c r="F592" s="363"/>
      <c r="G592" s="363"/>
      <c r="H592" s="363"/>
      <c r="I592" s="363"/>
      <c r="J592" s="363"/>
      <c r="K592" s="363"/>
      <c r="L592" s="363"/>
      <c r="M592" s="71" t="s">
        <v>26</v>
      </c>
      <c r="N592" s="69">
        <v>22.29</v>
      </c>
    </row>
    <row r="593" spans="1:14" ht="12.75" customHeight="1">
      <c r="A593" s="68" t="s">
        <v>19082</v>
      </c>
      <c r="B593" s="71" t="s">
        <v>13416</v>
      </c>
      <c r="C593" s="363" t="s">
        <v>22675</v>
      </c>
      <c r="D593" s="363"/>
      <c r="E593" s="363"/>
      <c r="F593" s="363"/>
      <c r="G593" s="363"/>
      <c r="H593" s="363"/>
      <c r="I593" s="363"/>
      <c r="J593" s="363"/>
      <c r="K593" s="363"/>
      <c r="L593" s="363"/>
      <c r="M593" s="71" t="s">
        <v>26</v>
      </c>
      <c r="N593" s="69">
        <v>33.44</v>
      </c>
    </row>
    <row r="594" spans="1:14" ht="12.75" customHeight="1">
      <c r="A594" s="68" t="s">
        <v>19083</v>
      </c>
      <c r="B594" s="71" t="s">
        <v>13416</v>
      </c>
      <c r="C594" s="363" t="s">
        <v>22676</v>
      </c>
      <c r="D594" s="363"/>
      <c r="E594" s="363"/>
      <c r="F594" s="363"/>
      <c r="G594" s="363"/>
      <c r="H594" s="363"/>
      <c r="I594" s="363"/>
      <c r="J594" s="363"/>
      <c r="K594" s="363"/>
      <c r="L594" s="363"/>
      <c r="M594" s="71" t="s">
        <v>26</v>
      </c>
      <c r="N594" s="69">
        <v>43.03</v>
      </c>
    </row>
    <row r="595" spans="1:14" ht="13.5" customHeight="1">
      <c r="A595" s="68" t="s">
        <v>19084</v>
      </c>
      <c r="B595" s="71" t="s">
        <v>13416</v>
      </c>
      <c r="C595" s="363" t="s">
        <v>22677</v>
      </c>
      <c r="D595" s="363"/>
      <c r="E595" s="363"/>
      <c r="F595" s="363"/>
      <c r="G595" s="363"/>
      <c r="H595" s="363"/>
      <c r="I595" s="363"/>
      <c r="J595" s="363"/>
      <c r="K595" s="363"/>
      <c r="L595" s="363"/>
      <c r="M595" s="71" t="s">
        <v>26</v>
      </c>
      <c r="N595" s="69">
        <v>71.34</v>
      </c>
    </row>
    <row r="596" spans="1:14" ht="12.75" customHeight="1">
      <c r="A596" s="68" t="s">
        <v>19085</v>
      </c>
      <c r="B596" s="71" t="s">
        <v>13416</v>
      </c>
      <c r="C596" s="363" t="s">
        <v>22678</v>
      </c>
      <c r="D596" s="363"/>
      <c r="E596" s="363"/>
      <c r="F596" s="363"/>
      <c r="G596" s="363"/>
      <c r="H596" s="363"/>
      <c r="I596" s="363"/>
      <c r="J596" s="363"/>
      <c r="K596" s="363"/>
      <c r="L596" s="363"/>
      <c r="M596" s="71" t="s">
        <v>26</v>
      </c>
      <c r="N596" s="69">
        <v>23.26</v>
      </c>
    </row>
    <row r="597" spans="1:14" ht="13.5" customHeight="1">
      <c r="A597" s="68" t="s">
        <v>19086</v>
      </c>
      <c r="B597" s="71" t="s">
        <v>13416</v>
      </c>
      <c r="C597" s="363" t="s">
        <v>22679</v>
      </c>
      <c r="D597" s="363"/>
      <c r="E597" s="363"/>
      <c r="F597" s="363"/>
      <c r="G597" s="363"/>
      <c r="H597" s="363"/>
      <c r="I597" s="363"/>
      <c r="J597" s="363"/>
      <c r="K597" s="363"/>
      <c r="L597" s="363"/>
      <c r="M597" s="71" t="s">
        <v>26</v>
      </c>
      <c r="N597" s="69">
        <v>18.55</v>
      </c>
    </row>
    <row r="598" spans="1:14" ht="12.75" customHeight="1">
      <c r="A598" s="68" t="s">
        <v>19087</v>
      </c>
      <c r="B598" s="71" t="s">
        <v>13416</v>
      </c>
      <c r="C598" s="363" t="s">
        <v>22680</v>
      </c>
      <c r="D598" s="363"/>
      <c r="E598" s="363"/>
      <c r="F598" s="363"/>
      <c r="G598" s="363"/>
      <c r="H598" s="363"/>
      <c r="I598" s="363"/>
      <c r="J598" s="363"/>
      <c r="K598" s="363"/>
      <c r="L598" s="363"/>
      <c r="M598" s="71" t="s">
        <v>26</v>
      </c>
      <c r="N598" s="69">
        <v>30.91</v>
      </c>
    </row>
    <row r="599" spans="1:14" ht="12.75" customHeight="1">
      <c r="A599" s="68" t="s">
        <v>19088</v>
      </c>
      <c r="B599" s="71" t="s">
        <v>13416</v>
      </c>
      <c r="C599" s="363" t="s">
        <v>22681</v>
      </c>
      <c r="D599" s="363"/>
      <c r="E599" s="363"/>
      <c r="F599" s="363"/>
      <c r="G599" s="363"/>
      <c r="H599" s="363"/>
      <c r="I599" s="363"/>
      <c r="J599" s="363"/>
      <c r="K599" s="363"/>
      <c r="L599" s="363"/>
      <c r="M599" s="71" t="s">
        <v>26</v>
      </c>
      <c r="N599" s="69">
        <v>39.57</v>
      </c>
    </row>
    <row r="600" spans="1:14" ht="13.5" customHeight="1">
      <c r="A600" s="68" t="s">
        <v>19089</v>
      </c>
      <c r="B600" s="71" t="s">
        <v>13416</v>
      </c>
      <c r="C600" s="363" t="s">
        <v>22682</v>
      </c>
      <c r="D600" s="363"/>
      <c r="E600" s="363"/>
      <c r="F600" s="363"/>
      <c r="G600" s="363"/>
      <c r="H600" s="363"/>
      <c r="I600" s="363"/>
      <c r="J600" s="363"/>
      <c r="K600" s="363"/>
      <c r="L600" s="363"/>
      <c r="M600" s="71" t="s">
        <v>26</v>
      </c>
      <c r="N600" s="69">
        <v>57.22</v>
      </c>
    </row>
    <row r="601" spans="1:14" ht="12.75" customHeight="1">
      <c r="A601" s="68" t="s">
        <v>19090</v>
      </c>
      <c r="B601" s="71" t="s">
        <v>13416</v>
      </c>
      <c r="C601" s="363" t="s">
        <v>22683</v>
      </c>
      <c r="D601" s="363"/>
      <c r="E601" s="363"/>
      <c r="F601" s="363"/>
      <c r="G601" s="363"/>
      <c r="H601" s="363"/>
      <c r="I601" s="363"/>
      <c r="J601" s="363"/>
      <c r="K601" s="363"/>
      <c r="L601" s="363"/>
      <c r="M601" s="71" t="s">
        <v>26</v>
      </c>
      <c r="N601" s="69">
        <v>57.49</v>
      </c>
    </row>
    <row r="602" spans="1:14" ht="13.5" customHeight="1">
      <c r="A602" s="68" t="s">
        <v>19091</v>
      </c>
      <c r="B602" s="71" t="s">
        <v>13416</v>
      </c>
      <c r="C602" s="363" t="s">
        <v>22684</v>
      </c>
      <c r="D602" s="363"/>
      <c r="E602" s="363"/>
      <c r="F602" s="363"/>
      <c r="G602" s="363"/>
      <c r="H602" s="363"/>
      <c r="I602" s="363"/>
      <c r="J602" s="363"/>
      <c r="K602" s="363"/>
      <c r="L602" s="363"/>
      <c r="M602" s="71" t="s">
        <v>26</v>
      </c>
      <c r="N602" s="69">
        <v>103.1</v>
      </c>
    </row>
    <row r="603" spans="1:14" ht="12.75" customHeight="1">
      <c r="A603" s="68" t="s">
        <v>19092</v>
      </c>
      <c r="B603" s="71" t="s">
        <v>13416</v>
      </c>
      <c r="C603" s="363" t="s">
        <v>22685</v>
      </c>
      <c r="D603" s="363"/>
      <c r="E603" s="363"/>
      <c r="F603" s="363"/>
      <c r="G603" s="363"/>
      <c r="H603" s="363"/>
      <c r="I603" s="363"/>
      <c r="J603" s="363"/>
      <c r="K603" s="363"/>
      <c r="L603" s="363"/>
      <c r="M603" s="71" t="s">
        <v>26</v>
      </c>
      <c r="N603" s="69">
        <v>57.49</v>
      </c>
    </row>
    <row r="604" spans="1:14" ht="12.75" customHeight="1">
      <c r="A604" s="68" t="s">
        <v>19093</v>
      </c>
      <c r="B604" s="71" t="s">
        <v>13416</v>
      </c>
      <c r="C604" s="363" t="s">
        <v>22686</v>
      </c>
      <c r="D604" s="363"/>
      <c r="E604" s="363"/>
      <c r="F604" s="363"/>
      <c r="G604" s="363"/>
      <c r="H604" s="363"/>
      <c r="I604" s="363"/>
      <c r="J604" s="363"/>
      <c r="K604" s="363"/>
      <c r="L604" s="363"/>
      <c r="M604" s="71" t="s">
        <v>26</v>
      </c>
      <c r="N604" s="69">
        <v>225.03</v>
      </c>
    </row>
    <row r="605" spans="1:14" ht="13.5" customHeight="1">
      <c r="A605" s="68" t="s">
        <v>19094</v>
      </c>
      <c r="B605" s="71" t="s">
        <v>13416</v>
      </c>
      <c r="C605" s="363" t="s">
        <v>22687</v>
      </c>
      <c r="D605" s="363"/>
      <c r="E605" s="363"/>
      <c r="F605" s="363"/>
      <c r="G605" s="363"/>
      <c r="H605" s="363"/>
      <c r="I605" s="363"/>
      <c r="J605" s="363"/>
      <c r="K605" s="363"/>
      <c r="L605" s="363"/>
      <c r="M605" s="71" t="s">
        <v>26</v>
      </c>
      <c r="N605" s="69">
        <v>61.87</v>
      </c>
    </row>
    <row r="606" spans="1:14" ht="12.75" customHeight="1">
      <c r="A606" s="68" t="s">
        <v>19095</v>
      </c>
      <c r="B606" s="71" t="s">
        <v>13416</v>
      </c>
      <c r="C606" s="363" t="s">
        <v>22688</v>
      </c>
      <c r="D606" s="363"/>
      <c r="E606" s="363"/>
      <c r="F606" s="363"/>
      <c r="G606" s="363"/>
      <c r="H606" s="363"/>
      <c r="I606" s="363"/>
      <c r="J606" s="363"/>
      <c r="K606" s="363"/>
      <c r="L606" s="363"/>
      <c r="M606" s="71" t="s">
        <v>26</v>
      </c>
      <c r="N606" s="69">
        <v>43.93</v>
      </c>
    </row>
    <row r="607" spans="1:14" ht="12.75" customHeight="1">
      <c r="A607" s="68" t="s">
        <v>19096</v>
      </c>
      <c r="B607" s="71" t="s">
        <v>13416</v>
      </c>
      <c r="C607" s="363" t="s">
        <v>22689</v>
      </c>
      <c r="D607" s="363"/>
      <c r="E607" s="363"/>
      <c r="F607" s="363"/>
      <c r="G607" s="363"/>
      <c r="H607" s="363"/>
      <c r="I607" s="363"/>
      <c r="J607" s="363"/>
      <c r="K607" s="363"/>
      <c r="L607" s="363"/>
      <c r="M607" s="71" t="s">
        <v>26</v>
      </c>
      <c r="N607" s="69">
        <v>26.04</v>
      </c>
    </row>
    <row r="608" spans="1:14" ht="13.5" customHeight="1">
      <c r="A608" s="68" t="s">
        <v>19097</v>
      </c>
      <c r="B608" s="71" t="s">
        <v>13416</v>
      </c>
      <c r="C608" s="363" t="s">
        <v>22690</v>
      </c>
      <c r="D608" s="363"/>
      <c r="E608" s="363"/>
      <c r="F608" s="363"/>
      <c r="G608" s="363"/>
      <c r="H608" s="363"/>
      <c r="I608" s="363"/>
      <c r="J608" s="363"/>
      <c r="K608" s="363"/>
      <c r="L608" s="363"/>
      <c r="M608" s="71" t="s">
        <v>26</v>
      </c>
      <c r="N608" s="69">
        <v>40.06</v>
      </c>
    </row>
    <row r="609" spans="1:14" ht="12.75" customHeight="1">
      <c r="A609" s="68" t="s">
        <v>22691</v>
      </c>
      <c r="B609" s="71" t="s">
        <v>13416</v>
      </c>
      <c r="C609" s="363" t="s">
        <v>22692</v>
      </c>
      <c r="D609" s="363"/>
      <c r="E609" s="363"/>
      <c r="F609" s="363"/>
      <c r="G609" s="363"/>
      <c r="H609" s="363"/>
      <c r="I609" s="363"/>
      <c r="J609" s="363"/>
      <c r="K609" s="363"/>
      <c r="L609" s="363"/>
      <c r="M609" s="71" t="s">
        <v>26</v>
      </c>
      <c r="N609" s="69">
        <v>40.39</v>
      </c>
    </row>
    <row r="610" spans="1:14" ht="13.5" customHeight="1">
      <c r="A610" s="68" t="s">
        <v>19098</v>
      </c>
      <c r="B610" s="71" t="s">
        <v>13416</v>
      </c>
      <c r="C610" s="363" t="s">
        <v>22693</v>
      </c>
      <c r="D610" s="363"/>
      <c r="E610" s="363"/>
      <c r="F610" s="363"/>
      <c r="G610" s="363"/>
      <c r="H610" s="363"/>
      <c r="I610" s="363"/>
      <c r="J610" s="363"/>
      <c r="K610" s="363"/>
      <c r="L610" s="363"/>
      <c r="M610" s="71" t="s">
        <v>25</v>
      </c>
      <c r="N610" s="69">
        <v>234</v>
      </c>
    </row>
    <row r="611" spans="1:14" ht="12.75" customHeight="1">
      <c r="A611" s="68" t="s">
        <v>19099</v>
      </c>
      <c r="B611" s="71" t="s">
        <v>13416</v>
      </c>
      <c r="C611" s="363" t="s">
        <v>22694</v>
      </c>
      <c r="D611" s="363"/>
      <c r="E611" s="363"/>
      <c r="F611" s="363"/>
      <c r="G611" s="363"/>
      <c r="H611" s="363"/>
      <c r="I611" s="363"/>
      <c r="J611" s="363"/>
      <c r="K611" s="363"/>
      <c r="L611" s="363"/>
      <c r="M611" s="71" t="s">
        <v>25</v>
      </c>
      <c r="N611" s="69">
        <v>18.29</v>
      </c>
    </row>
    <row r="612" spans="1:14" ht="12.75" customHeight="1">
      <c r="A612" s="68" t="s">
        <v>19100</v>
      </c>
      <c r="B612" s="71" t="s">
        <v>13416</v>
      </c>
      <c r="C612" s="363" t="s">
        <v>22695</v>
      </c>
      <c r="D612" s="363"/>
      <c r="E612" s="363"/>
      <c r="F612" s="363"/>
      <c r="G612" s="363"/>
      <c r="H612" s="363"/>
      <c r="I612" s="363"/>
      <c r="J612" s="363"/>
      <c r="K612" s="363"/>
      <c r="L612" s="363"/>
      <c r="M612" s="71" t="s">
        <v>25</v>
      </c>
      <c r="N612" s="69">
        <v>19.79</v>
      </c>
    </row>
    <row r="613" spans="1:14" ht="13.5" customHeight="1">
      <c r="A613" s="68" t="s">
        <v>19101</v>
      </c>
      <c r="B613" s="71" t="s">
        <v>13416</v>
      </c>
      <c r="C613" s="363" t="s">
        <v>22696</v>
      </c>
      <c r="D613" s="363"/>
      <c r="E613" s="363"/>
      <c r="F613" s="363"/>
      <c r="G613" s="363"/>
      <c r="H613" s="363"/>
      <c r="I613" s="363"/>
      <c r="J613" s="363"/>
      <c r="K613" s="363"/>
      <c r="L613" s="363"/>
      <c r="M613" s="71" t="s">
        <v>25</v>
      </c>
      <c r="N613" s="69">
        <v>32.979999999999997</v>
      </c>
    </row>
    <row r="614" spans="1:14" ht="12.75" customHeight="1">
      <c r="A614" s="68" t="s">
        <v>19102</v>
      </c>
      <c r="B614" s="71" t="s">
        <v>13416</v>
      </c>
      <c r="C614" s="363" t="s">
        <v>22697</v>
      </c>
      <c r="D614" s="363"/>
      <c r="E614" s="363"/>
      <c r="F614" s="363"/>
      <c r="G614" s="363"/>
      <c r="H614" s="363"/>
      <c r="I614" s="363"/>
      <c r="J614" s="363"/>
      <c r="K614" s="363"/>
      <c r="L614" s="363"/>
      <c r="M614" s="71" t="s">
        <v>25</v>
      </c>
      <c r="N614" s="69">
        <v>47.9</v>
      </c>
    </row>
    <row r="615" spans="1:14" ht="13.5" customHeight="1">
      <c r="A615" s="68" t="s">
        <v>19103</v>
      </c>
      <c r="B615" s="71" t="s">
        <v>13416</v>
      </c>
      <c r="C615" s="363" t="s">
        <v>22698</v>
      </c>
      <c r="D615" s="363"/>
      <c r="E615" s="363"/>
      <c r="F615" s="363"/>
      <c r="G615" s="363"/>
      <c r="H615" s="363"/>
      <c r="I615" s="363"/>
      <c r="J615" s="363"/>
      <c r="K615" s="363"/>
      <c r="L615" s="363"/>
      <c r="M615" s="71" t="s">
        <v>25</v>
      </c>
      <c r="N615" s="69">
        <v>36.9</v>
      </c>
    </row>
    <row r="616" spans="1:14" ht="12.75" customHeight="1">
      <c r="A616" s="68" t="s">
        <v>19104</v>
      </c>
      <c r="B616" s="71" t="s">
        <v>13416</v>
      </c>
      <c r="C616" s="363" t="s">
        <v>22699</v>
      </c>
      <c r="D616" s="363"/>
      <c r="E616" s="363"/>
      <c r="F616" s="363"/>
      <c r="G616" s="363"/>
      <c r="H616" s="363"/>
      <c r="I616" s="363"/>
      <c r="J616" s="363"/>
      <c r="K616" s="363"/>
      <c r="L616" s="363"/>
      <c r="M616" s="71" t="s">
        <v>25</v>
      </c>
      <c r="N616" s="69">
        <v>50.88</v>
      </c>
    </row>
    <row r="617" spans="1:14" ht="12.75" customHeight="1">
      <c r="A617" s="68" t="s">
        <v>19105</v>
      </c>
      <c r="B617" s="71" t="s">
        <v>13416</v>
      </c>
      <c r="C617" s="363" t="s">
        <v>19106</v>
      </c>
      <c r="D617" s="363"/>
      <c r="E617" s="363"/>
      <c r="F617" s="363"/>
      <c r="G617" s="363"/>
      <c r="H617" s="363"/>
      <c r="I617" s="363"/>
      <c r="J617" s="363"/>
      <c r="K617" s="363"/>
      <c r="L617" s="363"/>
      <c r="M617" s="71" t="s">
        <v>25</v>
      </c>
      <c r="N617" s="69">
        <v>13.53</v>
      </c>
    </row>
    <row r="618" spans="1:14" ht="13.5" customHeight="1">
      <c r="A618" s="68" t="s">
        <v>19107</v>
      </c>
      <c r="B618" s="71" t="s">
        <v>13416</v>
      </c>
      <c r="C618" s="363" t="s">
        <v>22700</v>
      </c>
      <c r="D618" s="363"/>
      <c r="E618" s="363"/>
      <c r="F618" s="363"/>
      <c r="G618" s="363"/>
      <c r="H618" s="363"/>
      <c r="I618" s="363"/>
      <c r="J618" s="363"/>
      <c r="K618" s="363"/>
      <c r="L618" s="363"/>
      <c r="M618" s="71" t="s">
        <v>26</v>
      </c>
      <c r="N618" s="69">
        <v>24.04</v>
      </c>
    </row>
    <row r="619" spans="1:14" ht="12.75" customHeight="1">
      <c r="A619" s="68" t="s">
        <v>19108</v>
      </c>
      <c r="B619" s="71" t="s">
        <v>13416</v>
      </c>
      <c r="C619" s="363" t="s">
        <v>22701</v>
      </c>
      <c r="D619" s="363"/>
      <c r="E619" s="363"/>
      <c r="F619" s="363"/>
      <c r="G619" s="363"/>
      <c r="H619" s="363"/>
      <c r="I619" s="363"/>
      <c r="J619" s="363"/>
      <c r="K619" s="363"/>
      <c r="L619" s="363"/>
      <c r="M619" s="71" t="s">
        <v>26</v>
      </c>
      <c r="N619" s="69">
        <v>42.65</v>
      </c>
    </row>
    <row r="620" spans="1:14" ht="12.75" customHeight="1">
      <c r="A620" s="68" t="s">
        <v>19109</v>
      </c>
      <c r="B620" s="71" t="s">
        <v>13416</v>
      </c>
      <c r="C620" s="363" t="s">
        <v>22702</v>
      </c>
      <c r="D620" s="363"/>
      <c r="E620" s="363"/>
      <c r="F620" s="363"/>
      <c r="G620" s="363"/>
      <c r="H620" s="363"/>
      <c r="I620" s="363"/>
      <c r="J620" s="363"/>
      <c r="K620" s="363"/>
      <c r="L620" s="363"/>
      <c r="M620" s="71" t="s">
        <v>26</v>
      </c>
      <c r="N620" s="69">
        <v>54.49</v>
      </c>
    </row>
    <row r="621" spans="1:14" ht="13.5" customHeight="1">
      <c r="A621" s="68" t="s">
        <v>19110</v>
      </c>
      <c r="B621" s="71" t="s">
        <v>13416</v>
      </c>
      <c r="C621" s="363" t="s">
        <v>22703</v>
      </c>
      <c r="D621" s="363"/>
      <c r="E621" s="363"/>
      <c r="F621" s="363"/>
      <c r="G621" s="363"/>
      <c r="H621" s="363"/>
      <c r="I621" s="363"/>
      <c r="J621" s="363"/>
      <c r="K621" s="363"/>
      <c r="L621" s="363"/>
      <c r="M621" s="71" t="s">
        <v>26</v>
      </c>
      <c r="N621" s="69">
        <v>85.05</v>
      </c>
    </row>
    <row r="622" spans="1:14" ht="12.75" customHeight="1">
      <c r="A622" s="68" t="s">
        <v>19111</v>
      </c>
      <c r="B622" s="71" t="s">
        <v>13416</v>
      </c>
      <c r="C622" s="363" t="s">
        <v>22704</v>
      </c>
      <c r="D622" s="363"/>
      <c r="E622" s="363"/>
      <c r="F622" s="363"/>
      <c r="G622" s="363"/>
      <c r="H622" s="363"/>
      <c r="I622" s="363"/>
      <c r="J622" s="363"/>
      <c r="K622" s="363"/>
      <c r="L622" s="363"/>
      <c r="M622" s="71" t="s">
        <v>26</v>
      </c>
      <c r="N622" s="69">
        <v>116.1</v>
      </c>
    </row>
    <row r="623" spans="1:14" ht="13.5" customHeight="1">
      <c r="A623" s="68" t="s">
        <v>19112</v>
      </c>
      <c r="B623" s="71" t="s">
        <v>13416</v>
      </c>
      <c r="C623" s="363" t="s">
        <v>22705</v>
      </c>
      <c r="D623" s="363"/>
      <c r="E623" s="363"/>
      <c r="F623" s="363"/>
      <c r="G623" s="363"/>
      <c r="H623" s="363"/>
      <c r="I623" s="363"/>
      <c r="J623" s="363"/>
      <c r="K623" s="363"/>
      <c r="L623" s="363"/>
      <c r="M623" s="71" t="s">
        <v>26</v>
      </c>
      <c r="N623" s="69">
        <v>36.520000000000003</v>
      </c>
    </row>
    <row r="624" spans="1:14" ht="12.75" customHeight="1">
      <c r="A624" s="68" t="s">
        <v>19113</v>
      </c>
      <c r="B624" s="71" t="s">
        <v>13416</v>
      </c>
      <c r="C624" s="363" t="s">
        <v>22706</v>
      </c>
      <c r="D624" s="363"/>
      <c r="E624" s="363"/>
      <c r="F624" s="363"/>
      <c r="G624" s="363"/>
      <c r="H624" s="363"/>
      <c r="I624" s="363"/>
      <c r="J624" s="363"/>
      <c r="K624" s="363"/>
      <c r="L624" s="363"/>
      <c r="M624" s="71" t="s">
        <v>26</v>
      </c>
      <c r="N624" s="69">
        <v>60.02</v>
      </c>
    </row>
    <row r="625" spans="1:14" ht="12.75" customHeight="1">
      <c r="A625" s="68" t="s">
        <v>19114</v>
      </c>
      <c r="B625" s="71" t="s">
        <v>13416</v>
      </c>
      <c r="C625" s="363" t="s">
        <v>22707</v>
      </c>
      <c r="D625" s="363"/>
      <c r="E625" s="363"/>
      <c r="F625" s="363"/>
      <c r="G625" s="363"/>
      <c r="H625" s="363"/>
      <c r="I625" s="363"/>
      <c r="J625" s="363"/>
      <c r="K625" s="363"/>
      <c r="L625" s="363"/>
      <c r="M625" s="71" t="s">
        <v>26</v>
      </c>
      <c r="N625" s="69">
        <v>67.03</v>
      </c>
    </row>
    <row r="626" spans="1:14" ht="13.5" customHeight="1">
      <c r="A626" s="68" t="s">
        <v>28197</v>
      </c>
      <c r="B626" s="71" t="s">
        <v>13416</v>
      </c>
      <c r="C626" s="363" t="s">
        <v>28198</v>
      </c>
      <c r="D626" s="363"/>
      <c r="E626" s="363"/>
      <c r="F626" s="363"/>
      <c r="G626" s="363"/>
      <c r="H626" s="363"/>
      <c r="I626" s="363"/>
      <c r="J626" s="363"/>
      <c r="K626" s="363"/>
      <c r="L626" s="363"/>
      <c r="M626" s="71" t="s">
        <v>26</v>
      </c>
      <c r="N626" s="69">
        <v>13.99</v>
      </c>
    </row>
    <row r="627" spans="1:14" ht="12.75" customHeight="1">
      <c r="A627" s="68" t="s">
        <v>28199</v>
      </c>
      <c r="B627" s="71" t="s">
        <v>13416</v>
      </c>
      <c r="C627" s="363" t="s">
        <v>28200</v>
      </c>
      <c r="D627" s="363"/>
      <c r="E627" s="363"/>
      <c r="F627" s="363"/>
      <c r="G627" s="363"/>
      <c r="H627" s="363"/>
      <c r="I627" s="363"/>
      <c r="J627" s="363"/>
      <c r="K627" s="363"/>
      <c r="L627" s="363"/>
      <c r="M627" s="71" t="s">
        <v>26</v>
      </c>
      <c r="N627" s="69">
        <v>25.89</v>
      </c>
    </row>
    <row r="628" spans="1:14" ht="13.5" customHeight="1">
      <c r="A628" s="68" t="s">
        <v>19115</v>
      </c>
      <c r="B628" s="71" t="s">
        <v>13416</v>
      </c>
      <c r="C628" s="363" t="s">
        <v>22708</v>
      </c>
      <c r="D628" s="363"/>
      <c r="E628" s="363"/>
      <c r="F628" s="363"/>
      <c r="G628" s="363"/>
      <c r="H628" s="363"/>
      <c r="I628" s="363"/>
      <c r="J628" s="363"/>
      <c r="K628" s="363"/>
      <c r="L628" s="363"/>
      <c r="M628" s="71" t="s">
        <v>26</v>
      </c>
      <c r="N628" s="69">
        <v>237.31</v>
      </c>
    </row>
    <row r="629" spans="1:14" ht="3" customHeight="1">
      <c r="C629" s="363"/>
      <c r="D629" s="363"/>
      <c r="E629" s="363"/>
      <c r="F629" s="363"/>
      <c r="G629" s="363"/>
      <c r="H629" s="363"/>
      <c r="I629" s="363"/>
      <c r="J629" s="363"/>
      <c r="K629" s="363"/>
      <c r="L629" s="363"/>
    </row>
    <row r="630" spans="1:14" ht="12.75" customHeight="1">
      <c r="A630" s="68" t="s">
        <v>19116</v>
      </c>
      <c r="B630" s="71" t="s">
        <v>13416</v>
      </c>
      <c r="C630" s="363" t="s">
        <v>22709</v>
      </c>
      <c r="D630" s="363"/>
      <c r="E630" s="363"/>
      <c r="F630" s="363"/>
      <c r="G630" s="363"/>
      <c r="H630" s="363"/>
      <c r="I630" s="363"/>
      <c r="J630" s="363"/>
      <c r="K630" s="363"/>
      <c r="L630" s="363"/>
      <c r="M630" s="71" t="s">
        <v>26</v>
      </c>
      <c r="N630" s="69">
        <v>813.74</v>
      </c>
    </row>
    <row r="631" spans="1:14" ht="3.75" customHeight="1">
      <c r="C631" s="363"/>
      <c r="D631" s="363"/>
      <c r="E631" s="363"/>
      <c r="F631" s="363"/>
      <c r="G631" s="363"/>
      <c r="H631" s="363"/>
      <c r="I631" s="363"/>
      <c r="J631" s="363"/>
      <c r="K631" s="363"/>
      <c r="L631" s="363"/>
    </row>
    <row r="632" spans="1:14" ht="12.75" customHeight="1">
      <c r="A632" s="68" t="s">
        <v>19117</v>
      </c>
      <c r="B632" s="71" t="s">
        <v>13416</v>
      </c>
      <c r="C632" s="363" t="s">
        <v>22710</v>
      </c>
      <c r="D632" s="363"/>
      <c r="E632" s="363"/>
      <c r="F632" s="363"/>
      <c r="G632" s="363"/>
      <c r="H632" s="363"/>
      <c r="I632" s="363"/>
      <c r="J632" s="363"/>
      <c r="K632" s="363"/>
      <c r="L632" s="363"/>
      <c r="M632" s="71" t="s">
        <v>26</v>
      </c>
      <c r="N632" s="69">
        <v>2598.25</v>
      </c>
    </row>
    <row r="633" spans="1:14" ht="3" customHeight="1">
      <c r="C633" s="363"/>
      <c r="D633" s="363"/>
      <c r="E633" s="363"/>
      <c r="F633" s="363"/>
      <c r="G633" s="363"/>
      <c r="H633" s="363"/>
      <c r="I633" s="363"/>
      <c r="J633" s="363"/>
      <c r="K633" s="363"/>
      <c r="L633" s="363"/>
    </row>
    <row r="634" spans="1:14" ht="13.5" customHeight="1">
      <c r="A634" s="68" t="s">
        <v>22711</v>
      </c>
      <c r="B634" s="71" t="s">
        <v>13416</v>
      </c>
      <c r="C634" s="363" t="s">
        <v>22712</v>
      </c>
      <c r="D634" s="363"/>
      <c r="E634" s="363"/>
      <c r="F634" s="363"/>
      <c r="G634" s="363"/>
      <c r="H634" s="363"/>
      <c r="I634" s="363"/>
      <c r="J634" s="363"/>
      <c r="K634" s="363"/>
      <c r="L634" s="363"/>
      <c r="M634" s="71" t="s">
        <v>26</v>
      </c>
      <c r="N634" s="69">
        <v>425.4</v>
      </c>
    </row>
    <row r="635" spans="1:14" ht="3" customHeight="1">
      <c r="C635" s="363"/>
      <c r="D635" s="363"/>
      <c r="E635" s="363"/>
      <c r="F635" s="363"/>
      <c r="G635" s="363"/>
      <c r="H635" s="363"/>
      <c r="I635" s="363"/>
      <c r="J635" s="363"/>
      <c r="K635" s="363"/>
      <c r="L635" s="363"/>
    </row>
    <row r="636" spans="1:14" ht="13.5" customHeight="1">
      <c r="A636" s="68" t="s">
        <v>22713</v>
      </c>
      <c r="B636" s="71" t="s">
        <v>13416</v>
      </c>
      <c r="C636" s="363" t="s">
        <v>22714</v>
      </c>
      <c r="D636" s="363"/>
      <c r="E636" s="363"/>
      <c r="F636" s="363"/>
      <c r="G636" s="363"/>
      <c r="H636" s="363"/>
      <c r="I636" s="363"/>
      <c r="J636" s="363"/>
      <c r="K636" s="363"/>
      <c r="L636" s="363"/>
      <c r="M636" s="71" t="s">
        <v>26</v>
      </c>
      <c r="N636" s="69">
        <v>1476.43</v>
      </c>
    </row>
    <row r="637" spans="1:14" ht="3" customHeight="1">
      <c r="C637" s="363"/>
      <c r="D637" s="363"/>
      <c r="E637" s="363"/>
      <c r="F637" s="363"/>
      <c r="G637" s="363"/>
      <c r="H637" s="363"/>
      <c r="I637" s="363"/>
      <c r="J637" s="363"/>
      <c r="K637" s="363"/>
      <c r="L637" s="363"/>
    </row>
    <row r="638" spans="1:14" ht="12.75" customHeight="1">
      <c r="A638" s="68" t="s">
        <v>19118</v>
      </c>
      <c r="B638" s="71" t="s">
        <v>13416</v>
      </c>
      <c r="C638" s="363" t="s">
        <v>22715</v>
      </c>
      <c r="D638" s="363"/>
      <c r="E638" s="363"/>
      <c r="F638" s="363"/>
      <c r="G638" s="363"/>
      <c r="H638" s="363"/>
      <c r="I638" s="363"/>
      <c r="J638" s="363"/>
      <c r="K638" s="363"/>
      <c r="L638" s="363"/>
      <c r="M638" s="71" t="s">
        <v>25</v>
      </c>
      <c r="N638" s="69">
        <v>40.82</v>
      </c>
    </row>
    <row r="639" spans="1:14" ht="13.5" customHeight="1">
      <c r="A639" s="68" t="s">
        <v>19119</v>
      </c>
      <c r="B639" s="71" t="s">
        <v>13416</v>
      </c>
      <c r="C639" s="363" t="s">
        <v>22716</v>
      </c>
      <c r="D639" s="363"/>
      <c r="E639" s="363"/>
      <c r="F639" s="363"/>
      <c r="G639" s="363"/>
      <c r="H639" s="363"/>
      <c r="I639" s="363"/>
      <c r="J639" s="363"/>
      <c r="K639" s="363"/>
      <c r="L639" s="363"/>
      <c r="M639" s="71" t="s">
        <v>25</v>
      </c>
      <c r="N639" s="69">
        <v>62.22</v>
      </c>
    </row>
    <row r="640" spans="1:14" ht="12.75" customHeight="1">
      <c r="A640" s="68" t="s">
        <v>19120</v>
      </c>
      <c r="B640" s="71" t="s">
        <v>13416</v>
      </c>
      <c r="C640" s="363" t="s">
        <v>22717</v>
      </c>
      <c r="D640" s="363"/>
      <c r="E640" s="363"/>
      <c r="F640" s="363"/>
      <c r="G640" s="363"/>
      <c r="H640" s="363"/>
      <c r="I640" s="363"/>
      <c r="J640" s="363"/>
      <c r="K640" s="363"/>
      <c r="L640" s="363"/>
      <c r="M640" s="71" t="s">
        <v>25</v>
      </c>
      <c r="N640" s="69">
        <v>62.78</v>
      </c>
    </row>
    <row r="641" spans="1:14" ht="13.5" customHeight="1">
      <c r="A641" s="68" t="s">
        <v>19121</v>
      </c>
      <c r="B641" s="71" t="s">
        <v>13416</v>
      </c>
      <c r="C641" s="363" t="s">
        <v>22718</v>
      </c>
      <c r="D641" s="363"/>
      <c r="E641" s="363"/>
      <c r="F641" s="363"/>
      <c r="G641" s="363"/>
      <c r="H641" s="363"/>
      <c r="I641" s="363"/>
      <c r="J641" s="363"/>
      <c r="K641" s="363"/>
      <c r="L641" s="363"/>
      <c r="M641" s="71" t="s">
        <v>25</v>
      </c>
      <c r="N641" s="69">
        <v>189.9</v>
      </c>
    </row>
    <row r="642" spans="1:14" ht="12.75" customHeight="1">
      <c r="A642" s="68" t="s">
        <v>19122</v>
      </c>
      <c r="B642" s="71" t="s">
        <v>13416</v>
      </c>
      <c r="C642" s="363" t="s">
        <v>22719</v>
      </c>
      <c r="D642" s="363"/>
      <c r="E642" s="363"/>
      <c r="F642" s="363"/>
      <c r="G642" s="363"/>
      <c r="H642" s="363"/>
      <c r="I642" s="363"/>
      <c r="J642" s="363"/>
      <c r="K642" s="363"/>
      <c r="L642" s="363"/>
      <c r="M642" s="71" t="s">
        <v>25</v>
      </c>
      <c r="N642" s="69">
        <v>270</v>
      </c>
    </row>
    <row r="643" spans="1:14" ht="12.75" customHeight="1">
      <c r="A643" s="68" t="s">
        <v>19123</v>
      </c>
      <c r="B643" s="71" t="s">
        <v>13416</v>
      </c>
      <c r="C643" s="363" t="s">
        <v>22720</v>
      </c>
      <c r="D643" s="363"/>
      <c r="E643" s="363"/>
      <c r="F643" s="363"/>
      <c r="G643" s="363"/>
      <c r="H643" s="363"/>
      <c r="I643" s="363"/>
      <c r="J643" s="363"/>
      <c r="K643" s="363"/>
      <c r="L643" s="363"/>
      <c r="M643" s="71" t="s">
        <v>25</v>
      </c>
      <c r="N643" s="69">
        <v>412.63</v>
      </c>
    </row>
    <row r="644" spans="1:14" ht="13.5" customHeight="1">
      <c r="A644" s="68" t="s">
        <v>19124</v>
      </c>
      <c r="B644" s="71" t="s">
        <v>13416</v>
      </c>
      <c r="C644" s="363" t="s">
        <v>22721</v>
      </c>
      <c r="D644" s="363"/>
      <c r="E644" s="363"/>
      <c r="F644" s="363"/>
      <c r="G644" s="363"/>
      <c r="H644" s="363"/>
      <c r="I644" s="363"/>
      <c r="J644" s="363"/>
      <c r="K644" s="363"/>
      <c r="L644" s="363"/>
      <c r="M644" s="71" t="s">
        <v>25</v>
      </c>
      <c r="N644" s="69">
        <v>24.88</v>
      </c>
    </row>
    <row r="645" spans="1:14" ht="12.75" customHeight="1">
      <c r="A645" s="68" t="s">
        <v>19125</v>
      </c>
      <c r="B645" s="71" t="s">
        <v>13416</v>
      </c>
      <c r="C645" s="363" t="s">
        <v>22722</v>
      </c>
      <c r="D645" s="363"/>
      <c r="E645" s="363"/>
      <c r="F645" s="363"/>
      <c r="G645" s="363"/>
      <c r="H645" s="363"/>
      <c r="I645" s="363"/>
      <c r="J645" s="363"/>
      <c r="K645" s="363"/>
      <c r="L645" s="363"/>
      <c r="M645" s="71" t="s">
        <v>25</v>
      </c>
      <c r="N645" s="69">
        <v>103.79</v>
      </c>
    </row>
    <row r="646" spans="1:14" ht="13.5" customHeight="1">
      <c r="A646" s="68" t="s">
        <v>19126</v>
      </c>
      <c r="B646" s="71" t="s">
        <v>13416</v>
      </c>
      <c r="C646" s="363" t="s">
        <v>22723</v>
      </c>
      <c r="D646" s="363"/>
      <c r="E646" s="363"/>
      <c r="F646" s="363"/>
      <c r="G646" s="363"/>
      <c r="H646" s="363"/>
      <c r="I646" s="363"/>
      <c r="J646" s="363"/>
      <c r="K646" s="363"/>
      <c r="L646" s="363"/>
      <c r="M646" s="71" t="s">
        <v>25</v>
      </c>
      <c r="N646" s="69">
        <v>86.94</v>
      </c>
    </row>
    <row r="647" spans="1:14" ht="12.75" customHeight="1">
      <c r="A647" s="68" t="s">
        <v>19127</v>
      </c>
      <c r="B647" s="71" t="s">
        <v>13416</v>
      </c>
      <c r="C647" s="363" t="s">
        <v>22724</v>
      </c>
      <c r="D647" s="363"/>
      <c r="E647" s="363"/>
      <c r="F647" s="363"/>
      <c r="G647" s="363"/>
      <c r="H647" s="363"/>
      <c r="I647" s="363"/>
      <c r="J647" s="363"/>
      <c r="K647" s="363"/>
      <c r="L647" s="363"/>
      <c r="M647" s="71" t="s">
        <v>25</v>
      </c>
      <c r="N647" s="69">
        <v>277.02</v>
      </c>
    </row>
    <row r="648" spans="1:14" ht="12.75" customHeight="1">
      <c r="A648" s="68" t="s">
        <v>19128</v>
      </c>
      <c r="B648" s="71" t="s">
        <v>13416</v>
      </c>
      <c r="C648" s="363" t="s">
        <v>19129</v>
      </c>
      <c r="D648" s="363"/>
      <c r="E648" s="363"/>
      <c r="F648" s="363"/>
      <c r="G648" s="363"/>
      <c r="H648" s="363"/>
      <c r="I648" s="363"/>
      <c r="J648" s="363"/>
      <c r="K648" s="363"/>
      <c r="L648" s="363"/>
      <c r="M648" s="71" t="s">
        <v>25</v>
      </c>
      <c r="N648" s="69">
        <v>75.23</v>
      </c>
    </row>
    <row r="649" spans="1:14" ht="13.5" customHeight="1">
      <c r="A649" s="68" t="s">
        <v>19130</v>
      </c>
      <c r="B649" s="71" t="s">
        <v>13416</v>
      </c>
      <c r="C649" s="363" t="s">
        <v>19131</v>
      </c>
      <c r="D649" s="363"/>
      <c r="E649" s="363"/>
      <c r="F649" s="363"/>
      <c r="G649" s="363"/>
      <c r="H649" s="363"/>
      <c r="I649" s="363"/>
      <c r="J649" s="363"/>
      <c r="K649" s="363"/>
      <c r="L649" s="363"/>
      <c r="M649" s="71" t="s">
        <v>25</v>
      </c>
      <c r="N649" s="69">
        <v>89.59</v>
      </c>
    </row>
    <row r="650" spans="1:14" ht="12.75" customHeight="1">
      <c r="A650" s="68" t="s">
        <v>19132</v>
      </c>
      <c r="B650" s="71" t="s">
        <v>13416</v>
      </c>
      <c r="C650" s="363" t="s">
        <v>19133</v>
      </c>
      <c r="D650" s="363"/>
      <c r="E650" s="363"/>
      <c r="F650" s="363"/>
      <c r="G650" s="363"/>
      <c r="H650" s="363"/>
      <c r="I650" s="363"/>
      <c r="J650" s="363"/>
      <c r="K650" s="363"/>
      <c r="L650" s="363"/>
      <c r="M650" s="71" t="s">
        <v>25</v>
      </c>
      <c r="N650" s="69">
        <v>111</v>
      </c>
    </row>
    <row r="651" spans="1:14" ht="12.75" customHeight="1">
      <c r="A651" s="68" t="s">
        <v>19134</v>
      </c>
      <c r="B651" s="71" t="s">
        <v>13416</v>
      </c>
      <c r="C651" s="363" t="s">
        <v>22725</v>
      </c>
      <c r="D651" s="363"/>
      <c r="E651" s="363"/>
      <c r="F651" s="363"/>
      <c r="G651" s="363"/>
      <c r="H651" s="363"/>
      <c r="I651" s="363"/>
      <c r="J651" s="363"/>
      <c r="K651" s="363"/>
      <c r="L651" s="363"/>
      <c r="M651" s="71" t="s">
        <v>25</v>
      </c>
      <c r="N651" s="69">
        <v>100</v>
      </c>
    </row>
    <row r="652" spans="1:14" ht="13.5" customHeight="1">
      <c r="A652" s="68" t="s">
        <v>19135</v>
      </c>
      <c r="B652" s="71" t="s">
        <v>13416</v>
      </c>
      <c r="C652" s="363" t="s">
        <v>22726</v>
      </c>
      <c r="D652" s="363"/>
      <c r="E652" s="363"/>
      <c r="F652" s="363"/>
      <c r="G652" s="363"/>
      <c r="H652" s="363"/>
      <c r="I652" s="363"/>
      <c r="J652" s="363"/>
      <c r="K652" s="363"/>
      <c r="L652" s="363"/>
      <c r="M652" s="71" t="s">
        <v>25</v>
      </c>
      <c r="N652" s="69">
        <v>205</v>
      </c>
    </row>
    <row r="653" spans="1:14" ht="12.75" customHeight="1">
      <c r="A653" s="68" t="s">
        <v>19136</v>
      </c>
      <c r="B653" s="71" t="s">
        <v>13416</v>
      </c>
      <c r="C653" s="363" t="s">
        <v>22727</v>
      </c>
      <c r="D653" s="363"/>
      <c r="E653" s="363"/>
      <c r="F653" s="363"/>
      <c r="G653" s="363"/>
      <c r="H653" s="363"/>
      <c r="I653" s="363"/>
      <c r="J653" s="363"/>
      <c r="K653" s="363"/>
      <c r="L653" s="363"/>
      <c r="M653" s="71" t="s">
        <v>25</v>
      </c>
      <c r="N653" s="69">
        <v>270</v>
      </c>
    </row>
    <row r="654" spans="1:14" ht="13.5" customHeight="1">
      <c r="A654" s="68" t="s">
        <v>19137</v>
      </c>
      <c r="B654" s="71" t="s">
        <v>13416</v>
      </c>
      <c r="C654" s="363" t="s">
        <v>22728</v>
      </c>
      <c r="D654" s="363"/>
      <c r="E654" s="363"/>
      <c r="F654" s="363"/>
      <c r="G654" s="363"/>
      <c r="H654" s="363"/>
      <c r="I654" s="363"/>
      <c r="J654" s="363"/>
      <c r="K654" s="363"/>
      <c r="L654" s="363"/>
      <c r="M654" s="71" t="s">
        <v>25</v>
      </c>
      <c r="N654" s="69">
        <v>765</v>
      </c>
    </row>
    <row r="655" spans="1:14" ht="12.75" customHeight="1">
      <c r="A655" s="68" t="s">
        <v>19138</v>
      </c>
      <c r="B655" s="71" t="s">
        <v>13416</v>
      </c>
      <c r="C655" s="363" t="s">
        <v>22729</v>
      </c>
      <c r="D655" s="363"/>
      <c r="E655" s="363"/>
      <c r="F655" s="363"/>
      <c r="G655" s="363"/>
      <c r="H655" s="363"/>
      <c r="I655" s="363"/>
      <c r="J655" s="363"/>
      <c r="K655" s="363"/>
      <c r="L655" s="363"/>
      <c r="M655" s="71" t="s">
        <v>25</v>
      </c>
      <c r="N655" s="69">
        <v>1004.76</v>
      </c>
    </row>
    <row r="656" spans="1:14" ht="12.75" customHeight="1">
      <c r="A656" s="68" t="s">
        <v>19139</v>
      </c>
      <c r="B656" s="71" t="s">
        <v>13416</v>
      </c>
      <c r="C656" s="363" t="s">
        <v>22730</v>
      </c>
      <c r="D656" s="363"/>
      <c r="E656" s="363"/>
      <c r="F656" s="363"/>
      <c r="G656" s="363"/>
      <c r="H656" s="363"/>
      <c r="I656" s="363"/>
      <c r="J656" s="363"/>
      <c r="K656" s="363"/>
      <c r="L656" s="363"/>
      <c r="M656" s="71" t="s">
        <v>25</v>
      </c>
      <c r="N656" s="69">
        <v>2029.8</v>
      </c>
    </row>
    <row r="657" spans="1:14" ht="13.5" customHeight="1">
      <c r="A657" s="68" t="s">
        <v>19140</v>
      </c>
      <c r="B657" s="71" t="s">
        <v>13416</v>
      </c>
      <c r="C657" s="363" t="s">
        <v>22731</v>
      </c>
      <c r="D657" s="363"/>
      <c r="E657" s="363"/>
      <c r="F657" s="363"/>
      <c r="G657" s="363"/>
      <c r="H657" s="363"/>
      <c r="I657" s="363"/>
      <c r="J657" s="363"/>
      <c r="K657" s="363"/>
      <c r="L657" s="363"/>
      <c r="M657" s="71" t="s">
        <v>25</v>
      </c>
      <c r="N657" s="69">
        <v>1.1000000000000001</v>
      </c>
    </row>
    <row r="658" spans="1:14" ht="12.75" customHeight="1">
      <c r="A658" s="68" t="s">
        <v>19141</v>
      </c>
      <c r="B658" s="71" t="s">
        <v>13416</v>
      </c>
      <c r="C658" s="363" t="s">
        <v>22732</v>
      </c>
      <c r="D658" s="363"/>
      <c r="E658" s="363"/>
      <c r="F658" s="363"/>
      <c r="G658" s="363"/>
      <c r="H658" s="363"/>
      <c r="I658" s="363"/>
      <c r="J658" s="363"/>
      <c r="K658" s="363"/>
      <c r="L658" s="363"/>
      <c r="M658" s="71" t="s">
        <v>25</v>
      </c>
      <c r="N658" s="69">
        <v>1.65</v>
      </c>
    </row>
    <row r="659" spans="1:14" ht="13.5" customHeight="1">
      <c r="A659" s="68" t="s">
        <v>19142</v>
      </c>
      <c r="B659" s="71" t="s">
        <v>13416</v>
      </c>
      <c r="C659" s="363" t="s">
        <v>22733</v>
      </c>
      <c r="D659" s="363"/>
      <c r="E659" s="363"/>
      <c r="F659" s="363"/>
      <c r="G659" s="363"/>
      <c r="H659" s="363"/>
      <c r="I659" s="363"/>
      <c r="J659" s="363"/>
      <c r="K659" s="363"/>
      <c r="L659" s="363"/>
      <c r="M659" s="71" t="s">
        <v>25</v>
      </c>
      <c r="N659" s="69">
        <v>2.0699999999999998</v>
      </c>
    </row>
    <row r="660" spans="1:14" ht="12.75" customHeight="1">
      <c r="A660" s="68" t="s">
        <v>19143</v>
      </c>
      <c r="B660" s="71" t="s">
        <v>13416</v>
      </c>
      <c r="C660" s="363" t="s">
        <v>22734</v>
      </c>
      <c r="D660" s="363"/>
      <c r="E660" s="363"/>
      <c r="F660" s="363"/>
      <c r="G660" s="363"/>
      <c r="H660" s="363"/>
      <c r="I660" s="363"/>
      <c r="J660" s="363"/>
      <c r="K660" s="363"/>
      <c r="L660" s="363"/>
      <c r="M660" s="71" t="s">
        <v>25</v>
      </c>
      <c r="N660" s="69">
        <v>7.98</v>
      </c>
    </row>
    <row r="661" spans="1:14" ht="12.75" customHeight="1">
      <c r="A661" s="68" t="s">
        <v>19144</v>
      </c>
      <c r="B661" s="71" t="s">
        <v>13416</v>
      </c>
      <c r="C661" s="363" t="s">
        <v>22735</v>
      </c>
      <c r="D661" s="363"/>
      <c r="E661" s="363"/>
      <c r="F661" s="363"/>
      <c r="G661" s="363"/>
      <c r="H661" s="363"/>
      <c r="I661" s="363"/>
      <c r="J661" s="363"/>
      <c r="K661" s="363"/>
      <c r="L661" s="363"/>
      <c r="M661" s="71" t="s">
        <v>25</v>
      </c>
      <c r="N661" s="69">
        <v>10.99</v>
      </c>
    </row>
    <row r="662" spans="1:14" ht="13.5" customHeight="1">
      <c r="A662" s="68" t="s">
        <v>19145</v>
      </c>
      <c r="B662" s="71" t="s">
        <v>13416</v>
      </c>
      <c r="C662" s="363" t="s">
        <v>19146</v>
      </c>
      <c r="D662" s="363"/>
      <c r="E662" s="363"/>
      <c r="F662" s="363"/>
      <c r="G662" s="363"/>
      <c r="H662" s="363"/>
      <c r="I662" s="363"/>
      <c r="J662" s="363"/>
      <c r="K662" s="363"/>
      <c r="L662" s="363"/>
      <c r="M662" s="71" t="s">
        <v>25</v>
      </c>
      <c r="N662" s="69">
        <v>12.25</v>
      </c>
    </row>
    <row r="663" spans="1:14" ht="12.75" customHeight="1">
      <c r="A663" s="68" t="s">
        <v>19147</v>
      </c>
      <c r="B663" s="71" t="s">
        <v>13416</v>
      </c>
      <c r="C663" s="363" t="s">
        <v>19148</v>
      </c>
      <c r="D663" s="363"/>
      <c r="E663" s="363"/>
      <c r="F663" s="363"/>
      <c r="G663" s="363"/>
      <c r="H663" s="363"/>
      <c r="I663" s="363"/>
      <c r="J663" s="363"/>
      <c r="K663" s="363"/>
      <c r="L663" s="363"/>
      <c r="M663" s="71" t="s">
        <v>25</v>
      </c>
      <c r="N663" s="69">
        <v>215.91</v>
      </c>
    </row>
    <row r="664" spans="1:14" ht="12.75" customHeight="1">
      <c r="A664" s="68" t="s">
        <v>19149</v>
      </c>
      <c r="B664" s="71" t="s">
        <v>13416</v>
      </c>
      <c r="C664" s="363" t="s">
        <v>19150</v>
      </c>
      <c r="D664" s="363"/>
      <c r="E664" s="363"/>
      <c r="F664" s="363"/>
      <c r="G664" s="363"/>
      <c r="H664" s="363"/>
      <c r="I664" s="363"/>
      <c r="J664" s="363"/>
      <c r="K664" s="363"/>
      <c r="L664" s="363"/>
      <c r="M664" s="71" t="s">
        <v>25</v>
      </c>
      <c r="N664" s="69">
        <v>242.91</v>
      </c>
    </row>
    <row r="665" spans="1:14" ht="13.5" customHeight="1">
      <c r="A665" s="68" t="s">
        <v>19151</v>
      </c>
      <c r="B665" s="71" t="s">
        <v>13416</v>
      </c>
      <c r="C665" s="363" t="s">
        <v>19152</v>
      </c>
      <c r="D665" s="363"/>
      <c r="E665" s="363"/>
      <c r="F665" s="363"/>
      <c r="G665" s="363"/>
      <c r="H665" s="363"/>
      <c r="I665" s="363"/>
      <c r="J665" s="363"/>
      <c r="K665" s="363"/>
      <c r="L665" s="363"/>
      <c r="M665" s="71" t="s">
        <v>25</v>
      </c>
      <c r="N665" s="69">
        <v>359.9</v>
      </c>
    </row>
    <row r="666" spans="1:14" ht="12.75" customHeight="1">
      <c r="A666" s="68" t="s">
        <v>19153</v>
      </c>
      <c r="B666" s="71" t="s">
        <v>13416</v>
      </c>
      <c r="C666" s="363" t="s">
        <v>19154</v>
      </c>
      <c r="D666" s="363"/>
      <c r="E666" s="363"/>
      <c r="F666" s="363"/>
      <c r="G666" s="363"/>
      <c r="H666" s="363"/>
      <c r="I666" s="363"/>
      <c r="J666" s="363"/>
      <c r="K666" s="363"/>
      <c r="L666" s="363"/>
      <c r="M666" s="71" t="s">
        <v>25</v>
      </c>
      <c r="N666" s="69">
        <v>3150</v>
      </c>
    </row>
    <row r="667" spans="1:14" ht="13.5" customHeight="1">
      <c r="A667" s="68" t="s">
        <v>19155</v>
      </c>
      <c r="B667" s="71" t="s">
        <v>13416</v>
      </c>
      <c r="C667" s="363" t="s">
        <v>19156</v>
      </c>
      <c r="D667" s="363"/>
      <c r="E667" s="363"/>
      <c r="F667" s="363"/>
      <c r="G667" s="363"/>
      <c r="H667" s="363"/>
      <c r="I667" s="363"/>
      <c r="J667" s="363"/>
      <c r="K667" s="363"/>
      <c r="L667" s="363"/>
      <c r="M667" s="71" t="s">
        <v>25</v>
      </c>
      <c r="N667" s="69">
        <v>20.61</v>
      </c>
    </row>
    <row r="668" spans="1:14" ht="12.75" customHeight="1">
      <c r="A668" s="68" t="s">
        <v>19157</v>
      </c>
      <c r="B668" s="71" t="s">
        <v>13416</v>
      </c>
      <c r="C668" s="363" t="s">
        <v>19158</v>
      </c>
      <c r="D668" s="363"/>
      <c r="E668" s="363"/>
      <c r="F668" s="363"/>
      <c r="G668" s="363"/>
      <c r="H668" s="363"/>
      <c r="I668" s="363"/>
      <c r="J668" s="363"/>
      <c r="K668" s="363"/>
      <c r="L668" s="363"/>
      <c r="M668" s="71" t="s">
        <v>25</v>
      </c>
      <c r="N668" s="69">
        <v>15.41</v>
      </c>
    </row>
    <row r="669" spans="1:14" ht="12.75" customHeight="1">
      <c r="A669" s="68" t="s">
        <v>19159</v>
      </c>
      <c r="B669" s="71" t="s">
        <v>13416</v>
      </c>
      <c r="C669" s="363" t="s">
        <v>19160</v>
      </c>
      <c r="D669" s="363"/>
      <c r="E669" s="363"/>
      <c r="F669" s="363"/>
      <c r="G669" s="363"/>
      <c r="H669" s="363"/>
      <c r="I669" s="363"/>
      <c r="J669" s="363"/>
      <c r="K669" s="363"/>
      <c r="L669" s="363"/>
      <c r="M669" s="71" t="s">
        <v>25</v>
      </c>
      <c r="N669" s="69">
        <v>182.8</v>
      </c>
    </row>
    <row r="670" spans="1:14" ht="13.5" customHeight="1">
      <c r="A670" s="68" t="s">
        <v>19161</v>
      </c>
      <c r="B670" s="71" t="s">
        <v>13416</v>
      </c>
      <c r="C670" s="363" t="s">
        <v>19162</v>
      </c>
      <c r="D670" s="363"/>
      <c r="E670" s="363"/>
      <c r="F670" s="363"/>
      <c r="G670" s="363"/>
      <c r="H670" s="363"/>
      <c r="I670" s="363"/>
      <c r="J670" s="363"/>
      <c r="K670" s="363"/>
      <c r="L670" s="363"/>
      <c r="M670" s="71" t="s">
        <v>25</v>
      </c>
      <c r="N670" s="69">
        <v>55.02</v>
      </c>
    </row>
    <row r="671" spans="1:14" ht="12.75" customHeight="1">
      <c r="A671" s="68" t="s">
        <v>19163</v>
      </c>
      <c r="B671" s="71" t="s">
        <v>13416</v>
      </c>
      <c r="C671" s="363" t="s">
        <v>19164</v>
      </c>
      <c r="D671" s="363"/>
      <c r="E671" s="363"/>
      <c r="F671" s="363"/>
      <c r="G671" s="363"/>
      <c r="H671" s="363"/>
      <c r="I671" s="363"/>
      <c r="J671" s="363"/>
      <c r="K671" s="363"/>
      <c r="L671" s="363"/>
      <c r="M671" s="71" t="s">
        <v>25</v>
      </c>
      <c r="N671" s="69">
        <v>193.51</v>
      </c>
    </row>
    <row r="672" spans="1:14" ht="13.5" customHeight="1">
      <c r="A672" s="68" t="s">
        <v>19165</v>
      </c>
      <c r="B672" s="71" t="s">
        <v>13416</v>
      </c>
      <c r="C672" s="363" t="s">
        <v>19166</v>
      </c>
      <c r="D672" s="363"/>
      <c r="E672" s="363"/>
      <c r="F672" s="363"/>
      <c r="G672" s="363"/>
      <c r="H672" s="363"/>
      <c r="I672" s="363"/>
      <c r="J672" s="363"/>
      <c r="K672" s="363"/>
      <c r="L672" s="363"/>
      <c r="M672" s="71" t="s">
        <v>25</v>
      </c>
      <c r="N672" s="69">
        <v>30.5</v>
      </c>
    </row>
    <row r="673" spans="1:14" ht="12.75" customHeight="1">
      <c r="A673" s="68" t="s">
        <v>19167</v>
      </c>
      <c r="B673" s="71" t="s">
        <v>13416</v>
      </c>
      <c r="C673" s="363" t="s">
        <v>19168</v>
      </c>
      <c r="D673" s="363"/>
      <c r="E673" s="363"/>
      <c r="F673" s="363"/>
      <c r="G673" s="363"/>
      <c r="H673" s="363"/>
      <c r="I673" s="363"/>
      <c r="J673" s="363"/>
      <c r="K673" s="363"/>
      <c r="L673" s="363"/>
      <c r="M673" s="71" t="s">
        <v>25</v>
      </c>
      <c r="N673" s="69">
        <v>21.92</v>
      </c>
    </row>
    <row r="674" spans="1:14" ht="12.75" customHeight="1">
      <c r="A674" s="68" t="s">
        <v>19169</v>
      </c>
      <c r="B674" s="71" t="s">
        <v>13416</v>
      </c>
      <c r="C674" s="363" t="s">
        <v>19170</v>
      </c>
      <c r="D674" s="363"/>
      <c r="E674" s="363"/>
      <c r="F674" s="363"/>
      <c r="G674" s="363"/>
      <c r="H674" s="363"/>
      <c r="I674" s="363"/>
      <c r="J674" s="363"/>
      <c r="K674" s="363"/>
      <c r="L674" s="363"/>
      <c r="M674" s="71" t="s">
        <v>25</v>
      </c>
      <c r="N674" s="69">
        <v>6.5</v>
      </c>
    </row>
    <row r="675" spans="1:14" ht="13.5" customHeight="1">
      <c r="A675" s="68" t="s">
        <v>19171</v>
      </c>
      <c r="B675" s="71" t="s">
        <v>13416</v>
      </c>
      <c r="C675" s="363" t="s">
        <v>19172</v>
      </c>
      <c r="D675" s="363"/>
      <c r="E675" s="363"/>
      <c r="F675" s="363"/>
      <c r="G675" s="363"/>
      <c r="H675" s="363"/>
      <c r="I675" s="363"/>
      <c r="J675" s="363"/>
      <c r="K675" s="363"/>
      <c r="L675" s="363"/>
      <c r="M675" s="71" t="s">
        <v>25</v>
      </c>
      <c r="N675" s="69">
        <v>29.9</v>
      </c>
    </row>
    <row r="676" spans="1:14" ht="12.75" customHeight="1">
      <c r="A676" s="68" t="s">
        <v>19173</v>
      </c>
      <c r="B676" s="71" t="s">
        <v>13416</v>
      </c>
      <c r="C676" s="363" t="s">
        <v>19174</v>
      </c>
      <c r="D676" s="363"/>
      <c r="E676" s="363"/>
      <c r="F676" s="363"/>
      <c r="G676" s="363"/>
      <c r="H676" s="363"/>
      <c r="I676" s="363"/>
      <c r="J676" s="363"/>
      <c r="K676" s="363"/>
      <c r="L676" s="363"/>
      <c r="M676" s="71" t="s">
        <v>25</v>
      </c>
      <c r="N676" s="69">
        <v>5.59</v>
      </c>
    </row>
    <row r="677" spans="1:14" ht="12.75" customHeight="1">
      <c r="A677" s="68" t="s">
        <v>19175</v>
      </c>
      <c r="B677" s="71" t="s">
        <v>13416</v>
      </c>
      <c r="C677" s="363" t="s">
        <v>14816</v>
      </c>
      <c r="D677" s="363"/>
      <c r="E677" s="363"/>
      <c r="F677" s="363"/>
      <c r="G677" s="363"/>
      <c r="H677" s="363"/>
      <c r="I677" s="363"/>
      <c r="J677" s="363"/>
      <c r="K677" s="363"/>
      <c r="L677" s="363"/>
      <c r="M677" s="71" t="s">
        <v>25</v>
      </c>
      <c r="N677" s="69">
        <v>14.9</v>
      </c>
    </row>
    <row r="678" spans="1:14" ht="13.5" customHeight="1">
      <c r="A678" s="68" t="s">
        <v>19176</v>
      </c>
      <c r="B678" s="71" t="s">
        <v>13416</v>
      </c>
      <c r="C678" s="363" t="s">
        <v>19177</v>
      </c>
      <c r="D678" s="363"/>
      <c r="E678" s="363"/>
      <c r="F678" s="363"/>
      <c r="G678" s="363"/>
      <c r="H678" s="363"/>
      <c r="I678" s="363"/>
      <c r="J678" s="363"/>
      <c r="K678" s="363"/>
      <c r="L678" s="363"/>
      <c r="M678" s="71" t="s">
        <v>25</v>
      </c>
      <c r="N678" s="69">
        <v>36.11</v>
      </c>
    </row>
    <row r="679" spans="1:14" ht="12.75" customHeight="1">
      <c r="A679" s="68" t="s">
        <v>19178</v>
      </c>
      <c r="B679" s="71" t="s">
        <v>13416</v>
      </c>
      <c r="C679" s="363" t="s">
        <v>14820</v>
      </c>
      <c r="D679" s="363"/>
      <c r="E679" s="363"/>
      <c r="F679" s="363"/>
      <c r="G679" s="363"/>
      <c r="H679" s="363"/>
      <c r="I679" s="363"/>
      <c r="J679" s="363"/>
      <c r="K679" s="363"/>
      <c r="L679" s="363"/>
      <c r="M679" s="71" t="s">
        <v>25</v>
      </c>
      <c r="N679" s="69">
        <v>26.9</v>
      </c>
    </row>
    <row r="680" spans="1:14" ht="13.5" customHeight="1">
      <c r="A680" s="68" t="s">
        <v>19179</v>
      </c>
      <c r="B680" s="71" t="s">
        <v>13416</v>
      </c>
      <c r="C680" s="363" t="s">
        <v>19180</v>
      </c>
      <c r="D680" s="363"/>
      <c r="E680" s="363"/>
      <c r="F680" s="363"/>
      <c r="G680" s="363"/>
      <c r="H680" s="363"/>
      <c r="I680" s="363"/>
      <c r="J680" s="363"/>
      <c r="K680" s="363"/>
      <c r="L680" s="363"/>
      <c r="M680" s="71" t="s">
        <v>25</v>
      </c>
      <c r="N680" s="69">
        <v>3.79</v>
      </c>
    </row>
    <row r="681" spans="1:14" ht="12.75" customHeight="1">
      <c r="A681" s="68" t="s">
        <v>19181</v>
      </c>
      <c r="B681" s="71" t="s">
        <v>13416</v>
      </c>
      <c r="C681" s="363" t="s">
        <v>19182</v>
      </c>
      <c r="D681" s="363"/>
      <c r="E681" s="363"/>
      <c r="F681" s="363"/>
      <c r="G681" s="363"/>
      <c r="H681" s="363"/>
      <c r="I681" s="363"/>
      <c r="J681" s="363"/>
      <c r="K681" s="363"/>
      <c r="L681" s="363"/>
      <c r="M681" s="71" t="s">
        <v>25</v>
      </c>
      <c r="N681" s="69">
        <v>16.7</v>
      </c>
    </row>
    <row r="682" spans="1:14" ht="12.75" customHeight="1">
      <c r="A682" s="68" t="s">
        <v>19183</v>
      </c>
      <c r="B682" s="71" t="s">
        <v>13416</v>
      </c>
      <c r="C682" s="363" t="s">
        <v>19184</v>
      </c>
      <c r="D682" s="363"/>
      <c r="E682" s="363"/>
      <c r="F682" s="363"/>
      <c r="G682" s="363"/>
      <c r="H682" s="363"/>
      <c r="I682" s="363"/>
      <c r="J682" s="363"/>
      <c r="K682" s="363"/>
      <c r="L682" s="363"/>
      <c r="M682" s="71" t="s">
        <v>25</v>
      </c>
      <c r="N682" s="69">
        <v>14.79</v>
      </c>
    </row>
    <row r="683" spans="1:14" ht="13.5" customHeight="1">
      <c r="A683" s="68" t="s">
        <v>19185</v>
      </c>
      <c r="B683" s="71" t="s">
        <v>13416</v>
      </c>
      <c r="C683" s="363" t="s">
        <v>19186</v>
      </c>
      <c r="D683" s="363"/>
      <c r="E683" s="363"/>
      <c r="F683" s="363"/>
      <c r="G683" s="363"/>
      <c r="H683" s="363"/>
      <c r="I683" s="363"/>
      <c r="J683" s="363"/>
      <c r="K683" s="363"/>
      <c r="L683" s="363"/>
      <c r="M683" s="71" t="s">
        <v>25</v>
      </c>
      <c r="N683" s="69">
        <v>35</v>
      </c>
    </row>
    <row r="684" spans="1:14" ht="12.75" customHeight="1">
      <c r="A684" s="68" t="s">
        <v>19187</v>
      </c>
      <c r="B684" s="71" t="s">
        <v>13416</v>
      </c>
      <c r="C684" s="363" t="s">
        <v>19188</v>
      </c>
      <c r="D684" s="363"/>
      <c r="E684" s="363"/>
      <c r="F684" s="363"/>
      <c r="G684" s="363"/>
      <c r="H684" s="363"/>
      <c r="I684" s="363"/>
      <c r="J684" s="363"/>
      <c r="K684" s="363"/>
      <c r="L684" s="363"/>
      <c r="M684" s="71" t="s">
        <v>25</v>
      </c>
      <c r="N684" s="69">
        <v>22.18</v>
      </c>
    </row>
    <row r="685" spans="1:14" ht="13.5" customHeight="1">
      <c r="A685" s="68" t="s">
        <v>19189</v>
      </c>
      <c r="B685" s="71" t="s">
        <v>13416</v>
      </c>
      <c r="C685" s="363" t="s">
        <v>19190</v>
      </c>
      <c r="D685" s="363"/>
      <c r="E685" s="363"/>
      <c r="F685" s="363"/>
      <c r="G685" s="363"/>
      <c r="H685" s="363"/>
      <c r="I685" s="363"/>
      <c r="J685" s="363"/>
      <c r="K685" s="363"/>
      <c r="L685" s="363"/>
      <c r="M685" s="71" t="s">
        <v>25</v>
      </c>
      <c r="N685" s="69">
        <v>25.9</v>
      </c>
    </row>
    <row r="686" spans="1:14" ht="12.75" customHeight="1">
      <c r="A686" s="68" t="s">
        <v>19191</v>
      </c>
      <c r="B686" s="71" t="s">
        <v>13416</v>
      </c>
      <c r="C686" s="363" t="s">
        <v>19192</v>
      </c>
      <c r="D686" s="363"/>
      <c r="E686" s="363"/>
      <c r="F686" s="363"/>
      <c r="G686" s="363"/>
      <c r="H686" s="363"/>
      <c r="I686" s="363"/>
      <c r="J686" s="363"/>
      <c r="K686" s="363"/>
      <c r="L686" s="363"/>
      <c r="M686" s="71" t="s">
        <v>25</v>
      </c>
      <c r="N686" s="69">
        <v>37.31</v>
      </c>
    </row>
    <row r="687" spans="1:14" ht="12.75" customHeight="1">
      <c r="A687" s="68" t="s">
        <v>19193</v>
      </c>
      <c r="B687" s="71" t="s">
        <v>13416</v>
      </c>
      <c r="C687" s="363" t="s">
        <v>19194</v>
      </c>
      <c r="D687" s="363"/>
      <c r="E687" s="363"/>
      <c r="F687" s="363"/>
      <c r="G687" s="363"/>
      <c r="H687" s="363"/>
      <c r="I687" s="363"/>
      <c r="J687" s="363"/>
      <c r="K687" s="363"/>
      <c r="L687" s="363"/>
      <c r="M687" s="71" t="s">
        <v>25</v>
      </c>
      <c r="N687" s="69">
        <v>38.44</v>
      </c>
    </row>
    <row r="688" spans="1:14" ht="13.5" customHeight="1">
      <c r="A688" s="68" t="s">
        <v>19195</v>
      </c>
      <c r="B688" s="71" t="s">
        <v>13416</v>
      </c>
      <c r="C688" s="363" t="s">
        <v>19196</v>
      </c>
      <c r="D688" s="363"/>
      <c r="E688" s="363"/>
      <c r="F688" s="363"/>
      <c r="G688" s="363"/>
      <c r="H688" s="363"/>
      <c r="I688" s="363"/>
      <c r="J688" s="363"/>
      <c r="K688" s="363"/>
      <c r="L688" s="363"/>
      <c r="M688" s="71" t="s">
        <v>25</v>
      </c>
      <c r="N688" s="69">
        <v>23.9</v>
      </c>
    </row>
    <row r="689" spans="1:14" ht="12.75" customHeight="1">
      <c r="A689" s="68" t="s">
        <v>19197</v>
      </c>
      <c r="B689" s="71" t="s">
        <v>13416</v>
      </c>
      <c r="C689" s="363" t="s">
        <v>19198</v>
      </c>
      <c r="D689" s="363"/>
      <c r="E689" s="363"/>
      <c r="F689" s="363"/>
      <c r="G689" s="363"/>
      <c r="H689" s="363"/>
      <c r="I689" s="363"/>
      <c r="J689" s="363"/>
      <c r="K689" s="363"/>
      <c r="L689" s="363"/>
      <c r="M689" s="71" t="s">
        <v>25</v>
      </c>
      <c r="N689" s="69">
        <v>13.4</v>
      </c>
    </row>
    <row r="690" spans="1:14" ht="12.75" customHeight="1">
      <c r="A690" s="68" t="s">
        <v>19199</v>
      </c>
      <c r="B690" s="71" t="s">
        <v>13416</v>
      </c>
      <c r="C690" s="363" t="s">
        <v>19200</v>
      </c>
      <c r="D690" s="363"/>
      <c r="E690" s="363"/>
      <c r="F690" s="363"/>
      <c r="G690" s="363"/>
      <c r="H690" s="363"/>
      <c r="I690" s="363"/>
      <c r="J690" s="363"/>
      <c r="K690" s="363"/>
      <c r="L690" s="363"/>
      <c r="M690" s="71" t="s">
        <v>25</v>
      </c>
      <c r="N690" s="69">
        <v>16.899999999999999</v>
      </c>
    </row>
    <row r="691" spans="1:14" ht="13.5" customHeight="1">
      <c r="A691" s="68" t="s">
        <v>19201</v>
      </c>
      <c r="B691" s="71" t="s">
        <v>13416</v>
      </c>
      <c r="C691" s="363" t="s">
        <v>19202</v>
      </c>
      <c r="D691" s="363"/>
      <c r="E691" s="363"/>
      <c r="F691" s="363"/>
      <c r="G691" s="363"/>
      <c r="H691" s="363"/>
      <c r="I691" s="363"/>
      <c r="J691" s="363"/>
      <c r="K691" s="363"/>
      <c r="L691" s="363"/>
      <c r="M691" s="71" t="s">
        <v>25</v>
      </c>
      <c r="N691" s="69">
        <v>23</v>
      </c>
    </row>
    <row r="692" spans="1:14" ht="12.75" customHeight="1">
      <c r="A692" s="68" t="s">
        <v>19203</v>
      </c>
      <c r="B692" s="71" t="s">
        <v>13416</v>
      </c>
      <c r="C692" s="363" t="s">
        <v>19204</v>
      </c>
      <c r="D692" s="363"/>
      <c r="E692" s="363"/>
      <c r="F692" s="363"/>
      <c r="G692" s="363"/>
      <c r="H692" s="363"/>
      <c r="I692" s="363"/>
      <c r="J692" s="363"/>
      <c r="K692" s="363"/>
      <c r="L692" s="363"/>
      <c r="M692" s="71" t="s">
        <v>25</v>
      </c>
      <c r="N692" s="69">
        <v>65.209999999999994</v>
      </c>
    </row>
    <row r="693" spans="1:14" ht="13.5" customHeight="1">
      <c r="A693" s="68" t="s">
        <v>19205</v>
      </c>
      <c r="B693" s="71" t="s">
        <v>13416</v>
      </c>
      <c r="C693" s="363" t="s">
        <v>19206</v>
      </c>
      <c r="D693" s="363"/>
      <c r="E693" s="363"/>
      <c r="F693" s="363"/>
      <c r="G693" s="363"/>
      <c r="H693" s="363"/>
      <c r="I693" s="363"/>
      <c r="J693" s="363"/>
      <c r="K693" s="363"/>
      <c r="L693" s="363"/>
      <c r="M693" s="71" t="s">
        <v>25</v>
      </c>
      <c r="N693" s="69">
        <v>57.56</v>
      </c>
    </row>
    <row r="694" spans="1:14" ht="12.75" customHeight="1">
      <c r="A694" s="68" t="s">
        <v>19207</v>
      </c>
      <c r="B694" s="71" t="s">
        <v>13416</v>
      </c>
      <c r="C694" s="363" t="s">
        <v>19208</v>
      </c>
      <c r="D694" s="363"/>
      <c r="E694" s="363"/>
      <c r="F694" s="363"/>
      <c r="G694" s="363"/>
      <c r="H694" s="363"/>
      <c r="I694" s="363"/>
      <c r="J694" s="363"/>
      <c r="K694" s="363"/>
      <c r="L694" s="363"/>
      <c r="M694" s="71" t="s">
        <v>25</v>
      </c>
      <c r="N694" s="69">
        <v>119.24</v>
      </c>
    </row>
    <row r="695" spans="1:14" ht="12.75" customHeight="1">
      <c r="A695" s="68" t="s">
        <v>19209</v>
      </c>
      <c r="B695" s="71" t="s">
        <v>13416</v>
      </c>
      <c r="C695" s="363" t="s">
        <v>19210</v>
      </c>
      <c r="D695" s="363"/>
      <c r="E695" s="363"/>
      <c r="F695" s="363"/>
      <c r="G695" s="363"/>
      <c r="H695" s="363"/>
      <c r="I695" s="363"/>
      <c r="J695" s="363"/>
      <c r="K695" s="363"/>
      <c r="L695" s="363"/>
      <c r="M695" s="71" t="s">
        <v>25</v>
      </c>
      <c r="N695" s="69">
        <v>299.88</v>
      </c>
    </row>
    <row r="696" spans="1:14" ht="13.5" customHeight="1">
      <c r="A696" s="68" t="s">
        <v>19211</v>
      </c>
      <c r="B696" s="71" t="s">
        <v>13416</v>
      </c>
      <c r="C696" s="363" t="s">
        <v>19212</v>
      </c>
      <c r="D696" s="363"/>
      <c r="E696" s="363"/>
      <c r="F696" s="363"/>
      <c r="G696" s="363"/>
      <c r="H696" s="363"/>
      <c r="I696" s="363"/>
      <c r="J696" s="363"/>
      <c r="K696" s="363"/>
      <c r="L696" s="363"/>
      <c r="M696" s="71" t="s">
        <v>25</v>
      </c>
      <c r="N696" s="69">
        <v>440.9</v>
      </c>
    </row>
    <row r="697" spans="1:14" ht="12.75" customHeight="1">
      <c r="A697" s="68" t="s">
        <v>19213</v>
      </c>
      <c r="B697" s="71" t="s">
        <v>13416</v>
      </c>
      <c r="C697" s="363" t="s">
        <v>19214</v>
      </c>
      <c r="D697" s="363"/>
      <c r="E697" s="363"/>
      <c r="F697" s="363"/>
      <c r="G697" s="363"/>
      <c r="H697" s="363"/>
      <c r="I697" s="363"/>
      <c r="J697" s="363"/>
      <c r="K697" s="363"/>
      <c r="L697" s="363"/>
      <c r="M697" s="71" t="s">
        <v>25</v>
      </c>
      <c r="N697" s="69">
        <v>573.74</v>
      </c>
    </row>
    <row r="698" spans="1:14" ht="13.5" customHeight="1">
      <c r="A698" s="68" t="s">
        <v>19215</v>
      </c>
      <c r="B698" s="71" t="s">
        <v>13416</v>
      </c>
      <c r="C698" s="363" t="s">
        <v>19216</v>
      </c>
      <c r="D698" s="363"/>
      <c r="E698" s="363"/>
      <c r="F698" s="363"/>
      <c r="G698" s="363"/>
      <c r="H698" s="363"/>
      <c r="I698" s="363"/>
      <c r="J698" s="363"/>
      <c r="K698" s="363"/>
      <c r="L698" s="363"/>
      <c r="M698" s="71" t="s">
        <v>25</v>
      </c>
      <c r="N698" s="69">
        <v>25.4</v>
      </c>
    </row>
    <row r="699" spans="1:14" ht="12.75" customHeight="1">
      <c r="A699" s="68" t="s">
        <v>19217</v>
      </c>
      <c r="B699" s="71" t="s">
        <v>13416</v>
      </c>
      <c r="C699" s="363" t="s">
        <v>19218</v>
      </c>
      <c r="D699" s="363"/>
      <c r="E699" s="363"/>
      <c r="F699" s="363"/>
      <c r="G699" s="363"/>
      <c r="H699" s="363"/>
      <c r="I699" s="363"/>
      <c r="J699" s="363"/>
      <c r="K699" s="363"/>
      <c r="L699" s="363"/>
      <c r="M699" s="71" t="s">
        <v>25</v>
      </c>
      <c r="N699" s="69">
        <v>30.94</v>
      </c>
    </row>
    <row r="700" spans="1:14" ht="12.75" customHeight="1">
      <c r="A700" s="68" t="s">
        <v>19219</v>
      </c>
      <c r="B700" s="71" t="s">
        <v>13416</v>
      </c>
      <c r="C700" s="363" t="s">
        <v>19220</v>
      </c>
      <c r="D700" s="363"/>
      <c r="E700" s="363"/>
      <c r="F700" s="363"/>
      <c r="G700" s="363"/>
      <c r="H700" s="363"/>
      <c r="I700" s="363"/>
      <c r="J700" s="363"/>
      <c r="K700" s="363"/>
      <c r="L700" s="363"/>
      <c r="M700" s="71" t="s">
        <v>25</v>
      </c>
      <c r="N700" s="69">
        <v>39.01</v>
      </c>
    </row>
    <row r="701" spans="1:14" ht="13.5" customHeight="1">
      <c r="A701" s="68" t="s">
        <v>19221</v>
      </c>
      <c r="B701" s="71" t="s">
        <v>13416</v>
      </c>
      <c r="C701" s="363" t="s">
        <v>19222</v>
      </c>
      <c r="D701" s="363"/>
      <c r="E701" s="363"/>
      <c r="F701" s="363"/>
      <c r="G701" s="363"/>
      <c r="H701" s="363"/>
      <c r="I701" s="363"/>
      <c r="J701" s="363"/>
      <c r="K701" s="363"/>
      <c r="L701" s="363"/>
      <c r="M701" s="71" t="s">
        <v>25</v>
      </c>
      <c r="N701" s="69">
        <v>75.97</v>
      </c>
    </row>
    <row r="702" spans="1:14" ht="12.75" customHeight="1">
      <c r="A702" s="68" t="s">
        <v>19223</v>
      </c>
      <c r="B702" s="71" t="s">
        <v>13416</v>
      </c>
      <c r="C702" s="363" t="s">
        <v>19224</v>
      </c>
      <c r="D702" s="363"/>
      <c r="E702" s="363"/>
      <c r="F702" s="363"/>
      <c r="G702" s="363"/>
      <c r="H702" s="363"/>
      <c r="I702" s="363"/>
      <c r="J702" s="363"/>
      <c r="K702" s="363"/>
      <c r="L702" s="363"/>
      <c r="M702" s="71" t="s">
        <v>25</v>
      </c>
      <c r="N702" s="69">
        <v>31.65</v>
      </c>
    </row>
    <row r="703" spans="1:14" ht="12.75" customHeight="1">
      <c r="A703" s="68" t="s">
        <v>19225</v>
      </c>
      <c r="B703" s="71" t="s">
        <v>13416</v>
      </c>
      <c r="C703" s="363" t="s">
        <v>19226</v>
      </c>
      <c r="D703" s="363"/>
      <c r="E703" s="363"/>
      <c r="F703" s="363"/>
      <c r="G703" s="363"/>
      <c r="H703" s="363"/>
      <c r="I703" s="363"/>
      <c r="J703" s="363"/>
      <c r="K703" s="363"/>
      <c r="L703" s="363"/>
      <c r="M703" s="71" t="s">
        <v>25</v>
      </c>
      <c r="N703" s="69">
        <v>117.71</v>
      </c>
    </row>
    <row r="704" spans="1:14" ht="13.5" customHeight="1">
      <c r="A704" s="68" t="s">
        <v>19227</v>
      </c>
      <c r="B704" s="71" t="s">
        <v>13416</v>
      </c>
      <c r="C704" s="363" t="s">
        <v>19228</v>
      </c>
      <c r="D704" s="363"/>
      <c r="E704" s="363"/>
      <c r="F704" s="363"/>
      <c r="G704" s="363"/>
      <c r="H704" s="363"/>
      <c r="I704" s="363"/>
      <c r="J704" s="363"/>
      <c r="K704" s="363"/>
      <c r="L704" s="363"/>
      <c r="M704" s="71" t="s">
        <v>25</v>
      </c>
      <c r="N704" s="69">
        <v>83.84</v>
      </c>
    </row>
    <row r="705" spans="1:14" ht="12.75" customHeight="1">
      <c r="A705" s="68" t="s">
        <v>19229</v>
      </c>
      <c r="B705" s="71" t="s">
        <v>13416</v>
      </c>
      <c r="C705" s="363" t="s">
        <v>19230</v>
      </c>
      <c r="D705" s="363"/>
      <c r="E705" s="363"/>
      <c r="F705" s="363"/>
      <c r="G705" s="363"/>
      <c r="H705" s="363"/>
      <c r="I705" s="363"/>
      <c r="J705" s="363"/>
      <c r="K705" s="363"/>
      <c r="L705" s="363"/>
      <c r="M705" s="71" t="s">
        <v>25</v>
      </c>
      <c r="N705" s="69">
        <v>126.82</v>
      </c>
    </row>
    <row r="706" spans="1:14" ht="13.5" customHeight="1">
      <c r="A706" s="68" t="s">
        <v>19231</v>
      </c>
      <c r="B706" s="71" t="s">
        <v>13416</v>
      </c>
      <c r="C706" s="363" t="s">
        <v>19232</v>
      </c>
      <c r="D706" s="363"/>
      <c r="E706" s="363"/>
      <c r="F706" s="363"/>
      <c r="G706" s="363"/>
      <c r="H706" s="363"/>
      <c r="I706" s="363"/>
      <c r="J706" s="363"/>
      <c r="K706" s="363"/>
      <c r="L706" s="363"/>
      <c r="M706" s="71" t="s">
        <v>25</v>
      </c>
      <c r="N706" s="69">
        <v>148.57</v>
      </c>
    </row>
    <row r="707" spans="1:14" ht="12.75" customHeight="1">
      <c r="A707" s="68" t="s">
        <v>19233</v>
      </c>
      <c r="B707" s="71" t="s">
        <v>13416</v>
      </c>
      <c r="C707" s="363" t="s">
        <v>19234</v>
      </c>
      <c r="D707" s="363"/>
      <c r="E707" s="363"/>
      <c r="F707" s="363"/>
      <c r="G707" s="363"/>
      <c r="H707" s="363"/>
      <c r="I707" s="363"/>
      <c r="J707" s="363"/>
      <c r="K707" s="363"/>
      <c r="L707" s="363"/>
      <c r="M707" s="71" t="s">
        <v>25</v>
      </c>
      <c r="N707" s="69">
        <v>129</v>
      </c>
    </row>
    <row r="708" spans="1:14" ht="12.75" customHeight="1">
      <c r="A708" s="68" t="s">
        <v>19235</v>
      </c>
      <c r="B708" s="71" t="s">
        <v>13416</v>
      </c>
      <c r="C708" s="363" t="s">
        <v>19236</v>
      </c>
      <c r="D708" s="363"/>
      <c r="E708" s="363"/>
      <c r="F708" s="363"/>
      <c r="G708" s="363"/>
      <c r="H708" s="363"/>
      <c r="I708" s="363"/>
      <c r="J708" s="363"/>
      <c r="K708" s="363"/>
      <c r="L708" s="363"/>
      <c r="M708" s="71" t="s">
        <v>25</v>
      </c>
      <c r="N708" s="69">
        <v>341.71</v>
      </c>
    </row>
    <row r="709" spans="1:14" ht="13.5" customHeight="1">
      <c r="A709" s="68" t="s">
        <v>19237</v>
      </c>
      <c r="B709" s="71" t="s">
        <v>13416</v>
      </c>
      <c r="C709" s="363" t="s">
        <v>19238</v>
      </c>
      <c r="D709" s="363"/>
      <c r="E709" s="363"/>
      <c r="F709" s="363"/>
      <c r="G709" s="363"/>
      <c r="H709" s="363"/>
      <c r="I709" s="363"/>
      <c r="J709" s="363"/>
      <c r="K709" s="363"/>
      <c r="L709" s="363"/>
      <c r="M709" s="71" t="s">
        <v>25</v>
      </c>
      <c r="N709" s="69">
        <v>312.89999999999998</v>
      </c>
    </row>
    <row r="710" spans="1:14" ht="12.75" customHeight="1">
      <c r="A710" s="68" t="s">
        <v>19239</v>
      </c>
      <c r="B710" s="71" t="s">
        <v>13416</v>
      </c>
      <c r="C710" s="363" t="s">
        <v>19240</v>
      </c>
      <c r="D710" s="363"/>
      <c r="E710" s="363"/>
      <c r="F710" s="363"/>
      <c r="G710" s="363"/>
      <c r="H710" s="363"/>
      <c r="I710" s="363"/>
      <c r="J710" s="363"/>
      <c r="K710" s="363"/>
      <c r="L710" s="363"/>
      <c r="M710" s="71" t="s">
        <v>25</v>
      </c>
      <c r="N710" s="69">
        <v>158.9</v>
      </c>
    </row>
    <row r="711" spans="1:14" ht="13.5" customHeight="1">
      <c r="A711" s="68" t="s">
        <v>19241</v>
      </c>
      <c r="B711" s="71" t="s">
        <v>13416</v>
      </c>
      <c r="C711" s="363" t="s">
        <v>19242</v>
      </c>
      <c r="D711" s="363"/>
      <c r="E711" s="363"/>
      <c r="F711" s="363"/>
      <c r="G711" s="363"/>
      <c r="H711" s="363"/>
      <c r="I711" s="363"/>
      <c r="J711" s="363"/>
      <c r="K711" s="363"/>
      <c r="L711" s="363"/>
      <c r="M711" s="71" t="s">
        <v>25</v>
      </c>
      <c r="N711" s="69">
        <v>84.3</v>
      </c>
    </row>
    <row r="712" spans="1:14" ht="12.75" customHeight="1">
      <c r="A712" s="68" t="s">
        <v>19243</v>
      </c>
      <c r="B712" s="71" t="s">
        <v>13416</v>
      </c>
      <c r="C712" s="363" t="s">
        <v>19244</v>
      </c>
      <c r="D712" s="363"/>
      <c r="E712" s="363"/>
      <c r="F712" s="363"/>
      <c r="G712" s="363"/>
      <c r="H712" s="363"/>
      <c r="I712" s="363"/>
      <c r="J712" s="363"/>
      <c r="K712" s="363"/>
      <c r="L712" s="363"/>
      <c r="M712" s="71" t="s">
        <v>25</v>
      </c>
      <c r="N712" s="69">
        <v>36.81</v>
      </c>
    </row>
    <row r="713" spans="1:14" ht="12.75" customHeight="1">
      <c r="A713" s="68" t="s">
        <v>19245</v>
      </c>
      <c r="B713" s="71" t="s">
        <v>13416</v>
      </c>
      <c r="C713" s="363" t="s">
        <v>19246</v>
      </c>
      <c r="D713" s="363"/>
      <c r="E713" s="363"/>
      <c r="F713" s="363"/>
      <c r="G713" s="363"/>
      <c r="H713" s="363"/>
      <c r="I713" s="363"/>
      <c r="J713" s="363"/>
      <c r="K713" s="363"/>
      <c r="L713" s="363"/>
      <c r="M713" s="71" t="s">
        <v>25</v>
      </c>
      <c r="N713" s="69">
        <v>308.67</v>
      </c>
    </row>
    <row r="714" spans="1:14" ht="13.5" customHeight="1">
      <c r="A714" s="68" t="s">
        <v>19247</v>
      </c>
      <c r="B714" s="71" t="s">
        <v>13416</v>
      </c>
      <c r="C714" s="363" t="s">
        <v>19248</v>
      </c>
      <c r="D714" s="363"/>
      <c r="E714" s="363"/>
      <c r="F714" s="363"/>
      <c r="G714" s="363"/>
      <c r="H714" s="363"/>
      <c r="I714" s="363"/>
      <c r="J714" s="363"/>
      <c r="K714" s="363"/>
      <c r="L714" s="363"/>
      <c r="M714" s="71" t="s">
        <v>25</v>
      </c>
      <c r="N714" s="69">
        <v>260.91000000000003</v>
      </c>
    </row>
    <row r="715" spans="1:14" ht="12.75" customHeight="1">
      <c r="A715" s="68" t="s">
        <v>19249</v>
      </c>
      <c r="B715" s="71" t="s">
        <v>13416</v>
      </c>
      <c r="C715" s="363" t="s">
        <v>19250</v>
      </c>
      <c r="D715" s="363"/>
      <c r="E715" s="363"/>
      <c r="F715" s="363"/>
      <c r="G715" s="363"/>
      <c r="H715" s="363"/>
      <c r="I715" s="363"/>
      <c r="J715" s="363"/>
      <c r="K715" s="363"/>
      <c r="L715" s="363"/>
      <c r="M715" s="71" t="s">
        <v>25</v>
      </c>
      <c r="N715" s="69">
        <v>290.58</v>
      </c>
    </row>
    <row r="716" spans="1:14" ht="13.5" customHeight="1">
      <c r="A716" s="68" t="s">
        <v>19251</v>
      </c>
      <c r="B716" s="71" t="s">
        <v>13416</v>
      </c>
      <c r="C716" s="363" t="s">
        <v>19252</v>
      </c>
      <c r="D716" s="363"/>
      <c r="E716" s="363"/>
      <c r="F716" s="363"/>
      <c r="G716" s="363"/>
      <c r="H716" s="363"/>
      <c r="I716" s="363"/>
      <c r="J716" s="363"/>
      <c r="K716" s="363"/>
      <c r="L716" s="363"/>
      <c r="M716" s="71" t="s">
        <v>25</v>
      </c>
      <c r="N716" s="69">
        <v>229.9</v>
      </c>
    </row>
    <row r="717" spans="1:14" ht="12.75" customHeight="1">
      <c r="A717" s="68" t="s">
        <v>19253</v>
      </c>
      <c r="B717" s="71" t="s">
        <v>13416</v>
      </c>
      <c r="C717" s="363" t="s">
        <v>19254</v>
      </c>
      <c r="D717" s="363"/>
      <c r="E717" s="363"/>
      <c r="F717" s="363"/>
      <c r="G717" s="363"/>
      <c r="H717" s="363"/>
      <c r="I717" s="363"/>
      <c r="J717" s="363"/>
      <c r="K717" s="363"/>
      <c r="L717" s="363"/>
      <c r="M717" s="71" t="s">
        <v>25</v>
      </c>
      <c r="N717" s="69">
        <v>70.38</v>
      </c>
    </row>
    <row r="718" spans="1:14" ht="12.75" customHeight="1">
      <c r="A718" s="68" t="s">
        <v>19255</v>
      </c>
      <c r="B718" s="71" t="s">
        <v>13416</v>
      </c>
      <c r="C718" s="363" t="s">
        <v>19256</v>
      </c>
      <c r="D718" s="363"/>
      <c r="E718" s="363"/>
      <c r="F718" s="363"/>
      <c r="G718" s="363"/>
      <c r="H718" s="363"/>
      <c r="I718" s="363"/>
      <c r="J718" s="363"/>
      <c r="K718" s="363"/>
      <c r="L718" s="363"/>
      <c r="M718" s="71" t="s">
        <v>25</v>
      </c>
      <c r="N718" s="69">
        <v>36.9</v>
      </c>
    </row>
    <row r="719" spans="1:14" ht="13.5" customHeight="1">
      <c r="A719" s="68" t="s">
        <v>19257</v>
      </c>
      <c r="B719" s="71" t="s">
        <v>13416</v>
      </c>
      <c r="C719" s="363" t="s">
        <v>19258</v>
      </c>
      <c r="D719" s="363"/>
      <c r="E719" s="363"/>
      <c r="F719" s="363"/>
      <c r="G719" s="363"/>
      <c r="H719" s="363"/>
      <c r="I719" s="363"/>
      <c r="J719" s="363"/>
      <c r="K719" s="363"/>
      <c r="L719" s="363"/>
      <c r="M719" s="71" t="s">
        <v>25</v>
      </c>
      <c r="N719" s="69">
        <v>229.9</v>
      </c>
    </row>
    <row r="720" spans="1:14" ht="12.75" customHeight="1">
      <c r="A720" s="68" t="s">
        <v>19259</v>
      </c>
      <c r="B720" s="71" t="s">
        <v>13416</v>
      </c>
      <c r="C720" s="363" t="s">
        <v>19260</v>
      </c>
      <c r="D720" s="363"/>
      <c r="E720" s="363"/>
      <c r="F720" s="363"/>
      <c r="G720" s="363"/>
      <c r="H720" s="363"/>
      <c r="I720" s="363"/>
      <c r="J720" s="363"/>
      <c r="K720" s="363"/>
      <c r="L720" s="363"/>
      <c r="M720" s="71" t="s">
        <v>25</v>
      </c>
      <c r="N720" s="69">
        <v>199.29</v>
      </c>
    </row>
    <row r="721" spans="1:14" ht="12.75" customHeight="1">
      <c r="A721" s="68" t="s">
        <v>19261</v>
      </c>
      <c r="B721" s="71" t="s">
        <v>13416</v>
      </c>
      <c r="C721" s="363" t="s">
        <v>19262</v>
      </c>
      <c r="D721" s="363"/>
      <c r="E721" s="363"/>
      <c r="F721" s="363"/>
      <c r="G721" s="363"/>
      <c r="H721" s="363"/>
      <c r="I721" s="363"/>
      <c r="J721" s="363"/>
      <c r="K721" s="363"/>
      <c r="L721" s="363"/>
      <c r="M721" s="71" t="s">
        <v>25</v>
      </c>
      <c r="N721" s="69">
        <v>99.96</v>
      </c>
    </row>
    <row r="722" spans="1:14" ht="13.5" customHeight="1">
      <c r="A722" s="68" t="s">
        <v>19263</v>
      </c>
      <c r="B722" s="71" t="s">
        <v>13416</v>
      </c>
      <c r="C722" s="363" t="s">
        <v>19264</v>
      </c>
      <c r="D722" s="363"/>
      <c r="E722" s="363"/>
      <c r="F722" s="363"/>
      <c r="G722" s="363"/>
      <c r="H722" s="363"/>
      <c r="I722" s="363"/>
      <c r="J722" s="363"/>
      <c r="K722" s="363"/>
      <c r="L722" s="363"/>
      <c r="M722" s="71" t="s">
        <v>25</v>
      </c>
      <c r="N722" s="69">
        <v>105.18</v>
      </c>
    </row>
    <row r="723" spans="1:14" ht="12.75" customHeight="1">
      <c r="A723" s="68" t="s">
        <v>19265</v>
      </c>
      <c r="B723" s="71" t="s">
        <v>13416</v>
      </c>
      <c r="C723" s="363" t="s">
        <v>19266</v>
      </c>
      <c r="D723" s="363"/>
      <c r="E723" s="363"/>
      <c r="F723" s="363"/>
      <c r="G723" s="363"/>
      <c r="H723" s="363"/>
      <c r="I723" s="363"/>
      <c r="J723" s="363"/>
      <c r="K723" s="363"/>
      <c r="L723" s="363"/>
      <c r="M723" s="71" t="s">
        <v>25</v>
      </c>
      <c r="N723" s="69">
        <v>282.72000000000003</v>
      </c>
    </row>
    <row r="724" spans="1:14" ht="13.5" customHeight="1">
      <c r="A724" s="68" t="s">
        <v>19267</v>
      </c>
      <c r="B724" s="71" t="s">
        <v>13416</v>
      </c>
      <c r="C724" s="363" t="s">
        <v>19268</v>
      </c>
      <c r="D724" s="363"/>
      <c r="E724" s="363"/>
      <c r="F724" s="363"/>
      <c r="G724" s="363"/>
      <c r="H724" s="363"/>
      <c r="I724" s="363"/>
      <c r="J724" s="363"/>
      <c r="K724" s="363"/>
      <c r="L724" s="363"/>
      <c r="M724" s="71" t="s">
        <v>25</v>
      </c>
      <c r="N724" s="69">
        <v>65.900000000000006</v>
      </c>
    </row>
    <row r="725" spans="1:14" ht="12.75" customHeight="1">
      <c r="A725" s="68" t="s">
        <v>19269</v>
      </c>
      <c r="B725" s="71" t="s">
        <v>13416</v>
      </c>
      <c r="C725" s="363" t="s">
        <v>19270</v>
      </c>
      <c r="D725" s="363"/>
      <c r="E725" s="363"/>
      <c r="F725" s="363"/>
      <c r="G725" s="363"/>
      <c r="H725" s="363"/>
      <c r="I725" s="363"/>
      <c r="J725" s="363"/>
      <c r="K725" s="363"/>
      <c r="L725" s="363"/>
      <c r="M725" s="71" t="s">
        <v>25</v>
      </c>
      <c r="N725" s="69">
        <v>69.900000000000006</v>
      </c>
    </row>
    <row r="726" spans="1:14" ht="12.75" customHeight="1">
      <c r="A726" s="68" t="s">
        <v>19271</v>
      </c>
      <c r="B726" s="71" t="s">
        <v>13416</v>
      </c>
      <c r="C726" s="363" t="s">
        <v>19272</v>
      </c>
      <c r="D726" s="363"/>
      <c r="E726" s="363"/>
      <c r="F726" s="363"/>
      <c r="G726" s="363"/>
      <c r="H726" s="363"/>
      <c r="I726" s="363"/>
      <c r="J726" s="363"/>
      <c r="K726" s="363"/>
      <c r="L726" s="363"/>
      <c r="M726" s="71" t="s">
        <v>25</v>
      </c>
      <c r="N726" s="69">
        <v>95.61</v>
      </c>
    </row>
    <row r="727" spans="1:14" ht="13.5" customHeight="1">
      <c r="A727" s="68" t="s">
        <v>19273</v>
      </c>
      <c r="B727" s="71" t="s">
        <v>13416</v>
      </c>
      <c r="C727" s="363" t="s">
        <v>19274</v>
      </c>
      <c r="D727" s="363"/>
      <c r="E727" s="363"/>
      <c r="F727" s="363"/>
      <c r="G727" s="363"/>
      <c r="H727" s="363"/>
      <c r="I727" s="363"/>
      <c r="J727" s="363"/>
      <c r="K727" s="363"/>
      <c r="L727" s="363"/>
      <c r="M727" s="71" t="s">
        <v>25</v>
      </c>
      <c r="N727" s="69">
        <v>25.14</v>
      </c>
    </row>
    <row r="728" spans="1:14" ht="12.75" customHeight="1">
      <c r="A728" s="68" t="s">
        <v>19275</v>
      </c>
      <c r="B728" s="71" t="s">
        <v>13416</v>
      </c>
      <c r="C728" s="363" t="s">
        <v>19276</v>
      </c>
      <c r="D728" s="363"/>
      <c r="E728" s="363"/>
      <c r="F728" s="363"/>
      <c r="G728" s="363"/>
      <c r="H728" s="363"/>
      <c r="I728" s="363"/>
      <c r="J728" s="363"/>
      <c r="K728" s="363"/>
      <c r="L728" s="363"/>
      <c r="M728" s="71" t="s">
        <v>25</v>
      </c>
      <c r="N728" s="69">
        <v>28.62</v>
      </c>
    </row>
    <row r="729" spans="1:14" ht="13.5" customHeight="1">
      <c r="A729" s="68" t="s">
        <v>19277</v>
      </c>
      <c r="B729" s="71" t="s">
        <v>13416</v>
      </c>
      <c r="C729" s="363" t="s">
        <v>19278</v>
      </c>
      <c r="D729" s="363"/>
      <c r="E729" s="363"/>
      <c r="F729" s="363"/>
      <c r="G729" s="363"/>
      <c r="H729" s="363"/>
      <c r="I729" s="363"/>
      <c r="J729" s="363"/>
      <c r="K729" s="363"/>
      <c r="L729" s="363"/>
      <c r="M729" s="71" t="s">
        <v>25</v>
      </c>
      <c r="N729" s="69">
        <v>34.86</v>
      </c>
    </row>
    <row r="730" spans="1:14" ht="12.75" customHeight="1">
      <c r="A730" s="68" t="s">
        <v>19279</v>
      </c>
      <c r="B730" s="71" t="s">
        <v>13416</v>
      </c>
      <c r="C730" s="363" t="s">
        <v>19280</v>
      </c>
      <c r="D730" s="363"/>
      <c r="E730" s="363"/>
      <c r="F730" s="363"/>
      <c r="G730" s="363"/>
      <c r="H730" s="363"/>
      <c r="I730" s="363"/>
      <c r="J730" s="363"/>
      <c r="K730" s="363"/>
      <c r="L730" s="363"/>
      <c r="M730" s="71" t="s">
        <v>25</v>
      </c>
      <c r="N730" s="69">
        <v>42.9</v>
      </c>
    </row>
    <row r="731" spans="1:14" ht="12.75" customHeight="1">
      <c r="A731" s="68" t="s">
        <v>19281</v>
      </c>
      <c r="B731" s="71" t="s">
        <v>13416</v>
      </c>
      <c r="C731" s="363" t="s">
        <v>19282</v>
      </c>
      <c r="D731" s="363"/>
      <c r="E731" s="363"/>
      <c r="F731" s="363"/>
      <c r="G731" s="363"/>
      <c r="H731" s="363"/>
      <c r="I731" s="363"/>
      <c r="J731" s="363"/>
      <c r="K731" s="363"/>
      <c r="L731" s="363"/>
      <c r="M731" s="71" t="s">
        <v>25</v>
      </c>
      <c r="N731" s="69">
        <v>27.9</v>
      </c>
    </row>
    <row r="732" spans="1:14" ht="13.5" customHeight="1">
      <c r="A732" s="68" t="s">
        <v>19283</v>
      </c>
      <c r="B732" s="71" t="s">
        <v>13416</v>
      </c>
      <c r="C732" s="363" t="s">
        <v>19284</v>
      </c>
      <c r="D732" s="363"/>
      <c r="E732" s="363"/>
      <c r="F732" s="363"/>
      <c r="G732" s="363"/>
      <c r="H732" s="363"/>
      <c r="I732" s="363"/>
      <c r="J732" s="363"/>
      <c r="K732" s="363"/>
      <c r="L732" s="363"/>
      <c r="M732" s="71" t="s">
        <v>25</v>
      </c>
      <c r="N732" s="69">
        <v>29.9</v>
      </c>
    </row>
    <row r="733" spans="1:14" ht="12.75" customHeight="1">
      <c r="A733" s="68" t="s">
        <v>19285</v>
      </c>
      <c r="B733" s="71" t="s">
        <v>13416</v>
      </c>
      <c r="C733" s="363" t="s">
        <v>19286</v>
      </c>
      <c r="D733" s="363"/>
      <c r="E733" s="363"/>
      <c r="F733" s="363"/>
      <c r="G733" s="363"/>
      <c r="H733" s="363"/>
      <c r="I733" s="363"/>
      <c r="J733" s="363"/>
      <c r="K733" s="363"/>
      <c r="L733" s="363"/>
      <c r="M733" s="71" t="s">
        <v>25</v>
      </c>
      <c r="N733" s="69">
        <v>60.81</v>
      </c>
    </row>
    <row r="734" spans="1:14" ht="12.75" customHeight="1">
      <c r="A734" s="68" t="s">
        <v>19287</v>
      </c>
      <c r="B734" s="71" t="s">
        <v>13416</v>
      </c>
      <c r="C734" s="363" t="s">
        <v>19288</v>
      </c>
      <c r="D734" s="363"/>
      <c r="E734" s="363"/>
      <c r="F734" s="363"/>
      <c r="G734" s="363"/>
      <c r="H734" s="363"/>
      <c r="I734" s="363"/>
      <c r="J734" s="363"/>
      <c r="K734" s="363"/>
      <c r="L734" s="363"/>
      <c r="M734" s="71" t="s">
        <v>25</v>
      </c>
      <c r="N734" s="69">
        <v>121.71</v>
      </c>
    </row>
    <row r="735" spans="1:14" ht="13.5" customHeight="1">
      <c r="A735" s="68" t="s">
        <v>19289</v>
      </c>
      <c r="B735" s="71" t="s">
        <v>13416</v>
      </c>
      <c r="C735" s="363" t="s">
        <v>19290</v>
      </c>
      <c r="D735" s="363"/>
      <c r="E735" s="363"/>
      <c r="F735" s="363"/>
      <c r="G735" s="363"/>
      <c r="H735" s="363"/>
      <c r="I735" s="363"/>
      <c r="J735" s="363"/>
      <c r="K735" s="363"/>
      <c r="L735" s="363"/>
      <c r="M735" s="71" t="s">
        <v>25</v>
      </c>
      <c r="N735" s="69">
        <v>62.9</v>
      </c>
    </row>
    <row r="736" spans="1:14" ht="12.75" customHeight="1">
      <c r="A736" s="68" t="s">
        <v>19291</v>
      </c>
      <c r="B736" s="71" t="s">
        <v>13416</v>
      </c>
      <c r="C736" s="363" t="s">
        <v>19292</v>
      </c>
      <c r="D736" s="363"/>
      <c r="E736" s="363"/>
      <c r="F736" s="363"/>
      <c r="G736" s="363"/>
      <c r="H736" s="363"/>
      <c r="I736" s="363"/>
      <c r="J736" s="363"/>
      <c r="K736" s="363"/>
      <c r="L736" s="363"/>
      <c r="M736" s="71" t="s">
        <v>25</v>
      </c>
      <c r="N736" s="69">
        <v>20.55</v>
      </c>
    </row>
    <row r="737" spans="1:14" ht="13.5" customHeight="1">
      <c r="A737" s="68" t="s">
        <v>19293</v>
      </c>
      <c r="B737" s="71" t="s">
        <v>13416</v>
      </c>
      <c r="C737" s="363" t="s">
        <v>19294</v>
      </c>
      <c r="D737" s="363"/>
      <c r="E737" s="363"/>
      <c r="F737" s="363"/>
      <c r="G737" s="363"/>
      <c r="H737" s="363"/>
      <c r="I737" s="363"/>
      <c r="J737" s="363"/>
      <c r="K737" s="363"/>
      <c r="L737" s="363"/>
      <c r="M737" s="71" t="s">
        <v>25</v>
      </c>
      <c r="N737" s="69">
        <v>5.39</v>
      </c>
    </row>
    <row r="738" spans="1:14" ht="12.75" customHeight="1">
      <c r="A738" s="68" t="s">
        <v>19295</v>
      </c>
      <c r="B738" s="71" t="s">
        <v>13416</v>
      </c>
      <c r="C738" s="363" t="s">
        <v>19296</v>
      </c>
      <c r="D738" s="363"/>
      <c r="E738" s="363"/>
      <c r="F738" s="363"/>
      <c r="G738" s="363"/>
      <c r="H738" s="363"/>
      <c r="I738" s="363"/>
      <c r="J738" s="363"/>
      <c r="K738" s="363"/>
      <c r="L738" s="363"/>
      <c r="M738" s="71" t="s">
        <v>25</v>
      </c>
      <c r="N738" s="69">
        <v>52.9</v>
      </c>
    </row>
    <row r="739" spans="1:14" ht="12.75" customHeight="1">
      <c r="A739" s="68" t="s">
        <v>19297</v>
      </c>
      <c r="B739" s="71" t="s">
        <v>13416</v>
      </c>
      <c r="C739" s="363" t="s">
        <v>19298</v>
      </c>
      <c r="D739" s="363"/>
      <c r="E739" s="363"/>
      <c r="F739" s="363"/>
      <c r="G739" s="363"/>
      <c r="H739" s="363"/>
      <c r="I739" s="363"/>
      <c r="J739" s="363"/>
      <c r="K739" s="363"/>
      <c r="L739" s="363"/>
      <c r="M739" s="71" t="s">
        <v>25</v>
      </c>
      <c r="N739" s="69">
        <v>19.64</v>
      </c>
    </row>
    <row r="740" spans="1:14" ht="13.5" customHeight="1">
      <c r="A740" s="68" t="s">
        <v>19299</v>
      </c>
      <c r="B740" s="71" t="s">
        <v>13416</v>
      </c>
      <c r="C740" s="363" t="s">
        <v>19300</v>
      </c>
      <c r="D740" s="363"/>
      <c r="E740" s="363"/>
      <c r="F740" s="363"/>
      <c r="G740" s="363"/>
      <c r="H740" s="363"/>
      <c r="I740" s="363"/>
      <c r="J740" s="363"/>
      <c r="K740" s="363"/>
      <c r="L740" s="363"/>
      <c r="M740" s="71" t="s">
        <v>25</v>
      </c>
      <c r="N740" s="69">
        <v>91.81</v>
      </c>
    </row>
    <row r="741" spans="1:14" ht="12.75" customHeight="1">
      <c r="A741" s="68" t="s">
        <v>19301</v>
      </c>
      <c r="B741" s="71" t="s">
        <v>13416</v>
      </c>
      <c r="C741" s="363" t="s">
        <v>19302</v>
      </c>
      <c r="D741" s="363"/>
      <c r="E741" s="363"/>
      <c r="F741" s="363"/>
      <c r="G741" s="363"/>
      <c r="H741" s="363"/>
      <c r="I741" s="363"/>
      <c r="J741" s="363"/>
      <c r="K741" s="363"/>
      <c r="L741" s="363"/>
      <c r="M741" s="71" t="s">
        <v>25</v>
      </c>
      <c r="N741" s="69">
        <v>51.65</v>
      </c>
    </row>
    <row r="742" spans="1:14" ht="13.5" customHeight="1">
      <c r="A742" s="68" t="s">
        <v>19303</v>
      </c>
      <c r="B742" s="71" t="s">
        <v>13416</v>
      </c>
      <c r="C742" s="363" t="s">
        <v>19304</v>
      </c>
      <c r="D742" s="363"/>
      <c r="E742" s="363"/>
      <c r="F742" s="363"/>
      <c r="G742" s="363"/>
      <c r="H742" s="363"/>
      <c r="I742" s="363"/>
      <c r="J742" s="363"/>
      <c r="K742" s="363"/>
      <c r="L742" s="363"/>
      <c r="M742" s="71" t="s">
        <v>25</v>
      </c>
      <c r="N742" s="69">
        <v>59.98</v>
      </c>
    </row>
    <row r="743" spans="1:14" ht="12.75" customHeight="1">
      <c r="A743" s="68" t="s">
        <v>19305</v>
      </c>
      <c r="B743" s="71" t="s">
        <v>13416</v>
      </c>
      <c r="C743" s="363" t="s">
        <v>19306</v>
      </c>
      <c r="D743" s="363"/>
      <c r="E743" s="363"/>
      <c r="F743" s="363"/>
      <c r="G743" s="363"/>
      <c r="H743" s="363"/>
      <c r="I743" s="363"/>
      <c r="J743" s="363"/>
      <c r="K743" s="363"/>
      <c r="L743" s="363"/>
      <c r="M743" s="71" t="s">
        <v>25</v>
      </c>
      <c r="N743" s="69">
        <v>112.11</v>
      </c>
    </row>
    <row r="744" spans="1:14" ht="12.75" customHeight="1">
      <c r="A744" s="68" t="s">
        <v>19307</v>
      </c>
      <c r="B744" s="71" t="s">
        <v>13416</v>
      </c>
      <c r="C744" s="363" t="s">
        <v>19308</v>
      </c>
      <c r="D744" s="363"/>
      <c r="E744" s="363"/>
      <c r="F744" s="363"/>
      <c r="G744" s="363"/>
      <c r="H744" s="363"/>
      <c r="I744" s="363"/>
      <c r="J744" s="363"/>
      <c r="K744" s="363"/>
      <c r="L744" s="363"/>
      <c r="M744" s="71" t="s">
        <v>25</v>
      </c>
      <c r="N744" s="69">
        <v>202.4</v>
      </c>
    </row>
    <row r="745" spans="1:14" ht="13.5" customHeight="1">
      <c r="A745" s="68" t="s">
        <v>19309</v>
      </c>
      <c r="B745" s="71" t="s">
        <v>13416</v>
      </c>
      <c r="C745" s="363" t="s">
        <v>19310</v>
      </c>
      <c r="D745" s="363"/>
      <c r="E745" s="363"/>
      <c r="F745" s="363"/>
      <c r="G745" s="363"/>
      <c r="H745" s="363"/>
      <c r="I745" s="363"/>
      <c r="J745" s="363"/>
      <c r="K745" s="363"/>
      <c r="L745" s="363"/>
      <c r="M745" s="71" t="s">
        <v>25</v>
      </c>
      <c r="N745" s="69">
        <v>59.99</v>
      </c>
    </row>
    <row r="746" spans="1:14" ht="12.75" customHeight="1">
      <c r="A746" s="68" t="s">
        <v>19311</v>
      </c>
      <c r="B746" s="71" t="s">
        <v>13416</v>
      </c>
      <c r="C746" s="363" t="s">
        <v>19312</v>
      </c>
      <c r="D746" s="363"/>
      <c r="E746" s="363"/>
      <c r="F746" s="363"/>
      <c r="G746" s="363"/>
      <c r="H746" s="363"/>
      <c r="I746" s="363"/>
      <c r="J746" s="363"/>
      <c r="K746" s="363"/>
      <c r="L746" s="363"/>
      <c r="M746" s="71" t="s">
        <v>25</v>
      </c>
      <c r="N746" s="69">
        <v>60.6</v>
      </c>
    </row>
    <row r="747" spans="1:14" ht="12.75" customHeight="1">
      <c r="A747" s="68" t="s">
        <v>19313</v>
      </c>
      <c r="B747" s="71" t="s">
        <v>13416</v>
      </c>
      <c r="C747" s="363" t="s">
        <v>19314</v>
      </c>
      <c r="D747" s="363"/>
      <c r="E747" s="363"/>
      <c r="F747" s="363"/>
      <c r="G747" s="363"/>
      <c r="H747" s="363"/>
      <c r="I747" s="363"/>
      <c r="J747" s="363"/>
      <c r="K747" s="363"/>
      <c r="L747" s="363"/>
      <c r="M747" s="71" t="s">
        <v>25</v>
      </c>
      <c r="N747" s="69">
        <v>159.71</v>
      </c>
    </row>
    <row r="748" spans="1:14" ht="13.5" customHeight="1">
      <c r="A748" s="68" t="s">
        <v>19315</v>
      </c>
      <c r="B748" s="71" t="s">
        <v>13416</v>
      </c>
      <c r="C748" s="363" t="s">
        <v>19316</v>
      </c>
      <c r="D748" s="363"/>
      <c r="E748" s="363"/>
      <c r="F748" s="363"/>
      <c r="G748" s="363"/>
      <c r="H748" s="363"/>
      <c r="I748" s="363"/>
      <c r="J748" s="363"/>
      <c r="K748" s="363"/>
      <c r="L748" s="363"/>
      <c r="M748" s="71" t="s">
        <v>25</v>
      </c>
      <c r="N748" s="69">
        <v>222.67</v>
      </c>
    </row>
    <row r="749" spans="1:14" ht="12.75" customHeight="1">
      <c r="A749" s="68" t="s">
        <v>19317</v>
      </c>
      <c r="B749" s="71" t="s">
        <v>13416</v>
      </c>
      <c r="C749" s="363" t="s">
        <v>19318</v>
      </c>
      <c r="D749" s="363"/>
      <c r="E749" s="363"/>
      <c r="F749" s="363"/>
      <c r="G749" s="363"/>
      <c r="H749" s="363"/>
      <c r="I749" s="363"/>
      <c r="J749" s="363"/>
      <c r="K749" s="363"/>
      <c r="L749" s="363"/>
      <c r="M749" s="71" t="s">
        <v>25</v>
      </c>
      <c r="N749" s="69">
        <v>113.9</v>
      </c>
    </row>
    <row r="750" spans="1:14" ht="13.5" customHeight="1">
      <c r="A750" s="68" t="s">
        <v>19319</v>
      </c>
      <c r="B750" s="71" t="s">
        <v>13416</v>
      </c>
      <c r="C750" s="363" t="s">
        <v>19320</v>
      </c>
      <c r="D750" s="363"/>
      <c r="E750" s="363"/>
      <c r="F750" s="363"/>
      <c r="G750" s="363"/>
      <c r="H750" s="363"/>
      <c r="I750" s="363"/>
      <c r="J750" s="363"/>
      <c r="K750" s="363"/>
      <c r="L750" s="363"/>
      <c r="M750" s="71" t="s">
        <v>25</v>
      </c>
      <c r="N750" s="69">
        <v>53.3</v>
      </c>
    </row>
    <row r="751" spans="1:14" ht="12.75" customHeight="1">
      <c r="A751" s="68" t="s">
        <v>19321</v>
      </c>
      <c r="B751" s="71" t="s">
        <v>13416</v>
      </c>
      <c r="C751" s="363" t="s">
        <v>19322</v>
      </c>
      <c r="D751" s="363"/>
      <c r="E751" s="363"/>
      <c r="F751" s="363"/>
      <c r="G751" s="363"/>
      <c r="H751" s="363"/>
      <c r="I751" s="363"/>
      <c r="J751" s="363"/>
      <c r="K751" s="363"/>
      <c r="L751" s="363"/>
      <c r="M751" s="71" t="s">
        <v>25</v>
      </c>
      <c r="N751" s="69">
        <v>43.9</v>
      </c>
    </row>
    <row r="752" spans="1:14" ht="12.75" customHeight="1">
      <c r="A752" s="68" t="s">
        <v>19323</v>
      </c>
      <c r="B752" s="71" t="s">
        <v>13416</v>
      </c>
      <c r="C752" s="363" t="s">
        <v>19324</v>
      </c>
      <c r="D752" s="363"/>
      <c r="E752" s="363"/>
      <c r="F752" s="363"/>
      <c r="G752" s="363"/>
      <c r="H752" s="363"/>
      <c r="I752" s="363"/>
      <c r="J752" s="363"/>
      <c r="K752" s="363"/>
      <c r="L752" s="363"/>
      <c r="M752" s="71" t="s">
        <v>25</v>
      </c>
      <c r="N752" s="69">
        <v>483.12</v>
      </c>
    </row>
    <row r="753" spans="1:14" ht="13.5" customHeight="1">
      <c r="A753" s="68" t="s">
        <v>19325</v>
      </c>
      <c r="B753" s="71" t="s">
        <v>13416</v>
      </c>
      <c r="C753" s="363" t="s">
        <v>19326</v>
      </c>
      <c r="D753" s="363"/>
      <c r="E753" s="363"/>
      <c r="F753" s="363"/>
      <c r="G753" s="363"/>
      <c r="H753" s="363"/>
      <c r="I753" s="363"/>
      <c r="J753" s="363"/>
      <c r="K753" s="363"/>
      <c r="L753" s="363"/>
      <c r="M753" s="71" t="s">
        <v>25</v>
      </c>
      <c r="N753" s="69">
        <v>149.32</v>
      </c>
    </row>
    <row r="754" spans="1:14" ht="12.75" customHeight="1">
      <c r="A754" s="68" t="s">
        <v>19327</v>
      </c>
      <c r="B754" s="71" t="s">
        <v>13416</v>
      </c>
      <c r="C754" s="363" t="s">
        <v>19328</v>
      </c>
      <c r="D754" s="363"/>
      <c r="E754" s="363"/>
      <c r="F754" s="363"/>
      <c r="G754" s="363"/>
      <c r="H754" s="363"/>
      <c r="I754" s="363"/>
      <c r="J754" s="363"/>
      <c r="K754" s="363"/>
      <c r="L754" s="363"/>
      <c r="M754" s="71" t="s">
        <v>25</v>
      </c>
      <c r="N754" s="69">
        <v>234.92</v>
      </c>
    </row>
    <row r="755" spans="1:14" ht="13.5" customHeight="1">
      <c r="A755" s="68" t="s">
        <v>19329</v>
      </c>
      <c r="B755" s="71" t="s">
        <v>13416</v>
      </c>
      <c r="C755" s="363" t="s">
        <v>19330</v>
      </c>
      <c r="D755" s="363"/>
      <c r="E755" s="363"/>
      <c r="F755" s="363"/>
      <c r="G755" s="363"/>
      <c r="H755" s="363"/>
      <c r="I755" s="363"/>
      <c r="J755" s="363"/>
      <c r="K755" s="363"/>
      <c r="L755" s="363"/>
      <c r="M755" s="71" t="s">
        <v>25</v>
      </c>
      <c r="N755" s="69">
        <v>8</v>
      </c>
    </row>
    <row r="756" spans="1:14" ht="12.75" customHeight="1">
      <c r="A756" s="68" t="s">
        <v>19331</v>
      </c>
      <c r="B756" s="71" t="s">
        <v>13416</v>
      </c>
      <c r="C756" s="363" t="s">
        <v>19332</v>
      </c>
      <c r="D756" s="363"/>
      <c r="E756" s="363"/>
      <c r="F756" s="363"/>
      <c r="G756" s="363"/>
      <c r="H756" s="363"/>
      <c r="I756" s="363"/>
      <c r="J756" s="363"/>
      <c r="K756" s="363"/>
      <c r="L756" s="363"/>
      <c r="M756" s="71" t="s">
        <v>25</v>
      </c>
      <c r="N756" s="69">
        <v>109.75</v>
      </c>
    </row>
    <row r="757" spans="1:14" ht="12.75" customHeight="1">
      <c r="A757" s="68" t="s">
        <v>19333</v>
      </c>
      <c r="B757" s="71" t="s">
        <v>13416</v>
      </c>
      <c r="C757" s="363" t="s">
        <v>19334</v>
      </c>
      <c r="D757" s="363"/>
      <c r="E757" s="363"/>
      <c r="F757" s="363"/>
      <c r="G757" s="363"/>
      <c r="H757" s="363"/>
      <c r="I757" s="363"/>
      <c r="J757" s="363"/>
      <c r="K757" s="363"/>
      <c r="L757" s="363"/>
      <c r="M757" s="71" t="s">
        <v>25</v>
      </c>
      <c r="N757" s="69">
        <v>24.34</v>
      </c>
    </row>
    <row r="758" spans="1:14" ht="13.5" customHeight="1">
      <c r="A758" s="68" t="s">
        <v>19335</v>
      </c>
      <c r="B758" s="71" t="s">
        <v>13416</v>
      </c>
      <c r="C758" s="363" t="s">
        <v>19336</v>
      </c>
      <c r="D758" s="363"/>
      <c r="E758" s="363"/>
      <c r="F758" s="363"/>
      <c r="G758" s="363"/>
      <c r="H758" s="363"/>
      <c r="I758" s="363"/>
      <c r="J758" s="363"/>
      <c r="K758" s="363"/>
      <c r="L758" s="363"/>
      <c r="M758" s="71" t="s">
        <v>25</v>
      </c>
      <c r="N758" s="69">
        <v>118.79</v>
      </c>
    </row>
    <row r="759" spans="1:14" ht="12.75" customHeight="1">
      <c r="A759" s="68" t="s">
        <v>19337</v>
      </c>
      <c r="B759" s="71" t="s">
        <v>13416</v>
      </c>
      <c r="C759" s="363" t="s">
        <v>19338</v>
      </c>
      <c r="D759" s="363"/>
      <c r="E759" s="363"/>
      <c r="F759" s="363"/>
      <c r="G759" s="363"/>
      <c r="H759" s="363"/>
      <c r="I759" s="363"/>
      <c r="J759" s="363"/>
      <c r="K759" s="363"/>
      <c r="L759" s="363"/>
      <c r="M759" s="71" t="s">
        <v>25</v>
      </c>
      <c r="N759" s="69">
        <v>188.04</v>
      </c>
    </row>
    <row r="760" spans="1:14" ht="12.75" customHeight="1">
      <c r="A760" s="68" t="s">
        <v>19339</v>
      </c>
      <c r="B760" s="71" t="s">
        <v>13416</v>
      </c>
      <c r="C760" s="363" t="s">
        <v>19340</v>
      </c>
      <c r="D760" s="363"/>
      <c r="E760" s="363"/>
      <c r="F760" s="363"/>
      <c r="G760" s="363"/>
      <c r="H760" s="363"/>
      <c r="I760" s="363"/>
      <c r="J760" s="363"/>
      <c r="K760" s="363"/>
      <c r="L760" s="363"/>
      <c r="M760" s="71" t="s">
        <v>25</v>
      </c>
      <c r="N760" s="69">
        <v>367.8</v>
      </c>
    </row>
    <row r="761" spans="1:14" ht="13.5" customHeight="1">
      <c r="A761" s="68" t="s">
        <v>19341</v>
      </c>
      <c r="B761" s="71" t="s">
        <v>13416</v>
      </c>
      <c r="C761" s="363" t="s">
        <v>19342</v>
      </c>
      <c r="D761" s="363"/>
      <c r="E761" s="363"/>
      <c r="F761" s="363"/>
      <c r="G761" s="363"/>
      <c r="H761" s="363"/>
      <c r="I761" s="363"/>
      <c r="J761" s="363"/>
      <c r="K761" s="363"/>
      <c r="L761" s="363"/>
      <c r="M761" s="71" t="s">
        <v>25</v>
      </c>
      <c r="N761" s="69">
        <v>137.33000000000001</v>
      </c>
    </row>
    <row r="762" spans="1:14" ht="12.75" customHeight="1">
      <c r="A762" s="68" t="s">
        <v>19343</v>
      </c>
      <c r="B762" s="71" t="s">
        <v>13416</v>
      </c>
      <c r="C762" s="363" t="s">
        <v>19344</v>
      </c>
      <c r="D762" s="363"/>
      <c r="E762" s="363"/>
      <c r="F762" s="363"/>
      <c r="G762" s="363"/>
      <c r="H762" s="363"/>
      <c r="I762" s="363"/>
      <c r="J762" s="363"/>
      <c r="K762" s="363"/>
      <c r="L762" s="363"/>
      <c r="M762" s="71" t="s">
        <v>25</v>
      </c>
      <c r="N762" s="69">
        <v>444.96</v>
      </c>
    </row>
    <row r="763" spans="1:14" ht="13.5" customHeight="1">
      <c r="A763" s="68" t="s">
        <v>19345</v>
      </c>
      <c r="B763" s="71" t="s">
        <v>13416</v>
      </c>
      <c r="C763" s="363" t="s">
        <v>19346</v>
      </c>
      <c r="D763" s="363"/>
      <c r="E763" s="363"/>
      <c r="F763" s="363"/>
      <c r="G763" s="363"/>
      <c r="H763" s="363"/>
      <c r="I763" s="363"/>
      <c r="J763" s="363"/>
      <c r="K763" s="363"/>
      <c r="L763" s="363"/>
      <c r="M763" s="71" t="s">
        <v>25</v>
      </c>
      <c r="N763" s="69">
        <v>142.91999999999999</v>
      </c>
    </row>
    <row r="764" spans="1:14" ht="12.75" customHeight="1">
      <c r="A764" s="68" t="s">
        <v>19347</v>
      </c>
      <c r="B764" s="71" t="s">
        <v>13416</v>
      </c>
      <c r="C764" s="363" t="s">
        <v>19348</v>
      </c>
      <c r="D764" s="363"/>
      <c r="E764" s="363"/>
      <c r="F764" s="363"/>
      <c r="G764" s="363"/>
      <c r="H764" s="363"/>
      <c r="I764" s="363"/>
      <c r="J764" s="363"/>
      <c r="K764" s="363"/>
      <c r="L764" s="363"/>
      <c r="M764" s="71" t="s">
        <v>25</v>
      </c>
      <c r="N764" s="69">
        <v>30.64</v>
      </c>
    </row>
    <row r="765" spans="1:14" ht="12.75" customHeight="1">
      <c r="A765" s="68" t="s">
        <v>19349</v>
      </c>
      <c r="B765" s="71" t="s">
        <v>13416</v>
      </c>
      <c r="C765" s="363" t="s">
        <v>19350</v>
      </c>
      <c r="D765" s="363"/>
      <c r="E765" s="363"/>
      <c r="F765" s="363"/>
      <c r="G765" s="363"/>
      <c r="H765" s="363"/>
      <c r="I765" s="363"/>
      <c r="J765" s="363"/>
      <c r="K765" s="363"/>
      <c r="L765" s="363"/>
      <c r="M765" s="71" t="s">
        <v>25</v>
      </c>
      <c r="N765" s="69">
        <v>40</v>
      </c>
    </row>
    <row r="766" spans="1:14" ht="13.5" customHeight="1">
      <c r="A766" s="68" t="s">
        <v>19351</v>
      </c>
      <c r="B766" s="71" t="s">
        <v>13416</v>
      </c>
      <c r="C766" s="363" t="s">
        <v>19352</v>
      </c>
      <c r="D766" s="363"/>
      <c r="E766" s="363"/>
      <c r="F766" s="363"/>
      <c r="G766" s="363"/>
      <c r="H766" s="363"/>
      <c r="I766" s="363"/>
      <c r="J766" s="363"/>
      <c r="K766" s="363"/>
      <c r="L766" s="363"/>
      <c r="M766" s="71" t="s">
        <v>25</v>
      </c>
      <c r="N766" s="69">
        <v>5.0599999999999996</v>
      </c>
    </row>
    <row r="767" spans="1:14" ht="12.75" customHeight="1">
      <c r="A767" s="68" t="s">
        <v>19353</v>
      </c>
      <c r="B767" s="71" t="s">
        <v>13416</v>
      </c>
      <c r="C767" s="363" t="s">
        <v>15301</v>
      </c>
      <c r="D767" s="363"/>
      <c r="E767" s="363"/>
      <c r="F767" s="363"/>
      <c r="G767" s="363"/>
      <c r="H767" s="363"/>
      <c r="I767" s="363"/>
      <c r="J767" s="363"/>
      <c r="K767" s="363"/>
      <c r="L767" s="363"/>
      <c r="M767" s="71" t="s">
        <v>25</v>
      </c>
      <c r="N767" s="69">
        <v>240</v>
      </c>
    </row>
    <row r="768" spans="1:14" ht="13.5" customHeight="1">
      <c r="A768" s="68" t="s">
        <v>19354</v>
      </c>
      <c r="B768" s="71" t="s">
        <v>13416</v>
      </c>
      <c r="C768" s="363" t="s">
        <v>15299</v>
      </c>
      <c r="D768" s="363"/>
      <c r="E768" s="363"/>
      <c r="F768" s="363"/>
      <c r="G768" s="363"/>
      <c r="H768" s="363"/>
      <c r="I768" s="363"/>
      <c r="J768" s="363"/>
      <c r="K768" s="363"/>
      <c r="L768" s="363"/>
      <c r="M768" s="71" t="s">
        <v>25</v>
      </c>
      <c r="N768" s="69">
        <v>185</v>
      </c>
    </row>
    <row r="769" spans="1:14" ht="12.75" customHeight="1">
      <c r="A769" s="68" t="s">
        <v>19355</v>
      </c>
      <c r="B769" s="71" t="s">
        <v>13416</v>
      </c>
      <c r="C769" s="363" t="s">
        <v>19356</v>
      </c>
      <c r="D769" s="363"/>
      <c r="E769" s="363"/>
      <c r="F769" s="363"/>
      <c r="G769" s="363"/>
      <c r="H769" s="363"/>
      <c r="I769" s="363"/>
      <c r="J769" s="363"/>
      <c r="K769" s="363"/>
      <c r="L769" s="363"/>
      <c r="M769" s="71" t="s">
        <v>25</v>
      </c>
      <c r="N769" s="69">
        <v>155.38999999999999</v>
      </c>
    </row>
    <row r="770" spans="1:14" ht="12.75" customHeight="1">
      <c r="A770" s="68" t="s">
        <v>19357</v>
      </c>
      <c r="B770" s="71" t="s">
        <v>13416</v>
      </c>
      <c r="C770" s="363" t="s">
        <v>19358</v>
      </c>
      <c r="D770" s="363"/>
      <c r="E770" s="363"/>
      <c r="F770" s="363"/>
      <c r="G770" s="363"/>
      <c r="H770" s="363"/>
      <c r="I770" s="363"/>
      <c r="J770" s="363"/>
      <c r="K770" s="363"/>
      <c r="L770" s="363"/>
      <c r="M770" s="71" t="s">
        <v>25</v>
      </c>
      <c r="N770" s="69">
        <v>542</v>
      </c>
    </row>
    <row r="771" spans="1:14" ht="13.5" customHeight="1">
      <c r="A771" s="68" t="s">
        <v>19359</v>
      </c>
      <c r="B771" s="71" t="s">
        <v>13416</v>
      </c>
      <c r="C771" s="363" t="s">
        <v>19360</v>
      </c>
      <c r="D771" s="363"/>
      <c r="E771" s="363"/>
      <c r="F771" s="363"/>
      <c r="G771" s="363"/>
      <c r="H771" s="363"/>
      <c r="I771" s="363"/>
      <c r="J771" s="363"/>
      <c r="K771" s="363"/>
      <c r="L771" s="363"/>
      <c r="M771" s="71" t="s">
        <v>25</v>
      </c>
      <c r="N771" s="69">
        <v>190.57</v>
      </c>
    </row>
    <row r="772" spans="1:14" ht="12.75" customHeight="1">
      <c r="A772" s="68" t="s">
        <v>19361</v>
      </c>
      <c r="B772" s="71" t="s">
        <v>13416</v>
      </c>
      <c r="C772" s="363" t="s">
        <v>19362</v>
      </c>
      <c r="D772" s="363"/>
      <c r="E772" s="363"/>
      <c r="F772" s="363"/>
      <c r="G772" s="363"/>
      <c r="H772" s="363"/>
      <c r="I772" s="363"/>
      <c r="J772" s="363"/>
      <c r="K772" s="363"/>
      <c r="L772" s="363"/>
      <c r="M772" s="71" t="s">
        <v>25</v>
      </c>
      <c r="N772" s="69">
        <v>138.33000000000001</v>
      </c>
    </row>
    <row r="773" spans="1:14" ht="13.5" customHeight="1">
      <c r="A773" s="68" t="s">
        <v>19363</v>
      </c>
      <c r="B773" s="71" t="s">
        <v>13416</v>
      </c>
      <c r="C773" s="363" t="s">
        <v>19364</v>
      </c>
      <c r="D773" s="363"/>
      <c r="E773" s="363"/>
      <c r="F773" s="363"/>
      <c r="G773" s="363"/>
      <c r="H773" s="363"/>
      <c r="I773" s="363"/>
      <c r="J773" s="363"/>
      <c r="K773" s="363"/>
      <c r="L773" s="363"/>
      <c r="M773" s="71" t="s">
        <v>25</v>
      </c>
      <c r="N773" s="69">
        <v>35.96</v>
      </c>
    </row>
    <row r="774" spans="1:14" ht="12.75" customHeight="1">
      <c r="A774" s="68" t="s">
        <v>19365</v>
      </c>
      <c r="B774" s="71" t="s">
        <v>13416</v>
      </c>
      <c r="C774" s="363" t="s">
        <v>15283</v>
      </c>
      <c r="D774" s="363"/>
      <c r="E774" s="363"/>
      <c r="F774" s="363"/>
      <c r="G774" s="363"/>
      <c r="H774" s="363"/>
      <c r="I774" s="363"/>
      <c r="J774" s="363"/>
      <c r="K774" s="363"/>
      <c r="L774" s="363"/>
      <c r="M774" s="71" t="s">
        <v>25</v>
      </c>
      <c r="N774" s="69">
        <v>122.37</v>
      </c>
    </row>
    <row r="775" spans="1:14" ht="12.75" customHeight="1">
      <c r="A775" s="68" t="s">
        <v>19366</v>
      </c>
      <c r="B775" s="71" t="s">
        <v>13416</v>
      </c>
      <c r="C775" s="363" t="s">
        <v>15317</v>
      </c>
      <c r="D775" s="363"/>
      <c r="E775" s="363"/>
      <c r="F775" s="363"/>
      <c r="G775" s="363"/>
      <c r="H775" s="363"/>
      <c r="I775" s="363"/>
      <c r="J775" s="363"/>
      <c r="K775" s="363"/>
      <c r="L775" s="363"/>
      <c r="M775" s="71" t="s">
        <v>25</v>
      </c>
      <c r="N775" s="69">
        <v>244</v>
      </c>
    </row>
    <row r="776" spans="1:14" ht="13.5" customHeight="1">
      <c r="A776" s="68" t="s">
        <v>19367</v>
      </c>
      <c r="B776" s="71" t="s">
        <v>13416</v>
      </c>
      <c r="C776" s="363" t="s">
        <v>15844</v>
      </c>
      <c r="D776" s="363"/>
      <c r="E776" s="363"/>
      <c r="F776" s="363"/>
      <c r="G776" s="363"/>
      <c r="H776" s="363"/>
      <c r="I776" s="363"/>
      <c r="J776" s="363"/>
      <c r="K776" s="363"/>
      <c r="L776" s="363"/>
      <c r="M776" s="71" t="s">
        <v>25</v>
      </c>
      <c r="N776" s="69">
        <v>183.68</v>
      </c>
    </row>
    <row r="777" spans="1:14" ht="12.75" customHeight="1">
      <c r="A777" s="68" t="s">
        <v>19368</v>
      </c>
      <c r="B777" s="71" t="s">
        <v>13416</v>
      </c>
      <c r="C777" s="363" t="s">
        <v>19369</v>
      </c>
      <c r="D777" s="363"/>
      <c r="E777" s="363"/>
      <c r="F777" s="363"/>
      <c r="G777" s="363"/>
      <c r="H777" s="363"/>
      <c r="I777" s="363"/>
      <c r="J777" s="363"/>
      <c r="K777" s="363"/>
      <c r="L777" s="363"/>
      <c r="M777" s="71" t="s">
        <v>25</v>
      </c>
      <c r="N777" s="69">
        <v>304.12</v>
      </c>
    </row>
    <row r="778" spans="1:14" ht="12.75" customHeight="1">
      <c r="A778" s="68" t="s">
        <v>19370</v>
      </c>
      <c r="B778" s="71" t="s">
        <v>13416</v>
      </c>
      <c r="C778" s="363" t="s">
        <v>19371</v>
      </c>
      <c r="D778" s="363"/>
      <c r="E778" s="363"/>
      <c r="F778" s="363"/>
      <c r="G778" s="363"/>
      <c r="H778" s="363"/>
      <c r="I778" s="363"/>
      <c r="J778" s="363"/>
      <c r="K778" s="363"/>
      <c r="L778" s="363"/>
      <c r="M778" s="71" t="s">
        <v>25</v>
      </c>
      <c r="N778" s="69">
        <v>387.04</v>
      </c>
    </row>
    <row r="779" spans="1:14" ht="13.5" customHeight="1">
      <c r="A779" s="68" t="s">
        <v>19372</v>
      </c>
      <c r="B779" s="71" t="s">
        <v>13416</v>
      </c>
      <c r="C779" s="363" t="s">
        <v>15333</v>
      </c>
      <c r="D779" s="363"/>
      <c r="E779" s="363"/>
      <c r="F779" s="363"/>
      <c r="G779" s="363"/>
      <c r="H779" s="363"/>
      <c r="I779" s="363"/>
      <c r="J779" s="363"/>
      <c r="K779" s="363"/>
      <c r="L779" s="363"/>
      <c r="M779" s="71" t="s">
        <v>25</v>
      </c>
      <c r="N779" s="69">
        <v>39.9</v>
      </c>
    </row>
    <row r="780" spans="1:14" ht="12.75" customHeight="1">
      <c r="A780" s="68" t="s">
        <v>19373</v>
      </c>
      <c r="B780" s="71" t="s">
        <v>13416</v>
      </c>
      <c r="C780" s="363" t="s">
        <v>19374</v>
      </c>
      <c r="D780" s="363"/>
      <c r="E780" s="363"/>
      <c r="F780" s="363"/>
      <c r="G780" s="363"/>
      <c r="H780" s="363"/>
      <c r="I780" s="363"/>
      <c r="J780" s="363"/>
      <c r="K780" s="363"/>
      <c r="L780" s="363"/>
      <c r="M780" s="71" t="s">
        <v>25</v>
      </c>
      <c r="N780" s="69">
        <v>420</v>
      </c>
    </row>
    <row r="781" spans="1:14" ht="13.5" customHeight="1">
      <c r="A781" s="68" t="s">
        <v>19375</v>
      </c>
      <c r="B781" s="71" t="s">
        <v>13416</v>
      </c>
      <c r="C781" s="363" t="s">
        <v>19376</v>
      </c>
      <c r="D781" s="363"/>
      <c r="E781" s="363"/>
      <c r="F781" s="363"/>
      <c r="G781" s="363"/>
      <c r="H781" s="363"/>
      <c r="I781" s="363"/>
      <c r="J781" s="363"/>
      <c r="K781" s="363"/>
      <c r="L781" s="363"/>
      <c r="M781" s="71" t="s">
        <v>25</v>
      </c>
      <c r="N781" s="69">
        <v>67.11</v>
      </c>
    </row>
    <row r="782" spans="1:14" ht="12.75" customHeight="1">
      <c r="A782" s="68" t="s">
        <v>19377</v>
      </c>
      <c r="B782" s="71" t="s">
        <v>13416</v>
      </c>
      <c r="C782" s="363" t="s">
        <v>19378</v>
      </c>
      <c r="D782" s="363"/>
      <c r="E782" s="363"/>
      <c r="F782" s="363"/>
      <c r="G782" s="363"/>
      <c r="H782" s="363"/>
      <c r="I782" s="363"/>
      <c r="J782" s="363"/>
      <c r="K782" s="363"/>
      <c r="L782" s="363"/>
      <c r="M782" s="71" t="s">
        <v>25</v>
      </c>
      <c r="N782" s="69">
        <v>4.74</v>
      </c>
    </row>
    <row r="783" spans="1:14" ht="12.75" customHeight="1">
      <c r="A783" s="68" t="s">
        <v>19379</v>
      </c>
      <c r="B783" s="71" t="s">
        <v>13416</v>
      </c>
      <c r="C783" s="363" t="s">
        <v>19380</v>
      </c>
      <c r="D783" s="363"/>
      <c r="E783" s="363"/>
      <c r="F783" s="363"/>
      <c r="G783" s="363"/>
      <c r="H783" s="363"/>
      <c r="I783" s="363"/>
      <c r="J783" s="363"/>
      <c r="K783" s="363"/>
      <c r="L783" s="363"/>
      <c r="M783" s="71" t="s">
        <v>25</v>
      </c>
      <c r="N783" s="69">
        <v>67.75</v>
      </c>
    </row>
    <row r="784" spans="1:14" ht="13.5" customHeight="1">
      <c r="A784" s="68" t="s">
        <v>19381</v>
      </c>
      <c r="B784" s="71" t="s">
        <v>13416</v>
      </c>
      <c r="C784" s="363" t="s">
        <v>22736</v>
      </c>
      <c r="D784" s="363"/>
      <c r="E784" s="363"/>
      <c r="F784" s="363"/>
      <c r="G784" s="363"/>
      <c r="H784" s="363"/>
      <c r="I784" s="363"/>
      <c r="J784" s="363"/>
      <c r="K784" s="363"/>
      <c r="L784" s="363"/>
      <c r="M784" s="71" t="s">
        <v>25</v>
      </c>
      <c r="N784" s="69">
        <v>35.4</v>
      </c>
    </row>
    <row r="785" spans="1:14" ht="12.75" customHeight="1">
      <c r="A785" s="68" t="s">
        <v>19382</v>
      </c>
      <c r="B785" s="71" t="s">
        <v>13416</v>
      </c>
      <c r="C785" s="363" t="s">
        <v>22737</v>
      </c>
      <c r="D785" s="363"/>
      <c r="E785" s="363"/>
      <c r="F785" s="363"/>
      <c r="G785" s="363"/>
      <c r="H785" s="363"/>
      <c r="I785" s="363"/>
      <c r="J785" s="363"/>
      <c r="K785" s="363"/>
      <c r="L785" s="363"/>
      <c r="M785" s="71" t="s">
        <v>25</v>
      </c>
      <c r="N785" s="69">
        <v>32.69</v>
      </c>
    </row>
    <row r="786" spans="1:14" ht="13.5" customHeight="1">
      <c r="A786" s="68" t="s">
        <v>19383</v>
      </c>
      <c r="B786" s="71" t="s">
        <v>13416</v>
      </c>
      <c r="C786" s="363" t="s">
        <v>22738</v>
      </c>
      <c r="D786" s="363"/>
      <c r="E786" s="363"/>
      <c r="F786" s="363"/>
      <c r="G786" s="363"/>
      <c r="H786" s="363"/>
      <c r="I786" s="363"/>
      <c r="J786" s="363"/>
      <c r="K786" s="363"/>
      <c r="L786" s="363"/>
      <c r="M786" s="71" t="s">
        <v>25</v>
      </c>
      <c r="N786" s="69">
        <v>27.9</v>
      </c>
    </row>
    <row r="787" spans="1:14" ht="12.75" customHeight="1">
      <c r="A787" s="68" t="s">
        <v>19384</v>
      </c>
      <c r="B787" s="71" t="s">
        <v>13416</v>
      </c>
      <c r="C787" s="363" t="s">
        <v>22739</v>
      </c>
      <c r="D787" s="363"/>
      <c r="E787" s="363"/>
      <c r="F787" s="363"/>
      <c r="G787" s="363"/>
      <c r="H787" s="363"/>
      <c r="I787" s="363"/>
      <c r="J787" s="363"/>
      <c r="K787" s="363"/>
      <c r="L787" s="363"/>
      <c r="M787" s="71" t="s">
        <v>25</v>
      </c>
      <c r="N787" s="69">
        <v>30.88</v>
      </c>
    </row>
    <row r="788" spans="1:14" ht="12.75" customHeight="1">
      <c r="A788" s="68" t="s">
        <v>19385</v>
      </c>
      <c r="B788" s="71" t="s">
        <v>13416</v>
      </c>
      <c r="C788" s="363" t="s">
        <v>19386</v>
      </c>
      <c r="D788" s="363"/>
      <c r="E788" s="363"/>
      <c r="F788" s="363"/>
      <c r="G788" s="363"/>
      <c r="H788" s="363"/>
      <c r="I788" s="363"/>
      <c r="J788" s="363"/>
      <c r="K788" s="363"/>
      <c r="L788" s="363"/>
      <c r="M788" s="71" t="s">
        <v>25</v>
      </c>
      <c r="N788" s="69">
        <v>97.32</v>
      </c>
    </row>
    <row r="789" spans="1:14" ht="13.5" customHeight="1">
      <c r="A789" s="68" t="s">
        <v>19387</v>
      </c>
      <c r="B789" s="71" t="s">
        <v>13416</v>
      </c>
      <c r="C789" s="363" t="s">
        <v>19388</v>
      </c>
      <c r="D789" s="363"/>
      <c r="E789" s="363"/>
      <c r="F789" s="363"/>
      <c r="G789" s="363"/>
      <c r="H789" s="363"/>
      <c r="I789" s="363"/>
      <c r="J789" s="363"/>
      <c r="K789" s="363"/>
      <c r="L789" s="363"/>
      <c r="M789" s="71" t="s">
        <v>25</v>
      </c>
      <c r="N789" s="69">
        <v>59.29</v>
      </c>
    </row>
    <row r="790" spans="1:14" ht="12.75" customHeight="1">
      <c r="A790" s="68" t="s">
        <v>19389</v>
      </c>
      <c r="B790" s="71" t="s">
        <v>13416</v>
      </c>
      <c r="C790" s="363" t="s">
        <v>22740</v>
      </c>
      <c r="D790" s="363"/>
      <c r="E790" s="363"/>
      <c r="F790" s="363"/>
      <c r="G790" s="363"/>
      <c r="H790" s="363"/>
      <c r="I790" s="363"/>
      <c r="J790" s="363"/>
      <c r="K790" s="363"/>
      <c r="L790" s="363"/>
      <c r="M790" s="71" t="s">
        <v>25</v>
      </c>
      <c r="N790" s="69">
        <v>7.49</v>
      </c>
    </row>
    <row r="791" spans="1:14" ht="12.75" customHeight="1">
      <c r="A791" s="68" t="s">
        <v>19390</v>
      </c>
      <c r="B791" s="71" t="s">
        <v>13416</v>
      </c>
      <c r="C791" s="363" t="s">
        <v>22741</v>
      </c>
      <c r="D791" s="363"/>
      <c r="E791" s="363"/>
      <c r="F791" s="363"/>
      <c r="G791" s="363"/>
      <c r="H791" s="363"/>
      <c r="I791" s="363"/>
      <c r="J791" s="363"/>
      <c r="K791" s="363"/>
      <c r="L791" s="363"/>
      <c r="M791" s="71" t="s">
        <v>25</v>
      </c>
      <c r="N791" s="69">
        <v>11.67</v>
      </c>
    </row>
    <row r="792" spans="1:14" ht="13.5" customHeight="1">
      <c r="A792" s="68" t="s">
        <v>19391</v>
      </c>
      <c r="B792" s="71" t="s">
        <v>13416</v>
      </c>
      <c r="C792" s="363" t="s">
        <v>22742</v>
      </c>
      <c r="D792" s="363"/>
      <c r="E792" s="363"/>
      <c r="F792" s="363"/>
      <c r="G792" s="363"/>
      <c r="H792" s="363"/>
      <c r="I792" s="363"/>
      <c r="J792" s="363"/>
      <c r="K792" s="363"/>
      <c r="L792" s="363"/>
      <c r="M792" s="71" t="s">
        <v>25</v>
      </c>
      <c r="N792" s="69">
        <v>6.25</v>
      </c>
    </row>
    <row r="793" spans="1:14" ht="12.75" customHeight="1">
      <c r="A793" s="68" t="s">
        <v>19392</v>
      </c>
      <c r="B793" s="71" t="s">
        <v>13416</v>
      </c>
      <c r="C793" s="363" t="s">
        <v>22743</v>
      </c>
      <c r="D793" s="363"/>
      <c r="E793" s="363"/>
      <c r="F793" s="363"/>
      <c r="G793" s="363"/>
      <c r="H793" s="363"/>
      <c r="I793" s="363"/>
      <c r="J793" s="363"/>
      <c r="K793" s="363"/>
      <c r="L793" s="363"/>
      <c r="M793" s="71" t="s">
        <v>25</v>
      </c>
      <c r="N793" s="69">
        <v>10.53</v>
      </c>
    </row>
    <row r="794" spans="1:14" ht="13.5" customHeight="1">
      <c r="A794" s="68" t="s">
        <v>19393</v>
      </c>
      <c r="B794" s="71" t="s">
        <v>13416</v>
      </c>
      <c r="C794" s="363" t="s">
        <v>22744</v>
      </c>
      <c r="D794" s="363"/>
      <c r="E794" s="363"/>
      <c r="F794" s="363"/>
      <c r="G794" s="363"/>
      <c r="H794" s="363"/>
      <c r="I794" s="363"/>
      <c r="J794" s="363"/>
      <c r="K794" s="363"/>
      <c r="L794" s="363"/>
      <c r="M794" s="71" t="s">
        <v>25</v>
      </c>
      <c r="N794" s="69">
        <v>17.989999999999998</v>
      </c>
    </row>
    <row r="795" spans="1:14" ht="12.75" customHeight="1">
      <c r="A795" s="68" t="s">
        <v>19394</v>
      </c>
      <c r="B795" s="71" t="s">
        <v>13416</v>
      </c>
      <c r="C795" s="363" t="s">
        <v>19395</v>
      </c>
      <c r="D795" s="363"/>
      <c r="E795" s="363"/>
      <c r="F795" s="363"/>
      <c r="G795" s="363"/>
      <c r="H795" s="363"/>
      <c r="I795" s="363"/>
      <c r="J795" s="363"/>
      <c r="K795" s="363"/>
      <c r="L795" s="363"/>
      <c r="M795" s="71" t="s">
        <v>25</v>
      </c>
      <c r="N795" s="69">
        <v>11.99</v>
      </c>
    </row>
    <row r="796" spans="1:14" ht="12.75" customHeight="1">
      <c r="A796" s="68" t="s">
        <v>19396</v>
      </c>
      <c r="B796" s="71" t="s">
        <v>13416</v>
      </c>
      <c r="C796" s="363" t="s">
        <v>15003</v>
      </c>
      <c r="D796" s="363"/>
      <c r="E796" s="363"/>
      <c r="F796" s="363"/>
      <c r="G796" s="363"/>
      <c r="H796" s="363"/>
      <c r="I796" s="363"/>
      <c r="J796" s="363"/>
      <c r="K796" s="363"/>
      <c r="L796" s="363"/>
      <c r="M796" s="71" t="s">
        <v>25</v>
      </c>
      <c r="N796" s="69">
        <v>10.220000000000001</v>
      </c>
    </row>
    <row r="797" spans="1:14" ht="13.5" customHeight="1">
      <c r="A797" s="68" t="s">
        <v>19397</v>
      </c>
      <c r="B797" s="71" t="s">
        <v>13416</v>
      </c>
      <c r="C797" s="363" t="s">
        <v>19398</v>
      </c>
      <c r="D797" s="363"/>
      <c r="E797" s="363"/>
      <c r="F797" s="363"/>
      <c r="G797" s="363"/>
      <c r="H797" s="363"/>
      <c r="I797" s="363"/>
      <c r="J797" s="363"/>
      <c r="K797" s="363"/>
      <c r="L797" s="363"/>
      <c r="M797" s="71" t="s">
        <v>25</v>
      </c>
      <c r="N797" s="69">
        <v>52.11</v>
      </c>
    </row>
    <row r="798" spans="1:14" ht="12.75" customHeight="1">
      <c r="A798" s="68" t="s">
        <v>19399</v>
      </c>
      <c r="B798" s="71" t="s">
        <v>13416</v>
      </c>
      <c r="C798" s="363" t="s">
        <v>19400</v>
      </c>
      <c r="D798" s="363"/>
      <c r="E798" s="363"/>
      <c r="F798" s="363"/>
      <c r="G798" s="363"/>
      <c r="H798" s="363"/>
      <c r="I798" s="363"/>
      <c r="J798" s="363"/>
      <c r="K798" s="363"/>
      <c r="L798" s="363"/>
      <c r="M798" s="71" t="s">
        <v>25</v>
      </c>
      <c r="N798" s="69">
        <v>978</v>
      </c>
    </row>
    <row r="799" spans="1:14" ht="13.5" customHeight="1">
      <c r="A799" s="68" t="s">
        <v>19401</v>
      </c>
      <c r="B799" s="71" t="s">
        <v>13416</v>
      </c>
      <c r="C799" s="363" t="s">
        <v>19402</v>
      </c>
      <c r="D799" s="363"/>
      <c r="E799" s="363"/>
      <c r="F799" s="363"/>
      <c r="G799" s="363"/>
      <c r="H799" s="363"/>
      <c r="I799" s="363"/>
      <c r="J799" s="363"/>
      <c r="K799" s="363"/>
      <c r="L799" s="363"/>
      <c r="M799" s="71" t="s">
        <v>25</v>
      </c>
      <c r="N799" s="69">
        <v>1150</v>
      </c>
    </row>
    <row r="800" spans="1:14" ht="12.75" customHeight="1">
      <c r="A800" s="68" t="s">
        <v>19403</v>
      </c>
      <c r="B800" s="71" t="s">
        <v>13416</v>
      </c>
      <c r="C800" s="363" t="s">
        <v>19404</v>
      </c>
      <c r="D800" s="363"/>
      <c r="E800" s="363"/>
      <c r="F800" s="363"/>
      <c r="G800" s="363"/>
      <c r="H800" s="363"/>
      <c r="I800" s="363"/>
      <c r="J800" s="363"/>
      <c r="K800" s="363"/>
      <c r="L800" s="363"/>
      <c r="M800" s="71" t="s">
        <v>25</v>
      </c>
      <c r="N800" s="69">
        <v>1780</v>
      </c>
    </row>
    <row r="801" spans="1:14" ht="12.75" customHeight="1">
      <c r="A801" s="68" t="s">
        <v>19405</v>
      </c>
      <c r="B801" s="71" t="s">
        <v>13416</v>
      </c>
      <c r="C801" s="363" t="s">
        <v>19406</v>
      </c>
      <c r="D801" s="363"/>
      <c r="E801" s="363"/>
      <c r="F801" s="363"/>
      <c r="G801" s="363"/>
      <c r="H801" s="363"/>
      <c r="I801" s="363"/>
      <c r="J801" s="363"/>
      <c r="K801" s="363"/>
      <c r="L801" s="363"/>
      <c r="M801" s="71" t="s">
        <v>25</v>
      </c>
      <c r="N801" s="69">
        <v>1509</v>
      </c>
    </row>
    <row r="802" spans="1:14" ht="13.5" customHeight="1">
      <c r="A802" s="68" t="s">
        <v>19407</v>
      </c>
      <c r="B802" s="71" t="s">
        <v>13416</v>
      </c>
      <c r="C802" s="363" t="s">
        <v>19408</v>
      </c>
      <c r="D802" s="363"/>
      <c r="E802" s="363"/>
      <c r="F802" s="363"/>
      <c r="G802" s="363"/>
      <c r="H802" s="363"/>
      <c r="I802" s="363"/>
      <c r="J802" s="363"/>
      <c r="K802" s="363"/>
      <c r="L802" s="363"/>
      <c r="M802" s="71" t="s">
        <v>25</v>
      </c>
      <c r="N802" s="69">
        <v>87.56</v>
      </c>
    </row>
    <row r="803" spans="1:14" ht="12.75" customHeight="1">
      <c r="A803" s="68" t="s">
        <v>19409</v>
      </c>
      <c r="B803" s="71" t="s">
        <v>13416</v>
      </c>
      <c r="C803" s="363" t="s">
        <v>19410</v>
      </c>
      <c r="D803" s="363"/>
      <c r="E803" s="363"/>
      <c r="F803" s="363"/>
      <c r="G803" s="363"/>
      <c r="H803" s="363"/>
      <c r="I803" s="363"/>
      <c r="J803" s="363"/>
      <c r="K803" s="363"/>
      <c r="L803" s="363"/>
      <c r="M803" s="71" t="s">
        <v>25</v>
      </c>
      <c r="N803" s="69">
        <v>70.02</v>
      </c>
    </row>
    <row r="804" spans="1:14" ht="12.75" customHeight="1">
      <c r="A804" s="68" t="s">
        <v>19411</v>
      </c>
      <c r="B804" s="71" t="s">
        <v>13416</v>
      </c>
      <c r="C804" s="363" t="s">
        <v>19412</v>
      </c>
      <c r="D804" s="363"/>
      <c r="E804" s="363"/>
      <c r="F804" s="363"/>
      <c r="G804" s="363"/>
      <c r="H804" s="363"/>
      <c r="I804" s="363"/>
      <c r="J804" s="363"/>
      <c r="K804" s="363"/>
      <c r="L804" s="363"/>
      <c r="M804" s="71" t="s">
        <v>25</v>
      </c>
      <c r="N804" s="69">
        <v>95.9</v>
      </c>
    </row>
    <row r="805" spans="1:14" ht="13.5" customHeight="1">
      <c r="A805" s="68" t="s">
        <v>19413</v>
      </c>
      <c r="B805" s="71" t="s">
        <v>13416</v>
      </c>
      <c r="C805" s="363" t="s">
        <v>19414</v>
      </c>
      <c r="D805" s="363"/>
      <c r="E805" s="363"/>
      <c r="F805" s="363"/>
      <c r="G805" s="363"/>
      <c r="H805" s="363"/>
      <c r="I805" s="363"/>
      <c r="J805" s="363"/>
      <c r="K805" s="363"/>
      <c r="L805" s="363"/>
      <c r="M805" s="71" t="s">
        <v>25</v>
      </c>
      <c r="N805" s="69">
        <v>229.9</v>
      </c>
    </row>
    <row r="806" spans="1:14" ht="12.75" customHeight="1">
      <c r="A806" s="68" t="s">
        <v>19415</v>
      </c>
      <c r="B806" s="71" t="s">
        <v>13416</v>
      </c>
      <c r="C806" s="363" t="s">
        <v>19416</v>
      </c>
      <c r="D806" s="363"/>
      <c r="E806" s="363"/>
      <c r="F806" s="363"/>
      <c r="G806" s="363"/>
      <c r="H806" s="363"/>
      <c r="I806" s="363"/>
      <c r="J806" s="363"/>
      <c r="K806" s="363"/>
      <c r="L806" s="363"/>
      <c r="M806" s="71" t="s">
        <v>25</v>
      </c>
      <c r="N806" s="69">
        <v>71.319999999999993</v>
      </c>
    </row>
    <row r="807" spans="1:14" ht="13.5" customHeight="1">
      <c r="A807" s="68" t="s">
        <v>19417</v>
      </c>
      <c r="B807" s="71" t="s">
        <v>13416</v>
      </c>
      <c r="C807" s="363" t="s">
        <v>19418</v>
      </c>
      <c r="D807" s="363"/>
      <c r="E807" s="363"/>
      <c r="F807" s="363"/>
      <c r="G807" s="363"/>
      <c r="H807" s="363"/>
      <c r="I807" s="363"/>
      <c r="J807" s="363"/>
      <c r="K807" s="363"/>
      <c r="L807" s="363"/>
      <c r="M807" s="71" t="s">
        <v>25</v>
      </c>
      <c r="N807" s="69">
        <v>149.9</v>
      </c>
    </row>
    <row r="808" spans="1:14" ht="12.75" customHeight="1">
      <c r="A808" s="68" t="s">
        <v>19419</v>
      </c>
      <c r="B808" s="71" t="s">
        <v>13416</v>
      </c>
      <c r="C808" s="363" t="s">
        <v>19420</v>
      </c>
      <c r="D808" s="363"/>
      <c r="E808" s="363"/>
      <c r="F808" s="363"/>
      <c r="G808" s="363"/>
      <c r="H808" s="363"/>
      <c r="I808" s="363"/>
      <c r="J808" s="363"/>
      <c r="K808" s="363"/>
      <c r="L808" s="363"/>
      <c r="M808" s="71" t="s">
        <v>25</v>
      </c>
      <c r="N808" s="69">
        <v>104.9</v>
      </c>
    </row>
    <row r="809" spans="1:14" ht="12.75" customHeight="1">
      <c r="A809" s="68" t="s">
        <v>19421</v>
      </c>
      <c r="B809" s="71" t="s">
        <v>13416</v>
      </c>
      <c r="C809" s="363" t="s">
        <v>19422</v>
      </c>
      <c r="D809" s="363"/>
      <c r="E809" s="363"/>
      <c r="F809" s="363"/>
      <c r="G809" s="363"/>
      <c r="H809" s="363"/>
      <c r="I809" s="363"/>
      <c r="J809" s="363"/>
      <c r="K809" s="363"/>
      <c r="L809" s="363"/>
      <c r="M809" s="71" t="s">
        <v>25</v>
      </c>
      <c r="N809" s="69">
        <v>168.95</v>
      </c>
    </row>
    <row r="810" spans="1:14" ht="13.5" customHeight="1">
      <c r="A810" s="68" t="s">
        <v>19423</v>
      </c>
      <c r="B810" s="71" t="s">
        <v>13416</v>
      </c>
      <c r="C810" s="363" t="s">
        <v>19424</v>
      </c>
      <c r="D810" s="363"/>
      <c r="E810" s="363"/>
      <c r="F810" s="363"/>
      <c r="G810" s="363"/>
      <c r="H810" s="363"/>
      <c r="I810" s="363"/>
      <c r="J810" s="363"/>
      <c r="K810" s="363"/>
      <c r="L810" s="363"/>
      <c r="M810" s="71" t="s">
        <v>25</v>
      </c>
      <c r="N810" s="69">
        <v>456.87</v>
      </c>
    </row>
    <row r="811" spans="1:14" ht="12.75" customHeight="1">
      <c r="A811" s="68" t="s">
        <v>19425</v>
      </c>
      <c r="B811" s="71" t="s">
        <v>13416</v>
      </c>
      <c r="C811" s="363" t="s">
        <v>19426</v>
      </c>
      <c r="D811" s="363"/>
      <c r="E811" s="363"/>
      <c r="F811" s="363"/>
      <c r="G811" s="363"/>
      <c r="H811" s="363"/>
      <c r="I811" s="363"/>
      <c r="J811" s="363"/>
      <c r="K811" s="363"/>
      <c r="L811" s="363"/>
      <c r="M811" s="71" t="s">
        <v>25</v>
      </c>
      <c r="N811" s="69">
        <v>224.9</v>
      </c>
    </row>
    <row r="812" spans="1:14" ht="13.5" customHeight="1">
      <c r="A812" s="68" t="s">
        <v>19427</v>
      </c>
      <c r="B812" s="71" t="s">
        <v>13416</v>
      </c>
      <c r="C812" s="363" t="s">
        <v>19428</v>
      </c>
      <c r="D812" s="363"/>
      <c r="E812" s="363"/>
      <c r="F812" s="363"/>
      <c r="G812" s="363"/>
      <c r="H812" s="363"/>
      <c r="I812" s="363"/>
      <c r="J812" s="363"/>
      <c r="K812" s="363"/>
      <c r="L812" s="363"/>
      <c r="M812" s="71" t="s">
        <v>25</v>
      </c>
      <c r="N812" s="69">
        <v>153.9</v>
      </c>
    </row>
    <row r="813" spans="1:14" ht="12.75" customHeight="1">
      <c r="A813" s="68" t="s">
        <v>19429</v>
      </c>
      <c r="B813" s="71" t="s">
        <v>13416</v>
      </c>
      <c r="C813" s="363" t="s">
        <v>19430</v>
      </c>
      <c r="D813" s="363"/>
      <c r="E813" s="363"/>
      <c r="F813" s="363"/>
      <c r="G813" s="363"/>
      <c r="H813" s="363"/>
      <c r="I813" s="363"/>
      <c r="J813" s="363"/>
      <c r="K813" s="363"/>
      <c r="L813" s="363"/>
      <c r="M813" s="71" t="s">
        <v>25</v>
      </c>
      <c r="N813" s="69">
        <v>299.89999999999998</v>
      </c>
    </row>
    <row r="814" spans="1:14" ht="12.75" customHeight="1">
      <c r="A814" s="68" t="s">
        <v>19431</v>
      </c>
      <c r="B814" s="71" t="s">
        <v>13416</v>
      </c>
      <c r="C814" s="363" t="s">
        <v>19432</v>
      </c>
      <c r="D814" s="363"/>
      <c r="E814" s="363"/>
      <c r="F814" s="363"/>
      <c r="G814" s="363"/>
      <c r="H814" s="363"/>
      <c r="I814" s="363"/>
      <c r="J814" s="363"/>
      <c r="K814" s="363"/>
      <c r="L814" s="363"/>
      <c r="M814" s="71" t="s">
        <v>25</v>
      </c>
      <c r="N814" s="69">
        <v>1100.0899999999999</v>
      </c>
    </row>
    <row r="815" spans="1:14" ht="13.5" customHeight="1">
      <c r="A815" s="68" t="s">
        <v>19433</v>
      </c>
      <c r="B815" s="71" t="s">
        <v>13416</v>
      </c>
      <c r="C815" s="363" t="s">
        <v>19434</v>
      </c>
      <c r="D815" s="363"/>
      <c r="E815" s="363"/>
      <c r="F815" s="363"/>
      <c r="G815" s="363"/>
      <c r="H815" s="363"/>
      <c r="I815" s="363"/>
      <c r="J815" s="363"/>
      <c r="K815" s="363"/>
      <c r="L815" s="363"/>
      <c r="M815" s="71" t="s">
        <v>25</v>
      </c>
      <c r="N815" s="69">
        <v>246.78</v>
      </c>
    </row>
    <row r="816" spans="1:14" ht="12.75" customHeight="1">
      <c r="A816" s="68" t="s">
        <v>19435</v>
      </c>
      <c r="B816" s="71" t="s">
        <v>13416</v>
      </c>
      <c r="C816" s="363" t="s">
        <v>19436</v>
      </c>
      <c r="D816" s="363"/>
      <c r="E816" s="363"/>
      <c r="F816" s="363"/>
      <c r="G816" s="363"/>
      <c r="H816" s="363"/>
      <c r="I816" s="363"/>
      <c r="J816" s="363"/>
      <c r="K816" s="363"/>
      <c r="L816" s="363"/>
      <c r="M816" s="71" t="s">
        <v>25</v>
      </c>
      <c r="N816" s="69">
        <v>289.89999999999998</v>
      </c>
    </row>
    <row r="817" spans="1:14" ht="12.75" customHeight="1">
      <c r="A817" s="68" t="s">
        <v>19437</v>
      </c>
      <c r="B817" s="71" t="s">
        <v>13416</v>
      </c>
      <c r="C817" s="363" t="s">
        <v>19438</v>
      </c>
      <c r="D817" s="363"/>
      <c r="E817" s="363"/>
      <c r="F817" s="363"/>
      <c r="G817" s="363"/>
      <c r="H817" s="363"/>
      <c r="I817" s="363"/>
      <c r="J817" s="363"/>
      <c r="K817" s="363"/>
      <c r="L817" s="363"/>
      <c r="M817" s="71" t="s">
        <v>25</v>
      </c>
      <c r="N817" s="69">
        <v>339.9</v>
      </c>
    </row>
    <row r="818" spans="1:14" ht="13.5" customHeight="1">
      <c r="A818" s="68" t="s">
        <v>19439</v>
      </c>
      <c r="B818" s="71" t="s">
        <v>13416</v>
      </c>
      <c r="C818" s="363" t="s">
        <v>19440</v>
      </c>
      <c r="D818" s="363"/>
      <c r="E818" s="363"/>
      <c r="F818" s="363"/>
      <c r="G818" s="363"/>
      <c r="H818" s="363"/>
      <c r="I818" s="363"/>
      <c r="J818" s="363"/>
      <c r="K818" s="363"/>
      <c r="L818" s="363"/>
      <c r="M818" s="71" t="s">
        <v>25</v>
      </c>
      <c r="N818" s="69">
        <v>439.9</v>
      </c>
    </row>
    <row r="819" spans="1:14" ht="12.75" customHeight="1">
      <c r="A819" s="68" t="s">
        <v>19441</v>
      </c>
      <c r="B819" s="71" t="s">
        <v>13416</v>
      </c>
      <c r="C819" s="363" t="s">
        <v>19442</v>
      </c>
      <c r="D819" s="363"/>
      <c r="E819" s="363"/>
      <c r="F819" s="363"/>
      <c r="G819" s="363"/>
      <c r="H819" s="363"/>
      <c r="I819" s="363"/>
      <c r="J819" s="363"/>
      <c r="K819" s="363"/>
      <c r="L819" s="363"/>
      <c r="M819" s="71" t="s">
        <v>25</v>
      </c>
      <c r="N819" s="69">
        <v>134.9</v>
      </c>
    </row>
    <row r="820" spans="1:14" ht="13.5" customHeight="1">
      <c r="A820" s="68" t="s">
        <v>19443</v>
      </c>
      <c r="B820" s="71" t="s">
        <v>13416</v>
      </c>
      <c r="C820" s="363" t="s">
        <v>19444</v>
      </c>
      <c r="D820" s="363"/>
      <c r="E820" s="363"/>
      <c r="F820" s="363"/>
      <c r="G820" s="363"/>
      <c r="H820" s="363"/>
      <c r="I820" s="363"/>
      <c r="J820" s="363"/>
      <c r="K820" s="363"/>
      <c r="L820" s="363"/>
      <c r="M820" s="71" t="s">
        <v>25</v>
      </c>
      <c r="N820" s="69">
        <v>359.9</v>
      </c>
    </row>
    <row r="821" spans="1:14" ht="12.75" customHeight="1">
      <c r="A821" s="68" t="s">
        <v>19445</v>
      </c>
      <c r="B821" s="71" t="s">
        <v>13416</v>
      </c>
      <c r="C821" s="363" t="s">
        <v>19446</v>
      </c>
      <c r="D821" s="363"/>
      <c r="E821" s="363"/>
      <c r="F821" s="363"/>
      <c r="G821" s="363"/>
      <c r="H821" s="363"/>
      <c r="I821" s="363"/>
      <c r="J821" s="363"/>
      <c r="K821" s="363"/>
      <c r="L821" s="363"/>
      <c r="M821" s="71" t="s">
        <v>26</v>
      </c>
      <c r="N821" s="69">
        <v>963.92</v>
      </c>
    </row>
    <row r="822" spans="1:14" ht="12.75" customHeight="1">
      <c r="A822" s="68" t="s">
        <v>19447</v>
      </c>
      <c r="B822" s="71" t="s">
        <v>13416</v>
      </c>
      <c r="C822" s="363" t="s">
        <v>19448</v>
      </c>
      <c r="D822" s="363"/>
      <c r="E822" s="363"/>
      <c r="F822" s="363"/>
      <c r="G822" s="363"/>
      <c r="H822" s="363"/>
      <c r="I822" s="363"/>
      <c r="J822" s="363"/>
      <c r="K822" s="363"/>
      <c r="L822" s="363"/>
      <c r="M822" s="71" t="s">
        <v>25</v>
      </c>
      <c r="N822" s="69">
        <v>1175.1300000000001</v>
      </c>
    </row>
    <row r="823" spans="1:14" ht="13.5" customHeight="1">
      <c r="A823" s="68" t="s">
        <v>19449</v>
      </c>
      <c r="B823" s="71" t="s">
        <v>13416</v>
      </c>
      <c r="C823" s="363" t="s">
        <v>19450</v>
      </c>
      <c r="D823" s="363"/>
      <c r="E823" s="363"/>
      <c r="F823" s="363"/>
      <c r="G823" s="363"/>
      <c r="H823" s="363"/>
      <c r="I823" s="363"/>
      <c r="J823" s="363"/>
      <c r="K823" s="363"/>
      <c r="L823" s="363"/>
      <c r="M823" s="71" t="s">
        <v>25</v>
      </c>
      <c r="N823" s="69">
        <v>115.1</v>
      </c>
    </row>
    <row r="824" spans="1:14" ht="12.75" customHeight="1">
      <c r="A824" s="68" t="s">
        <v>19451</v>
      </c>
      <c r="B824" s="71" t="s">
        <v>13416</v>
      </c>
      <c r="C824" s="363" t="s">
        <v>19452</v>
      </c>
      <c r="D824" s="363"/>
      <c r="E824" s="363"/>
      <c r="F824" s="363"/>
      <c r="G824" s="363"/>
      <c r="H824" s="363"/>
      <c r="I824" s="363"/>
      <c r="J824" s="363"/>
      <c r="K824" s="363"/>
      <c r="L824" s="363"/>
      <c r="M824" s="71" t="s">
        <v>25</v>
      </c>
      <c r="N824" s="69">
        <v>232.57</v>
      </c>
    </row>
    <row r="825" spans="1:14" ht="13.5" customHeight="1">
      <c r="A825" s="68" t="s">
        <v>19453</v>
      </c>
      <c r="B825" s="71" t="s">
        <v>13416</v>
      </c>
      <c r="C825" s="363" t="s">
        <v>19454</v>
      </c>
      <c r="D825" s="363"/>
      <c r="E825" s="363"/>
      <c r="F825" s="363"/>
      <c r="G825" s="363"/>
      <c r="H825" s="363"/>
      <c r="I825" s="363"/>
      <c r="J825" s="363"/>
      <c r="K825" s="363"/>
      <c r="L825" s="363"/>
      <c r="M825" s="71" t="s">
        <v>25</v>
      </c>
      <c r="N825" s="69">
        <v>324.89999999999998</v>
      </c>
    </row>
    <row r="826" spans="1:14" ht="12.75" customHeight="1">
      <c r="A826" s="68" t="s">
        <v>19455</v>
      </c>
      <c r="B826" s="71" t="s">
        <v>13416</v>
      </c>
      <c r="C826" s="363" t="s">
        <v>19456</v>
      </c>
      <c r="D826" s="363"/>
      <c r="E826" s="363"/>
      <c r="F826" s="363"/>
      <c r="G826" s="363"/>
      <c r="H826" s="363"/>
      <c r="I826" s="363"/>
      <c r="J826" s="363"/>
      <c r="K826" s="363"/>
      <c r="L826" s="363"/>
      <c r="M826" s="71" t="s">
        <v>25</v>
      </c>
      <c r="N826" s="69">
        <v>94.9</v>
      </c>
    </row>
    <row r="827" spans="1:14" ht="12.75" customHeight="1">
      <c r="A827" s="68" t="s">
        <v>19457</v>
      </c>
      <c r="B827" s="71" t="s">
        <v>13416</v>
      </c>
      <c r="C827" s="363" t="s">
        <v>19458</v>
      </c>
      <c r="D827" s="363"/>
      <c r="E827" s="363"/>
      <c r="F827" s="363"/>
      <c r="G827" s="363"/>
      <c r="H827" s="363"/>
      <c r="I827" s="363"/>
      <c r="J827" s="363"/>
      <c r="K827" s="363"/>
      <c r="L827" s="363"/>
      <c r="M827" s="71" t="s">
        <v>25</v>
      </c>
      <c r="N827" s="69">
        <v>453.26</v>
      </c>
    </row>
    <row r="828" spans="1:14" ht="13.5" customHeight="1">
      <c r="A828" s="68" t="s">
        <v>19459</v>
      </c>
      <c r="B828" s="71" t="s">
        <v>13416</v>
      </c>
      <c r="C828" s="363" t="s">
        <v>19460</v>
      </c>
      <c r="D828" s="363"/>
      <c r="E828" s="363"/>
      <c r="F828" s="363"/>
      <c r="G828" s="363"/>
      <c r="H828" s="363"/>
      <c r="I828" s="363"/>
      <c r="J828" s="363"/>
      <c r="K828" s="363"/>
      <c r="L828" s="363"/>
      <c r="M828" s="71" t="s">
        <v>25</v>
      </c>
      <c r="N828" s="69">
        <v>840.4</v>
      </c>
    </row>
    <row r="829" spans="1:14" ht="12.75" customHeight="1">
      <c r="A829" s="68" t="s">
        <v>19461</v>
      </c>
      <c r="B829" s="71" t="s">
        <v>13416</v>
      </c>
      <c r="C829" s="363" t="s">
        <v>19462</v>
      </c>
      <c r="D829" s="363"/>
      <c r="E829" s="363"/>
      <c r="F829" s="363"/>
      <c r="G829" s="363"/>
      <c r="H829" s="363"/>
      <c r="I829" s="363"/>
      <c r="J829" s="363"/>
      <c r="K829" s="363"/>
      <c r="L829" s="363"/>
      <c r="M829" s="71" t="s">
        <v>25</v>
      </c>
      <c r="N829" s="69">
        <v>963.41</v>
      </c>
    </row>
    <row r="830" spans="1:14" ht="12.75" customHeight="1">
      <c r="A830" s="68" t="s">
        <v>19463</v>
      </c>
      <c r="B830" s="71" t="s">
        <v>13416</v>
      </c>
      <c r="C830" s="363" t="s">
        <v>14963</v>
      </c>
      <c r="D830" s="363"/>
      <c r="E830" s="363"/>
      <c r="F830" s="363"/>
      <c r="G830" s="363"/>
      <c r="H830" s="363"/>
      <c r="I830" s="363"/>
      <c r="J830" s="363"/>
      <c r="K830" s="363"/>
      <c r="L830" s="363"/>
      <c r="M830" s="71" t="s">
        <v>25</v>
      </c>
      <c r="N830" s="69">
        <v>1634.53</v>
      </c>
    </row>
    <row r="831" spans="1:14" ht="13.5" customHeight="1">
      <c r="A831" s="68" t="s">
        <v>19464</v>
      </c>
      <c r="B831" s="71" t="s">
        <v>13416</v>
      </c>
      <c r="C831" s="363" t="s">
        <v>19465</v>
      </c>
      <c r="D831" s="363"/>
      <c r="E831" s="363"/>
      <c r="F831" s="363"/>
      <c r="G831" s="363"/>
      <c r="H831" s="363"/>
      <c r="I831" s="363"/>
      <c r="J831" s="363"/>
      <c r="K831" s="363"/>
      <c r="L831" s="363"/>
      <c r="M831" s="71" t="s">
        <v>25</v>
      </c>
      <c r="N831" s="69">
        <v>126.45</v>
      </c>
    </row>
    <row r="832" spans="1:14" ht="12.75" customHeight="1">
      <c r="A832" s="68" t="s">
        <v>19466</v>
      </c>
      <c r="B832" s="71" t="s">
        <v>13416</v>
      </c>
      <c r="C832" s="363" t="s">
        <v>19467</v>
      </c>
      <c r="D832" s="363"/>
      <c r="E832" s="363"/>
      <c r="F832" s="363"/>
      <c r="G832" s="363"/>
      <c r="H832" s="363"/>
      <c r="I832" s="363"/>
      <c r="J832" s="363"/>
      <c r="K832" s="363"/>
      <c r="L832" s="363"/>
      <c r="M832" s="71" t="s">
        <v>25</v>
      </c>
      <c r="N832" s="69">
        <v>2329.7199999999998</v>
      </c>
    </row>
    <row r="833" spans="1:14" ht="13.5" customHeight="1">
      <c r="A833" s="68" t="s">
        <v>19468</v>
      </c>
      <c r="B833" s="71" t="s">
        <v>13416</v>
      </c>
      <c r="C833" s="363" t="s">
        <v>19469</v>
      </c>
      <c r="D833" s="363"/>
      <c r="E833" s="363"/>
      <c r="F833" s="363"/>
      <c r="G833" s="363"/>
      <c r="H833" s="363"/>
      <c r="I833" s="363"/>
      <c r="J833" s="363"/>
      <c r="K833" s="363"/>
      <c r="L833" s="363"/>
      <c r="M833" s="71" t="s">
        <v>25</v>
      </c>
      <c r="N833" s="69">
        <v>89.09</v>
      </c>
    </row>
    <row r="834" spans="1:14" ht="12.75" customHeight="1">
      <c r="A834" s="68" t="s">
        <v>19470</v>
      </c>
      <c r="B834" s="71" t="s">
        <v>13416</v>
      </c>
      <c r="C834" s="363" t="s">
        <v>19471</v>
      </c>
      <c r="D834" s="363"/>
      <c r="E834" s="363"/>
      <c r="F834" s="363"/>
      <c r="G834" s="363"/>
      <c r="H834" s="363"/>
      <c r="I834" s="363"/>
      <c r="J834" s="363"/>
      <c r="K834" s="363"/>
      <c r="L834" s="363"/>
      <c r="M834" s="71" t="s">
        <v>25</v>
      </c>
      <c r="N834" s="69">
        <v>125.76</v>
      </c>
    </row>
    <row r="835" spans="1:14" ht="12.75" customHeight="1">
      <c r="A835" s="68" t="s">
        <v>19472</v>
      </c>
      <c r="B835" s="71" t="s">
        <v>13416</v>
      </c>
      <c r="C835" s="363" t="s">
        <v>19473</v>
      </c>
      <c r="D835" s="363"/>
      <c r="E835" s="363"/>
      <c r="F835" s="363"/>
      <c r="G835" s="363"/>
      <c r="H835" s="363"/>
      <c r="I835" s="363"/>
      <c r="J835" s="363"/>
      <c r="K835" s="363"/>
      <c r="L835" s="363"/>
      <c r="M835" s="71" t="s">
        <v>25</v>
      </c>
      <c r="N835" s="69">
        <v>70.7</v>
      </c>
    </row>
    <row r="836" spans="1:14" ht="13.5" customHeight="1">
      <c r="A836" s="68" t="s">
        <v>19474</v>
      </c>
      <c r="B836" s="71" t="s">
        <v>13416</v>
      </c>
      <c r="C836" s="363" t="s">
        <v>19475</v>
      </c>
      <c r="D836" s="363"/>
      <c r="E836" s="363"/>
      <c r="F836" s="363"/>
      <c r="G836" s="363"/>
      <c r="H836" s="363"/>
      <c r="I836" s="363"/>
      <c r="J836" s="363"/>
      <c r="K836" s="363"/>
      <c r="L836" s="363"/>
      <c r="M836" s="71" t="s">
        <v>25</v>
      </c>
      <c r="N836" s="69">
        <v>68.92</v>
      </c>
    </row>
    <row r="837" spans="1:14" ht="12.75" customHeight="1">
      <c r="A837" s="68" t="s">
        <v>19476</v>
      </c>
      <c r="B837" s="71" t="s">
        <v>13416</v>
      </c>
      <c r="C837" s="363" t="s">
        <v>14983</v>
      </c>
      <c r="D837" s="363"/>
      <c r="E837" s="363"/>
      <c r="F837" s="363"/>
      <c r="G837" s="363"/>
      <c r="H837" s="363"/>
      <c r="I837" s="363"/>
      <c r="J837" s="363"/>
      <c r="K837" s="363"/>
      <c r="L837" s="363"/>
      <c r="M837" s="71" t="s">
        <v>25</v>
      </c>
      <c r="N837" s="69">
        <v>43.05</v>
      </c>
    </row>
    <row r="838" spans="1:14" ht="13.5" customHeight="1">
      <c r="A838" s="68" t="s">
        <v>19477</v>
      </c>
      <c r="B838" s="71" t="s">
        <v>13416</v>
      </c>
      <c r="C838" s="363" t="s">
        <v>19478</v>
      </c>
      <c r="D838" s="363"/>
      <c r="E838" s="363"/>
      <c r="F838" s="363"/>
      <c r="G838" s="363"/>
      <c r="H838" s="363"/>
      <c r="I838" s="363"/>
      <c r="J838" s="363"/>
      <c r="K838" s="363"/>
      <c r="L838" s="363"/>
      <c r="M838" s="71" t="s">
        <v>25</v>
      </c>
      <c r="N838" s="69">
        <v>21.25</v>
      </c>
    </row>
    <row r="839" spans="1:14" ht="12.75" customHeight="1">
      <c r="A839" s="68" t="s">
        <v>19479</v>
      </c>
      <c r="B839" s="71" t="s">
        <v>13416</v>
      </c>
      <c r="C839" s="363" t="s">
        <v>19480</v>
      </c>
      <c r="D839" s="363"/>
      <c r="E839" s="363"/>
      <c r="F839" s="363"/>
      <c r="G839" s="363"/>
      <c r="H839" s="363"/>
      <c r="I839" s="363"/>
      <c r="J839" s="363"/>
      <c r="K839" s="363"/>
      <c r="L839" s="363"/>
      <c r="M839" s="71" t="s">
        <v>25</v>
      </c>
      <c r="N839" s="69">
        <v>20.3</v>
      </c>
    </row>
    <row r="840" spans="1:14" ht="12.75" customHeight="1">
      <c r="A840" s="68" t="s">
        <v>19481</v>
      </c>
      <c r="B840" s="71" t="s">
        <v>13416</v>
      </c>
      <c r="C840" s="363" t="s">
        <v>19482</v>
      </c>
      <c r="D840" s="363"/>
      <c r="E840" s="363"/>
      <c r="F840" s="363"/>
      <c r="G840" s="363"/>
      <c r="H840" s="363"/>
      <c r="I840" s="363"/>
      <c r="J840" s="363"/>
      <c r="K840" s="363"/>
      <c r="L840" s="363"/>
      <c r="M840" s="71" t="s">
        <v>25</v>
      </c>
      <c r="N840" s="69">
        <v>58.8</v>
      </c>
    </row>
    <row r="841" spans="1:14" ht="13.5" customHeight="1">
      <c r="A841" s="68" t="s">
        <v>19483</v>
      </c>
      <c r="B841" s="71" t="s">
        <v>13416</v>
      </c>
      <c r="C841" s="363" t="s">
        <v>14977</v>
      </c>
      <c r="D841" s="363"/>
      <c r="E841" s="363"/>
      <c r="F841" s="363"/>
      <c r="G841" s="363"/>
      <c r="H841" s="363"/>
      <c r="I841" s="363"/>
      <c r="J841" s="363"/>
      <c r="K841" s="363"/>
      <c r="L841" s="363"/>
      <c r="M841" s="71" t="s">
        <v>25</v>
      </c>
      <c r="N841" s="69">
        <v>38.47</v>
      </c>
    </row>
    <row r="842" spans="1:14" ht="12.75" customHeight="1">
      <c r="A842" s="68" t="s">
        <v>19484</v>
      </c>
      <c r="B842" s="71" t="s">
        <v>13416</v>
      </c>
      <c r="C842" s="363" t="s">
        <v>19485</v>
      </c>
      <c r="D842" s="363"/>
      <c r="E842" s="363"/>
      <c r="F842" s="363"/>
      <c r="G842" s="363"/>
      <c r="H842" s="363"/>
      <c r="I842" s="363"/>
      <c r="J842" s="363"/>
      <c r="K842" s="363"/>
      <c r="L842" s="363"/>
      <c r="M842" s="71" t="s">
        <v>25</v>
      </c>
      <c r="N842" s="69">
        <v>54.9</v>
      </c>
    </row>
    <row r="843" spans="1:14" ht="13.5" customHeight="1">
      <c r="A843" s="68" t="s">
        <v>19486</v>
      </c>
      <c r="B843" s="71" t="s">
        <v>13416</v>
      </c>
      <c r="C843" s="363" t="s">
        <v>22745</v>
      </c>
      <c r="D843" s="363"/>
      <c r="E843" s="363"/>
      <c r="F843" s="363"/>
      <c r="G843" s="363"/>
      <c r="H843" s="363"/>
      <c r="I843" s="363"/>
      <c r="J843" s="363"/>
      <c r="K843" s="363"/>
      <c r="L843" s="363"/>
      <c r="M843" s="71" t="s">
        <v>25</v>
      </c>
      <c r="N843" s="69">
        <v>471.84</v>
      </c>
    </row>
    <row r="844" spans="1:14" ht="12.75" customHeight="1">
      <c r="A844" s="68" t="s">
        <v>19487</v>
      </c>
      <c r="B844" s="71" t="s">
        <v>13416</v>
      </c>
      <c r="C844" s="363" t="s">
        <v>22746</v>
      </c>
      <c r="D844" s="363"/>
      <c r="E844" s="363"/>
      <c r="F844" s="363"/>
      <c r="G844" s="363"/>
      <c r="H844" s="363"/>
      <c r="I844" s="363"/>
      <c r="J844" s="363"/>
      <c r="K844" s="363"/>
      <c r="L844" s="363"/>
      <c r="M844" s="71" t="s">
        <v>25</v>
      </c>
      <c r="N844" s="69">
        <v>576.66</v>
      </c>
    </row>
    <row r="845" spans="1:14" ht="12.75" customHeight="1">
      <c r="A845" s="68" t="s">
        <v>19488</v>
      </c>
      <c r="B845" s="71" t="s">
        <v>13416</v>
      </c>
      <c r="C845" s="363" t="s">
        <v>19489</v>
      </c>
      <c r="D845" s="363"/>
      <c r="E845" s="363"/>
      <c r="F845" s="363"/>
      <c r="G845" s="363"/>
      <c r="H845" s="363"/>
      <c r="I845" s="363"/>
      <c r="J845" s="363"/>
      <c r="K845" s="363"/>
      <c r="L845" s="363"/>
      <c r="M845" s="71" t="s">
        <v>11014</v>
      </c>
      <c r="N845" s="69">
        <v>7.77</v>
      </c>
    </row>
    <row r="846" spans="1:14" ht="13.5" customHeight="1">
      <c r="A846" s="68" t="s">
        <v>19490</v>
      </c>
      <c r="B846" s="71" t="s">
        <v>13416</v>
      </c>
      <c r="C846" s="363" t="s">
        <v>19491</v>
      </c>
      <c r="D846" s="363"/>
      <c r="E846" s="363"/>
      <c r="F846" s="363"/>
      <c r="G846" s="363"/>
      <c r="H846" s="363"/>
      <c r="I846" s="363"/>
      <c r="J846" s="363"/>
      <c r="K846" s="363"/>
      <c r="L846" s="363"/>
      <c r="M846" s="71" t="s">
        <v>25</v>
      </c>
      <c r="N846" s="69">
        <v>10.94</v>
      </c>
    </row>
    <row r="847" spans="1:14" ht="12.75" customHeight="1">
      <c r="A847" s="68" t="s">
        <v>19492</v>
      </c>
      <c r="B847" s="71" t="s">
        <v>13416</v>
      </c>
      <c r="C847" s="363" t="s">
        <v>19493</v>
      </c>
      <c r="D847" s="363"/>
      <c r="E847" s="363"/>
      <c r="F847" s="363"/>
      <c r="G847" s="363"/>
      <c r="H847" s="363"/>
      <c r="I847" s="363"/>
      <c r="J847" s="363"/>
      <c r="K847" s="363"/>
      <c r="L847" s="363"/>
      <c r="M847" s="71" t="s">
        <v>1240</v>
      </c>
      <c r="N847" s="69">
        <v>76.5</v>
      </c>
    </row>
    <row r="848" spans="1:14" ht="12.75" customHeight="1">
      <c r="A848" s="68" t="s">
        <v>19494</v>
      </c>
      <c r="B848" s="71" t="s">
        <v>13416</v>
      </c>
      <c r="C848" s="363" t="s">
        <v>19495</v>
      </c>
      <c r="D848" s="363"/>
      <c r="E848" s="363"/>
      <c r="F848" s="363"/>
      <c r="G848" s="363"/>
      <c r="H848" s="363"/>
      <c r="I848" s="363"/>
      <c r="J848" s="363"/>
      <c r="K848" s="363"/>
      <c r="L848" s="363"/>
      <c r="M848" s="71" t="s">
        <v>11014</v>
      </c>
      <c r="N848" s="69">
        <v>67.040000000000006</v>
      </c>
    </row>
    <row r="849" spans="1:14" ht="13.5" customHeight="1">
      <c r="A849" s="68" t="s">
        <v>19496</v>
      </c>
      <c r="B849" s="71" t="s">
        <v>13416</v>
      </c>
      <c r="C849" s="363" t="s">
        <v>19497</v>
      </c>
      <c r="D849" s="363"/>
      <c r="E849" s="363"/>
      <c r="F849" s="363"/>
      <c r="G849" s="363"/>
      <c r="H849" s="363"/>
      <c r="I849" s="363"/>
      <c r="J849" s="363"/>
      <c r="K849" s="363"/>
      <c r="L849" s="363"/>
      <c r="M849" s="71" t="s">
        <v>19498</v>
      </c>
      <c r="N849" s="69">
        <v>59.94</v>
      </c>
    </row>
    <row r="850" spans="1:14" ht="12.75" customHeight="1">
      <c r="A850" s="68" t="s">
        <v>19499</v>
      </c>
      <c r="B850" s="71" t="s">
        <v>13416</v>
      </c>
      <c r="C850" s="363" t="s">
        <v>19500</v>
      </c>
      <c r="D850" s="363"/>
      <c r="E850" s="363"/>
      <c r="F850" s="363"/>
      <c r="G850" s="363"/>
      <c r="H850" s="363"/>
      <c r="I850" s="363"/>
      <c r="J850" s="363"/>
      <c r="K850" s="363"/>
      <c r="L850" s="363"/>
      <c r="M850" s="71" t="s">
        <v>25</v>
      </c>
      <c r="N850" s="69">
        <v>58.71</v>
      </c>
    </row>
    <row r="851" spans="1:14" ht="13.5" customHeight="1">
      <c r="A851" s="68" t="s">
        <v>19501</v>
      </c>
      <c r="B851" s="71" t="s">
        <v>13416</v>
      </c>
      <c r="C851" s="363" t="s">
        <v>19502</v>
      </c>
      <c r="D851" s="363"/>
      <c r="E851" s="363"/>
      <c r="F851" s="363"/>
      <c r="G851" s="363"/>
      <c r="H851" s="363"/>
      <c r="I851" s="363"/>
      <c r="J851" s="363"/>
      <c r="K851" s="363"/>
      <c r="L851" s="363"/>
      <c r="M851" s="71" t="s">
        <v>26</v>
      </c>
      <c r="N851" s="69">
        <v>32.799999999999997</v>
      </c>
    </row>
    <row r="852" spans="1:14" ht="12.75" customHeight="1">
      <c r="A852" s="68" t="s">
        <v>19503</v>
      </c>
      <c r="B852" s="71" t="s">
        <v>13416</v>
      </c>
      <c r="C852" s="363" t="s">
        <v>19504</v>
      </c>
      <c r="D852" s="363"/>
      <c r="E852" s="363"/>
      <c r="F852" s="363"/>
      <c r="G852" s="363"/>
      <c r="H852" s="363"/>
      <c r="I852" s="363"/>
      <c r="J852" s="363"/>
      <c r="K852" s="363"/>
      <c r="L852" s="363"/>
      <c r="M852" s="71" t="s">
        <v>26</v>
      </c>
      <c r="N852" s="69">
        <v>72</v>
      </c>
    </row>
    <row r="853" spans="1:14" ht="12.75" customHeight="1">
      <c r="A853" s="68" t="s">
        <v>19505</v>
      </c>
      <c r="B853" s="71" t="s">
        <v>13416</v>
      </c>
      <c r="C853" s="363" t="s">
        <v>19506</v>
      </c>
      <c r="D853" s="363"/>
      <c r="E853" s="363"/>
      <c r="F853" s="363"/>
      <c r="G853" s="363"/>
      <c r="H853" s="363"/>
      <c r="I853" s="363"/>
      <c r="J853" s="363"/>
      <c r="K853" s="363"/>
      <c r="L853" s="363"/>
      <c r="M853" s="71" t="s">
        <v>25</v>
      </c>
      <c r="N853" s="69">
        <v>25.39</v>
      </c>
    </row>
    <row r="854" spans="1:14" ht="13.5" customHeight="1">
      <c r="A854" s="68" t="s">
        <v>19507</v>
      </c>
      <c r="B854" s="71" t="s">
        <v>13416</v>
      </c>
      <c r="C854" s="363" t="s">
        <v>11653</v>
      </c>
      <c r="D854" s="363"/>
      <c r="E854" s="363"/>
      <c r="F854" s="363"/>
      <c r="G854" s="363"/>
      <c r="H854" s="363"/>
      <c r="I854" s="363"/>
      <c r="J854" s="363"/>
      <c r="K854" s="363"/>
      <c r="L854" s="363"/>
      <c r="M854" s="71" t="s">
        <v>26</v>
      </c>
      <c r="N854" s="69">
        <v>2.93</v>
      </c>
    </row>
    <row r="855" spans="1:14" ht="12.75" customHeight="1">
      <c r="A855" s="68" t="s">
        <v>19508</v>
      </c>
      <c r="B855" s="71" t="s">
        <v>13416</v>
      </c>
      <c r="C855" s="363" t="s">
        <v>11657</v>
      </c>
      <c r="D855" s="363"/>
      <c r="E855" s="363"/>
      <c r="F855" s="363"/>
      <c r="G855" s="363"/>
      <c r="H855" s="363"/>
      <c r="I855" s="363"/>
      <c r="J855" s="363"/>
      <c r="K855" s="363"/>
      <c r="L855" s="363"/>
      <c r="M855" s="71" t="s">
        <v>26</v>
      </c>
      <c r="N855" s="69">
        <v>3.3</v>
      </c>
    </row>
    <row r="856" spans="1:14" ht="13.5" customHeight="1">
      <c r="A856" s="68" t="s">
        <v>19509</v>
      </c>
      <c r="B856" s="71" t="s">
        <v>13416</v>
      </c>
      <c r="C856" s="363" t="s">
        <v>11650</v>
      </c>
      <c r="D856" s="363"/>
      <c r="E856" s="363"/>
      <c r="F856" s="363"/>
      <c r="G856" s="363"/>
      <c r="H856" s="363"/>
      <c r="I856" s="363"/>
      <c r="J856" s="363"/>
      <c r="K856" s="363"/>
      <c r="L856" s="363"/>
      <c r="M856" s="71" t="s">
        <v>26</v>
      </c>
      <c r="N856" s="69">
        <v>6.23</v>
      </c>
    </row>
    <row r="857" spans="1:14" ht="12.75" customHeight="1">
      <c r="A857" s="68" t="s">
        <v>19510</v>
      </c>
      <c r="B857" s="71" t="s">
        <v>13416</v>
      </c>
      <c r="C857" s="363" t="s">
        <v>11652</v>
      </c>
      <c r="D857" s="363"/>
      <c r="E857" s="363"/>
      <c r="F857" s="363"/>
      <c r="G857" s="363"/>
      <c r="H857" s="363"/>
      <c r="I857" s="363"/>
      <c r="J857" s="363"/>
      <c r="K857" s="363"/>
      <c r="L857" s="363"/>
      <c r="M857" s="71" t="s">
        <v>26</v>
      </c>
      <c r="N857" s="69">
        <v>9.43</v>
      </c>
    </row>
    <row r="858" spans="1:14" ht="12.75" customHeight="1">
      <c r="A858" s="68" t="s">
        <v>19511</v>
      </c>
      <c r="B858" s="71" t="s">
        <v>13416</v>
      </c>
      <c r="C858" s="363" t="s">
        <v>11651</v>
      </c>
      <c r="D858" s="363"/>
      <c r="E858" s="363"/>
      <c r="F858" s="363"/>
      <c r="G858" s="363"/>
      <c r="H858" s="363"/>
      <c r="I858" s="363"/>
      <c r="J858" s="363"/>
      <c r="K858" s="363"/>
      <c r="L858" s="363"/>
      <c r="M858" s="71" t="s">
        <v>26</v>
      </c>
      <c r="N858" s="69">
        <v>10.93</v>
      </c>
    </row>
    <row r="859" spans="1:14" ht="13.5" customHeight="1">
      <c r="A859" s="68" t="s">
        <v>19512</v>
      </c>
      <c r="B859" s="71" t="s">
        <v>13416</v>
      </c>
      <c r="C859" s="363" t="s">
        <v>11654</v>
      </c>
      <c r="D859" s="363"/>
      <c r="E859" s="363"/>
      <c r="F859" s="363"/>
      <c r="G859" s="363"/>
      <c r="H859" s="363"/>
      <c r="I859" s="363"/>
      <c r="J859" s="363"/>
      <c r="K859" s="363"/>
      <c r="L859" s="363"/>
      <c r="M859" s="71" t="s">
        <v>26</v>
      </c>
      <c r="N859" s="69">
        <v>17.25</v>
      </c>
    </row>
    <row r="860" spans="1:14" ht="12.75" customHeight="1">
      <c r="A860" s="68" t="s">
        <v>19513</v>
      </c>
      <c r="B860" s="71" t="s">
        <v>13416</v>
      </c>
      <c r="C860" s="363" t="s">
        <v>11655</v>
      </c>
      <c r="D860" s="363"/>
      <c r="E860" s="363"/>
      <c r="F860" s="363"/>
      <c r="G860" s="363"/>
      <c r="H860" s="363"/>
      <c r="I860" s="363"/>
      <c r="J860" s="363"/>
      <c r="K860" s="363"/>
      <c r="L860" s="363"/>
      <c r="M860" s="71" t="s">
        <v>26</v>
      </c>
      <c r="N860" s="69">
        <v>34.659999999999997</v>
      </c>
    </row>
    <row r="861" spans="1:14" ht="12.75" customHeight="1">
      <c r="A861" s="68" t="s">
        <v>19514</v>
      </c>
      <c r="B861" s="71" t="s">
        <v>13416</v>
      </c>
      <c r="C861" s="363" t="s">
        <v>11656</v>
      </c>
      <c r="D861" s="363"/>
      <c r="E861" s="363"/>
      <c r="F861" s="363"/>
      <c r="G861" s="363"/>
      <c r="H861" s="363"/>
      <c r="I861" s="363"/>
      <c r="J861" s="363"/>
      <c r="K861" s="363"/>
      <c r="L861" s="363"/>
      <c r="M861" s="71" t="s">
        <v>26</v>
      </c>
      <c r="N861" s="69">
        <v>34.700000000000003</v>
      </c>
    </row>
    <row r="862" spans="1:14" ht="13.5" customHeight="1">
      <c r="A862" s="68" t="s">
        <v>19515</v>
      </c>
      <c r="B862" s="71" t="s">
        <v>13416</v>
      </c>
      <c r="C862" s="363" t="s">
        <v>11658</v>
      </c>
      <c r="D862" s="363"/>
      <c r="E862" s="363"/>
      <c r="F862" s="363"/>
      <c r="G862" s="363"/>
      <c r="H862" s="363"/>
      <c r="I862" s="363"/>
      <c r="J862" s="363"/>
      <c r="K862" s="363"/>
      <c r="L862" s="363"/>
      <c r="M862" s="71" t="s">
        <v>26</v>
      </c>
      <c r="N862" s="69">
        <v>55.51</v>
      </c>
    </row>
    <row r="863" spans="1:14" ht="12.75" customHeight="1">
      <c r="A863" s="68" t="s">
        <v>19516</v>
      </c>
      <c r="B863" s="71" t="s">
        <v>13416</v>
      </c>
      <c r="C863" s="363" t="s">
        <v>22747</v>
      </c>
      <c r="D863" s="363"/>
      <c r="E863" s="363"/>
      <c r="F863" s="363"/>
      <c r="G863" s="363"/>
      <c r="H863" s="363"/>
      <c r="I863" s="363"/>
      <c r="J863" s="363"/>
      <c r="K863" s="363"/>
      <c r="L863" s="363"/>
      <c r="M863" s="71" t="s">
        <v>26</v>
      </c>
      <c r="N863" s="69">
        <v>1.84</v>
      </c>
    </row>
    <row r="864" spans="1:14" ht="13.5" customHeight="1">
      <c r="A864" s="68" t="s">
        <v>19517</v>
      </c>
      <c r="B864" s="71" t="s">
        <v>13416</v>
      </c>
      <c r="C864" s="363" t="s">
        <v>22748</v>
      </c>
      <c r="D864" s="363"/>
      <c r="E864" s="363"/>
      <c r="F864" s="363"/>
      <c r="G864" s="363"/>
      <c r="H864" s="363"/>
      <c r="I864" s="363"/>
      <c r="J864" s="363"/>
      <c r="K864" s="363"/>
      <c r="L864" s="363"/>
      <c r="M864" s="71" t="s">
        <v>26</v>
      </c>
      <c r="N864" s="69">
        <v>3.04</v>
      </c>
    </row>
    <row r="865" spans="1:14" ht="12.75" customHeight="1">
      <c r="A865" s="68" t="s">
        <v>19518</v>
      </c>
      <c r="B865" s="71" t="s">
        <v>13416</v>
      </c>
      <c r="C865" s="363" t="s">
        <v>19519</v>
      </c>
      <c r="D865" s="363"/>
      <c r="E865" s="363"/>
      <c r="F865" s="363"/>
      <c r="G865" s="363"/>
      <c r="H865" s="363"/>
      <c r="I865" s="363"/>
      <c r="J865" s="363"/>
      <c r="K865" s="363"/>
      <c r="L865" s="363"/>
      <c r="M865" s="71" t="s">
        <v>26</v>
      </c>
      <c r="N865" s="69">
        <v>8.58</v>
      </c>
    </row>
    <row r="866" spans="1:14" ht="12.75" customHeight="1">
      <c r="A866" s="68" t="s">
        <v>19520</v>
      </c>
      <c r="B866" s="71" t="s">
        <v>13416</v>
      </c>
      <c r="C866" s="363" t="s">
        <v>19521</v>
      </c>
      <c r="D866" s="363"/>
      <c r="E866" s="363"/>
      <c r="F866" s="363"/>
      <c r="G866" s="363"/>
      <c r="H866" s="363"/>
      <c r="I866" s="363"/>
      <c r="J866" s="363"/>
      <c r="K866" s="363"/>
      <c r="L866" s="363"/>
      <c r="M866" s="71" t="s">
        <v>26</v>
      </c>
      <c r="N866" s="69">
        <v>19.38</v>
      </c>
    </row>
    <row r="867" spans="1:14" ht="13.5" customHeight="1">
      <c r="A867" s="68" t="s">
        <v>19522</v>
      </c>
      <c r="B867" s="71" t="s">
        <v>13416</v>
      </c>
      <c r="C867" s="363" t="s">
        <v>19523</v>
      </c>
      <c r="D867" s="363"/>
      <c r="E867" s="363"/>
      <c r="F867" s="363"/>
      <c r="G867" s="363"/>
      <c r="H867" s="363"/>
      <c r="I867" s="363"/>
      <c r="J867" s="363"/>
      <c r="K867" s="363"/>
      <c r="L867" s="363"/>
      <c r="M867" s="71" t="s">
        <v>26</v>
      </c>
      <c r="N867" s="69">
        <v>24</v>
      </c>
    </row>
    <row r="868" spans="1:14" ht="12.75" customHeight="1">
      <c r="A868" s="68" t="s">
        <v>19524</v>
      </c>
      <c r="B868" s="71" t="s">
        <v>13416</v>
      </c>
      <c r="C868" s="363" t="s">
        <v>22749</v>
      </c>
      <c r="D868" s="363"/>
      <c r="E868" s="363"/>
      <c r="F868" s="363"/>
      <c r="G868" s="363"/>
      <c r="H868" s="363"/>
      <c r="I868" s="363"/>
      <c r="J868" s="363"/>
      <c r="K868" s="363"/>
      <c r="L868" s="363"/>
      <c r="M868" s="71" t="s">
        <v>26</v>
      </c>
      <c r="N868" s="69">
        <v>27.63</v>
      </c>
    </row>
    <row r="869" spans="1:14" ht="13.5" customHeight="1">
      <c r="A869" s="68" t="s">
        <v>19525</v>
      </c>
      <c r="B869" s="71" t="s">
        <v>13416</v>
      </c>
      <c r="C869" s="363" t="s">
        <v>22750</v>
      </c>
      <c r="D869" s="363"/>
      <c r="E869" s="363"/>
      <c r="F869" s="363"/>
      <c r="G869" s="363"/>
      <c r="H869" s="363"/>
      <c r="I869" s="363"/>
      <c r="J869" s="363"/>
      <c r="K869" s="363"/>
      <c r="L869" s="363"/>
      <c r="M869" s="71" t="s">
        <v>26</v>
      </c>
      <c r="N869" s="69">
        <v>41.17</v>
      </c>
    </row>
    <row r="870" spans="1:14" ht="12.75" customHeight="1">
      <c r="A870" s="68" t="s">
        <v>19526</v>
      </c>
      <c r="B870" s="71" t="s">
        <v>13416</v>
      </c>
      <c r="C870" s="363" t="s">
        <v>22751</v>
      </c>
      <c r="D870" s="363"/>
      <c r="E870" s="363"/>
      <c r="F870" s="363"/>
      <c r="G870" s="363"/>
      <c r="H870" s="363"/>
      <c r="I870" s="363"/>
      <c r="J870" s="363"/>
      <c r="K870" s="363"/>
      <c r="L870" s="363"/>
      <c r="M870" s="71" t="s">
        <v>26</v>
      </c>
      <c r="N870" s="69">
        <v>51.17</v>
      </c>
    </row>
    <row r="871" spans="1:14" ht="12.75" customHeight="1">
      <c r="A871" s="68" t="s">
        <v>19527</v>
      </c>
      <c r="B871" s="71" t="s">
        <v>13416</v>
      </c>
      <c r="C871" s="363" t="s">
        <v>22752</v>
      </c>
      <c r="D871" s="363"/>
      <c r="E871" s="363"/>
      <c r="F871" s="363"/>
      <c r="G871" s="363"/>
      <c r="H871" s="363"/>
      <c r="I871" s="363"/>
      <c r="J871" s="363"/>
      <c r="K871" s="363"/>
      <c r="L871" s="363"/>
      <c r="M871" s="71" t="s">
        <v>26</v>
      </c>
      <c r="N871" s="69">
        <v>59.93</v>
      </c>
    </row>
    <row r="872" spans="1:14" ht="13.5" customHeight="1">
      <c r="A872" s="68" t="s">
        <v>19528</v>
      </c>
      <c r="B872" s="71" t="s">
        <v>13416</v>
      </c>
      <c r="C872" s="363" t="s">
        <v>22753</v>
      </c>
      <c r="D872" s="363"/>
      <c r="E872" s="363"/>
      <c r="F872" s="363"/>
      <c r="G872" s="363"/>
      <c r="H872" s="363"/>
      <c r="I872" s="363"/>
      <c r="J872" s="363"/>
      <c r="K872" s="363"/>
      <c r="L872" s="363"/>
      <c r="M872" s="71" t="s">
        <v>26</v>
      </c>
      <c r="N872" s="69">
        <v>77.3</v>
      </c>
    </row>
    <row r="873" spans="1:14" ht="12.75" customHeight="1">
      <c r="A873" s="68" t="s">
        <v>19529</v>
      </c>
      <c r="B873" s="71" t="s">
        <v>13416</v>
      </c>
      <c r="C873" s="363" t="s">
        <v>22754</v>
      </c>
      <c r="D873" s="363"/>
      <c r="E873" s="363"/>
      <c r="F873" s="363"/>
      <c r="G873" s="363"/>
      <c r="H873" s="363"/>
      <c r="I873" s="363"/>
      <c r="J873" s="363"/>
      <c r="K873" s="363"/>
      <c r="L873" s="363"/>
      <c r="M873" s="71" t="s">
        <v>26</v>
      </c>
      <c r="N873" s="69">
        <v>84.66</v>
      </c>
    </row>
    <row r="874" spans="1:14" ht="12.75" customHeight="1">
      <c r="A874" s="68" t="s">
        <v>19530</v>
      </c>
      <c r="B874" s="71" t="s">
        <v>13416</v>
      </c>
      <c r="C874" s="363" t="s">
        <v>22755</v>
      </c>
      <c r="D874" s="363"/>
      <c r="E874" s="363"/>
      <c r="F874" s="363"/>
      <c r="G874" s="363"/>
      <c r="H874" s="363"/>
      <c r="I874" s="363"/>
      <c r="J874" s="363"/>
      <c r="K874" s="363"/>
      <c r="L874" s="363"/>
      <c r="M874" s="71" t="s">
        <v>26</v>
      </c>
      <c r="N874" s="69">
        <v>119.33</v>
      </c>
    </row>
    <row r="875" spans="1:14" ht="13.5" customHeight="1">
      <c r="A875" s="68" t="s">
        <v>19531</v>
      </c>
      <c r="B875" s="71" t="s">
        <v>13416</v>
      </c>
      <c r="C875" s="363" t="s">
        <v>22756</v>
      </c>
      <c r="D875" s="363"/>
      <c r="E875" s="363"/>
      <c r="F875" s="363"/>
      <c r="G875" s="363"/>
      <c r="H875" s="363"/>
      <c r="I875" s="363"/>
      <c r="J875" s="363"/>
      <c r="K875" s="363"/>
      <c r="L875" s="363"/>
      <c r="M875" s="71" t="s">
        <v>26</v>
      </c>
      <c r="N875" s="69">
        <v>19.829999999999998</v>
      </c>
    </row>
    <row r="876" spans="1:14" ht="12.75" customHeight="1">
      <c r="A876" s="68" t="s">
        <v>19532</v>
      </c>
      <c r="B876" s="71" t="s">
        <v>13416</v>
      </c>
      <c r="C876" s="363" t="s">
        <v>22757</v>
      </c>
      <c r="D876" s="363"/>
      <c r="E876" s="363"/>
      <c r="F876" s="363"/>
      <c r="G876" s="363"/>
      <c r="H876" s="363"/>
      <c r="I876" s="363"/>
      <c r="J876" s="363"/>
      <c r="K876" s="363"/>
      <c r="L876" s="363"/>
      <c r="M876" s="71" t="s">
        <v>26</v>
      </c>
      <c r="N876" s="69">
        <v>21.93</v>
      </c>
    </row>
    <row r="877" spans="1:14" ht="13.5" customHeight="1">
      <c r="A877" s="68" t="s">
        <v>19533</v>
      </c>
      <c r="B877" s="71" t="s">
        <v>13416</v>
      </c>
      <c r="C877" s="363" t="s">
        <v>22758</v>
      </c>
      <c r="D877" s="363"/>
      <c r="E877" s="363"/>
      <c r="F877" s="363"/>
      <c r="G877" s="363"/>
      <c r="H877" s="363"/>
      <c r="I877" s="363"/>
      <c r="J877" s="363"/>
      <c r="K877" s="363"/>
      <c r="L877" s="363"/>
      <c r="M877" s="71" t="s">
        <v>26</v>
      </c>
      <c r="N877" s="69">
        <v>29.76</v>
      </c>
    </row>
    <row r="878" spans="1:14" ht="12.75" customHeight="1">
      <c r="A878" s="68" t="s">
        <v>19534</v>
      </c>
      <c r="B878" s="71" t="s">
        <v>13416</v>
      </c>
      <c r="C878" s="363" t="s">
        <v>22759</v>
      </c>
      <c r="D878" s="363"/>
      <c r="E878" s="363"/>
      <c r="F878" s="363"/>
      <c r="G878" s="363"/>
      <c r="H878" s="363"/>
      <c r="I878" s="363"/>
      <c r="J878" s="363"/>
      <c r="K878" s="363"/>
      <c r="L878" s="363"/>
      <c r="M878" s="71" t="s">
        <v>26</v>
      </c>
      <c r="N878" s="69">
        <v>29.98</v>
      </c>
    </row>
    <row r="879" spans="1:14" ht="12.75" customHeight="1">
      <c r="A879" s="68" t="s">
        <v>19535</v>
      </c>
      <c r="B879" s="71" t="s">
        <v>13416</v>
      </c>
      <c r="C879" s="363" t="s">
        <v>22760</v>
      </c>
      <c r="D879" s="363"/>
      <c r="E879" s="363"/>
      <c r="F879" s="363"/>
      <c r="G879" s="363"/>
      <c r="H879" s="363"/>
      <c r="I879" s="363"/>
      <c r="J879" s="363"/>
      <c r="K879" s="363"/>
      <c r="L879" s="363"/>
      <c r="M879" s="71" t="s">
        <v>26</v>
      </c>
      <c r="N879" s="69">
        <v>48.44</v>
      </c>
    </row>
    <row r="880" spans="1:14" ht="13.5" customHeight="1">
      <c r="A880" s="68" t="s">
        <v>19536</v>
      </c>
      <c r="B880" s="71" t="s">
        <v>13416</v>
      </c>
      <c r="C880" s="363" t="s">
        <v>22761</v>
      </c>
      <c r="D880" s="363"/>
      <c r="E880" s="363"/>
      <c r="F880" s="363"/>
      <c r="G880" s="363"/>
      <c r="H880" s="363"/>
      <c r="I880" s="363"/>
      <c r="J880" s="363"/>
      <c r="K880" s="363"/>
      <c r="L880" s="363"/>
      <c r="M880" s="71" t="s">
        <v>26</v>
      </c>
      <c r="N880" s="69">
        <v>83.08</v>
      </c>
    </row>
    <row r="881" spans="1:14" ht="12.75" customHeight="1">
      <c r="A881" s="68" t="s">
        <v>19537</v>
      </c>
      <c r="B881" s="71" t="s">
        <v>13416</v>
      </c>
      <c r="C881" s="363" t="s">
        <v>22762</v>
      </c>
      <c r="D881" s="363"/>
      <c r="E881" s="363"/>
      <c r="F881" s="363"/>
      <c r="G881" s="363"/>
      <c r="H881" s="363"/>
      <c r="I881" s="363"/>
      <c r="J881" s="363"/>
      <c r="K881" s="363"/>
      <c r="L881" s="363"/>
      <c r="M881" s="71" t="s">
        <v>26</v>
      </c>
      <c r="N881" s="69">
        <v>12.62</v>
      </c>
    </row>
    <row r="882" spans="1:14" ht="13.5" customHeight="1">
      <c r="A882" s="68" t="s">
        <v>19538</v>
      </c>
      <c r="B882" s="71" t="s">
        <v>13416</v>
      </c>
      <c r="C882" s="363" t="s">
        <v>22763</v>
      </c>
      <c r="D882" s="363"/>
      <c r="E882" s="363"/>
      <c r="F882" s="363"/>
      <c r="G882" s="363"/>
      <c r="H882" s="363"/>
      <c r="I882" s="363"/>
      <c r="J882" s="363"/>
      <c r="K882" s="363"/>
      <c r="L882" s="363"/>
      <c r="M882" s="71" t="s">
        <v>26</v>
      </c>
      <c r="N882" s="69">
        <v>11.6</v>
      </c>
    </row>
    <row r="883" spans="1:14" ht="12.75" customHeight="1">
      <c r="A883" s="68" t="s">
        <v>19539</v>
      </c>
      <c r="B883" s="71" t="s">
        <v>13416</v>
      </c>
      <c r="C883" s="363" t="s">
        <v>22764</v>
      </c>
      <c r="D883" s="363"/>
      <c r="E883" s="363"/>
      <c r="F883" s="363"/>
      <c r="G883" s="363"/>
      <c r="H883" s="363"/>
      <c r="I883" s="363"/>
      <c r="J883" s="363"/>
      <c r="K883" s="363"/>
      <c r="L883" s="363"/>
      <c r="M883" s="71" t="s">
        <v>26</v>
      </c>
      <c r="N883" s="69">
        <v>11.6</v>
      </c>
    </row>
    <row r="884" spans="1:14" ht="12.75" customHeight="1">
      <c r="A884" s="68" t="s">
        <v>19540</v>
      </c>
      <c r="B884" s="71" t="s">
        <v>13416</v>
      </c>
      <c r="C884" s="363" t="s">
        <v>22765</v>
      </c>
      <c r="D884" s="363"/>
      <c r="E884" s="363"/>
      <c r="F884" s="363"/>
      <c r="G884" s="363"/>
      <c r="H884" s="363"/>
      <c r="I884" s="363"/>
      <c r="J884" s="363"/>
      <c r="K884" s="363"/>
      <c r="L884" s="363"/>
      <c r="M884" s="71" t="s">
        <v>26</v>
      </c>
      <c r="N884" s="69">
        <v>11.6</v>
      </c>
    </row>
    <row r="885" spans="1:14" ht="13.5" customHeight="1">
      <c r="A885" s="68" t="s">
        <v>19541</v>
      </c>
      <c r="B885" s="71" t="s">
        <v>13416</v>
      </c>
      <c r="C885" s="363" t="s">
        <v>22766</v>
      </c>
      <c r="D885" s="363"/>
      <c r="E885" s="363"/>
      <c r="F885" s="363"/>
      <c r="G885" s="363"/>
      <c r="H885" s="363"/>
      <c r="I885" s="363"/>
      <c r="J885" s="363"/>
      <c r="K885" s="363"/>
      <c r="L885" s="363"/>
      <c r="M885" s="71" t="s">
        <v>26</v>
      </c>
      <c r="N885" s="69">
        <v>18.329999999999998</v>
      </c>
    </row>
    <row r="886" spans="1:14" ht="12.75" customHeight="1">
      <c r="A886" s="68" t="s">
        <v>19542</v>
      </c>
      <c r="B886" s="71" t="s">
        <v>13416</v>
      </c>
      <c r="C886" s="363" t="s">
        <v>22767</v>
      </c>
      <c r="D886" s="363"/>
      <c r="E886" s="363"/>
      <c r="F886" s="363"/>
      <c r="G886" s="363"/>
      <c r="H886" s="363"/>
      <c r="I886" s="363"/>
      <c r="J886" s="363"/>
      <c r="K886" s="363"/>
      <c r="L886" s="363"/>
      <c r="M886" s="71" t="s">
        <v>26</v>
      </c>
      <c r="N886" s="69">
        <v>21.63</v>
      </c>
    </row>
    <row r="887" spans="1:14" ht="12.75" customHeight="1">
      <c r="A887" s="68" t="s">
        <v>19543</v>
      </c>
      <c r="B887" s="71" t="s">
        <v>13416</v>
      </c>
      <c r="C887" s="363" t="s">
        <v>22768</v>
      </c>
      <c r="D887" s="363"/>
      <c r="E887" s="363"/>
      <c r="F887" s="363"/>
      <c r="G887" s="363"/>
      <c r="H887" s="363"/>
      <c r="I887" s="363"/>
      <c r="J887" s="363"/>
      <c r="K887" s="363"/>
      <c r="L887" s="363"/>
      <c r="M887" s="71" t="s">
        <v>26</v>
      </c>
      <c r="N887" s="69">
        <v>49.98</v>
      </c>
    </row>
    <row r="888" spans="1:14" ht="13.5" customHeight="1">
      <c r="A888" s="68" t="s">
        <v>19544</v>
      </c>
      <c r="B888" s="71" t="s">
        <v>13416</v>
      </c>
      <c r="C888" s="363" t="s">
        <v>22769</v>
      </c>
      <c r="D888" s="363"/>
      <c r="E888" s="363"/>
      <c r="F888" s="363"/>
      <c r="G888" s="363"/>
      <c r="H888" s="363"/>
      <c r="I888" s="363"/>
      <c r="J888" s="363"/>
      <c r="K888" s="363"/>
      <c r="L888" s="363"/>
      <c r="M888" s="71" t="s">
        <v>26</v>
      </c>
      <c r="N888" s="69">
        <v>4.17</v>
      </c>
    </row>
    <row r="889" spans="1:14" ht="12.75" customHeight="1">
      <c r="A889" s="68" t="s">
        <v>19545</v>
      </c>
      <c r="B889" s="71" t="s">
        <v>13416</v>
      </c>
      <c r="C889" s="363" t="s">
        <v>22770</v>
      </c>
      <c r="D889" s="363"/>
      <c r="E889" s="363"/>
      <c r="F889" s="363"/>
      <c r="G889" s="363"/>
      <c r="H889" s="363"/>
      <c r="I889" s="363"/>
      <c r="J889" s="363"/>
      <c r="K889" s="363"/>
      <c r="L889" s="363"/>
      <c r="M889" s="71" t="s">
        <v>25</v>
      </c>
      <c r="N889" s="69">
        <v>9.4</v>
      </c>
    </row>
    <row r="890" spans="1:14" ht="13.5" customHeight="1">
      <c r="A890" s="68" t="s">
        <v>19546</v>
      </c>
      <c r="B890" s="71" t="s">
        <v>13416</v>
      </c>
      <c r="C890" s="363" t="s">
        <v>22771</v>
      </c>
      <c r="D890" s="363"/>
      <c r="E890" s="363"/>
      <c r="F890" s="363"/>
      <c r="G890" s="363"/>
      <c r="H890" s="363"/>
      <c r="I890" s="363"/>
      <c r="J890" s="363"/>
      <c r="K890" s="363"/>
      <c r="L890" s="363"/>
      <c r="M890" s="71" t="s">
        <v>25</v>
      </c>
      <c r="N890" s="69">
        <v>9.4</v>
      </c>
    </row>
    <row r="891" spans="1:14" ht="12.75" customHeight="1">
      <c r="A891" s="68" t="s">
        <v>19547</v>
      </c>
      <c r="B891" s="71" t="s">
        <v>13416</v>
      </c>
      <c r="C891" s="363" t="s">
        <v>22772</v>
      </c>
      <c r="D891" s="363"/>
      <c r="E891" s="363"/>
      <c r="F891" s="363"/>
      <c r="G891" s="363"/>
      <c r="H891" s="363"/>
      <c r="I891" s="363"/>
      <c r="J891" s="363"/>
      <c r="K891" s="363"/>
      <c r="L891" s="363"/>
      <c r="M891" s="71" t="s">
        <v>25</v>
      </c>
      <c r="N891" s="69">
        <v>9.4</v>
      </c>
    </row>
    <row r="892" spans="1:14" ht="12.75" customHeight="1">
      <c r="A892" s="68" t="s">
        <v>19548</v>
      </c>
      <c r="B892" s="71" t="s">
        <v>13416</v>
      </c>
      <c r="C892" s="363" t="s">
        <v>22773</v>
      </c>
      <c r="D892" s="363"/>
      <c r="E892" s="363"/>
      <c r="F892" s="363"/>
      <c r="G892" s="363"/>
      <c r="H892" s="363"/>
      <c r="I892" s="363"/>
      <c r="J892" s="363"/>
      <c r="K892" s="363"/>
      <c r="L892" s="363"/>
      <c r="M892" s="71" t="s">
        <v>25</v>
      </c>
      <c r="N892" s="69">
        <v>16.18</v>
      </c>
    </row>
    <row r="893" spans="1:14" ht="13.5" customHeight="1">
      <c r="A893" s="68" t="s">
        <v>19549</v>
      </c>
      <c r="B893" s="71" t="s">
        <v>13416</v>
      </c>
      <c r="C893" s="363" t="s">
        <v>22774</v>
      </c>
      <c r="D893" s="363"/>
      <c r="E893" s="363"/>
      <c r="F893" s="363"/>
      <c r="G893" s="363"/>
      <c r="H893" s="363"/>
      <c r="I893" s="363"/>
      <c r="J893" s="363"/>
      <c r="K893" s="363"/>
      <c r="L893" s="363"/>
      <c r="M893" s="71" t="s">
        <v>25</v>
      </c>
      <c r="N893" s="69">
        <v>19.670000000000002</v>
      </c>
    </row>
    <row r="894" spans="1:14" ht="12.75" customHeight="1">
      <c r="A894" s="68" t="s">
        <v>19550</v>
      </c>
      <c r="B894" s="71" t="s">
        <v>13416</v>
      </c>
      <c r="C894" s="363" t="s">
        <v>22775</v>
      </c>
      <c r="D894" s="363"/>
      <c r="E894" s="363"/>
      <c r="F894" s="363"/>
      <c r="G894" s="363"/>
      <c r="H894" s="363"/>
      <c r="I894" s="363"/>
      <c r="J894" s="363"/>
      <c r="K894" s="363"/>
      <c r="L894" s="363"/>
      <c r="M894" s="71" t="s">
        <v>25</v>
      </c>
      <c r="N894" s="69">
        <v>37.5</v>
      </c>
    </row>
    <row r="895" spans="1:14" ht="13.5" customHeight="1">
      <c r="A895" s="68" t="s">
        <v>19551</v>
      </c>
      <c r="B895" s="71" t="s">
        <v>13416</v>
      </c>
      <c r="C895" s="363" t="s">
        <v>19552</v>
      </c>
      <c r="D895" s="363"/>
      <c r="E895" s="363"/>
      <c r="F895" s="363"/>
      <c r="G895" s="363"/>
      <c r="H895" s="363"/>
      <c r="I895" s="363"/>
      <c r="J895" s="363"/>
      <c r="K895" s="363"/>
      <c r="L895" s="363"/>
      <c r="M895" s="71" t="s">
        <v>25</v>
      </c>
      <c r="N895" s="69">
        <v>7.73</v>
      </c>
    </row>
    <row r="896" spans="1:14" ht="12.75" customHeight="1">
      <c r="A896" s="68" t="s">
        <v>19553</v>
      </c>
      <c r="B896" s="71" t="s">
        <v>13416</v>
      </c>
      <c r="C896" s="363" t="s">
        <v>19554</v>
      </c>
      <c r="D896" s="363"/>
      <c r="E896" s="363"/>
      <c r="F896" s="363"/>
      <c r="G896" s="363"/>
      <c r="H896" s="363"/>
      <c r="I896" s="363"/>
      <c r="J896" s="363"/>
      <c r="K896" s="363"/>
      <c r="L896" s="363"/>
      <c r="M896" s="71" t="s">
        <v>25</v>
      </c>
      <c r="N896" s="69">
        <v>8.01</v>
      </c>
    </row>
    <row r="897" spans="1:14" ht="12.75" customHeight="1">
      <c r="A897" s="68" t="s">
        <v>19555</v>
      </c>
      <c r="B897" s="71" t="s">
        <v>13416</v>
      </c>
      <c r="C897" s="363" t="s">
        <v>19556</v>
      </c>
      <c r="D897" s="363"/>
      <c r="E897" s="363"/>
      <c r="F897" s="363"/>
      <c r="G897" s="363"/>
      <c r="H897" s="363"/>
      <c r="I897" s="363"/>
      <c r="J897" s="363"/>
      <c r="K897" s="363"/>
      <c r="L897" s="363"/>
      <c r="M897" s="71" t="s">
        <v>25</v>
      </c>
      <c r="N897" s="69">
        <v>8.01</v>
      </c>
    </row>
    <row r="898" spans="1:14" ht="13.5" customHeight="1">
      <c r="A898" s="68" t="s">
        <v>19557</v>
      </c>
      <c r="B898" s="71" t="s">
        <v>13416</v>
      </c>
      <c r="C898" s="363" t="s">
        <v>19558</v>
      </c>
      <c r="D898" s="363"/>
      <c r="E898" s="363"/>
      <c r="F898" s="363"/>
      <c r="G898" s="363"/>
      <c r="H898" s="363"/>
      <c r="I898" s="363"/>
      <c r="J898" s="363"/>
      <c r="K898" s="363"/>
      <c r="L898" s="363"/>
      <c r="M898" s="71" t="s">
        <v>25</v>
      </c>
      <c r="N898" s="69">
        <v>10.8</v>
      </c>
    </row>
    <row r="899" spans="1:14" ht="12.75" customHeight="1">
      <c r="A899" s="68" t="s">
        <v>19559</v>
      </c>
      <c r="B899" s="71" t="s">
        <v>13416</v>
      </c>
      <c r="C899" s="363" t="s">
        <v>19560</v>
      </c>
      <c r="D899" s="363"/>
      <c r="E899" s="363"/>
      <c r="F899" s="363"/>
      <c r="G899" s="363"/>
      <c r="H899" s="363"/>
      <c r="I899" s="363"/>
      <c r="J899" s="363"/>
      <c r="K899" s="363"/>
      <c r="L899" s="363"/>
      <c r="M899" s="71" t="s">
        <v>25</v>
      </c>
      <c r="N899" s="69">
        <v>15.66</v>
      </c>
    </row>
    <row r="900" spans="1:14" ht="13.5" customHeight="1">
      <c r="A900" s="68" t="s">
        <v>19561</v>
      </c>
      <c r="B900" s="71" t="s">
        <v>13416</v>
      </c>
      <c r="C900" s="363" t="s">
        <v>19562</v>
      </c>
      <c r="D900" s="363"/>
      <c r="E900" s="363"/>
      <c r="F900" s="363"/>
      <c r="G900" s="363"/>
      <c r="H900" s="363"/>
      <c r="I900" s="363"/>
      <c r="J900" s="363"/>
      <c r="K900" s="363"/>
      <c r="L900" s="363"/>
      <c r="M900" s="71" t="s">
        <v>25</v>
      </c>
      <c r="N900" s="69">
        <v>32.69</v>
      </c>
    </row>
    <row r="901" spans="1:14" ht="12.75" customHeight="1">
      <c r="A901" s="68" t="s">
        <v>19563</v>
      </c>
      <c r="B901" s="71" t="s">
        <v>13416</v>
      </c>
      <c r="C901" s="363" t="s">
        <v>22776</v>
      </c>
      <c r="D901" s="363"/>
      <c r="E901" s="363"/>
      <c r="F901" s="363"/>
      <c r="G901" s="363"/>
      <c r="H901" s="363"/>
      <c r="I901" s="363"/>
      <c r="J901" s="363"/>
      <c r="K901" s="363"/>
      <c r="L901" s="363"/>
      <c r="M901" s="71" t="s">
        <v>25</v>
      </c>
      <c r="N901" s="69">
        <v>14.8</v>
      </c>
    </row>
    <row r="902" spans="1:14" ht="12.75" customHeight="1">
      <c r="A902" s="68" t="s">
        <v>19564</v>
      </c>
      <c r="B902" s="71" t="s">
        <v>13416</v>
      </c>
      <c r="C902" s="363" t="s">
        <v>22777</v>
      </c>
      <c r="D902" s="363"/>
      <c r="E902" s="363"/>
      <c r="F902" s="363"/>
      <c r="G902" s="363"/>
      <c r="H902" s="363"/>
      <c r="I902" s="363"/>
      <c r="J902" s="363"/>
      <c r="K902" s="363"/>
      <c r="L902" s="363"/>
      <c r="M902" s="71" t="s">
        <v>25</v>
      </c>
      <c r="N902" s="69">
        <v>14.8</v>
      </c>
    </row>
    <row r="903" spans="1:14" ht="13.5" customHeight="1">
      <c r="A903" s="68" t="s">
        <v>19565</v>
      </c>
      <c r="B903" s="71" t="s">
        <v>13416</v>
      </c>
      <c r="C903" s="363" t="s">
        <v>22778</v>
      </c>
      <c r="D903" s="363"/>
      <c r="E903" s="363"/>
      <c r="F903" s="363"/>
      <c r="G903" s="363"/>
      <c r="H903" s="363"/>
      <c r="I903" s="363"/>
      <c r="J903" s="363"/>
      <c r="K903" s="363"/>
      <c r="L903" s="363"/>
      <c r="M903" s="71" t="s">
        <v>25</v>
      </c>
      <c r="N903" s="69">
        <v>14.8</v>
      </c>
    </row>
    <row r="904" spans="1:14" ht="12.75" customHeight="1">
      <c r="A904" s="68" t="s">
        <v>19566</v>
      </c>
      <c r="B904" s="71" t="s">
        <v>13416</v>
      </c>
      <c r="C904" s="363" t="s">
        <v>22779</v>
      </c>
      <c r="D904" s="363"/>
      <c r="E904" s="363"/>
      <c r="F904" s="363"/>
      <c r="G904" s="363"/>
      <c r="H904" s="363"/>
      <c r="I904" s="363"/>
      <c r="J904" s="363"/>
      <c r="K904" s="363"/>
      <c r="L904" s="363"/>
      <c r="M904" s="71" t="s">
        <v>25</v>
      </c>
      <c r="N904" s="69">
        <v>21</v>
      </c>
    </row>
    <row r="905" spans="1:14" ht="12.75" customHeight="1">
      <c r="A905" s="68" t="s">
        <v>19567</v>
      </c>
      <c r="B905" s="71" t="s">
        <v>13416</v>
      </c>
      <c r="C905" s="363" t="s">
        <v>22780</v>
      </c>
      <c r="D905" s="363"/>
      <c r="E905" s="363"/>
      <c r="F905" s="363"/>
      <c r="G905" s="363"/>
      <c r="H905" s="363"/>
      <c r="I905" s="363"/>
      <c r="J905" s="363"/>
      <c r="K905" s="363"/>
      <c r="L905" s="363"/>
      <c r="M905" s="71" t="s">
        <v>25</v>
      </c>
      <c r="N905" s="69">
        <v>29.95</v>
      </c>
    </row>
    <row r="906" spans="1:14" ht="13.5" customHeight="1">
      <c r="A906" s="68" t="s">
        <v>19568</v>
      </c>
      <c r="B906" s="71" t="s">
        <v>13416</v>
      </c>
      <c r="C906" s="363" t="s">
        <v>22781</v>
      </c>
      <c r="D906" s="363"/>
      <c r="E906" s="363"/>
      <c r="F906" s="363"/>
      <c r="G906" s="363"/>
      <c r="H906" s="363"/>
      <c r="I906" s="363"/>
      <c r="J906" s="363"/>
      <c r="K906" s="363"/>
      <c r="L906" s="363"/>
      <c r="M906" s="71" t="s">
        <v>25</v>
      </c>
      <c r="N906" s="69">
        <v>43.95</v>
      </c>
    </row>
    <row r="907" spans="1:14" ht="12.75" customHeight="1">
      <c r="A907" s="68" t="s">
        <v>19569</v>
      </c>
      <c r="B907" s="71" t="s">
        <v>13416</v>
      </c>
      <c r="C907" s="363" t="s">
        <v>22782</v>
      </c>
      <c r="D907" s="363"/>
      <c r="E907" s="363"/>
      <c r="F907" s="363"/>
      <c r="G907" s="363"/>
      <c r="H907" s="363"/>
      <c r="I907" s="363"/>
      <c r="J907" s="363"/>
      <c r="K907" s="363"/>
      <c r="L907" s="363"/>
      <c r="M907" s="71" t="s">
        <v>26</v>
      </c>
      <c r="N907" s="69">
        <v>3.9</v>
      </c>
    </row>
    <row r="908" spans="1:14" ht="13.5" customHeight="1">
      <c r="A908" s="68" t="s">
        <v>19570</v>
      </c>
      <c r="B908" s="71" t="s">
        <v>13416</v>
      </c>
      <c r="C908" s="363" t="s">
        <v>22783</v>
      </c>
      <c r="D908" s="363"/>
      <c r="E908" s="363"/>
      <c r="F908" s="363"/>
      <c r="G908" s="363"/>
      <c r="H908" s="363"/>
      <c r="I908" s="363"/>
      <c r="J908" s="363"/>
      <c r="K908" s="363"/>
      <c r="L908" s="363"/>
      <c r="M908" s="71" t="s">
        <v>26</v>
      </c>
      <c r="N908" s="69">
        <v>10.69</v>
      </c>
    </row>
    <row r="909" spans="1:14" ht="12.75" customHeight="1">
      <c r="A909" s="68" t="s">
        <v>19571</v>
      </c>
      <c r="B909" s="71" t="s">
        <v>13416</v>
      </c>
      <c r="C909" s="363" t="s">
        <v>19572</v>
      </c>
      <c r="D909" s="363"/>
      <c r="E909" s="363"/>
      <c r="F909" s="363"/>
      <c r="G909" s="363"/>
      <c r="H909" s="363"/>
      <c r="I909" s="363"/>
      <c r="J909" s="363"/>
      <c r="K909" s="363"/>
      <c r="L909" s="363"/>
      <c r="M909" s="71" t="s">
        <v>25</v>
      </c>
      <c r="N909" s="69">
        <v>3.95</v>
      </c>
    </row>
    <row r="910" spans="1:14" ht="12.75" customHeight="1">
      <c r="A910" s="68" t="s">
        <v>19573</v>
      </c>
      <c r="B910" s="71" t="s">
        <v>13416</v>
      </c>
      <c r="C910" s="363" t="s">
        <v>15389</v>
      </c>
      <c r="D910" s="363"/>
      <c r="E910" s="363"/>
      <c r="F910" s="363"/>
      <c r="G910" s="363"/>
      <c r="H910" s="363"/>
      <c r="I910" s="363"/>
      <c r="J910" s="363"/>
      <c r="K910" s="363"/>
      <c r="L910" s="363"/>
      <c r="M910" s="71" t="s">
        <v>25</v>
      </c>
      <c r="N910" s="69">
        <v>3.95</v>
      </c>
    </row>
    <row r="911" spans="1:14" ht="13.5" customHeight="1">
      <c r="A911" s="68" t="s">
        <v>19574</v>
      </c>
      <c r="B911" s="71" t="s">
        <v>13416</v>
      </c>
      <c r="C911" s="363" t="s">
        <v>22784</v>
      </c>
      <c r="D911" s="363"/>
      <c r="E911" s="363"/>
      <c r="F911" s="363"/>
      <c r="G911" s="363"/>
      <c r="H911" s="363"/>
      <c r="I911" s="363"/>
      <c r="J911" s="363"/>
      <c r="K911" s="363"/>
      <c r="L911" s="363"/>
      <c r="M911" s="71" t="s">
        <v>25</v>
      </c>
      <c r="N911" s="69">
        <v>4.8</v>
      </c>
    </row>
    <row r="912" spans="1:14" ht="12.75" customHeight="1">
      <c r="A912" s="68" t="s">
        <v>19575</v>
      </c>
      <c r="B912" s="71" t="s">
        <v>13416</v>
      </c>
      <c r="C912" s="363" t="s">
        <v>15391</v>
      </c>
      <c r="D912" s="363"/>
      <c r="E912" s="363"/>
      <c r="F912" s="363"/>
      <c r="G912" s="363"/>
      <c r="H912" s="363"/>
      <c r="I912" s="363"/>
      <c r="J912" s="363"/>
      <c r="K912" s="363"/>
      <c r="L912" s="363"/>
      <c r="M912" s="71" t="s">
        <v>25</v>
      </c>
      <c r="N912" s="69">
        <v>6.9</v>
      </c>
    </row>
    <row r="913" spans="1:14" ht="13.5" customHeight="1">
      <c r="A913" s="68" t="s">
        <v>19576</v>
      </c>
      <c r="B913" s="71" t="s">
        <v>13416</v>
      </c>
      <c r="C913" s="363" t="s">
        <v>15393</v>
      </c>
      <c r="D913" s="363"/>
      <c r="E913" s="363"/>
      <c r="F913" s="363"/>
      <c r="G913" s="363"/>
      <c r="H913" s="363"/>
      <c r="I913" s="363"/>
      <c r="J913" s="363"/>
      <c r="K913" s="363"/>
      <c r="L913" s="363"/>
      <c r="M913" s="71" t="s">
        <v>25</v>
      </c>
      <c r="N913" s="69">
        <v>8.5</v>
      </c>
    </row>
    <row r="914" spans="1:14" ht="12.75" customHeight="1">
      <c r="A914" s="68" t="s">
        <v>19577</v>
      </c>
      <c r="B914" s="71" t="s">
        <v>13416</v>
      </c>
      <c r="C914" s="363" t="s">
        <v>19578</v>
      </c>
      <c r="D914" s="363"/>
      <c r="E914" s="363"/>
      <c r="F914" s="363"/>
      <c r="G914" s="363"/>
      <c r="H914" s="363"/>
      <c r="I914" s="363"/>
      <c r="J914" s="363"/>
      <c r="K914" s="363"/>
      <c r="L914" s="363"/>
      <c r="M914" s="71" t="s">
        <v>25</v>
      </c>
      <c r="N914" s="69">
        <v>13.89</v>
      </c>
    </row>
    <row r="915" spans="1:14" ht="12.75" customHeight="1">
      <c r="A915" s="68" t="s">
        <v>19579</v>
      </c>
      <c r="B915" s="71" t="s">
        <v>13416</v>
      </c>
      <c r="C915" s="363" t="s">
        <v>19580</v>
      </c>
      <c r="D915" s="363"/>
      <c r="E915" s="363"/>
      <c r="F915" s="363"/>
      <c r="G915" s="363"/>
      <c r="H915" s="363"/>
      <c r="I915" s="363"/>
      <c r="J915" s="363"/>
      <c r="K915" s="363"/>
      <c r="L915" s="363"/>
      <c r="M915" s="71" t="s">
        <v>25</v>
      </c>
      <c r="N915" s="69">
        <v>13.08</v>
      </c>
    </row>
    <row r="916" spans="1:14" ht="13.5" customHeight="1">
      <c r="A916" s="68" t="s">
        <v>19581</v>
      </c>
      <c r="B916" s="71" t="s">
        <v>13416</v>
      </c>
      <c r="C916" s="363" t="s">
        <v>19582</v>
      </c>
      <c r="D916" s="363"/>
      <c r="E916" s="363"/>
      <c r="F916" s="363"/>
      <c r="G916" s="363"/>
      <c r="H916" s="363"/>
      <c r="I916" s="363"/>
      <c r="J916" s="363"/>
      <c r="K916" s="363"/>
      <c r="L916" s="363"/>
      <c r="M916" s="71" t="s">
        <v>25</v>
      </c>
      <c r="N916" s="69">
        <v>15.88</v>
      </c>
    </row>
    <row r="917" spans="1:14" ht="12.75" customHeight="1">
      <c r="A917" s="68" t="s">
        <v>19583</v>
      </c>
      <c r="B917" s="71" t="s">
        <v>13416</v>
      </c>
      <c r="C917" s="363" t="s">
        <v>19584</v>
      </c>
      <c r="D917" s="363"/>
      <c r="E917" s="363"/>
      <c r="F917" s="363"/>
      <c r="G917" s="363"/>
      <c r="H917" s="363"/>
      <c r="I917" s="363"/>
      <c r="J917" s="363"/>
      <c r="K917" s="363"/>
      <c r="L917" s="363"/>
      <c r="M917" s="71" t="s">
        <v>25</v>
      </c>
      <c r="N917" s="69">
        <v>17.3</v>
      </c>
    </row>
    <row r="918" spans="1:14" ht="12.75" customHeight="1">
      <c r="A918" s="68" t="s">
        <v>19585</v>
      </c>
      <c r="B918" s="71" t="s">
        <v>13416</v>
      </c>
      <c r="C918" s="363" t="s">
        <v>19586</v>
      </c>
      <c r="D918" s="363"/>
      <c r="E918" s="363"/>
      <c r="F918" s="363"/>
      <c r="G918" s="363"/>
      <c r="H918" s="363"/>
      <c r="I918" s="363"/>
      <c r="J918" s="363"/>
      <c r="K918" s="363"/>
      <c r="L918" s="363"/>
      <c r="M918" s="71" t="s">
        <v>25</v>
      </c>
      <c r="N918" s="69">
        <v>24.31</v>
      </c>
    </row>
    <row r="919" spans="1:14" ht="13.5" customHeight="1">
      <c r="A919" s="68" t="s">
        <v>19587</v>
      </c>
      <c r="B919" s="71" t="s">
        <v>13416</v>
      </c>
      <c r="C919" s="363" t="s">
        <v>19588</v>
      </c>
      <c r="D919" s="363"/>
      <c r="E919" s="363"/>
      <c r="F919" s="363"/>
      <c r="G919" s="363"/>
      <c r="H919" s="363"/>
      <c r="I919" s="363"/>
      <c r="J919" s="363"/>
      <c r="K919" s="363"/>
      <c r="L919" s="363"/>
      <c r="M919" s="71" t="s">
        <v>25</v>
      </c>
      <c r="N919" s="69">
        <v>73.5</v>
      </c>
    </row>
    <row r="920" spans="1:14" ht="12.75" customHeight="1">
      <c r="A920" s="68" t="s">
        <v>19589</v>
      </c>
      <c r="B920" s="71" t="s">
        <v>13416</v>
      </c>
      <c r="C920" s="363" t="s">
        <v>19590</v>
      </c>
      <c r="D920" s="363"/>
      <c r="E920" s="363"/>
      <c r="F920" s="363"/>
      <c r="G920" s="363"/>
      <c r="H920" s="363"/>
      <c r="I920" s="363"/>
      <c r="J920" s="363"/>
      <c r="K920" s="363"/>
      <c r="L920" s="363"/>
      <c r="M920" s="71" t="s">
        <v>25</v>
      </c>
      <c r="N920" s="69">
        <v>15.86</v>
      </c>
    </row>
    <row r="921" spans="1:14" ht="13.5" customHeight="1">
      <c r="A921" s="68" t="s">
        <v>19591</v>
      </c>
      <c r="B921" s="71" t="s">
        <v>13416</v>
      </c>
      <c r="C921" s="363" t="s">
        <v>19592</v>
      </c>
      <c r="D921" s="363"/>
      <c r="E921" s="363"/>
      <c r="F921" s="363"/>
      <c r="G921" s="363"/>
      <c r="H921" s="363"/>
      <c r="I921" s="363"/>
      <c r="J921" s="363"/>
      <c r="K921" s="363"/>
      <c r="L921" s="363"/>
      <c r="M921" s="71" t="s">
        <v>25</v>
      </c>
      <c r="N921" s="69">
        <v>15.86</v>
      </c>
    </row>
    <row r="922" spans="1:14" ht="12.75" customHeight="1">
      <c r="A922" s="68" t="s">
        <v>19593</v>
      </c>
      <c r="B922" s="71" t="s">
        <v>13416</v>
      </c>
      <c r="C922" s="363" t="s">
        <v>19594</v>
      </c>
      <c r="D922" s="363"/>
      <c r="E922" s="363"/>
      <c r="F922" s="363"/>
      <c r="G922" s="363"/>
      <c r="H922" s="363"/>
      <c r="I922" s="363"/>
      <c r="J922" s="363"/>
      <c r="K922" s="363"/>
      <c r="L922" s="363"/>
      <c r="M922" s="71" t="s">
        <v>25</v>
      </c>
      <c r="N922" s="69">
        <v>15.86</v>
      </c>
    </row>
    <row r="923" spans="1:14" ht="12.75" customHeight="1">
      <c r="A923" s="68" t="s">
        <v>19595</v>
      </c>
      <c r="B923" s="71" t="s">
        <v>13416</v>
      </c>
      <c r="C923" s="363" t="s">
        <v>19596</v>
      </c>
      <c r="D923" s="363"/>
      <c r="E923" s="363"/>
      <c r="F923" s="363"/>
      <c r="G923" s="363"/>
      <c r="H923" s="363"/>
      <c r="I923" s="363"/>
      <c r="J923" s="363"/>
      <c r="K923" s="363"/>
      <c r="L923" s="363"/>
      <c r="M923" s="71" t="s">
        <v>25</v>
      </c>
      <c r="N923" s="69">
        <v>18.5</v>
      </c>
    </row>
    <row r="924" spans="1:14" ht="13.5" customHeight="1">
      <c r="A924" s="68" t="s">
        <v>19597</v>
      </c>
      <c r="B924" s="71" t="s">
        <v>13416</v>
      </c>
      <c r="C924" s="363" t="s">
        <v>19598</v>
      </c>
      <c r="D924" s="363"/>
      <c r="E924" s="363"/>
      <c r="F924" s="363"/>
      <c r="G924" s="363"/>
      <c r="H924" s="363"/>
      <c r="I924" s="363"/>
      <c r="J924" s="363"/>
      <c r="K924" s="363"/>
      <c r="L924" s="363"/>
      <c r="M924" s="71" t="s">
        <v>25</v>
      </c>
      <c r="N924" s="69">
        <v>27.5</v>
      </c>
    </row>
    <row r="925" spans="1:14" ht="12.75" customHeight="1">
      <c r="A925" s="68" t="s">
        <v>19599</v>
      </c>
      <c r="B925" s="71" t="s">
        <v>13416</v>
      </c>
      <c r="C925" s="363" t="s">
        <v>19600</v>
      </c>
      <c r="D925" s="363"/>
      <c r="E925" s="363"/>
      <c r="F925" s="363"/>
      <c r="G925" s="363"/>
      <c r="H925" s="363"/>
      <c r="I925" s="363"/>
      <c r="J925" s="363"/>
      <c r="K925" s="363"/>
      <c r="L925" s="363"/>
      <c r="M925" s="71" t="s">
        <v>25</v>
      </c>
      <c r="N925" s="69">
        <v>39</v>
      </c>
    </row>
    <row r="926" spans="1:14" ht="13.5" customHeight="1">
      <c r="A926" s="68" t="s">
        <v>19601</v>
      </c>
      <c r="B926" s="71" t="s">
        <v>13416</v>
      </c>
      <c r="C926" s="363" t="s">
        <v>22785</v>
      </c>
      <c r="D926" s="363"/>
      <c r="E926" s="363"/>
      <c r="F926" s="363"/>
      <c r="G926" s="363"/>
      <c r="H926" s="363"/>
      <c r="I926" s="363"/>
      <c r="J926" s="363"/>
      <c r="K926" s="363"/>
      <c r="L926" s="363"/>
      <c r="M926" s="71" t="s">
        <v>25</v>
      </c>
      <c r="N926" s="69">
        <v>29.95</v>
      </c>
    </row>
    <row r="927" spans="1:14" ht="12.75" customHeight="1">
      <c r="A927" s="68" t="s">
        <v>19602</v>
      </c>
      <c r="B927" s="71" t="s">
        <v>13416</v>
      </c>
      <c r="C927" s="363" t="s">
        <v>19603</v>
      </c>
      <c r="D927" s="363"/>
      <c r="E927" s="363"/>
      <c r="F927" s="363"/>
      <c r="G927" s="363"/>
      <c r="H927" s="363"/>
      <c r="I927" s="363"/>
      <c r="J927" s="363"/>
      <c r="K927" s="363"/>
      <c r="L927" s="363"/>
      <c r="M927" s="71" t="s">
        <v>25</v>
      </c>
      <c r="N927" s="69">
        <v>29.95</v>
      </c>
    </row>
    <row r="928" spans="1:14" ht="12.75" customHeight="1">
      <c r="A928" s="68" t="s">
        <v>19604</v>
      </c>
      <c r="B928" s="71" t="s">
        <v>13416</v>
      </c>
      <c r="C928" s="363" t="s">
        <v>19605</v>
      </c>
      <c r="D928" s="363"/>
      <c r="E928" s="363"/>
      <c r="F928" s="363"/>
      <c r="G928" s="363"/>
      <c r="H928" s="363"/>
      <c r="I928" s="363"/>
      <c r="J928" s="363"/>
      <c r="K928" s="363"/>
      <c r="L928" s="363"/>
      <c r="M928" s="71" t="s">
        <v>25</v>
      </c>
      <c r="N928" s="69">
        <v>37.5</v>
      </c>
    </row>
    <row r="929" spans="1:14" ht="13.5" customHeight="1">
      <c r="A929" s="68" t="s">
        <v>19606</v>
      </c>
      <c r="B929" s="71" t="s">
        <v>13416</v>
      </c>
      <c r="C929" s="363" t="s">
        <v>19607</v>
      </c>
      <c r="D929" s="363"/>
      <c r="E929" s="363"/>
      <c r="F929" s="363"/>
      <c r="G929" s="363"/>
      <c r="H929" s="363"/>
      <c r="I929" s="363"/>
      <c r="J929" s="363"/>
      <c r="K929" s="363"/>
      <c r="L929" s="363"/>
      <c r="M929" s="71" t="s">
        <v>25</v>
      </c>
      <c r="N929" s="69">
        <v>35.5</v>
      </c>
    </row>
    <row r="930" spans="1:14" ht="12.75" customHeight="1">
      <c r="A930" s="68" t="s">
        <v>19608</v>
      </c>
      <c r="B930" s="71" t="s">
        <v>13416</v>
      </c>
      <c r="C930" s="363" t="s">
        <v>19609</v>
      </c>
      <c r="D930" s="363"/>
      <c r="E930" s="363"/>
      <c r="F930" s="363"/>
      <c r="G930" s="363"/>
      <c r="H930" s="363"/>
      <c r="I930" s="363"/>
      <c r="J930" s="363"/>
      <c r="K930" s="363"/>
      <c r="L930" s="363"/>
      <c r="M930" s="71" t="s">
        <v>25</v>
      </c>
      <c r="N930" s="69">
        <v>54.5</v>
      </c>
    </row>
    <row r="931" spans="1:14" ht="12.75" customHeight="1">
      <c r="A931" s="68" t="s">
        <v>19610</v>
      </c>
      <c r="B931" s="71" t="s">
        <v>13416</v>
      </c>
      <c r="C931" s="363" t="s">
        <v>19611</v>
      </c>
      <c r="D931" s="363"/>
      <c r="E931" s="363"/>
      <c r="F931" s="363"/>
      <c r="G931" s="363"/>
      <c r="H931" s="363"/>
      <c r="I931" s="363"/>
      <c r="J931" s="363"/>
      <c r="K931" s="363"/>
      <c r="L931" s="363"/>
      <c r="M931" s="71" t="s">
        <v>25</v>
      </c>
      <c r="N931" s="69">
        <v>94.5</v>
      </c>
    </row>
    <row r="932" spans="1:14" ht="13.5" customHeight="1">
      <c r="A932" s="68" t="s">
        <v>19612</v>
      </c>
      <c r="B932" s="71" t="s">
        <v>13416</v>
      </c>
      <c r="C932" s="363" t="s">
        <v>19613</v>
      </c>
      <c r="D932" s="363"/>
      <c r="E932" s="363"/>
      <c r="F932" s="363"/>
      <c r="G932" s="363"/>
      <c r="H932" s="363"/>
      <c r="I932" s="363"/>
      <c r="J932" s="363"/>
      <c r="K932" s="363"/>
      <c r="L932" s="363"/>
      <c r="M932" s="71" t="s">
        <v>25</v>
      </c>
      <c r="N932" s="69">
        <v>4.95</v>
      </c>
    </row>
    <row r="933" spans="1:14" ht="12.75" customHeight="1">
      <c r="A933" s="68" t="s">
        <v>19614</v>
      </c>
      <c r="B933" s="71" t="s">
        <v>13416</v>
      </c>
      <c r="C933" s="363" t="s">
        <v>19615</v>
      </c>
      <c r="D933" s="363"/>
      <c r="E933" s="363"/>
      <c r="F933" s="363"/>
      <c r="G933" s="363"/>
      <c r="H933" s="363"/>
      <c r="I933" s="363"/>
      <c r="J933" s="363"/>
      <c r="K933" s="363"/>
      <c r="L933" s="363"/>
      <c r="M933" s="71" t="s">
        <v>25</v>
      </c>
      <c r="N933" s="69">
        <v>6.33</v>
      </c>
    </row>
    <row r="934" spans="1:14" ht="13.5" customHeight="1">
      <c r="A934" s="68" t="s">
        <v>19616</v>
      </c>
      <c r="B934" s="71" t="s">
        <v>13416</v>
      </c>
      <c r="C934" s="363" t="s">
        <v>19617</v>
      </c>
      <c r="D934" s="363"/>
      <c r="E934" s="363"/>
      <c r="F934" s="363"/>
      <c r="G934" s="363"/>
      <c r="H934" s="363"/>
      <c r="I934" s="363"/>
      <c r="J934" s="363"/>
      <c r="K934" s="363"/>
      <c r="L934" s="363"/>
      <c r="M934" s="71" t="s">
        <v>25</v>
      </c>
      <c r="N934" s="69">
        <v>7.18</v>
      </c>
    </row>
    <row r="935" spans="1:14" ht="12.75" customHeight="1">
      <c r="A935" s="68" t="s">
        <v>19618</v>
      </c>
      <c r="B935" s="71" t="s">
        <v>13416</v>
      </c>
      <c r="C935" s="363" t="s">
        <v>19619</v>
      </c>
      <c r="D935" s="363"/>
      <c r="E935" s="363"/>
      <c r="F935" s="363"/>
      <c r="G935" s="363"/>
      <c r="H935" s="363"/>
      <c r="I935" s="363"/>
      <c r="J935" s="363"/>
      <c r="K935" s="363"/>
      <c r="L935" s="363"/>
      <c r="M935" s="71" t="s">
        <v>25</v>
      </c>
      <c r="N935" s="69">
        <v>6.17</v>
      </c>
    </row>
    <row r="936" spans="1:14" ht="12.75" customHeight="1">
      <c r="A936" s="68" t="s">
        <v>19620</v>
      </c>
      <c r="B936" s="71" t="s">
        <v>13416</v>
      </c>
      <c r="C936" s="363" t="s">
        <v>19621</v>
      </c>
      <c r="D936" s="363"/>
      <c r="E936" s="363"/>
      <c r="F936" s="363"/>
      <c r="G936" s="363"/>
      <c r="H936" s="363"/>
      <c r="I936" s="363"/>
      <c r="J936" s="363"/>
      <c r="K936" s="363"/>
      <c r="L936" s="363"/>
      <c r="M936" s="71" t="s">
        <v>25</v>
      </c>
      <c r="N936" s="69">
        <v>10.6</v>
      </c>
    </row>
    <row r="937" spans="1:14" ht="13.5" customHeight="1">
      <c r="A937" s="68" t="s">
        <v>19622</v>
      </c>
      <c r="B937" s="71" t="s">
        <v>13416</v>
      </c>
      <c r="C937" s="363" t="s">
        <v>19623</v>
      </c>
      <c r="D937" s="363"/>
      <c r="E937" s="363"/>
      <c r="F937" s="363"/>
      <c r="G937" s="363"/>
      <c r="H937" s="363"/>
      <c r="I937" s="363"/>
      <c r="J937" s="363"/>
      <c r="K937" s="363"/>
      <c r="L937" s="363"/>
      <c r="M937" s="71" t="s">
        <v>25</v>
      </c>
      <c r="N937" s="69">
        <v>17.440000000000001</v>
      </c>
    </row>
    <row r="938" spans="1:14" ht="12.75" customHeight="1">
      <c r="A938" s="68" t="s">
        <v>19624</v>
      </c>
      <c r="B938" s="71" t="s">
        <v>13416</v>
      </c>
      <c r="C938" s="363" t="s">
        <v>19625</v>
      </c>
      <c r="D938" s="363"/>
      <c r="E938" s="363"/>
      <c r="F938" s="363"/>
      <c r="G938" s="363"/>
      <c r="H938" s="363"/>
      <c r="I938" s="363"/>
      <c r="J938" s="363"/>
      <c r="K938" s="363"/>
      <c r="L938" s="363"/>
      <c r="M938" s="71" t="s">
        <v>25</v>
      </c>
      <c r="N938" s="69">
        <v>2.14</v>
      </c>
    </row>
    <row r="939" spans="1:14" ht="13.5" customHeight="1">
      <c r="A939" s="68" t="s">
        <v>19626</v>
      </c>
      <c r="B939" s="71" t="s">
        <v>13416</v>
      </c>
      <c r="C939" s="363" t="s">
        <v>19627</v>
      </c>
      <c r="D939" s="363"/>
      <c r="E939" s="363"/>
      <c r="F939" s="363"/>
      <c r="G939" s="363"/>
      <c r="H939" s="363"/>
      <c r="I939" s="363"/>
      <c r="J939" s="363"/>
      <c r="K939" s="363"/>
      <c r="L939" s="363"/>
      <c r="M939" s="71" t="s">
        <v>25</v>
      </c>
      <c r="N939" s="69">
        <v>2.92</v>
      </c>
    </row>
    <row r="940" spans="1:14" ht="12.75" customHeight="1">
      <c r="A940" s="68" t="s">
        <v>19628</v>
      </c>
      <c r="B940" s="71" t="s">
        <v>13416</v>
      </c>
      <c r="C940" s="363" t="s">
        <v>19629</v>
      </c>
      <c r="D940" s="363"/>
      <c r="E940" s="363"/>
      <c r="F940" s="363"/>
      <c r="G940" s="363"/>
      <c r="H940" s="363"/>
      <c r="I940" s="363"/>
      <c r="J940" s="363"/>
      <c r="K940" s="363"/>
      <c r="L940" s="363"/>
      <c r="M940" s="71" t="s">
        <v>25</v>
      </c>
      <c r="N940" s="69">
        <v>3.79</v>
      </c>
    </row>
    <row r="941" spans="1:14" ht="12.75" customHeight="1">
      <c r="A941" s="68" t="s">
        <v>19630</v>
      </c>
      <c r="B941" s="71" t="s">
        <v>13416</v>
      </c>
      <c r="C941" s="363" t="s">
        <v>19631</v>
      </c>
      <c r="D941" s="363"/>
      <c r="E941" s="363"/>
      <c r="F941" s="363"/>
      <c r="G941" s="363"/>
      <c r="H941" s="363"/>
      <c r="I941" s="363"/>
      <c r="J941" s="363"/>
      <c r="K941" s="363"/>
      <c r="L941" s="363"/>
      <c r="M941" s="71" t="s">
        <v>25</v>
      </c>
      <c r="N941" s="69">
        <v>2.67</v>
      </c>
    </row>
    <row r="942" spans="1:14" ht="13.5" customHeight="1">
      <c r="A942" s="68" t="s">
        <v>19632</v>
      </c>
      <c r="B942" s="71" t="s">
        <v>13416</v>
      </c>
      <c r="C942" s="363" t="s">
        <v>19633</v>
      </c>
      <c r="D942" s="363"/>
      <c r="E942" s="363"/>
      <c r="F942" s="363"/>
      <c r="G942" s="363"/>
      <c r="H942" s="363"/>
      <c r="I942" s="363"/>
      <c r="J942" s="363"/>
      <c r="K942" s="363"/>
      <c r="L942" s="363"/>
      <c r="M942" s="71" t="s">
        <v>25</v>
      </c>
      <c r="N942" s="69">
        <v>5.48</v>
      </c>
    </row>
    <row r="943" spans="1:14" ht="12.75" customHeight="1">
      <c r="A943" s="68" t="s">
        <v>19634</v>
      </c>
      <c r="B943" s="71" t="s">
        <v>13416</v>
      </c>
      <c r="C943" s="363" t="s">
        <v>19635</v>
      </c>
      <c r="D943" s="363"/>
      <c r="E943" s="363"/>
      <c r="F943" s="363"/>
      <c r="G943" s="363"/>
      <c r="H943" s="363"/>
      <c r="I943" s="363"/>
      <c r="J943" s="363"/>
      <c r="K943" s="363"/>
      <c r="L943" s="363"/>
      <c r="M943" s="71" t="s">
        <v>25</v>
      </c>
      <c r="N943" s="69">
        <v>10.69</v>
      </c>
    </row>
    <row r="944" spans="1:14" ht="12.75" customHeight="1">
      <c r="A944" s="68" t="s">
        <v>19636</v>
      </c>
      <c r="B944" s="71" t="s">
        <v>13416</v>
      </c>
      <c r="C944" s="363" t="s">
        <v>22786</v>
      </c>
      <c r="D944" s="363"/>
      <c r="E944" s="363"/>
      <c r="F944" s="363"/>
      <c r="G944" s="363"/>
      <c r="H944" s="363"/>
      <c r="I944" s="363"/>
      <c r="J944" s="363"/>
      <c r="K944" s="363"/>
      <c r="L944" s="363"/>
      <c r="M944" s="71" t="s">
        <v>25</v>
      </c>
      <c r="N944" s="69">
        <v>1.72</v>
      </c>
    </row>
    <row r="945" spans="1:14" ht="13.5" customHeight="1">
      <c r="A945" s="68" t="s">
        <v>19637</v>
      </c>
      <c r="B945" s="71" t="s">
        <v>13416</v>
      </c>
      <c r="C945" s="363" t="s">
        <v>22787</v>
      </c>
      <c r="D945" s="363"/>
      <c r="E945" s="363"/>
      <c r="F945" s="363"/>
      <c r="G945" s="363"/>
      <c r="H945" s="363"/>
      <c r="I945" s="363"/>
      <c r="J945" s="363"/>
      <c r="K945" s="363"/>
      <c r="L945" s="363"/>
      <c r="M945" s="71" t="s">
        <v>25</v>
      </c>
      <c r="N945" s="69">
        <v>1.94</v>
      </c>
    </row>
    <row r="946" spans="1:14" ht="12.75" customHeight="1">
      <c r="A946" s="68" t="s">
        <v>19638</v>
      </c>
      <c r="B946" s="71" t="s">
        <v>13416</v>
      </c>
      <c r="C946" s="363" t="s">
        <v>22788</v>
      </c>
      <c r="D946" s="363"/>
      <c r="E946" s="363"/>
      <c r="F946" s="363"/>
      <c r="G946" s="363"/>
      <c r="H946" s="363"/>
      <c r="I946" s="363"/>
      <c r="J946" s="363"/>
      <c r="K946" s="363"/>
      <c r="L946" s="363"/>
      <c r="M946" s="71" t="s">
        <v>25</v>
      </c>
      <c r="N946" s="69">
        <v>3.48</v>
      </c>
    </row>
    <row r="947" spans="1:14" ht="13.5" customHeight="1">
      <c r="A947" s="68" t="s">
        <v>19639</v>
      </c>
      <c r="B947" s="71" t="s">
        <v>13416</v>
      </c>
      <c r="C947" s="363" t="s">
        <v>22789</v>
      </c>
      <c r="D947" s="363"/>
      <c r="E947" s="363"/>
      <c r="F947" s="363"/>
      <c r="G947" s="363"/>
      <c r="H947" s="363"/>
      <c r="I947" s="363"/>
      <c r="J947" s="363"/>
      <c r="K947" s="363"/>
      <c r="L947" s="363"/>
      <c r="M947" s="71" t="s">
        <v>25</v>
      </c>
      <c r="N947" s="69">
        <v>23.69</v>
      </c>
    </row>
    <row r="948" spans="1:14" ht="12.75" customHeight="1">
      <c r="A948" s="68" t="s">
        <v>19640</v>
      </c>
      <c r="B948" s="71" t="s">
        <v>13416</v>
      </c>
      <c r="C948" s="363" t="s">
        <v>15466</v>
      </c>
      <c r="D948" s="363"/>
      <c r="E948" s="363"/>
      <c r="F948" s="363"/>
      <c r="G948" s="363"/>
      <c r="H948" s="363"/>
      <c r="I948" s="363"/>
      <c r="J948" s="363"/>
      <c r="K948" s="363"/>
      <c r="L948" s="363"/>
      <c r="M948" s="71" t="s">
        <v>25</v>
      </c>
      <c r="N948" s="69">
        <v>5.82</v>
      </c>
    </row>
    <row r="949" spans="1:14" ht="12.75" customHeight="1">
      <c r="A949" s="68" t="s">
        <v>19641</v>
      </c>
      <c r="B949" s="71" t="s">
        <v>13416</v>
      </c>
      <c r="C949" s="363" t="s">
        <v>15467</v>
      </c>
      <c r="D949" s="363"/>
      <c r="E949" s="363"/>
      <c r="F949" s="363"/>
      <c r="G949" s="363"/>
      <c r="H949" s="363"/>
      <c r="I949" s="363"/>
      <c r="J949" s="363"/>
      <c r="K949" s="363"/>
      <c r="L949" s="363"/>
      <c r="M949" s="71" t="s">
        <v>25</v>
      </c>
      <c r="N949" s="69">
        <v>4.8499999999999996</v>
      </c>
    </row>
    <row r="950" spans="1:14" ht="13.5" customHeight="1">
      <c r="A950" s="68" t="s">
        <v>19642</v>
      </c>
      <c r="B950" s="71" t="s">
        <v>13416</v>
      </c>
      <c r="C950" s="363" t="s">
        <v>15468</v>
      </c>
      <c r="D950" s="363"/>
      <c r="E950" s="363"/>
      <c r="F950" s="363"/>
      <c r="G950" s="363"/>
      <c r="H950" s="363"/>
      <c r="I950" s="363"/>
      <c r="J950" s="363"/>
      <c r="K950" s="363"/>
      <c r="L950" s="363"/>
      <c r="M950" s="71" t="s">
        <v>25</v>
      </c>
      <c r="N950" s="69">
        <v>7.76</v>
      </c>
    </row>
    <row r="951" spans="1:14" ht="12.75" customHeight="1">
      <c r="A951" s="68" t="s">
        <v>19643</v>
      </c>
      <c r="B951" s="71" t="s">
        <v>13416</v>
      </c>
      <c r="C951" s="363" t="s">
        <v>15469</v>
      </c>
      <c r="D951" s="363"/>
      <c r="E951" s="363"/>
      <c r="F951" s="363"/>
      <c r="G951" s="363"/>
      <c r="H951" s="363"/>
      <c r="I951" s="363"/>
      <c r="J951" s="363"/>
      <c r="K951" s="363"/>
      <c r="L951" s="363"/>
      <c r="M951" s="71" t="s">
        <v>25</v>
      </c>
      <c r="N951" s="69">
        <v>11.65</v>
      </c>
    </row>
    <row r="952" spans="1:14" ht="13.5" customHeight="1">
      <c r="A952" s="68" t="s">
        <v>19644</v>
      </c>
      <c r="B952" s="71" t="s">
        <v>13416</v>
      </c>
      <c r="C952" s="363" t="s">
        <v>22790</v>
      </c>
      <c r="D952" s="363"/>
      <c r="E952" s="363"/>
      <c r="F952" s="363"/>
      <c r="G952" s="363"/>
      <c r="H952" s="363"/>
      <c r="I952" s="363"/>
      <c r="J952" s="363"/>
      <c r="K952" s="363"/>
      <c r="L952" s="363"/>
      <c r="M952" s="71" t="s">
        <v>25</v>
      </c>
      <c r="N952" s="69">
        <v>2.83</v>
      </c>
    </row>
    <row r="953" spans="1:14" ht="12.75" customHeight="1">
      <c r="A953" s="68" t="s">
        <v>19645</v>
      </c>
      <c r="B953" s="71" t="s">
        <v>13416</v>
      </c>
      <c r="C953" s="363" t="s">
        <v>15478</v>
      </c>
      <c r="D953" s="363"/>
      <c r="E953" s="363"/>
      <c r="F953" s="363"/>
      <c r="G953" s="363"/>
      <c r="H953" s="363"/>
      <c r="I953" s="363"/>
      <c r="J953" s="363"/>
      <c r="K953" s="363"/>
      <c r="L953" s="363"/>
      <c r="M953" s="71" t="s">
        <v>25</v>
      </c>
      <c r="N953" s="69">
        <v>3.53</v>
      </c>
    </row>
    <row r="954" spans="1:14" ht="12.75" customHeight="1">
      <c r="A954" s="68" t="s">
        <v>19646</v>
      </c>
      <c r="B954" s="71" t="s">
        <v>13416</v>
      </c>
      <c r="C954" s="363" t="s">
        <v>15480</v>
      </c>
      <c r="D954" s="363"/>
      <c r="E954" s="363"/>
      <c r="F954" s="363"/>
      <c r="G954" s="363"/>
      <c r="H954" s="363"/>
      <c r="I954" s="363"/>
      <c r="J954" s="363"/>
      <c r="K954" s="363"/>
      <c r="L954" s="363"/>
      <c r="M954" s="71" t="s">
        <v>25</v>
      </c>
      <c r="N954" s="69">
        <v>4.9800000000000004</v>
      </c>
    </row>
    <row r="955" spans="1:14" ht="13.5" customHeight="1">
      <c r="A955" s="68" t="s">
        <v>19647</v>
      </c>
      <c r="B955" s="71" t="s">
        <v>13416</v>
      </c>
      <c r="C955" s="363" t="s">
        <v>22791</v>
      </c>
      <c r="D955" s="363"/>
      <c r="E955" s="363"/>
      <c r="F955" s="363"/>
      <c r="G955" s="363"/>
      <c r="H955" s="363"/>
      <c r="I955" s="363"/>
      <c r="J955" s="363"/>
      <c r="K955" s="363"/>
      <c r="L955" s="363"/>
      <c r="M955" s="71" t="s">
        <v>25</v>
      </c>
      <c r="N955" s="69">
        <v>3.52</v>
      </c>
    </row>
    <row r="956" spans="1:14" ht="12.75" customHeight="1">
      <c r="A956" s="68" t="s">
        <v>19648</v>
      </c>
      <c r="B956" s="71" t="s">
        <v>13416</v>
      </c>
      <c r="C956" s="363" t="s">
        <v>22792</v>
      </c>
      <c r="D956" s="363"/>
      <c r="E956" s="363"/>
      <c r="F956" s="363"/>
      <c r="G956" s="363"/>
      <c r="H956" s="363"/>
      <c r="I956" s="363"/>
      <c r="J956" s="363"/>
      <c r="K956" s="363"/>
      <c r="L956" s="363"/>
      <c r="M956" s="71" t="s">
        <v>25</v>
      </c>
      <c r="N956" s="69">
        <v>0.86</v>
      </c>
    </row>
    <row r="957" spans="1:14" ht="12.75" customHeight="1">
      <c r="A957" s="68" t="s">
        <v>19649</v>
      </c>
      <c r="B957" s="71" t="s">
        <v>13416</v>
      </c>
      <c r="C957" s="363" t="s">
        <v>22793</v>
      </c>
      <c r="D957" s="363"/>
      <c r="E957" s="363"/>
      <c r="F957" s="363"/>
      <c r="G957" s="363"/>
      <c r="H957" s="363"/>
      <c r="I957" s="363"/>
      <c r="J957" s="363"/>
      <c r="K957" s="363"/>
      <c r="L957" s="363"/>
      <c r="M957" s="71" t="s">
        <v>25</v>
      </c>
      <c r="N957" s="69">
        <v>2.74</v>
      </c>
    </row>
    <row r="958" spans="1:14" ht="13.5" customHeight="1">
      <c r="A958" s="68" t="s">
        <v>19650</v>
      </c>
      <c r="B958" s="71" t="s">
        <v>13416</v>
      </c>
      <c r="C958" s="363" t="s">
        <v>15488</v>
      </c>
      <c r="D958" s="363"/>
      <c r="E958" s="363"/>
      <c r="F958" s="363"/>
      <c r="G958" s="363"/>
      <c r="H958" s="363"/>
      <c r="I958" s="363"/>
      <c r="J958" s="363"/>
      <c r="K958" s="363"/>
      <c r="L958" s="363"/>
      <c r="M958" s="71" t="s">
        <v>25</v>
      </c>
      <c r="N958" s="69">
        <v>2.66</v>
      </c>
    </row>
    <row r="959" spans="1:14" ht="12.75" customHeight="1">
      <c r="A959" s="68" t="s">
        <v>19651</v>
      </c>
      <c r="B959" s="71" t="s">
        <v>13416</v>
      </c>
      <c r="C959" s="363" t="s">
        <v>22794</v>
      </c>
      <c r="D959" s="363"/>
      <c r="E959" s="363"/>
      <c r="F959" s="363"/>
      <c r="G959" s="363"/>
      <c r="H959" s="363"/>
      <c r="I959" s="363"/>
      <c r="J959" s="363"/>
      <c r="K959" s="363"/>
      <c r="L959" s="363"/>
      <c r="M959" s="71" t="s">
        <v>25</v>
      </c>
      <c r="N959" s="69">
        <v>3.27</v>
      </c>
    </row>
    <row r="960" spans="1:14" ht="13.5" customHeight="1">
      <c r="A960" s="68" t="s">
        <v>19652</v>
      </c>
      <c r="B960" s="71" t="s">
        <v>13416</v>
      </c>
      <c r="C960" s="363" t="s">
        <v>22795</v>
      </c>
      <c r="D960" s="363"/>
      <c r="E960" s="363"/>
      <c r="F960" s="363"/>
      <c r="G960" s="363"/>
      <c r="H960" s="363"/>
      <c r="I960" s="363"/>
      <c r="J960" s="363"/>
      <c r="K960" s="363"/>
      <c r="L960" s="363"/>
      <c r="M960" s="71" t="s">
        <v>25</v>
      </c>
      <c r="N960" s="69">
        <v>3.33</v>
      </c>
    </row>
    <row r="961" spans="1:14" ht="12.75" customHeight="1">
      <c r="A961" s="68" t="s">
        <v>19653</v>
      </c>
      <c r="B961" s="71" t="s">
        <v>13416</v>
      </c>
      <c r="C961" s="363" t="s">
        <v>22796</v>
      </c>
      <c r="D961" s="363"/>
      <c r="E961" s="363"/>
      <c r="F961" s="363"/>
      <c r="G961" s="363"/>
      <c r="H961" s="363"/>
      <c r="I961" s="363"/>
      <c r="J961" s="363"/>
      <c r="K961" s="363"/>
      <c r="L961" s="363"/>
      <c r="M961" s="71" t="s">
        <v>25</v>
      </c>
      <c r="N961" s="69">
        <v>4.4000000000000004</v>
      </c>
    </row>
    <row r="962" spans="1:14" ht="12.75" customHeight="1">
      <c r="A962" s="68" t="s">
        <v>19654</v>
      </c>
      <c r="B962" s="71" t="s">
        <v>13416</v>
      </c>
      <c r="C962" s="363" t="s">
        <v>22797</v>
      </c>
      <c r="D962" s="363"/>
      <c r="E962" s="363"/>
      <c r="F962" s="363"/>
      <c r="G962" s="363"/>
      <c r="H962" s="363"/>
      <c r="I962" s="363"/>
      <c r="J962" s="363"/>
      <c r="K962" s="363"/>
      <c r="L962" s="363"/>
      <c r="M962" s="71" t="s">
        <v>25</v>
      </c>
      <c r="N962" s="69">
        <v>4.7699999999999996</v>
      </c>
    </row>
    <row r="963" spans="1:14" ht="13.5" customHeight="1">
      <c r="A963" s="68" t="s">
        <v>19655</v>
      </c>
      <c r="B963" s="71" t="s">
        <v>13416</v>
      </c>
      <c r="C963" s="363" t="s">
        <v>19656</v>
      </c>
      <c r="D963" s="363"/>
      <c r="E963" s="363"/>
      <c r="F963" s="363"/>
      <c r="G963" s="363"/>
      <c r="H963" s="363"/>
      <c r="I963" s="363"/>
      <c r="J963" s="363"/>
      <c r="K963" s="363"/>
      <c r="L963" s="363"/>
      <c r="M963" s="71" t="s">
        <v>25</v>
      </c>
      <c r="N963" s="69">
        <v>0.33</v>
      </c>
    </row>
    <row r="964" spans="1:14" ht="12.75" customHeight="1">
      <c r="A964" s="68" t="s">
        <v>19657</v>
      </c>
      <c r="B964" s="71" t="s">
        <v>13416</v>
      </c>
      <c r="C964" s="363" t="s">
        <v>19658</v>
      </c>
      <c r="D964" s="363"/>
      <c r="E964" s="363"/>
      <c r="F964" s="363"/>
      <c r="G964" s="363"/>
      <c r="H964" s="363"/>
      <c r="I964" s="363"/>
      <c r="J964" s="363"/>
      <c r="K964" s="363"/>
      <c r="L964" s="363"/>
      <c r="M964" s="71" t="s">
        <v>25</v>
      </c>
      <c r="N964" s="69">
        <v>7.0000000000000007E-2</v>
      </c>
    </row>
    <row r="965" spans="1:14" ht="13.5" customHeight="1">
      <c r="A965" s="68" t="s">
        <v>19659</v>
      </c>
      <c r="B965" s="71" t="s">
        <v>13416</v>
      </c>
      <c r="C965" s="363" t="s">
        <v>19660</v>
      </c>
      <c r="D965" s="363"/>
      <c r="E965" s="363"/>
      <c r="F965" s="363"/>
      <c r="G965" s="363"/>
      <c r="H965" s="363"/>
      <c r="I965" s="363"/>
      <c r="J965" s="363"/>
      <c r="K965" s="363"/>
      <c r="L965" s="363"/>
      <c r="M965" s="71" t="s">
        <v>25</v>
      </c>
      <c r="N965" s="69">
        <v>0.22</v>
      </c>
    </row>
    <row r="966" spans="1:14" ht="12.75" customHeight="1">
      <c r="A966" s="68" t="s">
        <v>19661</v>
      </c>
      <c r="B966" s="71" t="s">
        <v>13416</v>
      </c>
      <c r="C966" s="363" t="s">
        <v>22798</v>
      </c>
      <c r="D966" s="363"/>
      <c r="E966" s="363"/>
      <c r="F966" s="363"/>
      <c r="G966" s="363"/>
      <c r="H966" s="363"/>
      <c r="I966" s="363"/>
      <c r="J966" s="363"/>
      <c r="K966" s="363"/>
      <c r="L966" s="363"/>
      <c r="M966" s="71" t="s">
        <v>25</v>
      </c>
      <c r="N966" s="69">
        <v>2.78</v>
      </c>
    </row>
    <row r="967" spans="1:14" ht="12.75" customHeight="1">
      <c r="A967" s="68" t="s">
        <v>19662</v>
      </c>
      <c r="B967" s="71" t="s">
        <v>13416</v>
      </c>
      <c r="C967" s="363" t="s">
        <v>19663</v>
      </c>
      <c r="D967" s="363"/>
      <c r="E967" s="363"/>
      <c r="F967" s="363"/>
      <c r="G967" s="363"/>
      <c r="H967" s="363"/>
      <c r="I967" s="363"/>
      <c r="J967" s="363"/>
      <c r="K967" s="363"/>
      <c r="L967" s="363"/>
      <c r="M967" s="71" t="s">
        <v>25</v>
      </c>
      <c r="N967" s="69">
        <v>2</v>
      </c>
    </row>
    <row r="968" spans="1:14" ht="13.5" customHeight="1">
      <c r="A968" s="68" t="s">
        <v>19664</v>
      </c>
      <c r="B968" s="71" t="s">
        <v>13416</v>
      </c>
      <c r="C968" s="363" t="s">
        <v>19665</v>
      </c>
      <c r="D968" s="363"/>
      <c r="E968" s="363"/>
      <c r="F968" s="363"/>
      <c r="G968" s="363"/>
      <c r="H968" s="363"/>
      <c r="I968" s="363"/>
      <c r="J968" s="363"/>
      <c r="K968" s="363"/>
      <c r="L968" s="363"/>
      <c r="M968" s="71" t="s">
        <v>25</v>
      </c>
      <c r="N968" s="69">
        <v>0.06</v>
      </c>
    </row>
    <row r="969" spans="1:14" ht="12.75" customHeight="1">
      <c r="A969" s="68" t="s">
        <v>19666</v>
      </c>
      <c r="B969" s="71" t="s">
        <v>13416</v>
      </c>
      <c r="C969" s="363" t="s">
        <v>19667</v>
      </c>
      <c r="D969" s="363"/>
      <c r="E969" s="363"/>
      <c r="F969" s="363"/>
      <c r="G969" s="363"/>
      <c r="H969" s="363"/>
      <c r="I969" s="363"/>
      <c r="J969" s="363"/>
      <c r="K969" s="363"/>
      <c r="L969" s="363"/>
      <c r="M969" s="71" t="s">
        <v>25</v>
      </c>
      <c r="N969" s="69">
        <v>0.14000000000000001</v>
      </c>
    </row>
    <row r="970" spans="1:14" ht="13.5" customHeight="1">
      <c r="A970" s="68" t="s">
        <v>19668</v>
      </c>
      <c r="B970" s="71" t="s">
        <v>13416</v>
      </c>
      <c r="C970" s="363" t="s">
        <v>19669</v>
      </c>
      <c r="D970" s="363"/>
      <c r="E970" s="363"/>
      <c r="F970" s="363"/>
      <c r="G970" s="363"/>
      <c r="H970" s="363"/>
      <c r="I970" s="363"/>
      <c r="J970" s="363"/>
      <c r="K970" s="363"/>
      <c r="L970" s="363"/>
      <c r="M970" s="71" t="s">
        <v>25</v>
      </c>
      <c r="N970" s="69">
        <v>0.12</v>
      </c>
    </row>
    <row r="971" spans="1:14" ht="12.75" customHeight="1">
      <c r="A971" s="68" t="s">
        <v>19670</v>
      </c>
      <c r="B971" s="71" t="s">
        <v>13416</v>
      </c>
      <c r="C971" s="363" t="s">
        <v>19671</v>
      </c>
      <c r="D971" s="363"/>
      <c r="E971" s="363"/>
      <c r="F971" s="363"/>
      <c r="G971" s="363"/>
      <c r="H971" s="363"/>
      <c r="I971" s="363"/>
      <c r="J971" s="363"/>
      <c r="K971" s="363"/>
      <c r="L971" s="363"/>
      <c r="M971" s="71" t="s">
        <v>25</v>
      </c>
      <c r="N971" s="69">
        <v>0.38</v>
      </c>
    </row>
    <row r="972" spans="1:14" ht="12.75" customHeight="1">
      <c r="A972" s="68" t="s">
        <v>19672</v>
      </c>
      <c r="B972" s="71" t="s">
        <v>13416</v>
      </c>
      <c r="C972" s="363" t="s">
        <v>19673</v>
      </c>
      <c r="D972" s="363"/>
      <c r="E972" s="363"/>
      <c r="F972" s="363"/>
      <c r="G972" s="363"/>
      <c r="H972" s="363"/>
      <c r="I972" s="363"/>
      <c r="J972" s="363"/>
      <c r="K972" s="363"/>
      <c r="L972" s="363"/>
      <c r="M972" s="71" t="s">
        <v>25</v>
      </c>
      <c r="N972" s="69">
        <v>1.48</v>
      </c>
    </row>
    <row r="973" spans="1:14" ht="13.5" customHeight="1">
      <c r="A973" s="68" t="s">
        <v>19674</v>
      </c>
      <c r="B973" s="71" t="s">
        <v>13416</v>
      </c>
      <c r="C973" s="363" t="s">
        <v>15395</v>
      </c>
      <c r="D973" s="363"/>
      <c r="E973" s="363"/>
      <c r="F973" s="363"/>
      <c r="G973" s="363"/>
      <c r="H973" s="363"/>
      <c r="I973" s="363"/>
      <c r="J973" s="363"/>
      <c r="K973" s="363"/>
      <c r="L973" s="363"/>
      <c r="M973" s="71" t="s">
        <v>25</v>
      </c>
      <c r="N973" s="69">
        <v>5.9</v>
      </c>
    </row>
    <row r="974" spans="1:14" ht="12.75" customHeight="1">
      <c r="A974" s="68" t="s">
        <v>19675</v>
      </c>
      <c r="B974" s="71" t="s">
        <v>13416</v>
      </c>
      <c r="C974" s="363" t="s">
        <v>15397</v>
      </c>
      <c r="D974" s="363"/>
      <c r="E974" s="363"/>
      <c r="F974" s="363"/>
      <c r="G974" s="363"/>
      <c r="H974" s="363"/>
      <c r="I974" s="363"/>
      <c r="J974" s="363"/>
      <c r="K974" s="363"/>
      <c r="L974" s="363"/>
      <c r="M974" s="71" t="s">
        <v>25</v>
      </c>
      <c r="N974" s="69">
        <v>7.49</v>
      </c>
    </row>
    <row r="975" spans="1:14" ht="12.75" customHeight="1">
      <c r="A975" s="68" t="s">
        <v>19676</v>
      </c>
      <c r="B975" s="71" t="s">
        <v>13416</v>
      </c>
      <c r="C975" s="363" t="s">
        <v>15399</v>
      </c>
      <c r="D975" s="363"/>
      <c r="E975" s="363"/>
      <c r="F975" s="363"/>
      <c r="G975" s="363"/>
      <c r="H975" s="363"/>
      <c r="I975" s="363"/>
      <c r="J975" s="363"/>
      <c r="K975" s="363"/>
      <c r="L975" s="363"/>
      <c r="M975" s="71" t="s">
        <v>25</v>
      </c>
      <c r="N975" s="69">
        <v>14.6</v>
      </c>
    </row>
    <row r="976" spans="1:14" ht="13.5" customHeight="1">
      <c r="A976" s="68" t="s">
        <v>19677</v>
      </c>
      <c r="B976" s="71" t="s">
        <v>13416</v>
      </c>
      <c r="C976" s="363" t="s">
        <v>19678</v>
      </c>
      <c r="D976" s="363"/>
      <c r="E976" s="363"/>
      <c r="F976" s="363"/>
      <c r="G976" s="363"/>
      <c r="H976" s="363"/>
      <c r="I976" s="363"/>
      <c r="J976" s="363"/>
      <c r="K976" s="363"/>
      <c r="L976" s="363"/>
      <c r="M976" s="71" t="s">
        <v>25</v>
      </c>
      <c r="N976" s="69">
        <v>0.8</v>
      </c>
    </row>
    <row r="977" spans="1:14" ht="12.75" customHeight="1">
      <c r="A977" s="68" t="s">
        <v>19679</v>
      </c>
      <c r="B977" s="71" t="s">
        <v>13416</v>
      </c>
      <c r="C977" s="363" t="s">
        <v>19680</v>
      </c>
      <c r="D977" s="363"/>
      <c r="E977" s="363"/>
      <c r="F977" s="363"/>
      <c r="G977" s="363"/>
      <c r="H977" s="363"/>
      <c r="I977" s="363"/>
      <c r="J977" s="363"/>
      <c r="K977" s="363"/>
      <c r="L977" s="363"/>
      <c r="M977" s="71" t="s">
        <v>25</v>
      </c>
      <c r="N977" s="69">
        <v>0.1</v>
      </c>
    </row>
    <row r="978" spans="1:14" ht="13.5" customHeight="1">
      <c r="A978" s="68" t="s">
        <v>19681</v>
      </c>
      <c r="B978" s="71" t="s">
        <v>13416</v>
      </c>
      <c r="C978" s="363" t="s">
        <v>11760</v>
      </c>
      <c r="D978" s="363"/>
      <c r="E978" s="363"/>
      <c r="F978" s="363"/>
      <c r="G978" s="363"/>
      <c r="H978" s="363"/>
      <c r="I978" s="363"/>
      <c r="J978" s="363"/>
      <c r="K978" s="363"/>
      <c r="L978" s="363"/>
      <c r="M978" s="71" t="s">
        <v>25</v>
      </c>
      <c r="N978" s="69">
        <v>8.99</v>
      </c>
    </row>
    <row r="979" spans="1:14" ht="12.75" customHeight="1">
      <c r="A979" s="68" t="s">
        <v>19682</v>
      </c>
      <c r="B979" s="71" t="s">
        <v>13416</v>
      </c>
      <c r="C979" s="363" t="s">
        <v>11758</v>
      </c>
      <c r="D979" s="363"/>
      <c r="E979" s="363"/>
      <c r="F979" s="363"/>
      <c r="G979" s="363"/>
      <c r="H979" s="363"/>
      <c r="I979" s="363"/>
      <c r="J979" s="363"/>
      <c r="K979" s="363"/>
      <c r="L979" s="363"/>
      <c r="M979" s="71" t="s">
        <v>25</v>
      </c>
      <c r="N979" s="69">
        <v>4.99</v>
      </c>
    </row>
    <row r="980" spans="1:14" ht="12.75" customHeight="1">
      <c r="A980" s="68" t="s">
        <v>19683</v>
      </c>
      <c r="B980" s="71" t="s">
        <v>13416</v>
      </c>
      <c r="C980" s="363" t="s">
        <v>11629</v>
      </c>
      <c r="D980" s="363"/>
      <c r="E980" s="363"/>
      <c r="F980" s="363"/>
      <c r="G980" s="363"/>
      <c r="H980" s="363"/>
      <c r="I980" s="363"/>
      <c r="J980" s="363"/>
      <c r="K980" s="363"/>
      <c r="L980" s="363"/>
      <c r="M980" s="71" t="s">
        <v>25</v>
      </c>
      <c r="N980" s="69">
        <v>1.19</v>
      </c>
    </row>
    <row r="981" spans="1:14" ht="13.5" customHeight="1">
      <c r="A981" s="68" t="s">
        <v>19684</v>
      </c>
      <c r="B981" s="71" t="s">
        <v>13416</v>
      </c>
      <c r="C981" s="363" t="s">
        <v>11628</v>
      </c>
      <c r="D981" s="363"/>
      <c r="E981" s="363"/>
      <c r="F981" s="363"/>
      <c r="G981" s="363"/>
      <c r="H981" s="363"/>
      <c r="I981" s="363"/>
      <c r="J981" s="363"/>
      <c r="K981" s="363"/>
      <c r="L981" s="363"/>
      <c r="M981" s="71" t="s">
        <v>25</v>
      </c>
      <c r="N981" s="69">
        <v>1.8</v>
      </c>
    </row>
    <row r="982" spans="1:14" ht="12.75" customHeight="1">
      <c r="A982" s="68" t="s">
        <v>19685</v>
      </c>
      <c r="B982" s="71" t="s">
        <v>13416</v>
      </c>
      <c r="C982" s="363" t="s">
        <v>11630</v>
      </c>
      <c r="D982" s="363"/>
      <c r="E982" s="363"/>
      <c r="F982" s="363"/>
      <c r="G982" s="363"/>
      <c r="H982" s="363"/>
      <c r="I982" s="363"/>
      <c r="J982" s="363"/>
      <c r="K982" s="363"/>
      <c r="L982" s="363"/>
      <c r="M982" s="71" t="s">
        <v>25</v>
      </c>
      <c r="N982" s="69">
        <v>3.27</v>
      </c>
    </row>
    <row r="983" spans="1:14" ht="13.5" customHeight="1">
      <c r="A983" s="68" t="s">
        <v>19686</v>
      </c>
      <c r="B983" s="71" t="s">
        <v>13416</v>
      </c>
      <c r="C983" s="363" t="s">
        <v>19687</v>
      </c>
      <c r="D983" s="363"/>
      <c r="E983" s="363"/>
      <c r="F983" s="363"/>
      <c r="G983" s="363"/>
      <c r="H983" s="363"/>
      <c r="I983" s="363"/>
      <c r="J983" s="363"/>
      <c r="K983" s="363"/>
      <c r="L983" s="363"/>
      <c r="M983" s="71" t="s">
        <v>25</v>
      </c>
      <c r="N983" s="69">
        <v>4.2699999999999996</v>
      </c>
    </row>
    <row r="984" spans="1:14" ht="12.75" customHeight="1">
      <c r="A984" s="68" t="s">
        <v>19688</v>
      </c>
      <c r="B984" s="71" t="s">
        <v>13416</v>
      </c>
      <c r="C984" s="363" t="s">
        <v>19689</v>
      </c>
      <c r="D984" s="363"/>
      <c r="E984" s="363"/>
      <c r="F984" s="363"/>
      <c r="G984" s="363"/>
      <c r="H984" s="363"/>
      <c r="I984" s="363"/>
      <c r="J984" s="363"/>
      <c r="K984" s="363"/>
      <c r="L984" s="363"/>
      <c r="M984" s="71" t="s">
        <v>25</v>
      </c>
      <c r="N984" s="69">
        <v>4.8</v>
      </c>
    </row>
    <row r="985" spans="1:14" ht="12.75" customHeight="1">
      <c r="A985" s="68" t="s">
        <v>19690</v>
      </c>
      <c r="B985" s="71" t="s">
        <v>13416</v>
      </c>
      <c r="C985" s="363" t="s">
        <v>19691</v>
      </c>
      <c r="D985" s="363"/>
      <c r="E985" s="363"/>
      <c r="F985" s="363"/>
      <c r="G985" s="363"/>
      <c r="H985" s="363"/>
      <c r="I985" s="363"/>
      <c r="J985" s="363"/>
      <c r="K985" s="363"/>
      <c r="L985" s="363"/>
      <c r="M985" s="71" t="s">
        <v>25</v>
      </c>
      <c r="N985" s="69">
        <v>0.8</v>
      </c>
    </row>
    <row r="986" spans="1:14" ht="13.5" customHeight="1">
      <c r="A986" s="68" t="s">
        <v>19692</v>
      </c>
      <c r="B986" s="71" t="s">
        <v>13416</v>
      </c>
      <c r="C986" s="363" t="s">
        <v>19693</v>
      </c>
      <c r="D986" s="363"/>
      <c r="E986" s="363"/>
      <c r="F986" s="363"/>
      <c r="G986" s="363"/>
      <c r="H986" s="363"/>
      <c r="I986" s="363"/>
      <c r="J986" s="363"/>
      <c r="K986" s="363"/>
      <c r="L986" s="363"/>
      <c r="M986" s="71" t="s">
        <v>25</v>
      </c>
      <c r="N986" s="69">
        <v>10.47</v>
      </c>
    </row>
    <row r="987" spans="1:14" ht="12.75" customHeight="1">
      <c r="A987" s="68" t="s">
        <v>19694</v>
      </c>
      <c r="B987" s="71" t="s">
        <v>13416</v>
      </c>
      <c r="C987" s="363" t="s">
        <v>19695</v>
      </c>
      <c r="D987" s="363"/>
      <c r="E987" s="363"/>
      <c r="F987" s="363"/>
      <c r="G987" s="363"/>
      <c r="H987" s="363"/>
      <c r="I987" s="363"/>
      <c r="J987" s="363"/>
      <c r="K987" s="363"/>
      <c r="L987" s="363"/>
      <c r="M987" s="71" t="s">
        <v>25</v>
      </c>
      <c r="N987" s="69">
        <v>4.75</v>
      </c>
    </row>
    <row r="988" spans="1:14" ht="12.75" customHeight="1">
      <c r="A988" s="68" t="s">
        <v>19696</v>
      </c>
      <c r="B988" s="71" t="s">
        <v>13416</v>
      </c>
      <c r="C988" s="363" t="s">
        <v>19697</v>
      </c>
      <c r="D988" s="363"/>
      <c r="E988" s="363"/>
      <c r="F988" s="363"/>
      <c r="G988" s="363"/>
      <c r="H988" s="363"/>
      <c r="I988" s="363"/>
      <c r="J988" s="363"/>
      <c r="K988" s="363"/>
      <c r="L988" s="363"/>
      <c r="M988" s="71" t="s">
        <v>25</v>
      </c>
      <c r="N988" s="69">
        <v>28.48</v>
      </c>
    </row>
    <row r="989" spans="1:14" ht="3.75" customHeight="1">
      <c r="C989" s="363"/>
      <c r="D989" s="363"/>
      <c r="E989" s="363"/>
      <c r="F989" s="363"/>
      <c r="G989" s="363"/>
      <c r="H989" s="363"/>
      <c r="I989" s="363"/>
      <c r="J989" s="363"/>
      <c r="K989" s="363"/>
      <c r="L989" s="363"/>
    </row>
    <row r="990" spans="1:14" ht="12.75" customHeight="1">
      <c r="A990" s="68" t="s">
        <v>19698</v>
      </c>
      <c r="B990" s="71" t="s">
        <v>13416</v>
      </c>
      <c r="C990" s="363" t="s">
        <v>19699</v>
      </c>
      <c r="D990" s="363"/>
      <c r="E990" s="363"/>
      <c r="F990" s="363"/>
      <c r="G990" s="363"/>
      <c r="H990" s="363"/>
      <c r="I990" s="363"/>
      <c r="J990" s="363"/>
      <c r="K990" s="363"/>
      <c r="L990" s="363"/>
      <c r="M990" s="71" t="s">
        <v>25</v>
      </c>
      <c r="N990" s="69">
        <v>126.53</v>
      </c>
    </row>
    <row r="991" spans="1:14" ht="3.75" customHeight="1">
      <c r="C991" s="363"/>
      <c r="D991" s="363"/>
      <c r="E991" s="363"/>
      <c r="F991" s="363"/>
      <c r="G991" s="363"/>
      <c r="H991" s="363"/>
      <c r="I991" s="363"/>
      <c r="J991" s="363"/>
      <c r="K991" s="363"/>
      <c r="L991" s="363"/>
    </row>
    <row r="992" spans="1:14" ht="12.75" customHeight="1">
      <c r="A992" s="68" t="s">
        <v>19700</v>
      </c>
      <c r="B992" s="71" t="s">
        <v>13416</v>
      </c>
      <c r="C992" s="363" t="s">
        <v>19701</v>
      </c>
      <c r="D992" s="363"/>
      <c r="E992" s="363"/>
      <c r="F992" s="363"/>
      <c r="G992" s="363"/>
      <c r="H992" s="363"/>
      <c r="I992" s="363"/>
      <c r="J992" s="363"/>
      <c r="K992" s="363"/>
      <c r="L992" s="363"/>
      <c r="M992" s="71" t="s">
        <v>25</v>
      </c>
      <c r="N992" s="69">
        <v>307.64999999999998</v>
      </c>
    </row>
    <row r="993" spans="1:14" ht="3" customHeight="1">
      <c r="C993" s="363"/>
      <c r="D993" s="363"/>
      <c r="E993" s="363"/>
      <c r="F993" s="363"/>
      <c r="G993" s="363"/>
      <c r="H993" s="363"/>
      <c r="I993" s="363"/>
      <c r="J993" s="363"/>
      <c r="K993" s="363"/>
      <c r="L993" s="363"/>
    </row>
    <row r="994" spans="1:14" ht="13.5" customHeight="1">
      <c r="A994" s="68" t="s">
        <v>19702</v>
      </c>
      <c r="B994" s="71" t="s">
        <v>13416</v>
      </c>
      <c r="C994" s="363" t="s">
        <v>19703</v>
      </c>
      <c r="D994" s="363"/>
      <c r="E994" s="363"/>
      <c r="F994" s="363"/>
      <c r="G994" s="363"/>
      <c r="H994" s="363"/>
      <c r="I994" s="363"/>
      <c r="J994" s="363"/>
      <c r="K994" s="363"/>
      <c r="L994" s="363"/>
      <c r="M994" s="71" t="s">
        <v>25</v>
      </c>
      <c r="N994" s="69">
        <v>461.3</v>
      </c>
    </row>
    <row r="995" spans="1:14" ht="3" customHeight="1">
      <c r="C995" s="363"/>
      <c r="D995" s="363"/>
      <c r="E995" s="363"/>
      <c r="F995" s="363"/>
      <c r="G995" s="363"/>
      <c r="H995" s="363"/>
      <c r="I995" s="363"/>
      <c r="J995" s="363"/>
      <c r="K995" s="363"/>
      <c r="L995" s="363"/>
    </row>
    <row r="996" spans="1:14" ht="13.5" customHeight="1">
      <c r="A996" s="68" t="s">
        <v>19704</v>
      </c>
      <c r="B996" s="71" t="s">
        <v>13416</v>
      </c>
      <c r="C996" s="363" t="s">
        <v>11743</v>
      </c>
      <c r="D996" s="363"/>
      <c r="E996" s="363"/>
      <c r="F996" s="363"/>
      <c r="G996" s="363"/>
      <c r="H996" s="363"/>
      <c r="I996" s="363"/>
      <c r="J996" s="363"/>
      <c r="K996" s="363"/>
      <c r="L996" s="363"/>
      <c r="M996" s="71" t="s">
        <v>25</v>
      </c>
      <c r="N996" s="69">
        <v>492.62</v>
      </c>
    </row>
    <row r="997" spans="1:14" ht="12.75" customHeight="1">
      <c r="A997" s="68" t="s">
        <v>19705</v>
      </c>
      <c r="B997" s="71" t="s">
        <v>13416</v>
      </c>
      <c r="C997" s="363" t="s">
        <v>11742</v>
      </c>
      <c r="D997" s="363"/>
      <c r="E997" s="363"/>
      <c r="F997" s="363"/>
      <c r="G997" s="363"/>
      <c r="H997" s="363"/>
      <c r="I997" s="363"/>
      <c r="J997" s="363"/>
      <c r="K997" s="363"/>
      <c r="L997" s="363"/>
      <c r="M997" s="71" t="s">
        <v>25</v>
      </c>
      <c r="N997" s="69">
        <v>447.5</v>
      </c>
    </row>
    <row r="998" spans="1:14" ht="12.75" customHeight="1">
      <c r="A998" s="68" t="s">
        <v>19706</v>
      </c>
      <c r="B998" s="71" t="s">
        <v>13416</v>
      </c>
      <c r="C998" s="363" t="s">
        <v>22799</v>
      </c>
      <c r="D998" s="363"/>
      <c r="E998" s="363"/>
      <c r="F998" s="363"/>
      <c r="G998" s="363"/>
      <c r="H998" s="363"/>
      <c r="I998" s="363"/>
      <c r="J998" s="363"/>
      <c r="K998" s="363"/>
      <c r="L998" s="363"/>
      <c r="M998" s="71" t="s">
        <v>25</v>
      </c>
      <c r="N998" s="69">
        <v>6.66</v>
      </c>
    </row>
    <row r="999" spans="1:14" ht="13.5" customHeight="1">
      <c r="A999" s="68" t="s">
        <v>19707</v>
      </c>
      <c r="B999" s="71" t="s">
        <v>13416</v>
      </c>
      <c r="C999" s="363" t="s">
        <v>11633</v>
      </c>
      <c r="D999" s="363"/>
      <c r="E999" s="363"/>
      <c r="F999" s="363"/>
      <c r="G999" s="363"/>
      <c r="H999" s="363"/>
      <c r="I999" s="363"/>
      <c r="J999" s="363"/>
      <c r="K999" s="363"/>
      <c r="L999" s="363"/>
      <c r="M999" s="71" t="s">
        <v>25</v>
      </c>
      <c r="N999" s="69">
        <v>3.79</v>
      </c>
    </row>
    <row r="1000" spans="1:14" ht="12.75" customHeight="1">
      <c r="A1000" s="68" t="s">
        <v>19708</v>
      </c>
      <c r="B1000" s="71" t="s">
        <v>13416</v>
      </c>
      <c r="C1000" s="363" t="s">
        <v>22800</v>
      </c>
      <c r="D1000" s="363"/>
      <c r="E1000" s="363"/>
      <c r="F1000" s="363"/>
      <c r="G1000" s="363"/>
      <c r="H1000" s="363"/>
      <c r="I1000" s="363"/>
      <c r="J1000" s="363"/>
      <c r="K1000" s="363"/>
      <c r="L1000" s="363"/>
      <c r="M1000" s="71" t="s">
        <v>25</v>
      </c>
      <c r="N1000" s="69">
        <v>0.67</v>
      </c>
    </row>
    <row r="1001" spans="1:14" ht="12.75" customHeight="1">
      <c r="A1001" s="68" t="s">
        <v>19709</v>
      </c>
      <c r="B1001" s="71" t="s">
        <v>13416</v>
      </c>
      <c r="C1001" s="363" t="s">
        <v>19710</v>
      </c>
      <c r="D1001" s="363"/>
      <c r="E1001" s="363"/>
      <c r="F1001" s="363"/>
      <c r="G1001" s="363"/>
      <c r="H1001" s="363"/>
      <c r="I1001" s="363"/>
      <c r="J1001" s="363"/>
      <c r="K1001" s="363"/>
      <c r="L1001" s="363"/>
      <c r="M1001" s="71" t="s">
        <v>25</v>
      </c>
      <c r="N1001" s="69">
        <v>56.67</v>
      </c>
    </row>
    <row r="1002" spans="1:14" ht="13.5" customHeight="1">
      <c r="A1002" s="68" t="s">
        <v>19711</v>
      </c>
      <c r="B1002" s="71" t="s">
        <v>13416</v>
      </c>
      <c r="C1002" s="363" t="s">
        <v>22801</v>
      </c>
      <c r="D1002" s="363"/>
      <c r="E1002" s="363"/>
      <c r="F1002" s="363"/>
      <c r="G1002" s="363"/>
      <c r="H1002" s="363"/>
      <c r="I1002" s="363"/>
      <c r="J1002" s="363"/>
      <c r="K1002" s="363"/>
      <c r="L1002" s="363"/>
      <c r="M1002" s="71" t="s">
        <v>25</v>
      </c>
      <c r="N1002" s="69">
        <v>1.28</v>
      </c>
    </row>
    <row r="1003" spans="1:14" ht="12.75" customHeight="1">
      <c r="A1003" s="68" t="s">
        <v>19712</v>
      </c>
      <c r="B1003" s="71" t="s">
        <v>13416</v>
      </c>
      <c r="C1003" s="363" t="s">
        <v>22802</v>
      </c>
      <c r="D1003" s="363"/>
      <c r="E1003" s="363"/>
      <c r="F1003" s="363"/>
      <c r="G1003" s="363"/>
      <c r="H1003" s="363"/>
      <c r="I1003" s="363"/>
      <c r="J1003" s="363"/>
      <c r="K1003" s="363"/>
      <c r="L1003" s="363"/>
      <c r="M1003" s="71" t="s">
        <v>25</v>
      </c>
      <c r="N1003" s="69">
        <v>3.79</v>
      </c>
    </row>
    <row r="1004" spans="1:14" ht="13.5" customHeight="1">
      <c r="A1004" s="68" t="s">
        <v>19713</v>
      </c>
      <c r="B1004" s="71" t="s">
        <v>13416</v>
      </c>
      <c r="C1004" s="363" t="s">
        <v>22803</v>
      </c>
      <c r="D1004" s="363"/>
      <c r="E1004" s="363"/>
      <c r="F1004" s="363"/>
      <c r="G1004" s="363"/>
      <c r="H1004" s="363"/>
      <c r="I1004" s="363"/>
      <c r="J1004" s="363"/>
      <c r="K1004" s="363"/>
      <c r="L1004" s="363"/>
      <c r="M1004" s="71" t="s">
        <v>25</v>
      </c>
      <c r="N1004" s="69">
        <v>2.9</v>
      </c>
    </row>
    <row r="1005" spans="1:14" ht="12.75" customHeight="1">
      <c r="A1005" s="68" t="s">
        <v>19714</v>
      </c>
      <c r="B1005" s="71" t="s">
        <v>13416</v>
      </c>
      <c r="C1005" s="363" t="s">
        <v>11634</v>
      </c>
      <c r="D1005" s="363"/>
      <c r="E1005" s="363"/>
      <c r="F1005" s="363"/>
      <c r="G1005" s="363"/>
      <c r="H1005" s="363"/>
      <c r="I1005" s="363"/>
      <c r="J1005" s="363"/>
      <c r="K1005" s="363"/>
      <c r="L1005" s="363"/>
      <c r="M1005" s="71" t="s">
        <v>25</v>
      </c>
      <c r="N1005" s="69">
        <v>6.66</v>
      </c>
    </row>
    <row r="1006" spans="1:14" ht="12.75" customHeight="1">
      <c r="A1006" s="68" t="s">
        <v>19715</v>
      </c>
      <c r="B1006" s="71" t="s">
        <v>13416</v>
      </c>
      <c r="C1006" s="363" t="s">
        <v>19716</v>
      </c>
      <c r="D1006" s="363"/>
      <c r="E1006" s="363"/>
      <c r="F1006" s="363"/>
      <c r="G1006" s="363"/>
      <c r="H1006" s="363"/>
      <c r="I1006" s="363"/>
      <c r="J1006" s="363"/>
      <c r="K1006" s="363"/>
      <c r="L1006" s="363"/>
      <c r="M1006" s="71" t="s">
        <v>25</v>
      </c>
      <c r="N1006" s="69">
        <v>320</v>
      </c>
    </row>
    <row r="1007" spans="1:14" ht="13.5" customHeight="1">
      <c r="A1007" s="68" t="s">
        <v>19717</v>
      </c>
      <c r="B1007" s="71" t="s">
        <v>13416</v>
      </c>
      <c r="C1007" s="363" t="s">
        <v>19718</v>
      </c>
      <c r="D1007" s="363"/>
      <c r="E1007" s="363"/>
      <c r="F1007" s="363"/>
      <c r="G1007" s="363"/>
      <c r="H1007" s="363"/>
      <c r="I1007" s="363"/>
      <c r="J1007" s="363"/>
      <c r="K1007" s="363"/>
      <c r="L1007" s="363"/>
      <c r="M1007" s="71" t="s">
        <v>25</v>
      </c>
      <c r="N1007" s="69">
        <v>99.8</v>
      </c>
    </row>
    <row r="1008" spans="1:14" ht="12.75" customHeight="1">
      <c r="A1008" s="68" t="s">
        <v>19719</v>
      </c>
      <c r="B1008" s="71" t="s">
        <v>13416</v>
      </c>
      <c r="C1008" s="363" t="s">
        <v>19720</v>
      </c>
      <c r="D1008" s="363"/>
      <c r="E1008" s="363"/>
      <c r="F1008" s="363"/>
      <c r="G1008" s="363"/>
      <c r="H1008" s="363"/>
      <c r="I1008" s="363"/>
      <c r="J1008" s="363"/>
      <c r="K1008" s="363"/>
      <c r="L1008" s="363"/>
      <c r="M1008" s="71" t="s">
        <v>25</v>
      </c>
      <c r="N1008" s="69">
        <v>178.7</v>
      </c>
    </row>
    <row r="1009" spans="1:14" ht="13.5" customHeight="1">
      <c r="A1009" s="68" t="s">
        <v>19721</v>
      </c>
      <c r="B1009" s="71" t="s">
        <v>13416</v>
      </c>
      <c r="C1009" s="363" t="s">
        <v>19722</v>
      </c>
      <c r="D1009" s="363"/>
      <c r="E1009" s="363"/>
      <c r="F1009" s="363"/>
      <c r="G1009" s="363"/>
      <c r="H1009" s="363"/>
      <c r="I1009" s="363"/>
      <c r="J1009" s="363"/>
      <c r="K1009" s="363"/>
      <c r="L1009" s="363"/>
      <c r="M1009" s="71" t="s">
        <v>25</v>
      </c>
      <c r="N1009" s="69">
        <v>125.13</v>
      </c>
    </row>
    <row r="1010" spans="1:14" ht="12.75" customHeight="1">
      <c r="A1010" s="68" t="s">
        <v>19723</v>
      </c>
      <c r="B1010" s="71" t="s">
        <v>13416</v>
      </c>
      <c r="C1010" s="363" t="s">
        <v>19724</v>
      </c>
      <c r="D1010" s="363"/>
      <c r="E1010" s="363"/>
      <c r="F1010" s="363"/>
      <c r="G1010" s="363"/>
      <c r="H1010" s="363"/>
      <c r="I1010" s="363"/>
      <c r="J1010" s="363"/>
      <c r="K1010" s="363"/>
      <c r="L1010" s="363"/>
      <c r="M1010" s="71" t="s">
        <v>25</v>
      </c>
      <c r="N1010" s="69">
        <v>227.91</v>
      </c>
    </row>
    <row r="1011" spans="1:14" ht="12.75" customHeight="1">
      <c r="A1011" s="68" t="s">
        <v>19725</v>
      </c>
      <c r="B1011" s="71" t="s">
        <v>13416</v>
      </c>
      <c r="C1011" s="363" t="s">
        <v>19726</v>
      </c>
      <c r="D1011" s="363"/>
      <c r="E1011" s="363"/>
      <c r="F1011" s="363"/>
      <c r="G1011" s="363"/>
      <c r="H1011" s="363"/>
      <c r="I1011" s="363"/>
      <c r="J1011" s="363"/>
      <c r="K1011" s="363"/>
      <c r="L1011" s="363"/>
      <c r="M1011" s="71" t="s">
        <v>25</v>
      </c>
      <c r="N1011" s="69">
        <v>32.049999999999997</v>
      </c>
    </row>
    <row r="1012" spans="1:14" ht="13.5" customHeight="1">
      <c r="A1012" s="68" t="s">
        <v>19727</v>
      </c>
      <c r="B1012" s="71" t="s">
        <v>13416</v>
      </c>
      <c r="C1012" s="363" t="s">
        <v>19728</v>
      </c>
      <c r="D1012" s="363"/>
      <c r="E1012" s="363"/>
      <c r="F1012" s="363"/>
      <c r="G1012" s="363"/>
      <c r="H1012" s="363"/>
      <c r="I1012" s="363"/>
      <c r="J1012" s="363"/>
      <c r="K1012" s="363"/>
      <c r="L1012" s="363"/>
      <c r="M1012" s="71" t="s">
        <v>25</v>
      </c>
      <c r="N1012" s="69">
        <v>78.05</v>
      </c>
    </row>
    <row r="1013" spans="1:14" ht="12.75" customHeight="1">
      <c r="A1013" s="68" t="s">
        <v>19729</v>
      </c>
      <c r="B1013" s="71" t="s">
        <v>13416</v>
      </c>
      <c r="C1013" s="363" t="s">
        <v>19730</v>
      </c>
      <c r="D1013" s="363"/>
      <c r="E1013" s="363"/>
      <c r="F1013" s="363"/>
      <c r="G1013" s="363"/>
      <c r="H1013" s="363"/>
      <c r="I1013" s="363"/>
      <c r="J1013" s="363"/>
      <c r="K1013" s="363"/>
      <c r="L1013" s="363"/>
      <c r="M1013" s="71" t="s">
        <v>25</v>
      </c>
      <c r="N1013" s="69">
        <v>32.39</v>
      </c>
    </row>
    <row r="1014" spans="1:14" ht="13.5" customHeight="1">
      <c r="A1014" s="68" t="s">
        <v>19731</v>
      </c>
      <c r="B1014" s="71" t="s">
        <v>13416</v>
      </c>
      <c r="C1014" s="363" t="s">
        <v>11631</v>
      </c>
      <c r="D1014" s="363"/>
      <c r="E1014" s="363"/>
      <c r="F1014" s="363"/>
      <c r="G1014" s="363"/>
      <c r="H1014" s="363"/>
      <c r="I1014" s="363"/>
      <c r="J1014" s="363"/>
      <c r="K1014" s="363"/>
      <c r="L1014" s="363"/>
      <c r="M1014" s="71" t="s">
        <v>25</v>
      </c>
      <c r="N1014" s="69">
        <v>59.25</v>
      </c>
    </row>
    <row r="1015" spans="1:14" ht="12.75" customHeight="1">
      <c r="A1015" s="68" t="s">
        <v>19732</v>
      </c>
      <c r="B1015" s="71" t="s">
        <v>13416</v>
      </c>
      <c r="C1015" s="363" t="s">
        <v>11632</v>
      </c>
      <c r="D1015" s="363"/>
      <c r="E1015" s="363"/>
      <c r="F1015" s="363"/>
      <c r="G1015" s="363"/>
      <c r="H1015" s="363"/>
      <c r="I1015" s="363"/>
      <c r="J1015" s="363"/>
      <c r="K1015" s="363"/>
      <c r="L1015" s="363"/>
      <c r="M1015" s="71" t="s">
        <v>25</v>
      </c>
      <c r="N1015" s="69">
        <v>49.06</v>
      </c>
    </row>
    <row r="1016" spans="1:14" ht="12.75" customHeight="1">
      <c r="A1016" s="68" t="s">
        <v>19733</v>
      </c>
      <c r="B1016" s="71" t="s">
        <v>13416</v>
      </c>
      <c r="C1016" s="363" t="s">
        <v>19734</v>
      </c>
      <c r="D1016" s="363"/>
      <c r="E1016" s="363"/>
      <c r="F1016" s="363"/>
      <c r="G1016" s="363"/>
      <c r="H1016" s="363"/>
      <c r="I1016" s="363"/>
      <c r="J1016" s="363"/>
      <c r="K1016" s="363"/>
      <c r="L1016" s="363"/>
      <c r="M1016" s="71" t="s">
        <v>25</v>
      </c>
      <c r="N1016" s="69">
        <v>370.26</v>
      </c>
    </row>
    <row r="1017" spans="1:14" ht="13.5" customHeight="1">
      <c r="A1017" s="68" t="s">
        <v>19735</v>
      </c>
      <c r="B1017" s="71" t="s">
        <v>13416</v>
      </c>
      <c r="C1017" s="363" t="s">
        <v>19736</v>
      </c>
      <c r="D1017" s="363"/>
      <c r="E1017" s="363"/>
      <c r="F1017" s="363"/>
      <c r="G1017" s="363"/>
      <c r="H1017" s="363"/>
      <c r="I1017" s="363"/>
      <c r="J1017" s="363"/>
      <c r="K1017" s="363"/>
      <c r="L1017" s="363"/>
      <c r="M1017" s="71" t="s">
        <v>25</v>
      </c>
      <c r="N1017" s="69">
        <v>58.33</v>
      </c>
    </row>
    <row r="1018" spans="1:14" ht="12.75" customHeight="1">
      <c r="A1018" s="68" t="s">
        <v>19737</v>
      </c>
      <c r="B1018" s="71" t="s">
        <v>13416</v>
      </c>
      <c r="C1018" s="363" t="s">
        <v>19738</v>
      </c>
      <c r="D1018" s="363"/>
      <c r="E1018" s="363"/>
      <c r="F1018" s="363"/>
      <c r="G1018" s="363"/>
      <c r="H1018" s="363"/>
      <c r="I1018" s="363"/>
      <c r="J1018" s="363"/>
      <c r="K1018" s="363"/>
      <c r="L1018" s="363"/>
      <c r="M1018" s="71" t="s">
        <v>25</v>
      </c>
      <c r="N1018" s="69">
        <v>73.900000000000006</v>
      </c>
    </row>
    <row r="1019" spans="1:14" ht="12.75" customHeight="1">
      <c r="A1019" s="68" t="s">
        <v>19739</v>
      </c>
      <c r="B1019" s="71" t="s">
        <v>13416</v>
      </c>
      <c r="C1019" s="363" t="s">
        <v>19740</v>
      </c>
      <c r="D1019" s="363"/>
      <c r="E1019" s="363"/>
      <c r="F1019" s="363"/>
      <c r="G1019" s="363"/>
      <c r="H1019" s="363"/>
      <c r="I1019" s="363"/>
      <c r="J1019" s="363"/>
      <c r="K1019" s="363"/>
      <c r="L1019" s="363"/>
      <c r="M1019" s="71" t="s">
        <v>25</v>
      </c>
      <c r="N1019" s="69">
        <v>198.8</v>
      </c>
    </row>
    <row r="1020" spans="1:14" ht="13.5" customHeight="1">
      <c r="A1020" s="68" t="s">
        <v>19741</v>
      </c>
      <c r="B1020" s="71" t="s">
        <v>13416</v>
      </c>
      <c r="C1020" s="363" t="s">
        <v>19742</v>
      </c>
      <c r="D1020" s="363"/>
      <c r="E1020" s="363"/>
      <c r="F1020" s="363"/>
      <c r="G1020" s="363"/>
      <c r="H1020" s="363"/>
      <c r="I1020" s="363"/>
      <c r="J1020" s="363"/>
      <c r="K1020" s="363"/>
      <c r="L1020" s="363"/>
      <c r="M1020" s="71" t="s">
        <v>25</v>
      </c>
      <c r="N1020" s="69">
        <v>53.74</v>
      </c>
    </row>
    <row r="1021" spans="1:14" ht="12.75" customHeight="1">
      <c r="A1021" s="68" t="s">
        <v>19743</v>
      </c>
      <c r="B1021" s="71" t="s">
        <v>13416</v>
      </c>
      <c r="C1021" s="363" t="s">
        <v>19744</v>
      </c>
      <c r="D1021" s="363"/>
      <c r="E1021" s="363"/>
      <c r="F1021" s="363"/>
      <c r="G1021" s="363"/>
      <c r="H1021" s="363"/>
      <c r="I1021" s="363"/>
      <c r="J1021" s="363"/>
      <c r="K1021" s="363"/>
      <c r="L1021" s="363"/>
      <c r="M1021" s="71" t="s">
        <v>25</v>
      </c>
      <c r="N1021" s="69">
        <v>205</v>
      </c>
    </row>
    <row r="1022" spans="1:14" ht="13.5" customHeight="1">
      <c r="A1022" s="68" t="s">
        <v>19745</v>
      </c>
      <c r="B1022" s="71" t="s">
        <v>13416</v>
      </c>
      <c r="C1022" s="363" t="s">
        <v>19746</v>
      </c>
      <c r="D1022" s="363"/>
      <c r="E1022" s="363"/>
      <c r="F1022" s="363"/>
      <c r="G1022" s="363"/>
      <c r="H1022" s="363"/>
      <c r="I1022" s="363"/>
      <c r="J1022" s="363"/>
      <c r="K1022" s="363"/>
      <c r="L1022" s="363"/>
      <c r="M1022" s="71" t="s">
        <v>25</v>
      </c>
      <c r="N1022" s="69">
        <v>168</v>
      </c>
    </row>
    <row r="1023" spans="1:14" ht="12.75" customHeight="1">
      <c r="A1023" s="68" t="s">
        <v>19747</v>
      </c>
      <c r="B1023" s="71" t="s">
        <v>13416</v>
      </c>
      <c r="C1023" s="363" t="s">
        <v>19748</v>
      </c>
      <c r="D1023" s="363"/>
      <c r="E1023" s="363"/>
      <c r="F1023" s="363"/>
      <c r="G1023" s="363"/>
      <c r="H1023" s="363"/>
      <c r="I1023" s="363"/>
      <c r="J1023" s="363"/>
      <c r="K1023" s="363"/>
      <c r="L1023" s="363"/>
      <c r="M1023" s="71" t="s">
        <v>25</v>
      </c>
      <c r="N1023" s="69">
        <v>361.75</v>
      </c>
    </row>
    <row r="1024" spans="1:14" ht="12.75" customHeight="1">
      <c r="A1024" s="68" t="s">
        <v>19749</v>
      </c>
      <c r="B1024" s="71" t="s">
        <v>13416</v>
      </c>
      <c r="C1024" s="363" t="s">
        <v>19750</v>
      </c>
      <c r="D1024" s="363"/>
      <c r="E1024" s="363"/>
      <c r="F1024" s="363"/>
      <c r="G1024" s="363"/>
      <c r="H1024" s="363"/>
      <c r="I1024" s="363"/>
      <c r="J1024" s="363"/>
      <c r="K1024" s="363"/>
      <c r="L1024" s="363"/>
      <c r="M1024" s="71" t="s">
        <v>25</v>
      </c>
      <c r="N1024" s="69">
        <v>833.75</v>
      </c>
    </row>
    <row r="1025" spans="1:14" ht="13.5" customHeight="1">
      <c r="A1025" s="68" t="s">
        <v>19751</v>
      </c>
      <c r="B1025" s="71" t="s">
        <v>13416</v>
      </c>
      <c r="C1025" s="363" t="s">
        <v>19752</v>
      </c>
      <c r="D1025" s="363"/>
      <c r="E1025" s="363"/>
      <c r="F1025" s="363"/>
      <c r="G1025" s="363"/>
      <c r="H1025" s="363"/>
      <c r="I1025" s="363"/>
      <c r="J1025" s="363"/>
      <c r="K1025" s="363"/>
      <c r="L1025" s="363"/>
      <c r="M1025" s="71" t="s">
        <v>25</v>
      </c>
      <c r="N1025" s="69">
        <v>1658.75</v>
      </c>
    </row>
    <row r="1026" spans="1:14" ht="12.75" customHeight="1">
      <c r="A1026" s="68" t="s">
        <v>19753</v>
      </c>
      <c r="B1026" s="71" t="s">
        <v>13416</v>
      </c>
      <c r="C1026" s="363" t="s">
        <v>19754</v>
      </c>
      <c r="D1026" s="363"/>
      <c r="E1026" s="363"/>
      <c r="F1026" s="363"/>
      <c r="G1026" s="363"/>
      <c r="H1026" s="363"/>
      <c r="I1026" s="363"/>
      <c r="J1026" s="363"/>
      <c r="K1026" s="363"/>
      <c r="L1026" s="363"/>
      <c r="M1026" s="71" t="s">
        <v>25</v>
      </c>
      <c r="N1026" s="69">
        <v>863.36</v>
      </c>
    </row>
    <row r="1027" spans="1:14" ht="13.5" customHeight="1">
      <c r="A1027" s="68" t="s">
        <v>19755</v>
      </c>
      <c r="B1027" s="71" t="s">
        <v>13416</v>
      </c>
      <c r="C1027" s="363" t="s">
        <v>19756</v>
      </c>
      <c r="D1027" s="363"/>
      <c r="E1027" s="363"/>
      <c r="F1027" s="363"/>
      <c r="G1027" s="363"/>
      <c r="H1027" s="363"/>
      <c r="I1027" s="363"/>
      <c r="J1027" s="363"/>
      <c r="K1027" s="363"/>
      <c r="L1027" s="363"/>
      <c r="M1027" s="71" t="s">
        <v>25</v>
      </c>
      <c r="N1027" s="69">
        <v>61.88</v>
      </c>
    </row>
    <row r="1028" spans="1:14" ht="12.75" customHeight="1">
      <c r="A1028" s="68" t="s">
        <v>19757</v>
      </c>
      <c r="B1028" s="71" t="s">
        <v>13416</v>
      </c>
      <c r="C1028" s="363" t="s">
        <v>19758</v>
      </c>
      <c r="D1028" s="363"/>
      <c r="E1028" s="363"/>
      <c r="F1028" s="363"/>
      <c r="G1028" s="363"/>
      <c r="H1028" s="363"/>
      <c r="I1028" s="363"/>
      <c r="J1028" s="363"/>
      <c r="K1028" s="363"/>
      <c r="L1028" s="363"/>
      <c r="M1028" s="71" t="s">
        <v>25</v>
      </c>
      <c r="N1028" s="69">
        <v>52.81</v>
      </c>
    </row>
    <row r="1029" spans="1:14" ht="12.75" customHeight="1">
      <c r="A1029" s="68" t="s">
        <v>19759</v>
      </c>
      <c r="B1029" s="71" t="s">
        <v>13416</v>
      </c>
      <c r="C1029" s="363" t="s">
        <v>19760</v>
      </c>
      <c r="D1029" s="363"/>
      <c r="E1029" s="363"/>
      <c r="F1029" s="363"/>
      <c r="G1029" s="363"/>
      <c r="H1029" s="363"/>
      <c r="I1029" s="363"/>
      <c r="J1029" s="363"/>
      <c r="K1029" s="363"/>
      <c r="L1029" s="363"/>
      <c r="M1029" s="71" t="s">
        <v>25</v>
      </c>
      <c r="N1029" s="69">
        <v>591.86</v>
      </c>
    </row>
    <row r="1030" spans="1:14" ht="13.5" customHeight="1">
      <c r="A1030" s="68" t="s">
        <v>19761</v>
      </c>
      <c r="B1030" s="71" t="s">
        <v>13416</v>
      </c>
      <c r="C1030" s="363" t="s">
        <v>19762</v>
      </c>
      <c r="D1030" s="363"/>
      <c r="E1030" s="363"/>
      <c r="F1030" s="363"/>
      <c r="G1030" s="363"/>
      <c r="H1030" s="363"/>
      <c r="I1030" s="363"/>
      <c r="J1030" s="363"/>
      <c r="K1030" s="363"/>
      <c r="L1030" s="363"/>
      <c r="M1030" s="71" t="s">
        <v>25</v>
      </c>
      <c r="N1030" s="69">
        <v>399.9</v>
      </c>
    </row>
    <row r="1031" spans="1:14" ht="3" customHeight="1">
      <c r="C1031" s="363"/>
      <c r="D1031" s="363"/>
      <c r="E1031" s="363"/>
      <c r="F1031" s="363"/>
      <c r="G1031" s="363"/>
      <c r="H1031" s="363"/>
      <c r="I1031" s="363"/>
      <c r="J1031" s="363"/>
      <c r="K1031" s="363"/>
      <c r="L1031" s="363"/>
    </row>
    <row r="1032" spans="1:14" ht="12.75" customHeight="1">
      <c r="A1032" s="68" t="s">
        <v>19763</v>
      </c>
      <c r="B1032" s="71" t="s">
        <v>13416</v>
      </c>
      <c r="C1032" s="363" t="s">
        <v>19764</v>
      </c>
      <c r="D1032" s="363"/>
      <c r="E1032" s="363"/>
      <c r="F1032" s="363"/>
      <c r="G1032" s="363"/>
      <c r="H1032" s="363"/>
      <c r="I1032" s="363"/>
      <c r="J1032" s="363"/>
      <c r="K1032" s="363"/>
      <c r="L1032" s="363"/>
      <c r="M1032" s="71" t="s">
        <v>25</v>
      </c>
      <c r="N1032" s="69">
        <v>674.83</v>
      </c>
    </row>
    <row r="1033" spans="1:14" ht="13.5" customHeight="1">
      <c r="A1033" s="68" t="s">
        <v>19765</v>
      </c>
      <c r="B1033" s="71" t="s">
        <v>13416</v>
      </c>
      <c r="C1033" s="363" t="s">
        <v>19766</v>
      </c>
      <c r="D1033" s="363"/>
      <c r="E1033" s="363"/>
      <c r="F1033" s="363"/>
      <c r="G1033" s="363"/>
      <c r="H1033" s="363"/>
      <c r="I1033" s="363"/>
      <c r="J1033" s="363"/>
      <c r="K1033" s="363"/>
      <c r="L1033" s="363"/>
      <c r="M1033" s="71" t="s">
        <v>25</v>
      </c>
      <c r="N1033" s="69">
        <v>33.08</v>
      </c>
    </row>
    <row r="1034" spans="1:14" ht="12.75" customHeight="1">
      <c r="A1034" s="68" t="s">
        <v>19767</v>
      </c>
      <c r="B1034" s="71" t="s">
        <v>13416</v>
      </c>
      <c r="C1034" s="363" t="s">
        <v>19768</v>
      </c>
      <c r="D1034" s="363"/>
      <c r="E1034" s="363"/>
      <c r="F1034" s="363"/>
      <c r="G1034" s="363"/>
      <c r="H1034" s="363"/>
      <c r="I1034" s="363"/>
      <c r="J1034" s="363"/>
      <c r="K1034" s="363"/>
      <c r="L1034" s="363"/>
      <c r="M1034" s="71" t="s">
        <v>25</v>
      </c>
      <c r="N1034" s="69">
        <v>53.41</v>
      </c>
    </row>
    <row r="1035" spans="1:14" ht="13.5" customHeight="1">
      <c r="A1035" s="68" t="s">
        <v>19769</v>
      </c>
      <c r="B1035" s="71" t="s">
        <v>13416</v>
      </c>
      <c r="C1035" s="363" t="s">
        <v>19770</v>
      </c>
      <c r="D1035" s="363"/>
      <c r="E1035" s="363"/>
      <c r="F1035" s="363"/>
      <c r="G1035" s="363"/>
      <c r="H1035" s="363"/>
      <c r="I1035" s="363"/>
      <c r="J1035" s="363"/>
      <c r="K1035" s="363"/>
      <c r="L1035" s="363"/>
      <c r="M1035" s="71" t="s">
        <v>25</v>
      </c>
      <c r="N1035" s="69">
        <v>70.489999999999995</v>
      </c>
    </row>
    <row r="1036" spans="1:14" ht="12.75" customHeight="1">
      <c r="A1036" s="68" t="s">
        <v>19771</v>
      </c>
      <c r="B1036" s="71" t="s">
        <v>13416</v>
      </c>
      <c r="C1036" s="363" t="s">
        <v>19772</v>
      </c>
      <c r="D1036" s="363"/>
      <c r="E1036" s="363"/>
      <c r="F1036" s="363"/>
      <c r="G1036" s="363"/>
      <c r="H1036" s="363"/>
      <c r="I1036" s="363"/>
      <c r="J1036" s="363"/>
      <c r="K1036" s="363"/>
      <c r="L1036" s="363"/>
      <c r="M1036" s="71" t="s">
        <v>25</v>
      </c>
      <c r="N1036" s="69">
        <v>95.17</v>
      </c>
    </row>
    <row r="1037" spans="1:14" ht="12.75" customHeight="1">
      <c r="A1037" s="68" t="s">
        <v>19773</v>
      </c>
      <c r="B1037" s="71" t="s">
        <v>13416</v>
      </c>
      <c r="C1037" s="363" t="s">
        <v>19774</v>
      </c>
      <c r="D1037" s="363"/>
      <c r="E1037" s="363"/>
      <c r="F1037" s="363"/>
      <c r="G1037" s="363"/>
      <c r="H1037" s="363"/>
      <c r="I1037" s="363"/>
      <c r="J1037" s="363"/>
      <c r="K1037" s="363"/>
      <c r="L1037" s="363"/>
      <c r="M1037" s="71" t="s">
        <v>25</v>
      </c>
      <c r="N1037" s="69">
        <v>93.49</v>
      </c>
    </row>
    <row r="1038" spans="1:14" ht="13.5" customHeight="1">
      <c r="A1038" s="68" t="s">
        <v>19775</v>
      </c>
      <c r="B1038" s="71" t="s">
        <v>13416</v>
      </c>
      <c r="C1038" s="363" t="s">
        <v>19776</v>
      </c>
      <c r="D1038" s="363"/>
      <c r="E1038" s="363"/>
      <c r="F1038" s="363"/>
      <c r="G1038" s="363"/>
      <c r="H1038" s="363"/>
      <c r="I1038" s="363"/>
      <c r="J1038" s="363"/>
      <c r="K1038" s="363"/>
      <c r="L1038" s="363"/>
      <c r="M1038" s="71" t="s">
        <v>25</v>
      </c>
      <c r="N1038" s="69">
        <v>93.49</v>
      </c>
    </row>
    <row r="1039" spans="1:14" ht="12.75" customHeight="1">
      <c r="A1039" s="68" t="s">
        <v>19777</v>
      </c>
      <c r="B1039" s="71" t="s">
        <v>13416</v>
      </c>
      <c r="C1039" s="363" t="s">
        <v>19778</v>
      </c>
      <c r="D1039" s="363"/>
      <c r="E1039" s="363"/>
      <c r="F1039" s="363"/>
      <c r="G1039" s="363"/>
      <c r="H1039" s="363"/>
      <c r="I1039" s="363"/>
      <c r="J1039" s="363"/>
      <c r="K1039" s="363"/>
      <c r="L1039" s="363"/>
      <c r="M1039" s="71" t="s">
        <v>25</v>
      </c>
      <c r="N1039" s="69">
        <v>132.9</v>
      </c>
    </row>
    <row r="1040" spans="1:14" ht="13.5" customHeight="1">
      <c r="A1040" s="68" t="s">
        <v>19779</v>
      </c>
      <c r="B1040" s="71" t="s">
        <v>13416</v>
      </c>
      <c r="C1040" s="363" t="s">
        <v>19780</v>
      </c>
      <c r="D1040" s="363"/>
      <c r="E1040" s="363"/>
      <c r="F1040" s="363"/>
      <c r="G1040" s="363"/>
      <c r="H1040" s="363"/>
      <c r="I1040" s="363"/>
      <c r="J1040" s="363"/>
      <c r="K1040" s="363"/>
      <c r="L1040" s="363"/>
      <c r="M1040" s="71" t="s">
        <v>25</v>
      </c>
      <c r="N1040" s="69">
        <v>115.99</v>
      </c>
    </row>
    <row r="1041" spans="1:14" ht="12.75" customHeight="1">
      <c r="A1041" s="68" t="s">
        <v>19781</v>
      </c>
      <c r="B1041" s="71" t="s">
        <v>13416</v>
      </c>
      <c r="C1041" s="363" t="s">
        <v>19782</v>
      </c>
      <c r="D1041" s="363"/>
      <c r="E1041" s="363"/>
      <c r="F1041" s="363"/>
      <c r="G1041" s="363"/>
      <c r="H1041" s="363"/>
      <c r="I1041" s="363"/>
      <c r="J1041" s="363"/>
      <c r="K1041" s="363"/>
      <c r="L1041" s="363"/>
      <c r="M1041" s="71" t="s">
        <v>25</v>
      </c>
      <c r="N1041" s="69">
        <v>438.96</v>
      </c>
    </row>
    <row r="1042" spans="1:14" ht="12.75" customHeight="1">
      <c r="A1042" s="68" t="s">
        <v>19783</v>
      </c>
      <c r="B1042" s="71" t="s">
        <v>13416</v>
      </c>
      <c r="C1042" s="363" t="s">
        <v>19784</v>
      </c>
      <c r="D1042" s="363"/>
      <c r="E1042" s="363"/>
      <c r="F1042" s="363"/>
      <c r="G1042" s="363"/>
      <c r="H1042" s="363"/>
      <c r="I1042" s="363"/>
      <c r="J1042" s="363"/>
      <c r="K1042" s="363"/>
      <c r="L1042" s="363"/>
      <c r="M1042" s="71" t="s">
        <v>25</v>
      </c>
      <c r="N1042" s="69">
        <v>198</v>
      </c>
    </row>
    <row r="1043" spans="1:14" ht="13.5" customHeight="1">
      <c r="A1043" s="68" t="s">
        <v>19785</v>
      </c>
      <c r="B1043" s="71" t="s">
        <v>13416</v>
      </c>
      <c r="C1043" s="363" t="s">
        <v>19786</v>
      </c>
      <c r="D1043" s="363"/>
      <c r="E1043" s="363"/>
      <c r="F1043" s="363"/>
      <c r="G1043" s="363"/>
      <c r="H1043" s="363"/>
      <c r="I1043" s="363"/>
      <c r="J1043" s="363"/>
      <c r="K1043" s="363"/>
      <c r="L1043" s="363"/>
      <c r="M1043" s="71" t="s">
        <v>25</v>
      </c>
      <c r="N1043" s="69">
        <v>361.17</v>
      </c>
    </row>
    <row r="1044" spans="1:14" ht="12.75" customHeight="1">
      <c r="A1044" s="68" t="s">
        <v>19787</v>
      </c>
      <c r="B1044" s="71" t="s">
        <v>13416</v>
      </c>
      <c r="C1044" s="363" t="s">
        <v>19788</v>
      </c>
      <c r="D1044" s="363"/>
      <c r="E1044" s="363"/>
      <c r="F1044" s="363"/>
      <c r="G1044" s="363"/>
      <c r="H1044" s="363"/>
      <c r="I1044" s="363"/>
      <c r="J1044" s="363"/>
      <c r="K1044" s="363"/>
      <c r="L1044" s="363"/>
      <c r="M1044" s="71" t="s">
        <v>25</v>
      </c>
      <c r="N1044" s="69">
        <v>308.49</v>
      </c>
    </row>
    <row r="1045" spans="1:14" ht="12.75" customHeight="1">
      <c r="A1045" s="68" t="s">
        <v>19789</v>
      </c>
      <c r="B1045" s="71" t="s">
        <v>13416</v>
      </c>
      <c r="C1045" s="363" t="s">
        <v>19790</v>
      </c>
      <c r="D1045" s="363"/>
      <c r="E1045" s="363"/>
      <c r="F1045" s="363"/>
      <c r="G1045" s="363"/>
      <c r="H1045" s="363"/>
      <c r="I1045" s="363"/>
      <c r="J1045" s="363"/>
      <c r="K1045" s="363"/>
      <c r="L1045" s="363"/>
      <c r="M1045" s="71" t="s">
        <v>25</v>
      </c>
      <c r="N1045" s="69">
        <v>8.9499999999999993</v>
      </c>
    </row>
    <row r="1046" spans="1:14" ht="13.5" customHeight="1">
      <c r="A1046" s="68" t="s">
        <v>19791</v>
      </c>
      <c r="B1046" s="71" t="s">
        <v>13416</v>
      </c>
      <c r="C1046" s="363" t="s">
        <v>19792</v>
      </c>
      <c r="D1046" s="363"/>
      <c r="E1046" s="363"/>
      <c r="F1046" s="363"/>
      <c r="G1046" s="363"/>
      <c r="H1046" s="363"/>
      <c r="I1046" s="363"/>
      <c r="J1046" s="363"/>
      <c r="K1046" s="363"/>
      <c r="L1046" s="363"/>
      <c r="M1046" s="71" t="s">
        <v>25</v>
      </c>
      <c r="N1046" s="69">
        <v>8.9499999999999993</v>
      </c>
    </row>
    <row r="1047" spans="1:14" ht="12.75" customHeight="1">
      <c r="A1047" s="68" t="s">
        <v>19793</v>
      </c>
      <c r="B1047" s="71" t="s">
        <v>13416</v>
      </c>
      <c r="C1047" s="363" t="s">
        <v>19794</v>
      </c>
      <c r="D1047" s="363"/>
      <c r="E1047" s="363"/>
      <c r="F1047" s="363"/>
      <c r="G1047" s="363"/>
      <c r="H1047" s="363"/>
      <c r="I1047" s="363"/>
      <c r="J1047" s="363"/>
      <c r="K1047" s="363"/>
      <c r="L1047" s="363"/>
      <c r="M1047" s="71" t="s">
        <v>25</v>
      </c>
      <c r="N1047" s="69">
        <v>8.9499999999999993</v>
      </c>
    </row>
    <row r="1048" spans="1:14" ht="13.5" customHeight="1">
      <c r="A1048" s="68" t="s">
        <v>19795</v>
      </c>
      <c r="B1048" s="71" t="s">
        <v>13416</v>
      </c>
      <c r="C1048" s="363" t="s">
        <v>19796</v>
      </c>
      <c r="D1048" s="363"/>
      <c r="E1048" s="363"/>
      <c r="F1048" s="363"/>
      <c r="G1048" s="363"/>
      <c r="H1048" s="363"/>
      <c r="I1048" s="363"/>
      <c r="J1048" s="363"/>
      <c r="K1048" s="363"/>
      <c r="L1048" s="363"/>
      <c r="M1048" s="71" t="s">
        <v>25</v>
      </c>
      <c r="N1048" s="69">
        <v>8.9499999999999993</v>
      </c>
    </row>
    <row r="1049" spans="1:14" ht="12.75" customHeight="1">
      <c r="A1049" s="68" t="s">
        <v>19797</v>
      </c>
      <c r="B1049" s="71" t="s">
        <v>13416</v>
      </c>
      <c r="C1049" s="363" t="s">
        <v>19798</v>
      </c>
      <c r="D1049" s="363"/>
      <c r="E1049" s="363"/>
      <c r="F1049" s="363"/>
      <c r="G1049" s="363"/>
      <c r="H1049" s="363"/>
      <c r="I1049" s="363"/>
      <c r="J1049" s="363"/>
      <c r="K1049" s="363"/>
      <c r="L1049" s="363"/>
      <c r="M1049" s="71" t="s">
        <v>25</v>
      </c>
      <c r="N1049" s="69">
        <v>8.89</v>
      </c>
    </row>
    <row r="1050" spans="1:14" ht="12.75" customHeight="1">
      <c r="A1050" s="68" t="s">
        <v>19799</v>
      </c>
      <c r="B1050" s="71" t="s">
        <v>13416</v>
      </c>
      <c r="C1050" s="363" t="s">
        <v>19800</v>
      </c>
      <c r="D1050" s="363"/>
      <c r="E1050" s="363"/>
      <c r="F1050" s="363"/>
      <c r="G1050" s="363"/>
      <c r="H1050" s="363"/>
      <c r="I1050" s="363"/>
      <c r="J1050" s="363"/>
      <c r="K1050" s="363"/>
      <c r="L1050" s="363"/>
      <c r="M1050" s="71" t="s">
        <v>25</v>
      </c>
      <c r="N1050" s="69">
        <v>10.3</v>
      </c>
    </row>
    <row r="1051" spans="1:14" ht="13.5" customHeight="1">
      <c r="A1051" s="68" t="s">
        <v>19801</v>
      </c>
      <c r="B1051" s="71" t="s">
        <v>13416</v>
      </c>
      <c r="C1051" s="363" t="s">
        <v>19802</v>
      </c>
      <c r="D1051" s="363"/>
      <c r="E1051" s="363"/>
      <c r="F1051" s="363"/>
      <c r="G1051" s="363"/>
      <c r="H1051" s="363"/>
      <c r="I1051" s="363"/>
      <c r="J1051" s="363"/>
      <c r="K1051" s="363"/>
      <c r="L1051" s="363"/>
      <c r="M1051" s="71" t="s">
        <v>25</v>
      </c>
      <c r="N1051" s="69">
        <v>10.3</v>
      </c>
    </row>
    <row r="1052" spans="1:14" ht="12.75" customHeight="1">
      <c r="A1052" s="68" t="s">
        <v>19803</v>
      </c>
      <c r="B1052" s="71" t="s">
        <v>13416</v>
      </c>
      <c r="C1052" s="363" t="s">
        <v>19804</v>
      </c>
      <c r="D1052" s="363"/>
      <c r="E1052" s="363"/>
      <c r="F1052" s="363"/>
      <c r="G1052" s="363"/>
      <c r="H1052" s="363"/>
      <c r="I1052" s="363"/>
      <c r="J1052" s="363"/>
      <c r="K1052" s="363"/>
      <c r="L1052" s="363"/>
      <c r="M1052" s="71" t="s">
        <v>25</v>
      </c>
      <c r="N1052" s="69">
        <v>10.3</v>
      </c>
    </row>
    <row r="1053" spans="1:14" ht="13.5" customHeight="1">
      <c r="A1053" s="68" t="s">
        <v>19805</v>
      </c>
      <c r="B1053" s="71" t="s">
        <v>13416</v>
      </c>
      <c r="C1053" s="363" t="s">
        <v>19806</v>
      </c>
      <c r="D1053" s="363"/>
      <c r="E1053" s="363"/>
      <c r="F1053" s="363"/>
      <c r="G1053" s="363"/>
      <c r="H1053" s="363"/>
      <c r="I1053" s="363"/>
      <c r="J1053" s="363"/>
      <c r="K1053" s="363"/>
      <c r="L1053" s="363"/>
      <c r="M1053" s="71" t="s">
        <v>25</v>
      </c>
      <c r="N1053" s="69">
        <v>37.700000000000003</v>
      </c>
    </row>
    <row r="1054" spans="1:14" ht="12.75" customHeight="1">
      <c r="A1054" s="68" t="s">
        <v>19807</v>
      </c>
      <c r="B1054" s="71" t="s">
        <v>13416</v>
      </c>
      <c r="C1054" s="363" t="s">
        <v>19808</v>
      </c>
      <c r="D1054" s="363"/>
      <c r="E1054" s="363"/>
      <c r="F1054" s="363"/>
      <c r="G1054" s="363"/>
      <c r="H1054" s="363"/>
      <c r="I1054" s="363"/>
      <c r="J1054" s="363"/>
      <c r="K1054" s="363"/>
      <c r="L1054" s="363"/>
      <c r="M1054" s="71" t="s">
        <v>25</v>
      </c>
      <c r="N1054" s="69">
        <v>37.700000000000003</v>
      </c>
    </row>
    <row r="1055" spans="1:14" ht="12.75" customHeight="1">
      <c r="A1055" s="68" t="s">
        <v>19809</v>
      </c>
      <c r="B1055" s="71" t="s">
        <v>13416</v>
      </c>
      <c r="C1055" s="363" t="s">
        <v>19810</v>
      </c>
      <c r="D1055" s="363"/>
      <c r="E1055" s="363"/>
      <c r="F1055" s="363"/>
      <c r="G1055" s="363"/>
      <c r="H1055" s="363"/>
      <c r="I1055" s="363"/>
      <c r="J1055" s="363"/>
      <c r="K1055" s="363"/>
      <c r="L1055" s="363"/>
      <c r="M1055" s="71" t="s">
        <v>25</v>
      </c>
      <c r="N1055" s="69">
        <v>37.700000000000003</v>
      </c>
    </row>
    <row r="1056" spans="1:14" ht="13.5" customHeight="1">
      <c r="A1056" s="68" t="s">
        <v>19811</v>
      </c>
      <c r="B1056" s="71" t="s">
        <v>13416</v>
      </c>
      <c r="C1056" s="363" t="s">
        <v>19812</v>
      </c>
      <c r="D1056" s="363"/>
      <c r="E1056" s="363"/>
      <c r="F1056" s="363"/>
      <c r="G1056" s="363"/>
      <c r="H1056" s="363"/>
      <c r="I1056" s="363"/>
      <c r="J1056" s="363"/>
      <c r="K1056" s="363"/>
      <c r="L1056" s="363"/>
      <c r="M1056" s="71" t="s">
        <v>25</v>
      </c>
      <c r="N1056" s="69">
        <v>36.33</v>
      </c>
    </row>
    <row r="1057" spans="1:14" ht="12.75" customHeight="1">
      <c r="A1057" s="68" t="s">
        <v>19813</v>
      </c>
      <c r="B1057" s="71" t="s">
        <v>13416</v>
      </c>
      <c r="C1057" s="363" t="s">
        <v>19814</v>
      </c>
      <c r="D1057" s="363"/>
      <c r="E1057" s="363"/>
      <c r="F1057" s="363"/>
      <c r="G1057" s="363"/>
      <c r="H1057" s="363"/>
      <c r="I1057" s="363"/>
      <c r="J1057" s="363"/>
      <c r="K1057" s="363"/>
      <c r="L1057" s="363"/>
      <c r="M1057" s="71" t="s">
        <v>25</v>
      </c>
      <c r="N1057" s="69">
        <v>37.700000000000003</v>
      </c>
    </row>
    <row r="1058" spans="1:14" ht="12.75" customHeight="1">
      <c r="A1058" s="68" t="s">
        <v>19815</v>
      </c>
      <c r="B1058" s="71" t="s">
        <v>13416</v>
      </c>
      <c r="C1058" s="363" t="s">
        <v>19816</v>
      </c>
      <c r="D1058" s="363"/>
      <c r="E1058" s="363"/>
      <c r="F1058" s="363"/>
      <c r="G1058" s="363"/>
      <c r="H1058" s="363"/>
      <c r="I1058" s="363"/>
      <c r="J1058" s="363"/>
      <c r="K1058" s="363"/>
      <c r="L1058" s="363"/>
      <c r="M1058" s="71" t="s">
        <v>25</v>
      </c>
      <c r="N1058" s="69">
        <v>38.369999999999997</v>
      </c>
    </row>
    <row r="1059" spans="1:14" ht="13.5" customHeight="1">
      <c r="A1059" s="68" t="s">
        <v>19817</v>
      </c>
      <c r="B1059" s="71" t="s">
        <v>13416</v>
      </c>
      <c r="C1059" s="363" t="s">
        <v>19818</v>
      </c>
      <c r="D1059" s="363"/>
      <c r="E1059" s="363"/>
      <c r="F1059" s="363"/>
      <c r="G1059" s="363"/>
      <c r="H1059" s="363"/>
      <c r="I1059" s="363"/>
      <c r="J1059" s="363"/>
      <c r="K1059" s="363"/>
      <c r="L1059" s="363"/>
      <c r="M1059" s="71" t="s">
        <v>25</v>
      </c>
      <c r="N1059" s="69">
        <v>41.5</v>
      </c>
    </row>
    <row r="1060" spans="1:14" ht="12.75" customHeight="1">
      <c r="A1060" s="68" t="s">
        <v>19819</v>
      </c>
      <c r="B1060" s="71" t="s">
        <v>13416</v>
      </c>
      <c r="C1060" s="363" t="s">
        <v>19820</v>
      </c>
      <c r="D1060" s="363"/>
      <c r="E1060" s="363"/>
      <c r="F1060" s="363"/>
      <c r="G1060" s="363"/>
      <c r="H1060" s="363"/>
      <c r="I1060" s="363"/>
      <c r="J1060" s="363"/>
      <c r="K1060" s="363"/>
      <c r="L1060" s="363"/>
      <c r="M1060" s="71" t="s">
        <v>25</v>
      </c>
      <c r="N1060" s="69">
        <v>54.8</v>
      </c>
    </row>
    <row r="1061" spans="1:14" ht="13.5" customHeight="1">
      <c r="A1061" s="68" t="s">
        <v>19821</v>
      </c>
      <c r="B1061" s="71" t="s">
        <v>13416</v>
      </c>
      <c r="C1061" s="363" t="s">
        <v>19822</v>
      </c>
      <c r="D1061" s="363"/>
      <c r="E1061" s="363"/>
      <c r="F1061" s="363"/>
      <c r="G1061" s="363"/>
      <c r="H1061" s="363"/>
      <c r="I1061" s="363"/>
      <c r="J1061" s="363"/>
      <c r="K1061" s="363"/>
      <c r="L1061" s="363"/>
      <c r="M1061" s="71" t="s">
        <v>25</v>
      </c>
      <c r="N1061" s="69">
        <v>103.89</v>
      </c>
    </row>
    <row r="1062" spans="1:14" ht="12.75" customHeight="1">
      <c r="A1062" s="68" t="s">
        <v>19823</v>
      </c>
      <c r="B1062" s="71" t="s">
        <v>13416</v>
      </c>
      <c r="C1062" s="363" t="s">
        <v>19824</v>
      </c>
      <c r="D1062" s="363"/>
      <c r="E1062" s="363"/>
      <c r="F1062" s="363"/>
      <c r="G1062" s="363"/>
      <c r="H1062" s="363"/>
      <c r="I1062" s="363"/>
      <c r="J1062" s="363"/>
      <c r="K1062" s="363"/>
      <c r="L1062" s="363"/>
      <c r="M1062" s="71" t="s">
        <v>25</v>
      </c>
      <c r="N1062" s="69">
        <v>99.25</v>
      </c>
    </row>
    <row r="1063" spans="1:14" ht="12.75" customHeight="1">
      <c r="A1063" s="68" t="s">
        <v>19825</v>
      </c>
      <c r="B1063" s="71" t="s">
        <v>13416</v>
      </c>
      <c r="C1063" s="363" t="s">
        <v>19826</v>
      </c>
      <c r="D1063" s="363"/>
      <c r="E1063" s="363"/>
      <c r="F1063" s="363"/>
      <c r="G1063" s="363"/>
      <c r="H1063" s="363"/>
      <c r="I1063" s="363"/>
      <c r="J1063" s="363"/>
      <c r="K1063" s="363"/>
      <c r="L1063" s="363"/>
      <c r="M1063" s="71" t="s">
        <v>25</v>
      </c>
      <c r="N1063" s="69">
        <v>53.9</v>
      </c>
    </row>
    <row r="1064" spans="1:14" ht="13.5" customHeight="1">
      <c r="A1064" s="68" t="s">
        <v>19827</v>
      </c>
      <c r="B1064" s="71" t="s">
        <v>13416</v>
      </c>
      <c r="C1064" s="363" t="s">
        <v>19828</v>
      </c>
      <c r="D1064" s="363"/>
      <c r="E1064" s="363"/>
      <c r="F1064" s="363"/>
      <c r="G1064" s="363"/>
      <c r="H1064" s="363"/>
      <c r="I1064" s="363"/>
      <c r="J1064" s="363"/>
      <c r="K1064" s="363"/>
      <c r="L1064" s="363"/>
      <c r="M1064" s="71" t="s">
        <v>25</v>
      </c>
      <c r="N1064" s="69">
        <v>51.01</v>
      </c>
    </row>
    <row r="1065" spans="1:14" ht="12.75" customHeight="1">
      <c r="A1065" s="68" t="s">
        <v>19829</v>
      </c>
      <c r="B1065" s="71" t="s">
        <v>13416</v>
      </c>
      <c r="C1065" s="363" t="s">
        <v>19830</v>
      </c>
      <c r="D1065" s="363"/>
      <c r="E1065" s="363"/>
      <c r="F1065" s="363"/>
      <c r="G1065" s="363"/>
      <c r="H1065" s="363"/>
      <c r="I1065" s="363"/>
      <c r="J1065" s="363"/>
      <c r="K1065" s="363"/>
      <c r="L1065" s="363"/>
      <c r="M1065" s="71" t="s">
        <v>25</v>
      </c>
      <c r="N1065" s="69">
        <v>51.01</v>
      </c>
    </row>
    <row r="1066" spans="1:14" ht="13.5" customHeight="1">
      <c r="A1066" s="68" t="s">
        <v>19831</v>
      </c>
      <c r="B1066" s="71" t="s">
        <v>13416</v>
      </c>
      <c r="C1066" s="363" t="s">
        <v>19832</v>
      </c>
      <c r="D1066" s="363"/>
      <c r="E1066" s="363"/>
      <c r="F1066" s="363"/>
      <c r="G1066" s="363"/>
      <c r="H1066" s="363"/>
      <c r="I1066" s="363"/>
      <c r="J1066" s="363"/>
      <c r="K1066" s="363"/>
      <c r="L1066" s="363"/>
      <c r="M1066" s="71" t="s">
        <v>25</v>
      </c>
      <c r="N1066" s="69">
        <v>56.5</v>
      </c>
    </row>
    <row r="1067" spans="1:14" ht="12.75" customHeight="1">
      <c r="A1067" s="68" t="s">
        <v>19833</v>
      </c>
      <c r="B1067" s="71" t="s">
        <v>13416</v>
      </c>
      <c r="C1067" s="363" t="s">
        <v>19834</v>
      </c>
      <c r="D1067" s="363"/>
      <c r="E1067" s="363"/>
      <c r="F1067" s="363"/>
      <c r="G1067" s="363"/>
      <c r="H1067" s="363"/>
      <c r="I1067" s="363"/>
      <c r="J1067" s="363"/>
      <c r="K1067" s="363"/>
      <c r="L1067" s="363"/>
      <c r="M1067" s="71" t="s">
        <v>25</v>
      </c>
      <c r="N1067" s="69">
        <v>51.01</v>
      </c>
    </row>
    <row r="1068" spans="1:14" ht="12.75" customHeight="1">
      <c r="A1068" s="68" t="s">
        <v>19835</v>
      </c>
      <c r="B1068" s="71" t="s">
        <v>13416</v>
      </c>
      <c r="C1068" s="363" t="s">
        <v>19836</v>
      </c>
      <c r="D1068" s="363"/>
      <c r="E1068" s="363"/>
      <c r="F1068" s="363"/>
      <c r="G1068" s="363"/>
      <c r="H1068" s="363"/>
      <c r="I1068" s="363"/>
      <c r="J1068" s="363"/>
      <c r="K1068" s="363"/>
      <c r="L1068" s="363"/>
      <c r="M1068" s="71" t="s">
        <v>25</v>
      </c>
      <c r="N1068" s="69">
        <v>56.01</v>
      </c>
    </row>
    <row r="1069" spans="1:14" ht="13.5" customHeight="1">
      <c r="A1069" s="68" t="s">
        <v>19837</v>
      </c>
      <c r="B1069" s="71" t="s">
        <v>13416</v>
      </c>
      <c r="C1069" s="363" t="s">
        <v>19838</v>
      </c>
      <c r="D1069" s="363"/>
      <c r="E1069" s="363"/>
      <c r="F1069" s="363"/>
      <c r="G1069" s="363"/>
      <c r="H1069" s="363"/>
      <c r="I1069" s="363"/>
      <c r="J1069" s="363"/>
      <c r="K1069" s="363"/>
      <c r="L1069" s="363"/>
      <c r="M1069" s="71" t="s">
        <v>25</v>
      </c>
      <c r="N1069" s="69">
        <v>59.64</v>
      </c>
    </row>
    <row r="1070" spans="1:14" ht="12.75" customHeight="1">
      <c r="A1070" s="68" t="s">
        <v>19839</v>
      </c>
      <c r="B1070" s="71" t="s">
        <v>13416</v>
      </c>
      <c r="C1070" s="363" t="s">
        <v>19840</v>
      </c>
      <c r="D1070" s="363"/>
      <c r="E1070" s="363"/>
      <c r="F1070" s="363"/>
      <c r="G1070" s="363"/>
      <c r="H1070" s="363"/>
      <c r="I1070" s="363"/>
      <c r="J1070" s="363"/>
      <c r="K1070" s="363"/>
      <c r="L1070" s="363"/>
      <c r="M1070" s="71" t="s">
        <v>25</v>
      </c>
      <c r="N1070" s="69">
        <v>59.13</v>
      </c>
    </row>
    <row r="1071" spans="1:14" ht="13.5" customHeight="1">
      <c r="A1071" s="68" t="s">
        <v>19841</v>
      </c>
      <c r="B1071" s="71" t="s">
        <v>13416</v>
      </c>
      <c r="C1071" s="363" t="s">
        <v>19842</v>
      </c>
      <c r="D1071" s="363"/>
      <c r="E1071" s="363"/>
      <c r="F1071" s="363"/>
      <c r="G1071" s="363"/>
      <c r="H1071" s="363"/>
      <c r="I1071" s="363"/>
      <c r="J1071" s="363"/>
      <c r="K1071" s="363"/>
      <c r="L1071" s="363"/>
      <c r="M1071" s="71" t="s">
        <v>25</v>
      </c>
      <c r="N1071" s="69">
        <v>194.49</v>
      </c>
    </row>
    <row r="1072" spans="1:14" ht="12.75" customHeight="1">
      <c r="A1072" s="68" t="s">
        <v>19843</v>
      </c>
      <c r="B1072" s="71" t="s">
        <v>13416</v>
      </c>
      <c r="C1072" s="363" t="s">
        <v>19844</v>
      </c>
      <c r="D1072" s="363"/>
      <c r="E1072" s="363"/>
      <c r="F1072" s="363"/>
      <c r="G1072" s="363"/>
      <c r="H1072" s="363"/>
      <c r="I1072" s="363"/>
      <c r="J1072" s="363"/>
      <c r="K1072" s="363"/>
      <c r="L1072" s="363"/>
      <c r="M1072" s="71" t="s">
        <v>25</v>
      </c>
      <c r="N1072" s="69">
        <v>213.07</v>
      </c>
    </row>
    <row r="1073" spans="1:14" ht="12.75" customHeight="1">
      <c r="A1073" s="68" t="s">
        <v>19845</v>
      </c>
      <c r="B1073" s="71" t="s">
        <v>13416</v>
      </c>
      <c r="C1073" s="363" t="s">
        <v>19846</v>
      </c>
      <c r="D1073" s="363"/>
      <c r="E1073" s="363"/>
      <c r="F1073" s="363"/>
      <c r="G1073" s="363"/>
      <c r="H1073" s="363"/>
      <c r="I1073" s="363"/>
      <c r="J1073" s="363"/>
      <c r="K1073" s="363"/>
      <c r="L1073" s="363"/>
      <c r="M1073" s="71" t="s">
        <v>25</v>
      </c>
      <c r="N1073" s="69">
        <v>225.58</v>
      </c>
    </row>
    <row r="1074" spans="1:14" ht="13.5" customHeight="1">
      <c r="A1074" s="68" t="s">
        <v>19847</v>
      </c>
      <c r="B1074" s="71" t="s">
        <v>13416</v>
      </c>
      <c r="C1074" s="363" t="s">
        <v>11731</v>
      </c>
      <c r="D1074" s="363"/>
      <c r="E1074" s="363"/>
      <c r="F1074" s="363"/>
      <c r="G1074" s="363"/>
      <c r="H1074" s="363"/>
      <c r="I1074" s="363"/>
      <c r="J1074" s="363"/>
      <c r="K1074" s="363"/>
      <c r="L1074" s="363"/>
      <c r="M1074" s="71" t="s">
        <v>25</v>
      </c>
      <c r="N1074" s="69">
        <v>31.16</v>
      </c>
    </row>
    <row r="1075" spans="1:14" ht="12.75" customHeight="1">
      <c r="A1075" s="68" t="s">
        <v>19848</v>
      </c>
      <c r="B1075" s="71" t="s">
        <v>13416</v>
      </c>
      <c r="C1075" s="363" t="s">
        <v>19849</v>
      </c>
      <c r="D1075" s="363"/>
      <c r="E1075" s="363"/>
      <c r="F1075" s="363"/>
      <c r="G1075" s="363"/>
      <c r="H1075" s="363"/>
      <c r="I1075" s="363"/>
      <c r="J1075" s="363"/>
      <c r="K1075" s="363"/>
      <c r="L1075" s="363"/>
      <c r="M1075" s="71" t="s">
        <v>25</v>
      </c>
      <c r="N1075" s="69">
        <v>26.1</v>
      </c>
    </row>
    <row r="1076" spans="1:14" ht="12.75" customHeight="1">
      <c r="A1076" s="68" t="s">
        <v>19850</v>
      </c>
      <c r="B1076" s="71" t="s">
        <v>13416</v>
      </c>
      <c r="C1076" s="363" t="s">
        <v>11587</v>
      </c>
      <c r="D1076" s="363"/>
      <c r="E1076" s="363"/>
      <c r="F1076" s="363"/>
      <c r="G1076" s="363"/>
      <c r="H1076" s="363"/>
      <c r="I1076" s="363"/>
      <c r="J1076" s="363"/>
      <c r="K1076" s="363"/>
      <c r="L1076" s="363"/>
      <c r="M1076" s="71" t="s">
        <v>25</v>
      </c>
      <c r="N1076" s="69">
        <v>8.6999999999999993</v>
      </c>
    </row>
    <row r="1077" spans="1:14" ht="13.5" customHeight="1">
      <c r="A1077" s="68" t="s">
        <v>19851</v>
      </c>
      <c r="B1077" s="71" t="s">
        <v>13416</v>
      </c>
      <c r="C1077" s="363" t="s">
        <v>11614</v>
      </c>
      <c r="D1077" s="363"/>
      <c r="E1077" s="363"/>
      <c r="F1077" s="363"/>
      <c r="G1077" s="363"/>
      <c r="H1077" s="363"/>
      <c r="I1077" s="363"/>
      <c r="J1077" s="363"/>
      <c r="K1077" s="363"/>
      <c r="L1077" s="363"/>
      <c r="M1077" s="71" t="s">
        <v>216</v>
      </c>
      <c r="N1077" s="69">
        <v>99.53</v>
      </c>
    </row>
    <row r="1078" spans="1:14" ht="3" customHeight="1">
      <c r="C1078" s="363"/>
      <c r="D1078" s="363"/>
      <c r="E1078" s="363"/>
      <c r="F1078" s="363"/>
      <c r="G1078" s="363"/>
      <c r="H1078" s="363"/>
      <c r="I1078" s="363"/>
      <c r="J1078" s="363"/>
      <c r="K1078" s="363"/>
      <c r="L1078" s="363"/>
    </row>
    <row r="1079" spans="1:14" ht="13.5" customHeight="1">
      <c r="A1079" s="68" t="s">
        <v>19852</v>
      </c>
      <c r="B1079" s="71" t="s">
        <v>13416</v>
      </c>
      <c r="C1079" s="363" t="s">
        <v>11615</v>
      </c>
      <c r="D1079" s="363"/>
      <c r="E1079" s="363"/>
      <c r="F1079" s="363"/>
      <c r="G1079" s="363"/>
      <c r="H1079" s="363"/>
      <c r="I1079" s="363"/>
      <c r="J1079" s="363"/>
      <c r="K1079" s="363"/>
      <c r="L1079" s="363"/>
      <c r="M1079" s="71" t="s">
        <v>25</v>
      </c>
      <c r="N1079" s="69">
        <v>125.21</v>
      </c>
    </row>
    <row r="1080" spans="1:14" ht="3" customHeight="1">
      <c r="C1080" s="363"/>
      <c r="D1080" s="363"/>
      <c r="E1080" s="363"/>
      <c r="F1080" s="363"/>
      <c r="G1080" s="363"/>
      <c r="H1080" s="363"/>
      <c r="I1080" s="363"/>
      <c r="J1080" s="363"/>
      <c r="K1080" s="363"/>
      <c r="L1080" s="363"/>
    </row>
    <row r="1081" spans="1:14" ht="12.75" customHeight="1">
      <c r="A1081" s="68" t="s">
        <v>19853</v>
      </c>
      <c r="B1081" s="71" t="s">
        <v>13416</v>
      </c>
      <c r="C1081" s="363" t="s">
        <v>11616</v>
      </c>
      <c r="D1081" s="363"/>
      <c r="E1081" s="363"/>
      <c r="F1081" s="363"/>
      <c r="G1081" s="363"/>
      <c r="H1081" s="363"/>
      <c r="I1081" s="363"/>
      <c r="J1081" s="363"/>
      <c r="K1081" s="363"/>
      <c r="L1081" s="363"/>
      <c r="M1081" s="71" t="s">
        <v>25</v>
      </c>
      <c r="N1081" s="69">
        <v>163.38</v>
      </c>
    </row>
    <row r="1082" spans="1:14" ht="3.75" customHeight="1">
      <c r="C1082" s="363"/>
      <c r="D1082" s="363"/>
      <c r="E1082" s="363"/>
      <c r="F1082" s="363"/>
      <c r="G1082" s="363"/>
      <c r="H1082" s="363"/>
      <c r="I1082" s="363"/>
      <c r="J1082" s="363"/>
      <c r="K1082" s="363"/>
      <c r="L1082" s="363"/>
    </row>
    <row r="1083" spans="1:14" ht="12.75" customHeight="1">
      <c r="A1083" s="68" t="s">
        <v>19854</v>
      </c>
      <c r="B1083" s="71" t="s">
        <v>13416</v>
      </c>
      <c r="C1083" s="363" t="s">
        <v>11662</v>
      </c>
      <c r="D1083" s="363"/>
      <c r="E1083" s="363"/>
      <c r="F1083" s="363"/>
      <c r="G1083" s="363"/>
      <c r="H1083" s="363"/>
      <c r="I1083" s="363"/>
      <c r="J1083" s="363"/>
      <c r="K1083" s="363"/>
      <c r="L1083" s="363"/>
      <c r="M1083" s="71" t="s">
        <v>26</v>
      </c>
      <c r="N1083" s="69">
        <v>1.04</v>
      </c>
    </row>
    <row r="1084" spans="1:14" ht="13.5" customHeight="1">
      <c r="A1084" s="68" t="s">
        <v>19855</v>
      </c>
      <c r="B1084" s="71" t="s">
        <v>13416</v>
      </c>
      <c r="C1084" s="363" t="s">
        <v>11664</v>
      </c>
      <c r="D1084" s="363"/>
      <c r="E1084" s="363"/>
      <c r="F1084" s="363"/>
      <c r="G1084" s="363"/>
      <c r="H1084" s="363"/>
      <c r="I1084" s="363"/>
      <c r="J1084" s="363"/>
      <c r="K1084" s="363"/>
      <c r="L1084" s="363"/>
      <c r="M1084" s="71" t="s">
        <v>26</v>
      </c>
      <c r="N1084" s="69">
        <v>1.68</v>
      </c>
    </row>
    <row r="1085" spans="1:14" ht="12.75" customHeight="1">
      <c r="A1085" s="68" t="s">
        <v>19856</v>
      </c>
      <c r="B1085" s="71" t="s">
        <v>13416</v>
      </c>
      <c r="C1085" s="363" t="s">
        <v>11665</v>
      </c>
      <c r="D1085" s="363"/>
      <c r="E1085" s="363"/>
      <c r="F1085" s="363"/>
      <c r="G1085" s="363"/>
      <c r="H1085" s="363"/>
      <c r="I1085" s="363"/>
      <c r="J1085" s="363"/>
      <c r="K1085" s="363"/>
      <c r="L1085" s="363"/>
      <c r="M1085" s="71" t="s">
        <v>26</v>
      </c>
      <c r="N1085" s="69">
        <v>2.64</v>
      </c>
    </row>
    <row r="1086" spans="1:14" ht="12.75" customHeight="1">
      <c r="A1086" s="68" t="s">
        <v>19857</v>
      </c>
      <c r="B1086" s="71" t="s">
        <v>13416</v>
      </c>
      <c r="C1086" s="363" t="s">
        <v>11666</v>
      </c>
      <c r="D1086" s="363"/>
      <c r="E1086" s="363"/>
      <c r="F1086" s="363"/>
      <c r="G1086" s="363"/>
      <c r="H1086" s="363"/>
      <c r="I1086" s="363"/>
      <c r="J1086" s="363"/>
      <c r="K1086" s="363"/>
      <c r="L1086" s="363"/>
      <c r="M1086" s="71" t="s">
        <v>26</v>
      </c>
      <c r="N1086" s="69">
        <v>3.91</v>
      </c>
    </row>
    <row r="1087" spans="1:14" ht="13.5" customHeight="1">
      <c r="A1087" s="68" t="s">
        <v>19858</v>
      </c>
      <c r="B1087" s="71" t="s">
        <v>13416</v>
      </c>
      <c r="C1087" s="363" t="s">
        <v>11663</v>
      </c>
      <c r="D1087" s="363"/>
      <c r="E1087" s="363"/>
      <c r="F1087" s="363"/>
      <c r="G1087" s="363"/>
      <c r="H1087" s="363"/>
      <c r="I1087" s="363"/>
      <c r="J1087" s="363"/>
      <c r="K1087" s="363"/>
      <c r="L1087" s="363"/>
      <c r="M1087" s="71" t="s">
        <v>26</v>
      </c>
      <c r="N1087" s="69">
        <v>6.57</v>
      </c>
    </row>
    <row r="1088" spans="1:14" ht="12.75" customHeight="1">
      <c r="A1088" s="68" t="s">
        <v>19859</v>
      </c>
      <c r="B1088" s="71" t="s">
        <v>13416</v>
      </c>
      <c r="C1088" s="363" t="s">
        <v>11667</v>
      </c>
      <c r="D1088" s="363"/>
      <c r="E1088" s="363"/>
      <c r="F1088" s="363"/>
      <c r="G1088" s="363"/>
      <c r="H1088" s="363"/>
      <c r="I1088" s="363"/>
      <c r="J1088" s="363"/>
      <c r="K1088" s="363"/>
      <c r="L1088" s="363"/>
      <c r="M1088" s="71" t="s">
        <v>26</v>
      </c>
      <c r="N1088" s="69">
        <v>1.28</v>
      </c>
    </row>
    <row r="1089" spans="1:14" ht="3" customHeight="1">
      <c r="C1089" s="363"/>
      <c r="D1089" s="363"/>
      <c r="E1089" s="363"/>
      <c r="F1089" s="363"/>
      <c r="G1089" s="363"/>
      <c r="H1089" s="363"/>
      <c r="I1089" s="363"/>
      <c r="J1089" s="363"/>
      <c r="K1089" s="363"/>
      <c r="L1089" s="363"/>
    </row>
    <row r="1090" spans="1:14" ht="13.5" customHeight="1">
      <c r="A1090" s="68" t="s">
        <v>19860</v>
      </c>
      <c r="B1090" s="71" t="s">
        <v>13416</v>
      </c>
      <c r="C1090" s="363" t="s">
        <v>11602</v>
      </c>
      <c r="D1090" s="363"/>
      <c r="E1090" s="363"/>
      <c r="F1090" s="363"/>
      <c r="G1090" s="363"/>
      <c r="H1090" s="363"/>
      <c r="I1090" s="363"/>
      <c r="J1090" s="363"/>
      <c r="K1090" s="363"/>
      <c r="L1090" s="363"/>
      <c r="M1090" s="71" t="s">
        <v>26</v>
      </c>
      <c r="N1090" s="69">
        <v>0.96</v>
      </c>
    </row>
    <row r="1091" spans="1:14" ht="3" customHeight="1">
      <c r="C1091" s="363"/>
      <c r="D1091" s="363"/>
      <c r="E1091" s="363"/>
      <c r="F1091" s="363"/>
      <c r="G1091" s="363"/>
      <c r="H1091" s="363"/>
      <c r="I1091" s="363"/>
      <c r="J1091" s="363"/>
      <c r="K1091" s="363"/>
      <c r="L1091" s="363"/>
    </row>
    <row r="1092" spans="1:14" ht="13.5" customHeight="1">
      <c r="A1092" s="68" t="s">
        <v>19861</v>
      </c>
      <c r="B1092" s="71" t="s">
        <v>13416</v>
      </c>
      <c r="C1092" s="363" t="s">
        <v>11606</v>
      </c>
      <c r="D1092" s="363"/>
      <c r="E1092" s="363"/>
      <c r="F1092" s="363"/>
      <c r="G1092" s="363"/>
      <c r="H1092" s="363"/>
      <c r="I1092" s="363"/>
      <c r="J1092" s="363"/>
      <c r="K1092" s="363"/>
      <c r="L1092" s="363"/>
      <c r="M1092" s="71" t="s">
        <v>26</v>
      </c>
      <c r="N1092" s="69">
        <v>1.52</v>
      </c>
    </row>
    <row r="1093" spans="1:14" ht="3" customHeight="1">
      <c r="C1093" s="363"/>
      <c r="D1093" s="363"/>
      <c r="E1093" s="363"/>
      <c r="F1093" s="363"/>
      <c r="G1093" s="363"/>
      <c r="H1093" s="363"/>
      <c r="I1093" s="363"/>
      <c r="J1093" s="363"/>
      <c r="K1093" s="363"/>
      <c r="L1093" s="363"/>
    </row>
    <row r="1094" spans="1:14" ht="12.75" customHeight="1">
      <c r="A1094" s="68" t="s">
        <v>19862</v>
      </c>
      <c r="B1094" s="71" t="s">
        <v>13416</v>
      </c>
      <c r="C1094" s="363" t="s">
        <v>11609</v>
      </c>
      <c r="D1094" s="363"/>
      <c r="E1094" s="363"/>
      <c r="F1094" s="363"/>
      <c r="G1094" s="363"/>
      <c r="H1094" s="363"/>
      <c r="I1094" s="363"/>
      <c r="J1094" s="363"/>
      <c r="K1094" s="363"/>
      <c r="L1094" s="363"/>
      <c r="M1094" s="71" t="s">
        <v>26</v>
      </c>
      <c r="N1094" s="69">
        <v>2.54</v>
      </c>
    </row>
    <row r="1095" spans="1:14" ht="3.75" customHeight="1">
      <c r="C1095" s="363"/>
      <c r="D1095" s="363"/>
      <c r="E1095" s="363"/>
      <c r="F1095" s="363"/>
      <c r="G1095" s="363"/>
      <c r="H1095" s="363"/>
      <c r="I1095" s="363"/>
      <c r="J1095" s="363"/>
      <c r="K1095" s="363"/>
      <c r="L1095" s="363"/>
    </row>
    <row r="1096" spans="1:14" ht="12.75" customHeight="1">
      <c r="A1096" s="68" t="s">
        <v>19863</v>
      </c>
      <c r="B1096" s="71" t="s">
        <v>13416</v>
      </c>
      <c r="C1096" s="363" t="s">
        <v>11611</v>
      </c>
      <c r="D1096" s="363"/>
      <c r="E1096" s="363"/>
      <c r="F1096" s="363"/>
      <c r="G1096" s="363"/>
      <c r="H1096" s="363"/>
      <c r="I1096" s="363"/>
      <c r="J1096" s="363"/>
      <c r="K1096" s="363"/>
      <c r="L1096" s="363"/>
      <c r="M1096" s="71" t="s">
        <v>26</v>
      </c>
      <c r="N1096" s="69">
        <v>3.76</v>
      </c>
    </row>
    <row r="1097" spans="1:14" ht="3.75" customHeight="1">
      <c r="C1097" s="363"/>
      <c r="D1097" s="363"/>
      <c r="E1097" s="363"/>
      <c r="F1097" s="363"/>
      <c r="G1097" s="363"/>
      <c r="H1097" s="363"/>
      <c r="I1097" s="363"/>
      <c r="J1097" s="363"/>
      <c r="K1097" s="363"/>
      <c r="L1097" s="363"/>
    </row>
    <row r="1098" spans="1:14" ht="12.75" customHeight="1">
      <c r="A1098" s="68" t="s">
        <v>19864</v>
      </c>
      <c r="B1098" s="71" t="s">
        <v>13416</v>
      </c>
      <c r="C1098" s="363" t="s">
        <v>11603</v>
      </c>
      <c r="D1098" s="363"/>
      <c r="E1098" s="363"/>
      <c r="F1098" s="363"/>
      <c r="G1098" s="363"/>
      <c r="H1098" s="363"/>
      <c r="I1098" s="363"/>
      <c r="J1098" s="363"/>
      <c r="K1098" s="363"/>
      <c r="L1098" s="363"/>
      <c r="M1098" s="71" t="s">
        <v>26</v>
      </c>
      <c r="N1098" s="69">
        <v>6.41</v>
      </c>
    </row>
    <row r="1099" spans="1:14" ht="3" customHeight="1">
      <c r="C1099" s="363"/>
      <c r="D1099" s="363"/>
      <c r="E1099" s="363"/>
      <c r="F1099" s="363"/>
      <c r="G1099" s="363"/>
      <c r="H1099" s="363"/>
      <c r="I1099" s="363"/>
      <c r="J1099" s="363"/>
      <c r="K1099" s="363"/>
      <c r="L1099" s="363"/>
    </row>
    <row r="1100" spans="1:14" ht="13.5" customHeight="1">
      <c r="A1100" s="68" t="s">
        <v>19865</v>
      </c>
      <c r="B1100" s="71" t="s">
        <v>13416</v>
      </c>
      <c r="C1100" s="363" t="s">
        <v>11605</v>
      </c>
      <c r="D1100" s="363"/>
      <c r="E1100" s="363"/>
      <c r="F1100" s="363"/>
      <c r="G1100" s="363"/>
      <c r="H1100" s="363"/>
      <c r="I1100" s="363"/>
      <c r="J1100" s="363"/>
      <c r="K1100" s="363"/>
      <c r="L1100" s="363"/>
      <c r="M1100" s="71" t="s">
        <v>26</v>
      </c>
      <c r="N1100" s="69">
        <v>10.09</v>
      </c>
    </row>
    <row r="1101" spans="1:14" ht="3" customHeight="1">
      <c r="C1101" s="363"/>
      <c r="D1101" s="363"/>
      <c r="E1101" s="363"/>
      <c r="F1101" s="363"/>
      <c r="G1101" s="363"/>
      <c r="H1101" s="363"/>
      <c r="I1101" s="363"/>
      <c r="J1101" s="363"/>
      <c r="K1101" s="363"/>
      <c r="L1101" s="363"/>
    </row>
    <row r="1102" spans="1:14" ht="13.5" customHeight="1">
      <c r="A1102" s="68" t="s">
        <v>19866</v>
      </c>
      <c r="B1102" s="71" t="s">
        <v>13416</v>
      </c>
      <c r="C1102" s="363" t="s">
        <v>11607</v>
      </c>
      <c r="D1102" s="363"/>
      <c r="E1102" s="363"/>
      <c r="F1102" s="363"/>
      <c r="G1102" s="363"/>
      <c r="H1102" s="363"/>
      <c r="I1102" s="363"/>
      <c r="J1102" s="363"/>
      <c r="K1102" s="363"/>
      <c r="L1102" s="363"/>
      <c r="M1102" s="71" t="s">
        <v>26</v>
      </c>
      <c r="N1102" s="69">
        <v>15.67</v>
      </c>
    </row>
    <row r="1103" spans="1:14" ht="3" customHeight="1">
      <c r="C1103" s="363"/>
      <c r="D1103" s="363"/>
      <c r="E1103" s="363"/>
      <c r="F1103" s="363"/>
      <c r="G1103" s="363"/>
      <c r="H1103" s="363"/>
      <c r="I1103" s="363"/>
      <c r="J1103" s="363"/>
      <c r="K1103" s="363"/>
      <c r="L1103" s="363"/>
    </row>
    <row r="1104" spans="1:14" ht="12.75" customHeight="1">
      <c r="A1104" s="68" t="s">
        <v>19867</v>
      </c>
      <c r="B1104" s="71" t="s">
        <v>13416</v>
      </c>
      <c r="C1104" s="363" t="s">
        <v>11608</v>
      </c>
      <c r="D1104" s="363"/>
      <c r="E1104" s="363"/>
      <c r="F1104" s="363"/>
      <c r="G1104" s="363"/>
      <c r="H1104" s="363"/>
      <c r="I1104" s="363"/>
      <c r="J1104" s="363"/>
      <c r="K1104" s="363"/>
      <c r="L1104" s="363"/>
      <c r="M1104" s="71" t="s">
        <v>26</v>
      </c>
      <c r="N1104" s="69">
        <v>21.61</v>
      </c>
    </row>
    <row r="1105" spans="1:14" ht="3.75" customHeight="1">
      <c r="C1105" s="363"/>
      <c r="D1105" s="363"/>
      <c r="E1105" s="363"/>
      <c r="F1105" s="363"/>
      <c r="G1105" s="363"/>
      <c r="H1105" s="363"/>
      <c r="I1105" s="363"/>
      <c r="J1105" s="363"/>
      <c r="K1105" s="363"/>
      <c r="L1105" s="363"/>
    </row>
    <row r="1106" spans="1:14" ht="12.75" customHeight="1">
      <c r="A1106" s="68" t="s">
        <v>19868</v>
      </c>
      <c r="B1106" s="71" t="s">
        <v>13416</v>
      </c>
      <c r="C1106" s="363" t="s">
        <v>11610</v>
      </c>
      <c r="D1106" s="363"/>
      <c r="E1106" s="363"/>
      <c r="F1106" s="363"/>
      <c r="G1106" s="363"/>
      <c r="H1106" s="363"/>
      <c r="I1106" s="363"/>
      <c r="J1106" s="363"/>
      <c r="K1106" s="363"/>
      <c r="L1106" s="363"/>
      <c r="M1106" s="71" t="s">
        <v>26</v>
      </c>
      <c r="N1106" s="69">
        <v>31.96</v>
      </c>
    </row>
    <row r="1107" spans="1:14" ht="3" customHeight="1">
      <c r="C1107" s="363"/>
      <c r="D1107" s="363"/>
      <c r="E1107" s="363"/>
      <c r="F1107" s="363"/>
      <c r="G1107" s="363"/>
      <c r="H1107" s="363"/>
      <c r="I1107" s="363"/>
      <c r="J1107" s="363"/>
      <c r="K1107" s="363"/>
      <c r="L1107" s="363"/>
    </row>
    <row r="1108" spans="1:14" ht="13.5" customHeight="1">
      <c r="A1108" s="68" t="s">
        <v>19869</v>
      </c>
      <c r="B1108" s="71" t="s">
        <v>13416</v>
      </c>
      <c r="C1108" s="363" t="s">
        <v>11612</v>
      </c>
      <c r="D1108" s="363"/>
      <c r="E1108" s="363"/>
      <c r="F1108" s="363"/>
      <c r="G1108" s="363"/>
      <c r="H1108" s="363"/>
      <c r="I1108" s="363"/>
      <c r="J1108" s="363"/>
      <c r="K1108" s="363"/>
      <c r="L1108" s="363"/>
      <c r="M1108" s="71" t="s">
        <v>26</v>
      </c>
      <c r="N1108" s="69">
        <v>45.92</v>
      </c>
    </row>
    <row r="1109" spans="1:14" ht="3" customHeight="1">
      <c r="C1109" s="363"/>
      <c r="D1109" s="363"/>
      <c r="E1109" s="363"/>
      <c r="F1109" s="363"/>
      <c r="G1109" s="363"/>
      <c r="H1109" s="363"/>
      <c r="I1109" s="363"/>
      <c r="J1109" s="363"/>
      <c r="K1109" s="363"/>
      <c r="L1109" s="363"/>
    </row>
    <row r="1110" spans="1:14" ht="13.5" customHeight="1">
      <c r="A1110" s="68" t="s">
        <v>19870</v>
      </c>
      <c r="B1110" s="71" t="s">
        <v>13416</v>
      </c>
      <c r="C1110" s="363" t="s">
        <v>11613</v>
      </c>
      <c r="D1110" s="363"/>
      <c r="E1110" s="363"/>
      <c r="F1110" s="363"/>
      <c r="G1110" s="363"/>
      <c r="H1110" s="363"/>
      <c r="I1110" s="363"/>
      <c r="J1110" s="363"/>
      <c r="K1110" s="363"/>
      <c r="L1110" s="363"/>
      <c r="M1110" s="71" t="s">
        <v>26</v>
      </c>
      <c r="N1110" s="69">
        <v>59.45</v>
      </c>
    </row>
    <row r="1111" spans="1:14" ht="3" customHeight="1">
      <c r="C1111" s="363"/>
      <c r="D1111" s="363"/>
      <c r="E1111" s="363"/>
      <c r="F1111" s="363"/>
      <c r="G1111" s="363"/>
      <c r="H1111" s="363"/>
      <c r="I1111" s="363"/>
      <c r="J1111" s="363"/>
      <c r="K1111" s="363"/>
      <c r="L1111" s="363"/>
    </row>
    <row r="1112" spans="1:14" ht="12.75" customHeight="1">
      <c r="A1112" s="68" t="s">
        <v>19871</v>
      </c>
      <c r="B1112" s="71" t="s">
        <v>13416</v>
      </c>
      <c r="C1112" s="363" t="s">
        <v>11604</v>
      </c>
      <c r="D1112" s="363"/>
      <c r="E1112" s="363"/>
      <c r="F1112" s="363"/>
      <c r="G1112" s="363"/>
      <c r="H1112" s="363"/>
      <c r="I1112" s="363"/>
      <c r="J1112" s="363"/>
      <c r="K1112" s="363"/>
      <c r="L1112" s="363"/>
      <c r="M1112" s="71" t="s">
        <v>26</v>
      </c>
      <c r="N1112" s="69">
        <v>76.14</v>
      </c>
    </row>
    <row r="1113" spans="1:14" ht="3.75" customHeight="1">
      <c r="C1113" s="363"/>
      <c r="D1113" s="363"/>
      <c r="E1113" s="363"/>
      <c r="F1113" s="363"/>
      <c r="G1113" s="363"/>
      <c r="H1113" s="363"/>
      <c r="I1113" s="363"/>
      <c r="J1113" s="363"/>
      <c r="K1113" s="363"/>
      <c r="L1113" s="363"/>
    </row>
    <row r="1114" spans="1:14" ht="12.75" customHeight="1">
      <c r="A1114" s="68" t="s">
        <v>19872</v>
      </c>
      <c r="B1114" s="71" t="s">
        <v>13416</v>
      </c>
      <c r="C1114" s="363" t="s">
        <v>11590</v>
      </c>
      <c r="D1114" s="363"/>
      <c r="E1114" s="363"/>
      <c r="F1114" s="363"/>
      <c r="G1114" s="363"/>
      <c r="H1114" s="363"/>
      <c r="I1114" s="363"/>
      <c r="J1114" s="363"/>
      <c r="K1114" s="363"/>
      <c r="L1114" s="363"/>
      <c r="M1114" s="71" t="s">
        <v>26</v>
      </c>
      <c r="N1114" s="69">
        <v>1.29</v>
      </c>
    </row>
    <row r="1115" spans="1:14" ht="3.75" customHeight="1">
      <c r="C1115" s="363"/>
      <c r="D1115" s="363"/>
      <c r="E1115" s="363"/>
      <c r="F1115" s="363"/>
      <c r="G1115" s="363"/>
      <c r="H1115" s="363"/>
      <c r="I1115" s="363"/>
      <c r="J1115" s="363"/>
      <c r="K1115" s="363"/>
      <c r="L1115" s="363"/>
    </row>
    <row r="1116" spans="1:14" ht="12.75" customHeight="1">
      <c r="A1116" s="68" t="s">
        <v>19873</v>
      </c>
      <c r="B1116" s="71" t="s">
        <v>13416</v>
      </c>
      <c r="C1116" s="363" t="s">
        <v>11594</v>
      </c>
      <c r="D1116" s="363"/>
      <c r="E1116" s="363"/>
      <c r="F1116" s="363"/>
      <c r="G1116" s="363"/>
      <c r="H1116" s="363"/>
      <c r="I1116" s="363"/>
      <c r="J1116" s="363"/>
      <c r="K1116" s="363"/>
      <c r="L1116" s="363"/>
      <c r="M1116" s="71" t="s">
        <v>26</v>
      </c>
      <c r="N1116" s="69">
        <v>1.94</v>
      </c>
    </row>
    <row r="1117" spans="1:14" ht="3" customHeight="1">
      <c r="C1117" s="363"/>
      <c r="D1117" s="363"/>
      <c r="E1117" s="363"/>
      <c r="F1117" s="363"/>
      <c r="G1117" s="363"/>
      <c r="H1117" s="363"/>
      <c r="I1117" s="363"/>
      <c r="J1117" s="363"/>
      <c r="K1117" s="363"/>
      <c r="L1117" s="363"/>
    </row>
    <row r="1118" spans="1:14" ht="13.5" customHeight="1">
      <c r="A1118" s="68" t="s">
        <v>19874</v>
      </c>
      <c r="B1118" s="71" t="s">
        <v>13416</v>
      </c>
      <c r="C1118" s="363" t="s">
        <v>11597</v>
      </c>
      <c r="D1118" s="363"/>
      <c r="E1118" s="363"/>
      <c r="F1118" s="363"/>
      <c r="G1118" s="363"/>
      <c r="H1118" s="363"/>
      <c r="I1118" s="363"/>
      <c r="J1118" s="363"/>
      <c r="K1118" s="363"/>
      <c r="L1118" s="363"/>
      <c r="M1118" s="71" t="s">
        <v>26</v>
      </c>
      <c r="N1118" s="69">
        <v>2.92</v>
      </c>
    </row>
    <row r="1119" spans="1:14" ht="3" customHeight="1">
      <c r="C1119" s="363"/>
      <c r="D1119" s="363"/>
      <c r="E1119" s="363"/>
      <c r="F1119" s="363"/>
      <c r="G1119" s="363"/>
      <c r="H1119" s="363"/>
      <c r="I1119" s="363"/>
      <c r="J1119" s="363"/>
      <c r="K1119" s="363"/>
      <c r="L1119" s="363"/>
    </row>
    <row r="1120" spans="1:14" ht="13.5" customHeight="1">
      <c r="A1120" s="68" t="s">
        <v>19875</v>
      </c>
      <c r="B1120" s="71" t="s">
        <v>13416</v>
      </c>
      <c r="C1120" s="363" t="s">
        <v>11599</v>
      </c>
      <c r="D1120" s="363"/>
      <c r="E1120" s="363"/>
      <c r="F1120" s="363"/>
      <c r="G1120" s="363"/>
      <c r="H1120" s="363"/>
      <c r="I1120" s="363"/>
      <c r="J1120" s="363"/>
      <c r="K1120" s="363"/>
      <c r="L1120" s="363"/>
      <c r="M1120" s="71" t="s">
        <v>26</v>
      </c>
      <c r="N1120" s="69">
        <v>4.1900000000000004</v>
      </c>
    </row>
    <row r="1121" spans="1:14" ht="3" customHeight="1">
      <c r="C1121" s="363"/>
      <c r="D1121" s="363"/>
      <c r="E1121" s="363"/>
      <c r="F1121" s="363"/>
      <c r="G1121" s="363"/>
      <c r="H1121" s="363"/>
      <c r="I1121" s="363"/>
      <c r="J1121" s="363"/>
      <c r="K1121" s="363"/>
      <c r="L1121" s="363"/>
    </row>
    <row r="1122" spans="1:14" ht="12.75" customHeight="1">
      <c r="A1122" s="68" t="s">
        <v>19876</v>
      </c>
      <c r="B1122" s="71" t="s">
        <v>13416</v>
      </c>
      <c r="C1122" s="363" t="s">
        <v>11591</v>
      </c>
      <c r="D1122" s="363"/>
      <c r="E1122" s="363"/>
      <c r="F1122" s="363"/>
      <c r="G1122" s="363"/>
      <c r="H1122" s="363"/>
      <c r="I1122" s="363"/>
      <c r="J1122" s="363"/>
      <c r="K1122" s="363"/>
      <c r="L1122" s="363"/>
      <c r="M1122" s="71" t="s">
        <v>26</v>
      </c>
      <c r="N1122" s="69">
        <v>6.77</v>
      </c>
    </row>
    <row r="1123" spans="1:14" ht="3.75" customHeight="1">
      <c r="C1123" s="363"/>
      <c r="D1123" s="363"/>
      <c r="E1123" s="363"/>
      <c r="F1123" s="363"/>
      <c r="G1123" s="363"/>
      <c r="H1123" s="363"/>
      <c r="I1123" s="363"/>
      <c r="J1123" s="363"/>
      <c r="K1123" s="363"/>
      <c r="L1123" s="363"/>
    </row>
    <row r="1124" spans="1:14" ht="12.75" customHeight="1">
      <c r="A1124" s="68" t="s">
        <v>19877</v>
      </c>
      <c r="B1124" s="71" t="s">
        <v>13416</v>
      </c>
      <c r="C1124" s="363" t="s">
        <v>11593</v>
      </c>
      <c r="D1124" s="363"/>
      <c r="E1124" s="363"/>
      <c r="F1124" s="363"/>
      <c r="G1124" s="363"/>
      <c r="H1124" s="363"/>
      <c r="I1124" s="363"/>
      <c r="J1124" s="363"/>
      <c r="K1124" s="363"/>
      <c r="L1124" s="363"/>
      <c r="M1124" s="71" t="s">
        <v>26</v>
      </c>
      <c r="N1124" s="69">
        <v>10.39</v>
      </c>
    </row>
    <row r="1125" spans="1:14" ht="3" customHeight="1">
      <c r="C1125" s="363"/>
      <c r="D1125" s="363"/>
      <c r="E1125" s="363"/>
      <c r="F1125" s="363"/>
      <c r="G1125" s="363"/>
      <c r="H1125" s="363"/>
      <c r="I1125" s="363"/>
      <c r="J1125" s="363"/>
      <c r="K1125" s="363"/>
      <c r="L1125" s="363"/>
    </row>
    <row r="1126" spans="1:14" ht="13.5" customHeight="1">
      <c r="A1126" s="68" t="s">
        <v>19878</v>
      </c>
      <c r="B1126" s="71" t="s">
        <v>13416</v>
      </c>
      <c r="C1126" s="363" t="s">
        <v>11595</v>
      </c>
      <c r="D1126" s="363"/>
      <c r="E1126" s="363"/>
      <c r="F1126" s="363"/>
      <c r="G1126" s="363"/>
      <c r="H1126" s="363"/>
      <c r="I1126" s="363"/>
      <c r="J1126" s="363"/>
      <c r="K1126" s="363"/>
      <c r="L1126" s="363"/>
      <c r="M1126" s="71" t="s">
        <v>26</v>
      </c>
      <c r="N1126" s="69">
        <v>16.350000000000001</v>
      </c>
    </row>
    <row r="1127" spans="1:14" ht="3" customHeight="1">
      <c r="C1127" s="363"/>
      <c r="D1127" s="363"/>
      <c r="E1127" s="363"/>
      <c r="F1127" s="363"/>
      <c r="G1127" s="363"/>
      <c r="H1127" s="363"/>
      <c r="I1127" s="363"/>
      <c r="J1127" s="363"/>
      <c r="K1127" s="363"/>
      <c r="L1127" s="363"/>
    </row>
    <row r="1128" spans="1:14" ht="13.5" customHeight="1">
      <c r="A1128" s="68" t="s">
        <v>19879</v>
      </c>
      <c r="B1128" s="71" t="s">
        <v>13416</v>
      </c>
      <c r="C1128" s="363" t="s">
        <v>11596</v>
      </c>
      <c r="D1128" s="363"/>
      <c r="E1128" s="363"/>
      <c r="F1128" s="363"/>
      <c r="G1128" s="363"/>
      <c r="H1128" s="363"/>
      <c r="I1128" s="363"/>
      <c r="J1128" s="363"/>
      <c r="K1128" s="363"/>
      <c r="L1128" s="363"/>
      <c r="M1128" s="71" t="s">
        <v>26</v>
      </c>
      <c r="N1128" s="69">
        <v>22.71</v>
      </c>
    </row>
    <row r="1129" spans="1:14" ht="3" customHeight="1">
      <c r="C1129" s="363"/>
      <c r="D1129" s="363"/>
      <c r="E1129" s="363"/>
      <c r="F1129" s="363"/>
      <c r="G1129" s="363"/>
      <c r="H1129" s="363"/>
      <c r="I1129" s="363"/>
      <c r="J1129" s="363"/>
      <c r="K1129" s="363"/>
      <c r="L1129" s="363"/>
    </row>
    <row r="1130" spans="1:14" ht="12.75" customHeight="1">
      <c r="A1130" s="68" t="s">
        <v>19880</v>
      </c>
      <c r="B1130" s="71" t="s">
        <v>13416</v>
      </c>
      <c r="C1130" s="363" t="s">
        <v>11598</v>
      </c>
      <c r="D1130" s="363"/>
      <c r="E1130" s="363"/>
      <c r="F1130" s="363"/>
      <c r="G1130" s="363"/>
      <c r="H1130" s="363"/>
      <c r="I1130" s="363"/>
      <c r="J1130" s="363"/>
      <c r="K1130" s="363"/>
      <c r="L1130" s="363"/>
      <c r="M1130" s="71" t="s">
        <v>26</v>
      </c>
      <c r="N1130" s="69">
        <v>32.630000000000003</v>
      </c>
    </row>
    <row r="1131" spans="1:14" ht="3.75" customHeight="1">
      <c r="C1131" s="363"/>
      <c r="D1131" s="363"/>
      <c r="E1131" s="363"/>
      <c r="F1131" s="363"/>
      <c r="G1131" s="363"/>
      <c r="H1131" s="363"/>
      <c r="I1131" s="363"/>
      <c r="J1131" s="363"/>
      <c r="K1131" s="363"/>
      <c r="L1131" s="363"/>
    </row>
    <row r="1132" spans="1:14" ht="12.75" customHeight="1">
      <c r="A1132" s="68" t="s">
        <v>19881</v>
      </c>
      <c r="B1132" s="71" t="s">
        <v>13416</v>
      </c>
      <c r="C1132" s="363" t="s">
        <v>11600</v>
      </c>
      <c r="D1132" s="363"/>
      <c r="E1132" s="363"/>
      <c r="F1132" s="363"/>
      <c r="G1132" s="363"/>
      <c r="H1132" s="363"/>
      <c r="I1132" s="363"/>
      <c r="J1132" s="363"/>
      <c r="K1132" s="363"/>
      <c r="L1132" s="363"/>
      <c r="M1132" s="71" t="s">
        <v>26</v>
      </c>
      <c r="N1132" s="69">
        <v>46.81</v>
      </c>
    </row>
    <row r="1133" spans="1:14" ht="3.75" customHeight="1">
      <c r="C1133" s="363"/>
      <c r="D1133" s="363"/>
      <c r="E1133" s="363"/>
      <c r="F1133" s="363"/>
      <c r="G1133" s="363"/>
      <c r="H1133" s="363"/>
      <c r="I1133" s="363"/>
      <c r="J1133" s="363"/>
      <c r="K1133" s="363"/>
      <c r="L1133" s="363"/>
    </row>
    <row r="1134" spans="1:14" ht="12.75" customHeight="1">
      <c r="A1134" s="68" t="s">
        <v>19882</v>
      </c>
      <c r="B1134" s="71" t="s">
        <v>13416</v>
      </c>
      <c r="C1134" s="363" t="s">
        <v>11601</v>
      </c>
      <c r="D1134" s="363"/>
      <c r="E1134" s="363"/>
      <c r="F1134" s="363"/>
      <c r="G1134" s="363"/>
      <c r="H1134" s="363"/>
      <c r="I1134" s="363"/>
      <c r="J1134" s="363"/>
      <c r="K1134" s="363"/>
      <c r="L1134" s="363"/>
      <c r="M1134" s="71" t="s">
        <v>26</v>
      </c>
      <c r="N1134" s="69">
        <v>61.29</v>
      </c>
    </row>
    <row r="1135" spans="1:14" ht="3" customHeight="1">
      <c r="C1135" s="363"/>
      <c r="D1135" s="363"/>
      <c r="E1135" s="363"/>
      <c r="F1135" s="363"/>
      <c r="G1135" s="363"/>
      <c r="H1135" s="363"/>
      <c r="I1135" s="363"/>
      <c r="J1135" s="363"/>
      <c r="K1135" s="363"/>
      <c r="L1135" s="363"/>
    </row>
    <row r="1136" spans="1:14" ht="13.5" customHeight="1">
      <c r="A1136" s="68" t="s">
        <v>19883</v>
      </c>
      <c r="B1136" s="71" t="s">
        <v>13416</v>
      </c>
      <c r="C1136" s="363" t="s">
        <v>11592</v>
      </c>
      <c r="D1136" s="363"/>
      <c r="E1136" s="363"/>
      <c r="F1136" s="363"/>
      <c r="G1136" s="363"/>
      <c r="H1136" s="363"/>
      <c r="I1136" s="363"/>
      <c r="J1136" s="363"/>
      <c r="K1136" s="363"/>
      <c r="L1136" s="363"/>
      <c r="M1136" s="71" t="s">
        <v>26</v>
      </c>
      <c r="N1136" s="69">
        <v>77.25</v>
      </c>
    </row>
    <row r="1137" spans="1:14" ht="3" customHeight="1">
      <c r="C1137" s="363"/>
      <c r="D1137" s="363"/>
      <c r="E1137" s="363"/>
      <c r="F1137" s="363"/>
      <c r="G1137" s="363"/>
      <c r="H1137" s="363"/>
      <c r="I1137" s="363"/>
      <c r="J1137" s="363"/>
      <c r="K1137" s="363"/>
      <c r="L1137" s="363"/>
    </row>
    <row r="1138" spans="1:14" ht="12.75" customHeight="1">
      <c r="A1138" s="68" t="s">
        <v>19884</v>
      </c>
      <c r="B1138" s="71" t="s">
        <v>13416</v>
      </c>
      <c r="C1138" s="363" t="s">
        <v>19885</v>
      </c>
      <c r="D1138" s="363"/>
      <c r="E1138" s="363"/>
      <c r="F1138" s="363"/>
      <c r="G1138" s="363"/>
      <c r="H1138" s="363"/>
      <c r="I1138" s="363"/>
      <c r="J1138" s="363"/>
      <c r="K1138" s="363"/>
      <c r="L1138" s="363"/>
      <c r="M1138" s="71" t="s">
        <v>26</v>
      </c>
      <c r="N1138" s="69">
        <v>6.38</v>
      </c>
    </row>
    <row r="1139" spans="1:14" ht="13.5" customHeight="1">
      <c r="A1139" s="68" t="s">
        <v>19886</v>
      </c>
      <c r="B1139" s="71" t="s">
        <v>13416</v>
      </c>
      <c r="C1139" s="363" t="s">
        <v>19887</v>
      </c>
      <c r="D1139" s="363"/>
      <c r="E1139" s="363"/>
      <c r="F1139" s="363"/>
      <c r="G1139" s="363"/>
      <c r="H1139" s="363"/>
      <c r="I1139" s="363"/>
      <c r="J1139" s="363"/>
      <c r="K1139" s="363"/>
      <c r="L1139" s="363"/>
      <c r="M1139" s="71" t="s">
        <v>26</v>
      </c>
      <c r="N1139" s="69">
        <v>10.07</v>
      </c>
    </row>
    <row r="1140" spans="1:14" ht="12.75" customHeight="1">
      <c r="A1140" s="68" t="s">
        <v>19888</v>
      </c>
      <c r="B1140" s="71" t="s">
        <v>13416</v>
      </c>
      <c r="C1140" s="363" t="s">
        <v>19889</v>
      </c>
      <c r="D1140" s="363"/>
      <c r="E1140" s="363"/>
      <c r="F1140" s="363"/>
      <c r="G1140" s="363"/>
      <c r="H1140" s="363"/>
      <c r="I1140" s="363"/>
      <c r="J1140" s="363"/>
      <c r="K1140" s="363"/>
      <c r="L1140" s="363"/>
      <c r="M1140" s="71" t="s">
        <v>26</v>
      </c>
      <c r="N1140" s="69">
        <v>15.96</v>
      </c>
    </row>
    <row r="1141" spans="1:14" ht="13.5" customHeight="1">
      <c r="A1141" s="68" t="s">
        <v>19890</v>
      </c>
      <c r="B1141" s="71" t="s">
        <v>13416</v>
      </c>
      <c r="C1141" s="363" t="s">
        <v>19891</v>
      </c>
      <c r="D1141" s="363"/>
      <c r="E1141" s="363"/>
      <c r="F1141" s="363"/>
      <c r="G1141" s="363"/>
      <c r="H1141" s="363"/>
      <c r="I1141" s="363"/>
      <c r="J1141" s="363"/>
      <c r="K1141" s="363"/>
      <c r="L1141" s="363"/>
      <c r="M1141" s="71" t="s">
        <v>26</v>
      </c>
      <c r="N1141" s="69">
        <v>22.58</v>
      </c>
    </row>
    <row r="1142" spans="1:14" ht="12.75" customHeight="1">
      <c r="A1142" s="68" t="s">
        <v>19892</v>
      </c>
      <c r="B1142" s="71" t="s">
        <v>13416</v>
      </c>
      <c r="C1142" s="363" t="s">
        <v>19893</v>
      </c>
      <c r="D1142" s="363"/>
      <c r="E1142" s="363"/>
      <c r="F1142" s="363"/>
      <c r="G1142" s="363"/>
      <c r="H1142" s="363"/>
      <c r="I1142" s="363"/>
      <c r="J1142" s="363"/>
      <c r="K1142" s="363"/>
      <c r="L1142" s="363"/>
      <c r="M1142" s="71" t="s">
        <v>26</v>
      </c>
      <c r="N1142" s="69">
        <v>31.36</v>
      </c>
    </row>
    <row r="1143" spans="1:14" ht="12.75" customHeight="1">
      <c r="A1143" s="68" t="s">
        <v>19894</v>
      </c>
      <c r="B1143" s="71" t="s">
        <v>13416</v>
      </c>
      <c r="C1143" s="363" t="s">
        <v>19895</v>
      </c>
      <c r="D1143" s="363"/>
      <c r="E1143" s="363"/>
      <c r="F1143" s="363"/>
      <c r="G1143" s="363"/>
      <c r="H1143" s="363"/>
      <c r="I1143" s="363"/>
      <c r="J1143" s="363"/>
      <c r="K1143" s="363"/>
      <c r="L1143" s="363"/>
      <c r="M1143" s="71" t="s">
        <v>26</v>
      </c>
      <c r="N1143" s="69">
        <v>44.2</v>
      </c>
    </row>
    <row r="1144" spans="1:14" ht="13.5" customHeight="1">
      <c r="A1144" s="68" t="s">
        <v>19896</v>
      </c>
      <c r="B1144" s="71" t="s">
        <v>13416</v>
      </c>
      <c r="C1144" s="363" t="s">
        <v>19897</v>
      </c>
      <c r="D1144" s="363"/>
      <c r="E1144" s="363"/>
      <c r="F1144" s="363"/>
      <c r="G1144" s="363"/>
      <c r="H1144" s="363"/>
      <c r="I1144" s="363"/>
      <c r="J1144" s="363"/>
      <c r="K1144" s="363"/>
      <c r="L1144" s="363"/>
      <c r="M1144" s="71" t="s">
        <v>25</v>
      </c>
      <c r="N1144" s="69">
        <v>8.93</v>
      </c>
    </row>
    <row r="1145" spans="1:14" ht="12.75" customHeight="1">
      <c r="A1145" s="68" t="s">
        <v>19898</v>
      </c>
      <c r="B1145" s="71" t="s">
        <v>13416</v>
      </c>
      <c r="C1145" s="363" t="s">
        <v>19899</v>
      </c>
      <c r="D1145" s="363"/>
      <c r="E1145" s="363"/>
      <c r="F1145" s="363"/>
      <c r="G1145" s="363"/>
      <c r="H1145" s="363"/>
      <c r="I1145" s="363"/>
      <c r="J1145" s="363"/>
      <c r="K1145" s="363"/>
      <c r="L1145" s="363"/>
      <c r="M1145" s="71" t="s">
        <v>25</v>
      </c>
      <c r="N1145" s="69">
        <v>7.82</v>
      </c>
    </row>
    <row r="1146" spans="1:14" ht="13.5" customHeight="1">
      <c r="A1146" s="68" t="s">
        <v>19900</v>
      </c>
      <c r="B1146" s="71" t="s">
        <v>13416</v>
      </c>
      <c r="C1146" s="363" t="s">
        <v>19901</v>
      </c>
      <c r="D1146" s="363"/>
      <c r="E1146" s="363"/>
      <c r="F1146" s="363"/>
      <c r="G1146" s="363"/>
      <c r="H1146" s="363"/>
      <c r="I1146" s="363"/>
      <c r="J1146" s="363"/>
      <c r="K1146" s="363"/>
      <c r="L1146" s="363"/>
      <c r="M1146" s="71" t="s">
        <v>25</v>
      </c>
      <c r="N1146" s="69">
        <v>3.3</v>
      </c>
    </row>
    <row r="1147" spans="1:14" ht="12.75" customHeight="1">
      <c r="A1147" s="68" t="s">
        <v>19902</v>
      </c>
      <c r="B1147" s="71" t="s">
        <v>13416</v>
      </c>
      <c r="C1147" s="363" t="s">
        <v>11621</v>
      </c>
      <c r="D1147" s="363"/>
      <c r="E1147" s="363"/>
      <c r="F1147" s="363"/>
      <c r="G1147" s="363"/>
      <c r="H1147" s="363"/>
      <c r="I1147" s="363"/>
      <c r="J1147" s="363"/>
      <c r="K1147" s="363"/>
      <c r="L1147" s="363"/>
      <c r="M1147" s="71" t="s">
        <v>26</v>
      </c>
      <c r="N1147" s="69">
        <v>5.46</v>
      </c>
    </row>
    <row r="1148" spans="1:14" ht="12.75" customHeight="1">
      <c r="A1148" s="68" t="s">
        <v>19903</v>
      </c>
      <c r="B1148" s="71" t="s">
        <v>13416</v>
      </c>
      <c r="C1148" s="363" t="s">
        <v>11622</v>
      </c>
      <c r="D1148" s="363"/>
      <c r="E1148" s="363"/>
      <c r="F1148" s="363"/>
      <c r="G1148" s="363"/>
      <c r="H1148" s="363"/>
      <c r="I1148" s="363"/>
      <c r="J1148" s="363"/>
      <c r="K1148" s="363"/>
      <c r="L1148" s="363"/>
      <c r="M1148" s="71" t="s">
        <v>26</v>
      </c>
      <c r="N1148" s="69">
        <v>10.07</v>
      </c>
    </row>
    <row r="1149" spans="1:14" ht="13.5" customHeight="1">
      <c r="A1149" s="68" t="s">
        <v>19904</v>
      </c>
      <c r="B1149" s="71" t="s">
        <v>13416</v>
      </c>
      <c r="C1149" s="363" t="s">
        <v>11623</v>
      </c>
      <c r="D1149" s="363"/>
      <c r="E1149" s="363"/>
      <c r="F1149" s="363"/>
      <c r="G1149" s="363"/>
      <c r="H1149" s="363"/>
      <c r="I1149" s="363"/>
      <c r="J1149" s="363"/>
      <c r="K1149" s="363"/>
      <c r="L1149" s="363"/>
      <c r="M1149" s="71" t="s">
        <v>26</v>
      </c>
      <c r="N1149" s="69">
        <v>14.81</v>
      </c>
    </row>
    <row r="1150" spans="1:14" ht="12.75" customHeight="1">
      <c r="A1150" s="68" t="s">
        <v>19905</v>
      </c>
      <c r="B1150" s="71" t="s">
        <v>13416</v>
      </c>
      <c r="C1150" s="363" t="s">
        <v>11624</v>
      </c>
      <c r="D1150" s="363"/>
      <c r="E1150" s="363"/>
      <c r="F1150" s="363"/>
      <c r="G1150" s="363"/>
      <c r="H1150" s="363"/>
      <c r="I1150" s="363"/>
      <c r="J1150" s="363"/>
      <c r="K1150" s="363"/>
      <c r="L1150" s="363"/>
      <c r="M1150" s="71" t="s">
        <v>26</v>
      </c>
      <c r="N1150" s="69">
        <v>20.190000000000001</v>
      </c>
    </row>
    <row r="1151" spans="1:14" ht="13.5" customHeight="1">
      <c r="A1151" s="68" t="s">
        <v>19906</v>
      </c>
      <c r="B1151" s="71" t="s">
        <v>13416</v>
      </c>
      <c r="C1151" s="363" t="s">
        <v>19907</v>
      </c>
      <c r="D1151" s="363"/>
      <c r="E1151" s="363"/>
      <c r="F1151" s="363"/>
      <c r="G1151" s="363"/>
      <c r="H1151" s="363"/>
      <c r="I1151" s="363"/>
      <c r="J1151" s="363"/>
      <c r="K1151" s="363"/>
      <c r="L1151" s="363"/>
      <c r="M1151" s="71" t="s">
        <v>26</v>
      </c>
      <c r="N1151" s="69">
        <v>1.23</v>
      </c>
    </row>
    <row r="1152" spans="1:14" ht="12.75" customHeight="1">
      <c r="A1152" s="68" t="s">
        <v>19908</v>
      </c>
      <c r="B1152" s="71" t="s">
        <v>13416</v>
      </c>
      <c r="C1152" s="363" t="s">
        <v>11618</v>
      </c>
      <c r="D1152" s="363"/>
      <c r="E1152" s="363"/>
      <c r="F1152" s="363"/>
      <c r="G1152" s="363"/>
      <c r="H1152" s="363"/>
      <c r="I1152" s="363"/>
      <c r="J1152" s="363"/>
      <c r="K1152" s="363"/>
      <c r="L1152" s="363"/>
      <c r="M1152" s="71" t="s">
        <v>26</v>
      </c>
      <c r="N1152" s="69">
        <v>1.01</v>
      </c>
    </row>
    <row r="1153" spans="1:14" ht="12.75" customHeight="1">
      <c r="A1153" s="68" t="s">
        <v>19909</v>
      </c>
      <c r="B1153" s="71" t="s">
        <v>13416</v>
      </c>
      <c r="C1153" s="363" t="s">
        <v>11619</v>
      </c>
      <c r="D1153" s="363"/>
      <c r="E1153" s="363"/>
      <c r="F1153" s="363"/>
      <c r="G1153" s="363"/>
      <c r="H1153" s="363"/>
      <c r="I1153" s="363"/>
      <c r="J1153" s="363"/>
      <c r="K1153" s="363"/>
      <c r="L1153" s="363"/>
      <c r="M1153" s="71" t="s">
        <v>26</v>
      </c>
      <c r="N1153" s="69">
        <v>1.95</v>
      </c>
    </row>
    <row r="1154" spans="1:14" ht="13.5" customHeight="1">
      <c r="A1154" s="68" t="s">
        <v>19910</v>
      </c>
      <c r="B1154" s="71" t="s">
        <v>13416</v>
      </c>
      <c r="C1154" s="363" t="s">
        <v>11620</v>
      </c>
      <c r="D1154" s="363"/>
      <c r="E1154" s="363"/>
      <c r="F1154" s="363"/>
      <c r="G1154" s="363"/>
      <c r="H1154" s="363"/>
      <c r="I1154" s="363"/>
      <c r="J1154" s="363"/>
      <c r="K1154" s="363"/>
      <c r="L1154" s="363"/>
      <c r="M1154" s="71" t="s">
        <v>26</v>
      </c>
      <c r="N1154" s="69">
        <v>2.92</v>
      </c>
    </row>
    <row r="1155" spans="1:14" ht="12.75" customHeight="1">
      <c r="A1155" s="68" t="s">
        <v>19911</v>
      </c>
      <c r="B1155" s="71" t="s">
        <v>13416</v>
      </c>
      <c r="C1155" s="363" t="s">
        <v>11625</v>
      </c>
      <c r="D1155" s="363"/>
      <c r="E1155" s="363"/>
      <c r="F1155" s="363"/>
      <c r="G1155" s="363"/>
      <c r="H1155" s="363"/>
      <c r="I1155" s="363"/>
      <c r="J1155" s="363"/>
      <c r="K1155" s="363"/>
      <c r="L1155" s="363"/>
      <c r="M1155" s="71" t="s">
        <v>26</v>
      </c>
      <c r="N1155" s="69">
        <v>6.08</v>
      </c>
    </row>
    <row r="1156" spans="1:14" ht="12.75" customHeight="1">
      <c r="A1156" s="68" t="s">
        <v>19912</v>
      </c>
      <c r="B1156" s="71" t="s">
        <v>13416</v>
      </c>
      <c r="C1156" s="363" t="s">
        <v>11626</v>
      </c>
      <c r="D1156" s="363"/>
      <c r="E1156" s="363"/>
      <c r="F1156" s="363"/>
      <c r="G1156" s="363"/>
      <c r="H1156" s="363"/>
      <c r="I1156" s="363"/>
      <c r="J1156" s="363"/>
      <c r="K1156" s="363"/>
      <c r="L1156" s="363"/>
      <c r="M1156" s="71" t="s">
        <v>26</v>
      </c>
      <c r="N1156" s="69">
        <v>10.79</v>
      </c>
    </row>
    <row r="1157" spans="1:14" ht="13.5" customHeight="1">
      <c r="A1157" s="68" t="s">
        <v>19913</v>
      </c>
      <c r="B1157" s="71" t="s">
        <v>13416</v>
      </c>
      <c r="C1157" s="363" t="s">
        <v>11627</v>
      </c>
      <c r="D1157" s="363"/>
      <c r="E1157" s="363"/>
      <c r="F1157" s="363"/>
      <c r="G1157" s="363"/>
      <c r="H1157" s="363"/>
      <c r="I1157" s="363"/>
      <c r="J1157" s="363"/>
      <c r="K1157" s="363"/>
      <c r="L1157" s="363"/>
      <c r="M1157" s="71" t="s">
        <v>26</v>
      </c>
      <c r="N1157" s="69">
        <v>15.4</v>
      </c>
    </row>
    <row r="1158" spans="1:14" ht="12.75" customHeight="1">
      <c r="A1158" s="68" t="s">
        <v>19914</v>
      </c>
      <c r="B1158" s="71" t="s">
        <v>13416</v>
      </c>
      <c r="C1158" s="363" t="s">
        <v>19915</v>
      </c>
      <c r="D1158" s="363"/>
      <c r="E1158" s="363"/>
      <c r="F1158" s="363"/>
      <c r="G1158" s="363"/>
      <c r="H1158" s="363"/>
      <c r="I1158" s="363"/>
      <c r="J1158" s="363"/>
      <c r="K1158" s="363"/>
      <c r="L1158" s="363"/>
      <c r="M1158" s="71" t="s">
        <v>26</v>
      </c>
      <c r="N1158" s="69">
        <v>25.71</v>
      </c>
    </row>
    <row r="1159" spans="1:14" ht="13.5" customHeight="1">
      <c r="A1159" s="68" t="s">
        <v>19916</v>
      </c>
      <c r="B1159" s="71" t="s">
        <v>13416</v>
      </c>
      <c r="C1159" s="363" t="s">
        <v>11617</v>
      </c>
      <c r="D1159" s="363"/>
      <c r="E1159" s="363"/>
      <c r="F1159" s="363"/>
      <c r="G1159" s="363"/>
      <c r="H1159" s="363"/>
      <c r="I1159" s="363"/>
      <c r="J1159" s="363"/>
      <c r="K1159" s="363"/>
      <c r="L1159" s="363"/>
      <c r="M1159" s="71" t="s">
        <v>26</v>
      </c>
      <c r="N1159" s="69">
        <v>1.47</v>
      </c>
    </row>
    <row r="1160" spans="1:14" ht="12.75" customHeight="1">
      <c r="A1160" s="68" t="s">
        <v>19917</v>
      </c>
      <c r="B1160" s="71" t="s">
        <v>13416</v>
      </c>
      <c r="C1160" s="363" t="s">
        <v>19918</v>
      </c>
      <c r="D1160" s="363"/>
      <c r="E1160" s="363"/>
      <c r="F1160" s="363"/>
      <c r="G1160" s="363"/>
      <c r="H1160" s="363"/>
      <c r="I1160" s="363"/>
      <c r="J1160" s="363"/>
      <c r="K1160" s="363"/>
      <c r="L1160" s="363"/>
      <c r="M1160" s="71" t="s">
        <v>26</v>
      </c>
      <c r="N1160" s="69">
        <v>4.41</v>
      </c>
    </row>
    <row r="1161" spans="1:14" ht="12.75" customHeight="1">
      <c r="A1161" s="68" t="s">
        <v>19919</v>
      </c>
      <c r="B1161" s="71" t="s">
        <v>13416</v>
      </c>
      <c r="C1161" s="363" t="s">
        <v>19920</v>
      </c>
      <c r="D1161" s="363"/>
      <c r="E1161" s="363"/>
      <c r="F1161" s="363"/>
      <c r="G1161" s="363"/>
      <c r="H1161" s="363"/>
      <c r="I1161" s="363"/>
      <c r="J1161" s="363"/>
      <c r="K1161" s="363"/>
      <c r="L1161" s="363"/>
      <c r="M1161" s="71" t="s">
        <v>25</v>
      </c>
      <c r="N1161" s="69">
        <v>8.1999999999999993</v>
      </c>
    </row>
    <row r="1162" spans="1:14" ht="13.5" customHeight="1">
      <c r="A1162" s="68" t="s">
        <v>19921</v>
      </c>
      <c r="B1162" s="71" t="s">
        <v>13416</v>
      </c>
      <c r="C1162" s="363" t="s">
        <v>19922</v>
      </c>
      <c r="D1162" s="363"/>
      <c r="E1162" s="363"/>
      <c r="F1162" s="363"/>
      <c r="G1162" s="363"/>
      <c r="H1162" s="363"/>
      <c r="I1162" s="363"/>
      <c r="J1162" s="363"/>
      <c r="K1162" s="363"/>
      <c r="L1162" s="363"/>
      <c r="M1162" s="71" t="s">
        <v>25</v>
      </c>
      <c r="N1162" s="69">
        <v>14.16</v>
      </c>
    </row>
    <row r="1163" spans="1:14" ht="12.75" customHeight="1">
      <c r="A1163" s="68" t="s">
        <v>19923</v>
      </c>
      <c r="B1163" s="71" t="s">
        <v>13416</v>
      </c>
      <c r="C1163" s="363" t="s">
        <v>19924</v>
      </c>
      <c r="D1163" s="363"/>
      <c r="E1163" s="363"/>
      <c r="F1163" s="363"/>
      <c r="G1163" s="363"/>
      <c r="H1163" s="363"/>
      <c r="I1163" s="363"/>
      <c r="J1163" s="363"/>
      <c r="K1163" s="363"/>
      <c r="L1163" s="363"/>
      <c r="M1163" s="71" t="s">
        <v>25</v>
      </c>
      <c r="N1163" s="69">
        <v>35.83</v>
      </c>
    </row>
    <row r="1164" spans="1:14" ht="13.5" customHeight="1">
      <c r="A1164" s="68" t="s">
        <v>19925</v>
      </c>
      <c r="B1164" s="71" t="s">
        <v>13416</v>
      </c>
      <c r="C1164" s="363" t="s">
        <v>19926</v>
      </c>
      <c r="D1164" s="363"/>
      <c r="E1164" s="363"/>
      <c r="F1164" s="363"/>
      <c r="G1164" s="363"/>
      <c r="H1164" s="363"/>
      <c r="I1164" s="363"/>
      <c r="J1164" s="363"/>
      <c r="K1164" s="363"/>
      <c r="L1164" s="363"/>
      <c r="M1164" s="71" t="s">
        <v>25</v>
      </c>
      <c r="N1164" s="69">
        <v>20.9</v>
      </c>
    </row>
    <row r="1165" spans="1:14" ht="12.75" customHeight="1">
      <c r="A1165" s="68" t="s">
        <v>19927</v>
      </c>
      <c r="B1165" s="71" t="s">
        <v>13416</v>
      </c>
      <c r="C1165" s="363" t="s">
        <v>19928</v>
      </c>
      <c r="D1165" s="363"/>
      <c r="E1165" s="363"/>
      <c r="F1165" s="363"/>
      <c r="G1165" s="363"/>
      <c r="H1165" s="363"/>
      <c r="I1165" s="363"/>
      <c r="J1165" s="363"/>
      <c r="K1165" s="363"/>
      <c r="L1165" s="363"/>
      <c r="M1165" s="71" t="s">
        <v>25</v>
      </c>
      <c r="N1165" s="69">
        <v>2.4900000000000002</v>
      </c>
    </row>
    <row r="1166" spans="1:14" ht="12.75" customHeight="1">
      <c r="A1166" s="68" t="s">
        <v>19929</v>
      </c>
      <c r="B1166" s="71" t="s">
        <v>13416</v>
      </c>
      <c r="C1166" s="363" t="s">
        <v>19930</v>
      </c>
      <c r="D1166" s="363"/>
      <c r="E1166" s="363"/>
      <c r="F1166" s="363"/>
      <c r="G1166" s="363"/>
      <c r="H1166" s="363"/>
      <c r="I1166" s="363"/>
      <c r="J1166" s="363"/>
      <c r="K1166" s="363"/>
      <c r="L1166" s="363"/>
      <c r="M1166" s="71" t="s">
        <v>25</v>
      </c>
      <c r="N1166" s="69">
        <v>2.4900000000000002</v>
      </c>
    </row>
    <row r="1167" spans="1:14" ht="13.5" customHeight="1">
      <c r="A1167" s="68" t="s">
        <v>19931</v>
      </c>
      <c r="B1167" s="71" t="s">
        <v>13416</v>
      </c>
      <c r="C1167" s="363" t="s">
        <v>19932</v>
      </c>
      <c r="D1167" s="363"/>
      <c r="E1167" s="363"/>
      <c r="F1167" s="363"/>
      <c r="G1167" s="363"/>
      <c r="H1167" s="363"/>
      <c r="I1167" s="363"/>
      <c r="J1167" s="363"/>
      <c r="K1167" s="363"/>
      <c r="L1167" s="363"/>
      <c r="M1167" s="71" t="s">
        <v>25</v>
      </c>
      <c r="N1167" s="69">
        <v>2.79</v>
      </c>
    </row>
    <row r="1168" spans="1:14" ht="12.75" customHeight="1">
      <c r="A1168" s="68" t="s">
        <v>19933</v>
      </c>
      <c r="B1168" s="71" t="s">
        <v>13416</v>
      </c>
      <c r="C1168" s="363" t="s">
        <v>11680</v>
      </c>
      <c r="D1168" s="363"/>
      <c r="E1168" s="363"/>
      <c r="F1168" s="363"/>
      <c r="G1168" s="363"/>
      <c r="H1168" s="363"/>
      <c r="I1168" s="363"/>
      <c r="J1168" s="363"/>
      <c r="K1168" s="363"/>
      <c r="L1168" s="363"/>
      <c r="M1168" s="71" t="s">
        <v>25</v>
      </c>
      <c r="N1168" s="69">
        <v>11.36</v>
      </c>
    </row>
    <row r="1169" spans="1:14" ht="12.75" customHeight="1">
      <c r="A1169" s="68" t="s">
        <v>19934</v>
      </c>
      <c r="B1169" s="71" t="s">
        <v>13416</v>
      </c>
      <c r="C1169" s="363" t="s">
        <v>11676</v>
      </c>
      <c r="D1169" s="363"/>
      <c r="E1169" s="363"/>
      <c r="F1169" s="363"/>
      <c r="G1169" s="363"/>
      <c r="H1169" s="363"/>
      <c r="I1169" s="363"/>
      <c r="J1169" s="363"/>
      <c r="K1169" s="363"/>
      <c r="L1169" s="363"/>
      <c r="M1169" s="71" t="s">
        <v>25</v>
      </c>
      <c r="N1169" s="69">
        <v>10.9</v>
      </c>
    </row>
    <row r="1170" spans="1:14" ht="13.5" customHeight="1">
      <c r="A1170" s="68" t="s">
        <v>19935</v>
      </c>
      <c r="B1170" s="71" t="s">
        <v>13416</v>
      </c>
      <c r="C1170" s="363" t="s">
        <v>11673</v>
      </c>
      <c r="D1170" s="363"/>
      <c r="E1170" s="363"/>
      <c r="F1170" s="363"/>
      <c r="G1170" s="363"/>
      <c r="H1170" s="363"/>
      <c r="I1170" s="363"/>
      <c r="J1170" s="363"/>
      <c r="K1170" s="363"/>
      <c r="L1170" s="363"/>
      <c r="M1170" s="71" t="s">
        <v>25</v>
      </c>
      <c r="N1170" s="69">
        <v>21.76</v>
      </c>
    </row>
    <row r="1171" spans="1:14" ht="12.75" customHeight="1">
      <c r="A1171" s="68" t="s">
        <v>19936</v>
      </c>
      <c r="B1171" s="71" t="s">
        <v>13416</v>
      </c>
      <c r="C1171" s="363" t="s">
        <v>11674</v>
      </c>
      <c r="D1171" s="363"/>
      <c r="E1171" s="363"/>
      <c r="F1171" s="363"/>
      <c r="G1171" s="363"/>
      <c r="H1171" s="363"/>
      <c r="I1171" s="363"/>
      <c r="J1171" s="363"/>
      <c r="K1171" s="363"/>
      <c r="L1171" s="363"/>
      <c r="M1171" s="71" t="s">
        <v>25</v>
      </c>
      <c r="N1171" s="69">
        <v>12.41</v>
      </c>
    </row>
    <row r="1172" spans="1:14" ht="13.5" customHeight="1">
      <c r="A1172" s="68" t="s">
        <v>19937</v>
      </c>
      <c r="B1172" s="71" t="s">
        <v>13416</v>
      </c>
      <c r="C1172" s="363" t="s">
        <v>19938</v>
      </c>
      <c r="D1172" s="363"/>
      <c r="E1172" s="363"/>
      <c r="F1172" s="363"/>
      <c r="G1172" s="363"/>
      <c r="H1172" s="363"/>
      <c r="I1172" s="363"/>
      <c r="J1172" s="363"/>
      <c r="K1172" s="363"/>
      <c r="L1172" s="363"/>
      <c r="M1172" s="71" t="s">
        <v>25</v>
      </c>
      <c r="N1172" s="69">
        <v>8.9</v>
      </c>
    </row>
    <row r="1173" spans="1:14" ht="12.75" customHeight="1">
      <c r="A1173" s="68" t="s">
        <v>19939</v>
      </c>
      <c r="B1173" s="71" t="s">
        <v>13416</v>
      </c>
      <c r="C1173" s="363" t="s">
        <v>11675</v>
      </c>
      <c r="D1173" s="363"/>
      <c r="E1173" s="363"/>
      <c r="F1173" s="363"/>
      <c r="G1173" s="363"/>
      <c r="H1173" s="363"/>
      <c r="I1173" s="363"/>
      <c r="J1173" s="363"/>
      <c r="K1173" s="363"/>
      <c r="L1173" s="363"/>
      <c r="M1173" s="71" t="s">
        <v>25</v>
      </c>
      <c r="N1173" s="69">
        <v>5.28</v>
      </c>
    </row>
    <row r="1174" spans="1:14" ht="12.75" customHeight="1">
      <c r="A1174" s="68" t="s">
        <v>19940</v>
      </c>
      <c r="B1174" s="71" t="s">
        <v>13416</v>
      </c>
      <c r="C1174" s="363" t="s">
        <v>11683</v>
      </c>
      <c r="D1174" s="363"/>
      <c r="E1174" s="363"/>
      <c r="F1174" s="363"/>
      <c r="G1174" s="363"/>
      <c r="H1174" s="363"/>
      <c r="I1174" s="363"/>
      <c r="J1174" s="363"/>
      <c r="K1174" s="363"/>
      <c r="L1174" s="363"/>
      <c r="M1174" s="71" t="s">
        <v>25</v>
      </c>
      <c r="N1174" s="69">
        <v>12.48</v>
      </c>
    </row>
    <row r="1175" spans="1:14" ht="3.75" customHeight="1">
      <c r="C1175" s="363"/>
      <c r="D1175" s="363"/>
      <c r="E1175" s="363"/>
      <c r="F1175" s="363"/>
      <c r="G1175" s="363"/>
      <c r="H1175" s="363"/>
      <c r="I1175" s="363"/>
      <c r="J1175" s="363"/>
      <c r="K1175" s="363"/>
      <c r="L1175" s="363"/>
    </row>
    <row r="1176" spans="1:14" ht="12.75" customHeight="1">
      <c r="A1176" s="68" t="s">
        <v>19941</v>
      </c>
      <c r="B1176" s="71" t="s">
        <v>13416</v>
      </c>
      <c r="C1176" s="363" t="s">
        <v>11677</v>
      </c>
      <c r="D1176" s="363"/>
      <c r="E1176" s="363"/>
      <c r="F1176" s="363"/>
      <c r="G1176" s="363"/>
      <c r="H1176" s="363"/>
      <c r="I1176" s="363"/>
      <c r="J1176" s="363"/>
      <c r="K1176" s="363"/>
      <c r="L1176" s="363"/>
      <c r="M1176" s="71" t="s">
        <v>25</v>
      </c>
      <c r="N1176" s="69">
        <v>11.35</v>
      </c>
    </row>
    <row r="1177" spans="1:14" ht="3.75" customHeight="1">
      <c r="C1177" s="363"/>
      <c r="D1177" s="363"/>
      <c r="E1177" s="363"/>
      <c r="F1177" s="363"/>
      <c r="G1177" s="363"/>
      <c r="H1177" s="363"/>
      <c r="I1177" s="363"/>
      <c r="J1177" s="363"/>
      <c r="K1177" s="363"/>
      <c r="L1177" s="363"/>
    </row>
    <row r="1178" spans="1:14" ht="12.75" customHeight="1">
      <c r="A1178" s="68" t="s">
        <v>19942</v>
      </c>
      <c r="B1178" s="71" t="s">
        <v>13416</v>
      </c>
      <c r="C1178" s="363" t="s">
        <v>11678</v>
      </c>
      <c r="D1178" s="363"/>
      <c r="E1178" s="363"/>
      <c r="F1178" s="363"/>
      <c r="G1178" s="363"/>
      <c r="H1178" s="363"/>
      <c r="I1178" s="363"/>
      <c r="J1178" s="363"/>
      <c r="K1178" s="363"/>
      <c r="L1178" s="363"/>
      <c r="M1178" s="71" t="s">
        <v>25</v>
      </c>
      <c r="N1178" s="69">
        <v>14.99</v>
      </c>
    </row>
    <row r="1179" spans="1:14" ht="3" customHeight="1">
      <c r="C1179" s="363"/>
      <c r="D1179" s="363"/>
      <c r="E1179" s="363"/>
      <c r="F1179" s="363"/>
      <c r="G1179" s="363"/>
      <c r="H1179" s="363"/>
      <c r="I1179" s="363"/>
      <c r="J1179" s="363"/>
      <c r="K1179" s="363"/>
      <c r="L1179" s="363"/>
    </row>
    <row r="1180" spans="1:14" ht="13.5" customHeight="1">
      <c r="A1180" s="68" t="s">
        <v>19943</v>
      </c>
      <c r="B1180" s="71" t="s">
        <v>13416</v>
      </c>
      <c r="C1180" s="363" t="s">
        <v>11681</v>
      </c>
      <c r="D1180" s="363"/>
      <c r="E1180" s="363"/>
      <c r="F1180" s="363"/>
      <c r="G1180" s="363"/>
      <c r="H1180" s="363"/>
      <c r="I1180" s="363"/>
      <c r="J1180" s="363"/>
      <c r="K1180" s="363"/>
      <c r="L1180" s="363"/>
      <c r="M1180" s="71" t="s">
        <v>25</v>
      </c>
      <c r="N1180" s="69">
        <v>14.63</v>
      </c>
    </row>
    <row r="1181" spans="1:14" ht="3" customHeight="1">
      <c r="C1181" s="363"/>
      <c r="D1181" s="363"/>
      <c r="E1181" s="363"/>
      <c r="F1181" s="363"/>
      <c r="G1181" s="363"/>
      <c r="H1181" s="363"/>
      <c r="I1181" s="363"/>
      <c r="J1181" s="363"/>
      <c r="K1181" s="363"/>
      <c r="L1181" s="363"/>
    </row>
    <row r="1182" spans="1:14" ht="12.75" customHeight="1">
      <c r="A1182" s="68" t="s">
        <v>19944</v>
      </c>
      <c r="B1182" s="71" t="s">
        <v>13416</v>
      </c>
      <c r="C1182" s="363" t="s">
        <v>11682</v>
      </c>
      <c r="D1182" s="363"/>
      <c r="E1182" s="363"/>
      <c r="F1182" s="363"/>
      <c r="G1182" s="363"/>
      <c r="H1182" s="363"/>
      <c r="I1182" s="363"/>
      <c r="J1182" s="363"/>
      <c r="K1182" s="363"/>
      <c r="L1182" s="363"/>
      <c r="M1182" s="71" t="s">
        <v>25</v>
      </c>
      <c r="N1182" s="69">
        <v>13.75</v>
      </c>
    </row>
    <row r="1183" spans="1:14" ht="3.75" customHeight="1">
      <c r="C1183" s="363"/>
      <c r="D1183" s="363"/>
      <c r="E1183" s="363"/>
      <c r="F1183" s="363"/>
      <c r="G1183" s="363"/>
      <c r="H1183" s="363"/>
      <c r="I1183" s="363"/>
      <c r="J1183" s="363"/>
      <c r="K1183" s="363"/>
      <c r="L1183" s="363"/>
    </row>
    <row r="1184" spans="1:14" ht="12.75" customHeight="1">
      <c r="A1184" s="68" t="s">
        <v>19945</v>
      </c>
      <c r="B1184" s="71" t="s">
        <v>13416</v>
      </c>
      <c r="C1184" s="363" t="s">
        <v>11679</v>
      </c>
      <c r="D1184" s="363"/>
      <c r="E1184" s="363"/>
      <c r="F1184" s="363"/>
      <c r="G1184" s="363"/>
      <c r="H1184" s="363"/>
      <c r="I1184" s="363"/>
      <c r="J1184" s="363"/>
      <c r="K1184" s="363"/>
      <c r="L1184" s="363"/>
      <c r="M1184" s="71" t="s">
        <v>25</v>
      </c>
      <c r="N1184" s="69">
        <v>16.75</v>
      </c>
    </row>
    <row r="1185" spans="1:14" ht="3.75" customHeight="1">
      <c r="C1185" s="363"/>
      <c r="D1185" s="363"/>
      <c r="E1185" s="363"/>
      <c r="F1185" s="363"/>
      <c r="G1185" s="363"/>
      <c r="H1185" s="363"/>
      <c r="I1185" s="363"/>
      <c r="J1185" s="363"/>
      <c r="K1185" s="363"/>
      <c r="L1185" s="363"/>
    </row>
    <row r="1186" spans="1:14" ht="12.75" customHeight="1">
      <c r="A1186" s="68" t="s">
        <v>19946</v>
      </c>
      <c r="B1186" s="71" t="s">
        <v>13416</v>
      </c>
      <c r="C1186" s="363" t="s">
        <v>11684</v>
      </c>
      <c r="D1186" s="363"/>
      <c r="E1186" s="363"/>
      <c r="F1186" s="363"/>
      <c r="G1186" s="363"/>
      <c r="H1186" s="363"/>
      <c r="I1186" s="363"/>
      <c r="J1186" s="363"/>
      <c r="K1186" s="363"/>
      <c r="L1186" s="363"/>
      <c r="M1186" s="71" t="s">
        <v>25</v>
      </c>
      <c r="N1186" s="69">
        <v>17.72</v>
      </c>
    </row>
    <row r="1187" spans="1:14" ht="3" customHeight="1">
      <c r="C1187" s="363"/>
      <c r="D1187" s="363"/>
      <c r="E1187" s="363"/>
      <c r="F1187" s="363"/>
      <c r="G1187" s="363"/>
      <c r="H1187" s="363"/>
      <c r="I1187" s="363"/>
      <c r="J1187" s="363"/>
      <c r="K1187" s="363"/>
      <c r="L1187" s="363"/>
    </row>
    <row r="1188" spans="1:14" ht="13.5" customHeight="1">
      <c r="A1188" s="68" t="s">
        <v>19947</v>
      </c>
      <c r="B1188" s="71" t="s">
        <v>13416</v>
      </c>
      <c r="C1188" s="363" t="s">
        <v>11759</v>
      </c>
      <c r="D1188" s="363"/>
      <c r="E1188" s="363"/>
      <c r="F1188" s="363"/>
      <c r="G1188" s="363"/>
      <c r="H1188" s="363"/>
      <c r="I1188" s="363"/>
      <c r="J1188" s="363"/>
      <c r="K1188" s="363"/>
      <c r="L1188" s="363"/>
      <c r="M1188" s="71" t="s">
        <v>25</v>
      </c>
      <c r="N1188" s="69">
        <v>7.53</v>
      </c>
    </row>
    <row r="1189" spans="1:14" ht="12.75" customHeight="1">
      <c r="A1189" s="68" t="s">
        <v>19948</v>
      </c>
      <c r="B1189" s="71" t="s">
        <v>13416</v>
      </c>
      <c r="C1189" s="363" t="s">
        <v>11760</v>
      </c>
      <c r="D1189" s="363"/>
      <c r="E1189" s="363"/>
      <c r="F1189" s="363"/>
      <c r="G1189" s="363"/>
      <c r="H1189" s="363"/>
      <c r="I1189" s="363"/>
      <c r="J1189" s="363"/>
      <c r="K1189" s="363"/>
      <c r="L1189" s="363"/>
      <c r="M1189" s="71" t="s">
        <v>25</v>
      </c>
      <c r="N1189" s="69">
        <v>7.37</v>
      </c>
    </row>
    <row r="1190" spans="1:14" ht="13.5" customHeight="1">
      <c r="A1190" s="68" t="s">
        <v>19949</v>
      </c>
      <c r="B1190" s="71" t="s">
        <v>13416</v>
      </c>
      <c r="C1190" s="363" t="s">
        <v>19950</v>
      </c>
      <c r="D1190" s="363"/>
      <c r="E1190" s="363"/>
      <c r="F1190" s="363"/>
      <c r="G1190" s="363"/>
      <c r="H1190" s="363"/>
      <c r="I1190" s="363"/>
      <c r="J1190" s="363"/>
      <c r="K1190" s="363"/>
      <c r="L1190" s="363"/>
      <c r="M1190" s="71" t="s">
        <v>25</v>
      </c>
      <c r="N1190" s="69">
        <v>11.29</v>
      </c>
    </row>
    <row r="1191" spans="1:14" ht="12.75" customHeight="1">
      <c r="A1191" s="68" t="s">
        <v>19951</v>
      </c>
      <c r="B1191" s="71" t="s">
        <v>13416</v>
      </c>
      <c r="C1191" s="363" t="s">
        <v>19952</v>
      </c>
      <c r="D1191" s="363"/>
      <c r="E1191" s="363"/>
      <c r="F1191" s="363"/>
      <c r="G1191" s="363"/>
      <c r="H1191" s="363"/>
      <c r="I1191" s="363"/>
      <c r="J1191" s="363"/>
      <c r="K1191" s="363"/>
      <c r="L1191" s="363"/>
      <c r="M1191" s="71" t="s">
        <v>25</v>
      </c>
      <c r="N1191" s="69">
        <v>22.34</v>
      </c>
    </row>
    <row r="1192" spans="1:14" ht="12.75" customHeight="1">
      <c r="A1192" s="68" t="s">
        <v>19953</v>
      </c>
      <c r="B1192" s="71" t="s">
        <v>13416</v>
      </c>
      <c r="C1192" s="363" t="s">
        <v>11758</v>
      </c>
      <c r="D1192" s="363"/>
      <c r="E1192" s="363"/>
      <c r="F1192" s="363"/>
      <c r="G1192" s="363"/>
      <c r="H1192" s="363"/>
      <c r="I1192" s="363"/>
      <c r="J1192" s="363"/>
      <c r="K1192" s="363"/>
      <c r="L1192" s="363"/>
      <c r="M1192" s="71" t="s">
        <v>25</v>
      </c>
      <c r="N1192" s="69">
        <v>8.19</v>
      </c>
    </row>
    <row r="1193" spans="1:14" ht="13.5" customHeight="1">
      <c r="A1193" s="68" t="s">
        <v>19954</v>
      </c>
      <c r="B1193" s="71" t="s">
        <v>13416</v>
      </c>
      <c r="C1193" s="363" t="s">
        <v>11760</v>
      </c>
      <c r="D1193" s="363"/>
      <c r="E1193" s="363"/>
      <c r="F1193" s="363"/>
      <c r="G1193" s="363"/>
      <c r="H1193" s="363"/>
      <c r="I1193" s="363"/>
      <c r="J1193" s="363"/>
      <c r="K1193" s="363"/>
      <c r="L1193" s="363"/>
      <c r="M1193" s="71" t="s">
        <v>25</v>
      </c>
      <c r="N1193" s="69">
        <v>13.24</v>
      </c>
    </row>
    <row r="1194" spans="1:14" ht="12.75" customHeight="1">
      <c r="A1194" s="68" t="s">
        <v>19955</v>
      </c>
      <c r="B1194" s="71" t="s">
        <v>13416</v>
      </c>
      <c r="C1194" s="363" t="s">
        <v>11761</v>
      </c>
      <c r="D1194" s="363"/>
      <c r="E1194" s="363"/>
      <c r="F1194" s="363"/>
      <c r="G1194" s="363"/>
      <c r="H1194" s="363"/>
      <c r="I1194" s="363"/>
      <c r="J1194" s="363"/>
      <c r="K1194" s="363"/>
      <c r="L1194" s="363"/>
      <c r="M1194" s="71" t="s">
        <v>25</v>
      </c>
      <c r="N1194" s="69">
        <v>6.49</v>
      </c>
    </row>
    <row r="1195" spans="1:14" ht="13.5" customHeight="1">
      <c r="A1195" s="68" t="s">
        <v>19956</v>
      </c>
      <c r="B1195" s="71" t="s">
        <v>13416</v>
      </c>
      <c r="C1195" s="363" t="s">
        <v>19957</v>
      </c>
      <c r="D1195" s="363"/>
      <c r="E1195" s="363"/>
      <c r="F1195" s="363"/>
      <c r="G1195" s="363"/>
      <c r="H1195" s="363"/>
      <c r="I1195" s="363"/>
      <c r="J1195" s="363"/>
      <c r="K1195" s="363"/>
      <c r="L1195" s="363"/>
      <c r="M1195" s="71" t="s">
        <v>25</v>
      </c>
      <c r="N1195" s="69">
        <v>6.44</v>
      </c>
    </row>
    <row r="1196" spans="1:14" ht="12.75" customHeight="1">
      <c r="A1196" s="68" t="s">
        <v>19958</v>
      </c>
      <c r="B1196" s="71" t="s">
        <v>13416</v>
      </c>
      <c r="C1196" s="363" t="s">
        <v>19959</v>
      </c>
      <c r="D1196" s="363"/>
      <c r="E1196" s="363"/>
      <c r="F1196" s="363"/>
      <c r="G1196" s="363"/>
      <c r="H1196" s="363"/>
      <c r="I1196" s="363"/>
      <c r="J1196" s="363"/>
      <c r="K1196" s="363"/>
      <c r="L1196" s="363"/>
      <c r="M1196" s="71" t="s">
        <v>25</v>
      </c>
      <c r="N1196" s="69">
        <v>9.42</v>
      </c>
    </row>
    <row r="1197" spans="1:14" ht="12.75" customHeight="1">
      <c r="A1197" s="68" t="s">
        <v>19960</v>
      </c>
      <c r="B1197" s="71" t="s">
        <v>13416</v>
      </c>
      <c r="C1197" s="363" t="s">
        <v>19961</v>
      </c>
      <c r="D1197" s="363"/>
      <c r="E1197" s="363"/>
      <c r="F1197" s="363"/>
      <c r="G1197" s="363"/>
      <c r="H1197" s="363"/>
      <c r="I1197" s="363"/>
      <c r="J1197" s="363"/>
      <c r="K1197" s="363"/>
      <c r="L1197" s="363"/>
      <c r="M1197" s="71" t="s">
        <v>25</v>
      </c>
      <c r="N1197" s="69">
        <v>11.34</v>
      </c>
    </row>
    <row r="1198" spans="1:14" ht="13.5" customHeight="1">
      <c r="A1198" s="68" t="s">
        <v>19962</v>
      </c>
      <c r="B1198" s="71" t="s">
        <v>13416</v>
      </c>
      <c r="C1198" s="363" t="s">
        <v>19963</v>
      </c>
      <c r="D1198" s="363"/>
      <c r="E1198" s="363"/>
      <c r="F1198" s="363"/>
      <c r="G1198" s="363"/>
      <c r="H1198" s="363"/>
      <c r="I1198" s="363"/>
      <c r="J1198" s="363"/>
      <c r="K1198" s="363"/>
      <c r="L1198" s="363"/>
      <c r="M1198" s="71" t="s">
        <v>25</v>
      </c>
      <c r="N1198" s="69">
        <v>5.66</v>
      </c>
    </row>
    <row r="1199" spans="1:14" ht="12.75" customHeight="1">
      <c r="A1199" s="68" t="s">
        <v>19964</v>
      </c>
      <c r="B1199" s="71" t="s">
        <v>13416</v>
      </c>
      <c r="C1199" s="363" t="s">
        <v>19965</v>
      </c>
      <c r="D1199" s="363"/>
      <c r="E1199" s="363"/>
      <c r="F1199" s="363"/>
      <c r="G1199" s="363"/>
      <c r="H1199" s="363"/>
      <c r="I1199" s="363"/>
      <c r="J1199" s="363"/>
      <c r="K1199" s="363"/>
      <c r="L1199" s="363"/>
      <c r="M1199" s="71" t="s">
        <v>25</v>
      </c>
      <c r="N1199" s="69">
        <v>0.35</v>
      </c>
    </row>
    <row r="1200" spans="1:14" ht="12.75" customHeight="1">
      <c r="A1200" s="68" t="s">
        <v>19966</v>
      </c>
      <c r="B1200" s="71" t="s">
        <v>13416</v>
      </c>
      <c r="C1200" s="363" t="s">
        <v>19967</v>
      </c>
      <c r="D1200" s="363"/>
      <c r="E1200" s="363"/>
      <c r="F1200" s="363"/>
      <c r="G1200" s="363"/>
      <c r="H1200" s="363"/>
      <c r="I1200" s="363"/>
      <c r="J1200" s="363"/>
      <c r="K1200" s="363"/>
      <c r="L1200" s="363"/>
      <c r="M1200" s="71" t="s">
        <v>25</v>
      </c>
      <c r="N1200" s="69">
        <v>0.5</v>
      </c>
    </row>
    <row r="1201" spans="1:14" ht="13.5" customHeight="1">
      <c r="A1201" s="68" t="s">
        <v>19968</v>
      </c>
      <c r="B1201" s="71" t="s">
        <v>13416</v>
      </c>
      <c r="C1201" s="363" t="s">
        <v>19969</v>
      </c>
      <c r="D1201" s="363"/>
      <c r="E1201" s="363"/>
      <c r="F1201" s="363"/>
      <c r="G1201" s="363"/>
      <c r="H1201" s="363"/>
      <c r="I1201" s="363"/>
      <c r="J1201" s="363"/>
      <c r="K1201" s="363"/>
      <c r="L1201" s="363"/>
      <c r="M1201" s="71" t="s">
        <v>25</v>
      </c>
      <c r="N1201" s="69">
        <v>1.25</v>
      </c>
    </row>
    <row r="1202" spans="1:14" ht="12.75" customHeight="1">
      <c r="A1202" s="68" t="s">
        <v>19970</v>
      </c>
      <c r="B1202" s="71" t="s">
        <v>13416</v>
      </c>
      <c r="C1202" s="363" t="s">
        <v>19971</v>
      </c>
      <c r="D1202" s="363"/>
      <c r="E1202" s="363"/>
      <c r="F1202" s="363"/>
      <c r="G1202" s="363"/>
      <c r="H1202" s="363"/>
      <c r="I1202" s="363"/>
      <c r="J1202" s="363"/>
      <c r="K1202" s="363"/>
      <c r="L1202" s="363"/>
      <c r="M1202" s="71" t="s">
        <v>25</v>
      </c>
      <c r="N1202" s="69">
        <v>1.48</v>
      </c>
    </row>
    <row r="1203" spans="1:14" ht="13.5" customHeight="1">
      <c r="A1203" s="68" t="s">
        <v>19972</v>
      </c>
      <c r="B1203" s="71" t="s">
        <v>13416</v>
      </c>
      <c r="C1203" s="363" t="s">
        <v>16131</v>
      </c>
      <c r="D1203" s="363"/>
      <c r="E1203" s="363"/>
      <c r="F1203" s="363"/>
      <c r="G1203" s="363"/>
      <c r="H1203" s="363"/>
      <c r="I1203" s="363"/>
      <c r="J1203" s="363"/>
      <c r="K1203" s="363"/>
      <c r="L1203" s="363"/>
      <c r="M1203" s="71" t="s">
        <v>25</v>
      </c>
      <c r="N1203" s="69">
        <v>9.1</v>
      </c>
    </row>
    <row r="1204" spans="1:14" ht="12.75" customHeight="1">
      <c r="A1204" s="68" t="s">
        <v>19973</v>
      </c>
      <c r="B1204" s="71" t="s">
        <v>13416</v>
      </c>
      <c r="C1204" s="363" t="s">
        <v>19974</v>
      </c>
      <c r="D1204" s="363"/>
      <c r="E1204" s="363"/>
      <c r="F1204" s="363"/>
      <c r="G1204" s="363"/>
      <c r="H1204" s="363"/>
      <c r="I1204" s="363"/>
      <c r="J1204" s="363"/>
      <c r="K1204" s="363"/>
      <c r="L1204" s="363"/>
      <c r="M1204" s="71" t="s">
        <v>25</v>
      </c>
      <c r="N1204" s="69">
        <v>12.38</v>
      </c>
    </row>
    <row r="1205" spans="1:14" ht="12.75" customHeight="1">
      <c r="A1205" s="68" t="s">
        <v>19975</v>
      </c>
      <c r="B1205" s="71" t="s">
        <v>13416</v>
      </c>
      <c r="C1205" s="363" t="s">
        <v>19976</v>
      </c>
      <c r="D1205" s="363"/>
      <c r="E1205" s="363"/>
      <c r="F1205" s="363"/>
      <c r="G1205" s="363"/>
      <c r="H1205" s="363"/>
      <c r="I1205" s="363"/>
      <c r="J1205" s="363"/>
      <c r="K1205" s="363"/>
      <c r="L1205" s="363"/>
      <c r="M1205" s="71" t="s">
        <v>25</v>
      </c>
      <c r="N1205" s="69">
        <v>1.8</v>
      </c>
    </row>
    <row r="1206" spans="1:14" ht="13.5" customHeight="1">
      <c r="A1206" s="68" t="s">
        <v>19977</v>
      </c>
      <c r="B1206" s="71" t="s">
        <v>13416</v>
      </c>
      <c r="C1206" s="363" t="s">
        <v>11637</v>
      </c>
      <c r="D1206" s="363"/>
      <c r="E1206" s="363"/>
      <c r="F1206" s="363"/>
      <c r="G1206" s="363"/>
      <c r="H1206" s="363"/>
      <c r="I1206" s="363"/>
      <c r="J1206" s="363"/>
      <c r="K1206" s="363"/>
      <c r="L1206" s="363"/>
      <c r="M1206" s="71" t="s">
        <v>25</v>
      </c>
      <c r="N1206" s="69">
        <v>13.06</v>
      </c>
    </row>
    <row r="1207" spans="1:14" ht="12.75" customHeight="1">
      <c r="A1207" s="68" t="s">
        <v>19978</v>
      </c>
      <c r="B1207" s="71" t="s">
        <v>13416</v>
      </c>
      <c r="C1207" s="363" t="s">
        <v>19979</v>
      </c>
      <c r="D1207" s="363"/>
      <c r="E1207" s="363"/>
      <c r="F1207" s="363"/>
      <c r="G1207" s="363"/>
      <c r="H1207" s="363"/>
      <c r="I1207" s="363"/>
      <c r="J1207" s="363"/>
      <c r="K1207" s="363"/>
      <c r="L1207" s="363"/>
      <c r="M1207" s="71" t="s">
        <v>25</v>
      </c>
      <c r="N1207" s="69">
        <v>7.74</v>
      </c>
    </row>
    <row r="1208" spans="1:14" ht="13.5" customHeight="1">
      <c r="A1208" s="68" t="s">
        <v>19980</v>
      </c>
      <c r="B1208" s="71" t="s">
        <v>13416</v>
      </c>
      <c r="C1208" s="363" t="s">
        <v>19981</v>
      </c>
      <c r="D1208" s="363"/>
      <c r="E1208" s="363"/>
      <c r="F1208" s="363"/>
      <c r="G1208" s="363"/>
      <c r="H1208" s="363"/>
      <c r="I1208" s="363"/>
      <c r="J1208" s="363"/>
      <c r="K1208" s="363"/>
      <c r="L1208" s="363"/>
      <c r="M1208" s="71" t="s">
        <v>25</v>
      </c>
      <c r="N1208" s="69">
        <v>5.68</v>
      </c>
    </row>
    <row r="1209" spans="1:14" ht="12.75" customHeight="1">
      <c r="A1209" s="68" t="s">
        <v>19982</v>
      </c>
      <c r="B1209" s="71" t="s">
        <v>13416</v>
      </c>
      <c r="C1209" s="363" t="s">
        <v>19983</v>
      </c>
      <c r="D1209" s="363"/>
      <c r="E1209" s="363"/>
      <c r="F1209" s="363"/>
      <c r="G1209" s="363"/>
      <c r="H1209" s="363"/>
      <c r="I1209" s="363"/>
      <c r="J1209" s="363"/>
      <c r="K1209" s="363"/>
      <c r="L1209" s="363"/>
      <c r="M1209" s="71" t="s">
        <v>25</v>
      </c>
      <c r="N1209" s="69">
        <v>1.92</v>
      </c>
    </row>
    <row r="1210" spans="1:14" ht="12.75" customHeight="1">
      <c r="A1210" s="68" t="s">
        <v>19984</v>
      </c>
      <c r="B1210" s="71" t="s">
        <v>13416</v>
      </c>
      <c r="C1210" s="363" t="s">
        <v>11740</v>
      </c>
      <c r="D1210" s="363"/>
      <c r="E1210" s="363"/>
      <c r="F1210" s="363"/>
      <c r="G1210" s="363"/>
      <c r="H1210" s="363"/>
      <c r="I1210" s="363"/>
      <c r="J1210" s="363"/>
      <c r="K1210" s="363"/>
      <c r="L1210" s="363"/>
      <c r="M1210" s="71" t="s">
        <v>25</v>
      </c>
      <c r="N1210" s="69">
        <v>2</v>
      </c>
    </row>
    <row r="1211" spans="1:14" ht="3.75" customHeight="1">
      <c r="C1211" s="363"/>
      <c r="D1211" s="363"/>
      <c r="E1211" s="363"/>
      <c r="F1211" s="363"/>
      <c r="G1211" s="363"/>
      <c r="H1211" s="363"/>
      <c r="I1211" s="363"/>
      <c r="J1211" s="363"/>
      <c r="K1211" s="363"/>
      <c r="L1211" s="363"/>
    </row>
    <row r="1212" spans="1:14" ht="12.75" customHeight="1">
      <c r="A1212" s="68" t="s">
        <v>19985</v>
      </c>
      <c r="B1212" s="71" t="s">
        <v>13416</v>
      </c>
      <c r="C1212" s="363" t="s">
        <v>11741</v>
      </c>
      <c r="D1212" s="363"/>
      <c r="E1212" s="363"/>
      <c r="F1212" s="363"/>
      <c r="G1212" s="363"/>
      <c r="H1212" s="363"/>
      <c r="I1212" s="363"/>
      <c r="J1212" s="363"/>
      <c r="K1212" s="363"/>
      <c r="L1212" s="363"/>
      <c r="M1212" s="71" t="s">
        <v>25</v>
      </c>
      <c r="N1212" s="69">
        <v>4.0199999999999996</v>
      </c>
    </row>
    <row r="1213" spans="1:14" ht="3" customHeight="1">
      <c r="C1213" s="363"/>
      <c r="D1213" s="363"/>
      <c r="E1213" s="363"/>
      <c r="F1213" s="363"/>
      <c r="G1213" s="363"/>
      <c r="H1213" s="363"/>
      <c r="I1213" s="363"/>
      <c r="J1213" s="363"/>
      <c r="K1213" s="363"/>
      <c r="L1213" s="363"/>
    </row>
    <row r="1214" spans="1:14" ht="13.5" customHeight="1">
      <c r="A1214" s="68" t="s">
        <v>19986</v>
      </c>
      <c r="B1214" s="71" t="s">
        <v>13416</v>
      </c>
      <c r="C1214" s="363" t="s">
        <v>19987</v>
      </c>
      <c r="D1214" s="363"/>
      <c r="E1214" s="363"/>
      <c r="F1214" s="363"/>
      <c r="G1214" s="363"/>
      <c r="H1214" s="363"/>
      <c r="I1214" s="363"/>
      <c r="J1214" s="363"/>
      <c r="K1214" s="363"/>
      <c r="L1214" s="363"/>
      <c r="M1214" s="71" t="s">
        <v>25</v>
      </c>
      <c r="N1214" s="69">
        <v>4.99</v>
      </c>
    </row>
    <row r="1215" spans="1:14" ht="12.75" customHeight="1">
      <c r="A1215" s="68" t="s">
        <v>19988</v>
      </c>
      <c r="B1215" s="71" t="s">
        <v>13416</v>
      </c>
      <c r="C1215" s="363" t="s">
        <v>19989</v>
      </c>
      <c r="D1215" s="363"/>
      <c r="E1215" s="363"/>
      <c r="F1215" s="363"/>
      <c r="G1215" s="363"/>
      <c r="H1215" s="363"/>
      <c r="I1215" s="363"/>
      <c r="J1215" s="363"/>
      <c r="K1215" s="363"/>
      <c r="L1215" s="363"/>
      <c r="M1215" s="71" t="s">
        <v>25</v>
      </c>
      <c r="N1215" s="69">
        <v>1.82</v>
      </c>
    </row>
    <row r="1216" spans="1:14" ht="13.5" customHeight="1">
      <c r="A1216" s="68" t="s">
        <v>19990</v>
      </c>
      <c r="B1216" s="71" t="s">
        <v>13416</v>
      </c>
      <c r="C1216" s="363" t="s">
        <v>19991</v>
      </c>
      <c r="D1216" s="363"/>
      <c r="E1216" s="363"/>
      <c r="F1216" s="363"/>
      <c r="G1216" s="363"/>
      <c r="H1216" s="363"/>
      <c r="I1216" s="363"/>
      <c r="J1216" s="363"/>
      <c r="K1216" s="363"/>
      <c r="L1216" s="363"/>
      <c r="M1216" s="71" t="s">
        <v>25</v>
      </c>
      <c r="N1216" s="69">
        <v>2.6</v>
      </c>
    </row>
    <row r="1217" spans="1:14" ht="12.75" customHeight="1">
      <c r="A1217" s="68" t="s">
        <v>19992</v>
      </c>
      <c r="B1217" s="71" t="s">
        <v>13416</v>
      </c>
      <c r="C1217" s="363" t="s">
        <v>11659</v>
      </c>
      <c r="D1217" s="363"/>
      <c r="E1217" s="363"/>
      <c r="F1217" s="363"/>
      <c r="G1217" s="363"/>
      <c r="H1217" s="363"/>
      <c r="I1217" s="363"/>
      <c r="J1217" s="363"/>
      <c r="K1217" s="363"/>
      <c r="L1217" s="363"/>
      <c r="M1217" s="71" t="s">
        <v>25</v>
      </c>
      <c r="N1217" s="69">
        <v>8.5399999999999991</v>
      </c>
    </row>
    <row r="1218" spans="1:14" ht="12.75" customHeight="1">
      <c r="A1218" s="68" t="s">
        <v>19993</v>
      </c>
      <c r="B1218" s="71" t="s">
        <v>13416</v>
      </c>
      <c r="C1218" s="363" t="s">
        <v>19994</v>
      </c>
      <c r="D1218" s="363"/>
      <c r="E1218" s="363"/>
      <c r="F1218" s="363"/>
      <c r="G1218" s="363"/>
      <c r="H1218" s="363"/>
      <c r="I1218" s="363"/>
      <c r="J1218" s="363"/>
      <c r="K1218" s="363"/>
      <c r="L1218" s="363"/>
      <c r="M1218" s="71" t="s">
        <v>25</v>
      </c>
      <c r="N1218" s="69">
        <v>7.02</v>
      </c>
    </row>
    <row r="1219" spans="1:14" ht="13.5" customHeight="1">
      <c r="A1219" s="68" t="s">
        <v>19995</v>
      </c>
      <c r="B1219" s="71" t="s">
        <v>13416</v>
      </c>
      <c r="C1219" s="363" t="s">
        <v>19996</v>
      </c>
      <c r="D1219" s="363"/>
      <c r="E1219" s="363"/>
      <c r="F1219" s="363"/>
      <c r="G1219" s="363"/>
      <c r="H1219" s="363"/>
      <c r="I1219" s="363"/>
      <c r="J1219" s="363"/>
      <c r="K1219" s="363"/>
      <c r="L1219" s="363"/>
      <c r="M1219" s="71" t="s">
        <v>25</v>
      </c>
      <c r="N1219" s="69">
        <v>2.44</v>
      </c>
    </row>
    <row r="1220" spans="1:14" ht="12.75" customHeight="1">
      <c r="A1220" s="68" t="s">
        <v>19997</v>
      </c>
      <c r="B1220" s="71" t="s">
        <v>13416</v>
      </c>
      <c r="C1220" s="363" t="s">
        <v>19998</v>
      </c>
      <c r="D1220" s="363"/>
      <c r="E1220" s="363"/>
      <c r="F1220" s="363"/>
      <c r="G1220" s="363"/>
      <c r="H1220" s="363"/>
      <c r="I1220" s="363"/>
      <c r="J1220" s="363"/>
      <c r="K1220" s="363"/>
      <c r="L1220" s="363"/>
      <c r="M1220" s="71" t="s">
        <v>25</v>
      </c>
      <c r="N1220" s="69">
        <v>4.62</v>
      </c>
    </row>
    <row r="1221" spans="1:14" ht="13.5" customHeight="1">
      <c r="A1221" s="68" t="s">
        <v>19999</v>
      </c>
      <c r="B1221" s="71" t="s">
        <v>13416</v>
      </c>
      <c r="C1221" s="363" t="s">
        <v>16137</v>
      </c>
      <c r="D1221" s="363"/>
      <c r="E1221" s="363"/>
      <c r="F1221" s="363"/>
      <c r="G1221" s="363"/>
      <c r="H1221" s="363"/>
      <c r="I1221" s="363"/>
      <c r="J1221" s="363"/>
      <c r="K1221" s="363"/>
      <c r="L1221" s="363"/>
      <c r="M1221" s="71" t="s">
        <v>25</v>
      </c>
      <c r="N1221" s="69">
        <v>19.95</v>
      </c>
    </row>
    <row r="1222" spans="1:14" ht="12.75" customHeight="1">
      <c r="A1222" s="68" t="s">
        <v>20000</v>
      </c>
      <c r="B1222" s="71" t="s">
        <v>13416</v>
      </c>
      <c r="C1222" s="363" t="s">
        <v>20001</v>
      </c>
      <c r="D1222" s="363"/>
      <c r="E1222" s="363"/>
      <c r="F1222" s="363"/>
      <c r="G1222" s="363"/>
      <c r="H1222" s="363"/>
      <c r="I1222" s="363"/>
      <c r="J1222" s="363"/>
      <c r="K1222" s="363"/>
      <c r="L1222" s="363"/>
      <c r="M1222" s="71" t="s">
        <v>25</v>
      </c>
      <c r="N1222" s="69">
        <v>95.96</v>
      </c>
    </row>
    <row r="1223" spans="1:14" ht="12.75" customHeight="1">
      <c r="A1223" s="68" t="s">
        <v>20002</v>
      </c>
      <c r="B1223" s="71" t="s">
        <v>13416</v>
      </c>
      <c r="C1223" s="363" t="s">
        <v>20003</v>
      </c>
      <c r="D1223" s="363"/>
      <c r="E1223" s="363"/>
      <c r="F1223" s="363"/>
      <c r="G1223" s="363"/>
      <c r="H1223" s="363"/>
      <c r="I1223" s="363"/>
      <c r="J1223" s="363"/>
      <c r="K1223" s="363"/>
      <c r="L1223" s="363"/>
      <c r="M1223" s="71" t="s">
        <v>25</v>
      </c>
      <c r="N1223" s="69">
        <v>73.5</v>
      </c>
    </row>
    <row r="1224" spans="1:14" ht="13.5" customHeight="1">
      <c r="A1224" s="68" t="s">
        <v>20004</v>
      </c>
      <c r="B1224" s="71" t="s">
        <v>13416</v>
      </c>
      <c r="C1224" s="363" t="s">
        <v>20005</v>
      </c>
      <c r="D1224" s="363"/>
      <c r="E1224" s="363"/>
      <c r="F1224" s="363"/>
      <c r="G1224" s="363"/>
      <c r="H1224" s="363"/>
      <c r="I1224" s="363"/>
      <c r="J1224" s="363"/>
      <c r="K1224" s="363"/>
      <c r="L1224" s="363"/>
      <c r="M1224" s="71" t="s">
        <v>25</v>
      </c>
      <c r="N1224" s="69">
        <v>92.16</v>
      </c>
    </row>
    <row r="1225" spans="1:14" ht="12.75" customHeight="1">
      <c r="A1225" s="68" t="s">
        <v>20006</v>
      </c>
      <c r="B1225" s="71" t="s">
        <v>13416</v>
      </c>
      <c r="C1225" s="363" t="s">
        <v>11717</v>
      </c>
      <c r="D1225" s="363"/>
      <c r="E1225" s="363"/>
      <c r="F1225" s="363"/>
      <c r="G1225" s="363"/>
      <c r="H1225" s="363"/>
      <c r="I1225" s="363"/>
      <c r="J1225" s="363"/>
      <c r="K1225" s="363"/>
      <c r="L1225" s="363"/>
      <c r="M1225" s="71" t="s">
        <v>25</v>
      </c>
      <c r="N1225" s="69">
        <v>9</v>
      </c>
    </row>
    <row r="1226" spans="1:14" ht="12.75" customHeight="1">
      <c r="A1226" s="68" t="s">
        <v>20007</v>
      </c>
      <c r="B1226" s="71" t="s">
        <v>13416</v>
      </c>
      <c r="C1226" s="363" t="s">
        <v>11718</v>
      </c>
      <c r="D1226" s="363"/>
      <c r="E1226" s="363"/>
      <c r="F1226" s="363"/>
      <c r="G1226" s="363"/>
      <c r="H1226" s="363"/>
      <c r="I1226" s="363"/>
      <c r="J1226" s="363"/>
      <c r="K1226" s="363"/>
      <c r="L1226" s="363"/>
      <c r="M1226" s="71" t="s">
        <v>25</v>
      </c>
      <c r="N1226" s="69">
        <v>12</v>
      </c>
    </row>
    <row r="1227" spans="1:14" ht="13.5" customHeight="1">
      <c r="A1227" s="68" t="s">
        <v>20008</v>
      </c>
      <c r="B1227" s="71" t="s">
        <v>13416</v>
      </c>
      <c r="C1227" s="363" t="s">
        <v>20009</v>
      </c>
      <c r="D1227" s="363"/>
      <c r="E1227" s="363"/>
      <c r="F1227" s="363"/>
      <c r="G1227" s="363"/>
      <c r="H1227" s="363"/>
      <c r="I1227" s="363"/>
      <c r="J1227" s="363"/>
      <c r="K1227" s="363"/>
      <c r="L1227" s="363"/>
      <c r="M1227" s="71" t="s">
        <v>25</v>
      </c>
      <c r="N1227" s="69">
        <v>1320</v>
      </c>
    </row>
    <row r="1228" spans="1:14" ht="12.75" customHeight="1">
      <c r="A1228" s="68" t="s">
        <v>20010</v>
      </c>
      <c r="B1228" s="71" t="s">
        <v>13416</v>
      </c>
      <c r="C1228" s="363" t="s">
        <v>20011</v>
      </c>
      <c r="D1228" s="363"/>
      <c r="E1228" s="363"/>
      <c r="F1228" s="363"/>
      <c r="G1228" s="363"/>
      <c r="H1228" s="363"/>
      <c r="I1228" s="363"/>
      <c r="J1228" s="363"/>
      <c r="K1228" s="363"/>
      <c r="L1228" s="363"/>
      <c r="M1228" s="71" t="s">
        <v>25</v>
      </c>
      <c r="N1228" s="69">
        <v>18.63</v>
      </c>
    </row>
    <row r="1229" spans="1:14" ht="13.5" customHeight="1">
      <c r="A1229" s="68" t="s">
        <v>20012</v>
      </c>
      <c r="B1229" s="71" t="s">
        <v>13416</v>
      </c>
      <c r="C1229" s="363" t="s">
        <v>20013</v>
      </c>
      <c r="D1229" s="363"/>
      <c r="E1229" s="363"/>
      <c r="F1229" s="363"/>
      <c r="G1229" s="363"/>
      <c r="H1229" s="363"/>
      <c r="I1229" s="363"/>
      <c r="J1229" s="363"/>
      <c r="K1229" s="363"/>
      <c r="L1229" s="363"/>
      <c r="M1229" s="71" t="s">
        <v>25</v>
      </c>
      <c r="N1229" s="69">
        <v>25.99</v>
      </c>
    </row>
    <row r="1230" spans="1:14" ht="12.75" customHeight="1">
      <c r="A1230" s="68" t="s">
        <v>20014</v>
      </c>
      <c r="B1230" s="71" t="s">
        <v>13416</v>
      </c>
      <c r="C1230" s="363" t="s">
        <v>11719</v>
      </c>
      <c r="D1230" s="363"/>
      <c r="E1230" s="363"/>
      <c r="F1230" s="363"/>
      <c r="G1230" s="363"/>
      <c r="H1230" s="363"/>
      <c r="I1230" s="363"/>
      <c r="J1230" s="363"/>
      <c r="K1230" s="363"/>
      <c r="L1230" s="363"/>
      <c r="M1230" s="71" t="s">
        <v>25</v>
      </c>
      <c r="N1230" s="69">
        <v>190.95</v>
      </c>
    </row>
    <row r="1231" spans="1:14" ht="12.75" customHeight="1">
      <c r="A1231" s="68" t="s">
        <v>20015</v>
      </c>
      <c r="B1231" s="71" t="s">
        <v>13416</v>
      </c>
      <c r="C1231" s="363" t="s">
        <v>11720</v>
      </c>
      <c r="D1231" s="363"/>
      <c r="E1231" s="363"/>
      <c r="F1231" s="363"/>
      <c r="G1231" s="363"/>
      <c r="H1231" s="363"/>
      <c r="I1231" s="363"/>
      <c r="J1231" s="363"/>
      <c r="K1231" s="363"/>
      <c r="L1231" s="363"/>
      <c r="M1231" s="71" t="s">
        <v>25</v>
      </c>
      <c r="N1231" s="69">
        <v>303.99</v>
      </c>
    </row>
    <row r="1232" spans="1:14" ht="13.5" customHeight="1">
      <c r="A1232" s="68" t="s">
        <v>20016</v>
      </c>
      <c r="B1232" s="71" t="s">
        <v>13416</v>
      </c>
      <c r="C1232" s="363" t="s">
        <v>20017</v>
      </c>
      <c r="D1232" s="363"/>
      <c r="E1232" s="363"/>
      <c r="F1232" s="363"/>
      <c r="G1232" s="363"/>
      <c r="H1232" s="363"/>
      <c r="I1232" s="363"/>
      <c r="J1232" s="363"/>
      <c r="K1232" s="363"/>
      <c r="L1232" s="363"/>
      <c r="M1232" s="71" t="s">
        <v>25</v>
      </c>
      <c r="N1232" s="69">
        <v>20</v>
      </c>
    </row>
    <row r="1233" spans="1:14" ht="12.75" customHeight="1">
      <c r="A1233" s="68" t="s">
        <v>20018</v>
      </c>
      <c r="B1233" s="71" t="s">
        <v>13416</v>
      </c>
      <c r="C1233" s="363" t="s">
        <v>20019</v>
      </c>
      <c r="D1233" s="363"/>
      <c r="E1233" s="363"/>
      <c r="F1233" s="363"/>
      <c r="G1233" s="363"/>
      <c r="H1233" s="363"/>
      <c r="I1233" s="363"/>
      <c r="J1233" s="363"/>
      <c r="K1233" s="363"/>
      <c r="L1233" s="363"/>
      <c r="M1233" s="71" t="s">
        <v>25</v>
      </c>
      <c r="N1233" s="69">
        <v>5.8</v>
      </c>
    </row>
    <row r="1234" spans="1:14" ht="13.5" customHeight="1">
      <c r="A1234" s="68" t="s">
        <v>20020</v>
      </c>
      <c r="B1234" s="71" t="s">
        <v>13416</v>
      </c>
      <c r="C1234" s="363" t="s">
        <v>20021</v>
      </c>
      <c r="D1234" s="363"/>
      <c r="E1234" s="363"/>
      <c r="F1234" s="363"/>
      <c r="G1234" s="363"/>
      <c r="H1234" s="363"/>
      <c r="I1234" s="363"/>
      <c r="J1234" s="363"/>
      <c r="K1234" s="363"/>
      <c r="L1234" s="363"/>
      <c r="M1234" s="71" t="s">
        <v>25</v>
      </c>
      <c r="N1234" s="69">
        <v>3.76</v>
      </c>
    </row>
    <row r="1235" spans="1:14" ht="12.75" customHeight="1">
      <c r="A1235" s="68" t="s">
        <v>20022</v>
      </c>
      <c r="B1235" s="71" t="s">
        <v>13416</v>
      </c>
      <c r="C1235" s="363" t="s">
        <v>11643</v>
      </c>
      <c r="D1235" s="363"/>
      <c r="E1235" s="363"/>
      <c r="F1235" s="363"/>
      <c r="G1235" s="363"/>
      <c r="H1235" s="363"/>
      <c r="I1235" s="363"/>
      <c r="J1235" s="363"/>
      <c r="K1235" s="363"/>
      <c r="L1235" s="363"/>
      <c r="M1235" s="71" t="s">
        <v>25</v>
      </c>
      <c r="N1235" s="69">
        <v>3.71</v>
      </c>
    </row>
    <row r="1236" spans="1:14" ht="12.75" customHeight="1">
      <c r="A1236" s="68" t="s">
        <v>20023</v>
      </c>
      <c r="B1236" s="71" t="s">
        <v>13416</v>
      </c>
      <c r="C1236" s="363" t="s">
        <v>20024</v>
      </c>
      <c r="D1236" s="363"/>
      <c r="E1236" s="363"/>
      <c r="F1236" s="363"/>
      <c r="G1236" s="363"/>
      <c r="H1236" s="363"/>
      <c r="I1236" s="363"/>
      <c r="J1236" s="363"/>
      <c r="K1236" s="363"/>
      <c r="L1236" s="363"/>
      <c r="M1236" s="71" t="s">
        <v>25</v>
      </c>
      <c r="N1236" s="69">
        <v>7.3</v>
      </c>
    </row>
    <row r="1237" spans="1:14" ht="13.5" customHeight="1">
      <c r="A1237" s="68" t="s">
        <v>20025</v>
      </c>
      <c r="B1237" s="71" t="s">
        <v>13416</v>
      </c>
      <c r="C1237" s="363" t="s">
        <v>20026</v>
      </c>
      <c r="D1237" s="363"/>
      <c r="E1237" s="363"/>
      <c r="F1237" s="363"/>
      <c r="G1237" s="363"/>
      <c r="H1237" s="363"/>
      <c r="I1237" s="363"/>
      <c r="J1237" s="363"/>
      <c r="K1237" s="363"/>
      <c r="L1237" s="363"/>
      <c r="M1237" s="71" t="s">
        <v>25</v>
      </c>
      <c r="N1237" s="69">
        <v>6.16</v>
      </c>
    </row>
    <row r="1238" spans="1:14" ht="12.75" customHeight="1">
      <c r="A1238" s="68" t="s">
        <v>20027</v>
      </c>
      <c r="B1238" s="71" t="s">
        <v>13416</v>
      </c>
      <c r="C1238" s="363" t="s">
        <v>20028</v>
      </c>
      <c r="D1238" s="363"/>
      <c r="E1238" s="363"/>
      <c r="F1238" s="363"/>
      <c r="G1238" s="363"/>
      <c r="H1238" s="363"/>
      <c r="I1238" s="363"/>
      <c r="J1238" s="363"/>
      <c r="K1238" s="363"/>
      <c r="L1238" s="363"/>
      <c r="M1238" s="71" t="s">
        <v>25</v>
      </c>
      <c r="N1238" s="69">
        <v>7.89</v>
      </c>
    </row>
    <row r="1239" spans="1:14" ht="13.5" customHeight="1">
      <c r="A1239" s="68" t="s">
        <v>20029</v>
      </c>
      <c r="B1239" s="71" t="s">
        <v>13416</v>
      </c>
      <c r="C1239" s="363" t="s">
        <v>20030</v>
      </c>
      <c r="D1239" s="363"/>
      <c r="E1239" s="363"/>
      <c r="F1239" s="363"/>
      <c r="G1239" s="363"/>
      <c r="H1239" s="363"/>
      <c r="I1239" s="363"/>
      <c r="J1239" s="363"/>
      <c r="K1239" s="363"/>
      <c r="L1239" s="363"/>
      <c r="M1239" s="71" t="s">
        <v>25</v>
      </c>
      <c r="N1239" s="69">
        <v>9.83</v>
      </c>
    </row>
    <row r="1240" spans="1:14" ht="12.75" customHeight="1">
      <c r="A1240" s="68" t="s">
        <v>20031</v>
      </c>
      <c r="B1240" s="71" t="s">
        <v>13416</v>
      </c>
      <c r="C1240" s="363" t="s">
        <v>20032</v>
      </c>
      <c r="D1240" s="363"/>
      <c r="E1240" s="363"/>
      <c r="F1240" s="363"/>
      <c r="G1240" s="363"/>
      <c r="H1240" s="363"/>
      <c r="I1240" s="363"/>
      <c r="J1240" s="363"/>
      <c r="K1240" s="363"/>
      <c r="L1240" s="363"/>
      <c r="M1240" s="71" t="s">
        <v>25</v>
      </c>
      <c r="N1240" s="69">
        <v>10.29</v>
      </c>
    </row>
    <row r="1241" spans="1:14" ht="12.75" customHeight="1">
      <c r="A1241" s="68" t="s">
        <v>20033</v>
      </c>
      <c r="B1241" s="71" t="s">
        <v>13416</v>
      </c>
      <c r="C1241" s="363" t="s">
        <v>20034</v>
      </c>
      <c r="D1241" s="363"/>
      <c r="E1241" s="363"/>
      <c r="F1241" s="363"/>
      <c r="G1241" s="363"/>
      <c r="H1241" s="363"/>
      <c r="I1241" s="363"/>
      <c r="J1241" s="363"/>
      <c r="K1241" s="363"/>
      <c r="L1241" s="363"/>
      <c r="M1241" s="71" t="s">
        <v>25</v>
      </c>
      <c r="N1241" s="69">
        <v>18.82</v>
      </c>
    </row>
    <row r="1242" spans="1:14" ht="13.5" customHeight="1">
      <c r="A1242" s="68" t="s">
        <v>20035</v>
      </c>
      <c r="B1242" s="71" t="s">
        <v>13416</v>
      </c>
      <c r="C1242" s="363" t="s">
        <v>11756</v>
      </c>
      <c r="D1242" s="363"/>
      <c r="E1242" s="363"/>
      <c r="F1242" s="363"/>
      <c r="G1242" s="363"/>
      <c r="H1242" s="363"/>
      <c r="I1242" s="363"/>
      <c r="J1242" s="363"/>
      <c r="K1242" s="363"/>
      <c r="L1242" s="363"/>
      <c r="M1242" s="71" t="s">
        <v>25</v>
      </c>
      <c r="N1242" s="69">
        <v>11.51</v>
      </c>
    </row>
    <row r="1243" spans="1:14" ht="12.75" customHeight="1">
      <c r="A1243" s="68" t="s">
        <v>20036</v>
      </c>
      <c r="B1243" s="71" t="s">
        <v>13416</v>
      </c>
      <c r="C1243" s="363" t="s">
        <v>11757</v>
      </c>
      <c r="D1243" s="363"/>
      <c r="E1243" s="363"/>
      <c r="F1243" s="363"/>
      <c r="G1243" s="363"/>
      <c r="H1243" s="363"/>
      <c r="I1243" s="363"/>
      <c r="J1243" s="363"/>
      <c r="K1243" s="363"/>
      <c r="L1243" s="363"/>
      <c r="M1243" s="71" t="s">
        <v>25</v>
      </c>
      <c r="N1243" s="69">
        <v>16.170000000000002</v>
      </c>
    </row>
    <row r="1244" spans="1:14" ht="12.75" customHeight="1">
      <c r="A1244" s="68" t="s">
        <v>20037</v>
      </c>
      <c r="B1244" s="71" t="s">
        <v>13416</v>
      </c>
      <c r="C1244" s="363" t="s">
        <v>11702</v>
      </c>
      <c r="D1244" s="363"/>
      <c r="E1244" s="363"/>
      <c r="F1244" s="363"/>
      <c r="G1244" s="363"/>
      <c r="H1244" s="363"/>
      <c r="I1244" s="363"/>
      <c r="J1244" s="363"/>
      <c r="K1244" s="363"/>
      <c r="L1244" s="363"/>
      <c r="M1244" s="71" t="s">
        <v>25</v>
      </c>
      <c r="N1244" s="69">
        <v>16.78</v>
      </c>
    </row>
    <row r="1245" spans="1:14" ht="13.5" customHeight="1">
      <c r="A1245" s="68" t="s">
        <v>20038</v>
      </c>
      <c r="B1245" s="71" t="s">
        <v>13416</v>
      </c>
      <c r="C1245" s="363" t="s">
        <v>20039</v>
      </c>
      <c r="D1245" s="363"/>
      <c r="E1245" s="363"/>
      <c r="F1245" s="363"/>
      <c r="G1245" s="363"/>
      <c r="H1245" s="363"/>
      <c r="I1245" s="363"/>
      <c r="J1245" s="363"/>
      <c r="K1245" s="363"/>
      <c r="L1245" s="363"/>
      <c r="M1245" s="71" t="s">
        <v>25</v>
      </c>
      <c r="N1245" s="69">
        <v>178.21</v>
      </c>
    </row>
    <row r="1246" spans="1:14" ht="12.75" customHeight="1">
      <c r="A1246" s="68" t="s">
        <v>20040</v>
      </c>
      <c r="B1246" s="71" t="s">
        <v>13416</v>
      </c>
      <c r="C1246" s="363" t="s">
        <v>20041</v>
      </c>
      <c r="D1246" s="363"/>
      <c r="E1246" s="363"/>
      <c r="F1246" s="363"/>
      <c r="G1246" s="363"/>
      <c r="H1246" s="363"/>
      <c r="I1246" s="363"/>
      <c r="J1246" s="363"/>
      <c r="K1246" s="363"/>
      <c r="L1246" s="363"/>
      <c r="M1246" s="71" t="s">
        <v>25</v>
      </c>
      <c r="N1246" s="69">
        <v>88.7</v>
      </c>
    </row>
    <row r="1247" spans="1:14" ht="13.5" customHeight="1">
      <c r="A1247" s="68" t="s">
        <v>20042</v>
      </c>
      <c r="B1247" s="71" t="s">
        <v>13416</v>
      </c>
      <c r="C1247" s="363" t="s">
        <v>11703</v>
      </c>
      <c r="D1247" s="363"/>
      <c r="E1247" s="363"/>
      <c r="F1247" s="363"/>
      <c r="G1247" s="363"/>
      <c r="H1247" s="363"/>
      <c r="I1247" s="363"/>
      <c r="J1247" s="363"/>
      <c r="K1247" s="363"/>
      <c r="L1247" s="363"/>
      <c r="M1247" s="71" t="s">
        <v>25</v>
      </c>
      <c r="N1247" s="69">
        <v>59.68</v>
      </c>
    </row>
    <row r="1248" spans="1:14" ht="3" customHeight="1">
      <c r="C1248" s="363"/>
      <c r="D1248" s="363"/>
      <c r="E1248" s="363"/>
      <c r="F1248" s="363"/>
      <c r="G1248" s="363"/>
      <c r="H1248" s="363"/>
      <c r="I1248" s="363"/>
      <c r="J1248" s="363"/>
      <c r="K1248" s="363"/>
      <c r="L1248" s="363"/>
    </row>
    <row r="1249" spans="1:14" ht="12.75" customHeight="1">
      <c r="A1249" s="68" t="s">
        <v>20043</v>
      </c>
      <c r="B1249" s="71" t="s">
        <v>13416</v>
      </c>
      <c r="C1249" s="363" t="s">
        <v>20044</v>
      </c>
      <c r="D1249" s="363"/>
      <c r="E1249" s="363"/>
      <c r="F1249" s="363"/>
      <c r="G1249" s="363"/>
      <c r="H1249" s="363"/>
      <c r="I1249" s="363"/>
      <c r="J1249" s="363"/>
      <c r="K1249" s="363"/>
      <c r="L1249" s="363"/>
      <c r="M1249" s="71" t="s">
        <v>25</v>
      </c>
      <c r="N1249" s="69">
        <v>78.13</v>
      </c>
    </row>
    <row r="1250" spans="1:14" ht="13.5" customHeight="1">
      <c r="A1250" s="68" t="s">
        <v>20045</v>
      </c>
      <c r="B1250" s="71" t="s">
        <v>13416</v>
      </c>
      <c r="C1250" s="363" t="s">
        <v>20046</v>
      </c>
      <c r="D1250" s="363"/>
      <c r="E1250" s="363"/>
      <c r="F1250" s="363"/>
      <c r="G1250" s="363"/>
      <c r="H1250" s="363"/>
      <c r="I1250" s="363"/>
      <c r="J1250" s="363"/>
      <c r="K1250" s="363"/>
      <c r="L1250" s="363"/>
      <c r="M1250" s="71" t="s">
        <v>25</v>
      </c>
      <c r="N1250" s="69">
        <v>76.989999999999995</v>
      </c>
    </row>
    <row r="1251" spans="1:14" ht="12.75" customHeight="1">
      <c r="A1251" s="68" t="s">
        <v>20047</v>
      </c>
      <c r="B1251" s="71" t="s">
        <v>13416</v>
      </c>
      <c r="C1251" s="363" t="s">
        <v>20048</v>
      </c>
      <c r="D1251" s="363"/>
      <c r="E1251" s="363"/>
      <c r="F1251" s="363"/>
      <c r="G1251" s="363"/>
      <c r="H1251" s="363"/>
      <c r="I1251" s="363"/>
      <c r="J1251" s="363"/>
      <c r="K1251" s="363"/>
      <c r="L1251" s="363"/>
      <c r="M1251" s="71" t="s">
        <v>25</v>
      </c>
      <c r="N1251" s="69">
        <v>104.9</v>
      </c>
    </row>
    <row r="1252" spans="1:14" ht="13.5" customHeight="1">
      <c r="A1252" s="68" t="s">
        <v>20049</v>
      </c>
      <c r="B1252" s="71" t="s">
        <v>13416</v>
      </c>
      <c r="C1252" s="363" t="s">
        <v>20050</v>
      </c>
      <c r="D1252" s="363"/>
      <c r="E1252" s="363"/>
      <c r="F1252" s="363"/>
      <c r="G1252" s="363"/>
      <c r="H1252" s="363"/>
      <c r="I1252" s="363"/>
      <c r="J1252" s="363"/>
      <c r="K1252" s="363"/>
      <c r="L1252" s="363"/>
      <c r="M1252" s="71" t="s">
        <v>25</v>
      </c>
      <c r="N1252" s="69">
        <v>36.090000000000003</v>
      </c>
    </row>
    <row r="1253" spans="1:14" ht="12.75" customHeight="1">
      <c r="A1253" s="68" t="s">
        <v>20051</v>
      </c>
      <c r="B1253" s="71" t="s">
        <v>13416</v>
      </c>
      <c r="C1253" s="363" t="s">
        <v>20052</v>
      </c>
      <c r="D1253" s="363"/>
      <c r="E1253" s="363"/>
      <c r="F1253" s="363"/>
      <c r="G1253" s="363"/>
      <c r="H1253" s="363"/>
      <c r="I1253" s="363"/>
      <c r="J1253" s="363"/>
      <c r="K1253" s="363"/>
      <c r="L1253" s="363"/>
      <c r="M1253" s="71" t="s">
        <v>25</v>
      </c>
      <c r="N1253" s="69">
        <v>124.9</v>
      </c>
    </row>
    <row r="1254" spans="1:14" ht="12.75" customHeight="1">
      <c r="A1254" s="68" t="s">
        <v>20053</v>
      </c>
      <c r="B1254" s="71" t="s">
        <v>13416</v>
      </c>
      <c r="C1254" s="363" t="s">
        <v>20054</v>
      </c>
      <c r="D1254" s="363"/>
      <c r="E1254" s="363"/>
      <c r="F1254" s="363"/>
      <c r="G1254" s="363"/>
      <c r="H1254" s="363"/>
      <c r="I1254" s="363"/>
      <c r="J1254" s="363"/>
      <c r="K1254" s="363"/>
      <c r="L1254" s="363"/>
      <c r="M1254" s="71" t="s">
        <v>25</v>
      </c>
      <c r="N1254" s="69">
        <v>86.76</v>
      </c>
    </row>
    <row r="1255" spans="1:14" ht="13.5" customHeight="1">
      <c r="A1255" s="68" t="s">
        <v>20055</v>
      </c>
      <c r="B1255" s="71" t="s">
        <v>13416</v>
      </c>
      <c r="C1255" s="363" t="s">
        <v>20056</v>
      </c>
      <c r="D1255" s="363"/>
      <c r="E1255" s="363"/>
      <c r="F1255" s="363"/>
      <c r="G1255" s="363"/>
      <c r="H1255" s="363"/>
      <c r="I1255" s="363"/>
      <c r="J1255" s="363"/>
      <c r="K1255" s="363"/>
      <c r="L1255" s="363"/>
      <c r="M1255" s="71" t="s">
        <v>25</v>
      </c>
      <c r="N1255" s="69">
        <v>153.33000000000001</v>
      </c>
    </row>
    <row r="1256" spans="1:14" ht="12.75" customHeight="1">
      <c r="A1256" s="68" t="s">
        <v>20057</v>
      </c>
      <c r="B1256" s="71" t="s">
        <v>13416</v>
      </c>
      <c r="C1256" s="363" t="s">
        <v>20058</v>
      </c>
      <c r="D1256" s="363"/>
      <c r="E1256" s="363"/>
      <c r="F1256" s="363"/>
      <c r="G1256" s="363"/>
      <c r="H1256" s="363"/>
      <c r="I1256" s="363"/>
      <c r="J1256" s="363"/>
      <c r="K1256" s="363"/>
      <c r="L1256" s="363"/>
      <c r="M1256" s="71" t="s">
        <v>25</v>
      </c>
      <c r="N1256" s="69">
        <v>114.7</v>
      </c>
    </row>
    <row r="1257" spans="1:14" ht="12.75" customHeight="1">
      <c r="A1257" s="68" t="s">
        <v>20059</v>
      </c>
      <c r="B1257" s="71" t="s">
        <v>13416</v>
      </c>
      <c r="C1257" s="363" t="s">
        <v>20060</v>
      </c>
      <c r="D1257" s="363"/>
      <c r="E1257" s="363"/>
      <c r="F1257" s="363"/>
      <c r="G1257" s="363"/>
      <c r="H1257" s="363"/>
      <c r="I1257" s="363"/>
      <c r="J1257" s="363"/>
      <c r="K1257" s="363"/>
      <c r="L1257" s="363"/>
      <c r="M1257" s="71" t="s">
        <v>25</v>
      </c>
      <c r="N1257" s="69">
        <v>65.260000000000005</v>
      </c>
    </row>
    <row r="1258" spans="1:14" ht="13.5" customHeight="1">
      <c r="A1258" s="68" t="s">
        <v>20061</v>
      </c>
      <c r="B1258" s="71" t="s">
        <v>13416</v>
      </c>
      <c r="C1258" s="363" t="s">
        <v>20062</v>
      </c>
      <c r="D1258" s="363"/>
      <c r="E1258" s="363"/>
      <c r="F1258" s="363"/>
      <c r="G1258" s="363"/>
      <c r="H1258" s="363"/>
      <c r="I1258" s="363"/>
      <c r="J1258" s="363"/>
      <c r="K1258" s="363"/>
      <c r="L1258" s="363"/>
      <c r="M1258" s="71" t="s">
        <v>25</v>
      </c>
      <c r="N1258" s="69">
        <v>99.61</v>
      </c>
    </row>
    <row r="1259" spans="1:14" ht="12.75" customHeight="1">
      <c r="A1259" s="68" t="s">
        <v>20063</v>
      </c>
      <c r="B1259" s="71" t="s">
        <v>13416</v>
      </c>
      <c r="C1259" s="363" t="s">
        <v>20064</v>
      </c>
      <c r="D1259" s="363"/>
      <c r="E1259" s="363"/>
      <c r="F1259" s="363"/>
      <c r="G1259" s="363"/>
      <c r="H1259" s="363"/>
      <c r="I1259" s="363"/>
      <c r="J1259" s="363"/>
      <c r="K1259" s="363"/>
      <c r="L1259" s="363"/>
      <c r="M1259" s="71" t="s">
        <v>25</v>
      </c>
      <c r="N1259" s="69">
        <v>163.13</v>
      </c>
    </row>
    <row r="1260" spans="1:14" ht="13.5" customHeight="1">
      <c r="A1260" s="68" t="s">
        <v>20065</v>
      </c>
      <c r="B1260" s="71" t="s">
        <v>13416</v>
      </c>
      <c r="C1260" s="363" t="s">
        <v>20066</v>
      </c>
      <c r="D1260" s="363"/>
      <c r="E1260" s="363"/>
      <c r="F1260" s="363"/>
      <c r="G1260" s="363"/>
      <c r="H1260" s="363"/>
      <c r="I1260" s="363"/>
      <c r="J1260" s="363"/>
      <c r="K1260" s="363"/>
      <c r="L1260" s="363"/>
      <c r="M1260" s="71" t="s">
        <v>25</v>
      </c>
      <c r="N1260" s="69">
        <v>104.3</v>
      </c>
    </row>
    <row r="1261" spans="1:14" ht="12.75" customHeight="1">
      <c r="A1261" s="68" t="s">
        <v>20067</v>
      </c>
      <c r="B1261" s="71" t="s">
        <v>13416</v>
      </c>
      <c r="C1261" s="363" t="s">
        <v>20068</v>
      </c>
      <c r="D1261" s="363"/>
      <c r="E1261" s="363"/>
      <c r="F1261" s="363"/>
      <c r="G1261" s="363"/>
      <c r="H1261" s="363"/>
      <c r="I1261" s="363"/>
      <c r="J1261" s="363"/>
      <c r="K1261" s="363"/>
      <c r="L1261" s="363"/>
      <c r="M1261" s="71" t="s">
        <v>25</v>
      </c>
      <c r="N1261" s="69">
        <v>65.290000000000006</v>
      </c>
    </row>
    <row r="1262" spans="1:14" ht="12.75" customHeight="1">
      <c r="A1262" s="68" t="s">
        <v>20069</v>
      </c>
      <c r="B1262" s="71" t="s">
        <v>13416</v>
      </c>
      <c r="C1262" s="363" t="s">
        <v>20070</v>
      </c>
      <c r="D1262" s="363"/>
      <c r="E1262" s="363"/>
      <c r="F1262" s="363"/>
      <c r="G1262" s="363"/>
      <c r="H1262" s="363"/>
      <c r="I1262" s="363"/>
      <c r="J1262" s="363"/>
      <c r="K1262" s="363"/>
      <c r="L1262" s="363"/>
      <c r="M1262" s="71" t="s">
        <v>25</v>
      </c>
      <c r="N1262" s="69">
        <v>44.21</v>
      </c>
    </row>
    <row r="1263" spans="1:14" ht="13.5" customHeight="1">
      <c r="A1263" s="68" t="s">
        <v>20071</v>
      </c>
      <c r="B1263" s="71" t="s">
        <v>13416</v>
      </c>
      <c r="C1263" s="363" t="s">
        <v>20072</v>
      </c>
      <c r="D1263" s="363"/>
      <c r="E1263" s="363"/>
      <c r="F1263" s="363"/>
      <c r="G1263" s="363"/>
      <c r="H1263" s="363"/>
      <c r="I1263" s="363"/>
      <c r="J1263" s="363"/>
      <c r="K1263" s="363"/>
      <c r="L1263" s="363"/>
      <c r="M1263" s="71" t="s">
        <v>25</v>
      </c>
      <c r="N1263" s="69">
        <v>75.88</v>
      </c>
    </row>
    <row r="1264" spans="1:14" ht="12.75" customHeight="1">
      <c r="A1264" s="68" t="s">
        <v>20073</v>
      </c>
      <c r="B1264" s="71" t="s">
        <v>13416</v>
      </c>
      <c r="C1264" s="363" t="s">
        <v>20074</v>
      </c>
      <c r="D1264" s="363"/>
      <c r="E1264" s="363"/>
      <c r="F1264" s="363"/>
      <c r="G1264" s="363"/>
      <c r="H1264" s="363"/>
      <c r="I1264" s="363"/>
      <c r="J1264" s="363"/>
      <c r="K1264" s="363"/>
      <c r="L1264" s="363"/>
      <c r="M1264" s="71" t="s">
        <v>25</v>
      </c>
      <c r="N1264" s="69">
        <v>72.13</v>
      </c>
    </row>
    <row r="1265" spans="1:14" ht="13.5" customHeight="1">
      <c r="A1265" s="68" t="s">
        <v>20075</v>
      </c>
      <c r="B1265" s="71" t="s">
        <v>13416</v>
      </c>
      <c r="C1265" s="363" t="s">
        <v>11704</v>
      </c>
      <c r="D1265" s="363"/>
      <c r="E1265" s="363"/>
      <c r="F1265" s="363"/>
      <c r="G1265" s="363"/>
      <c r="H1265" s="363"/>
      <c r="I1265" s="363"/>
      <c r="J1265" s="363"/>
      <c r="K1265" s="363"/>
      <c r="L1265" s="363"/>
      <c r="M1265" s="71" t="s">
        <v>25</v>
      </c>
      <c r="N1265" s="69">
        <v>24.9</v>
      </c>
    </row>
    <row r="1266" spans="1:14" ht="3" customHeight="1">
      <c r="C1266" s="363"/>
      <c r="D1266" s="363"/>
      <c r="E1266" s="363"/>
      <c r="F1266" s="363"/>
      <c r="G1266" s="363"/>
      <c r="H1266" s="363"/>
      <c r="I1266" s="363"/>
      <c r="J1266" s="363"/>
      <c r="K1266" s="363"/>
      <c r="L1266" s="363"/>
    </row>
    <row r="1267" spans="1:14" ht="12.75" customHeight="1">
      <c r="A1267" s="68" t="s">
        <v>20076</v>
      </c>
      <c r="B1267" s="71" t="s">
        <v>13416</v>
      </c>
      <c r="C1267" s="363" t="s">
        <v>11701</v>
      </c>
      <c r="D1267" s="363"/>
      <c r="E1267" s="363"/>
      <c r="F1267" s="363"/>
      <c r="G1267" s="363"/>
      <c r="H1267" s="363"/>
      <c r="I1267" s="363"/>
      <c r="J1267" s="363"/>
      <c r="K1267" s="363"/>
      <c r="L1267" s="363"/>
      <c r="M1267" s="71" t="s">
        <v>25</v>
      </c>
      <c r="N1267" s="69">
        <v>33.82</v>
      </c>
    </row>
    <row r="1268" spans="1:14" ht="3.75" customHeight="1">
      <c r="C1268" s="363"/>
      <c r="D1268" s="363"/>
      <c r="E1268" s="363"/>
      <c r="F1268" s="363"/>
      <c r="G1268" s="363"/>
      <c r="H1268" s="363"/>
      <c r="I1268" s="363"/>
      <c r="J1268" s="363"/>
      <c r="K1268" s="363"/>
      <c r="L1268" s="363"/>
    </row>
    <row r="1269" spans="1:14" ht="12.75" customHeight="1">
      <c r="A1269" s="68" t="s">
        <v>20077</v>
      </c>
      <c r="B1269" s="71" t="s">
        <v>13416</v>
      </c>
      <c r="C1269" s="363" t="s">
        <v>20078</v>
      </c>
      <c r="D1269" s="363"/>
      <c r="E1269" s="363"/>
      <c r="F1269" s="363"/>
      <c r="G1269" s="363"/>
      <c r="H1269" s="363"/>
      <c r="I1269" s="363"/>
      <c r="J1269" s="363"/>
      <c r="K1269" s="363"/>
      <c r="L1269" s="363"/>
      <c r="M1269" s="71" t="s">
        <v>25</v>
      </c>
      <c r="N1269" s="69">
        <v>58.9</v>
      </c>
    </row>
    <row r="1270" spans="1:14" ht="12.75" customHeight="1">
      <c r="A1270" s="68" t="s">
        <v>20079</v>
      </c>
      <c r="B1270" s="71" t="s">
        <v>13416</v>
      </c>
      <c r="C1270" s="363" t="s">
        <v>20080</v>
      </c>
      <c r="D1270" s="363"/>
      <c r="E1270" s="363"/>
      <c r="F1270" s="363"/>
      <c r="G1270" s="363"/>
      <c r="H1270" s="363"/>
      <c r="I1270" s="363"/>
      <c r="J1270" s="363"/>
      <c r="K1270" s="363"/>
      <c r="L1270" s="363"/>
      <c r="M1270" s="71" t="s">
        <v>25</v>
      </c>
      <c r="N1270" s="69">
        <v>31.76</v>
      </c>
    </row>
    <row r="1271" spans="1:14" ht="13.5" customHeight="1">
      <c r="A1271" s="68" t="s">
        <v>20081</v>
      </c>
      <c r="B1271" s="71" t="s">
        <v>13416</v>
      </c>
      <c r="C1271" s="363" t="s">
        <v>11738</v>
      </c>
      <c r="D1271" s="363"/>
      <c r="E1271" s="363"/>
      <c r="F1271" s="363"/>
      <c r="G1271" s="363"/>
      <c r="H1271" s="363"/>
      <c r="I1271" s="363"/>
      <c r="J1271" s="363"/>
      <c r="K1271" s="363"/>
      <c r="L1271" s="363"/>
      <c r="M1271" s="71" t="s">
        <v>25</v>
      </c>
      <c r="N1271" s="69">
        <v>4.6900000000000004</v>
      </c>
    </row>
    <row r="1272" spans="1:14" ht="12.75" customHeight="1">
      <c r="A1272" s="68" t="s">
        <v>20082</v>
      </c>
      <c r="B1272" s="71" t="s">
        <v>13416</v>
      </c>
      <c r="C1272" s="363" t="s">
        <v>15899</v>
      </c>
      <c r="D1272" s="363"/>
      <c r="E1272" s="363"/>
      <c r="F1272" s="363"/>
      <c r="G1272" s="363"/>
      <c r="H1272" s="363"/>
      <c r="I1272" s="363"/>
      <c r="J1272" s="363"/>
      <c r="K1272" s="363"/>
      <c r="L1272" s="363"/>
      <c r="M1272" s="71" t="s">
        <v>25</v>
      </c>
      <c r="N1272" s="69">
        <v>11.57</v>
      </c>
    </row>
    <row r="1273" spans="1:14" ht="13.5" customHeight="1">
      <c r="A1273" s="68" t="s">
        <v>20083</v>
      </c>
      <c r="B1273" s="71" t="s">
        <v>13416</v>
      </c>
      <c r="C1273" s="363" t="s">
        <v>11739</v>
      </c>
      <c r="D1273" s="363"/>
      <c r="E1273" s="363"/>
      <c r="F1273" s="363"/>
      <c r="G1273" s="363"/>
      <c r="H1273" s="363"/>
      <c r="I1273" s="363"/>
      <c r="J1273" s="363"/>
      <c r="K1273" s="363"/>
      <c r="L1273" s="363"/>
      <c r="M1273" s="71" t="s">
        <v>25</v>
      </c>
      <c r="N1273" s="69">
        <v>2.2000000000000002</v>
      </c>
    </row>
    <row r="1274" spans="1:14" ht="12.75" customHeight="1">
      <c r="A1274" s="68" t="s">
        <v>20084</v>
      </c>
      <c r="B1274" s="71" t="s">
        <v>13416</v>
      </c>
      <c r="C1274" s="363" t="s">
        <v>20085</v>
      </c>
      <c r="D1274" s="363"/>
      <c r="E1274" s="363"/>
      <c r="F1274" s="363"/>
      <c r="G1274" s="363"/>
      <c r="H1274" s="363"/>
      <c r="I1274" s="363"/>
      <c r="J1274" s="363"/>
      <c r="K1274" s="363"/>
      <c r="L1274" s="363"/>
      <c r="M1274" s="71" t="s">
        <v>25</v>
      </c>
      <c r="N1274" s="69">
        <v>131.77000000000001</v>
      </c>
    </row>
    <row r="1275" spans="1:14" ht="12.75" customHeight="1">
      <c r="A1275" s="68" t="s">
        <v>20086</v>
      </c>
      <c r="B1275" s="71" t="s">
        <v>13416</v>
      </c>
      <c r="C1275" s="363" t="s">
        <v>15903</v>
      </c>
      <c r="D1275" s="363"/>
      <c r="E1275" s="363"/>
      <c r="F1275" s="363"/>
      <c r="G1275" s="363"/>
      <c r="H1275" s="363"/>
      <c r="I1275" s="363"/>
      <c r="J1275" s="363"/>
      <c r="K1275" s="363"/>
      <c r="L1275" s="363"/>
      <c r="M1275" s="71" t="s">
        <v>25</v>
      </c>
      <c r="N1275" s="69">
        <v>165</v>
      </c>
    </row>
    <row r="1276" spans="1:14" ht="13.5" customHeight="1">
      <c r="A1276" s="68" t="s">
        <v>20087</v>
      </c>
      <c r="B1276" s="71" t="s">
        <v>13416</v>
      </c>
      <c r="C1276" s="363" t="s">
        <v>15905</v>
      </c>
      <c r="D1276" s="363"/>
      <c r="E1276" s="363"/>
      <c r="F1276" s="363"/>
      <c r="G1276" s="363"/>
      <c r="H1276" s="363"/>
      <c r="I1276" s="363"/>
      <c r="J1276" s="363"/>
      <c r="K1276" s="363"/>
      <c r="L1276" s="363"/>
      <c r="M1276" s="71" t="s">
        <v>25</v>
      </c>
      <c r="N1276" s="69">
        <v>190</v>
      </c>
    </row>
    <row r="1277" spans="1:14" ht="12.75" customHeight="1">
      <c r="A1277" s="68" t="s">
        <v>20088</v>
      </c>
      <c r="B1277" s="71" t="s">
        <v>13416</v>
      </c>
      <c r="C1277" s="363" t="s">
        <v>20089</v>
      </c>
      <c r="D1277" s="363"/>
      <c r="E1277" s="363"/>
      <c r="F1277" s="363"/>
      <c r="G1277" s="363"/>
      <c r="H1277" s="363"/>
      <c r="I1277" s="363"/>
      <c r="J1277" s="363"/>
      <c r="K1277" s="363"/>
      <c r="L1277" s="363"/>
      <c r="M1277" s="71" t="s">
        <v>25</v>
      </c>
      <c r="N1277" s="69">
        <v>29.04</v>
      </c>
    </row>
    <row r="1278" spans="1:14" ht="13.5" customHeight="1">
      <c r="A1278" s="68" t="s">
        <v>20090</v>
      </c>
      <c r="B1278" s="71" t="s">
        <v>13416</v>
      </c>
      <c r="C1278" s="363" t="s">
        <v>20091</v>
      </c>
      <c r="D1278" s="363"/>
      <c r="E1278" s="363"/>
      <c r="F1278" s="363"/>
      <c r="G1278" s="363"/>
      <c r="H1278" s="363"/>
      <c r="I1278" s="363"/>
      <c r="J1278" s="363"/>
      <c r="K1278" s="363"/>
      <c r="L1278" s="363"/>
      <c r="M1278" s="71" t="s">
        <v>25</v>
      </c>
      <c r="N1278" s="69">
        <v>62.69</v>
      </c>
    </row>
    <row r="1279" spans="1:14" ht="12.75" customHeight="1">
      <c r="A1279" s="68" t="s">
        <v>20092</v>
      </c>
      <c r="B1279" s="71" t="s">
        <v>13416</v>
      </c>
      <c r="C1279" s="363" t="s">
        <v>20093</v>
      </c>
      <c r="D1279" s="363"/>
      <c r="E1279" s="363"/>
      <c r="F1279" s="363"/>
      <c r="G1279" s="363"/>
      <c r="H1279" s="363"/>
      <c r="I1279" s="363"/>
      <c r="J1279" s="363"/>
      <c r="K1279" s="363"/>
      <c r="L1279" s="363"/>
      <c r="M1279" s="71" t="s">
        <v>25</v>
      </c>
      <c r="N1279" s="69">
        <v>45.92</v>
      </c>
    </row>
    <row r="1280" spans="1:14" ht="12.75" customHeight="1">
      <c r="A1280" s="68" t="s">
        <v>20094</v>
      </c>
      <c r="B1280" s="71" t="s">
        <v>13416</v>
      </c>
      <c r="C1280" s="363" t="s">
        <v>11728</v>
      </c>
      <c r="D1280" s="363"/>
      <c r="E1280" s="363"/>
      <c r="F1280" s="363"/>
      <c r="G1280" s="363"/>
      <c r="H1280" s="363"/>
      <c r="I1280" s="363"/>
      <c r="J1280" s="363"/>
      <c r="K1280" s="363"/>
      <c r="L1280" s="363"/>
      <c r="M1280" s="71" t="s">
        <v>25</v>
      </c>
      <c r="N1280" s="69">
        <v>54.3</v>
      </c>
    </row>
    <row r="1281" spans="1:14" ht="13.5" customHeight="1">
      <c r="A1281" s="68" t="s">
        <v>20095</v>
      </c>
      <c r="B1281" s="71" t="s">
        <v>13416</v>
      </c>
      <c r="C1281" s="363" t="s">
        <v>11729</v>
      </c>
      <c r="D1281" s="363"/>
      <c r="E1281" s="363"/>
      <c r="F1281" s="363"/>
      <c r="G1281" s="363"/>
      <c r="H1281" s="363"/>
      <c r="I1281" s="363"/>
      <c r="J1281" s="363"/>
      <c r="K1281" s="363"/>
      <c r="L1281" s="363"/>
      <c r="M1281" s="71" t="s">
        <v>25</v>
      </c>
      <c r="N1281" s="69">
        <v>61.6</v>
      </c>
    </row>
    <row r="1282" spans="1:14" ht="12.75" customHeight="1">
      <c r="A1282" s="68" t="s">
        <v>20096</v>
      </c>
      <c r="B1282" s="71" t="s">
        <v>13416</v>
      </c>
      <c r="C1282" s="363" t="s">
        <v>11730</v>
      </c>
      <c r="D1282" s="363"/>
      <c r="E1282" s="363"/>
      <c r="F1282" s="363"/>
      <c r="G1282" s="363"/>
      <c r="H1282" s="363"/>
      <c r="I1282" s="363"/>
      <c r="J1282" s="363"/>
      <c r="K1282" s="363"/>
      <c r="L1282" s="363"/>
      <c r="M1282" s="71" t="s">
        <v>25</v>
      </c>
      <c r="N1282" s="69">
        <v>71.22</v>
      </c>
    </row>
    <row r="1283" spans="1:14" ht="12.75" customHeight="1">
      <c r="A1283" s="68" t="s">
        <v>20097</v>
      </c>
      <c r="B1283" s="71" t="s">
        <v>13416</v>
      </c>
      <c r="C1283" s="363" t="s">
        <v>20098</v>
      </c>
      <c r="D1283" s="363"/>
      <c r="E1283" s="363"/>
      <c r="F1283" s="363"/>
      <c r="G1283" s="363"/>
      <c r="H1283" s="363"/>
      <c r="I1283" s="363"/>
      <c r="J1283" s="363"/>
      <c r="K1283" s="363"/>
      <c r="L1283" s="363"/>
      <c r="M1283" s="71" t="s">
        <v>25</v>
      </c>
      <c r="N1283" s="69">
        <v>55</v>
      </c>
    </row>
    <row r="1284" spans="1:14" ht="13.5" customHeight="1">
      <c r="A1284" s="68" t="s">
        <v>20099</v>
      </c>
      <c r="B1284" s="71" t="s">
        <v>13416</v>
      </c>
      <c r="C1284" s="363" t="s">
        <v>20100</v>
      </c>
      <c r="D1284" s="363"/>
      <c r="E1284" s="363"/>
      <c r="F1284" s="363"/>
      <c r="G1284" s="363"/>
      <c r="H1284" s="363"/>
      <c r="I1284" s="363"/>
      <c r="J1284" s="363"/>
      <c r="K1284" s="363"/>
      <c r="L1284" s="363"/>
      <c r="M1284" s="71" t="s">
        <v>25</v>
      </c>
      <c r="N1284" s="69">
        <v>65</v>
      </c>
    </row>
    <row r="1285" spans="1:14" ht="12.75" customHeight="1">
      <c r="A1285" s="68" t="s">
        <v>20101</v>
      </c>
      <c r="B1285" s="71" t="s">
        <v>13416</v>
      </c>
      <c r="C1285" s="363" t="s">
        <v>20102</v>
      </c>
      <c r="D1285" s="363"/>
      <c r="E1285" s="363"/>
      <c r="F1285" s="363"/>
      <c r="G1285" s="363"/>
      <c r="H1285" s="363"/>
      <c r="I1285" s="363"/>
      <c r="J1285" s="363"/>
      <c r="K1285" s="363"/>
      <c r="L1285" s="363"/>
      <c r="M1285" s="71" t="s">
        <v>25</v>
      </c>
      <c r="N1285" s="69">
        <v>90</v>
      </c>
    </row>
    <row r="1286" spans="1:14" ht="13.5" customHeight="1">
      <c r="A1286" s="68" t="s">
        <v>20103</v>
      </c>
      <c r="B1286" s="71" t="s">
        <v>13416</v>
      </c>
      <c r="C1286" s="363" t="s">
        <v>20104</v>
      </c>
      <c r="D1286" s="363"/>
      <c r="E1286" s="363"/>
      <c r="F1286" s="363"/>
      <c r="G1286" s="363"/>
      <c r="H1286" s="363"/>
      <c r="I1286" s="363"/>
      <c r="J1286" s="363"/>
      <c r="K1286" s="363"/>
      <c r="L1286" s="363"/>
      <c r="M1286" s="71" t="s">
        <v>25</v>
      </c>
      <c r="N1286" s="69">
        <v>105</v>
      </c>
    </row>
    <row r="1287" spans="1:14" ht="12.75" customHeight="1">
      <c r="A1287" s="68" t="s">
        <v>20105</v>
      </c>
      <c r="B1287" s="71" t="s">
        <v>13416</v>
      </c>
      <c r="C1287" s="363" t="s">
        <v>20106</v>
      </c>
      <c r="D1287" s="363"/>
      <c r="E1287" s="363"/>
      <c r="F1287" s="363"/>
      <c r="G1287" s="363"/>
      <c r="H1287" s="363"/>
      <c r="I1287" s="363"/>
      <c r="J1287" s="363"/>
      <c r="K1287" s="363"/>
      <c r="L1287" s="363"/>
      <c r="M1287" s="71" t="s">
        <v>25</v>
      </c>
      <c r="N1287" s="69">
        <v>63.69</v>
      </c>
    </row>
    <row r="1288" spans="1:14" ht="12.75" customHeight="1">
      <c r="A1288" s="68" t="s">
        <v>20107</v>
      </c>
      <c r="B1288" s="71" t="s">
        <v>13416</v>
      </c>
      <c r="C1288" s="363" t="s">
        <v>20108</v>
      </c>
      <c r="D1288" s="363"/>
      <c r="E1288" s="363"/>
      <c r="F1288" s="363"/>
      <c r="G1288" s="363"/>
      <c r="H1288" s="363"/>
      <c r="I1288" s="363"/>
      <c r="J1288" s="363"/>
      <c r="K1288" s="363"/>
      <c r="L1288" s="363"/>
      <c r="M1288" s="71" t="s">
        <v>25</v>
      </c>
      <c r="N1288" s="69">
        <v>73.11</v>
      </c>
    </row>
    <row r="1289" spans="1:14" ht="13.5" customHeight="1">
      <c r="A1289" s="68" t="s">
        <v>20109</v>
      </c>
      <c r="B1289" s="71" t="s">
        <v>13416</v>
      </c>
      <c r="C1289" s="363" t="s">
        <v>20110</v>
      </c>
      <c r="D1289" s="363"/>
      <c r="E1289" s="363"/>
      <c r="F1289" s="363"/>
      <c r="G1289" s="363"/>
      <c r="H1289" s="363"/>
      <c r="I1289" s="363"/>
      <c r="J1289" s="363"/>
      <c r="K1289" s="363"/>
      <c r="L1289" s="363"/>
      <c r="M1289" s="71" t="s">
        <v>25</v>
      </c>
      <c r="N1289" s="69">
        <v>83.58</v>
      </c>
    </row>
    <row r="1290" spans="1:14" ht="12.75" customHeight="1">
      <c r="A1290" s="68" t="s">
        <v>20111</v>
      </c>
      <c r="B1290" s="71" t="s">
        <v>13416</v>
      </c>
      <c r="C1290" s="363" t="s">
        <v>20112</v>
      </c>
      <c r="D1290" s="363"/>
      <c r="E1290" s="363"/>
      <c r="F1290" s="363"/>
      <c r="G1290" s="363"/>
      <c r="H1290" s="363"/>
      <c r="I1290" s="363"/>
      <c r="J1290" s="363"/>
      <c r="K1290" s="363"/>
      <c r="L1290" s="363"/>
      <c r="M1290" s="71" t="s">
        <v>25</v>
      </c>
      <c r="N1290" s="69">
        <v>102.7</v>
      </c>
    </row>
    <row r="1291" spans="1:14" ht="13.5" customHeight="1">
      <c r="A1291" s="68" t="s">
        <v>20113</v>
      </c>
      <c r="B1291" s="71" t="s">
        <v>13416</v>
      </c>
      <c r="C1291" s="363" t="s">
        <v>20114</v>
      </c>
      <c r="D1291" s="363"/>
      <c r="E1291" s="363"/>
      <c r="F1291" s="363"/>
      <c r="G1291" s="363"/>
      <c r="H1291" s="363"/>
      <c r="I1291" s="363"/>
      <c r="J1291" s="363"/>
      <c r="K1291" s="363"/>
      <c r="L1291" s="363"/>
      <c r="M1291" s="71" t="s">
        <v>25</v>
      </c>
      <c r="N1291" s="69">
        <v>127.85</v>
      </c>
    </row>
    <row r="1292" spans="1:14" ht="12.75" customHeight="1">
      <c r="A1292" s="68" t="s">
        <v>20115</v>
      </c>
      <c r="B1292" s="71" t="s">
        <v>13416</v>
      </c>
      <c r="C1292" s="363" t="s">
        <v>20116</v>
      </c>
      <c r="D1292" s="363"/>
      <c r="E1292" s="363"/>
      <c r="F1292" s="363"/>
      <c r="G1292" s="363"/>
      <c r="H1292" s="363"/>
      <c r="I1292" s="363"/>
      <c r="J1292" s="363"/>
      <c r="K1292" s="363"/>
      <c r="L1292" s="363"/>
      <c r="M1292" s="71" t="s">
        <v>25</v>
      </c>
      <c r="N1292" s="69">
        <v>111.24</v>
      </c>
    </row>
    <row r="1293" spans="1:14" ht="12.75" customHeight="1">
      <c r="A1293" s="68" t="s">
        <v>20117</v>
      </c>
      <c r="B1293" s="71" t="s">
        <v>13416</v>
      </c>
      <c r="C1293" s="363" t="s">
        <v>20118</v>
      </c>
      <c r="D1293" s="363"/>
      <c r="E1293" s="363"/>
      <c r="F1293" s="363"/>
      <c r="G1293" s="363"/>
      <c r="H1293" s="363"/>
      <c r="I1293" s="363"/>
      <c r="J1293" s="363"/>
      <c r="K1293" s="363"/>
      <c r="L1293" s="363"/>
      <c r="M1293" s="71" t="s">
        <v>25</v>
      </c>
      <c r="N1293" s="69">
        <v>127.85</v>
      </c>
    </row>
    <row r="1294" spans="1:14" ht="13.5" customHeight="1">
      <c r="A1294" s="68" t="s">
        <v>20119</v>
      </c>
      <c r="B1294" s="71" t="s">
        <v>13416</v>
      </c>
      <c r="C1294" s="363" t="s">
        <v>20120</v>
      </c>
      <c r="D1294" s="363"/>
      <c r="E1294" s="363"/>
      <c r="F1294" s="363"/>
      <c r="G1294" s="363"/>
      <c r="H1294" s="363"/>
      <c r="I1294" s="363"/>
      <c r="J1294" s="363"/>
      <c r="K1294" s="363"/>
      <c r="L1294" s="363"/>
      <c r="M1294" s="71" t="s">
        <v>25</v>
      </c>
      <c r="N1294" s="69">
        <v>61.5</v>
      </c>
    </row>
    <row r="1295" spans="1:14" ht="12.75" customHeight="1">
      <c r="A1295" s="68" t="s">
        <v>20121</v>
      </c>
      <c r="B1295" s="71" t="s">
        <v>13416</v>
      </c>
      <c r="C1295" s="363" t="s">
        <v>20122</v>
      </c>
      <c r="D1295" s="363"/>
      <c r="E1295" s="363"/>
      <c r="F1295" s="363"/>
      <c r="G1295" s="363"/>
      <c r="H1295" s="363"/>
      <c r="I1295" s="363"/>
      <c r="J1295" s="363"/>
      <c r="K1295" s="363"/>
      <c r="L1295" s="363"/>
      <c r="M1295" s="71" t="s">
        <v>25</v>
      </c>
      <c r="N1295" s="69">
        <v>71.02</v>
      </c>
    </row>
    <row r="1296" spans="1:14" ht="13.5" customHeight="1">
      <c r="A1296" s="68" t="s">
        <v>20123</v>
      </c>
      <c r="B1296" s="71" t="s">
        <v>13416</v>
      </c>
      <c r="C1296" s="363" t="s">
        <v>20124</v>
      </c>
      <c r="D1296" s="363"/>
      <c r="E1296" s="363"/>
      <c r="F1296" s="363"/>
      <c r="G1296" s="363"/>
      <c r="H1296" s="363"/>
      <c r="I1296" s="363"/>
      <c r="J1296" s="363"/>
      <c r="K1296" s="363"/>
      <c r="L1296" s="363"/>
      <c r="M1296" s="71" t="s">
        <v>25</v>
      </c>
      <c r="N1296" s="69">
        <v>87.12</v>
      </c>
    </row>
    <row r="1297" spans="1:14" ht="12.75" customHeight="1">
      <c r="A1297" s="68" t="s">
        <v>20125</v>
      </c>
      <c r="B1297" s="71" t="s">
        <v>13416</v>
      </c>
      <c r="C1297" s="363" t="s">
        <v>20126</v>
      </c>
      <c r="D1297" s="363"/>
      <c r="E1297" s="363"/>
      <c r="F1297" s="363"/>
      <c r="G1297" s="363"/>
      <c r="H1297" s="363"/>
      <c r="I1297" s="363"/>
      <c r="J1297" s="363"/>
      <c r="K1297" s="363"/>
      <c r="L1297" s="363"/>
      <c r="M1297" s="71" t="s">
        <v>25</v>
      </c>
      <c r="N1297" s="69">
        <v>97.22</v>
      </c>
    </row>
    <row r="1298" spans="1:14" ht="12.75" customHeight="1">
      <c r="A1298" s="68" t="s">
        <v>20127</v>
      </c>
      <c r="B1298" s="71" t="s">
        <v>13416</v>
      </c>
      <c r="C1298" s="363" t="s">
        <v>11690</v>
      </c>
      <c r="D1298" s="363"/>
      <c r="E1298" s="363"/>
      <c r="F1298" s="363"/>
      <c r="G1298" s="363"/>
      <c r="H1298" s="363"/>
      <c r="I1298" s="363"/>
      <c r="J1298" s="363"/>
      <c r="K1298" s="363"/>
      <c r="L1298" s="363"/>
      <c r="M1298" s="71" t="s">
        <v>25</v>
      </c>
      <c r="N1298" s="69">
        <v>6.91</v>
      </c>
    </row>
    <row r="1299" spans="1:14" ht="13.5" customHeight="1">
      <c r="A1299" s="68" t="s">
        <v>20128</v>
      </c>
      <c r="B1299" s="71" t="s">
        <v>13416</v>
      </c>
      <c r="C1299" s="363" t="s">
        <v>11689</v>
      </c>
      <c r="D1299" s="363"/>
      <c r="E1299" s="363"/>
      <c r="F1299" s="363"/>
      <c r="G1299" s="363"/>
      <c r="H1299" s="363"/>
      <c r="I1299" s="363"/>
      <c r="J1299" s="363"/>
      <c r="K1299" s="363"/>
      <c r="L1299" s="363"/>
      <c r="M1299" s="71" t="s">
        <v>25</v>
      </c>
      <c r="N1299" s="69">
        <v>9.99</v>
      </c>
    </row>
    <row r="1300" spans="1:14" ht="12.75" customHeight="1">
      <c r="A1300" s="68" t="s">
        <v>20129</v>
      </c>
      <c r="B1300" s="71" t="s">
        <v>13416</v>
      </c>
      <c r="C1300" s="363" t="s">
        <v>20130</v>
      </c>
      <c r="D1300" s="363"/>
      <c r="E1300" s="363"/>
      <c r="F1300" s="363"/>
      <c r="G1300" s="363"/>
      <c r="H1300" s="363"/>
      <c r="I1300" s="363"/>
      <c r="J1300" s="363"/>
      <c r="K1300" s="363"/>
      <c r="L1300" s="363"/>
      <c r="M1300" s="71" t="s">
        <v>25</v>
      </c>
      <c r="N1300" s="69">
        <v>13</v>
      </c>
    </row>
    <row r="1301" spans="1:14" ht="12.75" customHeight="1">
      <c r="A1301" s="68" t="s">
        <v>20131</v>
      </c>
      <c r="B1301" s="71" t="s">
        <v>13416</v>
      </c>
      <c r="C1301" s="363" t="s">
        <v>20132</v>
      </c>
      <c r="D1301" s="363"/>
      <c r="E1301" s="363"/>
      <c r="F1301" s="363"/>
      <c r="G1301" s="363"/>
      <c r="H1301" s="363"/>
      <c r="I1301" s="363"/>
      <c r="J1301" s="363"/>
      <c r="K1301" s="363"/>
      <c r="L1301" s="363"/>
      <c r="M1301" s="71" t="s">
        <v>25</v>
      </c>
      <c r="N1301" s="69">
        <v>20.99</v>
      </c>
    </row>
    <row r="1302" spans="1:14" ht="13.5" customHeight="1">
      <c r="A1302" s="68" t="s">
        <v>20133</v>
      </c>
      <c r="B1302" s="71" t="s">
        <v>13416</v>
      </c>
      <c r="C1302" s="363" t="s">
        <v>20134</v>
      </c>
      <c r="D1302" s="363"/>
      <c r="E1302" s="363"/>
      <c r="F1302" s="363"/>
      <c r="G1302" s="363"/>
      <c r="H1302" s="363"/>
      <c r="I1302" s="363"/>
      <c r="J1302" s="363"/>
      <c r="K1302" s="363"/>
      <c r="L1302" s="363"/>
      <c r="M1302" s="71" t="s">
        <v>25</v>
      </c>
      <c r="N1302" s="69">
        <v>9.4</v>
      </c>
    </row>
    <row r="1303" spans="1:14" ht="12.75" customHeight="1">
      <c r="A1303" s="68" t="s">
        <v>20135</v>
      </c>
      <c r="B1303" s="71" t="s">
        <v>13416</v>
      </c>
      <c r="C1303" s="363" t="s">
        <v>20136</v>
      </c>
      <c r="D1303" s="363"/>
      <c r="E1303" s="363"/>
      <c r="F1303" s="363"/>
      <c r="G1303" s="363"/>
      <c r="H1303" s="363"/>
      <c r="I1303" s="363"/>
      <c r="J1303" s="363"/>
      <c r="K1303" s="363"/>
      <c r="L1303" s="363"/>
      <c r="M1303" s="71" t="s">
        <v>25</v>
      </c>
      <c r="N1303" s="69">
        <v>21.99</v>
      </c>
    </row>
    <row r="1304" spans="1:14" ht="13.5" customHeight="1">
      <c r="A1304" s="68" t="s">
        <v>20137</v>
      </c>
      <c r="B1304" s="71" t="s">
        <v>13416</v>
      </c>
      <c r="C1304" s="363" t="s">
        <v>20138</v>
      </c>
      <c r="D1304" s="363"/>
      <c r="E1304" s="363"/>
      <c r="F1304" s="363"/>
      <c r="G1304" s="363"/>
      <c r="H1304" s="363"/>
      <c r="I1304" s="363"/>
      <c r="J1304" s="363"/>
      <c r="K1304" s="363"/>
      <c r="L1304" s="363"/>
      <c r="M1304" s="71" t="s">
        <v>25</v>
      </c>
      <c r="N1304" s="69">
        <v>14.9</v>
      </c>
    </row>
    <row r="1305" spans="1:14" ht="12.75" customHeight="1">
      <c r="A1305" s="68" t="s">
        <v>20139</v>
      </c>
      <c r="B1305" s="71" t="s">
        <v>13416</v>
      </c>
      <c r="C1305" s="363" t="s">
        <v>20140</v>
      </c>
      <c r="D1305" s="363"/>
      <c r="E1305" s="363"/>
      <c r="F1305" s="363"/>
      <c r="G1305" s="363"/>
      <c r="H1305" s="363"/>
      <c r="I1305" s="363"/>
      <c r="J1305" s="363"/>
      <c r="K1305" s="363"/>
      <c r="L1305" s="363"/>
      <c r="M1305" s="71" t="s">
        <v>25</v>
      </c>
      <c r="N1305" s="69">
        <v>6.38</v>
      </c>
    </row>
    <row r="1306" spans="1:14" ht="12.75" customHeight="1">
      <c r="A1306" s="68" t="s">
        <v>20141</v>
      </c>
      <c r="B1306" s="71" t="s">
        <v>13416</v>
      </c>
      <c r="C1306" s="363" t="s">
        <v>20142</v>
      </c>
      <c r="D1306" s="363"/>
      <c r="E1306" s="363"/>
      <c r="F1306" s="363"/>
      <c r="G1306" s="363"/>
      <c r="H1306" s="363"/>
      <c r="I1306" s="363"/>
      <c r="J1306" s="363"/>
      <c r="K1306" s="363"/>
      <c r="L1306" s="363"/>
      <c r="M1306" s="71" t="s">
        <v>25</v>
      </c>
      <c r="N1306" s="69">
        <v>8.99</v>
      </c>
    </row>
    <row r="1307" spans="1:14" ht="13.5" customHeight="1">
      <c r="A1307" s="68" t="s">
        <v>20143</v>
      </c>
      <c r="B1307" s="71" t="s">
        <v>13416</v>
      </c>
      <c r="C1307" s="363" t="s">
        <v>20144</v>
      </c>
      <c r="D1307" s="363"/>
      <c r="E1307" s="363"/>
      <c r="F1307" s="363"/>
      <c r="G1307" s="363"/>
      <c r="H1307" s="363"/>
      <c r="I1307" s="363"/>
      <c r="J1307" s="363"/>
      <c r="K1307" s="363"/>
      <c r="L1307" s="363"/>
      <c r="M1307" s="71" t="s">
        <v>25</v>
      </c>
      <c r="N1307" s="69">
        <v>6.99</v>
      </c>
    </row>
    <row r="1308" spans="1:14" ht="12.75" customHeight="1">
      <c r="A1308" s="68" t="s">
        <v>20145</v>
      </c>
      <c r="B1308" s="71" t="s">
        <v>13416</v>
      </c>
      <c r="C1308" s="363" t="s">
        <v>20146</v>
      </c>
      <c r="D1308" s="363"/>
      <c r="E1308" s="363"/>
      <c r="F1308" s="363"/>
      <c r="G1308" s="363"/>
      <c r="H1308" s="363"/>
      <c r="I1308" s="363"/>
      <c r="J1308" s="363"/>
      <c r="K1308" s="363"/>
      <c r="L1308" s="363"/>
      <c r="M1308" s="71" t="s">
        <v>25</v>
      </c>
      <c r="N1308" s="69">
        <v>14.99</v>
      </c>
    </row>
    <row r="1309" spans="1:14" ht="13.5" customHeight="1">
      <c r="A1309" s="68" t="s">
        <v>20147</v>
      </c>
      <c r="B1309" s="71" t="s">
        <v>13416</v>
      </c>
      <c r="C1309" s="363" t="s">
        <v>20148</v>
      </c>
      <c r="D1309" s="363"/>
      <c r="E1309" s="363"/>
      <c r="F1309" s="363"/>
      <c r="G1309" s="363"/>
      <c r="H1309" s="363"/>
      <c r="I1309" s="363"/>
      <c r="J1309" s="363"/>
      <c r="K1309" s="363"/>
      <c r="L1309" s="363"/>
      <c r="M1309" s="71" t="s">
        <v>25</v>
      </c>
      <c r="N1309" s="69">
        <v>11.47</v>
      </c>
    </row>
    <row r="1310" spans="1:14" ht="12.75" customHeight="1">
      <c r="A1310" s="68" t="s">
        <v>20149</v>
      </c>
      <c r="B1310" s="71" t="s">
        <v>13416</v>
      </c>
      <c r="C1310" s="363" t="s">
        <v>20150</v>
      </c>
      <c r="D1310" s="363"/>
      <c r="E1310" s="363"/>
      <c r="F1310" s="363"/>
      <c r="G1310" s="363"/>
      <c r="H1310" s="363"/>
      <c r="I1310" s="363"/>
      <c r="J1310" s="363"/>
      <c r="K1310" s="363"/>
      <c r="L1310" s="363"/>
      <c r="M1310" s="71" t="s">
        <v>25</v>
      </c>
      <c r="N1310" s="69">
        <v>14.98</v>
      </c>
    </row>
    <row r="1311" spans="1:14" ht="12.75" customHeight="1">
      <c r="A1311" s="68" t="s">
        <v>20151</v>
      </c>
      <c r="B1311" s="71" t="s">
        <v>13416</v>
      </c>
      <c r="C1311" s="363" t="s">
        <v>20152</v>
      </c>
      <c r="D1311" s="363"/>
      <c r="E1311" s="363"/>
      <c r="F1311" s="363"/>
      <c r="G1311" s="363"/>
      <c r="H1311" s="363"/>
      <c r="I1311" s="363"/>
      <c r="J1311" s="363"/>
      <c r="K1311" s="363"/>
      <c r="L1311" s="363"/>
      <c r="M1311" s="71" t="s">
        <v>25</v>
      </c>
      <c r="N1311" s="69">
        <v>19.47</v>
      </c>
    </row>
    <row r="1312" spans="1:14" ht="13.5" customHeight="1">
      <c r="A1312" s="68" t="s">
        <v>20153</v>
      </c>
      <c r="B1312" s="71" t="s">
        <v>13416</v>
      </c>
      <c r="C1312" s="363" t="s">
        <v>20154</v>
      </c>
      <c r="D1312" s="363"/>
      <c r="E1312" s="363"/>
      <c r="F1312" s="363"/>
      <c r="G1312" s="363"/>
      <c r="H1312" s="363"/>
      <c r="I1312" s="363"/>
      <c r="J1312" s="363"/>
      <c r="K1312" s="363"/>
      <c r="L1312" s="363"/>
      <c r="M1312" s="71" t="s">
        <v>25</v>
      </c>
      <c r="N1312" s="69">
        <v>34.47</v>
      </c>
    </row>
    <row r="1313" spans="1:14" ht="12.75" customHeight="1">
      <c r="A1313" s="68" t="s">
        <v>20155</v>
      </c>
      <c r="B1313" s="71" t="s">
        <v>13416</v>
      </c>
      <c r="C1313" s="363" t="s">
        <v>20156</v>
      </c>
      <c r="D1313" s="363"/>
      <c r="E1313" s="363"/>
      <c r="F1313" s="363"/>
      <c r="G1313" s="363"/>
      <c r="H1313" s="363"/>
      <c r="I1313" s="363"/>
      <c r="J1313" s="363"/>
      <c r="K1313" s="363"/>
      <c r="L1313" s="363"/>
      <c r="M1313" s="71" t="s">
        <v>25</v>
      </c>
      <c r="N1313" s="69">
        <v>30.12</v>
      </c>
    </row>
    <row r="1314" spans="1:14" ht="12.75" customHeight="1">
      <c r="A1314" s="68" t="s">
        <v>20157</v>
      </c>
      <c r="B1314" s="71" t="s">
        <v>13416</v>
      </c>
      <c r="C1314" s="363" t="s">
        <v>20158</v>
      </c>
      <c r="D1314" s="363"/>
      <c r="E1314" s="363"/>
      <c r="F1314" s="363"/>
      <c r="G1314" s="363"/>
      <c r="H1314" s="363"/>
      <c r="I1314" s="363"/>
      <c r="J1314" s="363"/>
      <c r="K1314" s="363"/>
      <c r="L1314" s="363"/>
      <c r="M1314" s="71" t="s">
        <v>25</v>
      </c>
      <c r="N1314" s="69">
        <v>62.64</v>
      </c>
    </row>
    <row r="1315" spans="1:14" ht="13.5" customHeight="1">
      <c r="A1315" s="68" t="s">
        <v>20159</v>
      </c>
      <c r="B1315" s="71" t="s">
        <v>13416</v>
      </c>
      <c r="C1315" s="363" t="s">
        <v>11694</v>
      </c>
      <c r="D1315" s="363"/>
      <c r="E1315" s="363"/>
      <c r="F1315" s="363"/>
      <c r="G1315" s="363"/>
      <c r="H1315" s="363"/>
      <c r="I1315" s="363"/>
      <c r="J1315" s="363"/>
      <c r="K1315" s="363"/>
      <c r="L1315" s="363"/>
      <c r="M1315" s="71" t="s">
        <v>25</v>
      </c>
      <c r="N1315" s="69">
        <v>28.59</v>
      </c>
    </row>
    <row r="1316" spans="1:14" ht="12.75" customHeight="1">
      <c r="A1316" s="68" t="s">
        <v>20160</v>
      </c>
      <c r="B1316" s="71" t="s">
        <v>13416</v>
      </c>
      <c r="C1316" s="363" t="s">
        <v>20161</v>
      </c>
      <c r="D1316" s="363"/>
      <c r="E1316" s="363"/>
      <c r="F1316" s="363"/>
      <c r="G1316" s="363"/>
      <c r="H1316" s="363"/>
      <c r="I1316" s="363"/>
      <c r="J1316" s="363"/>
      <c r="K1316" s="363"/>
      <c r="L1316" s="363"/>
      <c r="M1316" s="71" t="s">
        <v>25</v>
      </c>
      <c r="N1316" s="69">
        <v>29.79</v>
      </c>
    </row>
    <row r="1317" spans="1:14" ht="13.5" customHeight="1">
      <c r="A1317" s="68" t="s">
        <v>20162</v>
      </c>
      <c r="B1317" s="71" t="s">
        <v>13416</v>
      </c>
      <c r="C1317" s="363" t="s">
        <v>20163</v>
      </c>
      <c r="D1317" s="363"/>
      <c r="E1317" s="363"/>
      <c r="F1317" s="363"/>
      <c r="G1317" s="363"/>
      <c r="H1317" s="363"/>
      <c r="I1317" s="363"/>
      <c r="J1317" s="363"/>
      <c r="K1317" s="363"/>
      <c r="L1317" s="363"/>
      <c r="M1317" s="71" t="s">
        <v>25</v>
      </c>
      <c r="N1317" s="69">
        <v>35.270000000000003</v>
      </c>
    </row>
    <row r="1318" spans="1:14" ht="12.75" customHeight="1">
      <c r="A1318" s="68" t="s">
        <v>20164</v>
      </c>
      <c r="B1318" s="71" t="s">
        <v>13416</v>
      </c>
      <c r="C1318" s="363" t="s">
        <v>20165</v>
      </c>
      <c r="D1318" s="363"/>
      <c r="E1318" s="363"/>
      <c r="F1318" s="363"/>
      <c r="G1318" s="363"/>
      <c r="H1318" s="363"/>
      <c r="I1318" s="363"/>
      <c r="J1318" s="363"/>
      <c r="K1318" s="363"/>
      <c r="L1318" s="363"/>
      <c r="M1318" s="71" t="s">
        <v>25</v>
      </c>
      <c r="N1318" s="69">
        <v>9.6999999999999993</v>
      </c>
    </row>
    <row r="1319" spans="1:14" ht="12.75" customHeight="1">
      <c r="A1319" s="68" t="s">
        <v>20166</v>
      </c>
      <c r="B1319" s="71" t="s">
        <v>13416</v>
      </c>
      <c r="C1319" s="363" t="s">
        <v>11695</v>
      </c>
      <c r="D1319" s="363"/>
      <c r="E1319" s="363"/>
      <c r="F1319" s="363"/>
      <c r="G1319" s="363"/>
      <c r="H1319" s="363"/>
      <c r="I1319" s="363"/>
      <c r="J1319" s="363"/>
      <c r="K1319" s="363"/>
      <c r="L1319" s="363"/>
      <c r="M1319" s="71" t="s">
        <v>25</v>
      </c>
      <c r="N1319" s="69">
        <v>29.79</v>
      </c>
    </row>
    <row r="1320" spans="1:14" ht="13.5" customHeight="1">
      <c r="A1320" s="68" t="s">
        <v>20167</v>
      </c>
      <c r="B1320" s="71" t="s">
        <v>13416</v>
      </c>
      <c r="C1320" s="363" t="s">
        <v>11696</v>
      </c>
      <c r="D1320" s="363"/>
      <c r="E1320" s="363"/>
      <c r="F1320" s="363"/>
      <c r="G1320" s="363"/>
      <c r="H1320" s="363"/>
      <c r="I1320" s="363"/>
      <c r="J1320" s="363"/>
      <c r="K1320" s="363"/>
      <c r="L1320" s="363"/>
      <c r="M1320" s="71" t="s">
        <v>25</v>
      </c>
      <c r="N1320" s="69">
        <v>53.6</v>
      </c>
    </row>
    <row r="1321" spans="1:14" ht="12.75" customHeight="1">
      <c r="A1321" s="68" t="s">
        <v>20168</v>
      </c>
      <c r="B1321" s="71" t="s">
        <v>13416</v>
      </c>
      <c r="C1321" s="363" t="s">
        <v>20169</v>
      </c>
      <c r="D1321" s="363"/>
      <c r="E1321" s="363"/>
      <c r="F1321" s="363"/>
      <c r="G1321" s="363"/>
      <c r="H1321" s="363"/>
      <c r="I1321" s="363"/>
      <c r="J1321" s="363"/>
      <c r="K1321" s="363"/>
      <c r="L1321" s="363"/>
      <c r="M1321" s="71" t="s">
        <v>25</v>
      </c>
      <c r="N1321" s="69">
        <v>37.06</v>
      </c>
    </row>
    <row r="1322" spans="1:14" ht="13.5" customHeight="1">
      <c r="A1322" s="68" t="s">
        <v>20170</v>
      </c>
      <c r="B1322" s="71" t="s">
        <v>13416</v>
      </c>
      <c r="C1322" s="363" t="s">
        <v>20171</v>
      </c>
      <c r="D1322" s="363"/>
      <c r="E1322" s="363"/>
      <c r="F1322" s="363"/>
      <c r="G1322" s="363"/>
      <c r="H1322" s="363"/>
      <c r="I1322" s="363"/>
      <c r="J1322" s="363"/>
      <c r="K1322" s="363"/>
      <c r="L1322" s="363"/>
      <c r="M1322" s="71" t="s">
        <v>25</v>
      </c>
      <c r="N1322" s="69">
        <v>30.02</v>
      </c>
    </row>
    <row r="1323" spans="1:14" ht="12.75" customHeight="1">
      <c r="A1323" s="68" t="s">
        <v>20172</v>
      </c>
      <c r="B1323" s="71" t="s">
        <v>13416</v>
      </c>
      <c r="C1323" s="363" t="s">
        <v>20173</v>
      </c>
      <c r="D1323" s="363"/>
      <c r="E1323" s="363"/>
      <c r="F1323" s="363"/>
      <c r="G1323" s="363"/>
      <c r="H1323" s="363"/>
      <c r="I1323" s="363"/>
      <c r="J1323" s="363"/>
      <c r="K1323" s="363"/>
      <c r="L1323" s="363"/>
      <c r="M1323" s="71" t="s">
        <v>25</v>
      </c>
      <c r="N1323" s="69">
        <v>53.48</v>
      </c>
    </row>
    <row r="1324" spans="1:14" ht="12.75" customHeight="1">
      <c r="A1324" s="68" t="s">
        <v>20174</v>
      </c>
      <c r="B1324" s="71" t="s">
        <v>13416</v>
      </c>
      <c r="C1324" s="363" t="s">
        <v>20175</v>
      </c>
      <c r="D1324" s="363"/>
      <c r="E1324" s="363"/>
      <c r="F1324" s="363"/>
      <c r="G1324" s="363"/>
      <c r="H1324" s="363"/>
      <c r="I1324" s="363"/>
      <c r="J1324" s="363"/>
      <c r="K1324" s="363"/>
      <c r="L1324" s="363"/>
      <c r="M1324" s="71" t="s">
        <v>25</v>
      </c>
      <c r="N1324" s="69">
        <v>34.22</v>
      </c>
    </row>
    <row r="1325" spans="1:14" ht="13.5" customHeight="1">
      <c r="A1325" s="68" t="s">
        <v>20176</v>
      </c>
      <c r="B1325" s="71" t="s">
        <v>13416</v>
      </c>
      <c r="C1325" s="363" t="s">
        <v>20177</v>
      </c>
      <c r="D1325" s="363"/>
      <c r="E1325" s="363"/>
      <c r="F1325" s="363"/>
      <c r="G1325" s="363"/>
      <c r="H1325" s="363"/>
      <c r="I1325" s="363"/>
      <c r="J1325" s="363"/>
      <c r="K1325" s="363"/>
      <c r="L1325" s="363"/>
      <c r="M1325" s="71" t="s">
        <v>25</v>
      </c>
      <c r="N1325" s="69">
        <v>27.5</v>
      </c>
    </row>
    <row r="1326" spans="1:14" ht="12.75" customHeight="1">
      <c r="A1326" s="68" t="s">
        <v>20178</v>
      </c>
      <c r="B1326" s="71" t="s">
        <v>13416</v>
      </c>
      <c r="C1326" s="363" t="s">
        <v>20179</v>
      </c>
      <c r="D1326" s="363"/>
      <c r="E1326" s="363"/>
      <c r="F1326" s="363"/>
      <c r="G1326" s="363"/>
      <c r="H1326" s="363"/>
      <c r="I1326" s="363"/>
      <c r="J1326" s="363"/>
      <c r="K1326" s="363"/>
      <c r="L1326" s="363"/>
      <c r="M1326" s="71" t="s">
        <v>25</v>
      </c>
      <c r="N1326" s="69">
        <v>23.8</v>
      </c>
    </row>
    <row r="1327" spans="1:14" ht="12.75" customHeight="1">
      <c r="A1327" s="68" t="s">
        <v>20180</v>
      </c>
      <c r="B1327" s="71" t="s">
        <v>13416</v>
      </c>
      <c r="C1327" s="363" t="s">
        <v>11691</v>
      </c>
      <c r="D1327" s="363"/>
      <c r="E1327" s="363"/>
      <c r="F1327" s="363"/>
      <c r="G1327" s="363"/>
      <c r="H1327" s="363"/>
      <c r="I1327" s="363"/>
      <c r="J1327" s="363"/>
      <c r="K1327" s="363"/>
      <c r="L1327" s="363"/>
      <c r="M1327" s="71" t="s">
        <v>25</v>
      </c>
      <c r="N1327" s="69">
        <v>30.56</v>
      </c>
    </row>
    <row r="1328" spans="1:14" ht="13.5" customHeight="1">
      <c r="A1328" s="68" t="s">
        <v>20181</v>
      </c>
      <c r="B1328" s="71" t="s">
        <v>13416</v>
      </c>
      <c r="C1328" s="363" t="s">
        <v>11692</v>
      </c>
      <c r="D1328" s="363"/>
      <c r="E1328" s="363"/>
      <c r="F1328" s="363"/>
      <c r="G1328" s="363"/>
      <c r="H1328" s="363"/>
      <c r="I1328" s="363"/>
      <c r="J1328" s="363"/>
      <c r="K1328" s="363"/>
      <c r="L1328" s="363"/>
      <c r="M1328" s="71" t="s">
        <v>25</v>
      </c>
      <c r="N1328" s="69">
        <v>42.66</v>
      </c>
    </row>
    <row r="1329" spans="1:14" ht="12.75" customHeight="1">
      <c r="A1329" s="68" t="s">
        <v>20182</v>
      </c>
      <c r="B1329" s="71" t="s">
        <v>13416</v>
      </c>
      <c r="C1329" s="363" t="s">
        <v>11693</v>
      </c>
      <c r="D1329" s="363"/>
      <c r="E1329" s="363"/>
      <c r="F1329" s="363"/>
      <c r="G1329" s="363"/>
      <c r="H1329" s="363"/>
      <c r="I1329" s="363"/>
      <c r="J1329" s="363"/>
      <c r="K1329" s="363"/>
      <c r="L1329" s="363"/>
      <c r="M1329" s="71" t="s">
        <v>25</v>
      </c>
      <c r="N1329" s="69">
        <v>35.270000000000003</v>
      </c>
    </row>
    <row r="1330" spans="1:14" ht="13.5" customHeight="1">
      <c r="A1330" s="68" t="s">
        <v>20183</v>
      </c>
      <c r="B1330" s="71" t="s">
        <v>13416</v>
      </c>
      <c r="C1330" s="363" t="s">
        <v>20184</v>
      </c>
      <c r="D1330" s="363"/>
      <c r="E1330" s="363"/>
      <c r="F1330" s="363"/>
      <c r="G1330" s="363"/>
      <c r="H1330" s="363"/>
      <c r="I1330" s="363"/>
      <c r="J1330" s="363"/>
      <c r="K1330" s="363"/>
      <c r="L1330" s="363"/>
      <c r="M1330" s="71" t="s">
        <v>25</v>
      </c>
      <c r="N1330" s="69">
        <v>50.49</v>
      </c>
    </row>
    <row r="1331" spans="1:14" ht="12.75" customHeight="1">
      <c r="A1331" s="68" t="s">
        <v>20185</v>
      </c>
      <c r="B1331" s="71" t="s">
        <v>13416</v>
      </c>
      <c r="C1331" s="363" t="s">
        <v>20186</v>
      </c>
      <c r="D1331" s="363"/>
      <c r="E1331" s="363"/>
      <c r="F1331" s="363"/>
      <c r="G1331" s="363"/>
      <c r="H1331" s="363"/>
      <c r="I1331" s="363"/>
      <c r="J1331" s="363"/>
      <c r="K1331" s="363"/>
      <c r="L1331" s="363"/>
      <c r="M1331" s="71" t="s">
        <v>25</v>
      </c>
      <c r="N1331" s="69">
        <v>51</v>
      </c>
    </row>
    <row r="1332" spans="1:14" ht="12.75" customHeight="1">
      <c r="A1332" s="68" t="s">
        <v>20187</v>
      </c>
      <c r="B1332" s="71" t="s">
        <v>13416</v>
      </c>
      <c r="C1332" s="363" t="s">
        <v>20188</v>
      </c>
      <c r="D1332" s="363"/>
      <c r="E1332" s="363"/>
      <c r="F1332" s="363"/>
      <c r="G1332" s="363"/>
      <c r="H1332" s="363"/>
      <c r="I1332" s="363"/>
      <c r="J1332" s="363"/>
      <c r="K1332" s="363"/>
      <c r="L1332" s="363"/>
      <c r="M1332" s="71" t="s">
        <v>25</v>
      </c>
      <c r="N1332" s="69">
        <v>44.52</v>
      </c>
    </row>
    <row r="1333" spans="1:14" ht="13.5" customHeight="1">
      <c r="A1333" s="68" t="s">
        <v>20189</v>
      </c>
      <c r="B1333" s="71" t="s">
        <v>13416</v>
      </c>
      <c r="C1333" s="363" t="s">
        <v>11688</v>
      </c>
      <c r="D1333" s="363"/>
      <c r="E1333" s="363"/>
      <c r="F1333" s="363"/>
      <c r="G1333" s="363"/>
      <c r="H1333" s="363"/>
      <c r="I1333" s="363"/>
      <c r="J1333" s="363"/>
      <c r="K1333" s="363"/>
      <c r="L1333" s="363"/>
      <c r="M1333" s="71" t="s">
        <v>25</v>
      </c>
      <c r="N1333" s="69">
        <v>7.58</v>
      </c>
    </row>
    <row r="1334" spans="1:14" ht="12.75" customHeight="1">
      <c r="A1334" s="68" t="s">
        <v>20190</v>
      </c>
      <c r="B1334" s="71" t="s">
        <v>13416</v>
      </c>
      <c r="C1334" s="363" t="s">
        <v>20191</v>
      </c>
      <c r="D1334" s="363"/>
      <c r="E1334" s="363"/>
      <c r="F1334" s="363"/>
      <c r="G1334" s="363"/>
      <c r="H1334" s="363"/>
      <c r="I1334" s="363"/>
      <c r="J1334" s="363"/>
      <c r="K1334" s="363"/>
      <c r="L1334" s="363"/>
      <c r="M1334" s="71" t="s">
        <v>25</v>
      </c>
      <c r="N1334" s="69">
        <v>15.67</v>
      </c>
    </row>
    <row r="1335" spans="1:14" ht="13.5" customHeight="1">
      <c r="A1335" s="68" t="s">
        <v>20192</v>
      </c>
      <c r="B1335" s="71" t="s">
        <v>13416</v>
      </c>
      <c r="C1335" s="363" t="s">
        <v>20193</v>
      </c>
      <c r="D1335" s="363"/>
      <c r="E1335" s="363"/>
      <c r="F1335" s="363"/>
      <c r="G1335" s="363"/>
      <c r="H1335" s="363"/>
      <c r="I1335" s="363"/>
      <c r="J1335" s="363"/>
      <c r="K1335" s="363"/>
      <c r="L1335" s="363"/>
      <c r="M1335" s="71" t="s">
        <v>25</v>
      </c>
      <c r="N1335" s="69">
        <v>17.920000000000002</v>
      </c>
    </row>
    <row r="1336" spans="1:14" ht="12.75" customHeight="1">
      <c r="A1336" s="68" t="s">
        <v>20194</v>
      </c>
      <c r="B1336" s="71" t="s">
        <v>13416</v>
      </c>
      <c r="C1336" s="363" t="s">
        <v>20195</v>
      </c>
      <c r="D1336" s="363"/>
      <c r="E1336" s="363"/>
      <c r="F1336" s="363"/>
      <c r="G1336" s="363"/>
      <c r="H1336" s="363"/>
      <c r="I1336" s="363"/>
      <c r="J1336" s="363"/>
      <c r="K1336" s="363"/>
      <c r="L1336" s="363"/>
      <c r="M1336" s="71" t="s">
        <v>25</v>
      </c>
      <c r="N1336" s="69">
        <v>6.53</v>
      </c>
    </row>
    <row r="1337" spans="1:14" ht="12.75" customHeight="1">
      <c r="A1337" s="68" t="s">
        <v>20196</v>
      </c>
      <c r="B1337" s="71" t="s">
        <v>13416</v>
      </c>
      <c r="C1337" s="363" t="s">
        <v>20197</v>
      </c>
      <c r="D1337" s="363"/>
      <c r="E1337" s="363"/>
      <c r="F1337" s="363"/>
      <c r="G1337" s="363"/>
      <c r="H1337" s="363"/>
      <c r="I1337" s="363"/>
      <c r="J1337" s="363"/>
      <c r="K1337" s="363"/>
      <c r="L1337" s="363"/>
      <c r="M1337" s="71" t="s">
        <v>25</v>
      </c>
      <c r="N1337" s="69">
        <v>36</v>
      </c>
    </row>
    <row r="1338" spans="1:14" ht="3.75" customHeight="1">
      <c r="C1338" s="363"/>
      <c r="D1338" s="363"/>
      <c r="E1338" s="363"/>
      <c r="F1338" s="363"/>
      <c r="G1338" s="363"/>
      <c r="H1338" s="363"/>
      <c r="I1338" s="363"/>
      <c r="J1338" s="363"/>
      <c r="K1338" s="363"/>
      <c r="L1338" s="363"/>
    </row>
    <row r="1339" spans="1:14" ht="12.75" customHeight="1">
      <c r="A1339" s="68" t="s">
        <v>20198</v>
      </c>
      <c r="B1339" s="71" t="s">
        <v>13416</v>
      </c>
      <c r="C1339" s="363" t="s">
        <v>20199</v>
      </c>
      <c r="D1339" s="363"/>
      <c r="E1339" s="363"/>
      <c r="F1339" s="363"/>
      <c r="G1339" s="363"/>
      <c r="H1339" s="363"/>
      <c r="I1339" s="363"/>
      <c r="J1339" s="363"/>
      <c r="K1339" s="363"/>
      <c r="L1339" s="363"/>
      <c r="M1339" s="71" t="s">
        <v>25</v>
      </c>
      <c r="N1339" s="69">
        <v>128</v>
      </c>
    </row>
    <row r="1340" spans="1:14" ht="12.75" customHeight="1">
      <c r="A1340" s="68" t="s">
        <v>20200</v>
      </c>
      <c r="B1340" s="71" t="s">
        <v>13416</v>
      </c>
      <c r="C1340" s="363" t="s">
        <v>20201</v>
      </c>
      <c r="D1340" s="363"/>
      <c r="E1340" s="363"/>
      <c r="F1340" s="363"/>
      <c r="G1340" s="363"/>
      <c r="H1340" s="363"/>
      <c r="I1340" s="363"/>
      <c r="J1340" s="363"/>
      <c r="K1340" s="363"/>
      <c r="L1340" s="363"/>
      <c r="M1340" s="71" t="s">
        <v>25</v>
      </c>
      <c r="N1340" s="69">
        <v>76</v>
      </c>
    </row>
    <row r="1341" spans="1:14" ht="3.75" customHeight="1">
      <c r="C1341" s="363"/>
      <c r="D1341" s="363"/>
      <c r="E1341" s="363"/>
      <c r="F1341" s="363"/>
      <c r="G1341" s="363"/>
      <c r="H1341" s="363"/>
      <c r="I1341" s="363"/>
      <c r="J1341" s="363"/>
      <c r="K1341" s="363"/>
      <c r="L1341" s="363"/>
    </row>
    <row r="1342" spans="1:14" ht="12.75" customHeight="1">
      <c r="A1342" s="68" t="s">
        <v>20202</v>
      </c>
      <c r="B1342" s="71" t="s">
        <v>13416</v>
      </c>
      <c r="C1342" s="363" t="s">
        <v>20203</v>
      </c>
      <c r="D1342" s="363"/>
      <c r="E1342" s="363"/>
      <c r="F1342" s="363"/>
      <c r="G1342" s="363"/>
      <c r="H1342" s="363"/>
      <c r="I1342" s="363"/>
      <c r="J1342" s="363"/>
      <c r="K1342" s="363"/>
      <c r="L1342" s="363"/>
      <c r="M1342" s="71" t="s">
        <v>25</v>
      </c>
      <c r="N1342" s="69">
        <v>61.8</v>
      </c>
    </row>
    <row r="1343" spans="1:14" ht="13.5" customHeight="1">
      <c r="A1343" s="68" t="s">
        <v>20204</v>
      </c>
      <c r="B1343" s="71" t="s">
        <v>13416</v>
      </c>
      <c r="C1343" s="363" t="s">
        <v>20205</v>
      </c>
      <c r="D1343" s="363"/>
      <c r="E1343" s="363"/>
      <c r="F1343" s="363"/>
      <c r="G1343" s="363"/>
      <c r="H1343" s="363"/>
      <c r="I1343" s="363"/>
      <c r="J1343" s="363"/>
      <c r="K1343" s="363"/>
      <c r="L1343" s="363"/>
      <c r="M1343" s="71" t="s">
        <v>25</v>
      </c>
      <c r="N1343" s="69">
        <v>2.14</v>
      </c>
    </row>
    <row r="1344" spans="1:14" ht="12.75" customHeight="1">
      <c r="A1344" s="68" t="s">
        <v>20206</v>
      </c>
      <c r="B1344" s="71" t="s">
        <v>13416</v>
      </c>
      <c r="C1344" s="363" t="s">
        <v>20207</v>
      </c>
      <c r="D1344" s="363"/>
      <c r="E1344" s="363"/>
      <c r="F1344" s="363"/>
      <c r="G1344" s="363"/>
      <c r="H1344" s="363"/>
      <c r="I1344" s="363"/>
      <c r="J1344" s="363"/>
      <c r="K1344" s="363"/>
      <c r="L1344" s="363"/>
      <c r="M1344" s="71" t="s">
        <v>25</v>
      </c>
      <c r="N1344" s="69">
        <v>2.95</v>
      </c>
    </row>
    <row r="1345" spans="1:14" ht="12.75" customHeight="1">
      <c r="A1345" s="68" t="s">
        <v>20208</v>
      </c>
      <c r="B1345" s="71" t="s">
        <v>13416</v>
      </c>
      <c r="C1345" s="363" t="s">
        <v>20209</v>
      </c>
      <c r="D1345" s="363"/>
      <c r="E1345" s="363"/>
      <c r="F1345" s="363"/>
      <c r="G1345" s="363"/>
      <c r="H1345" s="363"/>
      <c r="I1345" s="363"/>
      <c r="J1345" s="363"/>
      <c r="K1345" s="363"/>
      <c r="L1345" s="363"/>
      <c r="M1345" s="71" t="s">
        <v>25</v>
      </c>
      <c r="N1345" s="69">
        <v>3.1</v>
      </c>
    </row>
    <row r="1346" spans="1:14" ht="13.5" customHeight="1">
      <c r="A1346" s="68" t="s">
        <v>20210</v>
      </c>
      <c r="B1346" s="71" t="s">
        <v>13416</v>
      </c>
      <c r="C1346" s="363" t="s">
        <v>20211</v>
      </c>
      <c r="D1346" s="363"/>
      <c r="E1346" s="363"/>
      <c r="F1346" s="363"/>
      <c r="G1346" s="363"/>
      <c r="H1346" s="363"/>
      <c r="I1346" s="363"/>
      <c r="J1346" s="363"/>
      <c r="K1346" s="363"/>
      <c r="L1346" s="363"/>
      <c r="M1346" s="71" t="s">
        <v>25</v>
      </c>
      <c r="N1346" s="69">
        <v>4.7</v>
      </c>
    </row>
    <row r="1347" spans="1:14" ht="12.75" customHeight="1">
      <c r="A1347" s="68" t="s">
        <v>20212</v>
      </c>
      <c r="B1347" s="71" t="s">
        <v>13416</v>
      </c>
      <c r="C1347" s="363" t="s">
        <v>20213</v>
      </c>
      <c r="D1347" s="363"/>
      <c r="E1347" s="363"/>
      <c r="F1347" s="363"/>
      <c r="G1347" s="363"/>
      <c r="H1347" s="363"/>
      <c r="I1347" s="363"/>
      <c r="J1347" s="363"/>
      <c r="K1347" s="363"/>
      <c r="L1347" s="363"/>
      <c r="M1347" s="71" t="s">
        <v>25</v>
      </c>
      <c r="N1347" s="69">
        <v>4.45</v>
      </c>
    </row>
    <row r="1348" spans="1:14" ht="13.5" customHeight="1">
      <c r="A1348" s="68" t="s">
        <v>20214</v>
      </c>
      <c r="B1348" s="71" t="s">
        <v>13416</v>
      </c>
      <c r="C1348" s="363" t="s">
        <v>20215</v>
      </c>
      <c r="D1348" s="363"/>
      <c r="E1348" s="363"/>
      <c r="F1348" s="363"/>
      <c r="G1348" s="363"/>
      <c r="H1348" s="363"/>
      <c r="I1348" s="363"/>
      <c r="J1348" s="363"/>
      <c r="K1348" s="363"/>
      <c r="L1348" s="363"/>
      <c r="M1348" s="71" t="s">
        <v>25</v>
      </c>
      <c r="N1348" s="69">
        <v>6.15</v>
      </c>
    </row>
    <row r="1349" spans="1:14" ht="12.75" customHeight="1">
      <c r="A1349" s="68" t="s">
        <v>20216</v>
      </c>
      <c r="B1349" s="71" t="s">
        <v>13416</v>
      </c>
      <c r="C1349" s="363" t="s">
        <v>20217</v>
      </c>
      <c r="D1349" s="363"/>
      <c r="E1349" s="363"/>
      <c r="F1349" s="363"/>
      <c r="G1349" s="363"/>
      <c r="H1349" s="363"/>
      <c r="I1349" s="363"/>
      <c r="J1349" s="363"/>
      <c r="K1349" s="363"/>
      <c r="L1349" s="363"/>
      <c r="M1349" s="71" t="s">
        <v>25</v>
      </c>
      <c r="N1349" s="69">
        <v>4.72</v>
      </c>
    </row>
    <row r="1350" spans="1:14" ht="12.75" customHeight="1">
      <c r="A1350" s="68" t="s">
        <v>20218</v>
      </c>
      <c r="B1350" s="71" t="s">
        <v>13416</v>
      </c>
      <c r="C1350" s="363" t="s">
        <v>20219</v>
      </c>
      <c r="D1350" s="363"/>
      <c r="E1350" s="363"/>
      <c r="F1350" s="363"/>
      <c r="G1350" s="363"/>
      <c r="H1350" s="363"/>
      <c r="I1350" s="363"/>
      <c r="J1350" s="363"/>
      <c r="K1350" s="363"/>
      <c r="L1350" s="363"/>
      <c r="M1350" s="71" t="s">
        <v>25</v>
      </c>
      <c r="N1350" s="69">
        <v>9.35</v>
      </c>
    </row>
    <row r="1351" spans="1:14" ht="13.5" customHeight="1">
      <c r="A1351" s="68" t="s">
        <v>20220</v>
      </c>
      <c r="B1351" s="71" t="s">
        <v>13416</v>
      </c>
      <c r="C1351" s="363" t="s">
        <v>20221</v>
      </c>
      <c r="D1351" s="363"/>
      <c r="E1351" s="363"/>
      <c r="F1351" s="363"/>
      <c r="G1351" s="363"/>
      <c r="H1351" s="363"/>
      <c r="I1351" s="363"/>
      <c r="J1351" s="363"/>
      <c r="K1351" s="363"/>
      <c r="L1351" s="363"/>
      <c r="M1351" s="71" t="s">
        <v>25</v>
      </c>
      <c r="N1351" s="69">
        <v>7.55</v>
      </c>
    </row>
    <row r="1352" spans="1:14" ht="12.75" customHeight="1">
      <c r="A1352" s="68" t="s">
        <v>20222</v>
      </c>
      <c r="B1352" s="71" t="s">
        <v>13416</v>
      </c>
      <c r="C1352" s="363" t="s">
        <v>20223</v>
      </c>
      <c r="D1352" s="363"/>
      <c r="E1352" s="363"/>
      <c r="F1352" s="363"/>
      <c r="G1352" s="363"/>
      <c r="H1352" s="363"/>
      <c r="I1352" s="363"/>
      <c r="J1352" s="363"/>
      <c r="K1352" s="363"/>
      <c r="L1352" s="363"/>
      <c r="M1352" s="71" t="s">
        <v>25</v>
      </c>
      <c r="N1352" s="69">
        <v>586.59</v>
      </c>
    </row>
    <row r="1353" spans="1:14" ht="13.5" customHeight="1">
      <c r="A1353" s="68" t="s">
        <v>20224</v>
      </c>
      <c r="B1353" s="71" t="s">
        <v>13416</v>
      </c>
      <c r="C1353" s="363" t="s">
        <v>20225</v>
      </c>
      <c r="D1353" s="363"/>
      <c r="E1353" s="363"/>
      <c r="F1353" s="363"/>
      <c r="G1353" s="363"/>
      <c r="H1353" s="363"/>
      <c r="I1353" s="363"/>
      <c r="J1353" s="363"/>
      <c r="K1353" s="363"/>
      <c r="L1353" s="363"/>
      <c r="M1353" s="71" t="s">
        <v>25</v>
      </c>
      <c r="N1353" s="69">
        <v>1336.03</v>
      </c>
    </row>
    <row r="1354" spans="1:14" ht="12.75" customHeight="1">
      <c r="A1354" s="68" t="s">
        <v>20226</v>
      </c>
      <c r="B1354" s="71" t="s">
        <v>13416</v>
      </c>
      <c r="C1354" s="363" t="s">
        <v>20227</v>
      </c>
      <c r="D1354" s="363"/>
      <c r="E1354" s="363"/>
      <c r="F1354" s="363"/>
      <c r="G1354" s="363"/>
      <c r="H1354" s="363"/>
      <c r="I1354" s="363"/>
      <c r="J1354" s="363"/>
      <c r="K1354" s="363"/>
      <c r="L1354" s="363"/>
      <c r="M1354" s="71" t="s">
        <v>25</v>
      </c>
      <c r="N1354" s="69">
        <v>2472.3000000000002</v>
      </c>
    </row>
    <row r="1355" spans="1:14" ht="12.75" customHeight="1">
      <c r="A1355" s="68" t="s">
        <v>20228</v>
      </c>
      <c r="B1355" s="71" t="s">
        <v>13416</v>
      </c>
      <c r="C1355" s="363" t="s">
        <v>20229</v>
      </c>
      <c r="D1355" s="363"/>
      <c r="E1355" s="363"/>
      <c r="F1355" s="363"/>
      <c r="G1355" s="363"/>
      <c r="H1355" s="363"/>
      <c r="I1355" s="363"/>
      <c r="J1355" s="363"/>
      <c r="K1355" s="363"/>
      <c r="L1355" s="363"/>
      <c r="M1355" s="71" t="s">
        <v>25</v>
      </c>
      <c r="N1355" s="69">
        <v>596.29</v>
      </c>
    </row>
    <row r="1356" spans="1:14" ht="13.5" customHeight="1">
      <c r="A1356" s="68" t="s">
        <v>20230</v>
      </c>
      <c r="B1356" s="71" t="s">
        <v>13416</v>
      </c>
      <c r="C1356" s="363" t="s">
        <v>20231</v>
      </c>
      <c r="D1356" s="363"/>
      <c r="E1356" s="363"/>
      <c r="F1356" s="363"/>
      <c r="G1356" s="363"/>
      <c r="H1356" s="363"/>
      <c r="I1356" s="363"/>
      <c r="J1356" s="363"/>
      <c r="K1356" s="363"/>
      <c r="L1356" s="363"/>
      <c r="M1356" s="71" t="s">
        <v>25</v>
      </c>
      <c r="N1356" s="69">
        <v>1287.49</v>
      </c>
    </row>
    <row r="1357" spans="1:14" ht="12.75" customHeight="1">
      <c r="A1357" s="68" t="s">
        <v>20232</v>
      </c>
      <c r="B1357" s="71" t="s">
        <v>13416</v>
      </c>
      <c r="C1357" s="363" t="s">
        <v>20233</v>
      </c>
      <c r="D1357" s="363"/>
      <c r="E1357" s="363"/>
      <c r="F1357" s="363"/>
      <c r="G1357" s="363"/>
      <c r="H1357" s="363"/>
      <c r="I1357" s="363"/>
      <c r="J1357" s="363"/>
      <c r="K1357" s="363"/>
      <c r="L1357" s="363"/>
      <c r="M1357" s="71" t="s">
        <v>25</v>
      </c>
      <c r="N1357" s="69">
        <v>2074.96</v>
      </c>
    </row>
    <row r="1358" spans="1:14" ht="12.75" customHeight="1">
      <c r="A1358" s="68" t="s">
        <v>20234</v>
      </c>
      <c r="B1358" s="71" t="s">
        <v>13416</v>
      </c>
      <c r="C1358" s="363" t="s">
        <v>20235</v>
      </c>
      <c r="D1358" s="363"/>
      <c r="E1358" s="363"/>
      <c r="F1358" s="363"/>
      <c r="G1358" s="363"/>
      <c r="H1358" s="363"/>
      <c r="I1358" s="363"/>
      <c r="J1358" s="363"/>
      <c r="K1358" s="363"/>
      <c r="L1358" s="363"/>
      <c r="M1358" s="71" t="s">
        <v>25</v>
      </c>
      <c r="N1358" s="69">
        <v>283.22000000000003</v>
      </c>
    </row>
    <row r="1359" spans="1:14" ht="13.5" customHeight="1">
      <c r="A1359" s="68" t="s">
        <v>20236</v>
      </c>
      <c r="B1359" s="71" t="s">
        <v>13416</v>
      </c>
      <c r="C1359" s="363" t="s">
        <v>20237</v>
      </c>
      <c r="D1359" s="363"/>
      <c r="E1359" s="363"/>
      <c r="F1359" s="363"/>
      <c r="G1359" s="363"/>
      <c r="H1359" s="363"/>
      <c r="I1359" s="363"/>
      <c r="J1359" s="363"/>
      <c r="K1359" s="363"/>
      <c r="L1359" s="363"/>
      <c r="M1359" s="71" t="s">
        <v>25</v>
      </c>
      <c r="N1359" s="69">
        <v>404.35</v>
      </c>
    </row>
    <row r="1360" spans="1:14" ht="12.75" customHeight="1">
      <c r="A1360" s="68" t="s">
        <v>20238</v>
      </c>
      <c r="B1360" s="71" t="s">
        <v>13416</v>
      </c>
      <c r="C1360" s="363" t="s">
        <v>20239</v>
      </c>
      <c r="D1360" s="363"/>
      <c r="E1360" s="363"/>
      <c r="F1360" s="363"/>
      <c r="G1360" s="363"/>
      <c r="H1360" s="363"/>
      <c r="I1360" s="363"/>
      <c r="J1360" s="363"/>
      <c r="K1360" s="363"/>
      <c r="L1360" s="363"/>
      <c r="M1360" s="71" t="s">
        <v>25</v>
      </c>
      <c r="N1360" s="69">
        <v>832.44</v>
      </c>
    </row>
    <row r="1361" spans="1:14" ht="13.5" customHeight="1">
      <c r="A1361" s="68" t="s">
        <v>20240</v>
      </c>
      <c r="B1361" s="71" t="s">
        <v>13416</v>
      </c>
      <c r="C1361" s="363" t="s">
        <v>20241</v>
      </c>
      <c r="D1361" s="363"/>
      <c r="E1361" s="363"/>
      <c r="F1361" s="363"/>
      <c r="G1361" s="363"/>
      <c r="H1361" s="363"/>
      <c r="I1361" s="363"/>
      <c r="J1361" s="363"/>
      <c r="K1361" s="363"/>
      <c r="L1361" s="363"/>
      <c r="M1361" s="71" t="s">
        <v>25</v>
      </c>
      <c r="N1361" s="69">
        <v>10.95</v>
      </c>
    </row>
    <row r="1362" spans="1:14" ht="3" customHeight="1">
      <c r="C1362" s="363"/>
      <c r="D1362" s="363"/>
      <c r="E1362" s="363"/>
      <c r="F1362" s="363"/>
      <c r="G1362" s="363"/>
      <c r="H1362" s="363"/>
      <c r="I1362" s="363"/>
      <c r="J1362" s="363"/>
      <c r="K1362" s="363"/>
      <c r="L1362" s="363"/>
    </row>
    <row r="1363" spans="1:14" ht="12.75" customHeight="1">
      <c r="A1363" s="68" t="s">
        <v>20242</v>
      </c>
      <c r="B1363" s="71" t="s">
        <v>13416</v>
      </c>
      <c r="C1363" s="363" t="s">
        <v>20243</v>
      </c>
      <c r="D1363" s="363"/>
      <c r="E1363" s="363"/>
      <c r="F1363" s="363"/>
      <c r="G1363" s="363"/>
      <c r="H1363" s="363"/>
      <c r="I1363" s="363"/>
      <c r="J1363" s="363"/>
      <c r="K1363" s="363"/>
      <c r="L1363" s="363"/>
      <c r="M1363" s="71" t="s">
        <v>25</v>
      </c>
      <c r="N1363" s="69">
        <v>8.52</v>
      </c>
    </row>
    <row r="1364" spans="1:14" ht="13.5" customHeight="1">
      <c r="A1364" s="68" t="s">
        <v>20244</v>
      </c>
      <c r="B1364" s="71" t="s">
        <v>13416</v>
      </c>
      <c r="C1364" s="363" t="s">
        <v>20245</v>
      </c>
      <c r="D1364" s="363"/>
      <c r="E1364" s="363"/>
      <c r="F1364" s="363"/>
      <c r="G1364" s="363"/>
      <c r="H1364" s="363"/>
      <c r="I1364" s="363"/>
      <c r="J1364" s="363"/>
      <c r="K1364" s="363"/>
      <c r="L1364" s="363"/>
      <c r="M1364" s="71" t="s">
        <v>25</v>
      </c>
      <c r="N1364" s="69">
        <v>130</v>
      </c>
    </row>
    <row r="1365" spans="1:14" ht="3" customHeight="1">
      <c r="C1365" s="363"/>
      <c r="D1365" s="363"/>
      <c r="E1365" s="363"/>
      <c r="F1365" s="363"/>
      <c r="G1365" s="363"/>
      <c r="H1365" s="363"/>
      <c r="I1365" s="363"/>
      <c r="J1365" s="363"/>
      <c r="K1365" s="363"/>
      <c r="L1365" s="363"/>
    </row>
    <row r="1366" spans="1:14" ht="13.5" customHeight="1">
      <c r="A1366" s="68" t="s">
        <v>20246</v>
      </c>
      <c r="B1366" s="71" t="s">
        <v>13416</v>
      </c>
      <c r="C1366" s="363" t="s">
        <v>20247</v>
      </c>
      <c r="D1366" s="363"/>
      <c r="E1366" s="363"/>
      <c r="F1366" s="363"/>
      <c r="G1366" s="363"/>
      <c r="H1366" s="363"/>
      <c r="I1366" s="363"/>
      <c r="J1366" s="363"/>
      <c r="K1366" s="363"/>
      <c r="L1366" s="363"/>
      <c r="M1366" s="71" t="s">
        <v>25</v>
      </c>
      <c r="N1366" s="69">
        <v>179</v>
      </c>
    </row>
    <row r="1367" spans="1:14" ht="12.75" customHeight="1">
      <c r="A1367" s="68" t="s">
        <v>20248</v>
      </c>
      <c r="B1367" s="71" t="s">
        <v>13416</v>
      </c>
      <c r="C1367" s="363" t="s">
        <v>11660</v>
      </c>
      <c r="D1367" s="363"/>
      <c r="E1367" s="363"/>
      <c r="F1367" s="363"/>
      <c r="G1367" s="363"/>
      <c r="H1367" s="363"/>
      <c r="I1367" s="363"/>
      <c r="J1367" s="363"/>
      <c r="K1367" s="363"/>
      <c r="L1367" s="363"/>
      <c r="M1367" s="71" t="s">
        <v>25</v>
      </c>
      <c r="N1367" s="69">
        <v>22.9</v>
      </c>
    </row>
    <row r="1368" spans="1:14" ht="12.75" customHeight="1">
      <c r="A1368" s="68" t="s">
        <v>20249</v>
      </c>
      <c r="B1368" s="71" t="s">
        <v>13416</v>
      </c>
      <c r="C1368" s="363" t="s">
        <v>20250</v>
      </c>
      <c r="D1368" s="363"/>
      <c r="E1368" s="363"/>
      <c r="F1368" s="363"/>
      <c r="G1368" s="363"/>
      <c r="H1368" s="363"/>
      <c r="I1368" s="363"/>
      <c r="J1368" s="363"/>
      <c r="K1368" s="363"/>
      <c r="L1368" s="363"/>
      <c r="M1368" s="71" t="s">
        <v>25</v>
      </c>
      <c r="N1368" s="69">
        <v>1.18</v>
      </c>
    </row>
    <row r="1369" spans="1:14" ht="13.5" customHeight="1">
      <c r="A1369" s="68" t="s">
        <v>20251</v>
      </c>
      <c r="B1369" s="71" t="s">
        <v>13416</v>
      </c>
      <c r="C1369" s="363" t="s">
        <v>20252</v>
      </c>
      <c r="D1369" s="363"/>
      <c r="E1369" s="363"/>
      <c r="F1369" s="363"/>
      <c r="G1369" s="363"/>
      <c r="H1369" s="363"/>
      <c r="I1369" s="363"/>
      <c r="J1369" s="363"/>
      <c r="K1369" s="363"/>
      <c r="L1369" s="363"/>
      <c r="M1369" s="71" t="s">
        <v>25</v>
      </c>
      <c r="N1369" s="69">
        <v>15.4</v>
      </c>
    </row>
    <row r="1370" spans="1:14" ht="12.75" customHeight="1">
      <c r="A1370" s="68" t="s">
        <v>20253</v>
      </c>
      <c r="B1370" s="71" t="s">
        <v>13416</v>
      </c>
      <c r="C1370" s="363" t="s">
        <v>20254</v>
      </c>
      <c r="D1370" s="363"/>
      <c r="E1370" s="363"/>
      <c r="F1370" s="363"/>
      <c r="G1370" s="363"/>
      <c r="H1370" s="363"/>
      <c r="I1370" s="363"/>
      <c r="J1370" s="363"/>
      <c r="K1370" s="363"/>
      <c r="L1370" s="363"/>
      <c r="M1370" s="71" t="s">
        <v>25</v>
      </c>
      <c r="N1370" s="69">
        <v>260</v>
      </c>
    </row>
    <row r="1371" spans="1:14" ht="3" customHeight="1">
      <c r="C1371" s="363"/>
      <c r="D1371" s="363"/>
      <c r="E1371" s="363"/>
      <c r="F1371" s="363"/>
      <c r="G1371" s="363"/>
      <c r="H1371" s="363"/>
      <c r="I1371" s="363"/>
      <c r="J1371" s="363"/>
      <c r="K1371" s="363"/>
      <c r="L1371" s="363"/>
    </row>
    <row r="1372" spans="1:14" ht="13.5" customHeight="1">
      <c r="A1372" s="68" t="s">
        <v>20255</v>
      </c>
      <c r="B1372" s="71" t="s">
        <v>13416</v>
      </c>
      <c r="C1372" s="363" t="s">
        <v>20256</v>
      </c>
      <c r="D1372" s="363"/>
      <c r="E1372" s="363"/>
      <c r="F1372" s="363"/>
      <c r="G1372" s="363"/>
      <c r="H1372" s="363"/>
      <c r="I1372" s="363"/>
      <c r="J1372" s="363"/>
      <c r="K1372" s="363"/>
      <c r="L1372" s="363"/>
      <c r="M1372" s="71" t="s">
        <v>25</v>
      </c>
      <c r="N1372" s="69">
        <v>1.45</v>
      </c>
    </row>
    <row r="1373" spans="1:14" ht="12.75" customHeight="1">
      <c r="A1373" s="68" t="s">
        <v>20257</v>
      </c>
      <c r="B1373" s="71" t="s">
        <v>13416</v>
      </c>
      <c r="C1373" s="363" t="s">
        <v>20258</v>
      </c>
      <c r="D1373" s="363"/>
      <c r="E1373" s="363"/>
      <c r="F1373" s="363"/>
      <c r="G1373" s="363"/>
      <c r="H1373" s="363"/>
      <c r="I1373" s="363"/>
      <c r="J1373" s="363"/>
      <c r="K1373" s="363"/>
      <c r="L1373" s="363"/>
      <c r="M1373" s="71" t="s">
        <v>25</v>
      </c>
      <c r="N1373" s="69">
        <v>17.5</v>
      </c>
    </row>
    <row r="1374" spans="1:14" ht="13.5" customHeight="1">
      <c r="A1374" s="68" t="s">
        <v>20259</v>
      </c>
      <c r="B1374" s="71" t="s">
        <v>13416</v>
      </c>
      <c r="C1374" s="363" t="s">
        <v>20260</v>
      </c>
      <c r="D1374" s="363"/>
      <c r="E1374" s="363"/>
      <c r="F1374" s="363"/>
      <c r="G1374" s="363"/>
      <c r="H1374" s="363"/>
      <c r="I1374" s="363"/>
      <c r="J1374" s="363"/>
      <c r="K1374" s="363"/>
      <c r="L1374" s="363"/>
      <c r="M1374" s="71" t="s">
        <v>25</v>
      </c>
      <c r="N1374" s="69">
        <v>1.02</v>
      </c>
    </row>
    <row r="1375" spans="1:14" ht="12.75" customHeight="1">
      <c r="A1375" s="68" t="s">
        <v>20261</v>
      </c>
      <c r="B1375" s="71" t="s">
        <v>13416</v>
      </c>
      <c r="C1375" s="363" t="s">
        <v>20262</v>
      </c>
      <c r="D1375" s="363"/>
      <c r="E1375" s="363"/>
      <c r="F1375" s="363"/>
      <c r="G1375" s="363"/>
      <c r="H1375" s="363"/>
      <c r="I1375" s="363"/>
      <c r="J1375" s="363"/>
      <c r="K1375" s="363"/>
      <c r="L1375" s="363"/>
      <c r="M1375" s="71" t="s">
        <v>25</v>
      </c>
      <c r="N1375" s="69">
        <v>1.45</v>
      </c>
    </row>
    <row r="1376" spans="1:14" ht="12.75" customHeight="1">
      <c r="A1376" s="68" t="s">
        <v>20263</v>
      </c>
      <c r="B1376" s="71" t="s">
        <v>13416</v>
      </c>
      <c r="C1376" s="363" t="s">
        <v>20264</v>
      </c>
      <c r="D1376" s="363"/>
      <c r="E1376" s="363"/>
      <c r="F1376" s="363"/>
      <c r="G1376" s="363"/>
      <c r="H1376" s="363"/>
      <c r="I1376" s="363"/>
      <c r="J1376" s="363"/>
      <c r="K1376" s="363"/>
      <c r="L1376" s="363"/>
      <c r="M1376" s="71" t="s">
        <v>25</v>
      </c>
      <c r="N1376" s="69">
        <v>39.44</v>
      </c>
    </row>
    <row r="1377" spans="1:14" ht="13.5" customHeight="1">
      <c r="A1377" s="68" t="s">
        <v>20265</v>
      </c>
      <c r="B1377" s="71" t="s">
        <v>13416</v>
      </c>
      <c r="C1377" s="363" t="s">
        <v>20266</v>
      </c>
      <c r="D1377" s="363"/>
      <c r="E1377" s="363"/>
      <c r="F1377" s="363"/>
      <c r="G1377" s="363"/>
      <c r="H1377" s="363"/>
      <c r="I1377" s="363"/>
      <c r="J1377" s="363"/>
      <c r="K1377" s="363"/>
      <c r="L1377" s="363"/>
      <c r="M1377" s="71" t="s">
        <v>25</v>
      </c>
      <c r="N1377" s="69">
        <v>2.2999999999999998</v>
      </c>
    </row>
    <row r="1378" spans="1:14" ht="12.75" customHeight="1">
      <c r="A1378" s="68" t="s">
        <v>20267</v>
      </c>
      <c r="B1378" s="71" t="s">
        <v>13416</v>
      </c>
      <c r="C1378" s="363" t="s">
        <v>20268</v>
      </c>
      <c r="D1378" s="363"/>
      <c r="E1378" s="363"/>
      <c r="F1378" s="363"/>
      <c r="G1378" s="363"/>
      <c r="H1378" s="363"/>
      <c r="I1378" s="363"/>
      <c r="J1378" s="363"/>
      <c r="K1378" s="363"/>
      <c r="L1378" s="363"/>
      <c r="M1378" s="71" t="s">
        <v>25</v>
      </c>
      <c r="N1378" s="69">
        <v>256.12</v>
      </c>
    </row>
    <row r="1379" spans="1:14" ht="13.5" customHeight="1">
      <c r="A1379" s="68" t="s">
        <v>20269</v>
      </c>
      <c r="B1379" s="71" t="s">
        <v>13416</v>
      </c>
      <c r="C1379" s="363" t="s">
        <v>20270</v>
      </c>
      <c r="D1379" s="363"/>
      <c r="E1379" s="363"/>
      <c r="F1379" s="363"/>
      <c r="G1379" s="363"/>
      <c r="H1379" s="363"/>
      <c r="I1379" s="363"/>
      <c r="J1379" s="363"/>
      <c r="K1379" s="363"/>
      <c r="L1379" s="363"/>
      <c r="M1379" s="71" t="s">
        <v>25</v>
      </c>
      <c r="N1379" s="69">
        <v>133.57</v>
      </c>
    </row>
    <row r="1380" spans="1:14" ht="12.75" customHeight="1">
      <c r="A1380" s="68" t="s">
        <v>20271</v>
      </c>
      <c r="B1380" s="71" t="s">
        <v>13416</v>
      </c>
      <c r="C1380" s="363" t="s">
        <v>20272</v>
      </c>
      <c r="D1380" s="363"/>
      <c r="E1380" s="363"/>
      <c r="F1380" s="363"/>
      <c r="G1380" s="363"/>
      <c r="H1380" s="363"/>
      <c r="I1380" s="363"/>
      <c r="J1380" s="363"/>
      <c r="K1380" s="363"/>
      <c r="L1380" s="363"/>
      <c r="M1380" s="71" t="s">
        <v>25</v>
      </c>
      <c r="N1380" s="69">
        <v>3.9</v>
      </c>
    </row>
    <row r="1381" spans="1:14" ht="12.75" customHeight="1">
      <c r="A1381" s="68" t="s">
        <v>20273</v>
      </c>
      <c r="B1381" s="71" t="s">
        <v>13416</v>
      </c>
      <c r="C1381" s="363" t="s">
        <v>20274</v>
      </c>
      <c r="D1381" s="363"/>
      <c r="E1381" s="363"/>
      <c r="F1381" s="363"/>
      <c r="G1381" s="363"/>
      <c r="H1381" s="363"/>
      <c r="I1381" s="363"/>
      <c r="J1381" s="363"/>
      <c r="K1381" s="363"/>
      <c r="L1381" s="363"/>
      <c r="M1381" s="71" t="s">
        <v>25</v>
      </c>
      <c r="N1381" s="69">
        <v>18.5</v>
      </c>
    </row>
    <row r="1382" spans="1:14" ht="13.5" customHeight="1">
      <c r="A1382" s="68" t="s">
        <v>20275</v>
      </c>
      <c r="B1382" s="71" t="s">
        <v>13416</v>
      </c>
      <c r="C1382" s="363" t="s">
        <v>11706</v>
      </c>
      <c r="D1382" s="363"/>
      <c r="E1382" s="363"/>
      <c r="F1382" s="363"/>
      <c r="G1382" s="363"/>
      <c r="H1382" s="363"/>
      <c r="I1382" s="363"/>
      <c r="J1382" s="363"/>
      <c r="K1382" s="363"/>
      <c r="L1382" s="363"/>
      <c r="M1382" s="71" t="s">
        <v>25</v>
      </c>
      <c r="N1382" s="69">
        <v>207.92</v>
      </c>
    </row>
    <row r="1383" spans="1:14" ht="12.75" customHeight="1">
      <c r="A1383" s="68" t="s">
        <v>20276</v>
      </c>
      <c r="B1383" s="71" t="s">
        <v>13416</v>
      </c>
      <c r="C1383" s="363" t="s">
        <v>20277</v>
      </c>
      <c r="D1383" s="363"/>
      <c r="E1383" s="363"/>
      <c r="F1383" s="363"/>
      <c r="G1383" s="363"/>
      <c r="H1383" s="363"/>
      <c r="I1383" s="363"/>
      <c r="J1383" s="363"/>
      <c r="K1383" s="363"/>
      <c r="L1383" s="363"/>
      <c r="M1383" s="71" t="s">
        <v>25</v>
      </c>
      <c r="N1383" s="69">
        <v>0.25</v>
      </c>
    </row>
    <row r="1384" spans="1:14" ht="12.75" customHeight="1">
      <c r="A1384" s="68" t="s">
        <v>20278</v>
      </c>
      <c r="B1384" s="71" t="s">
        <v>13416</v>
      </c>
      <c r="C1384" s="363" t="s">
        <v>16253</v>
      </c>
      <c r="D1384" s="363"/>
      <c r="E1384" s="363"/>
      <c r="F1384" s="363"/>
      <c r="G1384" s="363"/>
      <c r="H1384" s="363"/>
      <c r="I1384" s="363"/>
      <c r="J1384" s="363"/>
      <c r="K1384" s="363"/>
      <c r="L1384" s="363"/>
      <c r="M1384" s="71" t="s">
        <v>25</v>
      </c>
      <c r="N1384" s="69">
        <v>1.81</v>
      </c>
    </row>
    <row r="1385" spans="1:14" ht="13.5" customHeight="1">
      <c r="A1385" s="68" t="s">
        <v>20279</v>
      </c>
      <c r="B1385" s="71" t="s">
        <v>13416</v>
      </c>
      <c r="C1385" s="363" t="s">
        <v>11751</v>
      </c>
      <c r="D1385" s="363"/>
      <c r="E1385" s="363"/>
      <c r="F1385" s="363"/>
      <c r="G1385" s="363"/>
      <c r="H1385" s="363"/>
      <c r="I1385" s="363"/>
      <c r="J1385" s="363"/>
      <c r="K1385" s="363"/>
      <c r="L1385" s="363"/>
      <c r="M1385" s="71" t="s">
        <v>25</v>
      </c>
      <c r="N1385" s="69">
        <v>12.52</v>
      </c>
    </row>
    <row r="1386" spans="1:14" ht="12.75" customHeight="1">
      <c r="A1386" s="68" t="s">
        <v>20280</v>
      </c>
      <c r="B1386" s="71" t="s">
        <v>13416</v>
      </c>
      <c r="C1386" s="363" t="s">
        <v>20281</v>
      </c>
      <c r="D1386" s="363"/>
      <c r="E1386" s="363"/>
      <c r="F1386" s="363"/>
      <c r="G1386" s="363"/>
      <c r="H1386" s="363"/>
      <c r="I1386" s="363"/>
      <c r="J1386" s="363"/>
      <c r="K1386" s="363"/>
      <c r="L1386" s="363"/>
      <c r="M1386" s="71" t="s">
        <v>25</v>
      </c>
      <c r="N1386" s="69">
        <v>78.36</v>
      </c>
    </row>
    <row r="1387" spans="1:14" ht="13.5" customHeight="1">
      <c r="A1387" s="68" t="s">
        <v>20282</v>
      </c>
      <c r="B1387" s="71" t="s">
        <v>13416</v>
      </c>
      <c r="C1387" s="363" t="s">
        <v>20283</v>
      </c>
      <c r="D1387" s="363"/>
      <c r="E1387" s="363"/>
      <c r="F1387" s="363"/>
      <c r="G1387" s="363"/>
      <c r="H1387" s="363"/>
      <c r="I1387" s="363"/>
      <c r="J1387" s="363"/>
      <c r="K1387" s="363"/>
      <c r="L1387" s="363"/>
      <c r="M1387" s="71" t="s">
        <v>25</v>
      </c>
      <c r="N1387" s="69">
        <v>44</v>
      </c>
    </row>
    <row r="1388" spans="1:14" ht="12.75" customHeight="1">
      <c r="A1388" s="68" t="s">
        <v>20284</v>
      </c>
      <c r="B1388" s="71" t="s">
        <v>13416</v>
      </c>
      <c r="C1388" s="363" t="s">
        <v>11749</v>
      </c>
      <c r="D1388" s="363"/>
      <c r="E1388" s="363"/>
      <c r="F1388" s="363"/>
      <c r="G1388" s="363"/>
      <c r="H1388" s="363"/>
      <c r="I1388" s="363"/>
      <c r="J1388" s="363"/>
      <c r="K1388" s="363"/>
      <c r="L1388" s="363"/>
      <c r="M1388" s="71" t="s">
        <v>25</v>
      </c>
      <c r="N1388" s="69">
        <v>3.4</v>
      </c>
    </row>
    <row r="1389" spans="1:14" ht="3" customHeight="1">
      <c r="C1389" s="363"/>
      <c r="D1389" s="363"/>
      <c r="E1389" s="363"/>
      <c r="F1389" s="363"/>
      <c r="G1389" s="363"/>
      <c r="H1389" s="363"/>
      <c r="I1389" s="363"/>
      <c r="J1389" s="363"/>
      <c r="K1389" s="363"/>
      <c r="L1389" s="363"/>
    </row>
    <row r="1390" spans="1:14" ht="13.5" customHeight="1">
      <c r="A1390" s="68" t="s">
        <v>20285</v>
      </c>
      <c r="B1390" s="71" t="s">
        <v>13416</v>
      </c>
      <c r="C1390" s="363" t="s">
        <v>20286</v>
      </c>
      <c r="D1390" s="363"/>
      <c r="E1390" s="363"/>
      <c r="F1390" s="363"/>
      <c r="G1390" s="363"/>
      <c r="H1390" s="363"/>
      <c r="I1390" s="363"/>
      <c r="J1390" s="363"/>
      <c r="K1390" s="363"/>
      <c r="L1390" s="363"/>
      <c r="M1390" s="71" t="s">
        <v>25</v>
      </c>
      <c r="N1390" s="69">
        <v>1.44</v>
      </c>
    </row>
    <row r="1391" spans="1:14" ht="12.75" customHeight="1">
      <c r="A1391" s="68" t="s">
        <v>20287</v>
      </c>
      <c r="B1391" s="71" t="s">
        <v>13416</v>
      </c>
      <c r="C1391" s="363" t="s">
        <v>20288</v>
      </c>
      <c r="D1391" s="363"/>
      <c r="E1391" s="363"/>
      <c r="F1391" s="363"/>
      <c r="G1391" s="363"/>
      <c r="H1391" s="363"/>
      <c r="I1391" s="363"/>
      <c r="J1391" s="363"/>
      <c r="K1391" s="363"/>
      <c r="L1391" s="363"/>
      <c r="M1391" s="71" t="s">
        <v>25</v>
      </c>
      <c r="N1391" s="69">
        <v>0.56000000000000005</v>
      </c>
    </row>
    <row r="1392" spans="1:14" ht="13.5" customHeight="1">
      <c r="A1392" s="68" t="s">
        <v>20289</v>
      </c>
      <c r="B1392" s="71" t="s">
        <v>13416</v>
      </c>
      <c r="C1392" s="363" t="s">
        <v>20290</v>
      </c>
      <c r="D1392" s="363"/>
      <c r="E1392" s="363"/>
      <c r="F1392" s="363"/>
      <c r="G1392" s="363"/>
      <c r="H1392" s="363"/>
      <c r="I1392" s="363"/>
      <c r="J1392" s="363"/>
      <c r="K1392" s="363"/>
      <c r="L1392" s="363"/>
      <c r="M1392" s="71" t="s">
        <v>25</v>
      </c>
      <c r="N1392" s="69">
        <v>0.17</v>
      </c>
    </row>
    <row r="1393" spans="1:14" ht="12.75" customHeight="1">
      <c r="A1393" s="68" t="s">
        <v>20291</v>
      </c>
      <c r="B1393" s="71" t="s">
        <v>13416</v>
      </c>
      <c r="C1393" s="363" t="s">
        <v>20292</v>
      </c>
      <c r="D1393" s="363"/>
      <c r="E1393" s="363"/>
      <c r="F1393" s="363"/>
      <c r="G1393" s="363"/>
      <c r="H1393" s="363"/>
      <c r="I1393" s="363"/>
      <c r="J1393" s="363"/>
      <c r="K1393" s="363"/>
      <c r="L1393" s="363"/>
      <c r="M1393" s="71" t="s">
        <v>25</v>
      </c>
      <c r="N1393" s="69">
        <v>9.9</v>
      </c>
    </row>
    <row r="1394" spans="1:14" ht="12.75" customHeight="1">
      <c r="A1394" s="68" t="s">
        <v>20293</v>
      </c>
      <c r="B1394" s="71" t="s">
        <v>13416</v>
      </c>
      <c r="C1394" s="363" t="s">
        <v>20294</v>
      </c>
      <c r="D1394" s="363"/>
      <c r="E1394" s="363"/>
      <c r="F1394" s="363"/>
      <c r="G1394" s="363"/>
      <c r="H1394" s="363"/>
      <c r="I1394" s="363"/>
      <c r="J1394" s="363"/>
      <c r="K1394" s="363"/>
      <c r="L1394" s="363"/>
      <c r="M1394" s="71" t="s">
        <v>25</v>
      </c>
      <c r="N1394" s="69">
        <v>13.12</v>
      </c>
    </row>
    <row r="1395" spans="1:14" ht="13.5" customHeight="1">
      <c r="A1395" s="68" t="s">
        <v>20295</v>
      </c>
      <c r="B1395" s="71" t="s">
        <v>13416</v>
      </c>
      <c r="C1395" s="363" t="s">
        <v>16281</v>
      </c>
      <c r="D1395" s="363"/>
      <c r="E1395" s="363"/>
      <c r="F1395" s="363"/>
      <c r="G1395" s="363"/>
      <c r="H1395" s="363"/>
      <c r="I1395" s="363"/>
      <c r="J1395" s="363"/>
      <c r="K1395" s="363"/>
      <c r="L1395" s="363"/>
      <c r="M1395" s="71" t="s">
        <v>25</v>
      </c>
      <c r="N1395" s="69">
        <v>39.049999999999997</v>
      </c>
    </row>
    <row r="1396" spans="1:14" ht="12.75" customHeight="1">
      <c r="A1396" s="68" t="s">
        <v>20296</v>
      </c>
      <c r="B1396" s="71" t="s">
        <v>13416</v>
      </c>
      <c r="C1396" s="363" t="s">
        <v>11750</v>
      </c>
      <c r="D1396" s="363"/>
      <c r="E1396" s="363"/>
      <c r="F1396" s="363"/>
      <c r="G1396" s="363"/>
      <c r="H1396" s="363"/>
      <c r="I1396" s="363"/>
      <c r="J1396" s="363"/>
      <c r="K1396" s="363"/>
      <c r="L1396" s="363"/>
      <c r="M1396" s="71" t="s">
        <v>25</v>
      </c>
      <c r="N1396" s="69">
        <v>7.07</v>
      </c>
    </row>
    <row r="1397" spans="1:14" ht="3.75" customHeight="1">
      <c r="C1397" s="363"/>
      <c r="D1397" s="363"/>
      <c r="E1397" s="363"/>
      <c r="F1397" s="363"/>
      <c r="G1397" s="363"/>
      <c r="H1397" s="363"/>
      <c r="I1397" s="363"/>
      <c r="J1397" s="363"/>
      <c r="K1397" s="363"/>
      <c r="L1397" s="363"/>
    </row>
    <row r="1398" spans="1:14" ht="12.75" customHeight="1">
      <c r="A1398" s="68" t="s">
        <v>20297</v>
      </c>
      <c r="B1398" s="71" t="s">
        <v>13416</v>
      </c>
      <c r="C1398" s="363" t="s">
        <v>20298</v>
      </c>
      <c r="D1398" s="363"/>
      <c r="E1398" s="363"/>
      <c r="F1398" s="363"/>
      <c r="G1398" s="363"/>
      <c r="H1398" s="363"/>
      <c r="I1398" s="363"/>
      <c r="J1398" s="363"/>
      <c r="K1398" s="363"/>
      <c r="L1398" s="363"/>
      <c r="M1398" s="71" t="s">
        <v>25</v>
      </c>
      <c r="N1398" s="69">
        <v>14.81</v>
      </c>
    </row>
    <row r="1399" spans="1:14" ht="12.75" customHeight="1">
      <c r="A1399" s="68" t="s">
        <v>20299</v>
      </c>
      <c r="B1399" s="71" t="s">
        <v>13416</v>
      </c>
      <c r="C1399" s="363" t="s">
        <v>20300</v>
      </c>
      <c r="D1399" s="363"/>
      <c r="E1399" s="363"/>
      <c r="F1399" s="363"/>
      <c r="G1399" s="363"/>
      <c r="H1399" s="363"/>
      <c r="I1399" s="363"/>
      <c r="J1399" s="363"/>
      <c r="K1399" s="363"/>
      <c r="L1399" s="363"/>
      <c r="M1399" s="71" t="s">
        <v>25</v>
      </c>
      <c r="N1399" s="69">
        <v>533.09</v>
      </c>
    </row>
    <row r="1400" spans="1:14" ht="13.5" customHeight="1">
      <c r="A1400" s="68" t="s">
        <v>20301</v>
      </c>
      <c r="B1400" s="71" t="s">
        <v>13416</v>
      </c>
      <c r="C1400" s="363" t="s">
        <v>20302</v>
      </c>
      <c r="D1400" s="363"/>
      <c r="E1400" s="363"/>
      <c r="F1400" s="363"/>
      <c r="G1400" s="363"/>
      <c r="H1400" s="363"/>
      <c r="I1400" s="363"/>
      <c r="J1400" s="363"/>
      <c r="K1400" s="363"/>
      <c r="L1400" s="363"/>
      <c r="M1400" s="71" t="s">
        <v>25</v>
      </c>
      <c r="N1400" s="69">
        <v>96</v>
      </c>
    </row>
    <row r="1401" spans="1:14" ht="12.75" customHeight="1">
      <c r="A1401" s="68" t="s">
        <v>20303</v>
      </c>
      <c r="B1401" s="71" t="s">
        <v>13416</v>
      </c>
      <c r="C1401" s="363" t="s">
        <v>20304</v>
      </c>
      <c r="D1401" s="363"/>
      <c r="E1401" s="363"/>
      <c r="F1401" s="363"/>
      <c r="G1401" s="363"/>
      <c r="H1401" s="363"/>
      <c r="I1401" s="363"/>
      <c r="J1401" s="363"/>
      <c r="K1401" s="363"/>
      <c r="L1401" s="363"/>
      <c r="M1401" s="71" t="s">
        <v>25</v>
      </c>
      <c r="N1401" s="69">
        <v>10.29</v>
      </c>
    </row>
    <row r="1402" spans="1:14" ht="12.75" customHeight="1">
      <c r="A1402" s="68" t="s">
        <v>20305</v>
      </c>
      <c r="B1402" s="71" t="s">
        <v>13416</v>
      </c>
      <c r="C1402" s="363" t="s">
        <v>20306</v>
      </c>
      <c r="D1402" s="363"/>
      <c r="E1402" s="363"/>
      <c r="F1402" s="363"/>
      <c r="G1402" s="363"/>
      <c r="H1402" s="363"/>
      <c r="I1402" s="363"/>
      <c r="J1402" s="363"/>
      <c r="K1402" s="363"/>
      <c r="L1402" s="363"/>
      <c r="M1402" s="71" t="s">
        <v>25</v>
      </c>
      <c r="N1402" s="69">
        <v>99.5</v>
      </c>
    </row>
    <row r="1403" spans="1:14" ht="13.5" customHeight="1">
      <c r="A1403" s="68" t="s">
        <v>20307</v>
      </c>
      <c r="B1403" s="71" t="s">
        <v>13416</v>
      </c>
      <c r="C1403" s="363" t="s">
        <v>20308</v>
      </c>
      <c r="D1403" s="363"/>
      <c r="E1403" s="363"/>
      <c r="F1403" s="363"/>
      <c r="G1403" s="363"/>
      <c r="H1403" s="363"/>
      <c r="I1403" s="363"/>
      <c r="J1403" s="363"/>
      <c r="K1403" s="363"/>
      <c r="L1403" s="363"/>
      <c r="M1403" s="71" t="s">
        <v>25</v>
      </c>
      <c r="N1403" s="69">
        <v>67.709999999999994</v>
      </c>
    </row>
    <row r="1404" spans="1:14" ht="12.75" customHeight="1">
      <c r="A1404" s="68" t="s">
        <v>20309</v>
      </c>
      <c r="B1404" s="71" t="s">
        <v>13416</v>
      </c>
      <c r="C1404" s="363" t="s">
        <v>20310</v>
      </c>
      <c r="D1404" s="363"/>
      <c r="E1404" s="363"/>
      <c r="F1404" s="363"/>
      <c r="G1404" s="363"/>
      <c r="H1404" s="363"/>
      <c r="I1404" s="363"/>
      <c r="J1404" s="363"/>
      <c r="K1404" s="363"/>
      <c r="L1404" s="363"/>
      <c r="M1404" s="71" t="s">
        <v>25</v>
      </c>
      <c r="N1404" s="69">
        <v>10.92</v>
      </c>
    </row>
    <row r="1405" spans="1:14" ht="13.5" customHeight="1">
      <c r="A1405" s="68" t="s">
        <v>20311</v>
      </c>
      <c r="B1405" s="71" t="s">
        <v>13416</v>
      </c>
      <c r="C1405" s="363" t="s">
        <v>20312</v>
      </c>
      <c r="D1405" s="363"/>
      <c r="E1405" s="363"/>
      <c r="F1405" s="363"/>
      <c r="G1405" s="363"/>
      <c r="H1405" s="363"/>
      <c r="I1405" s="363"/>
      <c r="J1405" s="363"/>
      <c r="K1405" s="363"/>
      <c r="L1405" s="363"/>
      <c r="M1405" s="71" t="s">
        <v>25</v>
      </c>
      <c r="N1405" s="69">
        <v>49.26</v>
      </c>
    </row>
    <row r="1406" spans="1:14" ht="12.75" customHeight="1">
      <c r="A1406" s="68" t="s">
        <v>20313</v>
      </c>
      <c r="B1406" s="71" t="s">
        <v>13416</v>
      </c>
      <c r="C1406" s="363" t="s">
        <v>20314</v>
      </c>
      <c r="D1406" s="363"/>
      <c r="E1406" s="363"/>
      <c r="F1406" s="363"/>
      <c r="G1406" s="363"/>
      <c r="H1406" s="363"/>
      <c r="I1406" s="363"/>
      <c r="J1406" s="363"/>
      <c r="K1406" s="363"/>
      <c r="L1406" s="363"/>
      <c r="M1406" s="71" t="s">
        <v>25</v>
      </c>
      <c r="N1406" s="69">
        <v>87.68</v>
      </c>
    </row>
    <row r="1407" spans="1:14" ht="12.75" customHeight="1">
      <c r="A1407" s="68" t="s">
        <v>20315</v>
      </c>
      <c r="B1407" s="71" t="s">
        <v>13416</v>
      </c>
      <c r="C1407" s="363" t="s">
        <v>20316</v>
      </c>
      <c r="D1407" s="363"/>
      <c r="E1407" s="363"/>
      <c r="F1407" s="363"/>
      <c r="G1407" s="363"/>
      <c r="H1407" s="363"/>
      <c r="I1407" s="363"/>
      <c r="J1407" s="363"/>
      <c r="K1407" s="363"/>
      <c r="L1407" s="363"/>
      <c r="M1407" s="71" t="s">
        <v>13404</v>
      </c>
      <c r="N1407" s="69">
        <v>249.9</v>
      </c>
    </row>
    <row r="1408" spans="1:14" ht="13.5" customHeight="1">
      <c r="A1408" s="68" t="s">
        <v>20317</v>
      </c>
      <c r="B1408" s="71" t="s">
        <v>13416</v>
      </c>
      <c r="C1408" s="363" t="s">
        <v>11753</v>
      </c>
      <c r="D1408" s="363"/>
      <c r="E1408" s="363"/>
      <c r="F1408" s="363"/>
      <c r="G1408" s="363"/>
      <c r="H1408" s="363"/>
      <c r="I1408" s="363"/>
      <c r="J1408" s="363"/>
      <c r="K1408" s="363"/>
      <c r="L1408" s="363"/>
      <c r="M1408" s="71" t="s">
        <v>13404</v>
      </c>
      <c r="N1408" s="69">
        <v>193.71</v>
      </c>
    </row>
    <row r="1409" spans="1:14" ht="12.75" customHeight="1">
      <c r="A1409" s="68" t="s">
        <v>20318</v>
      </c>
      <c r="B1409" s="71" t="s">
        <v>13416</v>
      </c>
      <c r="C1409" s="363" t="s">
        <v>20319</v>
      </c>
      <c r="D1409" s="363"/>
      <c r="E1409" s="363"/>
      <c r="F1409" s="363"/>
      <c r="G1409" s="363"/>
      <c r="H1409" s="363"/>
      <c r="I1409" s="363"/>
      <c r="J1409" s="363"/>
      <c r="K1409" s="363"/>
      <c r="L1409" s="363"/>
      <c r="M1409" s="71" t="s">
        <v>13404</v>
      </c>
      <c r="N1409" s="69">
        <v>164.9</v>
      </c>
    </row>
    <row r="1410" spans="1:14" ht="13.5" customHeight="1">
      <c r="A1410" s="68" t="s">
        <v>20320</v>
      </c>
      <c r="B1410" s="71" t="s">
        <v>13416</v>
      </c>
      <c r="C1410" s="363" t="s">
        <v>20321</v>
      </c>
      <c r="D1410" s="363"/>
      <c r="E1410" s="363"/>
      <c r="F1410" s="363"/>
      <c r="G1410" s="363"/>
      <c r="H1410" s="363"/>
      <c r="I1410" s="363"/>
      <c r="J1410" s="363"/>
      <c r="K1410" s="363"/>
      <c r="L1410" s="363"/>
      <c r="M1410" s="71" t="s">
        <v>13404</v>
      </c>
      <c r="N1410" s="69">
        <v>164.9</v>
      </c>
    </row>
    <row r="1411" spans="1:14" ht="12.75" customHeight="1">
      <c r="A1411" s="68" t="s">
        <v>20322</v>
      </c>
      <c r="B1411" s="71" t="s">
        <v>13416</v>
      </c>
      <c r="C1411" s="363" t="s">
        <v>20323</v>
      </c>
      <c r="D1411" s="363"/>
      <c r="E1411" s="363"/>
      <c r="F1411" s="363"/>
      <c r="G1411" s="363"/>
      <c r="H1411" s="363"/>
      <c r="I1411" s="363"/>
      <c r="J1411" s="363"/>
      <c r="K1411" s="363"/>
      <c r="L1411" s="363"/>
      <c r="M1411" s="71" t="s">
        <v>1240</v>
      </c>
      <c r="N1411" s="69">
        <v>20.34</v>
      </c>
    </row>
    <row r="1412" spans="1:14" ht="12.75" customHeight="1">
      <c r="A1412" s="68" t="s">
        <v>20324</v>
      </c>
      <c r="B1412" s="71" t="s">
        <v>13416</v>
      </c>
      <c r="C1412" s="363" t="s">
        <v>11755</v>
      </c>
      <c r="D1412" s="363"/>
      <c r="E1412" s="363"/>
      <c r="F1412" s="363"/>
      <c r="G1412" s="363"/>
      <c r="H1412" s="363"/>
      <c r="I1412" s="363"/>
      <c r="J1412" s="363"/>
      <c r="K1412" s="363"/>
      <c r="L1412" s="363"/>
      <c r="M1412" s="71" t="s">
        <v>20325</v>
      </c>
      <c r="N1412" s="69">
        <v>90.84</v>
      </c>
    </row>
    <row r="1413" spans="1:14" ht="13.5" customHeight="1">
      <c r="A1413" s="68" t="s">
        <v>20326</v>
      </c>
      <c r="B1413" s="71" t="s">
        <v>13416</v>
      </c>
      <c r="C1413" s="363" t="s">
        <v>11754</v>
      </c>
      <c r="D1413" s="363"/>
      <c r="E1413" s="363"/>
      <c r="F1413" s="363"/>
      <c r="G1413" s="363"/>
      <c r="H1413" s="363"/>
      <c r="I1413" s="363"/>
      <c r="J1413" s="363"/>
      <c r="K1413" s="363"/>
      <c r="L1413" s="363"/>
      <c r="M1413" s="71" t="s">
        <v>20325</v>
      </c>
      <c r="N1413" s="69">
        <v>89.9</v>
      </c>
    </row>
    <row r="1414" spans="1:14" ht="12.75" customHeight="1">
      <c r="A1414" s="68" t="s">
        <v>20327</v>
      </c>
      <c r="B1414" s="71" t="s">
        <v>13416</v>
      </c>
      <c r="C1414" s="363" t="s">
        <v>20328</v>
      </c>
      <c r="D1414" s="363"/>
      <c r="E1414" s="363"/>
      <c r="F1414" s="363"/>
      <c r="G1414" s="363"/>
      <c r="H1414" s="363"/>
      <c r="I1414" s="363"/>
      <c r="J1414" s="363"/>
      <c r="K1414" s="363"/>
      <c r="L1414" s="363"/>
      <c r="M1414" s="71" t="s">
        <v>20325</v>
      </c>
      <c r="N1414" s="69">
        <v>90.84</v>
      </c>
    </row>
    <row r="1415" spans="1:14" ht="12.75" customHeight="1">
      <c r="A1415" s="68" t="s">
        <v>20329</v>
      </c>
      <c r="B1415" s="71" t="s">
        <v>13416</v>
      </c>
      <c r="C1415" s="363" t="s">
        <v>20330</v>
      </c>
      <c r="D1415" s="363"/>
      <c r="E1415" s="363"/>
      <c r="F1415" s="363"/>
      <c r="G1415" s="363"/>
      <c r="H1415" s="363"/>
      <c r="I1415" s="363"/>
      <c r="J1415" s="363"/>
      <c r="K1415" s="363"/>
      <c r="L1415" s="363"/>
      <c r="M1415" s="71" t="s">
        <v>20325</v>
      </c>
      <c r="N1415" s="69">
        <v>79.900000000000006</v>
      </c>
    </row>
    <row r="1416" spans="1:14" ht="13.5" customHeight="1">
      <c r="A1416" s="68" t="s">
        <v>20331</v>
      </c>
      <c r="B1416" s="71" t="s">
        <v>13416</v>
      </c>
      <c r="C1416" s="363" t="s">
        <v>11762</v>
      </c>
      <c r="D1416" s="363"/>
      <c r="E1416" s="363"/>
      <c r="F1416" s="363"/>
      <c r="G1416" s="363"/>
      <c r="H1416" s="363"/>
      <c r="I1416" s="363"/>
      <c r="J1416" s="363"/>
      <c r="K1416" s="363"/>
      <c r="L1416" s="363"/>
      <c r="M1416" s="71" t="s">
        <v>13404</v>
      </c>
      <c r="N1416" s="69">
        <v>533.17999999999995</v>
      </c>
    </row>
    <row r="1417" spans="1:14" ht="12.75" customHeight="1">
      <c r="A1417" s="68" t="s">
        <v>20332</v>
      </c>
      <c r="B1417" s="71" t="s">
        <v>13416</v>
      </c>
      <c r="C1417" s="363" t="s">
        <v>22804</v>
      </c>
      <c r="D1417" s="363"/>
      <c r="E1417" s="363"/>
      <c r="F1417" s="363"/>
      <c r="G1417" s="363"/>
      <c r="H1417" s="363"/>
      <c r="I1417" s="363"/>
      <c r="J1417" s="363"/>
      <c r="K1417" s="363"/>
      <c r="L1417" s="363"/>
      <c r="M1417" s="71" t="s">
        <v>13404</v>
      </c>
      <c r="N1417" s="69">
        <v>344</v>
      </c>
    </row>
    <row r="1418" spans="1:14" ht="13.5" customHeight="1">
      <c r="A1418" s="68" t="s">
        <v>20333</v>
      </c>
      <c r="B1418" s="71" t="s">
        <v>13416</v>
      </c>
      <c r="C1418" s="363" t="s">
        <v>20334</v>
      </c>
      <c r="D1418" s="363"/>
      <c r="E1418" s="363"/>
      <c r="F1418" s="363"/>
      <c r="G1418" s="363"/>
      <c r="H1418" s="363"/>
      <c r="I1418" s="363"/>
      <c r="J1418" s="363"/>
      <c r="K1418" s="363"/>
      <c r="L1418" s="363"/>
      <c r="M1418" s="71" t="s">
        <v>13404</v>
      </c>
      <c r="N1418" s="69">
        <v>72.08</v>
      </c>
    </row>
    <row r="1419" spans="1:14" ht="12.75" customHeight="1">
      <c r="A1419" s="68" t="s">
        <v>20335</v>
      </c>
      <c r="B1419" s="71" t="s">
        <v>13416</v>
      </c>
      <c r="C1419" s="363" t="s">
        <v>20336</v>
      </c>
      <c r="D1419" s="363"/>
      <c r="E1419" s="363"/>
      <c r="F1419" s="363"/>
      <c r="G1419" s="363"/>
      <c r="H1419" s="363"/>
      <c r="I1419" s="363"/>
      <c r="J1419" s="363"/>
      <c r="K1419" s="363"/>
      <c r="L1419" s="363"/>
      <c r="M1419" s="71" t="s">
        <v>20325</v>
      </c>
      <c r="N1419" s="69">
        <v>131.46</v>
      </c>
    </row>
    <row r="1420" spans="1:14" ht="12.75" customHeight="1">
      <c r="A1420" s="68" t="s">
        <v>20337</v>
      </c>
      <c r="B1420" s="71" t="s">
        <v>13416</v>
      </c>
      <c r="C1420" s="363" t="s">
        <v>20338</v>
      </c>
      <c r="D1420" s="363"/>
      <c r="E1420" s="363"/>
      <c r="F1420" s="363"/>
      <c r="G1420" s="363"/>
      <c r="H1420" s="363"/>
      <c r="I1420" s="363"/>
      <c r="J1420" s="363"/>
      <c r="K1420" s="363"/>
      <c r="L1420" s="363"/>
      <c r="M1420" s="71" t="s">
        <v>20339</v>
      </c>
      <c r="N1420" s="69">
        <v>165.26</v>
      </c>
    </row>
    <row r="1421" spans="1:14" ht="13.5" customHeight="1">
      <c r="A1421" s="68" t="s">
        <v>20340</v>
      </c>
      <c r="B1421" s="71" t="s">
        <v>13416</v>
      </c>
      <c r="C1421" s="363" t="s">
        <v>20341</v>
      </c>
      <c r="D1421" s="363"/>
      <c r="E1421" s="363"/>
      <c r="F1421" s="363"/>
      <c r="G1421" s="363"/>
      <c r="H1421" s="363"/>
      <c r="I1421" s="363"/>
      <c r="J1421" s="363"/>
      <c r="K1421" s="363"/>
      <c r="L1421" s="363"/>
      <c r="M1421" s="71" t="s">
        <v>20325</v>
      </c>
      <c r="N1421" s="69">
        <v>176.89</v>
      </c>
    </row>
    <row r="1422" spans="1:14" ht="12.75" customHeight="1">
      <c r="A1422" s="68" t="s">
        <v>20342</v>
      </c>
      <c r="B1422" s="71" t="s">
        <v>13416</v>
      </c>
      <c r="C1422" s="363" t="s">
        <v>22805</v>
      </c>
      <c r="D1422" s="363"/>
      <c r="E1422" s="363"/>
      <c r="F1422" s="363"/>
      <c r="G1422" s="363"/>
      <c r="H1422" s="363"/>
      <c r="I1422" s="363"/>
      <c r="J1422" s="363"/>
      <c r="K1422" s="363"/>
      <c r="L1422" s="363"/>
      <c r="M1422" s="71" t="s">
        <v>13404</v>
      </c>
      <c r="N1422" s="69">
        <v>72.900000000000006</v>
      </c>
    </row>
    <row r="1423" spans="1:14" ht="13.5" customHeight="1">
      <c r="A1423" s="68" t="s">
        <v>20343</v>
      </c>
      <c r="B1423" s="71" t="s">
        <v>13416</v>
      </c>
      <c r="C1423" s="363" t="s">
        <v>20344</v>
      </c>
      <c r="D1423" s="363"/>
      <c r="E1423" s="363"/>
      <c r="F1423" s="363"/>
      <c r="G1423" s="363"/>
      <c r="H1423" s="363"/>
      <c r="I1423" s="363"/>
      <c r="J1423" s="363"/>
      <c r="K1423" s="363"/>
      <c r="L1423" s="363"/>
      <c r="M1423" s="71" t="s">
        <v>25</v>
      </c>
      <c r="N1423" s="69">
        <v>12.04</v>
      </c>
    </row>
    <row r="1424" spans="1:14" ht="12.75" customHeight="1">
      <c r="A1424" s="68" t="s">
        <v>20345</v>
      </c>
      <c r="B1424" s="71" t="s">
        <v>13416</v>
      </c>
      <c r="C1424" s="363" t="s">
        <v>20346</v>
      </c>
      <c r="D1424" s="363"/>
      <c r="E1424" s="363"/>
      <c r="F1424" s="363"/>
      <c r="G1424" s="363"/>
      <c r="H1424" s="363"/>
      <c r="I1424" s="363"/>
      <c r="J1424" s="363"/>
      <c r="K1424" s="363"/>
      <c r="L1424" s="363"/>
      <c r="M1424" s="71" t="s">
        <v>13404</v>
      </c>
      <c r="N1424" s="69">
        <v>62.28</v>
      </c>
    </row>
    <row r="1425" spans="1:14" ht="12.75" customHeight="1">
      <c r="A1425" s="68" t="s">
        <v>20347</v>
      </c>
      <c r="B1425" s="71" t="s">
        <v>13416</v>
      </c>
      <c r="C1425" s="363" t="s">
        <v>20348</v>
      </c>
      <c r="D1425" s="363"/>
      <c r="E1425" s="363"/>
      <c r="F1425" s="363"/>
      <c r="G1425" s="363"/>
      <c r="H1425" s="363"/>
      <c r="I1425" s="363"/>
      <c r="J1425" s="363"/>
      <c r="K1425" s="363"/>
      <c r="L1425" s="363"/>
      <c r="M1425" s="71" t="s">
        <v>20325</v>
      </c>
      <c r="N1425" s="69">
        <v>99.9</v>
      </c>
    </row>
    <row r="1426" spans="1:14" ht="13.5" customHeight="1">
      <c r="A1426" s="68" t="s">
        <v>20349</v>
      </c>
      <c r="B1426" s="71" t="s">
        <v>13416</v>
      </c>
      <c r="C1426" s="363" t="s">
        <v>20350</v>
      </c>
      <c r="D1426" s="363"/>
      <c r="E1426" s="363"/>
      <c r="F1426" s="363"/>
      <c r="G1426" s="363"/>
      <c r="H1426" s="363"/>
      <c r="I1426" s="363"/>
      <c r="J1426" s="363"/>
      <c r="K1426" s="363"/>
      <c r="L1426" s="363"/>
      <c r="M1426" s="71" t="s">
        <v>13404</v>
      </c>
      <c r="N1426" s="69">
        <v>259.97000000000003</v>
      </c>
    </row>
    <row r="1427" spans="1:14" ht="12.75" customHeight="1">
      <c r="A1427" s="68" t="s">
        <v>20351</v>
      </c>
      <c r="B1427" s="71" t="s">
        <v>13416</v>
      </c>
      <c r="C1427" s="363" t="s">
        <v>11734</v>
      </c>
      <c r="D1427" s="363"/>
      <c r="E1427" s="363"/>
      <c r="F1427" s="363"/>
      <c r="G1427" s="363"/>
      <c r="H1427" s="363"/>
      <c r="I1427" s="363"/>
      <c r="J1427" s="363"/>
      <c r="K1427" s="363"/>
      <c r="L1427" s="363"/>
      <c r="M1427" s="71" t="s">
        <v>13404</v>
      </c>
      <c r="N1427" s="69">
        <v>165.8</v>
      </c>
    </row>
    <row r="1428" spans="1:14" ht="12.75" customHeight="1">
      <c r="A1428" s="68" t="s">
        <v>20352</v>
      </c>
      <c r="B1428" s="71" t="s">
        <v>13416</v>
      </c>
      <c r="C1428" s="363" t="s">
        <v>11726</v>
      </c>
      <c r="D1428" s="363"/>
      <c r="E1428" s="363"/>
      <c r="F1428" s="363"/>
      <c r="G1428" s="363"/>
      <c r="H1428" s="363"/>
      <c r="I1428" s="363"/>
      <c r="J1428" s="363"/>
      <c r="K1428" s="363"/>
      <c r="L1428" s="363"/>
      <c r="M1428" s="71" t="s">
        <v>20325</v>
      </c>
      <c r="N1428" s="69">
        <v>68.25</v>
      </c>
    </row>
    <row r="1429" spans="1:14" ht="13.5" customHeight="1">
      <c r="A1429" s="68" t="s">
        <v>20353</v>
      </c>
      <c r="B1429" s="71" t="s">
        <v>13416</v>
      </c>
      <c r="C1429" s="363" t="s">
        <v>20354</v>
      </c>
      <c r="D1429" s="363"/>
      <c r="E1429" s="363"/>
      <c r="F1429" s="363"/>
      <c r="G1429" s="363"/>
      <c r="H1429" s="363"/>
      <c r="I1429" s="363"/>
      <c r="J1429" s="363"/>
      <c r="K1429" s="363"/>
      <c r="L1429" s="363"/>
      <c r="M1429" s="71" t="s">
        <v>20325</v>
      </c>
      <c r="N1429" s="69">
        <v>131.76</v>
      </c>
    </row>
    <row r="1430" spans="1:14" ht="12.75" customHeight="1">
      <c r="A1430" s="68" t="s">
        <v>20355</v>
      </c>
      <c r="B1430" s="71" t="s">
        <v>13416</v>
      </c>
      <c r="C1430" s="363" t="s">
        <v>20356</v>
      </c>
      <c r="D1430" s="363"/>
      <c r="E1430" s="363"/>
      <c r="F1430" s="363"/>
      <c r="G1430" s="363"/>
      <c r="H1430" s="363"/>
      <c r="I1430" s="363"/>
      <c r="J1430" s="363"/>
      <c r="K1430" s="363"/>
      <c r="L1430" s="363"/>
      <c r="M1430" s="71" t="s">
        <v>20325</v>
      </c>
      <c r="N1430" s="69">
        <v>59.91</v>
      </c>
    </row>
    <row r="1431" spans="1:14" ht="13.5" customHeight="1">
      <c r="A1431" s="68" t="s">
        <v>20357</v>
      </c>
      <c r="B1431" s="71" t="s">
        <v>13416</v>
      </c>
      <c r="C1431" s="363" t="s">
        <v>20358</v>
      </c>
      <c r="D1431" s="363"/>
      <c r="E1431" s="363"/>
      <c r="F1431" s="363"/>
      <c r="G1431" s="363"/>
      <c r="H1431" s="363"/>
      <c r="I1431" s="363"/>
      <c r="J1431" s="363"/>
      <c r="K1431" s="363"/>
      <c r="L1431" s="363"/>
      <c r="M1431" s="71" t="s">
        <v>25</v>
      </c>
      <c r="N1431" s="69">
        <v>38.299999999999997</v>
      </c>
    </row>
    <row r="1432" spans="1:14" ht="12.75" customHeight="1">
      <c r="A1432" s="68" t="s">
        <v>20359</v>
      </c>
      <c r="B1432" s="71" t="s">
        <v>13416</v>
      </c>
      <c r="C1432" s="363" t="s">
        <v>20360</v>
      </c>
      <c r="D1432" s="363"/>
      <c r="E1432" s="363"/>
      <c r="F1432" s="363"/>
      <c r="G1432" s="363"/>
      <c r="H1432" s="363"/>
      <c r="I1432" s="363"/>
      <c r="J1432" s="363"/>
      <c r="K1432" s="363"/>
      <c r="L1432" s="363"/>
      <c r="M1432" s="71" t="s">
        <v>13404</v>
      </c>
      <c r="N1432" s="69">
        <v>21.12</v>
      </c>
    </row>
    <row r="1433" spans="1:14" ht="12.75" customHeight="1">
      <c r="A1433" s="68" t="s">
        <v>20361</v>
      </c>
      <c r="B1433" s="71" t="s">
        <v>13416</v>
      </c>
      <c r="C1433" s="363" t="s">
        <v>20362</v>
      </c>
      <c r="D1433" s="363"/>
      <c r="E1433" s="363"/>
      <c r="F1433" s="363"/>
      <c r="G1433" s="363"/>
      <c r="H1433" s="363"/>
      <c r="I1433" s="363"/>
      <c r="J1433" s="363"/>
      <c r="K1433" s="363"/>
      <c r="L1433" s="363"/>
      <c r="M1433" s="71" t="s">
        <v>1240</v>
      </c>
      <c r="N1433" s="69">
        <v>60.51</v>
      </c>
    </row>
    <row r="1434" spans="1:14" ht="13.5" customHeight="1">
      <c r="A1434" s="68" t="s">
        <v>20363</v>
      </c>
      <c r="B1434" s="71" t="s">
        <v>13416</v>
      </c>
      <c r="C1434" s="363" t="s">
        <v>11697</v>
      </c>
      <c r="D1434" s="363"/>
      <c r="E1434" s="363"/>
      <c r="F1434" s="363"/>
      <c r="G1434" s="363"/>
      <c r="H1434" s="363"/>
      <c r="I1434" s="363"/>
      <c r="J1434" s="363"/>
      <c r="K1434" s="363"/>
      <c r="L1434" s="363"/>
      <c r="M1434" s="71" t="s">
        <v>25</v>
      </c>
      <c r="N1434" s="69">
        <v>3.39</v>
      </c>
    </row>
    <row r="1435" spans="1:14" ht="12.75" customHeight="1">
      <c r="A1435" s="68" t="s">
        <v>20364</v>
      </c>
      <c r="B1435" s="71" t="s">
        <v>13416</v>
      </c>
      <c r="C1435" s="363" t="s">
        <v>11698</v>
      </c>
      <c r="D1435" s="363"/>
      <c r="E1435" s="363"/>
      <c r="F1435" s="363"/>
      <c r="G1435" s="363"/>
      <c r="H1435" s="363"/>
      <c r="I1435" s="363"/>
      <c r="J1435" s="363"/>
      <c r="K1435" s="363"/>
      <c r="L1435" s="363"/>
      <c r="M1435" s="71" t="s">
        <v>25</v>
      </c>
      <c r="N1435" s="69">
        <v>1.1399999999999999</v>
      </c>
    </row>
    <row r="1436" spans="1:14" ht="13.5" customHeight="1">
      <c r="A1436" s="68" t="s">
        <v>20365</v>
      </c>
      <c r="B1436" s="71" t="s">
        <v>13416</v>
      </c>
      <c r="C1436" s="363" t="s">
        <v>11709</v>
      </c>
      <c r="D1436" s="363"/>
      <c r="E1436" s="363"/>
      <c r="F1436" s="363"/>
      <c r="G1436" s="363"/>
      <c r="H1436" s="363"/>
      <c r="I1436" s="363"/>
      <c r="J1436" s="363"/>
      <c r="K1436" s="363"/>
      <c r="L1436" s="363"/>
      <c r="M1436" s="71" t="s">
        <v>11014</v>
      </c>
      <c r="N1436" s="69">
        <v>11.18</v>
      </c>
    </row>
    <row r="1437" spans="1:14" ht="12.75" customHeight="1">
      <c r="A1437" s="68" t="s">
        <v>20366</v>
      </c>
      <c r="B1437" s="71" t="s">
        <v>13416</v>
      </c>
      <c r="C1437" s="363" t="s">
        <v>20367</v>
      </c>
      <c r="D1437" s="363"/>
      <c r="E1437" s="363"/>
      <c r="F1437" s="363"/>
      <c r="G1437" s="363"/>
      <c r="H1437" s="363"/>
      <c r="I1437" s="363"/>
      <c r="J1437" s="363"/>
      <c r="K1437" s="363"/>
      <c r="L1437" s="363"/>
      <c r="M1437" s="71" t="s">
        <v>1240</v>
      </c>
      <c r="N1437" s="69">
        <v>36.24</v>
      </c>
    </row>
    <row r="1438" spans="1:14" ht="12.75" customHeight="1">
      <c r="A1438" s="68" t="s">
        <v>21745</v>
      </c>
      <c r="B1438" s="71" t="s">
        <v>13416</v>
      </c>
      <c r="C1438" s="363" t="s">
        <v>21746</v>
      </c>
      <c r="D1438" s="363"/>
      <c r="E1438" s="363"/>
      <c r="F1438" s="363"/>
      <c r="G1438" s="363"/>
      <c r="H1438" s="363"/>
      <c r="I1438" s="363"/>
      <c r="J1438" s="363"/>
      <c r="K1438" s="363"/>
      <c r="L1438" s="363"/>
      <c r="M1438" s="71" t="s">
        <v>216</v>
      </c>
      <c r="N1438" s="69">
        <v>82.57</v>
      </c>
    </row>
    <row r="1439" spans="1:14" ht="3.75" customHeight="1">
      <c r="C1439" s="363"/>
      <c r="D1439" s="363"/>
      <c r="E1439" s="363"/>
      <c r="F1439" s="363"/>
      <c r="G1439" s="363"/>
      <c r="H1439" s="363"/>
      <c r="I1439" s="363"/>
      <c r="J1439" s="363"/>
      <c r="K1439" s="363"/>
      <c r="L1439" s="363"/>
    </row>
    <row r="1440" spans="1:14" ht="12.75" customHeight="1">
      <c r="A1440" s="68" t="s">
        <v>21747</v>
      </c>
      <c r="B1440" s="71" t="s">
        <v>13416</v>
      </c>
      <c r="C1440" s="363" t="s">
        <v>21748</v>
      </c>
      <c r="D1440" s="363"/>
      <c r="E1440" s="363"/>
      <c r="F1440" s="363"/>
      <c r="G1440" s="363"/>
      <c r="H1440" s="363"/>
      <c r="I1440" s="363"/>
      <c r="J1440" s="363"/>
      <c r="K1440" s="363"/>
      <c r="L1440" s="363"/>
      <c r="M1440" s="71" t="s">
        <v>216</v>
      </c>
      <c r="N1440" s="69">
        <v>97.1</v>
      </c>
    </row>
    <row r="1441" spans="1:14" ht="3" customHeight="1">
      <c r="C1441" s="363"/>
      <c r="D1441" s="363"/>
      <c r="E1441" s="363"/>
      <c r="F1441" s="363"/>
      <c r="G1441" s="363"/>
      <c r="H1441" s="363"/>
      <c r="I1441" s="363"/>
      <c r="J1441" s="363"/>
      <c r="K1441" s="363"/>
      <c r="L1441" s="363"/>
    </row>
    <row r="1442" spans="1:14" ht="13.5" customHeight="1">
      <c r="A1442" s="68" t="s">
        <v>21749</v>
      </c>
      <c r="B1442" s="71" t="s">
        <v>13416</v>
      </c>
      <c r="C1442" s="363" t="s">
        <v>21750</v>
      </c>
      <c r="D1442" s="363"/>
      <c r="E1442" s="363"/>
      <c r="F1442" s="363"/>
      <c r="G1442" s="363"/>
      <c r="H1442" s="363"/>
      <c r="I1442" s="363"/>
      <c r="J1442" s="363"/>
      <c r="K1442" s="363"/>
      <c r="L1442" s="363"/>
      <c r="M1442" s="71" t="s">
        <v>216</v>
      </c>
      <c r="N1442" s="69">
        <v>122.78</v>
      </c>
    </row>
    <row r="1443" spans="1:14" ht="3" customHeight="1">
      <c r="C1443" s="363"/>
      <c r="D1443" s="363"/>
      <c r="E1443" s="363"/>
      <c r="F1443" s="363"/>
      <c r="G1443" s="363"/>
      <c r="H1443" s="363"/>
      <c r="I1443" s="363"/>
      <c r="J1443" s="363"/>
      <c r="K1443" s="363"/>
      <c r="L1443" s="363"/>
    </row>
    <row r="1444" spans="1:14" ht="13.5" customHeight="1">
      <c r="A1444" s="68" t="s">
        <v>21751</v>
      </c>
      <c r="B1444" s="71" t="s">
        <v>13416</v>
      </c>
      <c r="C1444" s="363" t="s">
        <v>21752</v>
      </c>
      <c r="D1444" s="363"/>
      <c r="E1444" s="363"/>
      <c r="F1444" s="363"/>
      <c r="G1444" s="363"/>
      <c r="H1444" s="363"/>
      <c r="I1444" s="363"/>
      <c r="J1444" s="363"/>
      <c r="K1444" s="363"/>
      <c r="L1444" s="363"/>
      <c r="M1444" s="71" t="s">
        <v>216</v>
      </c>
      <c r="N1444" s="69">
        <v>175.08</v>
      </c>
    </row>
    <row r="1445" spans="1:14" ht="3" customHeight="1">
      <c r="C1445" s="363"/>
      <c r="D1445" s="363"/>
      <c r="E1445" s="363"/>
      <c r="F1445" s="363"/>
      <c r="G1445" s="363"/>
      <c r="H1445" s="363"/>
      <c r="I1445" s="363"/>
      <c r="J1445" s="363"/>
      <c r="K1445" s="363"/>
      <c r="L1445" s="363"/>
    </row>
    <row r="1446" spans="1:14" ht="12.75" customHeight="1">
      <c r="A1446" s="68" t="s">
        <v>20368</v>
      </c>
      <c r="B1446" s="71" t="s">
        <v>13416</v>
      </c>
      <c r="C1446" s="363" t="s">
        <v>22806</v>
      </c>
      <c r="D1446" s="363"/>
      <c r="E1446" s="363"/>
      <c r="F1446" s="363"/>
      <c r="G1446" s="363"/>
      <c r="H1446" s="363"/>
      <c r="I1446" s="363"/>
      <c r="J1446" s="363"/>
      <c r="K1446" s="363"/>
      <c r="L1446" s="363"/>
      <c r="M1446" s="71" t="s">
        <v>26</v>
      </c>
      <c r="N1446" s="69">
        <v>10</v>
      </c>
    </row>
    <row r="1447" spans="1:14" ht="13.5" customHeight="1">
      <c r="A1447" s="68" t="s">
        <v>20369</v>
      </c>
      <c r="B1447" s="71" t="s">
        <v>13416</v>
      </c>
      <c r="C1447" s="363" t="s">
        <v>22807</v>
      </c>
      <c r="D1447" s="363"/>
      <c r="E1447" s="363"/>
      <c r="F1447" s="363"/>
      <c r="G1447" s="363"/>
      <c r="H1447" s="363"/>
      <c r="I1447" s="363"/>
      <c r="J1447" s="363"/>
      <c r="K1447" s="363"/>
      <c r="L1447" s="363"/>
      <c r="M1447" s="71" t="s">
        <v>26</v>
      </c>
      <c r="N1447" s="69">
        <v>17</v>
      </c>
    </row>
    <row r="1448" spans="1:14" ht="3" customHeight="1">
      <c r="C1448" s="363"/>
      <c r="D1448" s="363"/>
      <c r="E1448" s="363"/>
      <c r="F1448" s="363"/>
      <c r="G1448" s="363"/>
      <c r="H1448" s="363"/>
      <c r="I1448" s="363"/>
      <c r="J1448" s="363"/>
      <c r="K1448" s="363"/>
      <c r="L1448" s="363"/>
    </row>
    <row r="1449" spans="1:14" ht="13.5" customHeight="1">
      <c r="A1449" s="68" t="s">
        <v>20370</v>
      </c>
      <c r="B1449" s="71" t="s">
        <v>13416</v>
      </c>
      <c r="C1449" s="363" t="s">
        <v>22808</v>
      </c>
      <c r="D1449" s="363"/>
      <c r="E1449" s="363"/>
      <c r="F1449" s="363"/>
      <c r="G1449" s="363"/>
      <c r="H1449" s="363"/>
      <c r="I1449" s="363"/>
      <c r="J1449" s="363"/>
      <c r="K1449" s="363"/>
      <c r="L1449" s="363"/>
      <c r="M1449" s="71" t="s">
        <v>26</v>
      </c>
      <c r="N1449" s="69">
        <v>18</v>
      </c>
    </row>
    <row r="1450" spans="1:14" ht="3" customHeight="1">
      <c r="C1450" s="363"/>
      <c r="D1450" s="363"/>
      <c r="E1450" s="363"/>
      <c r="F1450" s="363"/>
      <c r="G1450" s="363"/>
      <c r="H1450" s="363"/>
      <c r="I1450" s="363"/>
      <c r="J1450" s="363"/>
      <c r="K1450" s="363"/>
      <c r="L1450" s="363"/>
    </row>
    <row r="1451" spans="1:14" ht="12.75" customHeight="1">
      <c r="A1451" s="68" t="s">
        <v>20371</v>
      </c>
      <c r="B1451" s="71" t="s">
        <v>13416</v>
      </c>
      <c r="C1451" s="363" t="s">
        <v>11708</v>
      </c>
      <c r="D1451" s="363"/>
      <c r="E1451" s="363"/>
      <c r="F1451" s="363"/>
      <c r="G1451" s="363"/>
      <c r="H1451" s="363"/>
      <c r="I1451" s="363"/>
      <c r="J1451" s="363"/>
      <c r="K1451" s="363"/>
      <c r="L1451" s="363"/>
      <c r="M1451" s="71" t="s">
        <v>25</v>
      </c>
      <c r="N1451" s="69">
        <v>70</v>
      </c>
    </row>
    <row r="1452" spans="1:14" ht="13.5" customHeight="1">
      <c r="A1452" s="68" t="s">
        <v>20372</v>
      </c>
      <c r="B1452" s="71" t="s">
        <v>13416</v>
      </c>
      <c r="C1452" s="363" t="s">
        <v>20373</v>
      </c>
      <c r="D1452" s="363"/>
      <c r="E1452" s="363"/>
      <c r="F1452" s="363"/>
      <c r="G1452" s="363"/>
      <c r="H1452" s="363"/>
      <c r="I1452" s="363"/>
      <c r="J1452" s="363"/>
      <c r="K1452" s="363"/>
      <c r="L1452" s="363"/>
      <c r="M1452" s="71" t="s">
        <v>25</v>
      </c>
      <c r="N1452" s="69">
        <v>44.9</v>
      </c>
    </row>
    <row r="1453" spans="1:14" ht="12.75" customHeight="1">
      <c r="A1453" s="68" t="s">
        <v>20374</v>
      </c>
      <c r="B1453" s="71" t="s">
        <v>13416</v>
      </c>
      <c r="C1453" s="363" t="s">
        <v>20375</v>
      </c>
      <c r="D1453" s="363"/>
      <c r="E1453" s="363"/>
      <c r="F1453" s="363"/>
      <c r="G1453" s="363"/>
      <c r="H1453" s="363"/>
      <c r="I1453" s="363"/>
      <c r="J1453" s="363"/>
      <c r="K1453" s="363"/>
      <c r="L1453" s="363"/>
      <c r="M1453" s="71" t="s">
        <v>25</v>
      </c>
      <c r="N1453" s="69">
        <v>38.9</v>
      </c>
    </row>
    <row r="1454" spans="1:14" ht="13.5" customHeight="1">
      <c r="A1454" s="68" t="s">
        <v>20376</v>
      </c>
      <c r="B1454" s="71" t="s">
        <v>13416</v>
      </c>
      <c r="C1454" s="363" t="s">
        <v>20377</v>
      </c>
      <c r="D1454" s="363"/>
      <c r="E1454" s="363"/>
      <c r="F1454" s="363"/>
      <c r="G1454" s="363"/>
      <c r="H1454" s="363"/>
      <c r="I1454" s="363"/>
      <c r="J1454" s="363"/>
      <c r="K1454" s="363"/>
      <c r="L1454" s="363"/>
      <c r="M1454" s="71" t="s">
        <v>25</v>
      </c>
      <c r="N1454" s="69">
        <v>18.399999999999999</v>
      </c>
    </row>
    <row r="1455" spans="1:14" ht="12.75" customHeight="1">
      <c r="A1455" s="68" t="s">
        <v>20378</v>
      </c>
      <c r="B1455" s="71" t="s">
        <v>13416</v>
      </c>
      <c r="C1455" s="363" t="s">
        <v>20379</v>
      </c>
      <c r="D1455" s="363"/>
      <c r="E1455" s="363"/>
      <c r="F1455" s="363"/>
      <c r="G1455" s="363"/>
      <c r="H1455" s="363"/>
      <c r="I1455" s="363"/>
      <c r="J1455" s="363"/>
      <c r="K1455" s="363"/>
      <c r="L1455" s="363"/>
      <c r="M1455" s="71" t="s">
        <v>25</v>
      </c>
      <c r="N1455" s="69">
        <v>29</v>
      </c>
    </row>
    <row r="1456" spans="1:14" ht="12.75" customHeight="1">
      <c r="A1456" s="68" t="s">
        <v>20380</v>
      </c>
      <c r="B1456" s="71" t="s">
        <v>13416</v>
      </c>
      <c r="C1456" s="363" t="s">
        <v>22809</v>
      </c>
      <c r="D1456" s="363"/>
      <c r="E1456" s="363"/>
      <c r="F1456" s="363"/>
      <c r="G1456" s="363"/>
      <c r="H1456" s="363"/>
      <c r="I1456" s="363"/>
      <c r="J1456" s="363"/>
      <c r="K1456" s="363"/>
      <c r="L1456" s="363"/>
      <c r="M1456" s="71" t="s">
        <v>25</v>
      </c>
      <c r="N1456" s="69">
        <v>110</v>
      </c>
    </row>
    <row r="1457" spans="1:14" ht="13.5" customHeight="1">
      <c r="A1457" s="68" t="s">
        <v>20381</v>
      </c>
      <c r="B1457" s="71" t="s">
        <v>13416</v>
      </c>
      <c r="C1457" s="363" t="s">
        <v>20382</v>
      </c>
      <c r="D1457" s="363"/>
      <c r="E1457" s="363"/>
      <c r="F1457" s="363"/>
      <c r="G1457" s="363"/>
      <c r="H1457" s="363"/>
      <c r="I1457" s="363"/>
      <c r="J1457" s="363"/>
      <c r="K1457" s="363"/>
      <c r="L1457" s="363"/>
      <c r="M1457" s="71" t="s">
        <v>216</v>
      </c>
      <c r="N1457" s="69">
        <v>21</v>
      </c>
    </row>
    <row r="1458" spans="1:14" ht="12.75" customHeight="1">
      <c r="A1458" s="68" t="s">
        <v>20383</v>
      </c>
      <c r="B1458" s="71" t="s">
        <v>13416</v>
      </c>
      <c r="C1458" s="363" t="s">
        <v>20384</v>
      </c>
      <c r="D1458" s="363"/>
      <c r="E1458" s="363"/>
      <c r="F1458" s="363"/>
      <c r="G1458" s="363"/>
      <c r="H1458" s="363"/>
      <c r="I1458" s="363"/>
      <c r="J1458" s="363"/>
      <c r="K1458" s="363"/>
      <c r="L1458" s="363"/>
      <c r="M1458" s="71" t="s">
        <v>216</v>
      </c>
      <c r="N1458" s="69">
        <v>34</v>
      </c>
    </row>
    <row r="1459" spans="1:14" ht="12.75" customHeight="1">
      <c r="A1459" s="68" t="s">
        <v>20385</v>
      </c>
      <c r="B1459" s="71" t="s">
        <v>13416</v>
      </c>
      <c r="C1459" s="363" t="s">
        <v>20386</v>
      </c>
      <c r="D1459" s="363"/>
      <c r="E1459" s="363"/>
      <c r="F1459" s="363"/>
      <c r="G1459" s="363"/>
      <c r="H1459" s="363"/>
      <c r="I1459" s="363"/>
      <c r="J1459" s="363"/>
      <c r="K1459" s="363"/>
      <c r="L1459" s="363"/>
      <c r="M1459" s="71" t="s">
        <v>216</v>
      </c>
      <c r="N1459" s="69">
        <v>34</v>
      </c>
    </row>
    <row r="1460" spans="1:14" ht="10.5" customHeight="1">
      <c r="C1460" s="363"/>
      <c r="D1460" s="363"/>
      <c r="E1460" s="363"/>
      <c r="F1460" s="363"/>
      <c r="G1460" s="363"/>
      <c r="H1460" s="363"/>
      <c r="I1460" s="363"/>
      <c r="J1460" s="363"/>
      <c r="K1460" s="363"/>
      <c r="L1460" s="363"/>
    </row>
    <row r="1461" spans="1:14" ht="12.75" customHeight="1">
      <c r="A1461" s="68" t="s">
        <v>20387</v>
      </c>
      <c r="B1461" s="71" t="s">
        <v>13416</v>
      </c>
      <c r="C1461" s="363" t="s">
        <v>20388</v>
      </c>
      <c r="D1461" s="363"/>
      <c r="E1461" s="363"/>
      <c r="F1461" s="363"/>
      <c r="G1461" s="363"/>
      <c r="H1461" s="363"/>
      <c r="I1461" s="363"/>
      <c r="J1461" s="363"/>
      <c r="K1461" s="363"/>
      <c r="L1461" s="363"/>
      <c r="M1461" s="71" t="s">
        <v>216</v>
      </c>
      <c r="N1461" s="69">
        <v>38</v>
      </c>
    </row>
    <row r="1462" spans="1:14" ht="13.5" customHeight="1">
      <c r="A1462" s="68" t="s">
        <v>20389</v>
      </c>
      <c r="B1462" s="71" t="s">
        <v>13416</v>
      </c>
      <c r="C1462" s="363" t="s">
        <v>20390</v>
      </c>
      <c r="D1462" s="363"/>
      <c r="E1462" s="363"/>
      <c r="F1462" s="363"/>
      <c r="G1462" s="363"/>
      <c r="H1462" s="363"/>
      <c r="I1462" s="363"/>
      <c r="J1462" s="363"/>
      <c r="K1462" s="363"/>
      <c r="L1462" s="363"/>
      <c r="M1462" s="71" t="s">
        <v>25</v>
      </c>
      <c r="N1462" s="69">
        <v>165</v>
      </c>
    </row>
    <row r="1463" spans="1:14" ht="12.75" customHeight="1">
      <c r="A1463" s="68" t="s">
        <v>20391</v>
      </c>
      <c r="B1463" s="71" t="s">
        <v>13416</v>
      </c>
      <c r="C1463" s="363" t="s">
        <v>20392</v>
      </c>
      <c r="D1463" s="363"/>
      <c r="E1463" s="363"/>
      <c r="F1463" s="363"/>
      <c r="G1463" s="363"/>
      <c r="H1463" s="363"/>
      <c r="I1463" s="363"/>
      <c r="J1463" s="363"/>
      <c r="K1463" s="363"/>
      <c r="L1463" s="363"/>
      <c r="M1463" s="71" t="s">
        <v>25</v>
      </c>
      <c r="N1463" s="69">
        <v>154</v>
      </c>
    </row>
    <row r="1464" spans="1:14" ht="13.5" customHeight="1">
      <c r="A1464" s="68" t="s">
        <v>20393</v>
      </c>
      <c r="B1464" s="71" t="s">
        <v>13416</v>
      </c>
      <c r="C1464" s="363" t="s">
        <v>20394</v>
      </c>
      <c r="D1464" s="363"/>
      <c r="E1464" s="363"/>
      <c r="F1464" s="363"/>
      <c r="G1464" s="363"/>
      <c r="H1464" s="363"/>
      <c r="I1464" s="363"/>
      <c r="J1464" s="363"/>
      <c r="K1464" s="363"/>
      <c r="L1464" s="363"/>
      <c r="M1464" s="71" t="s">
        <v>25</v>
      </c>
      <c r="N1464" s="69">
        <v>279.89999999999998</v>
      </c>
    </row>
    <row r="1465" spans="1:14" ht="12.75" customHeight="1">
      <c r="A1465" s="68" t="s">
        <v>20395</v>
      </c>
      <c r="B1465" s="71" t="s">
        <v>13416</v>
      </c>
      <c r="C1465" s="363" t="s">
        <v>20396</v>
      </c>
      <c r="D1465" s="363"/>
      <c r="E1465" s="363"/>
      <c r="F1465" s="363"/>
      <c r="G1465" s="363"/>
      <c r="H1465" s="363"/>
      <c r="I1465" s="363"/>
      <c r="J1465" s="363"/>
      <c r="K1465" s="363"/>
      <c r="L1465" s="363"/>
      <c r="M1465" s="71" t="s">
        <v>25</v>
      </c>
      <c r="N1465" s="69">
        <v>119.37</v>
      </c>
    </row>
    <row r="1466" spans="1:14" ht="12.75" customHeight="1">
      <c r="A1466" s="68" t="s">
        <v>20397</v>
      </c>
      <c r="B1466" s="71" t="s">
        <v>13416</v>
      </c>
      <c r="C1466" s="363" t="s">
        <v>20398</v>
      </c>
      <c r="D1466" s="363"/>
      <c r="E1466" s="363"/>
      <c r="F1466" s="363"/>
      <c r="G1466" s="363"/>
      <c r="H1466" s="363"/>
      <c r="I1466" s="363"/>
      <c r="J1466" s="363"/>
      <c r="K1466" s="363"/>
      <c r="L1466" s="363"/>
      <c r="M1466" s="71" t="s">
        <v>25</v>
      </c>
      <c r="N1466" s="69">
        <v>159.16999999999999</v>
      </c>
    </row>
    <row r="1467" spans="1:14" ht="13.5" customHeight="1">
      <c r="A1467" s="68" t="s">
        <v>20399</v>
      </c>
      <c r="B1467" s="71" t="s">
        <v>13416</v>
      </c>
      <c r="C1467" s="363" t="s">
        <v>20400</v>
      </c>
      <c r="D1467" s="363"/>
      <c r="E1467" s="363"/>
      <c r="F1467" s="363"/>
      <c r="G1467" s="363"/>
      <c r="H1467" s="363"/>
      <c r="I1467" s="363"/>
      <c r="J1467" s="363"/>
      <c r="K1467" s="363"/>
      <c r="L1467" s="363"/>
      <c r="M1467" s="71" t="s">
        <v>25</v>
      </c>
      <c r="N1467" s="69">
        <v>198.96</v>
      </c>
    </row>
    <row r="1468" spans="1:14" ht="12.75" customHeight="1">
      <c r="A1468" s="68" t="s">
        <v>20401</v>
      </c>
      <c r="B1468" s="71" t="s">
        <v>13416</v>
      </c>
      <c r="C1468" s="363" t="s">
        <v>20402</v>
      </c>
      <c r="D1468" s="363"/>
      <c r="E1468" s="363"/>
      <c r="F1468" s="363"/>
      <c r="G1468" s="363"/>
      <c r="H1468" s="363"/>
      <c r="I1468" s="363"/>
      <c r="J1468" s="363"/>
      <c r="K1468" s="363"/>
      <c r="L1468" s="363"/>
      <c r="M1468" s="71" t="s">
        <v>25</v>
      </c>
      <c r="N1468" s="69">
        <v>238.76</v>
      </c>
    </row>
    <row r="1469" spans="1:14" ht="13.5" customHeight="1">
      <c r="A1469" s="68" t="s">
        <v>20403</v>
      </c>
      <c r="B1469" s="71" t="s">
        <v>13416</v>
      </c>
      <c r="C1469" s="363" t="s">
        <v>11725</v>
      </c>
      <c r="D1469" s="363"/>
      <c r="E1469" s="363"/>
      <c r="F1469" s="363"/>
      <c r="G1469" s="363"/>
      <c r="H1469" s="363"/>
      <c r="I1469" s="363"/>
      <c r="J1469" s="363"/>
      <c r="K1469" s="363"/>
      <c r="L1469" s="363"/>
      <c r="M1469" s="71" t="s">
        <v>1240</v>
      </c>
      <c r="N1469" s="69">
        <v>13.62</v>
      </c>
    </row>
    <row r="1470" spans="1:14" ht="12.75" customHeight="1">
      <c r="A1470" s="68" t="s">
        <v>20404</v>
      </c>
      <c r="B1470" s="71" t="s">
        <v>13416</v>
      </c>
      <c r="C1470" s="363" t="s">
        <v>20405</v>
      </c>
      <c r="D1470" s="363"/>
      <c r="E1470" s="363"/>
      <c r="F1470" s="363"/>
      <c r="G1470" s="363"/>
      <c r="H1470" s="363"/>
      <c r="I1470" s="363"/>
      <c r="J1470" s="363"/>
      <c r="K1470" s="363"/>
      <c r="L1470" s="363"/>
      <c r="M1470" s="71" t="s">
        <v>1240</v>
      </c>
      <c r="N1470" s="69">
        <v>21.27</v>
      </c>
    </row>
    <row r="1471" spans="1:14" ht="12.75" customHeight="1">
      <c r="A1471" s="68" t="s">
        <v>20406</v>
      </c>
      <c r="B1471" s="71" t="s">
        <v>13416</v>
      </c>
      <c r="C1471" s="363" t="s">
        <v>11672</v>
      </c>
      <c r="D1471" s="363"/>
      <c r="E1471" s="363"/>
      <c r="F1471" s="363"/>
      <c r="G1471" s="363"/>
      <c r="H1471" s="363"/>
      <c r="I1471" s="363"/>
      <c r="J1471" s="363"/>
      <c r="K1471" s="363"/>
      <c r="L1471" s="363"/>
      <c r="M1471" s="71" t="s">
        <v>1240</v>
      </c>
      <c r="N1471" s="69">
        <v>16.32</v>
      </c>
    </row>
    <row r="1472" spans="1:14" ht="13.5" customHeight="1">
      <c r="A1472" s="68" t="s">
        <v>20407</v>
      </c>
      <c r="B1472" s="71" t="s">
        <v>13416</v>
      </c>
      <c r="C1472" s="363" t="s">
        <v>20408</v>
      </c>
      <c r="D1472" s="363"/>
      <c r="E1472" s="363"/>
      <c r="F1472" s="363"/>
      <c r="G1472" s="363"/>
      <c r="H1472" s="363"/>
      <c r="I1472" s="363"/>
      <c r="J1472" s="363"/>
      <c r="K1472" s="363"/>
      <c r="L1472" s="363"/>
      <c r="M1472" s="71" t="s">
        <v>25</v>
      </c>
      <c r="N1472" s="69">
        <v>1.56</v>
      </c>
    </row>
    <row r="1473" spans="1:14" ht="12.75" customHeight="1">
      <c r="A1473" s="68" t="s">
        <v>20409</v>
      </c>
      <c r="B1473" s="71" t="s">
        <v>13416</v>
      </c>
      <c r="C1473" s="363" t="s">
        <v>20410</v>
      </c>
      <c r="D1473" s="363"/>
      <c r="E1473" s="363"/>
      <c r="F1473" s="363"/>
      <c r="G1473" s="363"/>
      <c r="H1473" s="363"/>
      <c r="I1473" s="363"/>
      <c r="J1473" s="363"/>
      <c r="K1473" s="363"/>
      <c r="L1473" s="363"/>
      <c r="M1473" s="71" t="s">
        <v>25</v>
      </c>
      <c r="N1473" s="69">
        <v>0.65</v>
      </c>
    </row>
    <row r="1474" spans="1:14" ht="12.75" customHeight="1">
      <c r="A1474" s="68" t="s">
        <v>20411</v>
      </c>
      <c r="B1474" s="71" t="s">
        <v>13416</v>
      </c>
      <c r="C1474" s="363" t="s">
        <v>11649</v>
      </c>
      <c r="D1474" s="363"/>
      <c r="E1474" s="363"/>
      <c r="F1474" s="363"/>
      <c r="G1474" s="363"/>
      <c r="H1474" s="363"/>
      <c r="I1474" s="363"/>
      <c r="J1474" s="363"/>
      <c r="K1474" s="363"/>
      <c r="L1474" s="363"/>
      <c r="M1474" s="71" t="s">
        <v>1240</v>
      </c>
      <c r="N1474" s="69">
        <v>28</v>
      </c>
    </row>
    <row r="1475" spans="1:14" ht="13.5" customHeight="1">
      <c r="A1475" s="68" t="s">
        <v>20412</v>
      </c>
      <c r="B1475" s="71" t="s">
        <v>13416</v>
      </c>
      <c r="C1475" s="363" t="s">
        <v>20413</v>
      </c>
      <c r="D1475" s="363"/>
      <c r="E1475" s="363"/>
      <c r="F1475" s="363"/>
      <c r="G1475" s="363"/>
      <c r="H1475" s="363"/>
      <c r="I1475" s="363"/>
      <c r="J1475" s="363"/>
      <c r="K1475" s="363"/>
      <c r="L1475" s="363"/>
      <c r="M1475" s="71" t="s">
        <v>25</v>
      </c>
      <c r="N1475" s="69">
        <v>0.66</v>
      </c>
    </row>
    <row r="1476" spans="1:14" ht="12.75" customHeight="1">
      <c r="A1476" s="68" t="s">
        <v>20414</v>
      </c>
      <c r="B1476" s="71" t="s">
        <v>13416</v>
      </c>
      <c r="C1476" s="363" t="s">
        <v>11685</v>
      </c>
      <c r="D1476" s="363"/>
      <c r="E1476" s="363"/>
      <c r="F1476" s="363"/>
      <c r="G1476" s="363"/>
      <c r="H1476" s="363"/>
      <c r="I1476" s="363"/>
      <c r="J1476" s="363"/>
      <c r="K1476" s="363"/>
      <c r="L1476" s="363"/>
      <c r="M1476" s="71" t="s">
        <v>25</v>
      </c>
      <c r="N1476" s="69">
        <v>104.9</v>
      </c>
    </row>
    <row r="1477" spans="1:14" ht="13.5" customHeight="1">
      <c r="A1477" s="68" t="s">
        <v>20415</v>
      </c>
      <c r="B1477" s="71" t="s">
        <v>13416</v>
      </c>
      <c r="C1477" s="363" t="s">
        <v>20416</v>
      </c>
      <c r="D1477" s="363"/>
      <c r="E1477" s="363"/>
      <c r="F1477" s="363"/>
      <c r="G1477" s="363"/>
      <c r="H1477" s="363"/>
      <c r="I1477" s="363"/>
      <c r="J1477" s="363"/>
      <c r="K1477" s="363"/>
      <c r="L1477" s="363"/>
      <c r="M1477" s="71" t="s">
        <v>25</v>
      </c>
      <c r="N1477" s="69">
        <v>211.65</v>
      </c>
    </row>
    <row r="1478" spans="1:14" ht="12.75" customHeight="1">
      <c r="A1478" s="68" t="s">
        <v>20417</v>
      </c>
      <c r="B1478" s="71" t="s">
        <v>13416</v>
      </c>
      <c r="C1478" s="363" t="s">
        <v>20418</v>
      </c>
      <c r="D1478" s="363"/>
      <c r="E1478" s="363"/>
      <c r="F1478" s="363"/>
      <c r="G1478" s="363"/>
      <c r="H1478" s="363"/>
      <c r="I1478" s="363"/>
      <c r="J1478" s="363"/>
      <c r="K1478" s="363"/>
      <c r="L1478" s="363"/>
      <c r="M1478" s="71" t="s">
        <v>25</v>
      </c>
      <c r="N1478" s="69">
        <v>502.93</v>
      </c>
    </row>
    <row r="1479" spans="1:14" ht="12.75" customHeight="1">
      <c r="A1479" s="68" t="s">
        <v>20419</v>
      </c>
      <c r="B1479" s="71" t="s">
        <v>13416</v>
      </c>
      <c r="C1479" s="363" t="s">
        <v>20420</v>
      </c>
      <c r="D1479" s="363"/>
      <c r="E1479" s="363"/>
      <c r="F1479" s="363"/>
      <c r="G1479" s="363"/>
      <c r="H1479" s="363"/>
      <c r="I1479" s="363"/>
      <c r="J1479" s="363"/>
      <c r="K1479" s="363"/>
      <c r="L1479" s="363"/>
      <c r="M1479" s="71" t="s">
        <v>25</v>
      </c>
      <c r="N1479" s="69">
        <v>379.05</v>
      </c>
    </row>
    <row r="1480" spans="1:14" ht="13.5" customHeight="1">
      <c r="A1480" s="68" t="s">
        <v>20421</v>
      </c>
      <c r="B1480" s="71" t="s">
        <v>13416</v>
      </c>
      <c r="C1480" s="363" t="s">
        <v>20422</v>
      </c>
      <c r="D1480" s="363"/>
      <c r="E1480" s="363"/>
      <c r="F1480" s="363"/>
      <c r="G1480" s="363"/>
      <c r="H1480" s="363"/>
      <c r="I1480" s="363"/>
      <c r="J1480" s="363"/>
      <c r="K1480" s="363"/>
      <c r="L1480" s="363"/>
      <c r="M1480" s="71" t="s">
        <v>25</v>
      </c>
      <c r="N1480" s="69">
        <v>255.18</v>
      </c>
    </row>
    <row r="1481" spans="1:14" ht="12.75" customHeight="1">
      <c r="A1481" s="68" t="s">
        <v>20423</v>
      </c>
      <c r="B1481" s="71" t="s">
        <v>13416</v>
      </c>
      <c r="C1481" s="363" t="s">
        <v>20424</v>
      </c>
      <c r="D1481" s="363"/>
      <c r="E1481" s="363"/>
      <c r="F1481" s="363"/>
      <c r="G1481" s="363"/>
      <c r="H1481" s="363"/>
      <c r="I1481" s="363"/>
      <c r="J1481" s="363"/>
      <c r="K1481" s="363"/>
      <c r="L1481" s="363"/>
      <c r="M1481" s="71" t="s">
        <v>25</v>
      </c>
      <c r="N1481" s="69">
        <v>602.03</v>
      </c>
    </row>
    <row r="1482" spans="1:14" ht="13.5" customHeight="1">
      <c r="A1482" s="68" t="s">
        <v>20425</v>
      </c>
      <c r="B1482" s="71" t="s">
        <v>13416</v>
      </c>
      <c r="C1482" s="363" t="s">
        <v>20426</v>
      </c>
      <c r="D1482" s="363"/>
      <c r="E1482" s="363"/>
      <c r="F1482" s="363"/>
      <c r="G1482" s="363"/>
      <c r="H1482" s="363"/>
      <c r="I1482" s="363"/>
      <c r="J1482" s="363"/>
      <c r="K1482" s="363"/>
      <c r="L1482" s="363"/>
      <c r="M1482" s="71" t="s">
        <v>26</v>
      </c>
      <c r="N1482" s="69">
        <v>51.94</v>
      </c>
    </row>
    <row r="1483" spans="1:14" ht="12.75" customHeight="1">
      <c r="A1483" s="68" t="s">
        <v>20427</v>
      </c>
      <c r="B1483" s="71" t="s">
        <v>13416</v>
      </c>
      <c r="C1483" s="363" t="s">
        <v>20428</v>
      </c>
      <c r="D1483" s="363"/>
      <c r="E1483" s="363"/>
      <c r="F1483" s="363"/>
      <c r="G1483" s="363"/>
      <c r="H1483" s="363"/>
      <c r="I1483" s="363"/>
      <c r="J1483" s="363"/>
      <c r="K1483" s="363"/>
      <c r="L1483" s="363"/>
      <c r="M1483" s="71" t="s">
        <v>25</v>
      </c>
      <c r="N1483" s="69">
        <v>0.82</v>
      </c>
    </row>
    <row r="1484" spans="1:14" ht="12.75" customHeight="1">
      <c r="A1484" s="68" t="s">
        <v>20429</v>
      </c>
      <c r="B1484" s="71" t="s">
        <v>13416</v>
      </c>
      <c r="C1484" s="363" t="s">
        <v>20430</v>
      </c>
      <c r="D1484" s="363"/>
      <c r="E1484" s="363"/>
      <c r="F1484" s="363"/>
      <c r="G1484" s="363"/>
      <c r="H1484" s="363"/>
      <c r="I1484" s="363"/>
      <c r="J1484" s="363"/>
      <c r="K1484" s="363"/>
      <c r="L1484" s="363"/>
      <c r="M1484" s="71" t="s">
        <v>25</v>
      </c>
      <c r="N1484" s="69">
        <v>1.45</v>
      </c>
    </row>
    <row r="1485" spans="1:14" ht="13.5" customHeight="1">
      <c r="A1485" s="68" t="s">
        <v>20431</v>
      </c>
      <c r="B1485" s="71" t="s">
        <v>13416</v>
      </c>
      <c r="C1485" s="363" t="s">
        <v>20432</v>
      </c>
      <c r="D1485" s="363"/>
      <c r="E1485" s="363"/>
      <c r="F1485" s="363"/>
      <c r="G1485" s="363"/>
      <c r="H1485" s="363"/>
      <c r="I1485" s="363"/>
      <c r="J1485" s="363"/>
      <c r="K1485" s="363"/>
      <c r="L1485" s="363"/>
      <c r="M1485" s="71" t="s">
        <v>25</v>
      </c>
      <c r="N1485" s="69">
        <v>1</v>
      </c>
    </row>
    <row r="1486" spans="1:14" ht="12.75" customHeight="1">
      <c r="A1486" s="68" t="s">
        <v>20433</v>
      </c>
      <c r="B1486" s="71" t="s">
        <v>13416</v>
      </c>
      <c r="C1486" s="363" t="s">
        <v>11589</v>
      </c>
      <c r="D1486" s="363"/>
      <c r="E1486" s="363"/>
      <c r="F1486" s="363"/>
      <c r="G1486" s="363"/>
      <c r="H1486" s="363"/>
      <c r="I1486" s="363"/>
      <c r="J1486" s="363"/>
      <c r="K1486" s="363"/>
      <c r="L1486" s="363"/>
      <c r="M1486" s="71" t="s">
        <v>25</v>
      </c>
      <c r="N1486" s="69">
        <v>15.99</v>
      </c>
    </row>
    <row r="1487" spans="1:14" ht="12.75" customHeight="1">
      <c r="A1487" s="68" t="s">
        <v>20434</v>
      </c>
      <c r="B1487" s="71" t="s">
        <v>13416</v>
      </c>
      <c r="C1487" s="363" t="s">
        <v>20435</v>
      </c>
      <c r="D1487" s="363"/>
      <c r="E1487" s="363"/>
      <c r="F1487" s="363"/>
      <c r="G1487" s="363"/>
      <c r="H1487" s="363"/>
      <c r="I1487" s="363"/>
      <c r="J1487" s="363"/>
      <c r="K1487" s="363"/>
      <c r="L1487" s="363"/>
      <c r="M1487" s="71" t="s">
        <v>25</v>
      </c>
      <c r="N1487" s="69">
        <v>1.8</v>
      </c>
    </row>
    <row r="1488" spans="1:14" ht="13.5" customHeight="1">
      <c r="A1488" s="68" t="s">
        <v>20436</v>
      </c>
      <c r="B1488" s="71" t="s">
        <v>13416</v>
      </c>
      <c r="C1488" s="363" t="s">
        <v>20437</v>
      </c>
      <c r="D1488" s="363"/>
      <c r="E1488" s="363"/>
      <c r="F1488" s="363"/>
      <c r="G1488" s="363"/>
      <c r="H1488" s="363"/>
      <c r="I1488" s="363"/>
      <c r="J1488" s="363"/>
      <c r="K1488" s="363"/>
      <c r="L1488" s="363"/>
      <c r="M1488" s="71" t="s">
        <v>25</v>
      </c>
      <c r="N1488" s="69">
        <v>2.14</v>
      </c>
    </row>
    <row r="1489" spans="1:14" ht="12.75" customHeight="1">
      <c r="A1489" s="68" t="s">
        <v>20438</v>
      </c>
      <c r="B1489" s="71" t="s">
        <v>13416</v>
      </c>
      <c r="C1489" s="363" t="s">
        <v>20439</v>
      </c>
      <c r="D1489" s="363"/>
      <c r="E1489" s="363"/>
      <c r="F1489" s="363"/>
      <c r="G1489" s="363"/>
      <c r="H1489" s="363"/>
      <c r="I1489" s="363"/>
      <c r="J1489" s="363"/>
      <c r="K1489" s="363"/>
      <c r="L1489" s="363"/>
      <c r="M1489" s="71" t="s">
        <v>25</v>
      </c>
      <c r="N1489" s="69">
        <v>2.67</v>
      </c>
    </row>
    <row r="1490" spans="1:14" ht="13.5" customHeight="1">
      <c r="A1490" s="68" t="s">
        <v>20440</v>
      </c>
      <c r="B1490" s="71" t="s">
        <v>13416</v>
      </c>
      <c r="C1490" s="363" t="s">
        <v>20441</v>
      </c>
      <c r="D1490" s="363"/>
      <c r="E1490" s="363"/>
      <c r="F1490" s="363"/>
      <c r="G1490" s="363"/>
      <c r="H1490" s="363"/>
      <c r="I1490" s="363"/>
      <c r="J1490" s="363"/>
      <c r="K1490" s="363"/>
      <c r="L1490" s="363"/>
      <c r="M1490" s="71" t="s">
        <v>25</v>
      </c>
      <c r="N1490" s="69">
        <v>1.67</v>
      </c>
    </row>
    <row r="1491" spans="1:14" ht="12.75" customHeight="1">
      <c r="A1491" s="68" t="s">
        <v>20442</v>
      </c>
      <c r="B1491" s="71" t="s">
        <v>13416</v>
      </c>
      <c r="C1491" s="363" t="s">
        <v>20443</v>
      </c>
      <c r="D1491" s="363"/>
      <c r="E1491" s="363"/>
      <c r="F1491" s="363"/>
      <c r="G1491" s="363"/>
      <c r="H1491" s="363"/>
      <c r="I1491" s="363"/>
      <c r="J1491" s="363"/>
      <c r="K1491" s="363"/>
      <c r="L1491" s="363"/>
      <c r="M1491" s="71" t="s">
        <v>25</v>
      </c>
      <c r="N1491" s="69">
        <v>2.0499999999999998</v>
      </c>
    </row>
    <row r="1492" spans="1:14" ht="12.75" customHeight="1">
      <c r="A1492" s="68" t="s">
        <v>20444</v>
      </c>
      <c r="B1492" s="71" t="s">
        <v>13416</v>
      </c>
      <c r="C1492" s="363" t="s">
        <v>20445</v>
      </c>
      <c r="D1492" s="363"/>
      <c r="E1492" s="363"/>
      <c r="F1492" s="363"/>
      <c r="G1492" s="363"/>
      <c r="H1492" s="363"/>
      <c r="I1492" s="363"/>
      <c r="J1492" s="363"/>
      <c r="K1492" s="363"/>
      <c r="L1492" s="363"/>
      <c r="M1492" s="71" t="s">
        <v>25</v>
      </c>
      <c r="N1492" s="69">
        <v>2.4500000000000002</v>
      </c>
    </row>
    <row r="1493" spans="1:14" ht="13.5" customHeight="1">
      <c r="A1493" s="68" t="s">
        <v>20446</v>
      </c>
      <c r="B1493" s="71" t="s">
        <v>13416</v>
      </c>
      <c r="C1493" s="363" t="s">
        <v>20447</v>
      </c>
      <c r="D1493" s="363"/>
      <c r="E1493" s="363"/>
      <c r="F1493" s="363"/>
      <c r="G1493" s="363"/>
      <c r="H1493" s="363"/>
      <c r="I1493" s="363"/>
      <c r="J1493" s="363"/>
      <c r="K1493" s="363"/>
      <c r="L1493" s="363"/>
      <c r="M1493" s="71" t="s">
        <v>25</v>
      </c>
      <c r="N1493" s="69">
        <v>2.19</v>
      </c>
    </row>
    <row r="1494" spans="1:14" ht="12.75" customHeight="1">
      <c r="A1494" s="68" t="s">
        <v>20448</v>
      </c>
      <c r="B1494" s="71" t="s">
        <v>13416</v>
      </c>
      <c r="C1494" s="363" t="s">
        <v>11647</v>
      </c>
      <c r="D1494" s="363"/>
      <c r="E1494" s="363"/>
      <c r="F1494" s="363"/>
      <c r="G1494" s="363"/>
      <c r="H1494" s="363"/>
      <c r="I1494" s="363"/>
      <c r="J1494" s="363"/>
      <c r="K1494" s="363"/>
      <c r="L1494" s="363"/>
      <c r="M1494" s="71" t="s">
        <v>25</v>
      </c>
      <c r="N1494" s="69">
        <v>17.829999999999998</v>
      </c>
    </row>
    <row r="1495" spans="1:14" ht="13.5" customHeight="1">
      <c r="A1495" s="68" t="s">
        <v>20449</v>
      </c>
      <c r="B1495" s="71" t="s">
        <v>13416</v>
      </c>
      <c r="C1495" s="363" t="s">
        <v>11646</v>
      </c>
      <c r="D1495" s="363"/>
      <c r="E1495" s="363"/>
      <c r="F1495" s="363"/>
      <c r="G1495" s="363"/>
      <c r="H1495" s="363"/>
      <c r="I1495" s="363"/>
      <c r="J1495" s="363"/>
      <c r="K1495" s="363"/>
      <c r="L1495" s="363"/>
      <c r="M1495" s="71" t="s">
        <v>216</v>
      </c>
      <c r="N1495" s="69">
        <v>299</v>
      </c>
    </row>
    <row r="1496" spans="1:14" ht="12.75" customHeight="1">
      <c r="A1496" s="68" t="s">
        <v>20450</v>
      </c>
      <c r="B1496" s="71" t="s">
        <v>13416</v>
      </c>
      <c r="C1496" s="363" t="s">
        <v>20451</v>
      </c>
      <c r="D1496" s="363"/>
      <c r="E1496" s="363"/>
      <c r="F1496" s="363"/>
      <c r="G1496" s="363"/>
      <c r="H1496" s="363"/>
      <c r="I1496" s="363"/>
      <c r="J1496" s="363"/>
      <c r="K1496" s="363"/>
      <c r="L1496" s="363"/>
      <c r="M1496" s="71" t="s">
        <v>216</v>
      </c>
      <c r="N1496" s="69">
        <v>255</v>
      </c>
    </row>
    <row r="1497" spans="1:14" ht="3" customHeight="1">
      <c r="C1497" s="363"/>
      <c r="D1497" s="363"/>
      <c r="E1497" s="363"/>
      <c r="F1497" s="363"/>
      <c r="G1497" s="363"/>
      <c r="H1497" s="363"/>
      <c r="I1497" s="363"/>
      <c r="J1497" s="363"/>
      <c r="K1497" s="363"/>
      <c r="L1497" s="363"/>
    </row>
    <row r="1498" spans="1:14" ht="13.5" customHeight="1">
      <c r="A1498" s="68" t="s">
        <v>20452</v>
      </c>
      <c r="B1498" s="71" t="s">
        <v>13416</v>
      </c>
      <c r="C1498" s="363" t="s">
        <v>20453</v>
      </c>
      <c r="D1498" s="363"/>
      <c r="E1498" s="363"/>
      <c r="F1498" s="363"/>
      <c r="G1498" s="363"/>
      <c r="H1498" s="363"/>
      <c r="I1498" s="363"/>
      <c r="J1498" s="363"/>
      <c r="K1498" s="363"/>
      <c r="L1498" s="363"/>
      <c r="M1498" s="71" t="s">
        <v>216</v>
      </c>
      <c r="N1498" s="69">
        <v>120</v>
      </c>
    </row>
    <row r="1499" spans="1:14" ht="12.75" customHeight="1">
      <c r="A1499" s="68" t="s">
        <v>20454</v>
      </c>
      <c r="B1499" s="71" t="s">
        <v>13416</v>
      </c>
      <c r="C1499" s="363" t="s">
        <v>20455</v>
      </c>
      <c r="D1499" s="363"/>
      <c r="E1499" s="363"/>
      <c r="F1499" s="363"/>
      <c r="G1499" s="363"/>
      <c r="H1499" s="363"/>
      <c r="I1499" s="363"/>
      <c r="J1499" s="363"/>
      <c r="K1499" s="363"/>
      <c r="L1499" s="363"/>
      <c r="M1499" s="71" t="s">
        <v>216</v>
      </c>
      <c r="N1499" s="69">
        <v>180</v>
      </c>
    </row>
    <row r="1500" spans="1:14" ht="12.75" customHeight="1">
      <c r="A1500" s="68" t="s">
        <v>20456</v>
      </c>
      <c r="B1500" s="71" t="s">
        <v>13416</v>
      </c>
      <c r="C1500" s="363" t="s">
        <v>20457</v>
      </c>
      <c r="D1500" s="363"/>
      <c r="E1500" s="363"/>
      <c r="F1500" s="363"/>
      <c r="G1500" s="363"/>
      <c r="H1500" s="363"/>
      <c r="I1500" s="363"/>
      <c r="J1500" s="363"/>
      <c r="K1500" s="363"/>
      <c r="L1500" s="363"/>
      <c r="M1500" s="71" t="s">
        <v>26</v>
      </c>
      <c r="N1500" s="69">
        <v>31.08</v>
      </c>
    </row>
    <row r="1501" spans="1:14" ht="13.5" customHeight="1">
      <c r="A1501" s="68" t="s">
        <v>20458</v>
      </c>
      <c r="B1501" s="71" t="s">
        <v>13416</v>
      </c>
      <c r="C1501" s="363" t="s">
        <v>22810</v>
      </c>
      <c r="D1501" s="363"/>
      <c r="E1501" s="363"/>
      <c r="F1501" s="363"/>
      <c r="G1501" s="363"/>
      <c r="H1501" s="363"/>
      <c r="I1501" s="363"/>
      <c r="J1501" s="363"/>
      <c r="K1501" s="363"/>
      <c r="L1501" s="363"/>
      <c r="M1501" s="71" t="s">
        <v>26</v>
      </c>
      <c r="N1501" s="69">
        <v>105</v>
      </c>
    </row>
    <row r="1502" spans="1:14" ht="12.75" customHeight="1">
      <c r="A1502" s="68" t="s">
        <v>20459</v>
      </c>
      <c r="B1502" s="71" t="s">
        <v>13416</v>
      </c>
      <c r="C1502" s="363" t="s">
        <v>22811</v>
      </c>
      <c r="D1502" s="363"/>
      <c r="E1502" s="363"/>
      <c r="F1502" s="363"/>
      <c r="G1502" s="363"/>
      <c r="H1502" s="363"/>
      <c r="I1502" s="363"/>
      <c r="J1502" s="363"/>
      <c r="K1502" s="363"/>
      <c r="L1502" s="363"/>
      <c r="M1502" s="71" t="s">
        <v>26</v>
      </c>
      <c r="N1502" s="69">
        <v>125</v>
      </c>
    </row>
    <row r="1503" spans="1:14" ht="13.5" customHeight="1">
      <c r="A1503" s="68" t="s">
        <v>20460</v>
      </c>
      <c r="B1503" s="71" t="s">
        <v>13416</v>
      </c>
      <c r="C1503" s="363" t="s">
        <v>22812</v>
      </c>
      <c r="D1503" s="363"/>
      <c r="E1503" s="363"/>
      <c r="F1503" s="363"/>
      <c r="G1503" s="363"/>
      <c r="H1503" s="363"/>
      <c r="I1503" s="363"/>
      <c r="J1503" s="363"/>
      <c r="K1503" s="363"/>
      <c r="L1503" s="363"/>
      <c r="M1503" s="71" t="s">
        <v>26</v>
      </c>
      <c r="N1503" s="69">
        <v>160</v>
      </c>
    </row>
    <row r="1504" spans="1:14" ht="12.75" customHeight="1">
      <c r="A1504" s="68" t="s">
        <v>20461</v>
      </c>
      <c r="B1504" s="71" t="s">
        <v>13416</v>
      </c>
      <c r="C1504" s="363" t="s">
        <v>22813</v>
      </c>
      <c r="D1504" s="363"/>
      <c r="E1504" s="363"/>
      <c r="F1504" s="363"/>
      <c r="G1504" s="363"/>
      <c r="H1504" s="363"/>
      <c r="I1504" s="363"/>
      <c r="J1504" s="363"/>
      <c r="K1504" s="363"/>
      <c r="L1504" s="363"/>
      <c r="M1504" s="71" t="s">
        <v>26</v>
      </c>
      <c r="N1504" s="69">
        <v>270</v>
      </c>
    </row>
    <row r="1505" spans="1:14" ht="12.75" customHeight="1">
      <c r="A1505" s="68" t="s">
        <v>20462</v>
      </c>
      <c r="B1505" s="71" t="s">
        <v>13416</v>
      </c>
      <c r="C1505" s="363" t="s">
        <v>22814</v>
      </c>
      <c r="D1505" s="363"/>
      <c r="E1505" s="363"/>
      <c r="F1505" s="363"/>
      <c r="G1505" s="363"/>
      <c r="H1505" s="363"/>
      <c r="I1505" s="363"/>
      <c r="J1505" s="363"/>
      <c r="K1505" s="363"/>
      <c r="L1505" s="363"/>
      <c r="M1505" s="71" t="s">
        <v>26</v>
      </c>
      <c r="N1505" s="69">
        <v>338</v>
      </c>
    </row>
    <row r="1506" spans="1:14" ht="13.5" customHeight="1">
      <c r="A1506" s="68" t="s">
        <v>20463</v>
      </c>
      <c r="B1506" s="71" t="s">
        <v>13416</v>
      </c>
      <c r="C1506" s="363" t="s">
        <v>22815</v>
      </c>
      <c r="D1506" s="363"/>
      <c r="E1506" s="363"/>
      <c r="F1506" s="363"/>
      <c r="G1506" s="363"/>
      <c r="H1506" s="363"/>
      <c r="I1506" s="363"/>
      <c r="J1506" s="363"/>
      <c r="K1506" s="363"/>
      <c r="L1506" s="363"/>
      <c r="M1506" s="71" t="s">
        <v>26</v>
      </c>
      <c r="N1506" s="69">
        <v>485</v>
      </c>
    </row>
    <row r="1507" spans="1:14" ht="12.75" customHeight="1">
      <c r="A1507" s="68" t="s">
        <v>20464</v>
      </c>
      <c r="B1507" s="71" t="s">
        <v>13416</v>
      </c>
      <c r="C1507" s="363" t="s">
        <v>22816</v>
      </c>
      <c r="D1507" s="363"/>
      <c r="E1507" s="363"/>
      <c r="F1507" s="363"/>
      <c r="G1507" s="363"/>
      <c r="H1507" s="363"/>
      <c r="I1507" s="363"/>
      <c r="J1507" s="363"/>
      <c r="K1507" s="363"/>
      <c r="L1507" s="363"/>
      <c r="M1507" s="71" t="s">
        <v>26</v>
      </c>
      <c r="N1507" s="69">
        <v>798</v>
      </c>
    </row>
    <row r="1508" spans="1:14" ht="13.5" customHeight="1">
      <c r="A1508" s="68" t="s">
        <v>20465</v>
      </c>
      <c r="B1508" s="71" t="s">
        <v>13416</v>
      </c>
      <c r="C1508" s="363" t="s">
        <v>22817</v>
      </c>
      <c r="D1508" s="363"/>
      <c r="E1508" s="363"/>
      <c r="F1508" s="363"/>
      <c r="G1508" s="363"/>
      <c r="H1508" s="363"/>
      <c r="I1508" s="363"/>
      <c r="J1508" s="363"/>
      <c r="K1508" s="363"/>
      <c r="L1508" s="363"/>
      <c r="M1508" s="71" t="s">
        <v>26</v>
      </c>
      <c r="N1508" s="69">
        <v>120</v>
      </c>
    </row>
    <row r="1509" spans="1:14" ht="12.75" customHeight="1">
      <c r="A1509" s="68" t="s">
        <v>20466</v>
      </c>
      <c r="B1509" s="71" t="s">
        <v>13416</v>
      </c>
      <c r="C1509" s="363" t="s">
        <v>22818</v>
      </c>
      <c r="D1509" s="363"/>
      <c r="E1509" s="363"/>
      <c r="F1509" s="363"/>
      <c r="G1509" s="363"/>
      <c r="H1509" s="363"/>
      <c r="I1509" s="363"/>
      <c r="J1509" s="363"/>
      <c r="K1509" s="363"/>
      <c r="L1509" s="363"/>
      <c r="M1509" s="71" t="s">
        <v>26</v>
      </c>
      <c r="N1509" s="69">
        <v>140</v>
      </c>
    </row>
    <row r="1510" spans="1:14" ht="12.75" customHeight="1">
      <c r="A1510" s="68" t="s">
        <v>20467</v>
      </c>
      <c r="B1510" s="71" t="s">
        <v>13416</v>
      </c>
      <c r="C1510" s="363" t="s">
        <v>22819</v>
      </c>
      <c r="D1510" s="363"/>
      <c r="E1510" s="363"/>
      <c r="F1510" s="363"/>
      <c r="G1510" s="363"/>
      <c r="H1510" s="363"/>
      <c r="I1510" s="363"/>
      <c r="J1510" s="363"/>
      <c r="K1510" s="363"/>
      <c r="L1510" s="363"/>
      <c r="M1510" s="71" t="s">
        <v>26</v>
      </c>
      <c r="N1510" s="69">
        <v>180</v>
      </c>
    </row>
    <row r="1511" spans="1:14" ht="13.5" customHeight="1">
      <c r="A1511" s="68" t="s">
        <v>20468</v>
      </c>
      <c r="B1511" s="71" t="s">
        <v>13416</v>
      </c>
      <c r="C1511" s="363" t="s">
        <v>22820</v>
      </c>
      <c r="D1511" s="363"/>
      <c r="E1511" s="363"/>
      <c r="F1511" s="363"/>
      <c r="G1511" s="363"/>
      <c r="H1511" s="363"/>
      <c r="I1511" s="363"/>
      <c r="J1511" s="363"/>
      <c r="K1511" s="363"/>
      <c r="L1511" s="363"/>
      <c r="M1511" s="71" t="s">
        <v>26</v>
      </c>
      <c r="N1511" s="69">
        <v>325</v>
      </c>
    </row>
    <row r="1512" spans="1:14" ht="12.75" customHeight="1">
      <c r="A1512" s="68" t="s">
        <v>20469</v>
      </c>
      <c r="B1512" s="71" t="s">
        <v>13416</v>
      </c>
      <c r="C1512" s="363" t="s">
        <v>22821</v>
      </c>
      <c r="D1512" s="363"/>
      <c r="E1512" s="363"/>
      <c r="F1512" s="363"/>
      <c r="G1512" s="363"/>
      <c r="H1512" s="363"/>
      <c r="I1512" s="363"/>
      <c r="J1512" s="363"/>
      <c r="K1512" s="363"/>
      <c r="L1512" s="363"/>
      <c r="M1512" s="71" t="s">
        <v>26</v>
      </c>
      <c r="N1512" s="69">
        <v>395</v>
      </c>
    </row>
    <row r="1513" spans="1:14" ht="13.5" customHeight="1">
      <c r="A1513" s="68" t="s">
        <v>20470</v>
      </c>
      <c r="B1513" s="71" t="s">
        <v>13416</v>
      </c>
      <c r="C1513" s="363" t="s">
        <v>22822</v>
      </c>
      <c r="D1513" s="363"/>
      <c r="E1513" s="363"/>
      <c r="F1513" s="363"/>
      <c r="G1513" s="363"/>
      <c r="H1513" s="363"/>
      <c r="I1513" s="363"/>
      <c r="J1513" s="363"/>
      <c r="K1513" s="363"/>
      <c r="L1513" s="363"/>
      <c r="M1513" s="71" t="s">
        <v>26</v>
      </c>
      <c r="N1513" s="69">
        <v>561</v>
      </c>
    </row>
    <row r="1514" spans="1:14" ht="12.75" customHeight="1">
      <c r="A1514" s="68" t="s">
        <v>20471</v>
      </c>
      <c r="B1514" s="71" t="s">
        <v>13416</v>
      </c>
      <c r="C1514" s="363" t="s">
        <v>22823</v>
      </c>
      <c r="D1514" s="363"/>
      <c r="E1514" s="363"/>
      <c r="F1514" s="363"/>
      <c r="G1514" s="363"/>
      <c r="H1514" s="363"/>
      <c r="I1514" s="363"/>
      <c r="J1514" s="363"/>
      <c r="K1514" s="363"/>
      <c r="L1514" s="363"/>
      <c r="M1514" s="71" t="s">
        <v>26</v>
      </c>
      <c r="N1514" s="69">
        <v>957</v>
      </c>
    </row>
    <row r="1515" spans="1:14" ht="12.75" customHeight="1">
      <c r="A1515" s="68" t="s">
        <v>20472</v>
      </c>
      <c r="B1515" s="71" t="s">
        <v>13416</v>
      </c>
      <c r="C1515" s="363" t="s">
        <v>22824</v>
      </c>
      <c r="D1515" s="363"/>
      <c r="E1515" s="363"/>
      <c r="F1515" s="363"/>
      <c r="G1515" s="363"/>
      <c r="H1515" s="363"/>
      <c r="I1515" s="363"/>
      <c r="J1515" s="363"/>
      <c r="K1515" s="363"/>
      <c r="L1515" s="363"/>
      <c r="M1515" s="71" t="s">
        <v>26</v>
      </c>
      <c r="N1515" s="69">
        <v>226</v>
      </c>
    </row>
    <row r="1516" spans="1:14" ht="13.5" customHeight="1">
      <c r="A1516" s="68" t="s">
        <v>20473</v>
      </c>
      <c r="B1516" s="71" t="s">
        <v>13416</v>
      </c>
      <c r="C1516" s="363" t="s">
        <v>22825</v>
      </c>
      <c r="D1516" s="363"/>
      <c r="E1516" s="363"/>
      <c r="F1516" s="363"/>
      <c r="G1516" s="363"/>
      <c r="H1516" s="363"/>
      <c r="I1516" s="363"/>
      <c r="J1516" s="363"/>
      <c r="K1516" s="363"/>
      <c r="L1516" s="363"/>
      <c r="M1516" s="71" t="s">
        <v>26</v>
      </c>
      <c r="N1516" s="69">
        <v>374</v>
      </c>
    </row>
    <row r="1517" spans="1:14" ht="12.75" customHeight="1">
      <c r="A1517" s="68" t="s">
        <v>20474</v>
      </c>
      <c r="B1517" s="71" t="s">
        <v>13416</v>
      </c>
      <c r="C1517" s="363" t="s">
        <v>22826</v>
      </c>
      <c r="D1517" s="363"/>
      <c r="E1517" s="363"/>
      <c r="F1517" s="363"/>
      <c r="G1517" s="363"/>
      <c r="H1517" s="363"/>
      <c r="I1517" s="363"/>
      <c r="J1517" s="363"/>
      <c r="K1517" s="363"/>
      <c r="L1517" s="363"/>
      <c r="M1517" s="71" t="s">
        <v>26</v>
      </c>
      <c r="N1517" s="69">
        <v>499</v>
      </c>
    </row>
    <row r="1518" spans="1:14" ht="12.75" customHeight="1">
      <c r="A1518" s="68" t="s">
        <v>20475</v>
      </c>
      <c r="B1518" s="71" t="s">
        <v>13416</v>
      </c>
      <c r="C1518" s="363" t="s">
        <v>22827</v>
      </c>
      <c r="D1518" s="363"/>
      <c r="E1518" s="363"/>
      <c r="F1518" s="363"/>
      <c r="G1518" s="363"/>
      <c r="H1518" s="363"/>
      <c r="I1518" s="363"/>
      <c r="J1518" s="363"/>
      <c r="K1518" s="363"/>
      <c r="L1518" s="363"/>
      <c r="M1518" s="71" t="s">
        <v>26</v>
      </c>
      <c r="N1518" s="69">
        <v>699</v>
      </c>
    </row>
    <row r="1519" spans="1:14" ht="13.5" customHeight="1">
      <c r="A1519" s="68" t="s">
        <v>20476</v>
      </c>
      <c r="B1519" s="71" t="s">
        <v>13416</v>
      </c>
      <c r="C1519" s="363" t="s">
        <v>22828</v>
      </c>
      <c r="D1519" s="363"/>
      <c r="E1519" s="363"/>
      <c r="F1519" s="363"/>
      <c r="G1519" s="363"/>
      <c r="H1519" s="363"/>
      <c r="I1519" s="363"/>
      <c r="J1519" s="363"/>
      <c r="K1519" s="363"/>
      <c r="L1519" s="363"/>
      <c r="M1519" s="71" t="s">
        <v>26</v>
      </c>
      <c r="N1519" s="69">
        <v>1206</v>
      </c>
    </row>
    <row r="1520" spans="1:14" ht="12.75" customHeight="1">
      <c r="A1520" s="68" t="s">
        <v>20477</v>
      </c>
      <c r="B1520" s="71" t="s">
        <v>13416</v>
      </c>
      <c r="C1520" s="363" t="s">
        <v>22829</v>
      </c>
      <c r="D1520" s="363"/>
      <c r="E1520" s="363"/>
      <c r="F1520" s="363"/>
      <c r="G1520" s="363"/>
      <c r="H1520" s="363"/>
      <c r="I1520" s="363"/>
      <c r="J1520" s="363"/>
      <c r="K1520" s="363"/>
      <c r="L1520" s="363"/>
      <c r="M1520" s="71" t="s">
        <v>26</v>
      </c>
      <c r="N1520" s="69">
        <v>146</v>
      </c>
    </row>
    <row r="1521" spans="1:14" ht="13.5" customHeight="1">
      <c r="A1521" s="68" t="s">
        <v>20478</v>
      </c>
      <c r="B1521" s="71" t="s">
        <v>13416</v>
      </c>
      <c r="C1521" s="363" t="s">
        <v>22830</v>
      </c>
      <c r="D1521" s="363"/>
      <c r="E1521" s="363"/>
      <c r="F1521" s="363"/>
      <c r="G1521" s="363"/>
      <c r="H1521" s="363"/>
      <c r="I1521" s="363"/>
      <c r="J1521" s="363"/>
      <c r="K1521" s="363"/>
      <c r="L1521" s="363"/>
      <c r="M1521" s="71" t="s">
        <v>26</v>
      </c>
      <c r="N1521" s="69">
        <v>208</v>
      </c>
    </row>
    <row r="1522" spans="1:14" ht="12.75" customHeight="1">
      <c r="A1522" s="68" t="s">
        <v>20479</v>
      </c>
      <c r="B1522" s="71" t="s">
        <v>13416</v>
      </c>
      <c r="C1522" s="363" t="s">
        <v>22831</v>
      </c>
      <c r="D1522" s="363"/>
      <c r="E1522" s="363"/>
      <c r="F1522" s="363"/>
      <c r="G1522" s="363"/>
      <c r="H1522" s="363"/>
      <c r="I1522" s="363"/>
      <c r="J1522" s="363"/>
      <c r="K1522" s="363"/>
      <c r="L1522" s="363"/>
      <c r="M1522" s="71" t="s">
        <v>26</v>
      </c>
      <c r="N1522" s="69">
        <v>230</v>
      </c>
    </row>
    <row r="1523" spans="1:14" ht="12.75" customHeight="1">
      <c r="A1523" s="68" t="s">
        <v>20480</v>
      </c>
      <c r="B1523" s="71" t="s">
        <v>13416</v>
      </c>
      <c r="C1523" s="363" t="s">
        <v>22832</v>
      </c>
      <c r="D1523" s="363"/>
      <c r="E1523" s="363"/>
      <c r="F1523" s="363"/>
      <c r="G1523" s="363"/>
      <c r="H1523" s="363"/>
      <c r="I1523" s="363"/>
      <c r="J1523" s="363"/>
      <c r="K1523" s="363"/>
      <c r="L1523" s="363"/>
      <c r="M1523" s="71" t="s">
        <v>26</v>
      </c>
      <c r="N1523" s="69">
        <v>354</v>
      </c>
    </row>
    <row r="1524" spans="1:14" ht="13.5" customHeight="1">
      <c r="A1524" s="68" t="s">
        <v>20481</v>
      </c>
      <c r="B1524" s="71" t="s">
        <v>13416</v>
      </c>
      <c r="C1524" s="363" t="s">
        <v>28201</v>
      </c>
      <c r="D1524" s="363"/>
      <c r="E1524" s="363"/>
      <c r="F1524" s="363"/>
      <c r="G1524" s="363"/>
      <c r="H1524" s="363"/>
      <c r="I1524" s="363"/>
      <c r="J1524" s="363"/>
      <c r="K1524" s="363"/>
      <c r="L1524" s="363"/>
      <c r="M1524" s="71" t="s">
        <v>26</v>
      </c>
      <c r="N1524" s="69">
        <v>476</v>
      </c>
    </row>
    <row r="1525" spans="1:14" ht="12.75" customHeight="1">
      <c r="A1525" s="68" t="s">
        <v>20482</v>
      </c>
      <c r="B1525" s="71" t="s">
        <v>13416</v>
      </c>
      <c r="C1525" s="363" t="s">
        <v>28202</v>
      </c>
      <c r="D1525" s="363"/>
      <c r="E1525" s="363"/>
      <c r="F1525" s="363"/>
      <c r="G1525" s="363"/>
      <c r="H1525" s="363"/>
      <c r="I1525" s="363"/>
      <c r="J1525" s="363"/>
      <c r="K1525" s="363"/>
      <c r="L1525" s="363"/>
      <c r="M1525" s="71" t="s">
        <v>26</v>
      </c>
      <c r="N1525" s="69">
        <v>1067</v>
      </c>
    </row>
    <row r="1526" spans="1:14" ht="13.5" customHeight="1">
      <c r="A1526" s="68" t="s">
        <v>20483</v>
      </c>
      <c r="B1526" s="71" t="s">
        <v>13416</v>
      </c>
      <c r="C1526" s="363" t="s">
        <v>28203</v>
      </c>
      <c r="D1526" s="363"/>
      <c r="E1526" s="363"/>
      <c r="F1526" s="363"/>
      <c r="G1526" s="363"/>
      <c r="H1526" s="363"/>
      <c r="I1526" s="363"/>
      <c r="J1526" s="363"/>
      <c r="K1526" s="363"/>
      <c r="L1526" s="363"/>
      <c r="M1526" s="71" t="s">
        <v>26</v>
      </c>
      <c r="N1526" s="69">
        <v>268</v>
      </c>
    </row>
    <row r="1527" spans="1:14" ht="12.75" customHeight="1">
      <c r="A1527" s="68" t="s">
        <v>20484</v>
      </c>
      <c r="B1527" s="71" t="s">
        <v>13416</v>
      </c>
      <c r="C1527" s="363" t="s">
        <v>20485</v>
      </c>
      <c r="D1527" s="363"/>
      <c r="E1527" s="363"/>
      <c r="F1527" s="363"/>
      <c r="G1527" s="363"/>
      <c r="H1527" s="363"/>
      <c r="I1527" s="363"/>
      <c r="J1527" s="363"/>
      <c r="K1527" s="363"/>
      <c r="L1527" s="363"/>
      <c r="M1527" s="71" t="s">
        <v>26</v>
      </c>
      <c r="N1527" s="69">
        <v>43.4</v>
      </c>
    </row>
    <row r="1528" spans="1:14" ht="12.75" customHeight="1">
      <c r="A1528" s="68" t="s">
        <v>20486</v>
      </c>
      <c r="B1528" s="71" t="s">
        <v>13416</v>
      </c>
      <c r="C1528" s="363" t="s">
        <v>20487</v>
      </c>
      <c r="D1528" s="363"/>
      <c r="E1528" s="363"/>
      <c r="F1528" s="363"/>
      <c r="G1528" s="363"/>
      <c r="H1528" s="363"/>
      <c r="I1528" s="363"/>
      <c r="J1528" s="363"/>
      <c r="K1528" s="363"/>
      <c r="L1528" s="363"/>
      <c r="M1528" s="71" t="s">
        <v>26</v>
      </c>
      <c r="N1528" s="69">
        <v>31.9</v>
      </c>
    </row>
    <row r="1529" spans="1:14" ht="13.5" customHeight="1">
      <c r="A1529" s="68" t="s">
        <v>20488</v>
      </c>
      <c r="B1529" s="71" t="s">
        <v>13416</v>
      </c>
      <c r="C1529" s="363" t="s">
        <v>20489</v>
      </c>
      <c r="D1529" s="363"/>
      <c r="E1529" s="363"/>
      <c r="F1529" s="363"/>
      <c r="G1529" s="363"/>
      <c r="H1529" s="363"/>
      <c r="I1529" s="363"/>
      <c r="J1529" s="363"/>
      <c r="K1529" s="363"/>
      <c r="L1529" s="363"/>
      <c r="M1529" s="71" t="s">
        <v>26</v>
      </c>
      <c r="N1529" s="69">
        <v>43</v>
      </c>
    </row>
    <row r="1530" spans="1:14" ht="12.75" customHeight="1">
      <c r="A1530" s="68" t="s">
        <v>20490</v>
      </c>
      <c r="B1530" s="71" t="s">
        <v>13416</v>
      </c>
      <c r="C1530" s="363" t="s">
        <v>20491</v>
      </c>
      <c r="D1530" s="363"/>
      <c r="E1530" s="363"/>
      <c r="F1530" s="363"/>
      <c r="G1530" s="363"/>
      <c r="H1530" s="363"/>
      <c r="I1530" s="363"/>
      <c r="J1530" s="363"/>
      <c r="K1530" s="363"/>
      <c r="L1530" s="363"/>
      <c r="M1530" s="71" t="s">
        <v>26</v>
      </c>
      <c r="N1530" s="69">
        <v>64.900000000000006</v>
      </c>
    </row>
    <row r="1531" spans="1:14" ht="12.75" customHeight="1">
      <c r="A1531" s="68" t="s">
        <v>20492</v>
      </c>
      <c r="B1531" s="71" t="s">
        <v>13416</v>
      </c>
      <c r="C1531" s="363" t="s">
        <v>20493</v>
      </c>
      <c r="D1531" s="363"/>
      <c r="E1531" s="363"/>
      <c r="F1531" s="363"/>
      <c r="G1531" s="363"/>
      <c r="H1531" s="363"/>
      <c r="I1531" s="363"/>
      <c r="J1531" s="363"/>
      <c r="K1531" s="363"/>
      <c r="L1531" s="363"/>
      <c r="M1531" s="71" t="s">
        <v>26</v>
      </c>
      <c r="N1531" s="69">
        <v>65</v>
      </c>
    </row>
    <row r="1532" spans="1:14" ht="13.5" customHeight="1">
      <c r="A1532" s="68" t="s">
        <v>20494</v>
      </c>
      <c r="B1532" s="71" t="s">
        <v>13416</v>
      </c>
      <c r="C1532" s="363" t="s">
        <v>20495</v>
      </c>
      <c r="D1532" s="363"/>
      <c r="E1532" s="363"/>
      <c r="F1532" s="363"/>
      <c r="G1532" s="363"/>
      <c r="H1532" s="363"/>
      <c r="I1532" s="363"/>
      <c r="J1532" s="363"/>
      <c r="K1532" s="363"/>
      <c r="L1532" s="363"/>
      <c r="M1532" s="71" t="s">
        <v>25</v>
      </c>
      <c r="N1532" s="69">
        <v>335.5</v>
      </c>
    </row>
    <row r="1533" spans="1:14" ht="12.75" customHeight="1">
      <c r="A1533" s="68" t="s">
        <v>20496</v>
      </c>
      <c r="B1533" s="71" t="s">
        <v>13416</v>
      </c>
      <c r="C1533" s="363" t="s">
        <v>20497</v>
      </c>
      <c r="D1533" s="363"/>
      <c r="E1533" s="363"/>
      <c r="F1533" s="363"/>
      <c r="G1533" s="363"/>
      <c r="H1533" s="363"/>
      <c r="I1533" s="363"/>
      <c r="J1533" s="363"/>
      <c r="K1533" s="363"/>
      <c r="L1533" s="363"/>
      <c r="M1533" s="71" t="s">
        <v>25</v>
      </c>
      <c r="N1533" s="69">
        <v>130.69999999999999</v>
      </c>
    </row>
    <row r="1534" spans="1:14" ht="13.5" customHeight="1">
      <c r="A1534" s="68" t="s">
        <v>20498</v>
      </c>
      <c r="B1534" s="71" t="s">
        <v>13416</v>
      </c>
      <c r="C1534" s="363" t="s">
        <v>20499</v>
      </c>
      <c r="D1534" s="363"/>
      <c r="E1534" s="363"/>
      <c r="F1534" s="363"/>
      <c r="G1534" s="363"/>
      <c r="H1534" s="363"/>
      <c r="I1534" s="363"/>
      <c r="J1534" s="363"/>
      <c r="K1534" s="363"/>
      <c r="L1534" s="363"/>
      <c r="M1534" s="71" t="s">
        <v>25</v>
      </c>
      <c r="N1534" s="69">
        <v>206.29</v>
      </c>
    </row>
    <row r="1535" spans="1:14" ht="12.75" customHeight="1">
      <c r="A1535" s="68" t="s">
        <v>20500</v>
      </c>
      <c r="B1535" s="71" t="s">
        <v>13416</v>
      </c>
      <c r="C1535" s="363" t="s">
        <v>20501</v>
      </c>
      <c r="D1535" s="363"/>
      <c r="E1535" s="363"/>
      <c r="F1535" s="363"/>
      <c r="G1535" s="363"/>
      <c r="H1535" s="363"/>
      <c r="I1535" s="363"/>
      <c r="J1535" s="363"/>
      <c r="K1535" s="363"/>
      <c r="L1535" s="363"/>
      <c r="M1535" s="71" t="s">
        <v>25</v>
      </c>
      <c r="N1535" s="69">
        <v>88</v>
      </c>
    </row>
    <row r="1536" spans="1:14" ht="12.75" customHeight="1">
      <c r="A1536" s="68" t="s">
        <v>20502</v>
      </c>
      <c r="B1536" s="71" t="s">
        <v>13416</v>
      </c>
      <c r="C1536" s="363" t="s">
        <v>20503</v>
      </c>
      <c r="D1536" s="363"/>
      <c r="E1536" s="363"/>
      <c r="F1536" s="363"/>
      <c r="G1536" s="363"/>
      <c r="H1536" s="363"/>
      <c r="I1536" s="363"/>
      <c r="J1536" s="363"/>
      <c r="K1536" s="363"/>
      <c r="L1536" s="363"/>
      <c r="M1536" s="71" t="s">
        <v>25</v>
      </c>
      <c r="N1536" s="69">
        <v>396</v>
      </c>
    </row>
    <row r="1537" spans="1:14" ht="13.5" customHeight="1">
      <c r="A1537" s="68" t="s">
        <v>20504</v>
      </c>
      <c r="B1537" s="71" t="s">
        <v>13416</v>
      </c>
      <c r="C1537" s="363" t="s">
        <v>20505</v>
      </c>
      <c r="D1537" s="363"/>
      <c r="E1537" s="363"/>
      <c r="F1537" s="363"/>
      <c r="G1537" s="363"/>
      <c r="H1537" s="363"/>
      <c r="I1537" s="363"/>
      <c r="J1537" s="363"/>
      <c r="K1537" s="363"/>
      <c r="L1537" s="363"/>
      <c r="M1537" s="71" t="s">
        <v>25</v>
      </c>
      <c r="N1537" s="69">
        <v>499</v>
      </c>
    </row>
    <row r="1538" spans="1:14" ht="12.75" customHeight="1">
      <c r="A1538" s="68" t="s">
        <v>20506</v>
      </c>
      <c r="B1538" s="71" t="s">
        <v>13416</v>
      </c>
      <c r="C1538" s="363" t="s">
        <v>20507</v>
      </c>
      <c r="D1538" s="363"/>
      <c r="E1538" s="363"/>
      <c r="F1538" s="363"/>
      <c r="G1538" s="363"/>
      <c r="H1538" s="363"/>
      <c r="I1538" s="363"/>
      <c r="J1538" s="363"/>
      <c r="K1538" s="363"/>
      <c r="L1538" s="363"/>
      <c r="M1538" s="71" t="s">
        <v>26</v>
      </c>
      <c r="N1538" s="69">
        <v>262.5</v>
      </c>
    </row>
    <row r="1539" spans="1:14" ht="13.5" customHeight="1">
      <c r="A1539" s="68" t="s">
        <v>20508</v>
      </c>
      <c r="B1539" s="71" t="s">
        <v>13416</v>
      </c>
      <c r="C1539" s="363" t="s">
        <v>20509</v>
      </c>
      <c r="D1539" s="363"/>
      <c r="E1539" s="363"/>
      <c r="F1539" s="363"/>
      <c r="G1539" s="363"/>
      <c r="H1539" s="363"/>
      <c r="I1539" s="363"/>
      <c r="J1539" s="363"/>
      <c r="K1539" s="363"/>
      <c r="L1539" s="363"/>
      <c r="M1539" s="71" t="s">
        <v>25</v>
      </c>
      <c r="N1539" s="69">
        <v>890</v>
      </c>
    </row>
    <row r="1540" spans="1:14" ht="12.75" customHeight="1">
      <c r="A1540" s="68" t="s">
        <v>20510</v>
      </c>
      <c r="B1540" s="71" t="s">
        <v>13416</v>
      </c>
      <c r="C1540" s="363" t="s">
        <v>20511</v>
      </c>
      <c r="D1540" s="363"/>
      <c r="E1540" s="363"/>
      <c r="F1540" s="363"/>
      <c r="G1540" s="363"/>
      <c r="H1540" s="363"/>
      <c r="I1540" s="363"/>
      <c r="J1540" s="363"/>
      <c r="K1540" s="363"/>
      <c r="L1540" s="363"/>
      <c r="M1540" s="71" t="s">
        <v>26</v>
      </c>
      <c r="N1540" s="69">
        <v>141.75</v>
      </c>
    </row>
    <row r="1541" spans="1:14" ht="12.75" customHeight="1">
      <c r="A1541" s="68" t="s">
        <v>20512</v>
      </c>
      <c r="B1541" s="71" t="s">
        <v>13416</v>
      </c>
      <c r="C1541" s="363" t="s">
        <v>20513</v>
      </c>
      <c r="D1541" s="363"/>
      <c r="E1541" s="363"/>
      <c r="F1541" s="363"/>
      <c r="G1541" s="363"/>
      <c r="H1541" s="363"/>
      <c r="I1541" s="363"/>
      <c r="J1541" s="363"/>
      <c r="K1541" s="363"/>
      <c r="L1541" s="363"/>
      <c r="M1541" s="71" t="s">
        <v>25</v>
      </c>
      <c r="N1541" s="69">
        <v>79</v>
      </c>
    </row>
    <row r="1542" spans="1:14" ht="13.5" customHeight="1">
      <c r="A1542" s="68" t="s">
        <v>20514</v>
      </c>
      <c r="B1542" s="71" t="s">
        <v>13416</v>
      </c>
      <c r="C1542" s="363" t="s">
        <v>20515</v>
      </c>
      <c r="D1542" s="363"/>
      <c r="E1542" s="363"/>
      <c r="F1542" s="363"/>
      <c r="G1542" s="363"/>
      <c r="H1542" s="363"/>
      <c r="I1542" s="363"/>
      <c r="J1542" s="363"/>
      <c r="K1542" s="363"/>
      <c r="L1542" s="363"/>
      <c r="M1542" s="71" t="s">
        <v>25</v>
      </c>
      <c r="N1542" s="69">
        <v>123</v>
      </c>
    </row>
    <row r="1543" spans="1:14" ht="12.75" customHeight="1">
      <c r="A1543" s="68" t="s">
        <v>20516</v>
      </c>
      <c r="B1543" s="71" t="s">
        <v>13416</v>
      </c>
      <c r="C1543" s="363" t="s">
        <v>20517</v>
      </c>
      <c r="D1543" s="363"/>
      <c r="E1543" s="363"/>
      <c r="F1543" s="363"/>
      <c r="G1543" s="363"/>
      <c r="H1543" s="363"/>
      <c r="I1543" s="363"/>
      <c r="J1543" s="363"/>
      <c r="K1543" s="363"/>
      <c r="L1543" s="363"/>
      <c r="M1543" s="71" t="s">
        <v>25</v>
      </c>
      <c r="N1543" s="69">
        <v>131</v>
      </c>
    </row>
    <row r="1544" spans="1:14" ht="12.75" customHeight="1">
      <c r="A1544" s="68" t="s">
        <v>20518</v>
      </c>
      <c r="B1544" s="71" t="s">
        <v>13416</v>
      </c>
      <c r="C1544" s="363" t="s">
        <v>20519</v>
      </c>
      <c r="D1544" s="363"/>
      <c r="E1544" s="363"/>
      <c r="F1544" s="363"/>
      <c r="G1544" s="363"/>
      <c r="H1544" s="363"/>
      <c r="I1544" s="363"/>
      <c r="J1544" s="363"/>
      <c r="K1544" s="363"/>
      <c r="L1544" s="363"/>
      <c r="M1544" s="71" t="s">
        <v>25</v>
      </c>
      <c r="N1544" s="69">
        <v>125</v>
      </c>
    </row>
    <row r="1545" spans="1:14" ht="13.5" customHeight="1">
      <c r="A1545" s="68" t="s">
        <v>20520</v>
      </c>
      <c r="B1545" s="71" t="s">
        <v>13416</v>
      </c>
      <c r="C1545" s="363" t="s">
        <v>20521</v>
      </c>
      <c r="D1545" s="363"/>
      <c r="E1545" s="363"/>
      <c r="F1545" s="363"/>
      <c r="G1545" s="363"/>
      <c r="H1545" s="363"/>
      <c r="I1545" s="363"/>
      <c r="J1545" s="363"/>
      <c r="K1545" s="363"/>
      <c r="L1545" s="363"/>
      <c r="M1545" s="71" t="s">
        <v>25</v>
      </c>
      <c r="N1545" s="69">
        <v>80.05</v>
      </c>
    </row>
    <row r="1546" spans="1:14" ht="12.75" customHeight="1">
      <c r="A1546" s="68" t="s">
        <v>20522</v>
      </c>
      <c r="B1546" s="71" t="s">
        <v>13416</v>
      </c>
      <c r="C1546" s="363" t="s">
        <v>20523</v>
      </c>
      <c r="D1546" s="363"/>
      <c r="E1546" s="363"/>
      <c r="F1546" s="363"/>
      <c r="G1546" s="363"/>
      <c r="H1546" s="363"/>
      <c r="I1546" s="363"/>
      <c r="J1546" s="363"/>
      <c r="K1546" s="363"/>
      <c r="L1546" s="363"/>
      <c r="M1546" s="71" t="s">
        <v>25</v>
      </c>
      <c r="N1546" s="69">
        <v>400</v>
      </c>
    </row>
    <row r="1547" spans="1:14" ht="13.5" customHeight="1">
      <c r="A1547" s="68" t="s">
        <v>20524</v>
      </c>
      <c r="B1547" s="71" t="s">
        <v>13416</v>
      </c>
      <c r="C1547" s="363" t="s">
        <v>20525</v>
      </c>
      <c r="D1547" s="363"/>
      <c r="E1547" s="363"/>
      <c r="F1547" s="363"/>
      <c r="G1547" s="363"/>
      <c r="H1547" s="363"/>
      <c r="I1547" s="363"/>
      <c r="J1547" s="363"/>
      <c r="K1547" s="363"/>
      <c r="L1547" s="363"/>
      <c r="M1547" s="71" t="s">
        <v>216</v>
      </c>
      <c r="N1547" s="69">
        <v>390</v>
      </c>
    </row>
    <row r="1548" spans="1:14" ht="12.75" customHeight="1">
      <c r="A1548" s="68" t="s">
        <v>20526</v>
      </c>
      <c r="B1548" s="71" t="s">
        <v>13416</v>
      </c>
      <c r="C1548" s="363" t="s">
        <v>20527</v>
      </c>
      <c r="D1548" s="363"/>
      <c r="E1548" s="363"/>
      <c r="F1548" s="363"/>
      <c r="G1548" s="363"/>
      <c r="H1548" s="363"/>
      <c r="I1548" s="363"/>
      <c r="J1548" s="363"/>
      <c r="K1548" s="363"/>
      <c r="L1548" s="363"/>
      <c r="M1548" s="71" t="s">
        <v>216</v>
      </c>
      <c r="N1548" s="69">
        <v>430</v>
      </c>
    </row>
    <row r="1549" spans="1:14" ht="12.75" customHeight="1">
      <c r="A1549" s="68" t="s">
        <v>20528</v>
      </c>
      <c r="B1549" s="71" t="s">
        <v>13416</v>
      </c>
      <c r="C1549" s="363" t="s">
        <v>20529</v>
      </c>
      <c r="D1549" s="363"/>
      <c r="E1549" s="363"/>
      <c r="F1549" s="363"/>
      <c r="G1549" s="363"/>
      <c r="H1549" s="363"/>
      <c r="I1549" s="363"/>
      <c r="J1549" s="363"/>
      <c r="K1549" s="363"/>
      <c r="L1549" s="363"/>
      <c r="M1549" s="71" t="s">
        <v>216</v>
      </c>
      <c r="N1549" s="69">
        <v>450</v>
      </c>
    </row>
    <row r="1550" spans="1:14" ht="13.5" customHeight="1">
      <c r="A1550" s="68" t="s">
        <v>20530</v>
      </c>
      <c r="B1550" s="71" t="s">
        <v>13416</v>
      </c>
      <c r="C1550" s="363" t="s">
        <v>20531</v>
      </c>
      <c r="D1550" s="363"/>
      <c r="E1550" s="363"/>
      <c r="F1550" s="363"/>
      <c r="G1550" s="363"/>
      <c r="H1550" s="363"/>
      <c r="I1550" s="363"/>
      <c r="J1550" s="363"/>
      <c r="K1550" s="363"/>
      <c r="L1550" s="363"/>
      <c r="M1550" s="71" t="s">
        <v>216</v>
      </c>
      <c r="N1550" s="69">
        <v>630</v>
      </c>
    </row>
    <row r="1551" spans="1:14" ht="12.75" customHeight="1">
      <c r="A1551" s="68" t="s">
        <v>20532</v>
      </c>
      <c r="B1551" s="71" t="s">
        <v>13416</v>
      </c>
      <c r="C1551" s="363" t="s">
        <v>20533</v>
      </c>
      <c r="D1551" s="363"/>
      <c r="E1551" s="363"/>
      <c r="F1551" s="363"/>
      <c r="G1551" s="363"/>
      <c r="H1551" s="363"/>
      <c r="I1551" s="363"/>
      <c r="J1551" s="363"/>
      <c r="K1551" s="363"/>
      <c r="L1551" s="363"/>
      <c r="M1551" s="71" t="s">
        <v>216</v>
      </c>
      <c r="N1551" s="69">
        <v>200</v>
      </c>
    </row>
    <row r="1552" spans="1:14" ht="13.5" customHeight="1">
      <c r="A1552" s="68" t="s">
        <v>20534</v>
      </c>
      <c r="B1552" s="71" t="s">
        <v>13416</v>
      </c>
      <c r="C1552" s="363" t="s">
        <v>20535</v>
      </c>
      <c r="D1552" s="363"/>
      <c r="E1552" s="363"/>
      <c r="F1552" s="363"/>
      <c r="G1552" s="363"/>
      <c r="H1552" s="363"/>
      <c r="I1552" s="363"/>
      <c r="J1552" s="363"/>
      <c r="K1552" s="363"/>
      <c r="L1552" s="363"/>
      <c r="M1552" s="71" t="s">
        <v>25</v>
      </c>
      <c r="N1552" s="69">
        <v>0.86</v>
      </c>
    </row>
    <row r="1553" spans="1:14" ht="12.75" customHeight="1">
      <c r="A1553" s="68" t="s">
        <v>20536</v>
      </c>
      <c r="B1553" s="71" t="s">
        <v>13416</v>
      </c>
      <c r="C1553" s="363" t="s">
        <v>20537</v>
      </c>
      <c r="D1553" s="363"/>
      <c r="E1553" s="363"/>
      <c r="F1553" s="363"/>
      <c r="G1553" s="363"/>
      <c r="H1553" s="363"/>
      <c r="I1553" s="363"/>
      <c r="J1553" s="363"/>
      <c r="K1553" s="363"/>
      <c r="L1553" s="363"/>
      <c r="M1553" s="71" t="s">
        <v>216</v>
      </c>
      <c r="N1553" s="69">
        <v>112.9</v>
      </c>
    </row>
    <row r="1554" spans="1:14" ht="12.75" customHeight="1">
      <c r="A1554" s="68" t="s">
        <v>20538</v>
      </c>
      <c r="B1554" s="71" t="s">
        <v>13416</v>
      </c>
      <c r="C1554" s="363" t="s">
        <v>20539</v>
      </c>
      <c r="D1554" s="363"/>
      <c r="E1554" s="363"/>
      <c r="F1554" s="363"/>
      <c r="G1554" s="363"/>
      <c r="H1554" s="363"/>
      <c r="I1554" s="363"/>
      <c r="J1554" s="363"/>
      <c r="K1554" s="363"/>
      <c r="L1554" s="363"/>
      <c r="M1554" s="71" t="s">
        <v>216</v>
      </c>
      <c r="N1554" s="69">
        <v>31.9</v>
      </c>
    </row>
    <row r="1555" spans="1:14" ht="13.5" customHeight="1">
      <c r="A1555" s="68" t="s">
        <v>20540</v>
      </c>
      <c r="B1555" s="71" t="s">
        <v>13416</v>
      </c>
      <c r="C1555" s="363" t="s">
        <v>20541</v>
      </c>
      <c r="D1555" s="363"/>
      <c r="E1555" s="363"/>
      <c r="F1555" s="363"/>
      <c r="G1555" s="363"/>
      <c r="H1555" s="363"/>
      <c r="I1555" s="363"/>
      <c r="J1555" s="363"/>
      <c r="K1555" s="363"/>
      <c r="L1555" s="363"/>
      <c r="M1555" s="71" t="s">
        <v>216</v>
      </c>
      <c r="N1555" s="69">
        <v>49.83</v>
      </c>
    </row>
    <row r="1556" spans="1:14" ht="12.75" customHeight="1">
      <c r="A1556" s="68" t="s">
        <v>20542</v>
      </c>
      <c r="B1556" s="71" t="s">
        <v>13416</v>
      </c>
      <c r="C1556" s="363" t="s">
        <v>20543</v>
      </c>
      <c r="D1556" s="363"/>
      <c r="E1556" s="363"/>
      <c r="F1556" s="363"/>
      <c r="G1556" s="363"/>
      <c r="H1556" s="363"/>
      <c r="I1556" s="363"/>
      <c r="J1556" s="363"/>
      <c r="K1556" s="363"/>
      <c r="L1556" s="363"/>
      <c r="M1556" s="71" t="s">
        <v>216</v>
      </c>
      <c r="N1556" s="69">
        <v>50.18</v>
      </c>
    </row>
    <row r="1557" spans="1:14" ht="12.75" customHeight="1">
      <c r="A1557" s="68" t="s">
        <v>20544</v>
      </c>
      <c r="B1557" s="71" t="s">
        <v>13416</v>
      </c>
      <c r="C1557" s="363" t="s">
        <v>20545</v>
      </c>
      <c r="D1557" s="363"/>
      <c r="E1557" s="363"/>
      <c r="F1557" s="363"/>
      <c r="G1557" s="363"/>
      <c r="H1557" s="363"/>
      <c r="I1557" s="363"/>
      <c r="J1557" s="363"/>
      <c r="K1557" s="363"/>
      <c r="L1557" s="363"/>
      <c r="M1557" s="71" t="s">
        <v>216</v>
      </c>
      <c r="N1557" s="69">
        <v>58.2</v>
      </c>
    </row>
    <row r="1558" spans="1:14" ht="13.5" customHeight="1">
      <c r="A1558" s="68" t="s">
        <v>20546</v>
      </c>
      <c r="B1558" s="71" t="s">
        <v>13416</v>
      </c>
      <c r="C1558" s="363" t="s">
        <v>20547</v>
      </c>
      <c r="D1558" s="363"/>
      <c r="E1558" s="363"/>
      <c r="F1558" s="363"/>
      <c r="G1558" s="363"/>
      <c r="H1558" s="363"/>
      <c r="I1558" s="363"/>
      <c r="J1558" s="363"/>
      <c r="K1558" s="363"/>
      <c r="L1558" s="363"/>
      <c r="M1558" s="71" t="s">
        <v>216</v>
      </c>
      <c r="N1558" s="69">
        <v>50.18</v>
      </c>
    </row>
    <row r="1559" spans="1:14" ht="12.75" customHeight="1">
      <c r="A1559" s="68" t="s">
        <v>20548</v>
      </c>
      <c r="B1559" s="71" t="s">
        <v>13416</v>
      </c>
      <c r="C1559" s="363" t="s">
        <v>20549</v>
      </c>
      <c r="D1559" s="363"/>
      <c r="E1559" s="363"/>
      <c r="F1559" s="363"/>
      <c r="G1559" s="363"/>
      <c r="H1559" s="363"/>
      <c r="I1559" s="363"/>
      <c r="J1559" s="363"/>
      <c r="K1559" s="363"/>
      <c r="L1559" s="363"/>
      <c r="M1559" s="71" t="s">
        <v>216</v>
      </c>
      <c r="N1559" s="69">
        <v>26</v>
      </c>
    </row>
    <row r="1560" spans="1:14" ht="13.5" customHeight="1">
      <c r="A1560" s="68" t="s">
        <v>20550</v>
      </c>
      <c r="B1560" s="71" t="s">
        <v>13416</v>
      </c>
      <c r="C1560" s="363" t="s">
        <v>20551</v>
      </c>
      <c r="D1560" s="363"/>
      <c r="E1560" s="363"/>
      <c r="F1560" s="363"/>
      <c r="G1560" s="363"/>
      <c r="H1560" s="363"/>
      <c r="I1560" s="363"/>
      <c r="J1560" s="363"/>
      <c r="K1560" s="363"/>
      <c r="L1560" s="363"/>
      <c r="M1560" s="71" t="s">
        <v>216</v>
      </c>
      <c r="N1560" s="69">
        <v>37.9</v>
      </c>
    </row>
    <row r="1561" spans="1:14" ht="12.75" customHeight="1">
      <c r="A1561" s="68" t="s">
        <v>20552</v>
      </c>
      <c r="B1561" s="71" t="s">
        <v>13416</v>
      </c>
      <c r="C1561" s="363" t="s">
        <v>20553</v>
      </c>
      <c r="D1561" s="363"/>
      <c r="E1561" s="363"/>
      <c r="F1561" s="363"/>
      <c r="G1561" s="363"/>
      <c r="H1561" s="363"/>
      <c r="I1561" s="363"/>
      <c r="J1561" s="363"/>
      <c r="K1561" s="363"/>
      <c r="L1561" s="363"/>
      <c r="M1561" s="71" t="s">
        <v>216</v>
      </c>
      <c r="N1561" s="69">
        <v>29.49</v>
      </c>
    </row>
    <row r="1562" spans="1:14" ht="12.75" customHeight="1">
      <c r="A1562" s="68" t="s">
        <v>20554</v>
      </c>
      <c r="B1562" s="71" t="s">
        <v>13416</v>
      </c>
      <c r="C1562" s="363" t="s">
        <v>11721</v>
      </c>
      <c r="D1562" s="363"/>
      <c r="E1562" s="363"/>
      <c r="F1562" s="363"/>
      <c r="G1562" s="363"/>
      <c r="H1562" s="363"/>
      <c r="I1562" s="363"/>
      <c r="J1562" s="363"/>
      <c r="K1562" s="363"/>
      <c r="L1562" s="363"/>
      <c r="M1562" s="71" t="s">
        <v>216</v>
      </c>
      <c r="N1562" s="69">
        <v>19</v>
      </c>
    </row>
    <row r="1563" spans="1:14" ht="13.5" customHeight="1">
      <c r="A1563" s="68" t="s">
        <v>20555</v>
      </c>
      <c r="B1563" s="71" t="s">
        <v>13416</v>
      </c>
      <c r="C1563" s="363" t="s">
        <v>11687</v>
      </c>
      <c r="D1563" s="363"/>
      <c r="E1563" s="363"/>
      <c r="F1563" s="363"/>
      <c r="G1563" s="363"/>
      <c r="H1563" s="363"/>
      <c r="I1563" s="363"/>
      <c r="J1563" s="363"/>
      <c r="K1563" s="363"/>
      <c r="L1563" s="363"/>
      <c r="M1563" s="71" t="s">
        <v>216</v>
      </c>
      <c r="N1563" s="69">
        <v>22.5</v>
      </c>
    </row>
    <row r="1564" spans="1:14" ht="12.75" customHeight="1">
      <c r="A1564" s="68" t="s">
        <v>20556</v>
      </c>
      <c r="B1564" s="71" t="s">
        <v>13416</v>
      </c>
      <c r="C1564" s="363" t="s">
        <v>20557</v>
      </c>
      <c r="D1564" s="363"/>
      <c r="E1564" s="363"/>
      <c r="F1564" s="363"/>
      <c r="G1564" s="363"/>
      <c r="H1564" s="363"/>
      <c r="I1564" s="363"/>
      <c r="J1564" s="363"/>
      <c r="K1564" s="363"/>
      <c r="L1564" s="363"/>
      <c r="M1564" s="71" t="s">
        <v>216</v>
      </c>
      <c r="N1564" s="69">
        <v>25</v>
      </c>
    </row>
    <row r="1565" spans="1:14" ht="13.5" customHeight="1">
      <c r="A1565" s="68" t="s">
        <v>20558</v>
      </c>
      <c r="B1565" s="71" t="s">
        <v>13416</v>
      </c>
      <c r="C1565" s="363" t="s">
        <v>20559</v>
      </c>
      <c r="D1565" s="363"/>
      <c r="E1565" s="363"/>
      <c r="F1565" s="363"/>
      <c r="G1565" s="363"/>
      <c r="H1565" s="363"/>
      <c r="I1565" s="363"/>
      <c r="J1565" s="363"/>
      <c r="K1565" s="363"/>
      <c r="L1565" s="363"/>
      <c r="M1565" s="71" t="s">
        <v>216</v>
      </c>
      <c r="N1565" s="69">
        <v>25</v>
      </c>
    </row>
    <row r="1566" spans="1:14" ht="12.75" customHeight="1">
      <c r="A1566" s="68" t="s">
        <v>20560</v>
      </c>
      <c r="B1566" s="71" t="s">
        <v>13416</v>
      </c>
      <c r="C1566" s="363" t="s">
        <v>20561</v>
      </c>
      <c r="D1566" s="363"/>
      <c r="E1566" s="363"/>
      <c r="F1566" s="363"/>
      <c r="G1566" s="363"/>
      <c r="H1566" s="363"/>
      <c r="I1566" s="363"/>
      <c r="J1566" s="363"/>
      <c r="K1566" s="363"/>
      <c r="L1566" s="363"/>
      <c r="M1566" s="71" t="s">
        <v>216</v>
      </c>
      <c r="N1566" s="69">
        <v>55</v>
      </c>
    </row>
    <row r="1567" spans="1:14" ht="12.75" customHeight="1">
      <c r="A1567" s="68" t="s">
        <v>20562</v>
      </c>
      <c r="B1567" s="71" t="s">
        <v>13416</v>
      </c>
      <c r="C1567" s="363" t="s">
        <v>20563</v>
      </c>
      <c r="D1567" s="363"/>
      <c r="E1567" s="363"/>
      <c r="F1567" s="363"/>
      <c r="G1567" s="363"/>
      <c r="H1567" s="363"/>
      <c r="I1567" s="363"/>
      <c r="J1567" s="363"/>
      <c r="K1567" s="363"/>
      <c r="L1567" s="363"/>
      <c r="M1567" s="71" t="s">
        <v>216</v>
      </c>
      <c r="N1567" s="69">
        <v>150</v>
      </c>
    </row>
    <row r="1568" spans="1:14" ht="13.5" customHeight="1">
      <c r="A1568" s="68" t="s">
        <v>20564</v>
      </c>
      <c r="B1568" s="71" t="s">
        <v>13416</v>
      </c>
      <c r="C1568" s="363" t="s">
        <v>11586</v>
      </c>
      <c r="D1568" s="363"/>
      <c r="E1568" s="363"/>
      <c r="F1568" s="363"/>
      <c r="G1568" s="363"/>
      <c r="H1568" s="363"/>
      <c r="I1568" s="363"/>
      <c r="J1568" s="363"/>
      <c r="K1568" s="363"/>
      <c r="L1568" s="363"/>
      <c r="M1568" s="71" t="s">
        <v>216</v>
      </c>
      <c r="N1568" s="69">
        <v>170</v>
      </c>
    </row>
    <row r="1569" spans="1:14" ht="12.75" customHeight="1">
      <c r="A1569" s="68" t="s">
        <v>20565</v>
      </c>
      <c r="B1569" s="71" t="s">
        <v>13416</v>
      </c>
      <c r="C1569" s="363" t="s">
        <v>20566</v>
      </c>
      <c r="D1569" s="363"/>
      <c r="E1569" s="363"/>
      <c r="F1569" s="363"/>
      <c r="G1569" s="363"/>
      <c r="H1569" s="363"/>
      <c r="I1569" s="363"/>
      <c r="J1569" s="363"/>
      <c r="K1569" s="363"/>
      <c r="L1569" s="363"/>
      <c r="M1569" s="71" t="s">
        <v>216</v>
      </c>
      <c r="N1569" s="69">
        <v>170</v>
      </c>
    </row>
    <row r="1570" spans="1:14" ht="12.75" customHeight="1">
      <c r="A1570" s="68" t="s">
        <v>20567</v>
      </c>
      <c r="B1570" s="71" t="s">
        <v>13416</v>
      </c>
      <c r="C1570" s="363" t="s">
        <v>20568</v>
      </c>
      <c r="D1570" s="363"/>
      <c r="E1570" s="363"/>
      <c r="F1570" s="363"/>
      <c r="G1570" s="363"/>
      <c r="H1570" s="363"/>
      <c r="I1570" s="363"/>
      <c r="J1570" s="363"/>
      <c r="K1570" s="363"/>
      <c r="L1570" s="363"/>
      <c r="M1570" s="71" t="s">
        <v>216</v>
      </c>
      <c r="N1570" s="69">
        <v>170</v>
      </c>
    </row>
    <row r="1571" spans="1:14" ht="13.5" customHeight="1">
      <c r="A1571" s="68" t="s">
        <v>20569</v>
      </c>
      <c r="B1571" s="71" t="s">
        <v>13416</v>
      </c>
      <c r="C1571" s="363" t="s">
        <v>20570</v>
      </c>
      <c r="D1571" s="363"/>
      <c r="E1571" s="363"/>
      <c r="F1571" s="363"/>
      <c r="G1571" s="363"/>
      <c r="H1571" s="363"/>
      <c r="I1571" s="363"/>
      <c r="J1571" s="363"/>
      <c r="K1571" s="363"/>
      <c r="L1571" s="363"/>
      <c r="M1571" s="71" t="s">
        <v>216</v>
      </c>
      <c r="N1571" s="69">
        <v>45.9</v>
      </c>
    </row>
    <row r="1572" spans="1:14" ht="12.75" customHeight="1">
      <c r="A1572" s="68" t="s">
        <v>20571</v>
      </c>
      <c r="B1572" s="71" t="s">
        <v>13416</v>
      </c>
      <c r="C1572" s="363" t="s">
        <v>11724</v>
      </c>
      <c r="D1572" s="363"/>
      <c r="E1572" s="363"/>
      <c r="F1572" s="363"/>
      <c r="G1572" s="363"/>
      <c r="H1572" s="363"/>
      <c r="I1572" s="363"/>
      <c r="J1572" s="363"/>
      <c r="K1572" s="363"/>
      <c r="L1572" s="363"/>
      <c r="M1572" s="71" t="s">
        <v>216</v>
      </c>
      <c r="N1572" s="69">
        <v>59.4</v>
      </c>
    </row>
    <row r="1573" spans="1:14" ht="13.5" customHeight="1">
      <c r="A1573" s="68" t="s">
        <v>20572</v>
      </c>
      <c r="B1573" s="71" t="s">
        <v>13416</v>
      </c>
      <c r="C1573" s="363" t="s">
        <v>20573</v>
      </c>
      <c r="D1573" s="363"/>
      <c r="E1573" s="363"/>
      <c r="F1573" s="363"/>
      <c r="G1573" s="363"/>
      <c r="H1573" s="363"/>
      <c r="I1573" s="363"/>
      <c r="J1573" s="363"/>
      <c r="K1573" s="363"/>
      <c r="L1573" s="363"/>
      <c r="M1573" s="71" t="s">
        <v>20325</v>
      </c>
      <c r="N1573" s="69">
        <v>71</v>
      </c>
    </row>
    <row r="1574" spans="1:14" ht="12.75" customHeight="1">
      <c r="A1574" s="68" t="s">
        <v>20574</v>
      </c>
      <c r="B1574" s="71" t="s">
        <v>13416</v>
      </c>
      <c r="C1574" s="363" t="s">
        <v>20575</v>
      </c>
      <c r="D1574" s="363"/>
      <c r="E1574" s="363"/>
      <c r="F1574" s="363"/>
      <c r="G1574" s="363"/>
      <c r="H1574" s="363"/>
      <c r="I1574" s="363"/>
      <c r="J1574" s="363"/>
      <c r="K1574" s="363"/>
      <c r="L1574" s="363"/>
      <c r="M1574" s="71" t="s">
        <v>1240</v>
      </c>
      <c r="N1574" s="69">
        <v>22.42</v>
      </c>
    </row>
    <row r="1575" spans="1:14" ht="12.75" customHeight="1">
      <c r="A1575" s="68" t="s">
        <v>20576</v>
      </c>
      <c r="B1575" s="71" t="s">
        <v>13416</v>
      </c>
      <c r="C1575" s="363" t="s">
        <v>20577</v>
      </c>
      <c r="D1575" s="363"/>
      <c r="E1575" s="363"/>
      <c r="F1575" s="363"/>
      <c r="G1575" s="363"/>
      <c r="H1575" s="363"/>
      <c r="I1575" s="363"/>
      <c r="J1575" s="363"/>
      <c r="K1575" s="363"/>
      <c r="L1575" s="363"/>
      <c r="M1575" s="71" t="s">
        <v>216</v>
      </c>
      <c r="N1575" s="69">
        <v>35.450000000000003</v>
      </c>
    </row>
    <row r="1576" spans="1:14" ht="13.5" customHeight="1">
      <c r="A1576" s="68" t="s">
        <v>20578</v>
      </c>
      <c r="B1576" s="71" t="s">
        <v>13416</v>
      </c>
      <c r="C1576" s="363" t="s">
        <v>20579</v>
      </c>
      <c r="D1576" s="363"/>
      <c r="E1576" s="363"/>
      <c r="F1576" s="363"/>
      <c r="G1576" s="363"/>
      <c r="H1576" s="363"/>
      <c r="I1576" s="363"/>
      <c r="J1576" s="363"/>
      <c r="K1576" s="363"/>
      <c r="L1576" s="363"/>
      <c r="M1576" s="71" t="s">
        <v>216</v>
      </c>
      <c r="N1576" s="69">
        <v>13.79</v>
      </c>
    </row>
    <row r="1577" spans="1:14" ht="12.75" customHeight="1">
      <c r="A1577" s="68" t="s">
        <v>20580</v>
      </c>
      <c r="B1577" s="71" t="s">
        <v>13416</v>
      </c>
      <c r="C1577" s="363" t="s">
        <v>20581</v>
      </c>
      <c r="D1577" s="363"/>
      <c r="E1577" s="363"/>
      <c r="F1577" s="363"/>
      <c r="G1577" s="363"/>
      <c r="H1577" s="363"/>
      <c r="I1577" s="363"/>
      <c r="J1577" s="363"/>
      <c r="K1577" s="363"/>
      <c r="L1577" s="363"/>
      <c r="M1577" s="71" t="s">
        <v>26</v>
      </c>
      <c r="N1577" s="69">
        <v>2.4700000000000002</v>
      </c>
    </row>
    <row r="1578" spans="1:14" ht="13.5" customHeight="1">
      <c r="A1578" s="68" t="s">
        <v>20582</v>
      </c>
      <c r="B1578" s="71" t="s">
        <v>13416</v>
      </c>
      <c r="C1578" s="363" t="s">
        <v>20583</v>
      </c>
      <c r="D1578" s="363"/>
      <c r="E1578" s="363"/>
      <c r="F1578" s="363"/>
      <c r="G1578" s="363"/>
      <c r="H1578" s="363"/>
      <c r="I1578" s="363"/>
      <c r="J1578" s="363"/>
      <c r="K1578" s="363"/>
      <c r="L1578" s="363"/>
      <c r="M1578" s="71" t="s">
        <v>26</v>
      </c>
      <c r="N1578" s="69">
        <v>27</v>
      </c>
    </row>
    <row r="1579" spans="1:14" ht="3" customHeight="1">
      <c r="C1579" s="363"/>
      <c r="D1579" s="363"/>
      <c r="E1579" s="363"/>
      <c r="F1579" s="363"/>
      <c r="G1579" s="363"/>
      <c r="H1579" s="363"/>
      <c r="I1579" s="363"/>
      <c r="J1579" s="363"/>
      <c r="K1579" s="363"/>
      <c r="L1579" s="363"/>
    </row>
    <row r="1580" spans="1:14" ht="12.75" customHeight="1">
      <c r="A1580" s="68" t="s">
        <v>20584</v>
      </c>
      <c r="B1580" s="71" t="s">
        <v>13416</v>
      </c>
      <c r="C1580" s="363" t="s">
        <v>11732</v>
      </c>
      <c r="D1580" s="363"/>
      <c r="E1580" s="363"/>
      <c r="F1580" s="363"/>
      <c r="G1580" s="363"/>
      <c r="H1580" s="363"/>
      <c r="I1580" s="363"/>
      <c r="J1580" s="363"/>
      <c r="K1580" s="363"/>
      <c r="L1580" s="363"/>
      <c r="M1580" s="71" t="s">
        <v>26</v>
      </c>
      <c r="N1580" s="69">
        <v>16.899999999999999</v>
      </c>
    </row>
    <row r="1581" spans="1:14" ht="13.5" customHeight="1">
      <c r="A1581" s="68" t="s">
        <v>20585</v>
      </c>
      <c r="B1581" s="71" t="s">
        <v>13416</v>
      </c>
      <c r="C1581" s="363" t="s">
        <v>20586</v>
      </c>
      <c r="D1581" s="363"/>
      <c r="E1581" s="363"/>
      <c r="F1581" s="363"/>
      <c r="G1581" s="363"/>
      <c r="H1581" s="363"/>
      <c r="I1581" s="363"/>
      <c r="J1581" s="363"/>
      <c r="K1581" s="363"/>
      <c r="L1581" s="363"/>
      <c r="M1581" s="71" t="s">
        <v>26</v>
      </c>
      <c r="N1581" s="69">
        <v>20.67</v>
      </c>
    </row>
    <row r="1582" spans="1:14" ht="12.75" customHeight="1">
      <c r="A1582" s="68" t="s">
        <v>20587</v>
      </c>
      <c r="B1582" s="71" t="s">
        <v>13416</v>
      </c>
      <c r="C1582" s="363" t="s">
        <v>20588</v>
      </c>
      <c r="D1582" s="363"/>
      <c r="E1582" s="363"/>
      <c r="F1582" s="363"/>
      <c r="G1582" s="363"/>
      <c r="H1582" s="363"/>
      <c r="I1582" s="363"/>
      <c r="J1582" s="363"/>
      <c r="K1582" s="363"/>
      <c r="L1582" s="363"/>
      <c r="M1582" s="71" t="s">
        <v>26</v>
      </c>
      <c r="N1582" s="69">
        <v>4.47</v>
      </c>
    </row>
    <row r="1583" spans="1:14" ht="13.5" customHeight="1">
      <c r="A1583" s="68" t="s">
        <v>20589</v>
      </c>
      <c r="B1583" s="71" t="s">
        <v>13416</v>
      </c>
      <c r="C1583" s="363" t="s">
        <v>20590</v>
      </c>
      <c r="D1583" s="363"/>
      <c r="E1583" s="363"/>
      <c r="F1583" s="363"/>
      <c r="G1583" s="363"/>
      <c r="H1583" s="363"/>
      <c r="I1583" s="363"/>
      <c r="J1583" s="363"/>
      <c r="K1583" s="363"/>
      <c r="L1583" s="363"/>
      <c r="M1583" s="71" t="s">
        <v>216</v>
      </c>
      <c r="N1583" s="69">
        <v>180</v>
      </c>
    </row>
    <row r="1584" spans="1:14" ht="12.75" customHeight="1">
      <c r="A1584" s="68" t="s">
        <v>20591</v>
      </c>
      <c r="B1584" s="71" t="s">
        <v>13416</v>
      </c>
      <c r="C1584" s="363" t="s">
        <v>20592</v>
      </c>
      <c r="D1584" s="363"/>
      <c r="E1584" s="363"/>
      <c r="F1584" s="363"/>
      <c r="G1584" s="363"/>
      <c r="H1584" s="363"/>
      <c r="I1584" s="363"/>
      <c r="J1584" s="363"/>
      <c r="K1584" s="363"/>
      <c r="L1584" s="363"/>
      <c r="M1584" s="71" t="s">
        <v>216</v>
      </c>
      <c r="N1584" s="69">
        <v>240</v>
      </c>
    </row>
    <row r="1585" spans="1:14" ht="3" customHeight="1">
      <c r="C1585" s="363"/>
      <c r="D1585" s="363"/>
      <c r="E1585" s="363"/>
      <c r="F1585" s="363"/>
      <c r="G1585" s="363"/>
      <c r="H1585" s="363"/>
      <c r="I1585" s="363"/>
      <c r="J1585" s="363"/>
      <c r="K1585" s="363"/>
      <c r="L1585" s="363"/>
    </row>
    <row r="1586" spans="1:14" ht="13.5" customHeight="1">
      <c r="A1586" s="68" t="s">
        <v>20593</v>
      </c>
      <c r="B1586" s="71" t="s">
        <v>13416</v>
      </c>
      <c r="C1586" s="363" t="s">
        <v>20594</v>
      </c>
      <c r="D1586" s="363"/>
      <c r="E1586" s="363"/>
      <c r="F1586" s="363"/>
      <c r="G1586" s="363"/>
      <c r="H1586" s="363"/>
      <c r="I1586" s="363"/>
      <c r="J1586" s="363"/>
      <c r="K1586" s="363"/>
      <c r="L1586" s="363"/>
      <c r="M1586" s="71" t="s">
        <v>216</v>
      </c>
      <c r="N1586" s="69">
        <v>34.9</v>
      </c>
    </row>
    <row r="1587" spans="1:14" ht="12.75" customHeight="1">
      <c r="A1587" s="68" t="s">
        <v>20595</v>
      </c>
      <c r="B1587" s="71" t="s">
        <v>13416</v>
      </c>
      <c r="C1587" s="363" t="s">
        <v>20596</v>
      </c>
      <c r="D1587" s="363"/>
      <c r="E1587" s="363"/>
      <c r="F1587" s="363"/>
      <c r="G1587" s="363"/>
      <c r="H1587" s="363"/>
      <c r="I1587" s="363"/>
      <c r="J1587" s="363"/>
      <c r="K1587" s="363"/>
      <c r="L1587" s="363"/>
      <c r="M1587" s="71" t="s">
        <v>216</v>
      </c>
      <c r="N1587" s="69">
        <v>34.9</v>
      </c>
    </row>
    <row r="1588" spans="1:14" ht="12.75" customHeight="1">
      <c r="A1588" s="68" t="s">
        <v>20597</v>
      </c>
      <c r="B1588" s="71" t="s">
        <v>13416</v>
      </c>
      <c r="C1588" s="363" t="s">
        <v>20598</v>
      </c>
      <c r="D1588" s="363"/>
      <c r="E1588" s="363"/>
      <c r="F1588" s="363"/>
      <c r="G1588" s="363"/>
      <c r="H1588" s="363"/>
      <c r="I1588" s="363"/>
      <c r="J1588" s="363"/>
      <c r="K1588" s="363"/>
      <c r="L1588" s="363"/>
      <c r="M1588" s="71" t="s">
        <v>25</v>
      </c>
      <c r="N1588" s="69">
        <v>83.32</v>
      </c>
    </row>
    <row r="1589" spans="1:14" ht="13.5" customHeight="1">
      <c r="A1589" s="68" t="s">
        <v>20599</v>
      </c>
      <c r="B1589" s="71" t="s">
        <v>13416</v>
      </c>
      <c r="C1589" s="363" t="s">
        <v>20600</v>
      </c>
      <c r="D1589" s="363"/>
      <c r="E1589" s="363"/>
      <c r="F1589" s="363"/>
      <c r="G1589" s="363"/>
      <c r="H1589" s="363"/>
      <c r="I1589" s="363"/>
      <c r="J1589" s="363"/>
      <c r="K1589" s="363"/>
      <c r="L1589" s="363"/>
      <c r="M1589" s="71" t="s">
        <v>25</v>
      </c>
      <c r="N1589" s="69">
        <v>1680</v>
      </c>
    </row>
    <row r="1590" spans="1:14" ht="3" customHeight="1">
      <c r="C1590" s="363"/>
      <c r="D1590" s="363"/>
      <c r="E1590" s="363"/>
      <c r="F1590" s="363"/>
      <c r="G1590" s="363"/>
      <c r="H1590" s="363"/>
      <c r="I1590" s="363"/>
      <c r="J1590" s="363"/>
      <c r="K1590" s="363"/>
      <c r="L1590" s="363"/>
    </row>
    <row r="1591" spans="1:14" ht="13.5" customHeight="1">
      <c r="A1591" s="68" t="s">
        <v>20601</v>
      </c>
      <c r="B1591" s="71" t="s">
        <v>13416</v>
      </c>
      <c r="C1591" s="363" t="s">
        <v>20602</v>
      </c>
      <c r="D1591" s="363"/>
      <c r="E1591" s="363"/>
      <c r="F1591" s="363"/>
      <c r="G1591" s="363"/>
      <c r="H1591" s="363"/>
      <c r="I1591" s="363"/>
      <c r="J1591" s="363"/>
      <c r="K1591" s="363"/>
      <c r="L1591" s="363"/>
      <c r="M1591" s="71" t="s">
        <v>25</v>
      </c>
      <c r="N1591" s="69">
        <v>2988.97</v>
      </c>
    </row>
    <row r="1592" spans="1:14" ht="12.75" customHeight="1">
      <c r="A1592" s="68" t="s">
        <v>20603</v>
      </c>
      <c r="B1592" s="71" t="s">
        <v>13416</v>
      </c>
      <c r="C1592" s="363" t="s">
        <v>20604</v>
      </c>
      <c r="D1592" s="363"/>
      <c r="E1592" s="363"/>
      <c r="F1592" s="363"/>
      <c r="G1592" s="363"/>
      <c r="H1592" s="363"/>
      <c r="I1592" s="363"/>
      <c r="J1592" s="363"/>
      <c r="K1592" s="363"/>
      <c r="L1592" s="363"/>
      <c r="M1592" s="71" t="s">
        <v>4321</v>
      </c>
      <c r="N1592" s="69">
        <v>1403.97</v>
      </c>
    </row>
    <row r="1593" spans="1:14" ht="12.75" customHeight="1">
      <c r="A1593" s="68" t="s">
        <v>20605</v>
      </c>
      <c r="B1593" s="71" t="s">
        <v>13416</v>
      </c>
      <c r="C1593" s="363" t="s">
        <v>20606</v>
      </c>
      <c r="D1593" s="363"/>
      <c r="E1593" s="363"/>
      <c r="F1593" s="363"/>
      <c r="G1593" s="363"/>
      <c r="H1593" s="363"/>
      <c r="I1593" s="363"/>
      <c r="J1593" s="363"/>
      <c r="K1593" s="363"/>
      <c r="L1593" s="363"/>
      <c r="M1593" s="71" t="s">
        <v>25</v>
      </c>
      <c r="N1593" s="69">
        <v>63.65</v>
      </c>
    </row>
    <row r="1594" spans="1:14" ht="13.5" customHeight="1">
      <c r="A1594" s="68" t="s">
        <v>20607</v>
      </c>
      <c r="B1594" s="71" t="s">
        <v>13416</v>
      </c>
      <c r="C1594" s="363" t="s">
        <v>20608</v>
      </c>
      <c r="D1594" s="363"/>
      <c r="E1594" s="363"/>
      <c r="F1594" s="363"/>
      <c r="G1594" s="363"/>
      <c r="H1594" s="363"/>
      <c r="I1594" s="363"/>
      <c r="J1594" s="363"/>
      <c r="K1594" s="363"/>
      <c r="L1594" s="363"/>
      <c r="M1594" s="71" t="s">
        <v>25</v>
      </c>
      <c r="N1594" s="69">
        <v>123.26</v>
      </c>
    </row>
    <row r="1595" spans="1:14" ht="12.75" customHeight="1">
      <c r="A1595" s="68" t="s">
        <v>20609</v>
      </c>
      <c r="B1595" s="71" t="s">
        <v>13416</v>
      </c>
      <c r="C1595" s="363" t="s">
        <v>16896</v>
      </c>
      <c r="D1595" s="363"/>
      <c r="E1595" s="363"/>
      <c r="F1595" s="363"/>
      <c r="G1595" s="363"/>
      <c r="H1595" s="363"/>
      <c r="I1595" s="363"/>
      <c r="J1595" s="363"/>
      <c r="K1595" s="363"/>
      <c r="L1595" s="363"/>
      <c r="M1595" s="71" t="s">
        <v>25</v>
      </c>
      <c r="N1595" s="69">
        <v>1950</v>
      </c>
    </row>
    <row r="1596" spans="1:14" ht="13.5" customHeight="1">
      <c r="A1596" s="68" t="s">
        <v>20610</v>
      </c>
      <c r="B1596" s="71" t="s">
        <v>13416</v>
      </c>
      <c r="C1596" s="363" t="s">
        <v>20611</v>
      </c>
      <c r="D1596" s="363"/>
      <c r="E1596" s="363"/>
      <c r="F1596" s="363"/>
      <c r="G1596" s="363"/>
      <c r="H1596" s="363"/>
      <c r="I1596" s="363"/>
      <c r="J1596" s="363"/>
      <c r="K1596" s="363"/>
      <c r="L1596" s="363"/>
      <c r="M1596" s="71" t="s">
        <v>20612</v>
      </c>
      <c r="N1596" s="69">
        <v>257.62</v>
      </c>
    </row>
    <row r="1597" spans="1:14" ht="12.75" customHeight="1">
      <c r="A1597" s="68" t="s">
        <v>20613</v>
      </c>
      <c r="B1597" s="71" t="s">
        <v>13416</v>
      </c>
      <c r="C1597" s="363" t="s">
        <v>20614</v>
      </c>
      <c r="D1597" s="363"/>
      <c r="E1597" s="363"/>
      <c r="F1597" s="363"/>
      <c r="G1597" s="363"/>
      <c r="H1597" s="363"/>
      <c r="I1597" s="363"/>
      <c r="J1597" s="363"/>
      <c r="K1597" s="363"/>
      <c r="L1597" s="363"/>
      <c r="M1597" s="71" t="s">
        <v>26</v>
      </c>
      <c r="N1597" s="69">
        <v>2.06</v>
      </c>
    </row>
    <row r="1598" spans="1:14" ht="12.75" customHeight="1">
      <c r="A1598" s="68" t="s">
        <v>20615</v>
      </c>
      <c r="B1598" s="71" t="s">
        <v>13416</v>
      </c>
      <c r="C1598" s="363" t="s">
        <v>11733</v>
      </c>
      <c r="D1598" s="363"/>
      <c r="E1598" s="363"/>
      <c r="F1598" s="363"/>
      <c r="G1598" s="363"/>
      <c r="H1598" s="363"/>
      <c r="I1598" s="363"/>
      <c r="J1598" s="363"/>
      <c r="K1598" s="363"/>
      <c r="L1598" s="363"/>
      <c r="M1598" s="71" t="s">
        <v>25</v>
      </c>
      <c r="N1598" s="69">
        <v>5.99</v>
      </c>
    </row>
    <row r="1599" spans="1:14" ht="13.5" customHeight="1">
      <c r="A1599" s="68" t="s">
        <v>20616</v>
      </c>
      <c r="B1599" s="71" t="s">
        <v>13416</v>
      </c>
      <c r="C1599" s="363" t="s">
        <v>20617</v>
      </c>
      <c r="D1599" s="363"/>
      <c r="E1599" s="363"/>
      <c r="F1599" s="363"/>
      <c r="G1599" s="363"/>
      <c r="H1599" s="363"/>
      <c r="I1599" s="363"/>
      <c r="J1599" s="363"/>
      <c r="K1599" s="363"/>
      <c r="L1599" s="363"/>
      <c r="M1599" s="71" t="s">
        <v>25</v>
      </c>
      <c r="N1599" s="69">
        <v>2205</v>
      </c>
    </row>
    <row r="1600" spans="1:14" ht="12.75" customHeight="1">
      <c r="A1600" s="68" t="s">
        <v>20618</v>
      </c>
      <c r="B1600" s="71" t="s">
        <v>13416</v>
      </c>
      <c r="C1600" s="363" t="s">
        <v>17008</v>
      </c>
      <c r="D1600" s="363"/>
      <c r="E1600" s="363"/>
      <c r="F1600" s="363"/>
      <c r="G1600" s="363"/>
      <c r="H1600" s="363"/>
      <c r="I1600" s="363"/>
      <c r="J1600" s="363"/>
      <c r="K1600" s="363"/>
      <c r="L1600" s="363"/>
      <c r="M1600" s="71" t="s">
        <v>25</v>
      </c>
      <c r="N1600" s="69">
        <v>6540</v>
      </c>
    </row>
    <row r="1601" spans="1:14" ht="12.75" customHeight="1">
      <c r="A1601" s="68" t="s">
        <v>20619</v>
      </c>
      <c r="B1601" s="71" t="s">
        <v>13416</v>
      </c>
      <c r="C1601" s="363" t="s">
        <v>17010</v>
      </c>
      <c r="D1601" s="363"/>
      <c r="E1601" s="363"/>
      <c r="F1601" s="363"/>
      <c r="G1601" s="363"/>
      <c r="H1601" s="363"/>
      <c r="I1601" s="363"/>
      <c r="J1601" s="363"/>
      <c r="K1601" s="363"/>
      <c r="L1601" s="363"/>
      <c r="M1601" s="71" t="s">
        <v>25</v>
      </c>
      <c r="N1601" s="69">
        <v>4990</v>
      </c>
    </row>
    <row r="1602" spans="1:14" ht="13.5" customHeight="1">
      <c r="A1602" s="68" t="s">
        <v>20620</v>
      </c>
      <c r="B1602" s="71" t="s">
        <v>13416</v>
      </c>
      <c r="C1602" s="363" t="s">
        <v>17012</v>
      </c>
      <c r="D1602" s="363"/>
      <c r="E1602" s="363"/>
      <c r="F1602" s="363"/>
      <c r="G1602" s="363"/>
      <c r="H1602" s="363"/>
      <c r="I1602" s="363"/>
      <c r="J1602" s="363"/>
      <c r="K1602" s="363"/>
      <c r="L1602" s="363"/>
      <c r="M1602" s="71" t="s">
        <v>25</v>
      </c>
      <c r="N1602" s="69">
        <v>5390</v>
      </c>
    </row>
    <row r="1603" spans="1:14" ht="12.75" customHeight="1">
      <c r="A1603" s="68" t="s">
        <v>20621</v>
      </c>
      <c r="B1603" s="71" t="s">
        <v>13416</v>
      </c>
      <c r="C1603" s="363" t="s">
        <v>17014</v>
      </c>
      <c r="D1603" s="363"/>
      <c r="E1603" s="363"/>
      <c r="F1603" s="363"/>
      <c r="G1603" s="363"/>
      <c r="H1603" s="363"/>
      <c r="I1603" s="363"/>
      <c r="J1603" s="363"/>
      <c r="K1603" s="363"/>
      <c r="L1603" s="363"/>
      <c r="M1603" s="71" t="s">
        <v>25</v>
      </c>
      <c r="N1603" s="69">
        <v>2895</v>
      </c>
    </row>
    <row r="1604" spans="1:14" ht="13.5" customHeight="1">
      <c r="A1604" s="68" t="s">
        <v>20622</v>
      </c>
      <c r="B1604" s="71" t="s">
        <v>13416</v>
      </c>
      <c r="C1604" s="363" t="s">
        <v>20623</v>
      </c>
      <c r="D1604" s="363"/>
      <c r="E1604" s="363"/>
      <c r="F1604" s="363"/>
      <c r="G1604" s="363"/>
      <c r="H1604" s="363"/>
      <c r="I1604" s="363"/>
      <c r="J1604" s="363"/>
      <c r="K1604" s="363"/>
      <c r="L1604" s="363"/>
      <c r="M1604" s="71" t="s">
        <v>216</v>
      </c>
      <c r="N1604" s="69">
        <v>35</v>
      </c>
    </row>
    <row r="1605" spans="1:14" ht="12.75" customHeight="1">
      <c r="A1605" s="68" t="s">
        <v>20624</v>
      </c>
      <c r="B1605" s="71" t="s">
        <v>13416</v>
      </c>
      <c r="C1605" s="363" t="s">
        <v>20625</v>
      </c>
      <c r="D1605" s="363"/>
      <c r="E1605" s="363"/>
      <c r="F1605" s="363"/>
      <c r="G1605" s="363"/>
      <c r="H1605" s="363"/>
      <c r="I1605" s="363"/>
      <c r="J1605" s="363"/>
      <c r="K1605" s="363"/>
      <c r="L1605" s="363"/>
      <c r="M1605" s="71" t="s">
        <v>25</v>
      </c>
      <c r="N1605" s="69">
        <v>528.77</v>
      </c>
    </row>
    <row r="1606" spans="1:14" ht="12.75" customHeight="1">
      <c r="A1606" s="68" t="s">
        <v>20626</v>
      </c>
      <c r="B1606" s="71" t="s">
        <v>13416</v>
      </c>
      <c r="C1606" s="363" t="s">
        <v>20627</v>
      </c>
      <c r="D1606" s="363"/>
      <c r="E1606" s="363"/>
      <c r="F1606" s="363"/>
      <c r="G1606" s="363"/>
      <c r="H1606" s="363"/>
      <c r="I1606" s="363"/>
      <c r="J1606" s="363"/>
      <c r="K1606" s="363"/>
      <c r="L1606" s="363"/>
      <c r="M1606" s="71" t="s">
        <v>25</v>
      </c>
      <c r="N1606" s="69">
        <v>535</v>
      </c>
    </row>
    <row r="1607" spans="1:14" ht="13.5" customHeight="1">
      <c r="A1607" s="68" t="s">
        <v>20628</v>
      </c>
      <c r="B1607" s="71" t="s">
        <v>13416</v>
      </c>
      <c r="C1607" s="363" t="s">
        <v>20629</v>
      </c>
      <c r="D1607" s="363"/>
      <c r="E1607" s="363"/>
      <c r="F1607" s="363"/>
      <c r="G1607" s="363"/>
      <c r="H1607" s="363"/>
      <c r="I1607" s="363"/>
      <c r="J1607" s="363"/>
      <c r="K1607" s="363"/>
      <c r="L1607" s="363"/>
      <c r="M1607" s="71" t="s">
        <v>25</v>
      </c>
      <c r="N1607" s="69">
        <v>110.55</v>
      </c>
    </row>
    <row r="1608" spans="1:14" ht="12.75" customHeight="1">
      <c r="A1608" s="68" t="s">
        <v>20630</v>
      </c>
      <c r="B1608" s="71" t="s">
        <v>13416</v>
      </c>
      <c r="C1608" s="363" t="s">
        <v>20631</v>
      </c>
      <c r="D1608" s="363"/>
      <c r="E1608" s="363"/>
      <c r="F1608" s="363"/>
      <c r="G1608" s="363"/>
      <c r="H1608" s="363"/>
      <c r="I1608" s="363"/>
      <c r="J1608" s="363"/>
      <c r="K1608" s="363"/>
      <c r="L1608" s="363"/>
      <c r="M1608" s="71" t="s">
        <v>25</v>
      </c>
      <c r="N1608" s="69">
        <v>7</v>
      </c>
    </row>
    <row r="1609" spans="1:14" ht="13.5" customHeight="1">
      <c r="A1609" s="68" t="s">
        <v>20632</v>
      </c>
      <c r="B1609" s="71" t="s">
        <v>13416</v>
      </c>
      <c r="C1609" s="363" t="s">
        <v>20633</v>
      </c>
      <c r="D1609" s="363"/>
      <c r="E1609" s="363"/>
      <c r="F1609" s="363"/>
      <c r="G1609" s="363"/>
      <c r="H1609" s="363"/>
      <c r="I1609" s="363"/>
      <c r="J1609" s="363"/>
      <c r="K1609" s="363"/>
      <c r="L1609" s="363"/>
      <c r="M1609" s="71" t="s">
        <v>25</v>
      </c>
      <c r="N1609" s="69">
        <v>13.8</v>
      </c>
    </row>
    <row r="1610" spans="1:14" ht="12.75" customHeight="1">
      <c r="A1610" s="68" t="s">
        <v>20634</v>
      </c>
      <c r="B1610" s="71" t="s">
        <v>13416</v>
      </c>
      <c r="C1610" s="363" t="s">
        <v>20635</v>
      </c>
      <c r="D1610" s="363"/>
      <c r="E1610" s="363"/>
      <c r="F1610" s="363"/>
      <c r="G1610" s="363"/>
      <c r="H1610" s="363"/>
      <c r="I1610" s="363"/>
      <c r="J1610" s="363"/>
      <c r="K1610" s="363"/>
      <c r="L1610" s="363"/>
      <c r="M1610" s="71" t="s">
        <v>25</v>
      </c>
      <c r="N1610" s="69">
        <v>78</v>
      </c>
    </row>
    <row r="1611" spans="1:14" ht="12.75" customHeight="1">
      <c r="A1611" s="68" t="s">
        <v>20636</v>
      </c>
      <c r="B1611" s="71" t="s">
        <v>13416</v>
      </c>
      <c r="C1611" s="363" t="s">
        <v>20637</v>
      </c>
      <c r="D1611" s="363"/>
      <c r="E1611" s="363"/>
      <c r="F1611" s="363"/>
      <c r="G1611" s="363"/>
      <c r="H1611" s="363"/>
      <c r="I1611" s="363"/>
      <c r="J1611" s="363"/>
      <c r="K1611" s="363"/>
      <c r="L1611" s="363"/>
      <c r="M1611" s="71" t="s">
        <v>25</v>
      </c>
      <c r="N1611" s="69">
        <v>66</v>
      </c>
    </row>
    <row r="1612" spans="1:14" ht="13.5" customHeight="1">
      <c r="A1612" s="68" t="s">
        <v>20638</v>
      </c>
      <c r="B1612" s="71" t="s">
        <v>13416</v>
      </c>
      <c r="C1612" s="363" t="s">
        <v>20639</v>
      </c>
      <c r="D1612" s="363"/>
      <c r="E1612" s="363"/>
      <c r="F1612" s="363"/>
      <c r="G1612" s="363"/>
      <c r="H1612" s="363"/>
      <c r="I1612" s="363"/>
      <c r="J1612" s="363"/>
      <c r="K1612" s="363"/>
      <c r="L1612" s="363"/>
      <c r="M1612" s="71" t="s">
        <v>25</v>
      </c>
      <c r="N1612" s="69">
        <v>550</v>
      </c>
    </row>
    <row r="1613" spans="1:14" ht="12.75" customHeight="1">
      <c r="A1613" s="68" t="s">
        <v>20640</v>
      </c>
      <c r="B1613" s="71" t="s">
        <v>13416</v>
      </c>
      <c r="C1613" s="363" t="s">
        <v>20641</v>
      </c>
      <c r="D1613" s="363"/>
      <c r="E1613" s="363"/>
      <c r="F1613" s="363"/>
      <c r="G1613" s="363"/>
      <c r="H1613" s="363"/>
      <c r="I1613" s="363"/>
      <c r="J1613" s="363"/>
      <c r="K1613" s="363"/>
      <c r="L1613" s="363"/>
      <c r="M1613" s="71" t="s">
        <v>25</v>
      </c>
      <c r="N1613" s="69">
        <v>935</v>
      </c>
    </row>
    <row r="1614" spans="1:14" ht="12.75" customHeight="1">
      <c r="A1614" s="68" t="s">
        <v>20642</v>
      </c>
      <c r="B1614" s="71" t="s">
        <v>13416</v>
      </c>
      <c r="C1614" s="363" t="s">
        <v>20643</v>
      </c>
      <c r="D1614" s="363"/>
      <c r="E1614" s="363"/>
      <c r="F1614" s="363"/>
      <c r="G1614" s="363"/>
      <c r="H1614" s="363"/>
      <c r="I1614" s="363"/>
      <c r="J1614" s="363"/>
      <c r="K1614" s="363"/>
      <c r="L1614" s="363"/>
      <c r="M1614" s="71" t="s">
        <v>25</v>
      </c>
      <c r="N1614" s="69">
        <v>935</v>
      </c>
    </row>
    <row r="1615" spans="1:14" ht="13.5" customHeight="1">
      <c r="A1615" s="68" t="s">
        <v>20644</v>
      </c>
      <c r="B1615" s="71" t="s">
        <v>13416</v>
      </c>
      <c r="C1615" s="363" t="s">
        <v>20645</v>
      </c>
      <c r="D1615" s="363"/>
      <c r="E1615" s="363"/>
      <c r="F1615" s="363"/>
      <c r="G1615" s="363"/>
      <c r="H1615" s="363"/>
      <c r="I1615" s="363"/>
      <c r="J1615" s="363"/>
      <c r="K1615" s="363"/>
      <c r="L1615" s="363"/>
      <c r="M1615" s="71" t="s">
        <v>25</v>
      </c>
      <c r="N1615" s="69">
        <v>327</v>
      </c>
    </row>
    <row r="1616" spans="1:14" ht="12.75" customHeight="1">
      <c r="A1616" s="68" t="s">
        <v>20646</v>
      </c>
      <c r="B1616" s="71" t="s">
        <v>13416</v>
      </c>
      <c r="C1616" s="363" t="s">
        <v>20647</v>
      </c>
      <c r="D1616" s="363"/>
      <c r="E1616" s="363"/>
      <c r="F1616" s="363"/>
      <c r="G1616" s="363"/>
      <c r="H1616" s="363"/>
      <c r="I1616" s="363"/>
      <c r="J1616" s="363"/>
      <c r="K1616" s="363"/>
      <c r="L1616" s="363"/>
      <c r="M1616" s="71" t="s">
        <v>25</v>
      </c>
      <c r="N1616" s="69">
        <v>600</v>
      </c>
    </row>
    <row r="1617" spans="1:14" ht="13.5" customHeight="1">
      <c r="A1617" s="68" t="s">
        <v>20648</v>
      </c>
      <c r="B1617" s="71" t="s">
        <v>13416</v>
      </c>
      <c r="C1617" s="363" t="s">
        <v>20649</v>
      </c>
      <c r="D1617" s="363"/>
      <c r="E1617" s="363"/>
      <c r="F1617" s="363"/>
      <c r="G1617" s="363"/>
      <c r="H1617" s="363"/>
      <c r="I1617" s="363"/>
      <c r="J1617" s="363"/>
      <c r="K1617" s="363"/>
      <c r="L1617" s="363"/>
      <c r="M1617" s="71" t="s">
        <v>25</v>
      </c>
      <c r="N1617" s="69">
        <v>30</v>
      </c>
    </row>
    <row r="1618" spans="1:14" ht="12.75" customHeight="1">
      <c r="A1618" s="68" t="s">
        <v>20650</v>
      </c>
      <c r="B1618" s="71" t="s">
        <v>13416</v>
      </c>
      <c r="C1618" s="363" t="s">
        <v>20651</v>
      </c>
      <c r="D1618" s="363"/>
      <c r="E1618" s="363"/>
      <c r="F1618" s="363"/>
      <c r="G1618" s="363"/>
      <c r="H1618" s="363"/>
      <c r="I1618" s="363"/>
      <c r="J1618" s="363"/>
      <c r="K1618" s="363"/>
      <c r="L1618" s="363"/>
      <c r="M1618" s="71" t="s">
        <v>25</v>
      </c>
      <c r="N1618" s="69">
        <v>930</v>
      </c>
    </row>
    <row r="1619" spans="1:14" ht="12.75" customHeight="1">
      <c r="A1619" s="68" t="s">
        <v>20652</v>
      </c>
      <c r="B1619" s="71" t="s">
        <v>13416</v>
      </c>
      <c r="C1619" s="363" t="s">
        <v>20653</v>
      </c>
      <c r="D1619" s="363"/>
      <c r="E1619" s="363"/>
      <c r="F1619" s="363"/>
      <c r="G1619" s="363"/>
      <c r="H1619" s="363"/>
      <c r="I1619" s="363"/>
      <c r="J1619" s="363"/>
      <c r="K1619" s="363"/>
      <c r="L1619" s="363"/>
      <c r="M1619" s="71" t="s">
        <v>25</v>
      </c>
      <c r="N1619" s="69">
        <v>1820</v>
      </c>
    </row>
    <row r="1620" spans="1:14" ht="13.5" customHeight="1">
      <c r="A1620" s="68" t="s">
        <v>20654</v>
      </c>
      <c r="B1620" s="71" t="s">
        <v>13416</v>
      </c>
      <c r="C1620" s="363" t="s">
        <v>20655</v>
      </c>
      <c r="D1620" s="363"/>
      <c r="E1620" s="363"/>
      <c r="F1620" s="363"/>
      <c r="G1620" s="363"/>
      <c r="H1620" s="363"/>
      <c r="I1620" s="363"/>
      <c r="J1620" s="363"/>
      <c r="K1620" s="363"/>
      <c r="L1620" s="363"/>
      <c r="M1620" s="71" t="s">
        <v>25</v>
      </c>
      <c r="N1620" s="69">
        <v>345.05</v>
      </c>
    </row>
    <row r="1621" spans="1:14" ht="12.75" customHeight="1">
      <c r="A1621" s="68" t="s">
        <v>20656</v>
      </c>
      <c r="B1621" s="71" t="s">
        <v>13416</v>
      </c>
      <c r="C1621" s="363" t="s">
        <v>20657</v>
      </c>
      <c r="D1621" s="363"/>
      <c r="E1621" s="363"/>
      <c r="F1621" s="363"/>
      <c r="G1621" s="363"/>
      <c r="H1621" s="363"/>
      <c r="I1621" s="363"/>
      <c r="J1621" s="363"/>
      <c r="K1621" s="363"/>
      <c r="L1621" s="363"/>
      <c r="M1621" s="71" t="s">
        <v>25</v>
      </c>
      <c r="N1621" s="69">
        <v>613.41999999999996</v>
      </c>
    </row>
    <row r="1622" spans="1:14" ht="13.5" customHeight="1">
      <c r="A1622" s="68" t="s">
        <v>20658</v>
      </c>
      <c r="B1622" s="71" t="s">
        <v>13416</v>
      </c>
      <c r="C1622" s="363" t="s">
        <v>13551</v>
      </c>
      <c r="D1622" s="363"/>
      <c r="E1622" s="363"/>
      <c r="F1622" s="363"/>
      <c r="G1622" s="363"/>
      <c r="H1622" s="363"/>
      <c r="I1622" s="363"/>
      <c r="J1622" s="363"/>
      <c r="K1622" s="363"/>
      <c r="L1622" s="363"/>
      <c r="M1622" s="71" t="s">
        <v>25</v>
      </c>
      <c r="N1622" s="69">
        <v>180</v>
      </c>
    </row>
    <row r="1623" spans="1:14" ht="12.75" customHeight="1">
      <c r="A1623" s="68" t="s">
        <v>20659</v>
      </c>
      <c r="B1623" s="71" t="s">
        <v>13416</v>
      </c>
      <c r="C1623" s="363" t="s">
        <v>20660</v>
      </c>
      <c r="D1623" s="363"/>
      <c r="E1623" s="363"/>
      <c r="F1623" s="363"/>
      <c r="G1623" s="363"/>
      <c r="H1623" s="363"/>
      <c r="I1623" s="363"/>
      <c r="J1623" s="363"/>
      <c r="K1623" s="363"/>
      <c r="L1623" s="363"/>
      <c r="M1623" s="71" t="s">
        <v>25</v>
      </c>
      <c r="N1623" s="69">
        <v>240</v>
      </c>
    </row>
    <row r="1624" spans="1:14" ht="12.75" customHeight="1">
      <c r="A1624" s="68" t="s">
        <v>20661</v>
      </c>
      <c r="B1624" s="71" t="s">
        <v>13416</v>
      </c>
      <c r="C1624" s="363" t="s">
        <v>20662</v>
      </c>
      <c r="D1624" s="363"/>
      <c r="E1624" s="363"/>
      <c r="F1624" s="363"/>
      <c r="G1624" s="363"/>
      <c r="H1624" s="363"/>
      <c r="I1624" s="363"/>
      <c r="J1624" s="363"/>
      <c r="K1624" s="363"/>
      <c r="L1624" s="363"/>
      <c r="M1624" s="71" t="s">
        <v>25</v>
      </c>
      <c r="N1624" s="69">
        <v>14.9</v>
      </c>
    </row>
    <row r="1625" spans="1:14" ht="13.5" customHeight="1">
      <c r="A1625" s="68" t="s">
        <v>20663</v>
      </c>
      <c r="B1625" s="71" t="s">
        <v>13416</v>
      </c>
      <c r="C1625" s="363" t="s">
        <v>20664</v>
      </c>
      <c r="D1625" s="363"/>
      <c r="E1625" s="363"/>
      <c r="F1625" s="363"/>
      <c r="G1625" s="363"/>
      <c r="H1625" s="363"/>
      <c r="I1625" s="363"/>
      <c r="J1625" s="363"/>
      <c r="K1625" s="363"/>
      <c r="L1625" s="363"/>
      <c r="M1625" s="71" t="s">
        <v>25</v>
      </c>
      <c r="N1625" s="69">
        <v>2.97</v>
      </c>
    </row>
    <row r="1626" spans="1:14" ht="12.75" customHeight="1">
      <c r="A1626" s="68" t="s">
        <v>20665</v>
      </c>
      <c r="B1626" s="71" t="s">
        <v>13416</v>
      </c>
      <c r="C1626" s="363" t="s">
        <v>20666</v>
      </c>
      <c r="D1626" s="363"/>
      <c r="E1626" s="363"/>
      <c r="F1626" s="363"/>
      <c r="G1626" s="363"/>
      <c r="H1626" s="363"/>
      <c r="I1626" s="363"/>
      <c r="J1626" s="363"/>
      <c r="K1626" s="363"/>
      <c r="L1626" s="363"/>
      <c r="M1626" s="71" t="s">
        <v>25</v>
      </c>
      <c r="N1626" s="69">
        <v>10.69</v>
      </c>
    </row>
    <row r="1627" spans="1:14" ht="12.75" customHeight="1">
      <c r="A1627" s="68" t="s">
        <v>20667</v>
      </c>
      <c r="B1627" s="71" t="s">
        <v>13416</v>
      </c>
      <c r="C1627" s="363" t="s">
        <v>20668</v>
      </c>
      <c r="D1627" s="363"/>
      <c r="E1627" s="363"/>
      <c r="F1627" s="363"/>
      <c r="G1627" s="363"/>
      <c r="H1627" s="363"/>
      <c r="I1627" s="363"/>
      <c r="J1627" s="363"/>
      <c r="K1627" s="363"/>
      <c r="L1627" s="363"/>
      <c r="M1627" s="71" t="s">
        <v>25</v>
      </c>
      <c r="N1627" s="69">
        <v>50.57</v>
      </c>
    </row>
    <row r="1628" spans="1:14" ht="13.5" customHeight="1">
      <c r="A1628" s="68" t="s">
        <v>20669</v>
      </c>
      <c r="B1628" s="71" t="s">
        <v>13416</v>
      </c>
      <c r="C1628" s="363" t="s">
        <v>20670</v>
      </c>
      <c r="D1628" s="363"/>
      <c r="E1628" s="363"/>
      <c r="F1628" s="363"/>
      <c r="G1628" s="363"/>
      <c r="H1628" s="363"/>
      <c r="I1628" s="363"/>
      <c r="J1628" s="363"/>
      <c r="K1628" s="363"/>
      <c r="L1628" s="363"/>
      <c r="M1628" s="71" t="s">
        <v>25</v>
      </c>
      <c r="N1628" s="69">
        <v>50.57</v>
      </c>
    </row>
    <row r="1629" spans="1:14" ht="12.75" customHeight="1">
      <c r="A1629" s="68" t="s">
        <v>20671</v>
      </c>
      <c r="B1629" s="71" t="s">
        <v>13416</v>
      </c>
      <c r="C1629" s="363" t="s">
        <v>20672</v>
      </c>
      <c r="D1629" s="363"/>
      <c r="E1629" s="363"/>
      <c r="F1629" s="363"/>
      <c r="G1629" s="363"/>
      <c r="H1629" s="363"/>
      <c r="I1629" s="363"/>
      <c r="J1629" s="363"/>
      <c r="K1629" s="363"/>
      <c r="L1629" s="363"/>
      <c r="M1629" s="71" t="s">
        <v>25</v>
      </c>
      <c r="N1629" s="69">
        <v>45.9</v>
      </c>
    </row>
    <row r="1630" spans="1:14" ht="13.5" customHeight="1">
      <c r="A1630" s="68" t="s">
        <v>20673</v>
      </c>
      <c r="B1630" s="71" t="s">
        <v>13416</v>
      </c>
      <c r="C1630" s="363" t="s">
        <v>20674</v>
      </c>
      <c r="D1630" s="363"/>
      <c r="E1630" s="363"/>
      <c r="F1630" s="363"/>
      <c r="G1630" s="363"/>
      <c r="H1630" s="363"/>
      <c r="I1630" s="363"/>
      <c r="J1630" s="363"/>
      <c r="K1630" s="363"/>
      <c r="L1630" s="363"/>
      <c r="M1630" s="71" t="s">
        <v>25</v>
      </c>
      <c r="N1630" s="69">
        <v>10.69</v>
      </c>
    </row>
    <row r="1631" spans="1:14" ht="12.75" customHeight="1">
      <c r="A1631" s="68" t="s">
        <v>20675</v>
      </c>
      <c r="B1631" s="71" t="s">
        <v>13416</v>
      </c>
      <c r="C1631" s="363" t="s">
        <v>20676</v>
      </c>
      <c r="D1631" s="363"/>
      <c r="E1631" s="363"/>
      <c r="F1631" s="363"/>
      <c r="G1631" s="363"/>
      <c r="H1631" s="363"/>
      <c r="I1631" s="363"/>
      <c r="J1631" s="363"/>
      <c r="K1631" s="363"/>
      <c r="L1631" s="363"/>
      <c r="M1631" s="71" t="s">
        <v>25</v>
      </c>
      <c r="N1631" s="69">
        <v>6</v>
      </c>
    </row>
    <row r="1632" spans="1:14" ht="12.75" customHeight="1">
      <c r="A1632" s="68" t="s">
        <v>20677</v>
      </c>
      <c r="B1632" s="71" t="s">
        <v>13416</v>
      </c>
      <c r="C1632" s="363" t="s">
        <v>20678</v>
      </c>
      <c r="D1632" s="363"/>
      <c r="E1632" s="363"/>
      <c r="F1632" s="363"/>
      <c r="G1632" s="363"/>
      <c r="H1632" s="363"/>
      <c r="I1632" s="363"/>
      <c r="J1632" s="363"/>
      <c r="K1632" s="363"/>
      <c r="L1632" s="363"/>
      <c r="M1632" s="71" t="s">
        <v>25</v>
      </c>
      <c r="N1632" s="69">
        <v>11.51</v>
      </c>
    </row>
    <row r="1633" spans="1:14" ht="13.5" customHeight="1">
      <c r="A1633" s="68" t="s">
        <v>20679</v>
      </c>
      <c r="B1633" s="71" t="s">
        <v>13416</v>
      </c>
      <c r="C1633" s="363" t="s">
        <v>20680</v>
      </c>
      <c r="D1633" s="363"/>
      <c r="E1633" s="363"/>
      <c r="F1633" s="363"/>
      <c r="G1633" s="363"/>
      <c r="H1633" s="363"/>
      <c r="I1633" s="363"/>
      <c r="J1633" s="363"/>
      <c r="K1633" s="363"/>
      <c r="L1633" s="363"/>
      <c r="M1633" s="71" t="s">
        <v>25</v>
      </c>
      <c r="N1633" s="69">
        <v>12</v>
      </c>
    </row>
    <row r="1634" spans="1:14" ht="12.75" customHeight="1">
      <c r="A1634" s="68" t="s">
        <v>20681</v>
      </c>
      <c r="B1634" s="71" t="s">
        <v>13416</v>
      </c>
      <c r="C1634" s="363" t="s">
        <v>20682</v>
      </c>
      <c r="D1634" s="363"/>
      <c r="E1634" s="363"/>
      <c r="F1634" s="363"/>
      <c r="G1634" s="363"/>
      <c r="H1634" s="363"/>
      <c r="I1634" s="363"/>
      <c r="J1634" s="363"/>
      <c r="K1634" s="363"/>
      <c r="L1634" s="363"/>
      <c r="M1634" s="71" t="s">
        <v>19498</v>
      </c>
      <c r="N1634" s="69">
        <v>2.2000000000000002</v>
      </c>
    </row>
    <row r="1635" spans="1:14" ht="13.5" customHeight="1">
      <c r="A1635" s="68" t="s">
        <v>20683</v>
      </c>
      <c r="B1635" s="71" t="s">
        <v>13416</v>
      </c>
      <c r="C1635" s="363" t="s">
        <v>20684</v>
      </c>
      <c r="D1635" s="363"/>
      <c r="E1635" s="363"/>
      <c r="F1635" s="363"/>
      <c r="G1635" s="363"/>
      <c r="H1635" s="363"/>
      <c r="I1635" s="363"/>
      <c r="J1635" s="363"/>
      <c r="K1635" s="363"/>
      <c r="L1635" s="363"/>
      <c r="M1635" s="71" t="s">
        <v>25</v>
      </c>
      <c r="N1635" s="69">
        <v>2.5</v>
      </c>
    </row>
    <row r="1636" spans="1:14" ht="12.75" customHeight="1">
      <c r="A1636" s="68" t="s">
        <v>20685</v>
      </c>
      <c r="B1636" s="71" t="s">
        <v>13416</v>
      </c>
      <c r="C1636" s="363" t="s">
        <v>20686</v>
      </c>
      <c r="D1636" s="363"/>
      <c r="E1636" s="363"/>
      <c r="F1636" s="363"/>
      <c r="G1636" s="363"/>
      <c r="H1636" s="363"/>
      <c r="I1636" s="363"/>
      <c r="J1636" s="363"/>
      <c r="K1636" s="363"/>
      <c r="L1636" s="363"/>
      <c r="M1636" s="71" t="s">
        <v>25</v>
      </c>
      <c r="N1636" s="69">
        <v>106</v>
      </c>
    </row>
    <row r="1637" spans="1:14" ht="12.75" customHeight="1">
      <c r="A1637" s="68" t="s">
        <v>20687</v>
      </c>
      <c r="B1637" s="71" t="s">
        <v>13416</v>
      </c>
      <c r="C1637" s="363" t="s">
        <v>20688</v>
      </c>
      <c r="D1637" s="363"/>
      <c r="E1637" s="363"/>
      <c r="F1637" s="363"/>
      <c r="G1637" s="363"/>
      <c r="H1637" s="363"/>
      <c r="I1637" s="363"/>
      <c r="J1637" s="363"/>
      <c r="K1637" s="363"/>
      <c r="L1637" s="363"/>
      <c r="M1637" s="71" t="s">
        <v>20689</v>
      </c>
      <c r="N1637" s="69">
        <v>0.82</v>
      </c>
    </row>
    <row r="1638" spans="1:14" ht="13.5" customHeight="1">
      <c r="A1638" s="68" t="s">
        <v>20690</v>
      </c>
      <c r="B1638" s="71" t="s">
        <v>13416</v>
      </c>
      <c r="C1638" s="363" t="s">
        <v>20691</v>
      </c>
      <c r="D1638" s="363"/>
      <c r="E1638" s="363"/>
      <c r="F1638" s="363"/>
      <c r="G1638" s="363"/>
      <c r="H1638" s="363"/>
      <c r="I1638" s="363"/>
      <c r="J1638" s="363"/>
      <c r="K1638" s="363"/>
      <c r="L1638" s="363"/>
      <c r="M1638" s="71" t="s">
        <v>25</v>
      </c>
      <c r="N1638" s="69">
        <v>306</v>
      </c>
    </row>
    <row r="1639" spans="1:14" ht="12.75" customHeight="1">
      <c r="A1639" s="68" t="s">
        <v>20692</v>
      </c>
      <c r="B1639" s="71" t="s">
        <v>13416</v>
      </c>
      <c r="C1639" s="363" t="s">
        <v>20693</v>
      </c>
      <c r="D1639" s="363"/>
      <c r="E1639" s="363"/>
      <c r="F1639" s="363"/>
      <c r="G1639" s="363"/>
      <c r="H1639" s="363"/>
      <c r="I1639" s="363"/>
      <c r="J1639" s="363"/>
      <c r="K1639" s="363"/>
      <c r="L1639" s="363"/>
      <c r="M1639" s="71" t="s">
        <v>25</v>
      </c>
      <c r="N1639" s="69">
        <v>290</v>
      </c>
    </row>
    <row r="1640" spans="1:14" ht="13.5" customHeight="1">
      <c r="A1640" s="68" t="s">
        <v>20694</v>
      </c>
      <c r="B1640" s="71" t="s">
        <v>13416</v>
      </c>
      <c r="C1640" s="363" t="s">
        <v>20695</v>
      </c>
      <c r="D1640" s="363"/>
      <c r="E1640" s="363"/>
      <c r="F1640" s="363"/>
      <c r="G1640" s="363"/>
      <c r="H1640" s="363"/>
      <c r="I1640" s="363"/>
      <c r="J1640" s="363"/>
      <c r="K1640" s="363"/>
      <c r="L1640" s="363"/>
      <c r="M1640" s="71" t="s">
        <v>25</v>
      </c>
      <c r="N1640" s="69">
        <v>110</v>
      </c>
    </row>
    <row r="1641" spans="1:14" ht="12.75" customHeight="1">
      <c r="A1641" s="68" t="s">
        <v>20696</v>
      </c>
      <c r="B1641" s="71" t="s">
        <v>13416</v>
      </c>
      <c r="C1641" s="363" t="s">
        <v>20697</v>
      </c>
      <c r="D1641" s="363"/>
      <c r="E1641" s="363"/>
      <c r="F1641" s="363"/>
      <c r="G1641" s="363"/>
      <c r="H1641" s="363"/>
      <c r="I1641" s="363"/>
      <c r="J1641" s="363"/>
      <c r="K1641" s="363"/>
      <c r="L1641" s="363"/>
      <c r="M1641" s="71" t="s">
        <v>25</v>
      </c>
      <c r="N1641" s="69">
        <v>1225.2</v>
      </c>
    </row>
    <row r="1642" spans="1:14" ht="12.75" customHeight="1">
      <c r="A1642" s="68" t="s">
        <v>20698</v>
      </c>
      <c r="B1642" s="71" t="s">
        <v>13416</v>
      </c>
      <c r="C1642" s="363" t="s">
        <v>20699</v>
      </c>
      <c r="D1642" s="363"/>
      <c r="E1642" s="363"/>
      <c r="F1642" s="363"/>
      <c r="G1642" s="363"/>
      <c r="H1642" s="363"/>
      <c r="I1642" s="363"/>
      <c r="J1642" s="363"/>
      <c r="K1642" s="363"/>
      <c r="L1642" s="363"/>
      <c r="M1642" s="71" t="s">
        <v>25</v>
      </c>
      <c r="N1642" s="69">
        <v>870</v>
      </c>
    </row>
    <row r="1643" spans="1:14" ht="13.5" customHeight="1">
      <c r="A1643" s="68" t="s">
        <v>20700</v>
      </c>
      <c r="B1643" s="71" t="s">
        <v>13416</v>
      </c>
      <c r="C1643" s="363" t="s">
        <v>20701</v>
      </c>
      <c r="D1643" s="363"/>
      <c r="E1643" s="363"/>
      <c r="F1643" s="363"/>
      <c r="G1643" s="363"/>
      <c r="H1643" s="363"/>
      <c r="I1643" s="363"/>
      <c r="J1643" s="363"/>
      <c r="K1643" s="363"/>
      <c r="L1643" s="363"/>
      <c r="M1643" s="71" t="s">
        <v>25</v>
      </c>
      <c r="N1643" s="69">
        <v>734.24</v>
      </c>
    </row>
    <row r="1644" spans="1:14" ht="12.75" customHeight="1">
      <c r="A1644" s="68" t="s">
        <v>20702</v>
      </c>
      <c r="B1644" s="71" t="s">
        <v>13416</v>
      </c>
      <c r="C1644" s="363" t="s">
        <v>20703</v>
      </c>
      <c r="D1644" s="363"/>
      <c r="E1644" s="363"/>
      <c r="F1644" s="363"/>
      <c r="G1644" s="363"/>
      <c r="H1644" s="363"/>
      <c r="I1644" s="363"/>
      <c r="J1644" s="363"/>
      <c r="K1644" s="363"/>
      <c r="L1644" s="363"/>
      <c r="M1644" s="71" t="s">
        <v>25</v>
      </c>
      <c r="N1644" s="69">
        <v>650</v>
      </c>
    </row>
    <row r="1645" spans="1:14" ht="12.75" customHeight="1">
      <c r="A1645" s="68" t="s">
        <v>20704</v>
      </c>
      <c r="B1645" s="71" t="s">
        <v>13416</v>
      </c>
      <c r="C1645" s="363" t="s">
        <v>20705</v>
      </c>
      <c r="D1645" s="363"/>
      <c r="E1645" s="363"/>
      <c r="F1645" s="363"/>
      <c r="G1645" s="363"/>
      <c r="H1645" s="363"/>
      <c r="I1645" s="363"/>
      <c r="J1645" s="363"/>
      <c r="K1645" s="363"/>
      <c r="L1645" s="363"/>
      <c r="M1645" s="71" t="s">
        <v>25</v>
      </c>
      <c r="N1645" s="69">
        <v>997.9</v>
      </c>
    </row>
    <row r="1646" spans="1:14" ht="13.5" customHeight="1">
      <c r="A1646" s="68" t="s">
        <v>20706</v>
      </c>
      <c r="B1646" s="71" t="s">
        <v>13416</v>
      </c>
      <c r="C1646" s="363" t="s">
        <v>20707</v>
      </c>
      <c r="D1646" s="363"/>
      <c r="E1646" s="363"/>
      <c r="F1646" s="363"/>
      <c r="G1646" s="363"/>
      <c r="H1646" s="363"/>
      <c r="I1646" s="363"/>
      <c r="J1646" s="363"/>
      <c r="K1646" s="363"/>
      <c r="L1646" s="363"/>
      <c r="M1646" s="71" t="s">
        <v>25</v>
      </c>
      <c r="N1646" s="69">
        <v>913.62</v>
      </c>
    </row>
    <row r="1647" spans="1:14" ht="12.75" customHeight="1">
      <c r="A1647" s="68" t="s">
        <v>20708</v>
      </c>
      <c r="B1647" s="71" t="s">
        <v>13416</v>
      </c>
      <c r="C1647" s="363" t="s">
        <v>20709</v>
      </c>
      <c r="D1647" s="363"/>
      <c r="E1647" s="363"/>
      <c r="F1647" s="363"/>
      <c r="G1647" s="363"/>
      <c r="H1647" s="363"/>
      <c r="I1647" s="363"/>
      <c r="J1647" s="363"/>
      <c r="K1647" s="363"/>
      <c r="L1647" s="363"/>
      <c r="M1647" s="71" t="s">
        <v>25</v>
      </c>
      <c r="N1647" s="69">
        <v>599</v>
      </c>
    </row>
    <row r="1648" spans="1:14" ht="13.5" customHeight="1">
      <c r="A1648" s="68" t="s">
        <v>20710</v>
      </c>
      <c r="B1648" s="71" t="s">
        <v>13416</v>
      </c>
      <c r="C1648" s="363" t="s">
        <v>20711</v>
      </c>
      <c r="D1648" s="363"/>
      <c r="E1648" s="363"/>
      <c r="F1648" s="363"/>
      <c r="G1648" s="363"/>
      <c r="H1648" s="363"/>
      <c r="I1648" s="363"/>
      <c r="J1648" s="363"/>
      <c r="K1648" s="363"/>
      <c r="L1648" s="363"/>
      <c r="M1648" s="71" t="s">
        <v>25</v>
      </c>
      <c r="N1648" s="69">
        <v>475.55</v>
      </c>
    </row>
    <row r="1649" spans="1:14" ht="12.75" customHeight="1">
      <c r="A1649" s="68" t="s">
        <v>20712</v>
      </c>
      <c r="B1649" s="71" t="s">
        <v>13416</v>
      </c>
      <c r="C1649" s="363" t="s">
        <v>20713</v>
      </c>
      <c r="D1649" s="363"/>
      <c r="E1649" s="363"/>
      <c r="F1649" s="363"/>
      <c r="G1649" s="363"/>
      <c r="H1649" s="363"/>
      <c r="I1649" s="363"/>
      <c r="J1649" s="363"/>
      <c r="K1649" s="363"/>
      <c r="L1649" s="363"/>
      <c r="M1649" s="71" t="s">
        <v>25</v>
      </c>
      <c r="N1649" s="69">
        <v>35.369999999999997</v>
      </c>
    </row>
    <row r="1650" spans="1:14" ht="12.75" customHeight="1">
      <c r="A1650" s="68" t="s">
        <v>21753</v>
      </c>
      <c r="B1650" s="71" t="s">
        <v>13416</v>
      </c>
      <c r="C1650" s="363" t="s">
        <v>21754</v>
      </c>
      <c r="D1650" s="363"/>
      <c r="E1650" s="363"/>
      <c r="F1650" s="363"/>
      <c r="G1650" s="363"/>
      <c r="H1650" s="363"/>
      <c r="I1650" s="363"/>
      <c r="J1650" s="363"/>
      <c r="K1650" s="363"/>
      <c r="L1650" s="363"/>
      <c r="M1650" s="71" t="s">
        <v>25</v>
      </c>
      <c r="N1650" s="69">
        <v>4269.6099999999997</v>
      </c>
    </row>
    <row r="1651" spans="1:14" ht="13.5" customHeight="1">
      <c r="A1651" s="68" t="s">
        <v>20714</v>
      </c>
      <c r="B1651" s="71" t="s">
        <v>13416</v>
      </c>
      <c r="C1651" s="363" t="s">
        <v>20715</v>
      </c>
      <c r="D1651" s="363"/>
      <c r="E1651" s="363"/>
      <c r="F1651" s="363"/>
      <c r="G1651" s="363"/>
      <c r="H1651" s="363"/>
      <c r="I1651" s="363"/>
      <c r="J1651" s="363"/>
      <c r="K1651" s="363"/>
      <c r="L1651" s="363"/>
      <c r="M1651" s="71" t="s">
        <v>25</v>
      </c>
      <c r="N1651" s="69">
        <v>34967.43</v>
      </c>
    </row>
    <row r="1652" spans="1:14" ht="12.75" customHeight="1">
      <c r="A1652" s="68" t="s">
        <v>20716</v>
      </c>
      <c r="B1652" s="71" t="s">
        <v>13416</v>
      </c>
      <c r="C1652" s="363" t="s">
        <v>11744</v>
      </c>
      <c r="D1652" s="363"/>
      <c r="E1652" s="363"/>
      <c r="F1652" s="363"/>
      <c r="G1652" s="363"/>
      <c r="H1652" s="363"/>
      <c r="I1652" s="363"/>
      <c r="J1652" s="363"/>
      <c r="K1652" s="363"/>
      <c r="L1652" s="363"/>
      <c r="M1652" s="71" t="s">
        <v>25</v>
      </c>
      <c r="N1652" s="69">
        <v>47500</v>
      </c>
    </row>
    <row r="1653" spans="1:14" ht="13.5" customHeight="1">
      <c r="A1653" s="68" t="s">
        <v>20717</v>
      </c>
      <c r="B1653" s="71" t="s">
        <v>13416</v>
      </c>
      <c r="C1653" s="363" t="s">
        <v>20718</v>
      </c>
      <c r="D1653" s="363"/>
      <c r="E1653" s="363"/>
      <c r="F1653" s="363"/>
      <c r="G1653" s="363"/>
      <c r="H1653" s="363"/>
      <c r="I1653" s="363"/>
      <c r="J1653" s="363"/>
      <c r="K1653" s="363"/>
      <c r="L1653" s="363"/>
      <c r="M1653" s="71" t="s">
        <v>25</v>
      </c>
      <c r="N1653" s="69">
        <v>53500</v>
      </c>
    </row>
    <row r="1654" spans="1:14" ht="12.75" customHeight="1">
      <c r="A1654" s="68" t="s">
        <v>20719</v>
      </c>
      <c r="B1654" s="71" t="s">
        <v>13416</v>
      </c>
      <c r="C1654" s="363" t="s">
        <v>20720</v>
      </c>
      <c r="D1654" s="363"/>
      <c r="E1654" s="363"/>
      <c r="F1654" s="363"/>
      <c r="G1654" s="363"/>
      <c r="H1654" s="363"/>
      <c r="I1654" s="363"/>
      <c r="J1654" s="363"/>
      <c r="K1654" s="363"/>
      <c r="L1654" s="363"/>
      <c r="M1654" s="71" t="s">
        <v>25</v>
      </c>
      <c r="N1654" s="69">
        <v>20690.16</v>
      </c>
    </row>
    <row r="1655" spans="1:14" ht="12.75" customHeight="1">
      <c r="A1655" s="68" t="s">
        <v>20721</v>
      </c>
      <c r="B1655" s="71" t="s">
        <v>13416</v>
      </c>
      <c r="C1655" s="363" t="s">
        <v>20722</v>
      </c>
      <c r="D1655" s="363"/>
      <c r="E1655" s="363"/>
      <c r="F1655" s="363"/>
      <c r="G1655" s="363"/>
      <c r="H1655" s="363"/>
      <c r="I1655" s="363"/>
      <c r="J1655" s="363"/>
      <c r="K1655" s="363"/>
      <c r="L1655" s="363"/>
      <c r="M1655" s="71" t="s">
        <v>25</v>
      </c>
      <c r="N1655" s="69">
        <v>140</v>
      </c>
    </row>
    <row r="1656" spans="1:14" ht="13.5" customHeight="1">
      <c r="A1656" s="68" t="s">
        <v>20723</v>
      </c>
      <c r="B1656" s="71" t="s">
        <v>13416</v>
      </c>
      <c r="C1656" s="363" t="s">
        <v>20724</v>
      </c>
      <c r="D1656" s="363"/>
      <c r="E1656" s="363"/>
      <c r="F1656" s="363"/>
      <c r="G1656" s="363"/>
      <c r="H1656" s="363"/>
      <c r="I1656" s="363"/>
      <c r="J1656" s="363"/>
      <c r="K1656" s="363"/>
      <c r="L1656" s="363"/>
      <c r="M1656" s="71" t="s">
        <v>25</v>
      </c>
      <c r="N1656" s="69">
        <v>204.04</v>
      </c>
    </row>
    <row r="1657" spans="1:14" ht="12.75" customHeight="1">
      <c r="A1657" s="68" t="s">
        <v>20725</v>
      </c>
      <c r="B1657" s="71" t="s">
        <v>13416</v>
      </c>
      <c r="C1657" s="363" t="s">
        <v>20726</v>
      </c>
      <c r="D1657" s="363"/>
      <c r="E1657" s="363"/>
      <c r="F1657" s="363"/>
      <c r="G1657" s="363"/>
      <c r="H1657" s="363"/>
      <c r="I1657" s="363"/>
      <c r="J1657" s="363"/>
      <c r="K1657" s="363"/>
      <c r="L1657" s="363"/>
      <c r="M1657" s="71" t="s">
        <v>25</v>
      </c>
      <c r="N1657" s="69">
        <v>142.75</v>
      </c>
    </row>
    <row r="1658" spans="1:14" ht="12.75" customHeight="1">
      <c r="A1658" s="68" t="s">
        <v>20727</v>
      </c>
      <c r="B1658" s="71" t="s">
        <v>13416</v>
      </c>
      <c r="C1658" s="363" t="s">
        <v>20728</v>
      </c>
      <c r="D1658" s="363"/>
      <c r="E1658" s="363"/>
      <c r="F1658" s="363"/>
      <c r="G1658" s="363"/>
      <c r="H1658" s="363"/>
      <c r="I1658" s="363"/>
      <c r="J1658" s="363"/>
      <c r="K1658" s="363"/>
      <c r="L1658" s="363"/>
      <c r="M1658" s="71" t="s">
        <v>25</v>
      </c>
      <c r="N1658" s="69">
        <v>312.89999999999998</v>
      </c>
    </row>
    <row r="1659" spans="1:14" ht="13.5" customHeight="1">
      <c r="A1659" s="68" t="s">
        <v>20729</v>
      </c>
      <c r="B1659" s="71" t="s">
        <v>13416</v>
      </c>
      <c r="C1659" s="363" t="s">
        <v>20730</v>
      </c>
      <c r="D1659" s="363"/>
      <c r="E1659" s="363"/>
      <c r="F1659" s="363"/>
      <c r="G1659" s="363"/>
      <c r="H1659" s="363"/>
      <c r="I1659" s="363"/>
      <c r="J1659" s="363"/>
      <c r="K1659" s="363"/>
      <c r="L1659" s="363"/>
      <c r="M1659" s="71" t="s">
        <v>25</v>
      </c>
      <c r="N1659" s="69">
        <v>738.67</v>
      </c>
    </row>
    <row r="1660" spans="1:14" ht="12.75" customHeight="1">
      <c r="A1660" s="68" t="s">
        <v>20731</v>
      </c>
      <c r="B1660" s="71" t="s">
        <v>13416</v>
      </c>
      <c r="C1660" s="363" t="s">
        <v>20732</v>
      </c>
      <c r="D1660" s="363"/>
      <c r="E1660" s="363"/>
      <c r="F1660" s="363"/>
      <c r="G1660" s="363"/>
      <c r="H1660" s="363"/>
      <c r="I1660" s="363"/>
      <c r="J1660" s="363"/>
      <c r="K1660" s="363"/>
      <c r="L1660" s="363"/>
      <c r="M1660" s="71" t="s">
        <v>25</v>
      </c>
      <c r="N1660" s="69">
        <v>139.9</v>
      </c>
    </row>
    <row r="1661" spans="1:14" ht="13.5" customHeight="1">
      <c r="A1661" s="68" t="s">
        <v>20733</v>
      </c>
      <c r="B1661" s="71" t="s">
        <v>13416</v>
      </c>
      <c r="C1661" s="363" t="s">
        <v>20734</v>
      </c>
      <c r="D1661" s="363"/>
      <c r="E1661" s="363"/>
      <c r="F1661" s="363"/>
      <c r="G1661" s="363"/>
      <c r="H1661" s="363"/>
      <c r="I1661" s="363"/>
      <c r="J1661" s="363"/>
      <c r="K1661" s="363"/>
      <c r="L1661" s="363"/>
      <c r="M1661" s="71" t="s">
        <v>25</v>
      </c>
      <c r="N1661" s="69">
        <v>1.19</v>
      </c>
    </row>
    <row r="1662" spans="1:14" ht="12.75" customHeight="1">
      <c r="A1662" s="68" t="s">
        <v>20735</v>
      </c>
      <c r="B1662" s="71" t="s">
        <v>13416</v>
      </c>
      <c r="C1662" s="363" t="s">
        <v>20736</v>
      </c>
      <c r="D1662" s="363"/>
      <c r="E1662" s="363"/>
      <c r="F1662" s="363"/>
      <c r="G1662" s="363"/>
      <c r="H1662" s="363"/>
      <c r="I1662" s="363"/>
      <c r="J1662" s="363"/>
      <c r="K1662" s="363"/>
      <c r="L1662" s="363"/>
      <c r="M1662" s="71" t="s">
        <v>25</v>
      </c>
      <c r="N1662" s="69">
        <v>7.13</v>
      </c>
    </row>
    <row r="1663" spans="1:14" ht="12.75" customHeight="1">
      <c r="A1663" s="68" t="s">
        <v>20737</v>
      </c>
      <c r="B1663" s="71" t="s">
        <v>13416</v>
      </c>
      <c r="C1663" s="363" t="s">
        <v>20738</v>
      </c>
      <c r="D1663" s="363"/>
      <c r="E1663" s="363"/>
      <c r="F1663" s="363"/>
      <c r="G1663" s="363"/>
      <c r="H1663" s="363"/>
      <c r="I1663" s="363"/>
      <c r="J1663" s="363"/>
      <c r="K1663" s="363"/>
      <c r="L1663" s="363"/>
      <c r="M1663" s="71" t="s">
        <v>25</v>
      </c>
      <c r="N1663" s="69">
        <v>15.65</v>
      </c>
    </row>
    <row r="1664" spans="1:14" ht="13.5" customHeight="1">
      <c r="A1664" s="68" t="s">
        <v>20739</v>
      </c>
      <c r="B1664" s="71" t="s">
        <v>13416</v>
      </c>
      <c r="C1664" s="363" t="s">
        <v>11641</v>
      </c>
      <c r="D1664" s="363"/>
      <c r="E1664" s="363"/>
      <c r="F1664" s="363"/>
      <c r="G1664" s="363"/>
      <c r="H1664" s="363"/>
      <c r="I1664" s="363"/>
      <c r="J1664" s="363"/>
      <c r="K1664" s="363"/>
      <c r="L1664" s="363"/>
      <c r="M1664" s="71" t="s">
        <v>25</v>
      </c>
      <c r="N1664" s="69">
        <v>77.37</v>
      </c>
    </row>
    <row r="1665" spans="1:14" ht="12.75" customHeight="1">
      <c r="A1665" s="68" t="s">
        <v>20740</v>
      </c>
      <c r="B1665" s="71" t="s">
        <v>13416</v>
      </c>
      <c r="C1665" s="363" t="s">
        <v>11642</v>
      </c>
      <c r="D1665" s="363"/>
      <c r="E1665" s="363"/>
      <c r="F1665" s="363"/>
      <c r="G1665" s="363"/>
      <c r="H1665" s="363"/>
      <c r="I1665" s="363"/>
      <c r="J1665" s="363"/>
      <c r="K1665" s="363"/>
      <c r="L1665" s="363"/>
      <c r="M1665" s="71" t="s">
        <v>25</v>
      </c>
      <c r="N1665" s="69">
        <v>38</v>
      </c>
    </row>
    <row r="1666" spans="1:14" ht="13.5" customHeight="1">
      <c r="A1666" s="68" t="s">
        <v>20741</v>
      </c>
      <c r="B1666" s="71" t="s">
        <v>13416</v>
      </c>
      <c r="C1666" s="363" t="s">
        <v>20742</v>
      </c>
      <c r="D1666" s="363"/>
      <c r="E1666" s="363"/>
      <c r="F1666" s="363"/>
      <c r="G1666" s="363"/>
      <c r="H1666" s="363"/>
      <c r="I1666" s="363"/>
      <c r="J1666" s="363"/>
      <c r="K1666" s="363"/>
      <c r="L1666" s="363"/>
      <c r="M1666" s="71" t="s">
        <v>25</v>
      </c>
      <c r="N1666" s="69">
        <v>129.55000000000001</v>
      </c>
    </row>
    <row r="1667" spans="1:14" ht="12.75" customHeight="1">
      <c r="A1667" s="68" t="s">
        <v>20743</v>
      </c>
      <c r="B1667" s="71" t="s">
        <v>13416</v>
      </c>
      <c r="C1667" s="363" t="s">
        <v>20744</v>
      </c>
      <c r="D1667" s="363"/>
      <c r="E1667" s="363"/>
      <c r="F1667" s="363"/>
      <c r="G1667" s="363"/>
      <c r="H1667" s="363"/>
      <c r="I1667" s="363"/>
      <c r="J1667" s="363"/>
      <c r="K1667" s="363"/>
      <c r="L1667" s="363"/>
      <c r="M1667" s="71" t="s">
        <v>26</v>
      </c>
      <c r="N1667" s="69">
        <v>7.0000000000000007E-2</v>
      </c>
    </row>
    <row r="1668" spans="1:14" ht="12.75" customHeight="1">
      <c r="A1668" s="68" t="s">
        <v>20745</v>
      </c>
      <c r="B1668" s="71" t="s">
        <v>13416</v>
      </c>
      <c r="C1668" s="363" t="s">
        <v>11736</v>
      </c>
      <c r="D1668" s="363"/>
      <c r="E1668" s="363"/>
      <c r="F1668" s="363"/>
      <c r="G1668" s="363"/>
      <c r="H1668" s="363"/>
      <c r="I1668" s="363"/>
      <c r="J1668" s="363"/>
      <c r="K1668" s="363"/>
      <c r="L1668" s="363"/>
      <c r="M1668" s="71" t="s">
        <v>1283</v>
      </c>
      <c r="N1668" s="69">
        <v>40</v>
      </c>
    </row>
    <row r="1669" spans="1:14" ht="13.5" customHeight="1">
      <c r="A1669" s="68" t="s">
        <v>20746</v>
      </c>
      <c r="B1669" s="71" t="s">
        <v>13416</v>
      </c>
      <c r="C1669" s="363" t="s">
        <v>20747</v>
      </c>
      <c r="D1669" s="363"/>
      <c r="E1669" s="363"/>
      <c r="F1669" s="363"/>
      <c r="G1669" s="363"/>
      <c r="H1669" s="363"/>
      <c r="I1669" s="363"/>
      <c r="J1669" s="363"/>
      <c r="K1669" s="363"/>
      <c r="L1669" s="363"/>
      <c r="M1669" s="71" t="s">
        <v>1283</v>
      </c>
      <c r="N1669" s="69">
        <v>300</v>
      </c>
    </row>
    <row r="1670" spans="1:14" ht="12.75" customHeight="1">
      <c r="A1670" s="68" t="s">
        <v>20748</v>
      </c>
      <c r="B1670" s="71" t="s">
        <v>13416</v>
      </c>
      <c r="C1670" s="363" t="s">
        <v>20749</v>
      </c>
      <c r="D1670" s="363"/>
      <c r="E1670" s="363"/>
      <c r="F1670" s="363"/>
      <c r="G1670" s="363"/>
      <c r="H1670" s="363"/>
      <c r="I1670" s="363"/>
      <c r="J1670" s="363"/>
      <c r="K1670" s="363"/>
      <c r="L1670" s="363"/>
      <c r="M1670" s="71" t="s">
        <v>1283</v>
      </c>
      <c r="N1670" s="69">
        <v>310</v>
      </c>
    </row>
    <row r="1671" spans="1:14" ht="12.75" customHeight="1">
      <c r="A1671" s="68" t="s">
        <v>20750</v>
      </c>
      <c r="B1671" s="71" t="s">
        <v>13416</v>
      </c>
      <c r="C1671" s="363" t="s">
        <v>20751</v>
      </c>
      <c r="D1671" s="363"/>
      <c r="E1671" s="363"/>
      <c r="F1671" s="363"/>
      <c r="G1671" s="363"/>
      <c r="H1671" s="363"/>
      <c r="I1671" s="363"/>
      <c r="J1671" s="363"/>
      <c r="K1671" s="363"/>
      <c r="L1671" s="363"/>
      <c r="M1671" s="71" t="s">
        <v>1283</v>
      </c>
      <c r="N1671" s="69">
        <v>320</v>
      </c>
    </row>
    <row r="1672" spans="1:14" ht="13.5" customHeight="1">
      <c r="A1672" s="68" t="s">
        <v>20752</v>
      </c>
      <c r="B1672" s="71" t="s">
        <v>13416</v>
      </c>
      <c r="C1672" s="363" t="s">
        <v>20753</v>
      </c>
      <c r="D1672" s="363"/>
      <c r="E1672" s="363"/>
      <c r="F1672" s="363"/>
      <c r="G1672" s="363"/>
      <c r="H1672" s="363"/>
      <c r="I1672" s="363"/>
      <c r="J1672" s="363"/>
      <c r="K1672" s="363"/>
      <c r="L1672" s="363"/>
      <c r="M1672" s="71" t="s">
        <v>1283</v>
      </c>
      <c r="N1672" s="69">
        <v>335</v>
      </c>
    </row>
    <row r="1673" spans="1:14" ht="12.75" customHeight="1">
      <c r="A1673" s="68" t="s">
        <v>20754</v>
      </c>
      <c r="B1673" s="71" t="s">
        <v>13416</v>
      </c>
      <c r="C1673" s="363" t="s">
        <v>20755</v>
      </c>
      <c r="D1673" s="363"/>
      <c r="E1673" s="363"/>
      <c r="F1673" s="363"/>
      <c r="G1673" s="363"/>
      <c r="H1673" s="363"/>
      <c r="I1673" s="363"/>
      <c r="J1673" s="363"/>
      <c r="K1673" s="363"/>
      <c r="L1673" s="363"/>
      <c r="M1673" s="71" t="s">
        <v>1283</v>
      </c>
      <c r="N1673" s="69">
        <v>345</v>
      </c>
    </row>
    <row r="1674" spans="1:14" ht="13.5" customHeight="1">
      <c r="A1674" s="68" t="s">
        <v>20756</v>
      </c>
      <c r="B1674" s="71" t="s">
        <v>13416</v>
      </c>
      <c r="C1674" s="363" t="s">
        <v>20757</v>
      </c>
      <c r="D1674" s="363"/>
      <c r="E1674" s="363"/>
      <c r="F1674" s="363"/>
      <c r="G1674" s="363"/>
      <c r="H1674" s="363"/>
      <c r="I1674" s="363"/>
      <c r="J1674" s="363"/>
      <c r="K1674" s="363"/>
      <c r="L1674" s="363"/>
      <c r="M1674" s="71" t="s">
        <v>1283</v>
      </c>
      <c r="N1674" s="69">
        <v>340</v>
      </c>
    </row>
    <row r="1675" spans="1:14" ht="12.75" customHeight="1">
      <c r="A1675" s="68" t="s">
        <v>20758</v>
      </c>
      <c r="B1675" s="71" t="s">
        <v>13416</v>
      </c>
      <c r="C1675" s="363" t="s">
        <v>20759</v>
      </c>
      <c r="D1675" s="363"/>
      <c r="E1675" s="363"/>
      <c r="F1675" s="363"/>
      <c r="G1675" s="363"/>
      <c r="H1675" s="363"/>
      <c r="I1675" s="363"/>
      <c r="J1675" s="363"/>
      <c r="K1675" s="363"/>
      <c r="L1675" s="363"/>
      <c r="M1675" s="71" t="s">
        <v>1283</v>
      </c>
      <c r="N1675" s="69">
        <v>350</v>
      </c>
    </row>
    <row r="1676" spans="1:14" ht="12.75" customHeight="1">
      <c r="A1676" s="68" t="s">
        <v>20760</v>
      </c>
      <c r="B1676" s="71" t="s">
        <v>13416</v>
      </c>
      <c r="C1676" s="363" t="s">
        <v>20761</v>
      </c>
      <c r="D1676" s="363"/>
      <c r="E1676" s="363"/>
      <c r="F1676" s="363"/>
      <c r="G1676" s="363"/>
      <c r="H1676" s="363"/>
      <c r="I1676" s="363"/>
      <c r="J1676" s="363"/>
      <c r="K1676" s="363"/>
      <c r="L1676" s="363"/>
      <c r="M1676" s="71" t="s">
        <v>1283</v>
      </c>
      <c r="N1676" s="69">
        <v>360</v>
      </c>
    </row>
    <row r="1677" spans="1:14" ht="13.5" customHeight="1">
      <c r="A1677" s="68" t="s">
        <v>20762</v>
      </c>
      <c r="B1677" s="71" t="s">
        <v>13416</v>
      </c>
      <c r="C1677" s="363" t="s">
        <v>20763</v>
      </c>
      <c r="D1677" s="363"/>
      <c r="E1677" s="363"/>
      <c r="F1677" s="363"/>
      <c r="G1677" s="363"/>
      <c r="H1677" s="363"/>
      <c r="I1677" s="363"/>
      <c r="J1677" s="363"/>
      <c r="K1677" s="363"/>
      <c r="L1677" s="363"/>
      <c r="M1677" s="71" t="s">
        <v>1283</v>
      </c>
      <c r="N1677" s="69">
        <v>375</v>
      </c>
    </row>
    <row r="1678" spans="1:14" ht="12.75" customHeight="1">
      <c r="A1678" s="68" t="s">
        <v>20764</v>
      </c>
      <c r="B1678" s="71" t="s">
        <v>13416</v>
      </c>
      <c r="C1678" s="363" t="s">
        <v>20765</v>
      </c>
      <c r="D1678" s="363"/>
      <c r="E1678" s="363"/>
      <c r="F1678" s="363"/>
      <c r="G1678" s="363"/>
      <c r="H1678" s="363"/>
      <c r="I1678" s="363"/>
      <c r="J1678" s="363"/>
      <c r="K1678" s="363"/>
      <c r="L1678" s="363"/>
      <c r="M1678" s="71" t="s">
        <v>1283</v>
      </c>
      <c r="N1678" s="69">
        <v>385</v>
      </c>
    </row>
    <row r="1679" spans="1:14" ht="13.5" customHeight="1">
      <c r="A1679" s="68" t="s">
        <v>20766</v>
      </c>
      <c r="B1679" s="71" t="s">
        <v>13416</v>
      </c>
      <c r="C1679" s="363" t="s">
        <v>20767</v>
      </c>
      <c r="D1679" s="363"/>
      <c r="E1679" s="363"/>
      <c r="F1679" s="363"/>
      <c r="G1679" s="363"/>
      <c r="H1679" s="363"/>
      <c r="I1679" s="363"/>
      <c r="J1679" s="363"/>
      <c r="K1679" s="363"/>
      <c r="L1679" s="363"/>
      <c r="M1679" s="71" t="s">
        <v>1283</v>
      </c>
      <c r="N1679" s="69">
        <v>335</v>
      </c>
    </row>
    <row r="1680" spans="1:14" ht="12.75" customHeight="1">
      <c r="A1680" s="68" t="s">
        <v>20768</v>
      </c>
      <c r="B1680" s="71" t="s">
        <v>13416</v>
      </c>
      <c r="C1680" s="363" t="s">
        <v>20769</v>
      </c>
      <c r="D1680" s="363"/>
      <c r="E1680" s="363"/>
      <c r="F1680" s="363"/>
      <c r="G1680" s="363"/>
      <c r="H1680" s="363"/>
      <c r="I1680" s="363"/>
      <c r="J1680" s="363"/>
      <c r="K1680" s="363"/>
      <c r="L1680" s="363"/>
      <c r="M1680" s="71" t="s">
        <v>1283</v>
      </c>
      <c r="N1680" s="69">
        <v>351.75</v>
      </c>
    </row>
    <row r="1681" spans="1:14" ht="12.75" customHeight="1">
      <c r="A1681" s="68" t="s">
        <v>20770</v>
      </c>
      <c r="B1681" s="71" t="s">
        <v>13416</v>
      </c>
      <c r="C1681" s="363" t="s">
        <v>20771</v>
      </c>
      <c r="D1681" s="363"/>
      <c r="E1681" s="363"/>
      <c r="F1681" s="363"/>
      <c r="G1681" s="363"/>
      <c r="H1681" s="363"/>
      <c r="I1681" s="363"/>
      <c r="J1681" s="363"/>
      <c r="K1681" s="363"/>
      <c r="L1681" s="363"/>
      <c r="M1681" s="71" t="s">
        <v>1283</v>
      </c>
      <c r="N1681" s="69">
        <v>378</v>
      </c>
    </row>
    <row r="1682" spans="1:14" ht="13.5" customHeight="1">
      <c r="A1682" s="68" t="s">
        <v>20772</v>
      </c>
      <c r="B1682" s="71" t="s">
        <v>13416</v>
      </c>
      <c r="C1682" s="363" t="s">
        <v>20773</v>
      </c>
      <c r="D1682" s="363"/>
      <c r="E1682" s="363"/>
      <c r="F1682" s="363"/>
      <c r="G1682" s="363"/>
      <c r="H1682" s="363"/>
      <c r="I1682" s="363"/>
      <c r="J1682" s="363"/>
      <c r="K1682" s="363"/>
      <c r="L1682" s="363"/>
      <c r="M1682" s="71" t="s">
        <v>1283</v>
      </c>
      <c r="N1682" s="69">
        <v>404.25</v>
      </c>
    </row>
    <row r="1683" spans="1:14" ht="12.75" customHeight="1">
      <c r="A1683" s="68" t="s">
        <v>20774</v>
      </c>
      <c r="B1683" s="71" t="s">
        <v>13416</v>
      </c>
      <c r="C1683" s="363" t="s">
        <v>20775</v>
      </c>
      <c r="D1683" s="363"/>
      <c r="E1683" s="363"/>
      <c r="F1683" s="363"/>
      <c r="G1683" s="363"/>
      <c r="H1683" s="363"/>
      <c r="I1683" s="363"/>
      <c r="J1683" s="363"/>
      <c r="K1683" s="363"/>
      <c r="L1683" s="363"/>
      <c r="M1683" s="71" t="s">
        <v>1283</v>
      </c>
      <c r="N1683" s="69">
        <v>393.75</v>
      </c>
    </row>
    <row r="1684" spans="1:14" ht="12.75" customHeight="1">
      <c r="A1684" s="68" t="s">
        <v>20776</v>
      </c>
      <c r="B1684" s="71" t="s">
        <v>13416</v>
      </c>
      <c r="C1684" s="363" t="s">
        <v>20777</v>
      </c>
      <c r="D1684" s="363"/>
      <c r="E1684" s="363"/>
      <c r="F1684" s="363"/>
      <c r="G1684" s="363"/>
      <c r="H1684" s="363"/>
      <c r="I1684" s="363"/>
      <c r="J1684" s="363"/>
      <c r="K1684" s="363"/>
      <c r="L1684" s="363"/>
      <c r="M1684" s="71" t="s">
        <v>1283</v>
      </c>
      <c r="N1684" s="69">
        <v>404.25</v>
      </c>
    </row>
    <row r="1685" spans="1:14" ht="13.5" customHeight="1">
      <c r="A1685" s="68" t="s">
        <v>20778</v>
      </c>
      <c r="B1685" s="71" t="s">
        <v>13416</v>
      </c>
      <c r="C1685" s="363" t="s">
        <v>20779</v>
      </c>
      <c r="D1685" s="363"/>
      <c r="E1685" s="363"/>
      <c r="F1685" s="363"/>
      <c r="G1685" s="363"/>
      <c r="H1685" s="363"/>
      <c r="I1685" s="363"/>
      <c r="J1685" s="363"/>
      <c r="K1685" s="363"/>
      <c r="L1685" s="363"/>
      <c r="M1685" s="71" t="s">
        <v>25</v>
      </c>
      <c r="N1685" s="69">
        <v>2000</v>
      </c>
    </row>
    <row r="1686" spans="1:14" ht="12.75" customHeight="1">
      <c r="A1686" s="68" t="s">
        <v>20780</v>
      </c>
      <c r="B1686" s="71" t="s">
        <v>13416</v>
      </c>
      <c r="C1686" s="363" t="s">
        <v>20781</v>
      </c>
      <c r="D1686" s="363"/>
      <c r="E1686" s="363"/>
      <c r="F1686" s="363"/>
      <c r="G1686" s="363"/>
      <c r="H1686" s="363"/>
      <c r="I1686" s="363"/>
      <c r="J1686" s="363"/>
      <c r="K1686" s="363"/>
      <c r="L1686" s="363"/>
      <c r="M1686" s="71" t="s">
        <v>26</v>
      </c>
      <c r="N1686" s="69">
        <v>13</v>
      </c>
    </row>
    <row r="1687" spans="1:14" ht="13.5" customHeight="1">
      <c r="A1687" s="68" t="s">
        <v>20782</v>
      </c>
      <c r="B1687" s="71" t="s">
        <v>13416</v>
      </c>
      <c r="C1687" s="363" t="s">
        <v>20783</v>
      </c>
      <c r="D1687" s="363"/>
      <c r="E1687" s="363"/>
      <c r="F1687" s="363"/>
      <c r="G1687" s="363"/>
      <c r="H1687" s="363"/>
      <c r="I1687" s="363"/>
      <c r="J1687" s="363"/>
      <c r="K1687" s="363"/>
      <c r="L1687" s="363"/>
      <c r="M1687" s="71" t="s">
        <v>26</v>
      </c>
      <c r="N1687" s="69">
        <v>14</v>
      </c>
    </row>
    <row r="1688" spans="1:14" ht="12.75" customHeight="1">
      <c r="A1688" s="68" t="s">
        <v>20784</v>
      </c>
      <c r="B1688" s="71" t="s">
        <v>13416</v>
      </c>
      <c r="C1688" s="363" t="s">
        <v>20785</v>
      </c>
      <c r="D1688" s="363"/>
      <c r="E1688" s="363"/>
      <c r="F1688" s="363"/>
      <c r="G1688" s="363"/>
      <c r="H1688" s="363"/>
      <c r="I1688" s="363"/>
      <c r="J1688" s="363"/>
      <c r="K1688" s="363"/>
      <c r="L1688" s="363"/>
      <c r="M1688" s="71" t="s">
        <v>26</v>
      </c>
      <c r="N1688" s="69">
        <v>15</v>
      </c>
    </row>
    <row r="1689" spans="1:14" ht="12.75" customHeight="1">
      <c r="A1689" s="68" t="s">
        <v>20786</v>
      </c>
      <c r="B1689" s="71" t="s">
        <v>13416</v>
      </c>
      <c r="C1689" s="363" t="s">
        <v>20787</v>
      </c>
      <c r="D1689" s="363"/>
      <c r="E1689" s="363"/>
      <c r="F1689" s="363"/>
      <c r="G1689" s="363"/>
      <c r="H1689" s="363"/>
      <c r="I1689" s="363"/>
      <c r="J1689" s="363"/>
      <c r="K1689" s="363"/>
      <c r="L1689" s="363"/>
      <c r="M1689" s="71" t="s">
        <v>26</v>
      </c>
      <c r="N1689" s="69">
        <v>16</v>
      </c>
    </row>
    <row r="1690" spans="1:14" ht="13.5" customHeight="1">
      <c r="A1690" s="68" t="s">
        <v>20788</v>
      </c>
      <c r="B1690" s="71" t="s">
        <v>13416</v>
      </c>
      <c r="C1690" s="363" t="s">
        <v>20789</v>
      </c>
      <c r="D1690" s="363"/>
      <c r="E1690" s="363"/>
      <c r="F1690" s="363"/>
      <c r="G1690" s="363"/>
      <c r="H1690" s="363"/>
      <c r="I1690" s="363"/>
      <c r="J1690" s="363"/>
      <c r="K1690" s="363"/>
      <c r="L1690" s="363"/>
      <c r="M1690" s="71" t="s">
        <v>26</v>
      </c>
      <c r="N1690" s="69">
        <v>17</v>
      </c>
    </row>
    <row r="1691" spans="1:14" ht="12.75" customHeight="1">
      <c r="A1691" s="68" t="s">
        <v>20790</v>
      </c>
      <c r="B1691" s="71" t="s">
        <v>13416</v>
      </c>
      <c r="C1691" s="363" t="s">
        <v>20791</v>
      </c>
      <c r="D1691" s="363"/>
      <c r="E1691" s="363"/>
      <c r="F1691" s="363"/>
      <c r="G1691" s="363"/>
      <c r="H1691" s="363"/>
      <c r="I1691" s="363"/>
      <c r="J1691" s="363"/>
      <c r="K1691" s="363"/>
      <c r="L1691" s="363"/>
      <c r="M1691" s="71" t="s">
        <v>25</v>
      </c>
      <c r="N1691" s="69">
        <v>5000</v>
      </c>
    </row>
    <row r="1692" spans="1:14" ht="13.5" customHeight="1">
      <c r="A1692" s="68" t="s">
        <v>20792</v>
      </c>
      <c r="B1692" s="71" t="s">
        <v>13416</v>
      </c>
      <c r="C1692" s="363" t="s">
        <v>20793</v>
      </c>
      <c r="D1692" s="363"/>
      <c r="E1692" s="363"/>
      <c r="F1692" s="363"/>
      <c r="G1692" s="363"/>
      <c r="H1692" s="363"/>
      <c r="I1692" s="363"/>
      <c r="J1692" s="363"/>
      <c r="K1692" s="363"/>
      <c r="L1692" s="363"/>
      <c r="M1692" s="71" t="s">
        <v>26</v>
      </c>
      <c r="N1692" s="69">
        <v>65</v>
      </c>
    </row>
    <row r="1693" spans="1:14" ht="12.75" customHeight="1">
      <c r="A1693" s="68" t="s">
        <v>20794</v>
      </c>
      <c r="B1693" s="71" t="s">
        <v>13416</v>
      </c>
      <c r="C1693" s="363" t="s">
        <v>20795</v>
      </c>
      <c r="D1693" s="363"/>
      <c r="E1693" s="363"/>
      <c r="F1693" s="363"/>
      <c r="G1693" s="363"/>
      <c r="H1693" s="363"/>
      <c r="I1693" s="363"/>
      <c r="J1693" s="363"/>
      <c r="K1693" s="363"/>
      <c r="L1693" s="363"/>
      <c r="M1693" s="71" t="s">
        <v>26</v>
      </c>
      <c r="N1693" s="69">
        <v>75</v>
      </c>
    </row>
    <row r="1694" spans="1:14" ht="12.75" customHeight="1">
      <c r="A1694" s="68" t="s">
        <v>20796</v>
      </c>
      <c r="B1694" s="71" t="s">
        <v>13416</v>
      </c>
      <c r="C1694" s="363" t="s">
        <v>20797</v>
      </c>
      <c r="D1694" s="363"/>
      <c r="E1694" s="363"/>
      <c r="F1694" s="363"/>
      <c r="G1694" s="363"/>
      <c r="H1694" s="363"/>
      <c r="I1694" s="363"/>
      <c r="J1694" s="363"/>
      <c r="K1694" s="363"/>
      <c r="L1694" s="363"/>
      <c r="M1694" s="71" t="s">
        <v>25</v>
      </c>
      <c r="N1694" s="69">
        <v>20000</v>
      </c>
    </row>
    <row r="1695" spans="1:14" ht="13.5" customHeight="1">
      <c r="A1695" s="68" t="s">
        <v>20798</v>
      </c>
      <c r="B1695" s="71" t="s">
        <v>13416</v>
      </c>
      <c r="C1695" s="363" t="s">
        <v>20799</v>
      </c>
      <c r="D1695" s="363"/>
      <c r="E1695" s="363"/>
      <c r="F1695" s="363"/>
      <c r="G1695" s="363"/>
      <c r="H1695" s="363"/>
      <c r="I1695" s="363"/>
      <c r="J1695" s="363"/>
      <c r="K1695" s="363"/>
      <c r="L1695" s="363"/>
      <c r="M1695" s="71" t="s">
        <v>26</v>
      </c>
      <c r="N1695" s="69">
        <v>175</v>
      </c>
    </row>
    <row r="1696" spans="1:14" ht="12.75" customHeight="1">
      <c r="A1696" s="68" t="s">
        <v>20800</v>
      </c>
      <c r="B1696" s="71" t="s">
        <v>13416</v>
      </c>
      <c r="C1696" s="363" t="s">
        <v>20801</v>
      </c>
      <c r="D1696" s="363"/>
      <c r="E1696" s="363"/>
      <c r="F1696" s="363"/>
      <c r="G1696" s="363"/>
      <c r="H1696" s="363"/>
      <c r="I1696" s="363"/>
      <c r="J1696" s="363"/>
      <c r="K1696" s="363"/>
      <c r="L1696" s="363"/>
      <c r="M1696" s="71" t="s">
        <v>26</v>
      </c>
      <c r="N1696" s="69">
        <v>185</v>
      </c>
    </row>
    <row r="1697" spans="1:14" ht="13.5" customHeight="1">
      <c r="A1697" s="68" t="s">
        <v>20802</v>
      </c>
      <c r="B1697" s="71" t="s">
        <v>13416</v>
      </c>
      <c r="C1697" s="363" t="s">
        <v>20803</v>
      </c>
      <c r="D1697" s="363"/>
      <c r="E1697" s="363"/>
      <c r="F1697" s="363"/>
      <c r="G1697" s="363"/>
      <c r="H1697" s="363"/>
      <c r="I1697" s="363"/>
      <c r="J1697" s="363"/>
      <c r="K1697" s="363"/>
      <c r="L1697" s="363"/>
      <c r="M1697" s="71" t="s">
        <v>26</v>
      </c>
      <c r="N1697" s="69">
        <v>220</v>
      </c>
    </row>
    <row r="1698" spans="1:14" ht="12.75" customHeight="1">
      <c r="A1698" s="68" t="s">
        <v>20804</v>
      </c>
      <c r="B1698" s="71" t="s">
        <v>13416</v>
      </c>
      <c r="C1698" s="363" t="s">
        <v>20805</v>
      </c>
      <c r="D1698" s="363"/>
      <c r="E1698" s="363"/>
      <c r="F1698" s="363"/>
      <c r="G1698" s="363"/>
      <c r="H1698" s="363"/>
      <c r="I1698" s="363"/>
      <c r="J1698" s="363"/>
      <c r="K1698" s="363"/>
      <c r="L1698" s="363"/>
      <c r="M1698" s="71" t="s">
        <v>26</v>
      </c>
      <c r="N1698" s="69">
        <v>250</v>
      </c>
    </row>
    <row r="1699" spans="1:14" ht="12.75" customHeight="1">
      <c r="A1699" s="68" t="s">
        <v>20806</v>
      </c>
      <c r="B1699" s="71" t="s">
        <v>13416</v>
      </c>
      <c r="C1699" s="363" t="s">
        <v>20807</v>
      </c>
      <c r="D1699" s="363"/>
      <c r="E1699" s="363"/>
      <c r="F1699" s="363"/>
      <c r="G1699" s="363"/>
      <c r="H1699" s="363"/>
      <c r="I1699" s="363"/>
      <c r="J1699" s="363"/>
      <c r="K1699" s="363"/>
      <c r="L1699" s="363"/>
      <c r="M1699" s="71" t="s">
        <v>26</v>
      </c>
      <c r="N1699" s="69">
        <v>480</v>
      </c>
    </row>
    <row r="1700" spans="1:14" ht="13.5" customHeight="1">
      <c r="A1700" s="68" t="s">
        <v>20808</v>
      </c>
      <c r="B1700" s="71" t="s">
        <v>13416</v>
      </c>
      <c r="C1700" s="363" t="s">
        <v>20809</v>
      </c>
      <c r="D1700" s="363"/>
      <c r="E1700" s="363"/>
      <c r="F1700" s="363"/>
      <c r="G1700" s="363"/>
      <c r="H1700" s="363"/>
      <c r="I1700" s="363"/>
      <c r="J1700" s="363"/>
      <c r="K1700" s="363"/>
      <c r="L1700" s="363"/>
      <c r="M1700" s="71" t="s">
        <v>26</v>
      </c>
      <c r="N1700" s="69">
        <v>530</v>
      </c>
    </row>
    <row r="1701" spans="1:14" ht="12.75" customHeight="1">
      <c r="A1701" s="68" t="s">
        <v>20810</v>
      </c>
      <c r="B1701" s="71" t="s">
        <v>13416</v>
      </c>
      <c r="C1701" s="363" t="s">
        <v>20811</v>
      </c>
      <c r="D1701" s="363"/>
      <c r="E1701" s="363"/>
      <c r="F1701" s="363"/>
      <c r="G1701" s="363"/>
      <c r="H1701" s="363"/>
      <c r="I1701" s="363"/>
      <c r="J1701" s="363"/>
      <c r="K1701" s="363"/>
      <c r="L1701" s="363"/>
      <c r="M1701" s="71" t="s">
        <v>26</v>
      </c>
      <c r="N1701" s="69">
        <v>580</v>
      </c>
    </row>
    <row r="1702" spans="1:14" ht="12.75" customHeight="1">
      <c r="A1702" s="68" t="s">
        <v>20812</v>
      </c>
      <c r="B1702" s="71" t="s">
        <v>13416</v>
      </c>
      <c r="C1702" s="363" t="s">
        <v>20813</v>
      </c>
      <c r="D1702" s="363"/>
      <c r="E1702" s="363"/>
      <c r="F1702" s="363"/>
      <c r="G1702" s="363"/>
      <c r="H1702" s="363"/>
      <c r="I1702" s="363"/>
      <c r="J1702" s="363"/>
      <c r="K1702" s="363"/>
      <c r="L1702" s="363"/>
      <c r="M1702" s="71" t="s">
        <v>26</v>
      </c>
      <c r="N1702" s="69">
        <v>630</v>
      </c>
    </row>
    <row r="1703" spans="1:14" ht="13.5" customHeight="1">
      <c r="A1703" s="68" t="s">
        <v>20814</v>
      </c>
      <c r="B1703" s="71" t="s">
        <v>13416</v>
      </c>
      <c r="C1703" s="363" t="s">
        <v>20815</v>
      </c>
      <c r="D1703" s="363"/>
      <c r="E1703" s="363"/>
      <c r="F1703" s="363"/>
      <c r="G1703" s="363"/>
      <c r="H1703" s="363"/>
      <c r="I1703" s="363"/>
      <c r="J1703" s="363"/>
      <c r="K1703" s="363"/>
      <c r="L1703" s="363"/>
      <c r="M1703" s="71" t="s">
        <v>542</v>
      </c>
      <c r="N1703" s="69">
        <v>17.5</v>
      </c>
    </row>
    <row r="1704" spans="1:14" ht="12.75" customHeight="1">
      <c r="A1704" s="68" t="s">
        <v>20816</v>
      </c>
      <c r="B1704" s="71" t="s">
        <v>13416</v>
      </c>
      <c r="C1704" s="363" t="s">
        <v>20817</v>
      </c>
      <c r="D1704" s="363"/>
      <c r="E1704" s="363"/>
      <c r="F1704" s="363"/>
      <c r="G1704" s="363"/>
      <c r="H1704" s="363"/>
      <c r="I1704" s="363"/>
      <c r="J1704" s="363"/>
      <c r="K1704" s="363"/>
      <c r="L1704" s="363"/>
      <c r="M1704" s="71" t="s">
        <v>542</v>
      </c>
      <c r="N1704" s="69">
        <v>42.5</v>
      </c>
    </row>
    <row r="1705" spans="1:14" ht="13.5" customHeight="1">
      <c r="A1705" s="68" t="s">
        <v>20818</v>
      </c>
      <c r="B1705" s="71" t="s">
        <v>13416</v>
      </c>
      <c r="C1705" s="363" t="s">
        <v>20819</v>
      </c>
      <c r="D1705" s="363"/>
      <c r="E1705" s="363"/>
      <c r="F1705" s="363"/>
      <c r="G1705" s="363"/>
      <c r="H1705" s="363"/>
      <c r="I1705" s="363"/>
      <c r="J1705" s="363"/>
      <c r="K1705" s="363"/>
      <c r="L1705" s="363"/>
      <c r="M1705" s="71" t="s">
        <v>25</v>
      </c>
      <c r="N1705" s="69">
        <v>20000</v>
      </c>
    </row>
    <row r="1706" spans="1:14" ht="12.75" customHeight="1">
      <c r="A1706" s="68" t="s">
        <v>20820</v>
      </c>
      <c r="B1706" s="71" t="s">
        <v>13416</v>
      </c>
      <c r="C1706" s="363" t="s">
        <v>20821</v>
      </c>
      <c r="D1706" s="363"/>
      <c r="E1706" s="363"/>
      <c r="F1706" s="363"/>
      <c r="G1706" s="363"/>
      <c r="H1706" s="363"/>
      <c r="I1706" s="363"/>
      <c r="J1706" s="363"/>
      <c r="K1706" s="363"/>
      <c r="L1706" s="363"/>
      <c r="M1706" s="71" t="s">
        <v>26</v>
      </c>
      <c r="N1706" s="69">
        <v>33</v>
      </c>
    </row>
    <row r="1707" spans="1:14" ht="12.75" customHeight="1">
      <c r="A1707" s="68" t="s">
        <v>20822</v>
      </c>
      <c r="B1707" s="71" t="s">
        <v>13416</v>
      </c>
      <c r="C1707" s="363" t="s">
        <v>20823</v>
      </c>
      <c r="D1707" s="363"/>
      <c r="E1707" s="363"/>
      <c r="F1707" s="363"/>
      <c r="G1707" s="363"/>
      <c r="H1707" s="363"/>
      <c r="I1707" s="363"/>
      <c r="J1707" s="363"/>
      <c r="K1707" s="363"/>
      <c r="L1707" s="363"/>
      <c r="M1707" s="71" t="s">
        <v>26</v>
      </c>
      <c r="N1707" s="69">
        <v>44</v>
      </c>
    </row>
    <row r="1708" spans="1:14" ht="13.5" customHeight="1">
      <c r="A1708" s="68" t="s">
        <v>20824</v>
      </c>
      <c r="B1708" s="71" t="s">
        <v>13416</v>
      </c>
      <c r="C1708" s="363" t="s">
        <v>20825</v>
      </c>
      <c r="D1708" s="363"/>
      <c r="E1708" s="363"/>
      <c r="F1708" s="363"/>
      <c r="G1708" s="363"/>
      <c r="H1708" s="363"/>
      <c r="I1708" s="363"/>
      <c r="J1708" s="363"/>
      <c r="K1708" s="363"/>
      <c r="L1708" s="363"/>
      <c r="M1708" s="71" t="s">
        <v>26</v>
      </c>
      <c r="N1708" s="69">
        <v>55</v>
      </c>
    </row>
    <row r="1709" spans="1:14" ht="12.75" customHeight="1">
      <c r="A1709" s="68" t="s">
        <v>20826</v>
      </c>
      <c r="B1709" s="71" t="s">
        <v>13416</v>
      </c>
      <c r="C1709" s="363" t="s">
        <v>20827</v>
      </c>
      <c r="D1709" s="363"/>
      <c r="E1709" s="363"/>
      <c r="F1709" s="363"/>
      <c r="G1709" s="363"/>
      <c r="H1709" s="363"/>
      <c r="I1709" s="363"/>
      <c r="J1709" s="363"/>
      <c r="K1709" s="363"/>
      <c r="L1709" s="363"/>
      <c r="M1709" s="71" t="s">
        <v>26</v>
      </c>
      <c r="N1709" s="69">
        <v>66</v>
      </c>
    </row>
    <row r="1710" spans="1:14" ht="13.5" customHeight="1">
      <c r="A1710" s="68" t="s">
        <v>20828</v>
      </c>
      <c r="B1710" s="71" t="s">
        <v>13416</v>
      </c>
      <c r="C1710" s="363" t="s">
        <v>20829</v>
      </c>
      <c r="D1710" s="363"/>
      <c r="E1710" s="363"/>
      <c r="F1710" s="363"/>
      <c r="G1710" s="363"/>
      <c r="H1710" s="363"/>
      <c r="I1710" s="363"/>
      <c r="J1710" s="363"/>
      <c r="K1710" s="363"/>
      <c r="L1710" s="363"/>
      <c r="M1710" s="71" t="s">
        <v>26</v>
      </c>
      <c r="N1710" s="69">
        <v>77</v>
      </c>
    </row>
    <row r="1711" spans="1:14" ht="12.75" customHeight="1">
      <c r="A1711" s="68" t="s">
        <v>20830</v>
      </c>
      <c r="B1711" s="71" t="s">
        <v>13416</v>
      </c>
      <c r="C1711" s="363" t="s">
        <v>20831</v>
      </c>
      <c r="D1711" s="363"/>
      <c r="E1711" s="363"/>
      <c r="F1711" s="363"/>
      <c r="G1711" s="363"/>
      <c r="H1711" s="363"/>
      <c r="I1711" s="363"/>
      <c r="J1711" s="363"/>
      <c r="K1711" s="363"/>
      <c r="L1711" s="363"/>
      <c r="M1711" s="71" t="s">
        <v>216</v>
      </c>
      <c r="N1711" s="69">
        <v>9.5</v>
      </c>
    </row>
    <row r="1712" spans="1:14" ht="12.75" customHeight="1">
      <c r="A1712" s="68" t="s">
        <v>20832</v>
      </c>
      <c r="B1712" s="71" t="s">
        <v>13416</v>
      </c>
      <c r="C1712" s="363" t="s">
        <v>11671</v>
      </c>
      <c r="D1712" s="363"/>
      <c r="E1712" s="363"/>
      <c r="F1712" s="363"/>
      <c r="G1712" s="363"/>
      <c r="H1712" s="363"/>
      <c r="I1712" s="363"/>
      <c r="J1712" s="363"/>
      <c r="K1712" s="363"/>
      <c r="L1712" s="363"/>
      <c r="M1712" s="71" t="s">
        <v>216</v>
      </c>
      <c r="N1712" s="69">
        <v>8</v>
      </c>
    </row>
    <row r="1713" spans="1:14" ht="13.5" customHeight="1">
      <c r="A1713" s="68" t="s">
        <v>20833</v>
      </c>
      <c r="B1713" s="71" t="s">
        <v>13416</v>
      </c>
      <c r="C1713" s="363" t="s">
        <v>20834</v>
      </c>
      <c r="D1713" s="363"/>
      <c r="E1713" s="363"/>
      <c r="F1713" s="363"/>
      <c r="G1713" s="363"/>
      <c r="H1713" s="363"/>
      <c r="I1713" s="363"/>
      <c r="J1713" s="363"/>
      <c r="K1713" s="363"/>
      <c r="L1713" s="363"/>
      <c r="M1713" s="71" t="s">
        <v>25</v>
      </c>
      <c r="N1713" s="69">
        <v>0.7</v>
      </c>
    </row>
    <row r="1714" spans="1:14" ht="3" customHeight="1">
      <c r="C1714" s="363"/>
      <c r="D1714" s="363"/>
      <c r="E1714" s="363"/>
      <c r="F1714" s="363"/>
      <c r="G1714" s="363"/>
      <c r="H1714" s="363"/>
      <c r="I1714" s="363"/>
      <c r="J1714" s="363"/>
      <c r="K1714" s="363"/>
      <c r="L1714" s="363"/>
    </row>
    <row r="1715" spans="1:14" ht="12.75" customHeight="1">
      <c r="A1715" s="68" t="s">
        <v>20835</v>
      </c>
      <c r="B1715" s="71" t="s">
        <v>13416</v>
      </c>
      <c r="C1715" s="363" t="s">
        <v>11752</v>
      </c>
      <c r="D1715" s="363"/>
      <c r="E1715" s="363"/>
      <c r="F1715" s="363"/>
      <c r="G1715" s="363"/>
      <c r="H1715" s="363"/>
      <c r="I1715" s="363"/>
      <c r="J1715" s="363"/>
      <c r="K1715" s="363"/>
      <c r="L1715" s="363"/>
      <c r="M1715" s="71" t="s">
        <v>1283</v>
      </c>
      <c r="N1715" s="69">
        <v>60</v>
      </c>
    </row>
    <row r="1716" spans="1:14" ht="13.5" customHeight="1">
      <c r="A1716" s="68" t="s">
        <v>20836</v>
      </c>
      <c r="B1716" s="71" t="s">
        <v>13416</v>
      </c>
      <c r="C1716" s="363" t="s">
        <v>17523</v>
      </c>
      <c r="D1716" s="363"/>
      <c r="E1716" s="363"/>
      <c r="F1716" s="363"/>
      <c r="G1716" s="363"/>
      <c r="H1716" s="363"/>
      <c r="I1716" s="363"/>
      <c r="J1716" s="363"/>
      <c r="K1716" s="363"/>
      <c r="L1716" s="363"/>
      <c r="M1716" s="71" t="s">
        <v>1283</v>
      </c>
      <c r="N1716" s="69">
        <v>116</v>
      </c>
    </row>
    <row r="1717" spans="1:14" ht="12.75" customHeight="1">
      <c r="A1717" s="68" t="s">
        <v>20837</v>
      </c>
      <c r="B1717" s="71" t="s">
        <v>13416</v>
      </c>
      <c r="C1717" s="363" t="s">
        <v>20838</v>
      </c>
      <c r="D1717" s="363"/>
      <c r="E1717" s="363"/>
      <c r="F1717" s="363"/>
      <c r="G1717" s="363"/>
      <c r="H1717" s="363"/>
      <c r="I1717" s="363"/>
      <c r="J1717" s="363"/>
      <c r="K1717" s="363"/>
      <c r="L1717" s="363"/>
      <c r="M1717" s="71" t="s">
        <v>1240</v>
      </c>
      <c r="N1717" s="69">
        <v>7.43</v>
      </c>
    </row>
    <row r="1718" spans="1:14" ht="13.5" customHeight="1">
      <c r="A1718" s="68" t="s">
        <v>20839</v>
      </c>
      <c r="B1718" s="71" t="s">
        <v>13416</v>
      </c>
      <c r="C1718" s="363" t="s">
        <v>20840</v>
      </c>
      <c r="D1718" s="363"/>
      <c r="E1718" s="363"/>
      <c r="F1718" s="363"/>
      <c r="G1718" s="363"/>
      <c r="H1718" s="363"/>
      <c r="I1718" s="363"/>
      <c r="J1718" s="363"/>
      <c r="K1718" s="363"/>
      <c r="L1718" s="363"/>
      <c r="M1718" s="71" t="s">
        <v>1240</v>
      </c>
      <c r="N1718" s="69">
        <v>8.35</v>
      </c>
    </row>
    <row r="1719" spans="1:14" ht="12.75" customHeight="1">
      <c r="A1719" s="68" t="s">
        <v>20841</v>
      </c>
      <c r="B1719" s="71" t="s">
        <v>13416</v>
      </c>
      <c r="C1719" s="363" t="s">
        <v>20842</v>
      </c>
      <c r="D1719" s="363"/>
      <c r="E1719" s="363"/>
      <c r="F1719" s="363"/>
      <c r="G1719" s="363"/>
      <c r="H1719" s="363"/>
      <c r="I1719" s="363"/>
      <c r="J1719" s="363"/>
      <c r="K1719" s="363"/>
      <c r="L1719" s="363"/>
      <c r="M1719" s="71" t="s">
        <v>1240</v>
      </c>
      <c r="N1719" s="69">
        <v>0.11</v>
      </c>
    </row>
    <row r="1720" spans="1:14" ht="12.75" customHeight="1">
      <c r="A1720" s="68" t="s">
        <v>20843</v>
      </c>
      <c r="B1720" s="71" t="s">
        <v>13416</v>
      </c>
      <c r="C1720" s="363" t="s">
        <v>20844</v>
      </c>
      <c r="D1720" s="363"/>
      <c r="E1720" s="363"/>
      <c r="F1720" s="363"/>
      <c r="G1720" s="363"/>
      <c r="H1720" s="363"/>
      <c r="I1720" s="363"/>
      <c r="J1720" s="363"/>
      <c r="K1720" s="363"/>
      <c r="L1720" s="363"/>
      <c r="M1720" s="71" t="s">
        <v>25</v>
      </c>
      <c r="N1720" s="69">
        <v>150</v>
      </c>
    </row>
    <row r="1721" spans="1:14" ht="13.5" customHeight="1">
      <c r="A1721" s="68" t="s">
        <v>20845</v>
      </c>
      <c r="B1721" s="71" t="s">
        <v>13416</v>
      </c>
      <c r="C1721" s="363" t="s">
        <v>20846</v>
      </c>
      <c r="D1721" s="363"/>
      <c r="E1721" s="363"/>
      <c r="F1721" s="363"/>
      <c r="G1721" s="363"/>
      <c r="H1721" s="363"/>
      <c r="I1721" s="363"/>
      <c r="J1721" s="363"/>
      <c r="K1721" s="363"/>
      <c r="L1721" s="363"/>
      <c r="M1721" s="71" t="s">
        <v>25</v>
      </c>
      <c r="N1721" s="69">
        <v>150</v>
      </c>
    </row>
    <row r="1722" spans="1:14" ht="12.75" customHeight="1">
      <c r="A1722" s="68" t="s">
        <v>20847</v>
      </c>
      <c r="B1722" s="71" t="s">
        <v>13416</v>
      </c>
      <c r="C1722" s="363" t="s">
        <v>20848</v>
      </c>
      <c r="D1722" s="363"/>
      <c r="E1722" s="363"/>
      <c r="F1722" s="363"/>
      <c r="G1722" s="363"/>
      <c r="H1722" s="363"/>
      <c r="I1722" s="363"/>
      <c r="J1722" s="363"/>
      <c r="K1722" s="363"/>
      <c r="L1722" s="363"/>
      <c r="M1722" s="71" t="s">
        <v>25</v>
      </c>
      <c r="N1722" s="69">
        <v>150</v>
      </c>
    </row>
    <row r="1723" spans="1:14" ht="13.5" customHeight="1">
      <c r="A1723" s="68" t="s">
        <v>20849</v>
      </c>
      <c r="B1723" s="71" t="s">
        <v>13416</v>
      </c>
      <c r="C1723" s="363" t="s">
        <v>20850</v>
      </c>
      <c r="D1723" s="363"/>
      <c r="E1723" s="363"/>
      <c r="F1723" s="363"/>
      <c r="G1723" s="363"/>
      <c r="H1723" s="363"/>
      <c r="I1723" s="363"/>
      <c r="J1723" s="363"/>
      <c r="K1723" s="363"/>
      <c r="L1723" s="363"/>
      <c r="M1723" s="71" t="s">
        <v>25</v>
      </c>
      <c r="N1723" s="69">
        <v>150</v>
      </c>
    </row>
    <row r="1724" spans="1:14" ht="12.75" customHeight="1">
      <c r="A1724" s="68" t="s">
        <v>20851</v>
      </c>
      <c r="B1724" s="71" t="s">
        <v>13416</v>
      </c>
      <c r="C1724" s="363" t="s">
        <v>20852</v>
      </c>
      <c r="D1724" s="363"/>
      <c r="E1724" s="363"/>
      <c r="F1724" s="363"/>
      <c r="G1724" s="363"/>
      <c r="H1724" s="363"/>
      <c r="I1724" s="363"/>
      <c r="J1724" s="363"/>
      <c r="K1724" s="363"/>
      <c r="L1724" s="363"/>
      <c r="M1724" s="71" t="s">
        <v>25</v>
      </c>
      <c r="N1724" s="69">
        <v>143.1</v>
      </c>
    </row>
    <row r="1725" spans="1:14" ht="12.75" customHeight="1">
      <c r="A1725" s="68" t="s">
        <v>20853</v>
      </c>
      <c r="B1725" s="71" t="s">
        <v>13416</v>
      </c>
      <c r="C1725" s="363" t="s">
        <v>17543</v>
      </c>
      <c r="D1725" s="363"/>
      <c r="E1725" s="363"/>
      <c r="F1725" s="363"/>
      <c r="G1725" s="363"/>
      <c r="H1725" s="363"/>
      <c r="I1725" s="363"/>
      <c r="J1725" s="363"/>
      <c r="K1725" s="363"/>
      <c r="L1725" s="363"/>
      <c r="M1725" s="71" t="s">
        <v>25</v>
      </c>
      <c r="N1725" s="69">
        <v>2.2000000000000002</v>
      </c>
    </row>
    <row r="1726" spans="1:14" ht="13.5" customHeight="1">
      <c r="A1726" s="68" t="s">
        <v>20854</v>
      </c>
      <c r="B1726" s="71" t="s">
        <v>13416</v>
      </c>
      <c r="C1726" s="363" t="s">
        <v>17545</v>
      </c>
      <c r="D1726" s="363"/>
      <c r="E1726" s="363"/>
      <c r="F1726" s="363"/>
      <c r="G1726" s="363"/>
      <c r="H1726" s="363"/>
      <c r="I1726" s="363"/>
      <c r="J1726" s="363"/>
      <c r="K1726" s="363"/>
      <c r="L1726" s="363"/>
      <c r="M1726" s="71" t="s">
        <v>25</v>
      </c>
      <c r="N1726" s="69">
        <v>2.2000000000000002</v>
      </c>
    </row>
    <row r="1727" spans="1:14" ht="12.75" customHeight="1">
      <c r="A1727" s="68" t="s">
        <v>20855</v>
      </c>
      <c r="B1727" s="71" t="s">
        <v>13416</v>
      </c>
      <c r="C1727" s="363" t="s">
        <v>17547</v>
      </c>
      <c r="D1727" s="363"/>
      <c r="E1727" s="363"/>
      <c r="F1727" s="363"/>
      <c r="G1727" s="363"/>
      <c r="H1727" s="363"/>
      <c r="I1727" s="363"/>
      <c r="J1727" s="363"/>
      <c r="K1727" s="363"/>
      <c r="L1727" s="363"/>
      <c r="M1727" s="71" t="s">
        <v>25</v>
      </c>
      <c r="N1727" s="69">
        <v>1.19</v>
      </c>
    </row>
    <row r="1728" spans="1:14" ht="12.75" customHeight="1">
      <c r="A1728" s="68" t="s">
        <v>20856</v>
      </c>
      <c r="B1728" s="71" t="s">
        <v>13416</v>
      </c>
      <c r="C1728" s="363" t="s">
        <v>20857</v>
      </c>
      <c r="D1728" s="363"/>
      <c r="E1728" s="363"/>
      <c r="F1728" s="363"/>
      <c r="G1728" s="363"/>
      <c r="H1728" s="363"/>
      <c r="I1728" s="363"/>
      <c r="J1728" s="363"/>
      <c r="K1728" s="363"/>
      <c r="L1728" s="363"/>
      <c r="M1728" s="71" t="s">
        <v>25</v>
      </c>
      <c r="N1728" s="69">
        <v>3</v>
      </c>
    </row>
    <row r="1729" spans="1:14" ht="13.5" customHeight="1">
      <c r="A1729" s="68" t="s">
        <v>20858</v>
      </c>
      <c r="B1729" s="71" t="s">
        <v>13416</v>
      </c>
      <c r="C1729" s="363" t="s">
        <v>20859</v>
      </c>
      <c r="D1729" s="363"/>
      <c r="E1729" s="363"/>
      <c r="F1729" s="363"/>
      <c r="G1729" s="363"/>
      <c r="H1729" s="363"/>
      <c r="I1729" s="363"/>
      <c r="J1729" s="363"/>
      <c r="K1729" s="363"/>
      <c r="L1729" s="363"/>
      <c r="M1729" s="71" t="s">
        <v>25</v>
      </c>
      <c r="N1729" s="69">
        <v>2</v>
      </c>
    </row>
    <row r="1730" spans="1:14" ht="12.75" customHeight="1">
      <c r="A1730" s="68" t="s">
        <v>20860</v>
      </c>
      <c r="B1730" s="71" t="s">
        <v>13416</v>
      </c>
      <c r="C1730" s="363" t="s">
        <v>20861</v>
      </c>
      <c r="D1730" s="363"/>
      <c r="E1730" s="363"/>
      <c r="F1730" s="363"/>
      <c r="G1730" s="363"/>
      <c r="H1730" s="363"/>
      <c r="I1730" s="363"/>
      <c r="J1730" s="363"/>
      <c r="K1730" s="363"/>
      <c r="L1730" s="363"/>
      <c r="M1730" s="71" t="s">
        <v>25</v>
      </c>
      <c r="N1730" s="69">
        <v>90</v>
      </c>
    </row>
    <row r="1731" spans="1:14" ht="13.5" customHeight="1">
      <c r="A1731" s="68" t="s">
        <v>20862</v>
      </c>
      <c r="B1731" s="71" t="s">
        <v>13416</v>
      </c>
      <c r="C1731" s="363" t="s">
        <v>20863</v>
      </c>
      <c r="D1731" s="363"/>
      <c r="E1731" s="363"/>
      <c r="F1731" s="363"/>
      <c r="G1731" s="363"/>
      <c r="H1731" s="363"/>
      <c r="I1731" s="363"/>
      <c r="J1731" s="363"/>
      <c r="K1731" s="363"/>
      <c r="L1731" s="363"/>
      <c r="M1731" s="71" t="s">
        <v>216</v>
      </c>
      <c r="N1731" s="69">
        <v>7</v>
      </c>
    </row>
    <row r="1732" spans="1:14" ht="12.75" customHeight="1">
      <c r="A1732" s="68" t="s">
        <v>20864</v>
      </c>
      <c r="B1732" s="71" t="s">
        <v>13416</v>
      </c>
      <c r="C1732" s="363" t="s">
        <v>20865</v>
      </c>
      <c r="D1732" s="363"/>
      <c r="E1732" s="363"/>
      <c r="F1732" s="363"/>
      <c r="G1732" s="363"/>
      <c r="H1732" s="363"/>
      <c r="I1732" s="363"/>
      <c r="J1732" s="363"/>
      <c r="K1732" s="363"/>
      <c r="L1732" s="363"/>
      <c r="M1732" s="71" t="s">
        <v>216</v>
      </c>
      <c r="N1732" s="69">
        <v>90</v>
      </c>
    </row>
    <row r="1733" spans="1:14" ht="12.75" customHeight="1">
      <c r="A1733" s="68" t="s">
        <v>20866</v>
      </c>
      <c r="B1733" s="71" t="s">
        <v>13416</v>
      </c>
      <c r="C1733" s="363" t="s">
        <v>20867</v>
      </c>
      <c r="D1733" s="363"/>
      <c r="E1733" s="363"/>
      <c r="F1733" s="363"/>
      <c r="G1733" s="363"/>
      <c r="H1733" s="363"/>
      <c r="I1733" s="363"/>
      <c r="J1733" s="363"/>
      <c r="K1733" s="363"/>
      <c r="L1733" s="363"/>
      <c r="M1733" s="71" t="s">
        <v>216</v>
      </c>
      <c r="N1733" s="69">
        <v>45</v>
      </c>
    </row>
    <row r="1734" spans="1:14" ht="13.5" customHeight="1">
      <c r="A1734" s="68" t="s">
        <v>20868</v>
      </c>
      <c r="B1734" s="71" t="s">
        <v>13416</v>
      </c>
      <c r="C1734" s="363" t="s">
        <v>20869</v>
      </c>
      <c r="D1734" s="363"/>
      <c r="E1734" s="363"/>
      <c r="F1734" s="363"/>
      <c r="G1734" s="363"/>
      <c r="H1734" s="363"/>
      <c r="I1734" s="363"/>
      <c r="J1734" s="363"/>
      <c r="K1734" s="363"/>
      <c r="L1734" s="363"/>
      <c r="M1734" s="71" t="s">
        <v>216</v>
      </c>
      <c r="N1734" s="69">
        <v>70</v>
      </c>
    </row>
    <row r="1735" spans="1:14" ht="12.75" customHeight="1">
      <c r="A1735" s="68" t="s">
        <v>20870</v>
      </c>
      <c r="B1735" s="71" t="s">
        <v>13416</v>
      </c>
      <c r="C1735" s="363" t="s">
        <v>20871</v>
      </c>
      <c r="D1735" s="363"/>
      <c r="E1735" s="363"/>
      <c r="F1735" s="363"/>
      <c r="G1735" s="363"/>
      <c r="H1735" s="363"/>
      <c r="I1735" s="363"/>
      <c r="J1735" s="363"/>
      <c r="K1735" s="363"/>
      <c r="L1735" s="363"/>
      <c r="M1735" s="71" t="s">
        <v>11295</v>
      </c>
      <c r="N1735" s="69">
        <v>650</v>
      </c>
    </row>
    <row r="1736" spans="1:14" ht="13.5" customHeight="1">
      <c r="A1736" s="68" t="s">
        <v>20872</v>
      </c>
      <c r="B1736" s="71" t="s">
        <v>13416</v>
      </c>
      <c r="C1736" s="363" t="s">
        <v>20873</v>
      </c>
      <c r="D1736" s="363"/>
      <c r="E1736" s="363"/>
      <c r="F1736" s="363"/>
      <c r="G1736" s="363"/>
      <c r="H1736" s="363"/>
      <c r="I1736" s="363"/>
      <c r="J1736" s="363"/>
      <c r="K1736" s="363"/>
      <c r="L1736" s="363"/>
      <c r="M1736" s="71" t="s">
        <v>11295</v>
      </c>
      <c r="N1736" s="69">
        <v>690</v>
      </c>
    </row>
    <row r="1737" spans="1:14" ht="12.75" customHeight="1">
      <c r="A1737" s="68" t="s">
        <v>20874</v>
      </c>
      <c r="B1737" s="71" t="s">
        <v>13416</v>
      </c>
      <c r="C1737" s="363" t="s">
        <v>20875</v>
      </c>
      <c r="D1737" s="363"/>
      <c r="E1737" s="363"/>
      <c r="F1737" s="363"/>
      <c r="G1737" s="363"/>
      <c r="H1737" s="363"/>
      <c r="I1737" s="363"/>
      <c r="J1737" s="363"/>
      <c r="K1737" s="363"/>
      <c r="L1737" s="363"/>
      <c r="M1737" s="71" t="s">
        <v>11295</v>
      </c>
      <c r="N1737" s="69">
        <v>950</v>
      </c>
    </row>
    <row r="1738" spans="1:14" ht="12.75" customHeight="1">
      <c r="A1738" s="68" t="s">
        <v>20876</v>
      </c>
      <c r="B1738" s="71" t="s">
        <v>13416</v>
      </c>
      <c r="C1738" s="363" t="s">
        <v>20877</v>
      </c>
      <c r="D1738" s="363"/>
      <c r="E1738" s="363"/>
      <c r="F1738" s="363"/>
      <c r="G1738" s="363"/>
      <c r="H1738" s="363"/>
      <c r="I1738" s="363"/>
      <c r="J1738" s="363"/>
      <c r="K1738" s="363"/>
      <c r="L1738" s="363"/>
      <c r="M1738" s="71" t="s">
        <v>11295</v>
      </c>
      <c r="N1738" s="69">
        <v>950</v>
      </c>
    </row>
    <row r="1739" spans="1:14" ht="13.5" customHeight="1">
      <c r="A1739" s="68" t="s">
        <v>20878</v>
      </c>
      <c r="B1739" s="71" t="s">
        <v>13416</v>
      </c>
      <c r="C1739" s="363" t="s">
        <v>20879</v>
      </c>
      <c r="D1739" s="363"/>
      <c r="E1739" s="363"/>
      <c r="F1739" s="363"/>
      <c r="G1739" s="363"/>
      <c r="H1739" s="363"/>
      <c r="I1739" s="363"/>
      <c r="J1739" s="363"/>
      <c r="K1739" s="363"/>
      <c r="L1739" s="363"/>
      <c r="M1739" s="71" t="s">
        <v>11295</v>
      </c>
      <c r="N1739" s="69">
        <v>850</v>
      </c>
    </row>
    <row r="1740" spans="1:14" ht="12.75" customHeight="1">
      <c r="A1740" s="68" t="s">
        <v>20880</v>
      </c>
      <c r="B1740" s="71" t="s">
        <v>13416</v>
      </c>
      <c r="C1740" s="363" t="s">
        <v>20881</v>
      </c>
      <c r="D1740" s="363"/>
      <c r="E1740" s="363"/>
      <c r="F1740" s="363"/>
      <c r="G1740" s="363"/>
      <c r="H1740" s="363"/>
      <c r="I1740" s="363"/>
      <c r="J1740" s="363"/>
      <c r="K1740" s="363"/>
      <c r="L1740" s="363"/>
      <c r="M1740" s="71" t="s">
        <v>11295</v>
      </c>
      <c r="N1740" s="69">
        <v>650</v>
      </c>
    </row>
    <row r="1741" spans="1:14" ht="12.75" customHeight="1">
      <c r="A1741" s="68" t="s">
        <v>20882</v>
      </c>
      <c r="B1741" s="71" t="s">
        <v>13416</v>
      </c>
      <c r="C1741" s="363" t="s">
        <v>20883</v>
      </c>
      <c r="D1741" s="363"/>
      <c r="E1741" s="363"/>
      <c r="F1741" s="363"/>
      <c r="G1741" s="363"/>
      <c r="H1741" s="363"/>
      <c r="I1741" s="363"/>
      <c r="J1741" s="363"/>
      <c r="K1741" s="363"/>
      <c r="L1741" s="363"/>
      <c r="M1741" s="71" t="s">
        <v>11295</v>
      </c>
      <c r="N1741" s="69">
        <v>690</v>
      </c>
    </row>
    <row r="1742" spans="1:14" ht="13.5" customHeight="1">
      <c r="A1742" s="68" t="s">
        <v>20884</v>
      </c>
      <c r="B1742" s="71" t="s">
        <v>13416</v>
      </c>
      <c r="C1742" s="363" t="s">
        <v>20885</v>
      </c>
      <c r="D1742" s="363"/>
      <c r="E1742" s="363"/>
      <c r="F1742" s="363"/>
      <c r="G1742" s="363"/>
      <c r="H1742" s="363"/>
      <c r="I1742" s="363"/>
      <c r="J1742" s="363"/>
      <c r="K1742" s="363"/>
      <c r="L1742" s="363"/>
      <c r="M1742" s="71" t="s">
        <v>11295</v>
      </c>
      <c r="N1742" s="69">
        <v>680</v>
      </c>
    </row>
    <row r="1743" spans="1:14" ht="12.75" customHeight="1">
      <c r="A1743" s="68" t="s">
        <v>20886</v>
      </c>
      <c r="B1743" s="71" t="s">
        <v>13416</v>
      </c>
      <c r="C1743" s="363" t="s">
        <v>20887</v>
      </c>
      <c r="D1743" s="363"/>
      <c r="E1743" s="363"/>
      <c r="F1743" s="363"/>
      <c r="G1743" s="363"/>
      <c r="H1743" s="363"/>
      <c r="I1743" s="363"/>
      <c r="J1743" s="363"/>
      <c r="K1743" s="363"/>
      <c r="L1743" s="363"/>
      <c r="M1743" s="71" t="s">
        <v>11295</v>
      </c>
      <c r="N1743" s="69">
        <v>800</v>
      </c>
    </row>
    <row r="1744" spans="1:14" ht="10.5" customHeight="1">
      <c r="C1744" s="363"/>
      <c r="D1744" s="363"/>
      <c r="E1744" s="363"/>
      <c r="F1744" s="363"/>
      <c r="G1744" s="363"/>
      <c r="H1744" s="363"/>
      <c r="I1744" s="363"/>
      <c r="J1744" s="363"/>
      <c r="K1744" s="363"/>
      <c r="L1744" s="363"/>
    </row>
    <row r="1745" spans="1:14" ht="12.75" customHeight="1">
      <c r="A1745" s="68" t="s">
        <v>20888</v>
      </c>
      <c r="B1745" s="71" t="s">
        <v>13416</v>
      </c>
      <c r="C1745" s="363" t="s">
        <v>20889</v>
      </c>
      <c r="D1745" s="363"/>
      <c r="E1745" s="363"/>
      <c r="F1745" s="363"/>
      <c r="G1745" s="363"/>
      <c r="H1745" s="363"/>
      <c r="I1745" s="363"/>
      <c r="J1745" s="363"/>
      <c r="K1745" s="363"/>
      <c r="L1745" s="363"/>
      <c r="M1745" s="71" t="s">
        <v>25</v>
      </c>
      <c r="N1745" s="69">
        <v>500</v>
      </c>
    </row>
    <row r="1746" spans="1:14" ht="13.5" customHeight="1">
      <c r="A1746" s="68" t="s">
        <v>20890</v>
      </c>
      <c r="B1746" s="71" t="s">
        <v>13416</v>
      </c>
      <c r="C1746" s="363" t="s">
        <v>13524</v>
      </c>
      <c r="D1746" s="363"/>
      <c r="E1746" s="363"/>
      <c r="F1746" s="363"/>
      <c r="G1746" s="363"/>
      <c r="H1746" s="363"/>
      <c r="I1746" s="363"/>
      <c r="J1746" s="363"/>
      <c r="K1746" s="363"/>
      <c r="L1746" s="363"/>
      <c r="M1746" s="71" t="s">
        <v>25</v>
      </c>
      <c r="N1746" s="69">
        <v>500</v>
      </c>
    </row>
    <row r="1747" spans="1:14" ht="12.75" customHeight="1">
      <c r="A1747" s="68" t="s">
        <v>20891</v>
      </c>
      <c r="B1747" s="71" t="s">
        <v>13416</v>
      </c>
      <c r="C1747" s="363" t="s">
        <v>20892</v>
      </c>
      <c r="D1747" s="363"/>
      <c r="E1747" s="363"/>
      <c r="F1747" s="363"/>
      <c r="G1747" s="363"/>
      <c r="H1747" s="363"/>
      <c r="I1747" s="363"/>
      <c r="J1747" s="363"/>
      <c r="K1747" s="363"/>
      <c r="L1747" s="363"/>
      <c r="M1747" s="71" t="s">
        <v>11295</v>
      </c>
      <c r="N1747" s="69">
        <v>200</v>
      </c>
    </row>
    <row r="1748" spans="1:14" ht="12.75" customHeight="1">
      <c r="A1748" s="68" t="s">
        <v>20893</v>
      </c>
      <c r="B1748" s="71" t="s">
        <v>13416</v>
      </c>
      <c r="C1748" s="363" t="s">
        <v>20894</v>
      </c>
      <c r="D1748" s="363"/>
      <c r="E1748" s="363"/>
      <c r="F1748" s="363"/>
      <c r="G1748" s="363"/>
      <c r="H1748" s="363"/>
      <c r="I1748" s="363"/>
      <c r="J1748" s="363"/>
      <c r="K1748" s="363"/>
      <c r="L1748" s="363"/>
      <c r="M1748" s="71" t="s">
        <v>11295</v>
      </c>
      <c r="N1748" s="69">
        <v>400</v>
      </c>
    </row>
    <row r="1749" spans="1:14" ht="13.5" customHeight="1">
      <c r="A1749" s="68" t="s">
        <v>20895</v>
      </c>
      <c r="B1749" s="71" t="s">
        <v>13416</v>
      </c>
      <c r="C1749" s="363" t="s">
        <v>20896</v>
      </c>
      <c r="D1749" s="363"/>
      <c r="E1749" s="363"/>
      <c r="F1749" s="363"/>
      <c r="G1749" s="363"/>
      <c r="H1749" s="363"/>
      <c r="I1749" s="363"/>
      <c r="J1749" s="363"/>
      <c r="K1749" s="363"/>
      <c r="L1749" s="363"/>
      <c r="M1749" s="71" t="s">
        <v>11295</v>
      </c>
      <c r="N1749" s="69">
        <v>1100</v>
      </c>
    </row>
    <row r="1750" spans="1:14" ht="12.75" customHeight="1">
      <c r="A1750" s="68" t="s">
        <v>20897</v>
      </c>
      <c r="B1750" s="71" t="s">
        <v>13416</v>
      </c>
      <c r="C1750" s="363" t="s">
        <v>20898</v>
      </c>
      <c r="D1750" s="363"/>
      <c r="E1750" s="363"/>
      <c r="F1750" s="363"/>
      <c r="G1750" s="363"/>
      <c r="H1750" s="363"/>
      <c r="I1750" s="363"/>
      <c r="J1750" s="363"/>
      <c r="K1750" s="363"/>
      <c r="L1750" s="363"/>
      <c r="M1750" s="71" t="s">
        <v>11295</v>
      </c>
      <c r="N1750" s="69">
        <v>2400</v>
      </c>
    </row>
    <row r="1751" spans="1:14" ht="13.5" customHeight="1">
      <c r="A1751" s="68" t="s">
        <v>20899</v>
      </c>
      <c r="B1751" s="71" t="s">
        <v>13416</v>
      </c>
      <c r="C1751" s="363" t="s">
        <v>20900</v>
      </c>
      <c r="D1751" s="363"/>
      <c r="E1751" s="363"/>
      <c r="F1751" s="363"/>
      <c r="G1751" s="363"/>
      <c r="H1751" s="363"/>
      <c r="I1751" s="363"/>
      <c r="J1751" s="363"/>
      <c r="K1751" s="363"/>
      <c r="L1751" s="363"/>
      <c r="M1751" s="71" t="s">
        <v>25</v>
      </c>
      <c r="N1751" s="69">
        <v>2319.65</v>
      </c>
    </row>
    <row r="1752" spans="1:14" ht="3" customHeight="1">
      <c r="C1752" s="363"/>
      <c r="D1752" s="363"/>
      <c r="E1752" s="363"/>
      <c r="F1752" s="363"/>
      <c r="G1752" s="363"/>
      <c r="H1752" s="363"/>
      <c r="I1752" s="363"/>
      <c r="J1752" s="363"/>
      <c r="K1752" s="363"/>
      <c r="L1752" s="363"/>
    </row>
    <row r="1753" spans="1:14" ht="12.75" customHeight="1">
      <c r="A1753" s="68" t="s">
        <v>28415</v>
      </c>
      <c r="B1753" s="76"/>
      <c r="C1753" s="363" t="s">
        <v>28416</v>
      </c>
      <c r="D1753" s="363"/>
      <c r="E1753" s="363"/>
      <c r="F1753" s="363"/>
      <c r="G1753" s="363"/>
      <c r="H1753" s="363"/>
      <c r="I1753" s="363"/>
      <c r="J1753" s="363"/>
      <c r="K1753" s="363"/>
      <c r="L1753" s="363"/>
      <c r="M1753" s="71" t="s">
        <v>20903</v>
      </c>
      <c r="N1753" s="69">
        <v>129</v>
      </c>
    </row>
    <row r="1754" spans="1:14" ht="13.5" customHeight="1">
      <c r="A1754" s="68" t="s">
        <v>20901</v>
      </c>
      <c r="B1754" s="71" t="s">
        <v>13416</v>
      </c>
      <c r="C1754" s="363" t="s">
        <v>20902</v>
      </c>
      <c r="D1754" s="363"/>
      <c r="E1754" s="363"/>
      <c r="F1754" s="363"/>
      <c r="G1754" s="363"/>
      <c r="H1754" s="363"/>
      <c r="I1754" s="363"/>
      <c r="J1754" s="363"/>
      <c r="K1754" s="363"/>
      <c r="L1754" s="363"/>
      <c r="M1754" s="71" t="s">
        <v>20903</v>
      </c>
      <c r="N1754" s="69">
        <v>8668</v>
      </c>
    </row>
    <row r="1755" spans="1:14" ht="12.75" customHeight="1">
      <c r="A1755" s="68" t="s">
        <v>20904</v>
      </c>
      <c r="B1755" s="71" t="s">
        <v>13416</v>
      </c>
      <c r="C1755" s="363" t="s">
        <v>20905</v>
      </c>
      <c r="D1755" s="363"/>
      <c r="E1755" s="363"/>
      <c r="F1755" s="363"/>
      <c r="G1755" s="363"/>
      <c r="H1755" s="363"/>
      <c r="I1755" s="363"/>
      <c r="J1755" s="363"/>
      <c r="K1755" s="363"/>
      <c r="L1755" s="363"/>
      <c r="M1755" s="71" t="s">
        <v>25</v>
      </c>
      <c r="N1755" s="69">
        <v>5760</v>
      </c>
    </row>
    <row r="1756" spans="1:14" ht="12.75" customHeight="1">
      <c r="A1756" s="68" t="s">
        <v>20906</v>
      </c>
      <c r="B1756" s="71" t="s">
        <v>13416</v>
      </c>
      <c r="C1756" s="363" t="s">
        <v>20907</v>
      </c>
      <c r="D1756" s="363"/>
      <c r="E1756" s="363"/>
      <c r="F1756" s="363"/>
      <c r="G1756" s="363"/>
      <c r="H1756" s="363"/>
      <c r="I1756" s="363"/>
      <c r="J1756" s="363"/>
      <c r="K1756" s="363"/>
      <c r="L1756" s="363"/>
      <c r="M1756" s="71" t="s">
        <v>25</v>
      </c>
      <c r="N1756" s="69">
        <v>2</v>
      </c>
    </row>
    <row r="1757" spans="1:14" ht="13.5" customHeight="1">
      <c r="A1757" s="68" t="s">
        <v>20908</v>
      </c>
      <c r="B1757" s="71" t="s">
        <v>13416</v>
      </c>
      <c r="C1757" s="363" t="s">
        <v>20909</v>
      </c>
      <c r="D1757" s="363"/>
      <c r="E1757" s="363"/>
      <c r="F1757" s="363"/>
      <c r="G1757" s="363"/>
      <c r="H1757" s="363"/>
      <c r="I1757" s="363"/>
      <c r="J1757" s="363"/>
      <c r="K1757" s="363"/>
      <c r="L1757" s="363"/>
      <c r="M1757" s="71" t="s">
        <v>25</v>
      </c>
      <c r="N1757" s="69">
        <v>3</v>
      </c>
    </row>
    <row r="1758" spans="1:14" ht="12.75" customHeight="1">
      <c r="A1758" s="68" t="s">
        <v>20910</v>
      </c>
      <c r="B1758" s="71" t="s">
        <v>13416</v>
      </c>
      <c r="C1758" s="363" t="s">
        <v>20911</v>
      </c>
      <c r="D1758" s="363"/>
      <c r="E1758" s="363"/>
      <c r="F1758" s="363"/>
      <c r="G1758" s="363"/>
      <c r="H1758" s="363"/>
      <c r="I1758" s="363"/>
      <c r="J1758" s="363"/>
      <c r="K1758" s="363"/>
      <c r="L1758" s="363"/>
      <c r="M1758" s="71" t="s">
        <v>25</v>
      </c>
      <c r="N1758" s="69">
        <v>4.5</v>
      </c>
    </row>
    <row r="1759" spans="1:14" ht="13.5" customHeight="1">
      <c r="A1759" s="68" t="s">
        <v>20912</v>
      </c>
      <c r="B1759" s="71" t="s">
        <v>13416</v>
      </c>
      <c r="C1759" s="363" t="s">
        <v>20913</v>
      </c>
      <c r="D1759" s="363"/>
      <c r="E1759" s="363"/>
      <c r="F1759" s="363"/>
      <c r="G1759" s="363"/>
      <c r="H1759" s="363"/>
      <c r="I1759" s="363"/>
      <c r="J1759" s="363"/>
      <c r="K1759" s="363"/>
      <c r="L1759" s="363"/>
      <c r="M1759" s="71" t="s">
        <v>25</v>
      </c>
      <c r="N1759" s="69">
        <v>1.5</v>
      </c>
    </row>
    <row r="1760" spans="1:14" ht="12.75" customHeight="1">
      <c r="A1760" s="68" t="s">
        <v>20914</v>
      </c>
      <c r="B1760" s="71" t="s">
        <v>13416</v>
      </c>
      <c r="C1760" s="363" t="s">
        <v>20915</v>
      </c>
      <c r="D1760" s="363"/>
      <c r="E1760" s="363"/>
      <c r="F1760" s="363"/>
      <c r="G1760" s="363"/>
      <c r="H1760" s="363"/>
      <c r="I1760" s="363"/>
      <c r="J1760" s="363"/>
      <c r="K1760" s="363"/>
      <c r="L1760" s="363"/>
      <c r="M1760" s="71" t="s">
        <v>25</v>
      </c>
      <c r="N1760" s="69">
        <v>3</v>
      </c>
    </row>
    <row r="1761" spans="1:14" ht="12.75" customHeight="1">
      <c r="A1761" s="68" t="s">
        <v>20916</v>
      </c>
      <c r="B1761" s="71" t="s">
        <v>13416</v>
      </c>
      <c r="C1761" s="363" t="s">
        <v>20917</v>
      </c>
      <c r="D1761" s="363"/>
      <c r="E1761" s="363"/>
      <c r="F1761" s="363"/>
      <c r="G1761" s="363"/>
      <c r="H1761" s="363"/>
      <c r="I1761" s="363"/>
      <c r="J1761" s="363"/>
      <c r="K1761" s="363"/>
      <c r="L1761" s="363"/>
      <c r="M1761" s="71" t="s">
        <v>25</v>
      </c>
      <c r="N1761" s="69">
        <v>8</v>
      </c>
    </row>
    <row r="1762" spans="1:14" ht="13.5" customHeight="1">
      <c r="A1762" s="68" t="s">
        <v>20918</v>
      </c>
      <c r="B1762" s="71" t="s">
        <v>13416</v>
      </c>
      <c r="C1762" s="363" t="s">
        <v>20919</v>
      </c>
      <c r="D1762" s="363"/>
      <c r="E1762" s="363"/>
      <c r="F1762" s="363"/>
      <c r="G1762" s="363"/>
      <c r="H1762" s="363"/>
      <c r="I1762" s="363"/>
      <c r="J1762" s="363"/>
      <c r="K1762" s="363"/>
      <c r="L1762" s="363"/>
      <c r="M1762" s="71" t="s">
        <v>25</v>
      </c>
      <c r="N1762" s="69">
        <v>12</v>
      </c>
    </row>
    <row r="1763" spans="1:14" ht="12.75" customHeight="1">
      <c r="A1763" s="68" t="s">
        <v>20920</v>
      </c>
      <c r="B1763" s="71" t="s">
        <v>13416</v>
      </c>
      <c r="C1763" s="363" t="s">
        <v>20921</v>
      </c>
      <c r="D1763" s="363"/>
      <c r="E1763" s="363"/>
      <c r="F1763" s="363"/>
      <c r="G1763" s="363"/>
      <c r="H1763" s="363"/>
      <c r="I1763" s="363"/>
      <c r="J1763" s="363"/>
      <c r="K1763" s="363"/>
      <c r="L1763" s="363"/>
      <c r="M1763" s="71" t="s">
        <v>25</v>
      </c>
      <c r="N1763" s="69">
        <v>18</v>
      </c>
    </row>
    <row r="1764" spans="1:14" ht="13.5" customHeight="1">
      <c r="A1764" s="68" t="s">
        <v>20922</v>
      </c>
      <c r="B1764" s="71" t="s">
        <v>13416</v>
      </c>
      <c r="C1764" s="363" t="s">
        <v>20923</v>
      </c>
      <c r="D1764" s="363"/>
      <c r="E1764" s="363"/>
      <c r="F1764" s="363"/>
      <c r="G1764" s="363"/>
      <c r="H1764" s="363"/>
      <c r="I1764" s="363"/>
      <c r="J1764" s="363"/>
      <c r="K1764" s="363"/>
      <c r="L1764" s="363"/>
      <c r="M1764" s="71" t="s">
        <v>25</v>
      </c>
      <c r="N1764" s="69">
        <v>0.15</v>
      </c>
    </row>
    <row r="1765" spans="1:14" ht="12.75" customHeight="1">
      <c r="A1765" s="68" t="s">
        <v>20924</v>
      </c>
      <c r="B1765" s="71" t="s">
        <v>13416</v>
      </c>
      <c r="C1765" s="363" t="s">
        <v>20925</v>
      </c>
      <c r="D1765" s="363"/>
      <c r="E1765" s="363"/>
      <c r="F1765" s="363"/>
      <c r="G1765" s="363"/>
      <c r="H1765" s="363"/>
      <c r="I1765" s="363"/>
      <c r="J1765" s="363"/>
      <c r="K1765" s="363"/>
      <c r="L1765" s="363"/>
      <c r="M1765" s="71" t="s">
        <v>25</v>
      </c>
      <c r="N1765" s="69">
        <v>0.4</v>
      </c>
    </row>
    <row r="1766" spans="1:14" ht="12.75" customHeight="1">
      <c r="A1766" s="68" t="s">
        <v>20926</v>
      </c>
      <c r="B1766" s="71" t="s">
        <v>13416</v>
      </c>
      <c r="C1766" s="363" t="s">
        <v>20927</v>
      </c>
      <c r="D1766" s="363"/>
      <c r="E1766" s="363"/>
      <c r="F1766" s="363"/>
      <c r="G1766" s="363"/>
      <c r="H1766" s="363"/>
      <c r="I1766" s="363"/>
      <c r="J1766" s="363"/>
      <c r="K1766" s="363"/>
      <c r="L1766" s="363"/>
      <c r="M1766" s="71" t="s">
        <v>25</v>
      </c>
      <c r="N1766" s="69">
        <v>1.5</v>
      </c>
    </row>
    <row r="1767" spans="1:14" ht="13.5" customHeight="1">
      <c r="A1767" s="68" t="s">
        <v>20928</v>
      </c>
      <c r="B1767" s="71" t="s">
        <v>13416</v>
      </c>
      <c r="C1767" s="363" t="s">
        <v>20929</v>
      </c>
      <c r="D1767" s="363"/>
      <c r="E1767" s="363"/>
      <c r="F1767" s="363"/>
      <c r="G1767" s="363"/>
      <c r="H1767" s="363"/>
      <c r="I1767" s="363"/>
      <c r="J1767" s="363"/>
      <c r="K1767" s="363"/>
      <c r="L1767" s="363"/>
      <c r="M1767" s="71" t="s">
        <v>25</v>
      </c>
      <c r="N1767" s="69">
        <v>2.7</v>
      </c>
    </row>
    <row r="1768" spans="1:14" ht="12.75" customHeight="1">
      <c r="A1768" s="68" t="s">
        <v>20930</v>
      </c>
      <c r="B1768" s="71" t="s">
        <v>13416</v>
      </c>
      <c r="C1768" s="363" t="s">
        <v>20931</v>
      </c>
      <c r="D1768" s="363"/>
      <c r="E1768" s="363"/>
      <c r="F1768" s="363"/>
      <c r="G1768" s="363"/>
      <c r="H1768" s="363"/>
      <c r="I1768" s="363"/>
      <c r="J1768" s="363"/>
      <c r="K1768" s="363"/>
      <c r="L1768" s="363"/>
      <c r="M1768" s="71" t="s">
        <v>25</v>
      </c>
      <c r="N1768" s="69">
        <v>4</v>
      </c>
    </row>
    <row r="1769" spans="1:14" ht="13.5" customHeight="1">
      <c r="A1769" s="68" t="s">
        <v>20932</v>
      </c>
      <c r="B1769" s="71" t="s">
        <v>13416</v>
      </c>
      <c r="C1769" s="363" t="s">
        <v>20933</v>
      </c>
      <c r="D1769" s="363"/>
      <c r="E1769" s="363"/>
      <c r="F1769" s="363"/>
      <c r="G1769" s="363"/>
      <c r="H1769" s="363"/>
      <c r="I1769" s="363"/>
      <c r="J1769" s="363"/>
      <c r="K1769" s="363"/>
      <c r="L1769" s="363"/>
      <c r="M1769" s="71" t="s">
        <v>25</v>
      </c>
      <c r="N1769" s="69">
        <v>0.6</v>
      </c>
    </row>
    <row r="1770" spans="1:14" ht="12.75" customHeight="1">
      <c r="A1770" s="68" t="s">
        <v>20934</v>
      </c>
      <c r="B1770" s="71" t="s">
        <v>13416</v>
      </c>
      <c r="C1770" s="363" t="s">
        <v>20935</v>
      </c>
      <c r="D1770" s="363"/>
      <c r="E1770" s="363"/>
      <c r="F1770" s="363"/>
      <c r="G1770" s="363"/>
      <c r="H1770" s="363"/>
      <c r="I1770" s="363"/>
      <c r="J1770" s="363"/>
      <c r="K1770" s="363"/>
      <c r="L1770" s="363"/>
      <c r="M1770" s="71" t="s">
        <v>25</v>
      </c>
      <c r="N1770" s="69">
        <v>2</v>
      </c>
    </row>
    <row r="1771" spans="1:14" ht="12.75" customHeight="1">
      <c r="A1771" s="68" t="s">
        <v>20936</v>
      </c>
      <c r="B1771" s="71" t="s">
        <v>13416</v>
      </c>
      <c r="C1771" s="363" t="s">
        <v>20937</v>
      </c>
      <c r="D1771" s="363"/>
      <c r="E1771" s="363"/>
      <c r="F1771" s="363"/>
      <c r="G1771" s="363"/>
      <c r="H1771" s="363"/>
      <c r="I1771" s="363"/>
      <c r="J1771" s="363"/>
      <c r="K1771" s="363"/>
      <c r="L1771" s="363"/>
      <c r="M1771" s="71" t="s">
        <v>25</v>
      </c>
      <c r="N1771" s="69">
        <v>3</v>
      </c>
    </row>
    <row r="1772" spans="1:14" ht="13.5" customHeight="1">
      <c r="A1772" s="68" t="s">
        <v>20938</v>
      </c>
      <c r="B1772" s="71" t="s">
        <v>13416</v>
      </c>
      <c r="C1772" s="363" t="s">
        <v>20939</v>
      </c>
      <c r="D1772" s="363"/>
      <c r="E1772" s="363"/>
      <c r="F1772" s="363"/>
      <c r="G1772" s="363"/>
      <c r="H1772" s="363"/>
      <c r="I1772" s="363"/>
      <c r="J1772" s="363"/>
      <c r="K1772" s="363"/>
      <c r="L1772" s="363"/>
      <c r="M1772" s="71" t="s">
        <v>25</v>
      </c>
      <c r="N1772" s="69">
        <v>4.5</v>
      </c>
    </row>
    <row r="1773" spans="1:14" ht="12.75" customHeight="1">
      <c r="A1773" s="68" t="s">
        <v>20940</v>
      </c>
      <c r="B1773" s="71" t="s">
        <v>13416</v>
      </c>
      <c r="C1773" s="363" t="s">
        <v>20941</v>
      </c>
      <c r="D1773" s="363"/>
      <c r="E1773" s="363"/>
      <c r="F1773" s="363"/>
      <c r="G1773" s="363"/>
      <c r="H1773" s="363"/>
      <c r="I1773" s="363"/>
      <c r="J1773" s="363"/>
      <c r="K1773" s="363"/>
      <c r="L1773" s="363"/>
      <c r="M1773" s="71" t="s">
        <v>25</v>
      </c>
      <c r="N1773" s="69">
        <v>4</v>
      </c>
    </row>
    <row r="1774" spans="1:14" ht="12.75" customHeight="1">
      <c r="A1774" s="68" t="s">
        <v>20942</v>
      </c>
      <c r="B1774" s="71" t="s">
        <v>13416</v>
      </c>
      <c r="C1774" s="363" t="s">
        <v>20943</v>
      </c>
      <c r="D1774" s="363"/>
      <c r="E1774" s="363"/>
      <c r="F1774" s="363"/>
      <c r="G1774" s="363"/>
      <c r="H1774" s="363"/>
      <c r="I1774" s="363"/>
      <c r="J1774" s="363"/>
      <c r="K1774" s="363"/>
      <c r="L1774" s="363"/>
      <c r="M1774" s="71" t="s">
        <v>25</v>
      </c>
      <c r="N1774" s="69">
        <v>4.5</v>
      </c>
    </row>
    <row r="1775" spans="1:14" ht="13.5" customHeight="1">
      <c r="A1775" s="68" t="s">
        <v>20944</v>
      </c>
      <c r="B1775" s="71" t="s">
        <v>13416</v>
      </c>
      <c r="C1775" s="363" t="s">
        <v>20945</v>
      </c>
      <c r="D1775" s="363"/>
      <c r="E1775" s="363"/>
      <c r="F1775" s="363"/>
      <c r="G1775" s="363"/>
      <c r="H1775" s="363"/>
      <c r="I1775" s="363"/>
      <c r="J1775" s="363"/>
      <c r="K1775" s="363"/>
      <c r="L1775" s="363"/>
      <c r="M1775" s="71" t="s">
        <v>25</v>
      </c>
      <c r="N1775" s="69">
        <v>5</v>
      </c>
    </row>
    <row r="1776" spans="1:14" ht="12.75" customHeight="1">
      <c r="A1776" s="68" t="s">
        <v>20946</v>
      </c>
      <c r="B1776" s="71" t="s">
        <v>13416</v>
      </c>
      <c r="C1776" s="363" t="s">
        <v>20947</v>
      </c>
      <c r="D1776" s="363"/>
      <c r="E1776" s="363"/>
      <c r="F1776" s="363"/>
      <c r="G1776" s="363"/>
      <c r="H1776" s="363"/>
      <c r="I1776" s="363"/>
      <c r="J1776" s="363"/>
      <c r="K1776" s="363"/>
      <c r="L1776" s="363"/>
      <c r="M1776" s="71" t="s">
        <v>25</v>
      </c>
      <c r="N1776" s="69">
        <v>3</v>
      </c>
    </row>
    <row r="1777" spans="1:14" ht="13.5" customHeight="1">
      <c r="A1777" s="68" t="s">
        <v>20948</v>
      </c>
      <c r="B1777" s="71" t="s">
        <v>13416</v>
      </c>
      <c r="C1777" s="363" t="s">
        <v>20949</v>
      </c>
      <c r="D1777" s="363"/>
      <c r="E1777" s="363"/>
      <c r="F1777" s="363"/>
      <c r="G1777" s="363"/>
      <c r="H1777" s="363"/>
      <c r="I1777" s="363"/>
      <c r="J1777" s="363"/>
      <c r="K1777" s="363"/>
      <c r="L1777" s="363"/>
      <c r="M1777" s="71" t="s">
        <v>25</v>
      </c>
      <c r="N1777" s="69">
        <v>5</v>
      </c>
    </row>
    <row r="1778" spans="1:14" ht="12.75" customHeight="1">
      <c r="A1778" s="68" t="s">
        <v>20950</v>
      </c>
      <c r="B1778" s="71" t="s">
        <v>13416</v>
      </c>
      <c r="C1778" s="363" t="s">
        <v>20951</v>
      </c>
      <c r="D1778" s="363"/>
      <c r="E1778" s="363"/>
      <c r="F1778" s="363"/>
      <c r="G1778" s="363"/>
      <c r="H1778" s="363"/>
      <c r="I1778" s="363"/>
      <c r="J1778" s="363"/>
      <c r="K1778" s="363"/>
      <c r="L1778" s="363"/>
      <c r="M1778" s="71" t="s">
        <v>25</v>
      </c>
      <c r="N1778" s="69">
        <v>9</v>
      </c>
    </row>
    <row r="1779" spans="1:14" ht="12.75" customHeight="1">
      <c r="A1779" s="68" t="s">
        <v>20952</v>
      </c>
      <c r="B1779" s="71" t="s">
        <v>13416</v>
      </c>
      <c r="C1779" s="363" t="s">
        <v>20953</v>
      </c>
      <c r="D1779" s="363"/>
      <c r="E1779" s="363"/>
      <c r="F1779" s="363"/>
      <c r="G1779" s="363"/>
      <c r="H1779" s="363"/>
      <c r="I1779" s="363"/>
      <c r="J1779" s="363"/>
      <c r="K1779" s="363"/>
      <c r="L1779" s="363"/>
      <c r="M1779" s="71" t="s">
        <v>25</v>
      </c>
      <c r="N1779" s="69">
        <v>15</v>
      </c>
    </row>
    <row r="1780" spans="1:14" ht="13.5" customHeight="1">
      <c r="A1780" s="68" t="s">
        <v>20954</v>
      </c>
      <c r="B1780" s="71" t="s">
        <v>13416</v>
      </c>
      <c r="C1780" s="363" t="s">
        <v>20955</v>
      </c>
      <c r="D1780" s="363"/>
      <c r="E1780" s="363"/>
      <c r="F1780" s="363"/>
      <c r="G1780" s="363"/>
      <c r="H1780" s="363"/>
      <c r="I1780" s="363"/>
      <c r="J1780" s="363"/>
      <c r="K1780" s="363"/>
      <c r="L1780" s="363"/>
      <c r="M1780" s="71" t="s">
        <v>25</v>
      </c>
      <c r="N1780" s="69">
        <v>24</v>
      </c>
    </row>
    <row r="1781" spans="1:14" ht="12.75" customHeight="1">
      <c r="A1781" s="68" t="s">
        <v>20956</v>
      </c>
      <c r="B1781" s="71" t="s">
        <v>13416</v>
      </c>
      <c r="C1781" s="363" t="s">
        <v>20957</v>
      </c>
      <c r="D1781" s="363"/>
      <c r="E1781" s="363"/>
      <c r="F1781" s="363"/>
      <c r="G1781" s="363"/>
      <c r="H1781" s="363"/>
      <c r="I1781" s="363"/>
      <c r="J1781" s="363"/>
      <c r="K1781" s="363"/>
      <c r="L1781" s="363"/>
      <c r="M1781" s="71" t="s">
        <v>25</v>
      </c>
      <c r="N1781" s="69">
        <v>1.5</v>
      </c>
    </row>
    <row r="1782" spans="1:14" ht="13.5" customHeight="1">
      <c r="A1782" s="68" t="s">
        <v>20958</v>
      </c>
      <c r="B1782" s="71" t="s">
        <v>13416</v>
      </c>
      <c r="C1782" s="363" t="s">
        <v>20959</v>
      </c>
      <c r="D1782" s="363"/>
      <c r="E1782" s="363"/>
      <c r="F1782" s="363"/>
      <c r="G1782" s="363"/>
      <c r="H1782" s="363"/>
      <c r="I1782" s="363"/>
      <c r="J1782" s="363"/>
      <c r="K1782" s="363"/>
      <c r="L1782" s="363"/>
      <c r="M1782" s="71" t="s">
        <v>25</v>
      </c>
      <c r="N1782" s="69">
        <v>2.7</v>
      </c>
    </row>
    <row r="1783" spans="1:14" ht="12.75" customHeight="1">
      <c r="A1783" s="68" t="s">
        <v>20960</v>
      </c>
      <c r="B1783" s="71" t="s">
        <v>13416</v>
      </c>
      <c r="C1783" s="363" t="s">
        <v>20961</v>
      </c>
      <c r="D1783" s="363"/>
      <c r="E1783" s="363"/>
      <c r="F1783" s="363"/>
      <c r="G1783" s="363"/>
      <c r="H1783" s="363"/>
      <c r="I1783" s="363"/>
      <c r="J1783" s="363"/>
      <c r="K1783" s="363"/>
      <c r="L1783" s="363"/>
      <c r="M1783" s="71" t="s">
        <v>25</v>
      </c>
      <c r="N1783" s="69">
        <v>4.5</v>
      </c>
    </row>
    <row r="1784" spans="1:14" ht="12.75" customHeight="1">
      <c r="A1784" s="68" t="s">
        <v>20962</v>
      </c>
      <c r="B1784" s="71" t="s">
        <v>13416</v>
      </c>
      <c r="C1784" s="363" t="s">
        <v>20963</v>
      </c>
      <c r="D1784" s="363"/>
      <c r="E1784" s="363"/>
      <c r="F1784" s="363"/>
      <c r="G1784" s="363"/>
      <c r="H1784" s="363"/>
      <c r="I1784" s="363"/>
      <c r="J1784" s="363"/>
      <c r="K1784" s="363"/>
      <c r="L1784" s="363"/>
      <c r="M1784" s="71" t="s">
        <v>25</v>
      </c>
      <c r="N1784" s="69">
        <v>6</v>
      </c>
    </row>
    <row r="1785" spans="1:14" ht="13.5" customHeight="1">
      <c r="A1785" s="68" t="s">
        <v>20964</v>
      </c>
      <c r="B1785" s="71" t="s">
        <v>13416</v>
      </c>
      <c r="C1785" s="363" t="s">
        <v>20965</v>
      </c>
      <c r="D1785" s="363"/>
      <c r="E1785" s="363"/>
      <c r="F1785" s="363"/>
      <c r="G1785" s="363"/>
      <c r="H1785" s="363"/>
      <c r="I1785" s="363"/>
      <c r="J1785" s="363"/>
      <c r="K1785" s="363"/>
      <c r="L1785" s="363"/>
      <c r="M1785" s="71" t="s">
        <v>25</v>
      </c>
      <c r="N1785" s="69">
        <v>9.6</v>
      </c>
    </row>
    <row r="1786" spans="1:14" ht="12.75" customHeight="1">
      <c r="A1786" s="68" t="s">
        <v>20966</v>
      </c>
      <c r="B1786" s="71" t="s">
        <v>13416</v>
      </c>
      <c r="C1786" s="363" t="s">
        <v>20967</v>
      </c>
      <c r="D1786" s="363"/>
      <c r="E1786" s="363"/>
      <c r="F1786" s="363"/>
      <c r="G1786" s="363"/>
      <c r="H1786" s="363"/>
      <c r="I1786" s="363"/>
      <c r="J1786" s="363"/>
      <c r="K1786" s="363"/>
      <c r="L1786" s="363"/>
      <c r="M1786" s="71" t="s">
        <v>25</v>
      </c>
      <c r="N1786" s="69">
        <v>6.9</v>
      </c>
    </row>
    <row r="1787" spans="1:14" ht="12.75" customHeight="1">
      <c r="A1787" s="68" t="s">
        <v>20968</v>
      </c>
      <c r="B1787" s="71" t="s">
        <v>13416</v>
      </c>
      <c r="C1787" s="363" t="s">
        <v>20969</v>
      </c>
      <c r="D1787" s="363"/>
      <c r="E1787" s="363"/>
      <c r="F1787" s="363"/>
      <c r="G1787" s="363"/>
      <c r="H1787" s="363"/>
      <c r="I1787" s="363"/>
      <c r="J1787" s="363"/>
      <c r="K1787" s="363"/>
      <c r="L1787" s="363"/>
      <c r="M1787" s="71" t="s">
        <v>25</v>
      </c>
      <c r="N1787" s="69">
        <v>8.5</v>
      </c>
    </row>
    <row r="1788" spans="1:14" ht="13.5" customHeight="1">
      <c r="A1788" s="68" t="s">
        <v>20970</v>
      </c>
      <c r="B1788" s="71" t="s">
        <v>13416</v>
      </c>
      <c r="C1788" s="363" t="s">
        <v>20971</v>
      </c>
      <c r="D1788" s="363"/>
      <c r="E1788" s="363"/>
      <c r="F1788" s="363"/>
      <c r="G1788" s="363"/>
      <c r="H1788" s="363"/>
      <c r="I1788" s="363"/>
      <c r="J1788" s="363"/>
      <c r="K1788" s="363"/>
      <c r="L1788" s="363"/>
      <c r="M1788" s="71" t="s">
        <v>25</v>
      </c>
      <c r="N1788" s="69">
        <v>11.5</v>
      </c>
    </row>
    <row r="1789" spans="1:14" ht="12.75" customHeight="1">
      <c r="A1789" s="68" t="s">
        <v>20972</v>
      </c>
      <c r="B1789" s="71" t="s">
        <v>13416</v>
      </c>
      <c r="C1789" s="363" t="s">
        <v>20973</v>
      </c>
      <c r="D1789" s="363"/>
      <c r="E1789" s="363"/>
      <c r="F1789" s="363"/>
      <c r="G1789" s="363"/>
      <c r="H1789" s="363"/>
      <c r="I1789" s="363"/>
      <c r="J1789" s="363"/>
      <c r="K1789" s="363"/>
      <c r="L1789" s="363"/>
      <c r="M1789" s="71" t="s">
        <v>25</v>
      </c>
      <c r="N1789" s="69">
        <v>3</v>
      </c>
    </row>
    <row r="1790" spans="1:14" ht="13.5" customHeight="1">
      <c r="A1790" s="68" t="s">
        <v>20974</v>
      </c>
      <c r="B1790" s="71" t="s">
        <v>13416</v>
      </c>
      <c r="C1790" s="363" t="s">
        <v>20975</v>
      </c>
      <c r="D1790" s="363"/>
      <c r="E1790" s="363"/>
      <c r="F1790" s="363"/>
      <c r="G1790" s="363"/>
      <c r="H1790" s="363"/>
      <c r="I1790" s="363"/>
      <c r="J1790" s="363"/>
      <c r="K1790" s="363"/>
      <c r="L1790" s="363"/>
      <c r="M1790" s="71" t="s">
        <v>25</v>
      </c>
      <c r="N1790" s="69">
        <v>5</v>
      </c>
    </row>
    <row r="1791" spans="1:14" ht="12.75" customHeight="1">
      <c r="A1791" s="68" t="s">
        <v>20976</v>
      </c>
      <c r="B1791" s="71" t="s">
        <v>13416</v>
      </c>
      <c r="C1791" s="363" t="s">
        <v>20977</v>
      </c>
      <c r="D1791" s="363"/>
      <c r="E1791" s="363"/>
      <c r="F1791" s="363"/>
      <c r="G1791" s="363"/>
      <c r="H1791" s="363"/>
      <c r="I1791" s="363"/>
      <c r="J1791" s="363"/>
      <c r="K1791" s="363"/>
      <c r="L1791" s="363"/>
      <c r="M1791" s="71" t="s">
        <v>25</v>
      </c>
      <c r="N1791" s="69">
        <v>9</v>
      </c>
    </row>
    <row r="1792" spans="1:14" ht="12.75" customHeight="1">
      <c r="A1792" s="68" t="s">
        <v>20978</v>
      </c>
      <c r="B1792" s="71" t="s">
        <v>13416</v>
      </c>
      <c r="C1792" s="363" t="s">
        <v>20979</v>
      </c>
      <c r="D1792" s="363"/>
      <c r="E1792" s="363"/>
      <c r="F1792" s="363"/>
      <c r="G1792" s="363"/>
      <c r="H1792" s="363"/>
      <c r="I1792" s="363"/>
      <c r="J1792" s="363"/>
      <c r="K1792" s="363"/>
      <c r="L1792" s="363"/>
      <c r="M1792" s="71" t="s">
        <v>25</v>
      </c>
      <c r="N1792" s="69">
        <v>15</v>
      </c>
    </row>
    <row r="1793" spans="1:14" ht="13.5" customHeight="1">
      <c r="A1793" s="68" t="s">
        <v>20980</v>
      </c>
      <c r="B1793" s="71" t="s">
        <v>13416</v>
      </c>
      <c r="C1793" s="363" t="s">
        <v>20981</v>
      </c>
      <c r="D1793" s="363"/>
      <c r="E1793" s="363"/>
      <c r="F1793" s="363"/>
      <c r="G1793" s="363"/>
      <c r="H1793" s="363"/>
      <c r="I1793" s="363"/>
      <c r="J1793" s="363"/>
      <c r="K1793" s="363"/>
      <c r="L1793" s="363"/>
      <c r="M1793" s="71" t="s">
        <v>25</v>
      </c>
      <c r="N1793" s="69">
        <v>20</v>
      </c>
    </row>
    <row r="1794" spans="1:14" ht="12.75" customHeight="1">
      <c r="A1794" s="68" t="s">
        <v>20982</v>
      </c>
      <c r="B1794" s="71" t="s">
        <v>13416</v>
      </c>
      <c r="C1794" s="363" t="s">
        <v>20983</v>
      </c>
      <c r="D1794" s="363"/>
      <c r="E1794" s="363"/>
      <c r="F1794" s="363"/>
      <c r="G1794" s="363"/>
      <c r="H1794" s="363"/>
      <c r="I1794" s="363"/>
      <c r="J1794" s="363"/>
      <c r="K1794" s="363"/>
      <c r="L1794" s="363"/>
      <c r="M1794" s="71" t="s">
        <v>25</v>
      </c>
      <c r="N1794" s="69">
        <v>20</v>
      </c>
    </row>
    <row r="1795" spans="1:14" ht="13.5" customHeight="1">
      <c r="A1795" s="68" t="s">
        <v>20984</v>
      </c>
      <c r="B1795" s="71" t="s">
        <v>13416</v>
      </c>
      <c r="C1795" s="363" t="s">
        <v>20985</v>
      </c>
      <c r="D1795" s="363"/>
      <c r="E1795" s="363"/>
      <c r="F1795" s="363"/>
      <c r="G1795" s="363"/>
      <c r="H1795" s="363"/>
      <c r="I1795" s="363"/>
      <c r="J1795" s="363"/>
      <c r="K1795" s="363"/>
      <c r="L1795" s="363"/>
      <c r="M1795" s="71" t="s">
        <v>25</v>
      </c>
      <c r="N1795" s="69">
        <v>20</v>
      </c>
    </row>
    <row r="1796" spans="1:14" ht="12.75" customHeight="1">
      <c r="A1796" s="68" t="s">
        <v>20986</v>
      </c>
      <c r="B1796" s="71" t="s">
        <v>13416</v>
      </c>
      <c r="C1796" s="363" t="s">
        <v>20987</v>
      </c>
      <c r="D1796" s="363"/>
      <c r="E1796" s="363"/>
      <c r="F1796" s="363"/>
      <c r="G1796" s="363"/>
      <c r="H1796" s="363"/>
      <c r="I1796" s="363"/>
      <c r="J1796" s="363"/>
      <c r="K1796" s="363"/>
      <c r="L1796" s="363"/>
      <c r="M1796" s="71" t="s">
        <v>25</v>
      </c>
      <c r="N1796" s="69">
        <v>28</v>
      </c>
    </row>
    <row r="1797" spans="1:14" ht="12.75" customHeight="1">
      <c r="A1797" s="68" t="s">
        <v>20988</v>
      </c>
      <c r="B1797" s="71" t="s">
        <v>13416</v>
      </c>
      <c r="C1797" s="363" t="s">
        <v>22833</v>
      </c>
      <c r="D1797" s="363"/>
      <c r="E1797" s="363"/>
      <c r="F1797" s="363"/>
      <c r="G1797" s="363"/>
      <c r="H1797" s="363"/>
      <c r="I1797" s="363"/>
      <c r="J1797" s="363"/>
      <c r="K1797" s="363"/>
      <c r="L1797" s="363"/>
      <c r="M1797" s="71" t="s">
        <v>25</v>
      </c>
      <c r="N1797" s="69">
        <v>3.6</v>
      </c>
    </row>
    <row r="1798" spans="1:14" ht="13.5" customHeight="1">
      <c r="A1798" s="68" t="s">
        <v>20989</v>
      </c>
      <c r="B1798" s="71" t="s">
        <v>13416</v>
      </c>
      <c r="C1798" s="363" t="s">
        <v>22834</v>
      </c>
      <c r="D1798" s="363"/>
      <c r="E1798" s="363"/>
      <c r="F1798" s="363"/>
      <c r="G1798" s="363"/>
      <c r="H1798" s="363"/>
      <c r="I1798" s="363"/>
      <c r="J1798" s="363"/>
      <c r="K1798" s="363"/>
      <c r="L1798" s="363"/>
      <c r="M1798" s="71" t="s">
        <v>25</v>
      </c>
      <c r="N1798" s="69">
        <v>2.16</v>
      </c>
    </row>
    <row r="1799" spans="1:14" ht="12.75" customHeight="1">
      <c r="A1799" s="68" t="s">
        <v>20990</v>
      </c>
      <c r="B1799" s="71" t="s">
        <v>13416</v>
      </c>
      <c r="C1799" s="363" t="s">
        <v>22835</v>
      </c>
      <c r="D1799" s="363"/>
      <c r="E1799" s="363"/>
      <c r="F1799" s="363"/>
      <c r="G1799" s="363"/>
      <c r="H1799" s="363"/>
      <c r="I1799" s="363"/>
      <c r="J1799" s="363"/>
      <c r="K1799" s="363"/>
      <c r="L1799" s="363"/>
      <c r="M1799" s="71" t="s">
        <v>25</v>
      </c>
      <c r="N1799" s="69">
        <v>1.2</v>
      </c>
    </row>
    <row r="1800" spans="1:14" ht="12.75" customHeight="1">
      <c r="A1800" s="68" t="s">
        <v>20991</v>
      </c>
      <c r="B1800" s="71" t="s">
        <v>13416</v>
      </c>
      <c r="C1800" s="363" t="s">
        <v>20992</v>
      </c>
      <c r="D1800" s="363"/>
      <c r="E1800" s="363"/>
      <c r="F1800" s="363"/>
      <c r="G1800" s="363"/>
      <c r="H1800" s="363"/>
      <c r="I1800" s="363"/>
      <c r="J1800" s="363"/>
      <c r="K1800" s="363"/>
      <c r="L1800" s="363"/>
      <c r="M1800" s="71" t="s">
        <v>25</v>
      </c>
      <c r="N1800" s="69">
        <v>1.18</v>
      </c>
    </row>
    <row r="1801" spans="1:14" ht="13.5" customHeight="1">
      <c r="A1801" s="68" t="s">
        <v>20993</v>
      </c>
      <c r="B1801" s="71" t="s">
        <v>13416</v>
      </c>
      <c r="C1801" s="363" t="s">
        <v>20994</v>
      </c>
      <c r="D1801" s="363"/>
      <c r="E1801" s="363"/>
      <c r="F1801" s="363"/>
      <c r="G1801" s="363"/>
      <c r="H1801" s="363"/>
      <c r="I1801" s="363"/>
      <c r="J1801" s="363"/>
      <c r="K1801" s="363"/>
      <c r="L1801" s="363"/>
      <c r="M1801" s="71" t="s">
        <v>25</v>
      </c>
      <c r="N1801" s="69">
        <v>0.84</v>
      </c>
    </row>
    <row r="1802" spans="1:14" ht="12.75" customHeight="1">
      <c r="A1802" s="68" t="s">
        <v>20995</v>
      </c>
      <c r="B1802" s="71" t="s">
        <v>13416</v>
      </c>
      <c r="C1802" s="363" t="s">
        <v>20996</v>
      </c>
      <c r="D1802" s="363"/>
      <c r="E1802" s="363"/>
      <c r="F1802" s="363"/>
      <c r="G1802" s="363"/>
      <c r="H1802" s="363"/>
      <c r="I1802" s="363"/>
      <c r="J1802" s="363"/>
      <c r="K1802" s="363"/>
      <c r="L1802" s="363"/>
      <c r="M1802" s="71" t="s">
        <v>25</v>
      </c>
      <c r="N1802" s="69">
        <v>32.590000000000003</v>
      </c>
    </row>
    <row r="1803" spans="1:14" ht="3.75" customHeight="1">
      <c r="C1803" s="363"/>
      <c r="D1803" s="363"/>
      <c r="E1803" s="363"/>
      <c r="F1803" s="363"/>
      <c r="G1803" s="363"/>
      <c r="H1803" s="363"/>
      <c r="I1803" s="363"/>
      <c r="J1803" s="363"/>
      <c r="K1803" s="363"/>
      <c r="L1803" s="363"/>
    </row>
    <row r="1804" spans="1:14" ht="12.75" customHeight="1">
      <c r="A1804" s="68" t="s">
        <v>20997</v>
      </c>
      <c r="B1804" s="71" t="s">
        <v>13416</v>
      </c>
      <c r="C1804" s="363" t="s">
        <v>20998</v>
      </c>
      <c r="D1804" s="363"/>
      <c r="E1804" s="363"/>
      <c r="F1804" s="363"/>
      <c r="G1804" s="363"/>
      <c r="H1804" s="363"/>
      <c r="I1804" s="363"/>
      <c r="J1804" s="363"/>
      <c r="K1804" s="363"/>
      <c r="L1804" s="363"/>
      <c r="M1804" s="71" t="s">
        <v>25</v>
      </c>
      <c r="N1804" s="69">
        <v>50.39</v>
      </c>
    </row>
    <row r="1805" spans="1:14" ht="3" customHeight="1">
      <c r="C1805" s="363"/>
      <c r="D1805" s="363"/>
      <c r="E1805" s="363"/>
      <c r="F1805" s="363"/>
      <c r="G1805" s="363"/>
      <c r="H1805" s="363"/>
      <c r="I1805" s="363"/>
      <c r="J1805" s="363"/>
      <c r="K1805" s="363"/>
      <c r="L1805" s="363"/>
    </row>
    <row r="1806" spans="1:14" ht="13.5" customHeight="1">
      <c r="A1806" s="68" t="s">
        <v>20999</v>
      </c>
      <c r="B1806" s="71" t="s">
        <v>13416</v>
      </c>
      <c r="C1806" s="363" t="s">
        <v>28417</v>
      </c>
      <c r="D1806" s="363"/>
      <c r="E1806" s="363"/>
      <c r="F1806" s="363"/>
      <c r="G1806" s="363"/>
      <c r="H1806" s="363"/>
      <c r="I1806" s="363"/>
      <c r="J1806" s="363"/>
      <c r="K1806" s="363"/>
      <c r="L1806" s="363"/>
      <c r="M1806" s="71" t="s">
        <v>25</v>
      </c>
      <c r="N1806" s="69">
        <v>999.49</v>
      </c>
    </row>
    <row r="1807" spans="1:14" ht="12.75" customHeight="1">
      <c r="A1807" s="68" t="s">
        <v>21000</v>
      </c>
      <c r="B1807" s="71" t="s">
        <v>13416</v>
      </c>
      <c r="C1807" s="363" t="s">
        <v>28418</v>
      </c>
      <c r="D1807" s="363"/>
      <c r="E1807" s="363"/>
      <c r="F1807" s="363"/>
      <c r="G1807" s="363"/>
      <c r="H1807" s="363"/>
      <c r="I1807" s="363"/>
      <c r="J1807" s="363"/>
      <c r="K1807" s="363"/>
      <c r="L1807" s="363"/>
      <c r="M1807" s="71" t="s">
        <v>26</v>
      </c>
      <c r="N1807" s="69">
        <v>65</v>
      </c>
    </row>
    <row r="1808" spans="1:14" ht="13.5" customHeight="1">
      <c r="A1808" s="68" t="s">
        <v>21001</v>
      </c>
      <c r="B1808" s="71" t="s">
        <v>13416</v>
      </c>
      <c r="C1808" s="363" t="s">
        <v>28419</v>
      </c>
      <c r="D1808" s="363"/>
      <c r="E1808" s="363"/>
      <c r="F1808" s="363"/>
      <c r="G1808" s="363"/>
      <c r="H1808" s="363"/>
      <c r="I1808" s="363"/>
      <c r="J1808" s="363"/>
      <c r="K1808" s="363"/>
      <c r="L1808" s="363"/>
      <c r="M1808" s="71" t="s">
        <v>25</v>
      </c>
      <c r="N1808" s="69">
        <v>180</v>
      </c>
    </row>
    <row r="1809" spans="1:14" ht="12.75" customHeight="1">
      <c r="A1809" s="68" t="s">
        <v>21002</v>
      </c>
      <c r="B1809" s="71" t="s">
        <v>13416</v>
      </c>
      <c r="C1809" s="363" t="s">
        <v>28420</v>
      </c>
      <c r="D1809" s="363"/>
      <c r="E1809" s="363"/>
      <c r="F1809" s="363"/>
      <c r="G1809" s="363"/>
      <c r="H1809" s="363"/>
      <c r="I1809" s="363"/>
      <c r="J1809" s="363"/>
      <c r="K1809" s="363"/>
      <c r="L1809" s="363"/>
      <c r="M1809" s="71" t="s">
        <v>25</v>
      </c>
      <c r="N1809" s="69">
        <v>728</v>
      </c>
    </row>
    <row r="1810" spans="1:14" ht="12.75" customHeight="1">
      <c r="A1810" s="68" t="s">
        <v>21003</v>
      </c>
      <c r="B1810" s="71" t="s">
        <v>13416</v>
      </c>
      <c r="C1810" s="363" t="s">
        <v>28421</v>
      </c>
      <c r="D1810" s="363"/>
      <c r="E1810" s="363"/>
      <c r="F1810" s="363"/>
      <c r="G1810" s="363"/>
      <c r="H1810" s="363"/>
      <c r="I1810" s="363"/>
      <c r="J1810" s="363"/>
      <c r="K1810" s="363"/>
      <c r="L1810" s="363"/>
      <c r="M1810" s="71" t="s">
        <v>26</v>
      </c>
      <c r="N1810" s="69">
        <v>55</v>
      </c>
    </row>
    <row r="1811" spans="1:14" ht="13.5" customHeight="1">
      <c r="A1811" s="68" t="s">
        <v>21004</v>
      </c>
      <c r="B1811" s="71" t="s">
        <v>13416</v>
      </c>
      <c r="C1811" s="363" t="s">
        <v>28422</v>
      </c>
      <c r="D1811" s="363"/>
      <c r="E1811" s="363"/>
      <c r="F1811" s="363"/>
      <c r="G1811" s="363"/>
      <c r="H1811" s="363"/>
      <c r="I1811" s="363"/>
      <c r="J1811" s="363"/>
      <c r="K1811" s="363"/>
      <c r="L1811" s="363"/>
      <c r="M1811" s="71" t="s">
        <v>1283</v>
      </c>
      <c r="N1811" s="69">
        <v>450</v>
      </c>
    </row>
    <row r="1812" spans="1:14" ht="12.75" customHeight="1">
      <c r="A1812" s="68" t="s">
        <v>21005</v>
      </c>
      <c r="B1812" s="71" t="s">
        <v>13416</v>
      </c>
      <c r="C1812" s="363" t="s">
        <v>28423</v>
      </c>
      <c r="D1812" s="363"/>
      <c r="E1812" s="363"/>
      <c r="F1812" s="363"/>
      <c r="G1812" s="363"/>
      <c r="H1812" s="363"/>
      <c r="I1812" s="363"/>
      <c r="J1812" s="363"/>
      <c r="K1812" s="363"/>
      <c r="L1812" s="363"/>
      <c r="M1812" s="71" t="s">
        <v>26</v>
      </c>
      <c r="N1812" s="69">
        <v>71.709999999999994</v>
      </c>
    </row>
    <row r="1813" spans="1:14" ht="12.75" customHeight="1">
      <c r="A1813" s="68" t="s">
        <v>21006</v>
      </c>
      <c r="B1813" s="71" t="s">
        <v>13416</v>
      </c>
      <c r="C1813" s="363" t="s">
        <v>28424</v>
      </c>
      <c r="D1813" s="363"/>
      <c r="E1813" s="363"/>
      <c r="F1813" s="363"/>
      <c r="G1813" s="363"/>
      <c r="H1813" s="363"/>
      <c r="I1813" s="363"/>
      <c r="J1813" s="363"/>
      <c r="K1813" s="363"/>
      <c r="L1813" s="363"/>
      <c r="M1813" s="71" t="s">
        <v>25</v>
      </c>
      <c r="N1813" s="69">
        <v>3000</v>
      </c>
    </row>
    <row r="1814" spans="1:14" ht="13.5" customHeight="1">
      <c r="A1814" s="68" t="s">
        <v>21007</v>
      </c>
      <c r="B1814" s="71" t="s">
        <v>13416</v>
      </c>
      <c r="C1814" s="363" t="s">
        <v>28425</v>
      </c>
      <c r="D1814" s="363"/>
      <c r="E1814" s="363"/>
      <c r="F1814" s="363"/>
      <c r="G1814" s="363"/>
      <c r="H1814" s="363"/>
      <c r="I1814" s="363"/>
      <c r="J1814" s="363"/>
      <c r="K1814" s="363"/>
      <c r="L1814" s="363"/>
      <c r="M1814" s="71" t="s">
        <v>25</v>
      </c>
      <c r="N1814" s="69">
        <v>600</v>
      </c>
    </row>
    <row r="1815" spans="1:14" ht="12.75" customHeight="1">
      <c r="A1815" s="68" t="s">
        <v>21008</v>
      </c>
      <c r="B1815" s="71" t="s">
        <v>13416</v>
      </c>
      <c r="C1815" s="363" t="s">
        <v>28426</v>
      </c>
      <c r="D1815" s="363"/>
      <c r="E1815" s="363"/>
      <c r="F1815" s="363"/>
      <c r="G1815" s="363"/>
      <c r="H1815" s="363"/>
      <c r="I1815" s="363"/>
      <c r="J1815" s="363"/>
      <c r="K1815" s="363"/>
      <c r="L1815" s="363"/>
      <c r="M1815" s="71" t="s">
        <v>26</v>
      </c>
      <c r="N1815" s="69">
        <v>163.25</v>
      </c>
    </row>
    <row r="1816" spans="1:14" ht="13.5" customHeight="1">
      <c r="A1816" s="68" t="s">
        <v>21009</v>
      </c>
      <c r="B1816" s="71" t="s">
        <v>13416</v>
      </c>
      <c r="C1816" s="363" t="s">
        <v>28427</v>
      </c>
      <c r="D1816" s="363"/>
      <c r="E1816" s="363"/>
      <c r="F1816" s="363"/>
      <c r="G1816" s="363"/>
      <c r="H1816" s="363"/>
      <c r="I1816" s="363"/>
      <c r="J1816" s="363"/>
      <c r="K1816" s="363"/>
      <c r="L1816" s="363"/>
      <c r="M1816" s="71" t="s">
        <v>26</v>
      </c>
      <c r="N1816" s="69">
        <v>300</v>
      </c>
    </row>
    <row r="1817" spans="1:14" ht="12.75" customHeight="1">
      <c r="A1817" s="68" t="s">
        <v>21010</v>
      </c>
      <c r="B1817" s="71" t="s">
        <v>13416</v>
      </c>
      <c r="C1817" s="363" t="s">
        <v>28428</v>
      </c>
      <c r="D1817" s="363"/>
      <c r="E1817" s="363"/>
      <c r="F1817" s="363"/>
      <c r="G1817" s="363"/>
      <c r="H1817" s="363"/>
      <c r="I1817" s="363"/>
      <c r="J1817" s="363"/>
      <c r="K1817" s="363"/>
      <c r="L1817" s="363"/>
      <c r="M1817" s="71" t="s">
        <v>26</v>
      </c>
      <c r="N1817" s="69">
        <v>550</v>
      </c>
    </row>
    <row r="1818" spans="1:14" ht="12.75" customHeight="1">
      <c r="A1818" s="68" t="s">
        <v>21011</v>
      </c>
      <c r="B1818" s="71" t="s">
        <v>13416</v>
      </c>
      <c r="C1818" s="363" t="s">
        <v>28429</v>
      </c>
      <c r="D1818" s="363"/>
      <c r="E1818" s="363"/>
      <c r="F1818" s="363"/>
      <c r="G1818" s="363"/>
      <c r="H1818" s="363"/>
      <c r="I1818" s="363"/>
      <c r="J1818" s="363"/>
      <c r="K1818" s="363"/>
      <c r="L1818" s="363"/>
      <c r="M1818" s="71" t="s">
        <v>25</v>
      </c>
      <c r="N1818" s="69">
        <v>1500</v>
      </c>
    </row>
    <row r="1819" spans="1:14" ht="13.5" customHeight="1">
      <c r="A1819" s="68" t="s">
        <v>28430</v>
      </c>
      <c r="B1819" s="76"/>
      <c r="C1819" s="363" t="s">
        <v>28431</v>
      </c>
      <c r="D1819" s="363"/>
      <c r="E1819" s="363"/>
      <c r="F1819" s="363"/>
      <c r="G1819" s="363"/>
      <c r="H1819" s="363"/>
      <c r="I1819" s="363"/>
      <c r="J1819" s="363"/>
      <c r="K1819" s="363"/>
      <c r="L1819" s="363"/>
      <c r="M1819" s="71" t="s">
        <v>25</v>
      </c>
      <c r="N1819" s="69">
        <v>2200</v>
      </c>
    </row>
    <row r="1820" spans="1:14" ht="12.75" customHeight="1">
      <c r="A1820" s="68" t="s">
        <v>28432</v>
      </c>
      <c r="B1820" s="76"/>
      <c r="C1820" s="363" t="s">
        <v>28433</v>
      </c>
      <c r="D1820" s="363"/>
      <c r="E1820" s="363"/>
      <c r="F1820" s="363"/>
      <c r="G1820" s="363"/>
      <c r="H1820" s="363"/>
      <c r="I1820" s="363"/>
      <c r="J1820" s="363"/>
      <c r="K1820" s="363"/>
      <c r="L1820" s="363"/>
      <c r="M1820" s="71" t="s">
        <v>25</v>
      </c>
      <c r="N1820" s="69">
        <v>2000</v>
      </c>
    </row>
    <row r="1821" spans="1:14" ht="13.5" customHeight="1">
      <c r="A1821" s="68" t="s">
        <v>28434</v>
      </c>
      <c r="B1821" s="76"/>
      <c r="C1821" s="363" t="s">
        <v>28435</v>
      </c>
      <c r="D1821" s="363"/>
      <c r="E1821" s="363"/>
      <c r="F1821" s="363"/>
      <c r="G1821" s="363"/>
      <c r="H1821" s="363"/>
      <c r="I1821" s="363"/>
      <c r="J1821" s="363"/>
      <c r="K1821" s="363"/>
      <c r="L1821" s="363"/>
      <c r="M1821" s="71" t="s">
        <v>25</v>
      </c>
      <c r="N1821" s="69">
        <v>1500</v>
      </c>
    </row>
    <row r="1822" spans="1:14" ht="12.75" customHeight="1">
      <c r="A1822" s="68" t="s">
        <v>21012</v>
      </c>
      <c r="B1822" s="71" t="s">
        <v>13416</v>
      </c>
      <c r="C1822" s="363" t="s">
        <v>28436</v>
      </c>
      <c r="D1822" s="363"/>
      <c r="E1822" s="363"/>
      <c r="F1822" s="363"/>
      <c r="G1822" s="363"/>
      <c r="H1822" s="363"/>
      <c r="I1822" s="363"/>
      <c r="J1822" s="363"/>
      <c r="K1822" s="363"/>
      <c r="L1822" s="363"/>
      <c r="M1822" s="71" t="s">
        <v>25</v>
      </c>
      <c r="N1822" s="69">
        <v>416.45</v>
      </c>
    </row>
    <row r="1823" spans="1:14" ht="12.75" customHeight="1">
      <c r="A1823" s="68" t="s">
        <v>21013</v>
      </c>
      <c r="B1823" s="71" t="s">
        <v>13416</v>
      </c>
      <c r="C1823" s="363" t="s">
        <v>28437</v>
      </c>
      <c r="D1823" s="363"/>
      <c r="E1823" s="363"/>
      <c r="F1823" s="363"/>
      <c r="G1823" s="363"/>
      <c r="H1823" s="363"/>
      <c r="I1823" s="363"/>
      <c r="J1823" s="363"/>
      <c r="K1823" s="363"/>
      <c r="L1823" s="363"/>
      <c r="M1823" s="71" t="s">
        <v>25</v>
      </c>
      <c r="N1823" s="69">
        <v>380</v>
      </c>
    </row>
    <row r="1824" spans="1:14" ht="13.5" customHeight="1">
      <c r="A1824" s="68" t="s">
        <v>21014</v>
      </c>
      <c r="B1824" s="71" t="s">
        <v>13416</v>
      </c>
      <c r="C1824" s="363" t="s">
        <v>28438</v>
      </c>
      <c r="D1824" s="363"/>
      <c r="E1824" s="363"/>
      <c r="F1824" s="363"/>
      <c r="G1824" s="363"/>
      <c r="H1824" s="363"/>
      <c r="I1824" s="363"/>
      <c r="J1824" s="363"/>
      <c r="K1824" s="363"/>
      <c r="L1824" s="363"/>
      <c r="M1824" s="71" t="s">
        <v>25</v>
      </c>
      <c r="N1824" s="69">
        <v>100</v>
      </c>
    </row>
    <row r="1825" spans="1:14" ht="12.75" customHeight="1">
      <c r="A1825" s="68" t="s">
        <v>21015</v>
      </c>
      <c r="B1825" s="71" t="s">
        <v>13416</v>
      </c>
      <c r="C1825" s="363" t="s">
        <v>28439</v>
      </c>
      <c r="D1825" s="363"/>
      <c r="E1825" s="363"/>
      <c r="F1825" s="363"/>
      <c r="G1825" s="363"/>
      <c r="H1825" s="363"/>
      <c r="I1825" s="363"/>
      <c r="J1825" s="363"/>
      <c r="K1825" s="363"/>
      <c r="L1825" s="363"/>
      <c r="M1825" s="71" t="s">
        <v>25</v>
      </c>
      <c r="N1825" s="69">
        <v>100</v>
      </c>
    </row>
    <row r="1826" spans="1:14" ht="3.75" customHeight="1">
      <c r="C1826" s="363"/>
      <c r="D1826" s="363"/>
      <c r="E1826" s="363"/>
      <c r="F1826" s="363"/>
      <c r="G1826" s="363"/>
      <c r="H1826" s="363"/>
      <c r="I1826" s="363"/>
      <c r="J1826" s="363"/>
      <c r="K1826" s="363"/>
      <c r="L1826" s="363"/>
    </row>
    <row r="1827" spans="1:14" ht="12.75" customHeight="1">
      <c r="A1827" s="68" t="s">
        <v>21016</v>
      </c>
      <c r="B1827" s="71" t="s">
        <v>13416</v>
      </c>
      <c r="C1827" s="363" t="s">
        <v>28440</v>
      </c>
      <c r="D1827" s="363"/>
      <c r="E1827" s="363"/>
      <c r="F1827" s="363"/>
      <c r="G1827" s="363"/>
      <c r="H1827" s="363"/>
      <c r="I1827" s="363"/>
      <c r="J1827" s="363"/>
      <c r="K1827" s="363"/>
      <c r="L1827" s="363"/>
      <c r="M1827" s="71" t="s">
        <v>25</v>
      </c>
      <c r="N1827" s="69">
        <v>110.2</v>
      </c>
    </row>
    <row r="1828" spans="1:14" ht="12.75" customHeight="1">
      <c r="A1828" s="68" t="s">
        <v>21017</v>
      </c>
      <c r="B1828" s="71" t="s">
        <v>13416</v>
      </c>
      <c r="C1828" s="363" t="s">
        <v>28441</v>
      </c>
      <c r="D1828" s="363"/>
      <c r="E1828" s="363"/>
      <c r="F1828" s="363"/>
      <c r="G1828" s="363"/>
      <c r="H1828" s="363"/>
      <c r="I1828" s="363"/>
      <c r="J1828" s="363"/>
      <c r="K1828" s="363"/>
      <c r="L1828" s="363"/>
      <c r="M1828" s="71" t="s">
        <v>25</v>
      </c>
      <c r="N1828" s="69">
        <v>181.5</v>
      </c>
    </row>
    <row r="1829" spans="1:14" ht="13.5" customHeight="1">
      <c r="A1829" s="68" t="s">
        <v>21018</v>
      </c>
      <c r="B1829" s="71" t="s">
        <v>13416</v>
      </c>
      <c r="C1829" s="363" t="s">
        <v>28442</v>
      </c>
      <c r="D1829" s="363"/>
      <c r="E1829" s="363"/>
      <c r="F1829" s="363"/>
      <c r="G1829" s="363"/>
      <c r="H1829" s="363"/>
      <c r="I1829" s="363"/>
      <c r="J1829" s="363"/>
      <c r="K1829" s="363"/>
      <c r="L1829" s="363"/>
      <c r="M1829" s="71" t="s">
        <v>25</v>
      </c>
      <c r="N1829" s="69">
        <v>1500</v>
      </c>
    </row>
    <row r="1830" spans="1:14" ht="12.75" customHeight="1">
      <c r="A1830" s="68" t="s">
        <v>21019</v>
      </c>
      <c r="B1830" s="71" t="s">
        <v>13416</v>
      </c>
      <c r="C1830" s="363" t="s">
        <v>28443</v>
      </c>
      <c r="D1830" s="363"/>
      <c r="E1830" s="363"/>
      <c r="F1830" s="363"/>
      <c r="G1830" s="363"/>
      <c r="H1830" s="363"/>
      <c r="I1830" s="363"/>
      <c r="J1830" s="363"/>
      <c r="K1830" s="363"/>
      <c r="L1830" s="363"/>
      <c r="M1830" s="71" t="s">
        <v>25</v>
      </c>
      <c r="N1830" s="69">
        <v>1500</v>
      </c>
    </row>
    <row r="1831" spans="1:14" ht="12.75" customHeight="1">
      <c r="A1831" s="68" t="s">
        <v>21020</v>
      </c>
      <c r="B1831" s="71" t="s">
        <v>13416</v>
      </c>
      <c r="C1831" s="363" t="s">
        <v>28444</v>
      </c>
      <c r="D1831" s="363"/>
      <c r="E1831" s="363"/>
      <c r="F1831" s="363"/>
      <c r="G1831" s="363"/>
      <c r="H1831" s="363"/>
      <c r="I1831" s="363"/>
      <c r="J1831" s="363"/>
      <c r="K1831" s="363"/>
      <c r="L1831" s="363"/>
      <c r="M1831" s="71" t="s">
        <v>25</v>
      </c>
      <c r="N1831" s="69">
        <v>90</v>
      </c>
    </row>
    <row r="1832" spans="1:14" ht="13.5" customHeight="1">
      <c r="A1832" s="68" t="s">
        <v>21021</v>
      </c>
      <c r="B1832" s="71" t="s">
        <v>13416</v>
      </c>
      <c r="C1832" s="363" t="s">
        <v>28445</v>
      </c>
      <c r="D1832" s="363"/>
      <c r="E1832" s="363"/>
      <c r="F1832" s="363"/>
      <c r="G1832" s="363"/>
      <c r="H1832" s="363"/>
      <c r="I1832" s="363"/>
      <c r="J1832" s="363"/>
      <c r="K1832" s="363"/>
      <c r="L1832" s="363"/>
      <c r="M1832" s="71" t="s">
        <v>25</v>
      </c>
      <c r="N1832" s="69">
        <v>150</v>
      </c>
    </row>
    <row r="1833" spans="1:14" ht="12.75" customHeight="1">
      <c r="A1833" s="68" t="s">
        <v>21022</v>
      </c>
      <c r="B1833" s="71" t="s">
        <v>13416</v>
      </c>
      <c r="C1833" s="363" t="s">
        <v>28446</v>
      </c>
      <c r="D1833" s="363"/>
      <c r="E1833" s="363"/>
      <c r="F1833" s="363"/>
      <c r="G1833" s="363"/>
      <c r="H1833" s="363"/>
      <c r="I1833" s="363"/>
      <c r="J1833" s="363"/>
      <c r="K1833" s="363"/>
      <c r="L1833" s="363"/>
      <c r="M1833" s="71" t="s">
        <v>25</v>
      </c>
      <c r="N1833" s="69">
        <v>90</v>
      </c>
    </row>
    <row r="1834" spans="1:14" ht="13.5" customHeight="1">
      <c r="A1834" s="68" t="s">
        <v>21023</v>
      </c>
      <c r="B1834" s="71" t="s">
        <v>13416</v>
      </c>
      <c r="C1834" s="363" t="s">
        <v>28447</v>
      </c>
      <c r="D1834" s="363"/>
      <c r="E1834" s="363"/>
      <c r="F1834" s="363"/>
      <c r="G1834" s="363"/>
      <c r="H1834" s="363"/>
      <c r="I1834" s="363"/>
      <c r="J1834" s="363"/>
      <c r="K1834" s="363"/>
      <c r="L1834" s="363"/>
      <c r="M1834" s="71" t="s">
        <v>25</v>
      </c>
      <c r="N1834" s="69">
        <v>185</v>
      </c>
    </row>
    <row r="1835" spans="1:14" ht="12.75" customHeight="1">
      <c r="A1835" s="68" t="s">
        <v>21024</v>
      </c>
      <c r="B1835" s="71" t="s">
        <v>13416</v>
      </c>
      <c r="C1835" s="363" t="s">
        <v>28448</v>
      </c>
      <c r="D1835" s="363"/>
      <c r="E1835" s="363"/>
      <c r="F1835" s="363"/>
      <c r="G1835" s="363"/>
      <c r="H1835" s="363"/>
      <c r="I1835" s="363"/>
      <c r="J1835" s="363"/>
      <c r="K1835" s="363"/>
      <c r="L1835" s="363"/>
      <c r="M1835" s="71" t="s">
        <v>25</v>
      </c>
      <c r="N1835" s="69">
        <v>300</v>
      </c>
    </row>
    <row r="1836" spans="1:14" ht="12.75" customHeight="1">
      <c r="A1836" s="68" t="s">
        <v>21025</v>
      </c>
      <c r="B1836" s="71" t="s">
        <v>13416</v>
      </c>
      <c r="C1836" s="363" t="s">
        <v>28449</v>
      </c>
      <c r="D1836" s="363"/>
      <c r="E1836" s="363"/>
      <c r="F1836" s="363"/>
      <c r="G1836" s="363"/>
      <c r="H1836" s="363"/>
      <c r="I1836" s="363"/>
      <c r="J1836" s="363"/>
      <c r="K1836" s="363"/>
      <c r="L1836" s="363"/>
      <c r="M1836" s="71" t="s">
        <v>25</v>
      </c>
      <c r="N1836" s="69">
        <v>90</v>
      </c>
    </row>
    <row r="1837" spans="1:14" ht="13.5" customHeight="1">
      <c r="A1837" s="68" t="s">
        <v>21026</v>
      </c>
      <c r="B1837" s="71" t="s">
        <v>13416</v>
      </c>
      <c r="C1837" s="363" t="s">
        <v>28450</v>
      </c>
      <c r="D1837" s="363"/>
      <c r="E1837" s="363"/>
      <c r="F1837" s="363"/>
      <c r="G1837" s="363"/>
      <c r="H1837" s="363"/>
      <c r="I1837" s="363"/>
      <c r="J1837" s="363"/>
      <c r="K1837" s="363"/>
      <c r="L1837" s="363"/>
      <c r="M1837" s="71" t="s">
        <v>25</v>
      </c>
      <c r="N1837" s="69">
        <v>240</v>
      </c>
    </row>
    <row r="1838" spans="1:14" ht="12.75" customHeight="1">
      <c r="A1838" s="68" t="s">
        <v>21027</v>
      </c>
      <c r="B1838" s="71" t="s">
        <v>13416</v>
      </c>
      <c r="C1838" s="363" t="s">
        <v>28451</v>
      </c>
      <c r="D1838" s="363"/>
      <c r="E1838" s="363"/>
      <c r="F1838" s="363"/>
      <c r="G1838" s="363"/>
      <c r="H1838" s="363"/>
      <c r="I1838" s="363"/>
      <c r="J1838" s="363"/>
      <c r="K1838" s="363"/>
      <c r="L1838" s="363"/>
      <c r="M1838" s="71" t="s">
        <v>25</v>
      </c>
      <c r="N1838" s="69">
        <v>80</v>
      </c>
    </row>
    <row r="1839" spans="1:14" ht="13.5" customHeight="1">
      <c r="A1839" s="68" t="s">
        <v>21028</v>
      </c>
      <c r="B1839" s="71" t="s">
        <v>13416</v>
      </c>
      <c r="C1839" s="363" t="s">
        <v>28452</v>
      </c>
      <c r="D1839" s="363"/>
      <c r="E1839" s="363"/>
      <c r="F1839" s="363"/>
      <c r="G1839" s="363"/>
      <c r="H1839" s="363"/>
      <c r="I1839" s="363"/>
      <c r="J1839" s="363"/>
      <c r="K1839" s="363"/>
      <c r="L1839" s="363"/>
      <c r="M1839" s="71" t="s">
        <v>25</v>
      </c>
      <c r="N1839" s="69">
        <v>72</v>
      </c>
    </row>
    <row r="1840" spans="1:14" ht="12.75" customHeight="1">
      <c r="A1840" s="68" t="s">
        <v>21029</v>
      </c>
      <c r="B1840" s="71" t="s">
        <v>13416</v>
      </c>
      <c r="C1840" s="363" t="s">
        <v>28453</v>
      </c>
      <c r="D1840" s="363"/>
      <c r="E1840" s="363"/>
      <c r="F1840" s="363"/>
      <c r="G1840" s="363"/>
      <c r="H1840" s="363"/>
      <c r="I1840" s="363"/>
      <c r="J1840" s="363"/>
      <c r="K1840" s="363"/>
      <c r="L1840" s="363"/>
      <c r="M1840" s="71" t="s">
        <v>25</v>
      </c>
      <c r="N1840" s="69">
        <v>105</v>
      </c>
    </row>
    <row r="1841" spans="1:14" ht="12.75" customHeight="1">
      <c r="A1841" s="68" t="s">
        <v>21030</v>
      </c>
      <c r="B1841" s="71" t="s">
        <v>13416</v>
      </c>
      <c r="C1841" s="363" t="s">
        <v>28454</v>
      </c>
      <c r="D1841" s="363"/>
      <c r="E1841" s="363"/>
      <c r="F1841" s="363"/>
      <c r="G1841" s="363"/>
      <c r="H1841" s="363"/>
      <c r="I1841" s="363"/>
      <c r="J1841" s="363"/>
      <c r="K1841" s="363"/>
      <c r="L1841" s="363"/>
      <c r="M1841" s="71" t="s">
        <v>25</v>
      </c>
      <c r="N1841" s="69">
        <v>180</v>
      </c>
    </row>
    <row r="1842" spans="1:14" ht="13.5" customHeight="1">
      <c r="A1842" s="68" t="s">
        <v>21031</v>
      </c>
      <c r="B1842" s="71" t="s">
        <v>13416</v>
      </c>
      <c r="C1842" s="363" t="s">
        <v>28455</v>
      </c>
      <c r="D1842" s="363"/>
      <c r="E1842" s="363"/>
      <c r="F1842" s="363"/>
      <c r="G1842" s="363"/>
      <c r="H1842" s="363"/>
      <c r="I1842" s="363"/>
      <c r="J1842" s="363"/>
      <c r="K1842" s="363"/>
      <c r="L1842" s="363"/>
      <c r="M1842" s="71" t="s">
        <v>25</v>
      </c>
      <c r="N1842" s="69">
        <v>35</v>
      </c>
    </row>
    <row r="1843" spans="1:14" ht="12.75" customHeight="1">
      <c r="A1843" s="68" t="s">
        <v>21032</v>
      </c>
      <c r="B1843" s="71" t="s">
        <v>13416</v>
      </c>
      <c r="C1843" s="363" t="s">
        <v>28456</v>
      </c>
      <c r="D1843" s="363"/>
      <c r="E1843" s="363"/>
      <c r="F1843" s="363"/>
      <c r="G1843" s="363"/>
      <c r="H1843" s="363"/>
      <c r="I1843" s="363"/>
      <c r="J1843" s="363"/>
      <c r="K1843" s="363"/>
      <c r="L1843" s="363"/>
      <c r="M1843" s="71" t="s">
        <v>25</v>
      </c>
      <c r="N1843" s="69">
        <v>150</v>
      </c>
    </row>
    <row r="1844" spans="1:14" ht="12.75" customHeight="1">
      <c r="A1844" s="68" t="s">
        <v>21033</v>
      </c>
      <c r="B1844" s="71" t="s">
        <v>13416</v>
      </c>
      <c r="C1844" s="363" t="s">
        <v>28457</v>
      </c>
      <c r="D1844" s="363"/>
      <c r="E1844" s="363"/>
      <c r="F1844" s="363"/>
      <c r="G1844" s="363"/>
      <c r="H1844" s="363"/>
      <c r="I1844" s="363"/>
      <c r="J1844" s="363"/>
      <c r="K1844" s="363"/>
      <c r="L1844" s="363"/>
      <c r="M1844" s="71" t="s">
        <v>25</v>
      </c>
      <c r="N1844" s="69">
        <v>90</v>
      </c>
    </row>
    <row r="1845" spans="1:14" ht="13.5" customHeight="1">
      <c r="A1845" s="68" t="s">
        <v>21034</v>
      </c>
      <c r="B1845" s="71" t="s">
        <v>13416</v>
      </c>
      <c r="C1845" s="363" t="s">
        <v>28458</v>
      </c>
      <c r="D1845" s="363"/>
      <c r="E1845" s="363"/>
      <c r="F1845" s="363"/>
      <c r="G1845" s="363"/>
      <c r="H1845" s="363"/>
      <c r="I1845" s="363"/>
      <c r="J1845" s="363"/>
      <c r="K1845" s="363"/>
      <c r="L1845" s="363"/>
      <c r="M1845" s="71" t="s">
        <v>25</v>
      </c>
      <c r="N1845" s="69">
        <v>143</v>
      </c>
    </row>
    <row r="1846" spans="1:14" ht="12.75" customHeight="1">
      <c r="A1846" s="68" t="s">
        <v>21035</v>
      </c>
      <c r="B1846" s="71" t="s">
        <v>13416</v>
      </c>
      <c r="C1846" s="363" t="s">
        <v>28459</v>
      </c>
      <c r="D1846" s="363"/>
      <c r="E1846" s="363"/>
      <c r="F1846" s="363"/>
      <c r="G1846" s="363"/>
      <c r="H1846" s="363"/>
      <c r="I1846" s="363"/>
      <c r="J1846" s="363"/>
      <c r="K1846" s="363"/>
      <c r="L1846" s="363"/>
      <c r="M1846" s="71" t="s">
        <v>25</v>
      </c>
      <c r="N1846" s="69">
        <v>75</v>
      </c>
    </row>
    <row r="1847" spans="1:14" ht="13.5" customHeight="1">
      <c r="A1847" s="68" t="s">
        <v>21036</v>
      </c>
      <c r="B1847" s="71" t="s">
        <v>13416</v>
      </c>
      <c r="C1847" s="363" t="s">
        <v>28460</v>
      </c>
      <c r="D1847" s="363"/>
      <c r="E1847" s="363"/>
      <c r="F1847" s="363"/>
      <c r="G1847" s="363"/>
      <c r="H1847" s="363"/>
      <c r="I1847" s="363"/>
      <c r="J1847" s="363"/>
      <c r="K1847" s="363"/>
      <c r="L1847" s="363"/>
      <c r="M1847" s="71" t="s">
        <v>25</v>
      </c>
      <c r="N1847" s="69">
        <v>75</v>
      </c>
    </row>
    <row r="1848" spans="1:14" ht="12.75" customHeight="1">
      <c r="A1848" s="68" t="s">
        <v>21037</v>
      </c>
      <c r="B1848" s="71" t="s">
        <v>13416</v>
      </c>
      <c r="C1848" s="363" t="s">
        <v>28461</v>
      </c>
      <c r="D1848" s="363"/>
      <c r="E1848" s="363"/>
      <c r="F1848" s="363"/>
      <c r="G1848" s="363"/>
      <c r="H1848" s="363"/>
      <c r="I1848" s="363"/>
      <c r="J1848" s="363"/>
      <c r="K1848" s="363"/>
      <c r="L1848" s="363"/>
      <c r="M1848" s="71" t="s">
        <v>25</v>
      </c>
      <c r="N1848" s="69">
        <v>100</v>
      </c>
    </row>
    <row r="1849" spans="1:14" ht="12.75" customHeight="1">
      <c r="A1849" s="68" t="s">
        <v>21038</v>
      </c>
      <c r="B1849" s="71" t="s">
        <v>13416</v>
      </c>
      <c r="C1849" s="363" t="s">
        <v>28462</v>
      </c>
      <c r="D1849" s="363"/>
      <c r="E1849" s="363"/>
      <c r="F1849" s="363"/>
      <c r="G1849" s="363"/>
      <c r="H1849" s="363"/>
      <c r="I1849" s="363"/>
      <c r="J1849" s="363"/>
      <c r="K1849" s="363"/>
      <c r="L1849" s="363"/>
      <c r="M1849" s="71" t="s">
        <v>25</v>
      </c>
      <c r="N1849" s="69">
        <v>110</v>
      </c>
    </row>
    <row r="1850" spans="1:14" ht="13.5" customHeight="1">
      <c r="A1850" s="68" t="s">
        <v>21039</v>
      </c>
      <c r="B1850" s="71" t="s">
        <v>13416</v>
      </c>
      <c r="C1850" s="363" t="s">
        <v>28463</v>
      </c>
      <c r="D1850" s="363"/>
      <c r="E1850" s="363"/>
      <c r="F1850" s="363"/>
      <c r="G1850" s="363"/>
      <c r="H1850" s="363"/>
      <c r="I1850" s="363"/>
      <c r="J1850" s="363"/>
      <c r="K1850" s="363"/>
      <c r="L1850" s="363"/>
      <c r="M1850" s="71" t="s">
        <v>25</v>
      </c>
      <c r="N1850" s="69">
        <v>120</v>
      </c>
    </row>
    <row r="1851" spans="1:14" ht="3" customHeight="1">
      <c r="C1851" s="363"/>
      <c r="D1851" s="363"/>
      <c r="E1851" s="363"/>
      <c r="F1851" s="363"/>
      <c r="G1851" s="363"/>
      <c r="H1851" s="363"/>
      <c r="I1851" s="363"/>
      <c r="J1851" s="363"/>
      <c r="K1851" s="363"/>
      <c r="L1851" s="363"/>
    </row>
    <row r="1852" spans="1:14" ht="13.5" customHeight="1">
      <c r="A1852" s="68" t="s">
        <v>21040</v>
      </c>
      <c r="B1852" s="71" t="s">
        <v>13416</v>
      </c>
      <c r="C1852" s="363" t="s">
        <v>28464</v>
      </c>
      <c r="D1852" s="363"/>
      <c r="E1852" s="363"/>
      <c r="F1852" s="363"/>
      <c r="G1852" s="363"/>
      <c r="H1852" s="363"/>
      <c r="I1852" s="363"/>
      <c r="J1852" s="363"/>
      <c r="K1852" s="363"/>
      <c r="L1852" s="363"/>
      <c r="M1852" s="71" t="s">
        <v>25</v>
      </c>
      <c r="N1852" s="69">
        <v>130</v>
      </c>
    </row>
    <row r="1853" spans="1:14" ht="3" customHeight="1">
      <c r="C1853" s="363"/>
      <c r="D1853" s="363"/>
      <c r="E1853" s="363"/>
      <c r="F1853" s="363"/>
      <c r="G1853" s="363"/>
      <c r="H1853" s="363"/>
      <c r="I1853" s="363"/>
      <c r="J1853" s="363"/>
      <c r="K1853" s="363"/>
      <c r="L1853" s="363"/>
    </row>
    <row r="1854" spans="1:14" ht="12.75" customHeight="1">
      <c r="A1854" s="68" t="s">
        <v>21041</v>
      </c>
      <c r="B1854" s="71" t="s">
        <v>13416</v>
      </c>
      <c r="C1854" s="363" t="s">
        <v>28465</v>
      </c>
      <c r="D1854" s="363"/>
      <c r="E1854" s="363"/>
      <c r="F1854" s="363"/>
      <c r="G1854" s="363"/>
      <c r="H1854" s="363"/>
      <c r="I1854" s="363"/>
      <c r="J1854" s="363"/>
      <c r="K1854" s="363"/>
      <c r="L1854" s="363"/>
      <c r="M1854" s="71" t="s">
        <v>25</v>
      </c>
      <c r="N1854" s="69">
        <v>50</v>
      </c>
    </row>
    <row r="1855" spans="1:14" ht="3.75" customHeight="1">
      <c r="C1855" s="363"/>
      <c r="D1855" s="363"/>
      <c r="E1855" s="363"/>
      <c r="F1855" s="363"/>
      <c r="G1855" s="363"/>
      <c r="H1855" s="363"/>
      <c r="I1855" s="363"/>
      <c r="J1855" s="363"/>
      <c r="K1855" s="363"/>
      <c r="L1855" s="363"/>
    </row>
    <row r="1856" spans="1:14" ht="12.75" customHeight="1">
      <c r="A1856" s="68" t="s">
        <v>21042</v>
      </c>
      <c r="B1856" s="71" t="s">
        <v>13416</v>
      </c>
      <c r="C1856" s="363" t="s">
        <v>28466</v>
      </c>
      <c r="D1856" s="363"/>
      <c r="E1856" s="363"/>
      <c r="F1856" s="363"/>
      <c r="G1856" s="363"/>
      <c r="H1856" s="363"/>
      <c r="I1856" s="363"/>
      <c r="J1856" s="363"/>
      <c r="K1856" s="363"/>
      <c r="L1856" s="363"/>
      <c r="M1856" s="71" t="s">
        <v>25</v>
      </c>
      <c r="N1856" s="69">
        <v>138</v>
      </c>
    </row>
    <row r="1857" spans="1:14" ht="3" customHeight="1">
      <c r="C1857" s="363"/>
      <c r="D1857" s="363"/>
      <c r="E1857" s="363"/>
      <c r="F1857" s="363"/>
      <c r="G1857" s="363"/>
      <c r="H1857" s="363"/>
      <c r="I1857" s="363"/>
      <c r="J1857" s="363"/>
      <c r="K1857" s="363"/>
      <c r="L1857" s="363"/>
    </row>
    <row r="1858" spans="1:14" ht="13.5" customHeight="1">
      <c r="A1858" s="68" t="s">
        <v>21043</v>
      </c>
      <c r="B1858" s="71" t="s">
        <v>13416</v>
      </c>
      <c r="C1858" s="363" t="s">
        <v>28467</v>
      </c>
      <c r="D1858" s="363"/>
      <c r="E1858" s="363"/>
      <c r="F1858" s="363"/>
      <c r="G1858" s="363"/>
      <c r="H1858" s="363"/>
      <c r="I1858" s="363"/>
      <c r="J1858" s="363"/>
      <c r="K1858" s="363"/>
      <c r="L1858" s="363"/>
      <c r="M1858" s="71" t="s">
        <v>25</v>
      </c>
      <c r="N1858" s="69">
        <v>160</v>
      </c>
    </row>
    <row r="1859" spans="1:14" ht="3" customHeight="1">
      <c r="C1859" s="363"/>
      <c r="D1859" s="363"/>
      <c r="E1859" s="363"/>
      <c r="F1859" s="363"/>
      <c r="G1859" s="363"/>
      <c r="H1859" s="363"/>
      <c r="I1859" s="363"/>
      <c r="J1859" s="363"/>
      <c r="K1859" s="363"/>
      <c r="L1859" s="363"/>
    </row>
    <row r="1860" spans="1:14" ht="13.5" customHeight="1">
      <c r="A1860" s="68" t="s">
        <v>21044</v>
      </c>
      <c r="B1860" s="71" t="s">
        <v>13416</v>
      </c>
      <c r="C1860" s="363" t="s">
        <v>28468</v>
      </c>
      <c r="D1860" s="363"/>
      <c r="E1860" s="363"/>
      <c r="F1860" s="363"/>
      <c r="G1860" s="363"/>
      <c r="H1860" s="363"/>
      <c r="I1860" s="363"/>
      <c r="J1860" s="363"/>
      <c r="K1860" s="363"/>
      <c r="L1860" s="363"/>
      <c r="M1860" s="71" t="s">
        <v>25</v>
      </c>
      <c r="N1860" s="69">
        <v>99</v>
      </c>
    </row>
    <row r="1861" spans="1:14" ht="12.75" customHeight="1">
      <c r="A1861" s="68" t="s">
        <v>21045</v>
      </c>
      <c r="B1861" s="71" t="s">
        <v>13416</v>
      </c>
      <c r="C1861" s="363" t="s">
        <v>28469</v>
      </c>
      <c r="D1861" s="363"/>
      <c r="E1861" s="363"/>
      <c r="F1861" s="363"/>
      <c r="G1861" s="363"/>
      <c r="H1861" s="363"/>
      <c r="I1861" s="363"/>
      <c r="J1861" s="363"/>
      <c r="K1861" s="363"/>
      <c r="L1861" s="363"/>
      <c r="M1861" s="71" t="s">
        <v>25</v>
      </c>
      <c r="N1861" s="69">
        <v>92</v>
      </c>
    </row>
    <row r="1862" spans="1:14" ht="12.75" customHeight="1">
      <c r="A1862" s="68" t="s">
        <v>21046</v>
      </c>
      <c r="B1862" s="71" t="s">
        <v>13416</v>
      </c>
      <c r="C1862" s="363" t="s">
        <v>28470</v>
      </c>
      <c r="D1862" s="363"/>
      <c r="E1862" s="363"/>
      <c r="F1862" s="363"/>
      <c r="G1862" s="363"/>
      <c r="H1862" s="363"/>
      <c r="I1862" s="363"/>
      <c r="J1862" s="363"/>
      <c r="K1862" s="363"/>
      <c r="L1862" s="363"/>
      <c r="M1862" s="71" t="s">
        <v>25</v>
      </c>
      <c r="N1862" s="69">
        <v>142</v>
      </c>
    </row>
    <row r="1863" spans="1:14" ht="13.5" customHeight="1">
      <c r="A1863" s="68" t="s">
        <v>21047</v>
      </c>
      <c r="B1863" s="71" t="s">
        <v>13416</v>
      </c>
      <c r="C1863" s="363" t="s">
        <v>28471</v>
      </c>
      <c r="D1863" s="363"/>
      <c r="E1863" s="363"/>
      <c r="F1863" s="363"/>
      <c r="G1863" s="363"/>
      <c r="H1863" s="363"/>
      <c r="I1863" s="363"/>
      <c r="J1863" s="363"/>
      <c r="K1863" s="363"/>
      <c r="L1863" s="363"/>
      <c r="M1863" s="71" t="s">
        <v>25</v>
      </c>
      <c r="N1863" s="69">
        <v>390</v>
      </c>
    </row>
    <row r="1864" spans="1:14" ht="12.75" customHeight="1">
      <c r="A1864" s="68" t="s">
        <v>21048</v>
      </c>
      <c r="B1864" s="71" t="s">
        <v>13416</v>
      </c>
      <c r="C1864" s="363" t="s">
        <v>28472</v>
      </c>
      <c r="D1864" s="363"/>
      <c r="E1864" s="363"/>
      <c r="F1864" s="363"/>
      <c r="G1864" s="363"/>
      <c r="H1864" s="363"/>
      <c r="I1864" s="363"/>
      <c r="J1864" s="363"/>
      <c r="K1864" s="363"/>
      <c r="L1864" s="363"/>
      <c r="M1864" s="71" t="s">
        <v>25</v>
      </c>
      <c r="N1864" s="69">
        <v>390</v>
      </c>
    </row>
    <row r="1865" spans="1:14" ht="3.75" customHeight="1">
      <c r="C1865" s="363"/>
      <c r="D1865" s="363"/>
      <c r="E1865" s="363"/>
      <c r="F1865" s="363"/>
      <c r="G1865" s="363"/>
      <c r="H1865" s="363"/>
      <c r="I1865" s="363"/>
      <c r="J1865" s="363"/>
      <c r="K1865" s="363"/>
      <c r="L1865" s="363"/>
    </row>
    <row r="1866" spans="1:14" ht="12.75" customHeight="1">
      <c r="A1866" s="68" t="s">
        <v>21049</v>
      </c>
      <c r="B1866" s="71" t="s">
        <v>13416</v>
      </c>
      <c r="C1866" s="363" t="s">
        <v>28473</v>
      </c>
      <c r="D1866" s="363"/>
      <c r="E1866" s="363"/>
      <c r="F1866" s="363"/>
      <c r="G1866" s="363"/>
      <c r="H1866" s="363"/>
      <c r="I1866" s="363"/>
      <c r="J1866" s="363"/>
      <c r="K1866" s="363"/>
      <c r="L1866" s="363"/>
      <c r="M1866" s="71" t="s">
        <v>25</v>
      </c>
      <c r="N1866" s="69">
        <v>100</v>
      </c>
    </row>
    <row r="1867" spans="1:14" ht="12.75" customHeight="1">
      <c r="A1867" s="68" t="s">
        <v>21050</v>
      </c>
      <c r="B1867" s="71" t="s">
        <v>13416</v>
      </c>
      <c r="C1867" s="363" t="s">
        <v>28474</v>
      </c>
      <c r="D1867" s="363"/>
      <c r="E1867" s="363"/>
      <c r="F1867" s="363"/>
      <c r="G1867" s="363"/>
      <c r="H1867" s="363"/>
      <c r="I1867" s="363"/>
      <c r="J1867" s="363"/>
      <c r="K1867" s="363"/>
      <c r="L1867" s="363"/>
      <c r="M1867" s="71" t="s">
        <v>25</v>
      </c>
      <c r="N1867" s="69">
        <v>699</v>
      </c>
    </row>
    <row r="1868" spans="1:14" ht="13.5" customHeight="1">
      <c r="A1868" s="68" t="s">
        <v>21051</v>
      </c>
      <c r="B1868" s="71" t="s">
        <v>13416</v>
      </c>
      <c r="C1868" s="363" t="s">
        <v>28475</v>
      </c>
      <c r="D1868" s="363"/>
      <c r="E1868" s="363"/>
      <c r="F1868" s="363"/>
      <c r="G1868" s="363"/>
      <c r="H1868" s="363"/>
      <c r="I1868" s="363"/>
      <c r="J1868" s="363"/>
      <c r="K1868" s="363"/>
      <c r="L1868" s="363"/>
      <c r="M1868" s="71" t="s">
        <v>25</v>
      </c>
      <c r="N1868" s="69">
        <v>801</v>
      </c>
    </row>
    <row r="1869" spans="1:14" ht="12.75" customHeight="1">
      <c r="A1869" s="68" t="s">
        <v>21052</v>
      </c>
      <c r="B1869" s="71" t="s">
        <v>13416</v>
      </c>
      <c r="C1869" s="363" t="s">
        <v>28476</v>
      </c>
      <c r="D1869" s="363"/>
      <c r="E1869" s="363"/>
      <c r="F1869" s="363"/>
      <c r="G1869" s="363"/>
      <c r="H1869" s="363"/>
      <c r="I1869" s="363"/>
      <c r="J1869" s="363"/>
      <c r="K1869" s="363"/>
      <c r="L1869" s="363"/>
      <c r="M1869" s="71" t="s">
        <v>25</v>
      </c>
      <c r="N1869" s="69">
        <v>935</v>
      </c>
    </row>
    <row r="1870" spans="1:14" ht="13.5" customHeight="1">
      <c r="A1870" s="68" t="s">
        <v>21053</v>
      </c>
      <c r="B1870" s="71" t="s">
        <v>13416</v>
      </c>
      <c r="C1870" s="363" t="s">
        <v>28477</v>
      </c>
      <c r="D1870" s="363"/>
      <c r="E1870" s="363"/>
      <c r="F1870" s="363"/>
      <c r="G1870" s="363"/>
      <c r="H1870" s="363"/>
      <c r="I1870" s="363"/>
      <c r="J1870" s="363"/>
      <c r="K1870" s="363"/>
      <c r="L1870" s="363"/>
      <c r="M1870" s="71" t="s">
        <v>25</v>
      </c>
      <c r="N1870" s="69">
        <v>1028</v>
      </c>
    </row>
    <row r="1871" spans="1:14" ht="12.75" customHeight="1">
      <c r="A1871" s="68" t="s">
        <v>21054</v>
      </c>
      <c r="B1871" s="71" t="s">
        <v>13416</v>
      </c>
      <c r="C1871" s="363" t="s">
        <v>28478</v>
      </c>
      <c r="D1871" s="363"/>
      <c r="E1871" s="363"/>
      <c r="F1871" s="363"/>
      <c r="G1871" s="363"/>
      <c r="H1871" s="363"/>
      <c r="I1871" s="363"/>
      <c r="J1871" s="363"/>
      <c r="K1871" s="363"/>
      <c r="L1871" s="363"/>
      <c r="M1871" s="71" t="s">
        <v>25</v>
      </c>
      <c r="N1871" s="69">
        <v>1000</v>
      </c>
    </row>
    <row r="1872" spans="1:14" ht="12.75" customHeight="1">
      <c r="A1872" s="68" t="s">
        <v>21055</v>
      </c>
      <c r="B1872" s="71" t="s">
        <v>13416</v>
      </c>
      <c r="C1872" s="363" t="s">
        <v>28479</v>
      </c>
      <c r="D1872" s="363"/>
      <c r="E1872" s="363"/>
      <c r="F1872" s="363"/>
      <c r="G1872" s="363"/>
      <c r="H1872" s="363"/>
      <c r="I1872" s="363"/>
      <c r="J1872" s="363"/>
      <c r="K1872" s="363"/>
      <c r="L1872" s="363"/>
      <c r="M1872" s="71" t="s">
        <v>25</v>
      </c>
      <c r="N1872" s="69">
        <v>411</v>
      </c>
    </row>
    <row r="1873" spans="1:14" ht="13.5" customHeight="1">
      <c r="A1873" s="68" t="s">
        <v>21056</v>
      </c>
      <c r="B1873" s="71" t="s">
        <v>13416</v>
      </c>
      <c r="C1873" s="363" t="s">
        <v>28480</v>
      </c>
      <c r="D1873" s="363"/>
      <c r="E1873" s="363"/>
      <c r="F1873" s="363"/>
      <c r="G1873" s="363"/>
      <c r="H1873" s="363"/>
      <c r="I1873" s="363"/>
      <c r="J1873" s="363"/>
      <c r="K1873" s="363"/>
      <c r="L1873" s="363"/>
      <c r="M1873" s="71" t="s">
        <v>25</v>
      </c>
      <c r="N1873" s="69">
        <v>1000</v>
      </c>
    </row>
    <row r="1874" spans="1:14" ht="12.75" customHeight="1">
      <c r="A1874" s="68" t="s">
        <v>21057</v>
      </c>
      <c r="B1874" s="71" t="s">
        <v>13416</v>
      </c>
      <c r="C1874" s="363" t="s">
        <v>28481</v>
      </c>
      <c r="D1874" s="363"/>
      <c r="E1874" s="363"/>
      <c r="F1874" s="363"/>
      <c r="G1874" s="363"/>
      <c r="H1874" s="363"/>
      <c r="I1874" s="363"/>
      <c r="J1874" s="363"/>
      <c r="K1874" s="363"/>
      <c r="L1874" s="363"/>
      <c r="M1874" s="71" t="s">
        <v>25</v>
      </c>
      <c r="N1874" s="69">
        <v>500</v>
      </c>
    </row>
    <row r="1875" spans="1:14" ht="12.75" customHeight="1">
      <c r="A1875" s="68" t="s">
        <v>21058</v>
      </c>
      <c r="B1875" s="71" t="s">
        <v>13416</v>
      </c>
      <c r="C1875" s="363" t="s">
        <v>28482</v>
      </c>
      <c r="D1875" s="363"/>
      <c r="E1875" s="363"/>
      <c r="F1875" s="363"/>
      <c r="G1875" s="363"/>
      <c r="H1875" s="363"/>
      <c r="I1875" s="363"/>
      <c r="J1875" s="363"/>
      <c r="K1875" s="363"/>
      <c r="L1875" s="363"/>
      <c r="M1875" s="71" t="s">
        <v>25</v>
      </c>
      <c r="N1875" s="69">
        <v>500</v>
      </c>
    </row>
    <row r="1876" spans="1:14" ht="13.5" customHeight="1">
      <c r="A1876" s="68" t="s">
        <v>21059</v>
      </c>
      <c r="B1876" s="71" t="s">
        <v>13416</v>
      </c>
      <c r="C1876" s="363" t="s">
        <v>28483</v>
      </c>
      <c r="D1876" s="363"/>
      <c r="E1876" s="363"/>
      <c r="F1876" s="363"/>
      <c r="G1876" s="363"/>
      <c r="H1876" s="363"/>
      <c r="I1876" s="363"/>
      <c r="J1876" s="363"/>
      <c r="K1876" s="363"/>
      <c r="L1876" s="363"/>
      <c r="M1876" s="71" t="s">
        <v>25</v>
      </c>
      <c r="N1876" s="69">
        <v>500</v>
      </c>
    </row>
    <row r="1877" spans="1:14" ht="12.75" customHeight="1">
      <c r="A1877" s="68" t="s">
        <v>21060</v>
      </c>
      <c r="B1877" s="71" t="s">
        <v>13416</v>
      </c>
      <c r="C1877" s="363" t="s">
        <v>28484</v>
      </c>
      <c r="D1877" s="363"/>
      <c r="E1877" s="363"/>
      <c r="F1877" s="363"/>
      <c r="G1877" s="363"/>
      <c r="H1877" s="363"/>
      <c r="I1877" s="363"/>
      <c r="J1877" s="363"/>
      <c r="K1877" s="363"/>
      <c r="L1877" s="363"/>
      <c r="M1877" s="71" t="s">
        <v>25</v>
      </c>
      <c r="N1877" s="69">
        <v>500</v>
      </c>
    </row>
    <row r="1878" spans="1:14" ht="13.5" customHeight="1">
      <c r="A1878" s="68" t="s">
        <v>21061</v>
      </c>
      <c r="B1878" s="71" t="s">
        <v>13416</v>
      </c>
      <c r="C1878" s="363" t="s">
        <v>28485</v>
      </c>
      <c r="D1878" s="363"/>
      <c r="E1878" s="363"/>
      <c r="F1878" s="363"/>
      <c r="G1878" s="363"/>
      <c r="H1878" s="363"/>
      <c r="I1878" s="363"/>
      <c r="J1878" s="363"/>
      <c r="K1878" s="363"/>
      <c r="L1878" s="363"/>
      <c r="M1878" s="71" t="s">
        <v>25</v>
      </c>
      <c r="N1878" s="69">
        <v>650</v>
      </c>
    </row>
    <row r="1879" spans="1:14" ht="12.75" customHeight="1">
      <c r="A1879" s="68" t="s">
        <v>21062</v>
      </c>
      <c r="B1879" s="71" t="s">
        <v>13416</v>
      </c>
      <c r="C1879" s="363" t="s">
        <v>28486</v>
      </c>
      <c r="D1879" s="363"/>
      <c r="E1879" s="363"/>
      <c r="F1879" s="363"/>
      <c r="G1879" s="363"/>
      <c r="H1879" s="363"/>
      <c r="I1879" s="363"/>
      <c r="J1879" s="363"/>
      <c r="K1879" s="363"/>
      <c r="L1879" s="363"/>
      <c r="M1879" s="71" t="s">
        <v>25</v>
      </c>
      <c r="N1879" s="69">
        <v>650</v>
      </c>
    </row>
    <row r="1880" spans="1:14" ht="12.75" customHeight="1">
      <c r="A1880" s="68" t="s">
        <v>21063</v>
      </c>
      <c r="B1880" s="71" t="s">
        <v>13416</v>
      </c>
      <c r="C1880" s="363" t="s">
        <v>28487</v>
      </c>
      <c r="D1880" s="363"/>
      <c r="E1880" s="363"/>
      <c r="F1880" s="363"/>
      <c r="G1880" s="363"/>
      <c r="H1880" s="363"/>
      <c r="I1880" s="363"/>
      <c r="J1880" s="363"/>
      <c r="K1880" s="363"/>
      <c r="L1880" s="363"/>
      <c r="M1880" s="71" t="s">
        <v>25</v>
      </c>
      <c r="N1880" s="69">
        <v>110</v>
      </c>
    </row>
    <row r="1881" spans="1:14" ht="13.5" customHeight="1">
      <c r="A1881" s="68" t="s">
        <v>21064</v>
      </c>
      <c r="B1881" s="71" t="s">
        <v>13416</v>
      </c>
      <c r="C1881" s="363" t="s">
        <v>28488</v>
      </c>
      <c r="D1881" s="363"/>
      <c r="E1881" s="363"/>
      <c r="F1881" s="363"/>
      <c r="G1881" s="363"/>
      <c r="H1881" s="363"/>
      <c r="I1881" s="363"/>
      <c r="J1881" s="363"/>
      <c r="K1881" s="363"/>
      <c r="L1881" s="363"/>
      <c r="M1881" s="71" t="s">
        <v>25</v>
      </c>
      <c r="N1881" s="69">
        <v>98</v>
      </c>
    </row>
    <row r="1882" spans="1:14" ht="12.75" customHeight="1">
      <c r="A1882" s="68" t="s">
        <v>21065</v>
      </c>
      <c r="B1882" s="71" t="s">
        <v>13416</v>
      </c>
      <c r="C1882" s="363" t="s">
        <v>28489</v>
      </c>
      <c r="D1882" s="363"/>
      <c r="E1882" s="363"/>
      <c r="F1882" s="363"/>
      <c r="G1882" s="363"/>
      <c r="H1882" s="363"/>
      <c r="I1882" s="363"/>
      <c r="J1882" s="363"/>
      <c r="K1882" s="363"/>
      <c r="L1882" s="363"/>
      <c r="M1882" s="71" t="s">
        <v>25</v>
      </c>
      <c r="N1882" s="69">
        <v>100</v>
      </c>
    </row>
    <row r="1883" spans="1:14" ht="13.5" customHeight="1">
      <c r="A1883" s="68" t="s">
        <v>21066</v>
      </c>
      <c r="B1883" s="71" t="s">
        <v>13416</v>
      </c>
      <c r="C1883" s="363" t="s">
        <v>28490</v>
      </c>
      <c r="D1883" s="363"/>
      <c r="E1883" s="363"/>
      <c r="F1883" s="363"/>
      <c r="G1883" s="363"/>
      <c r="H1883" s="363"/>
      <c r="I1883" s="363"/>
      <c r="J1883" s="363"/>
      <c r="K1883" s="363"/>
      <c r="L1883" s="363"/>
      <c r="M1883" s="71" t="s">
        <v>25</v>
      </c>
      <c r="N1883" s="69">
        <v>100</v>
      </c>
    </row>
    <row r="1884" spans="1:14" ht="12.75" customHeight="1">
      <c r="A1884" s="68" t="s">
        <v>21067</v>
      </c>
      <c r="B1884" s="71" t="s">
        <v>13416</v>
      </c>
      <c r="C1884" s="363" t="s">
        <v>28491</v>
      </c>
      <c r="D1884" s="363"/>
      <c r="E1884" s="363"/>
      <c r="F1884" s="363"/>
      <c r="G1884" s="363"/>
      <c r="H1884" s="363"/>
      <c r="I1884" s="363"/>
      <c r="J1884" s="363"/>
      <c r="K1884" s="363"/>
      <c r="L1884" s="363"/>
      <c r="M1884" s="71" t="s">
        <v>25</v>
      </c>
      <c r="N1884" s="69">
        <v>90</v>
      </c>
    </row>
    <row r="1885" spans="1:14" ht="12.75" customHeight="1">
      <c r="A1885" s="68" t="s">
        <v>21068</v>
      </c>
      <c r="B1885" s="71" t="s">
        <v>13416</v>
      </c>
      <c r="C1885" s="363" t="s">
        <v>28492</v>
      </c>
      <c r="D1885" s="363"/>
      <c r="E1885" s="363"/>
      <c r="F1885" s="363"/>
      <c r="G1885" s="363"/>
      <c r="H1885" s="363"/>
      <c r="I1885" s="363"/>
      <c r="J1885" s="363"/>
      <c r="K1885" s="363"/>
      <c r="L1885" s="363"/>
      <c r="M1885" s="71" t="s">
        <v>25</v>
      </c>
      <c r="N1885" s="69">
        <v>90</v>
      </c>
    </row>
    <row r="1886" spans="1:14" ht="13.5" customHeight="1">
      <c r="A1886" s="68" t="s">
        <v>21069</v>
      </c>
      <c r="B1886" s="71" t="s">
        <v>13416</v>
      </c>
      <c r="C1886" s="363" t="s">
        <v>28493</v>
      </c>
      <c r="D1886" s="363"/>
      <c r="E1886" s="363"/>
      <c r="F1886" s="363"/>
      <c r="G1886" s="363"/>
      <c r="H1886" s="363"/>
      <c r="I1886" s="363"/>
      <c r="J1886" s="363"/>
      <c r="K1886" s="363"/>
      <c r="L1886" s="363"/>
      <c r="M1886" s="71" t="s">
        <v>25</v>
      </c>
      <c r="N1886" s="69">
        <v>145</v>
      </c>
    </row>
    <row r="1887" spans="1:14" ht="3" customHeight="1">
      <c r="C1887" s="363"/>
      <c r="D1887" s="363"/>
      <c r="E1887" s="363"/>
      <c r="F1887" s="363"/>
      <c r="G1887" s="363"/>
      <c r="H1887" s="363"/>
      <c r="I1887" s="363"/>
      <c r="J1887" s="363"/>
      <c r="K1887" s="363"/>
      <c r="L1887" s="363"/>
    </row>
    <row r="1888" spans="1:14" ht="12.75" customHeight="1">
      <c r="A1888" s="68" t="s">
        <v>21070</v>
      </c>
      <c r="B1888" s="71" t="s">
        <v>13416</v>
      </c>
      <c r="C1888" s="363" t="s">
        <v>28494</v>
      </c>
      <c r="D1888" s="363"/>
      <c r="E1888" s="363"/>
      <c r="F1888" s="363"/>
      <c r="G1888" s="363"/>
      <c r="H1888" s="363"/>
      <c r="I1888" s="363"/>
      <c r="J1888" s="363"/>
      <c r="K1888" s="363"/>
      <c r="L1888" s="363"/>
      <c r="M1888" s="71" t="s">
        <v>25</v>
      </c>
      <c r="N1888" s="69">
        <v>140</v>
      </c>
    </row>
    <row r="1889" spans="1:14" ht="13.5" customHeight="1">
      <c r="A1889" s="68" t="s">
        <v>21071</v>
      </c>
      <c r="B1889" s="71" t="s">
        <v>13416</v>
      </c>
      <c r="C1889" s="363" t="s">
        <v>28495</v>
      </c>
      <c r="D1889" s="363"/>
      <c r="E1889" s="363"/>
      <c r="F1889" s="363"/>
      <c r="G1889" s="363"/>
      <c r="H1889" s="363"/>
      <c r="I1889" s="363"/>
      <c r="J1889" s="363"/>
      <c r="K1889" s="363"/>
      <c r="L1889" s="363"/>
      <c r="M1889" s="71" t="s">
        <v>25</v>
      </c>
      <c r="N1889" s="69">
        <v>250</v>
      </c>
    </row>
    <row r="1890" spans="1:14" ht="3" customHeight="1">
      <c r="C1890" s="363"/>
      <c r="D1890" s="363"/>
      <c r="E1890" s="363"/>
      <c r="F1890" s="363"/>
      <c r="G1890" s="363"/>
      <c r="H1890" s="363"/>
      <c r="I1890" s="363"/>
      <c r="J1890" s="363"/>
      <c r="K1890" s="363"/>
      <c r="L1890" s="363"/>
    </row>
    <row r="1891" spans="1:14" ht="13.5" customHeight="1">
      <c r="A1891" s="68" t="s">
        <v>21072</v>
      </c>
      <c r="B1891" s="71" t="s">
        <v>13416</v>
      </c>
      <c r="C1891" s="363" t="s">
        <v>28496</v>
      </c>
      <c r="D1891" s="363"/>
      <c r="E1891" s="363"/>
      <c r="F1891" s="363"/>
      <c r="G1891" s="363"/>
      <c r="H1891" s="363"/>
      <c r="I1891" s="363"/>
      <c r="J1891" s="363"/>
      <c r="K1891" s="363"/>
      <c r="L1891" s="363"/>
      <c r="M1891" s="71" t="s">
        <v>25</v>
      </c>
      <c r="N1891" s="69">
        <v>145.19999999999999</v>
      </c>
    </row>
    <row r="1892" spans="1:14" ht="12.75" customHeight="1">
      <c r="A1892" s="68" t="s">
        <v>21073</v>
      </c>
      <c r="B1892" s="71" t="s">
        <v>13416</v>
      </c>
      <c r="C1892" s="363" t="s">
        <v>28497</v>
      </c>
      <c r="D1892" s="363"/>
      <c r="E1892" s="363"/>
      <c r="F1892" s="363"/>
      <c r="G1892" s="363"/>
      <c r="H1892" s="363"/>
      <c r="I1892" s="363"/>
      <c r="J1892" s="363"/>
      <c r="K1892" s="363"/>
      <c r="L1892" s="363"/>
      <c r="M1892" s="71" t="s">
        <v>25</v>
      </c>
      <c r="N1892" s="69">
        <v>350</v>
      </c>
    </row>
    <row r="1893" spans="1:14" ht="3" customHeight="1">
      <c r="C1893" s="363"/>
      <c r="D1893" s="363"/>
      <c r="E1893" s="363"/>
      <c r="F1893" s="363"/>
      <c r="G1893" s="363"/>
      <c r="H1893" s="363"/>
      <c r="I1893" s="363"/>
      <c r="J1893" s="363"/>
      <c r="K1893" s="363"/>
      <c r="L1893" s="363"/>
    </row>
    <row r="1894" spans="1:14" ht="13.5" customHeight="1">
      <c r="A1894" s="68" t="s">
        <v>21074</v>
      </c>
      <c r="B1894" s="71" t="s">
        <v>13416</v>
      </c>
      <c r="C1894" s="363" t="s">
        <v>28498</v>
      </c>
      <c r="D1894" s="363"/>
      <c r="E1894" s="363"/>
      <c r="F1894" s="363"/>
      <c r="G1894" s="363"/>
      <c r="H1894" s="363"/>
      <c r="I1894" s="363"/>
      <c r="J1894" s="363"/>
      <c r="K1894" s="363"/>
      <c r="L1894" s="363"/>
      <c r="M1894" s="71" t="s">
        <v>25</v>
      </c>
      <c r="N1894" s="69">
        <v>100</v>
      </c>
    </row>
    <row r="1895" spans="1:14" ht="12.75" customHeight="1">
      <c r="A1895" s="68" t="s">
        <v>21075</v>
      </c>
      <c r="B1895" s="71" t="s">
        <v>13416</v>
      </c>
      <c r="C1895" s="363" t="s">
        <v>28499</v>
      </c>
      <c r="D1895" s="363"/>
      <c r="E1895" s="363"/>
      <c r="F1895" s="363"/>
      <c r="G1895" s="363"/>
      <c r="H1895" s="363"/>
      <c r="I1895" s="363"/>
      <c r="J1895" s="363"/>
      <c r="K1895" s="363"/>
      <c r="L1895" s="363"/>
      <c r="M1895" s="71" t="s">
        <v>25</v>
      </c>
      <c r="N1895" s="69">
        <v>300</v>
      </c>
    </row>
    <row r="1896" spans="1:14" ht="13.5" customHeight="1">
      <c r="A1896" s="68" t="s">
        <v>21076</v>
      </c>
      <c r="B1896" s="71" t="s">
        <v>13416</v>
      </c>
      <c r="C1896" s="363" t="s">
        <v>28500</v>
      </c>
      <c r="D1896" s="363"/>
      <c r="E1896" s="363"/>
      <c r="F1896" s="363"/>
      <c r="G1896" s="363"/>
      <c r="H1896" s="363"/>
      <c r="I1896" s="363"/>
      <c r="J1896" s="363"/>
      <c r="K1896" s="363"/>
      <c r="L1896" s="363"/>
      <c r="M1896" s="71" t="s">
        <v>25</v>
      </c>
      <c r="N1896" s="69">
        <v>165</v>
      </c>
    </row>
    <row r="1897" spans="1:14" ht="12.75" customHeight="1">
      <c r="A1897" s="68" t="s">
        <v>21077</v>
      </c>
      <c r="B1897" s="71" t="s">
        <v>13416</v>
      </c>
      <c r="C1897" s="363" t="s">
        <v>28501</v>
      </c>
      <c r="D1897" s="363"/>
      <c r="E1897" s="363"/>
      <c r="F1897" s="363"/>
      <c r="G1897" s="363"/>
      <c r="H1897" s="363"/>
      <c r="I1897" s="363"/>
      <c r="J1897" s="363"/>
      <c r="K1897" s="363"/>
      <c r="L1897" s="363"/>
      <c r="M1897" s="71" t="s">
        <v>25</v>
      </c>
      <c r="N1897" s="69">
        <v>27</v>
      </c>
    </row>
    <row r="1898" spans="1:14" ht="3" customHeight="1">
      <c r="C1898" s="363"/>
      <c r="D1898" s="363"/>
      <c r="E1898" s="363"/>
      <c r="F1898" s="363"/>
      <c r="G1898" s="363"/>
      <c r="H1898" s="363"/>
      <c r="I1898" s="363"/>
      <c r="J1898" s="363"/>
      <c r="K1898" s="363"/>
      <c r="L1898" s="363"/>
    </row>
    <row r="1899" spans="1:14" ht="13.5" customHeight="1">
      <c r="A1899" s="68" t="s">
        <v>21078</v>
      </c>
      <c r="B1899" s="71" t="s">
        <v>13416</v>
      </c>
      <c r="C1899" s="363" t="s">
        <v>28502</v>
      </c>
      <c r="D1899" s="363"/>
      <c r="E1899" s="363"/>
      <c r="F1899" s="363"/>
      <c r="G1899" s="363"/>
      <c r="H1899" s="363"/>
      <c r="I1899" s="363"/>
      <c r="J1899" s="363"/>
      <c r="K1899" s="363"/>
      <c r="L1899" s="363"/>
      <c r="M1899" s="71" t="s">
        <v>25</v>
      </c>
      <c r="N1899" s="69">
        <v>160</v>
      </c>
    </row>
    <row r="1900" spans="1:14" ht="3" customHeight="1">
      <c r="C1900" s="363"/>
      <c r="D1900" s="363"/>
      <c r="E1900" s="363"/>
      <c r="F1900" s="363"/>
      <c r="G1900" s="363"/>
      <c r="H1900" s="363"/>
      <c r="I1900" s="363"/>
      <c r="J1900" s="363"/>
      <c r="K1900" s="363"/>
      <c r="L1900" s="363"/>
    </row>
    <row r="1901" spans="1:14" ht="12.75" customHeight="1">
      <c r="A1901" s="68" t="s">
        <v>21079</v>
      </c>
      <c r="B1901" s="71" t="s">
        <v>13416</v>
      </c>
      <c r="C1901" s="363" t="s">
        <v>28503</v>
      </c>
      <c r="D1901" s="363"/>
      <c r="E1901" s="363"/>
      <c r="F1901" s="363"/>
      <c r="G1901" s="363"/>
      <c r="H1901" s="363"/>
      <c r="I1901" s="363"/>
      <c r="J1901" s="363"/>
      <c r="K1901" s="363"/>
      <c r="L1901" s="363"/>
      <c r="M1901" s="71" t="s">
        <v>25</v>
      </c>
      <c r="N1901" s="69">
        <v>150</v>
      </c>
    </row>
    <row r="1902" spans="1:14" ht="13.5" customHeight="1">
      <c r="A1902" s="68" t="s">
        <v>21080</v>
      </c>
      <c r="B1902" s="71" t="s">
        <v>13416</v>
      </c>
      <c r="C1902" s="363" t="s">
        <v>28504</v>
      </c>
      <c r="D1902" s="363"/>
      <c r="E1902" s="363"/>
      <c r="F1902" s="363"/>
      <c r="G1902" s="363"/>
      <c r="H1902" s="363"/>
      <c r="I1902" s="363"/>
      <c r="J1902" s="363"/>
      <c r="K1902" s="363"/>
      <c r="L1902" s="363"/>
      <c r="M1902" s="71" t="s">
        <v>25</v>
      </c>
      <c r="N1902" s="69">
        <v>715</v>
      </c>
    </row>
    <row r="1903" spans="1:14" ht="3" customHeight="1">
      <c r="C1903" s="363"/>
      <c r="D1903" s="363"/>
      <c r="E1903" s="363"/>
      <c r="F1903" s="363"/>
      <c r="G1903" s="363"/>
      <c r="H1903" s="363"/>
      <c r="I1903" s="363"/>
      <c r="J1903" s="363"/>
      <c r="K1903" s="363"/>
      <c r="L1903" s="363"/>
    </row>
    <row r="1904" spans="1:14" ht="13.5" customHeight="1">
      <c r="A1904" s="68" t="s">
        <v>21081</v>
      </c>
      <c r="B1904" s="71" t="s">
        <v>13416</v>
      </c>
      <c r="C1904" s="363" t="s">
        <v>28505</v>
      </c>
      <c r="D1904" s="363"/>
      <c r="E1904" s="363"/>
      <c r="F1904" s="363"/>
      <c r="G1904" s="363"/>
      <c r="H1904" s="363"/>
      <c r="I1904" s="363"/>
      <c r="J1904" s="363"/>
      <c r="K1904" s="363"/>
      <c r="L1904" s="363"/>
      <c r="M1904" s="71" t="s">
        <v>25</v>
      </c>
      <c r="N1904" s="69">
        <v>130</v>
      </c>
    </row>
    <row r="1905" spans="1:14" ht="12.75" customHeight="1">
      <c r="A1905" s="68" t="s">
        <v>21082</v>
      </c>
      <c r="B1905" s="71" t="s">
        <v>13416</v>
      </c>
      <c r="C1905" s="363" t="s">
        <v>28506</v>
      </c>
      <c r="D1905" s="363"/>
      <c r="E1905" s="363"/>
      <c r="F1905" s="363"/>
      <c r="G1905" s="363"/>
      <c r="H1905" s="363"/>
      <c r="I1905" s="363"/>
      <c r="J1905" s="363"/>
      <c r="K1905" s="363"/>
      <c r="L1905" s="363"/>
      <c r="M1905" s="71" t="s">
        <v>25</v>
      </c>
      <c r="N1905" s="69">
        <v>170</v>
      </c>
    </row>
    <row r="1906" spans="1:14" ht="12.75" customHeight="1">
      <c r="A1906" s="68" t="s">
        <v>21083</v>
      </c>
      <c r="B1906" s="71" t="s">
        <v>13416</v>
      </c>
      <c r="C1906" s="363" t="s">
        <v>28507</v>
      </c>
      <c r="D1906" s="363"/>
      <c r="E1906" s="363"/>
      <c r="F1906" s="363"/>
      <c r="G1906" s="363"/>
      <c r="H1906" s="363"/>
      <c r="I1906" s="363"/>
      <c r="J1906" s="363"/>
      <c r="K1906" s="363"/>
      <c r="L1906" s="363"/>
      <c r="M1906" s="71" t="s">
        <v>25</v>
      </c>
      <c r="N1906" s="69">
        <v>200</v>
      </c>
    </row>
    <row r="1907" spans="1:14" ht="13.5" customHeight="1">
      <c r="A1907" s="68" t="s">
        <v>21084</v>
      </c>
      <c r="B1907" s="71" t="s">
        <v>13416</v>
      </c>
      <c r="C1907" s="363" t="s">
        <v>28508</v>
      </c>
      <c r="D1907" s="363"/>
      <c r="E1907" s="363"/>
      <c r="F1907" s="363"/>
      <c r="G1907" s="363"/>
      <c r="H1907" s="363"/>
      <c r="I1907" s="363"/>
      <c r="J1907" s="363"/>
      <c r="K1907" s="363"/>
      <c r="L1907" s="363"/>
      <c r="M1907" s="71" t="s">
        <v>25</v>
      </c>
      <c r="N1907" s="69">
        <v>25</v>
      </c>
    </row>
    <row r="1908" spans="1:14" ht="12.75" customHeight="1">
      <c r="A1908" s="68" t="s">
        <v>21085</v>
      </c>
      <c r="B1908" s="71" t="s">
        <v>13416</v>
      </c>
      <c r="C1908" s="363" t="s">
        <v>28509</v>
      </c>
      <c r="D1908" s="363"/>
      <c r="E1908" s="363"/>
      <c r="F1908" s="363"/>
      <c r="G1908" s="363"/>
      <c r="H1908" s="363"/>
      <c r="I1908" s="363"/>
      <c r="J1908" s="363"/>
      <c r="K1908" s="363"/>
      <c r="L1908" s="363"/>
      <c r="M1908" s="71" t="s">
        <v>25</v>
      </c>
      <c r="N1908" s="69">
        <v>27</v>
      </c>
    </row>
    <row r="1909" spans="1:14" ht="13.5" customHeight="1">
      <c r="A1909" s="68" t="s">
        <v>21086</v>
      </c>
      <c r="B1909" s="71" t="s">
        <v>13416</v>
      </c>
      <c r="C1909" s="363" t="s">
        <v>28510</v>
      </c>
      <c r="D1909" s="363"/>
      <c r="E1909" s="363"/>
      <c r="F1909" s="363"/>
      <c r="G1909" s="363"/>
      <c r="H1909" s="363"/>
      <c r="I1909" s="363"/>
      <c r="J1909" s="363"/>
      <c r="K1909" s="363"/>
      <c r="L1909" s="363"/>
      <c r="M1909" s="71" t="s">
        <v>25</v>
      </c>
      <c r="N1909" s="69">
        <v>1450</v>
      </c>
    </row>
    <row r="1910" spans="1:14" ht="12.75" customHeight="1">
      <c r="A1910" s="68" t="s">
        <v>21087</v>
      </c>
      <c r="B1910" s="71" t="s">
        <v>13416</v>
      </c>
      <c r="C1910" s="363" t="s">
        <v>28511</v>
      </c>
      <c r="D1910" s="363"/>
      <c r="E1910" s="363"/>
      <c r="F1910" s="363"/>
      <c r="G1910" s="363"/>
      <c r="H1910" s="363"/>
      <c r="I1910" s="363"/>
      <c r="J1910" s="363"/>
      <c r="K1910" s="363"/>
      <c r="L1910" s="363"/>
      <c r="M1910" s="71" t="s">
        <v>25</v>
      </c>
      <c r="N1910" s="69">
        <v>60</v>
      </c>
    </row>
    <row r="1911" spans="1:14" ht="3" customHeight="1">
      <c r="C1911" s="363"/>
      <c r="D1911" s="363"/>
      <c r="E1911" s="363"/>
      <c r="F1911" s="363"/>
      <c r="G1911" s="363"/>
      <c r="H1911" s="363"/>
      <c r="I1911" s="363"/>
      <c r="J1911" s="363"/>
      <c r="K1911" s="363"/>
      <c r="L1911" s="363"/>
    </row>
    <row r="1912" spans="1:14" ht="13.5" customHeight="1">
      <c r="A1912" s="68" t="s">
        <v>21088</v>
      </c>
      <c r="B1912" s="71" t="s">
        <v>13416</v>
      </c>
      <c r="C1912" s="363" t="s">
        <v>28512</v>
      </c>
      <c r="D1912" s="363"/>
      <c r="E1912" s="363"/>
      <c r="F1912" s="363"/>
      <c r="G1912" s="363"/>
      <c r="H1912" s="363"/>
      <c r="I1912" s="363"/>
      <c r="J1912" s="363"/>
      <c r="K1912" s="363"/>
      <c r="L1912" s="363"/>
      <c r="M1912" s="71" t="s">
        <v>25</v>
      </c>
      <c r="N1912" s="69">
        <v>1450</v>
      </c>
    </row>
    <row r="1913" spans="1:14" ht="12.75" customHeight="1">
      <c r="A1913" s="68" t="s">
        <v>21089</v>
      </c>
      <c r="B1913" s="71" t="s">
        <v>13416</v>
      </c>
      <c r="C1913" s="363" t="s">
        <v>28513</v>
      </c>
      <c r="D1913" s="363"/>
      <c r="E1913" s="363"/>
      <c r="F1913" s="363"/>
      <c r="G1913" s="363"/>
      <c r="H1913" s="363"/>
      <c r="I1913" s="363"/>
      <c r="J1913" s="363"/>
      <c r="K1913" s="363"/>
      <c r="L1913" s="363"/>
      <c r="M1913" s="71" t="s">
        <v>25</v>
      </c>
      <c r="N1913" s="69">
        <v>816.75</v>
      </c>
    </row>
    <row r="1914" spans="1:14" ht="13.5" customHeight="1">
      <c r="A1914" s="68" t="s">
        <v>21090</v>
      </c>
      <c r="B1914" s="71" t="s">
        <v>13416</v>
      </c>
      <c r="C1914" s="363" t="s">
        <v>28514</v>
      </c>
      <c r="D1914" s="363"/>
      <c r="E1914" s="363"/>
      <c r="F1914" s="363"/>
      <c r="G1914" s="363"/>
      <c r="H1914" s="363"/>
      <c r="I1914" s="363"/>
      <c r="J1914" s="363"/>
      <c r="K1914" s="363"/>
      <c r="L1914" s="363"/>
      <c r="M1914" s="71" t="s">
        <v>25</v>
      </c>
      <c r="N1914" s="69">
        <v>18</v>
      </c>
    </row>
    <row r="1915" spans="1:14" ht="3" customHeight="1">
      <c r="C1915" s="363"/>
      <c r="D1915" s="363"/>
      <c r="E1915" s="363"/>
      <c r="F1915" s="363"/>
      <c r="G1915" s="363"/>
      <c r="H1915" s="363"/>
      <c r="I1915" s="363"/>
      <c r="J1915" s="363"/>
      <c r="K1915" s="363"/>
      <c r="L1915" s="363"/>
    </row>
    <row r="1916" spans="1:14" ht="12.75" customHeight="1">
      <c r="A1916" s="68" t="s">
        <v>21091</v>
      </c>
      <c r="B1916" s="71" t="s">
        <v>13416</v>
      </c>
      <c r="C1916" s="363" t="s">
        <v>28515</v>
      </c>
      <c r="D1916" s="363"/>
      <c r="E1916" s="363"/>
      <c r="F1916" s="363"/>
      <c r="G1916" s="363"/>
      <c r="H1916" s="363"/>
      <c r="I1916" s="363"/>
      <c r="J1916" s="363"/>
      <c r="K1916" s="363"/>
      <c r="L1916" s="363"/>
      <c r="M1916" s="71" t="s">
        <v>25</v>
      </c>
      <c r="N1916" s="69">
        <v>20</v>
      </c>
    </row>
    <row r="1917" spans="1:14" ht="3.75" customHeight="1">
      <c r="C1917" s="363"/>
      <c r="D1917" s="363"/>
      <c r="E1917" s="363"/>
      <c r="F1917" s="363"/>
      <c r="G1917" s="363"/>
      <c r="H1917" s="363"/>
      <c r="I1917" s="363"/>
      <c r="J1917" s="363"/>
      <c r="K1917" s="363"/>
      <c r="L1917" s="363"/>
    </row>
    <row r="1918" spans="1:14" ht="12.75" customHeight="1">
      <c r="A1918" s="68" t="s">
        <v>21092</v>
      </c>
      <c r="B1918" s="71" t="s">
        <v>13416</v>
      </c>
      <c r="C1918" s="363" t="s">
        <v>28516</v>
      </c>
      <c r="D1918" s="363"/>
      <c r="E1918" s="363"/>
      <c r="F1918" s="363"/>
      <c r="G1918" s="363"/>
      <c r="H1918" s="363"/>
      <c r="I1918" s="363"/>
      <c r="J1918" s="363"/>
      <c r="K1918" s="363"/>
      <c r="L1918" s="363"/>
      <c r="M1918" s="71" t="s">
        <v>25</v>
      </c>
      <c r="N1918" s="69">
        <v>27</v>
      </c>
    </row>
    <row r="1919" spans="1:14" ht="3" customHeight="1">
      <c r="C1919" s="363"/>
      <c r="D1919" s="363"/>
      <c r="E1919" s="363"/>
      <c r="F1919" s="363"/>
      <c r="G1919" s="363"/>
      <c r="H1919" s="363"/>
      <c r="I1919" s="363"/>
      <c r="J1919" s="363"/>
      <c r="K1919" s="363"/>
      <c r="L1919" s="363"/>
    </row>
    <row r="1920" spans="1:14" ht="13.5" customHeight="1">
      <c r="A1920" s="68" t="s">
        <v>21093</v>
      </c>
      <c r="B1920" s="71" t="s">
        <v>13416</v>
      </c>
      <c r="C1920" s="363" t="s">
        <v>28517</v>
      </c>
      <c r="D1920" s="363"/>
      <c r="E1920" s="363"/>
      <c r="F1920" s="363"/>
      <c r="G1920" s="363"/>
      <c r="H1920" s="363"/>
      <c r="I1920" s="363"/>
      <c r="J1920" s="363"/>
      <c r="K1920" s="363"/>
      <c r="L1920" s="363"/>
      <c r="M1920" s="71" t="s">
        <v>25</v>
      </c>
      <c r="N1920" s="69">
        <v>50</v>
      </c>
    </row>
    <row r="1921" spans="1:14" ht="3" customHeight="1">
      <c r="C1921" s="363"/>
      <c r="D1921" s="363"/>
      <c r="E1921" s="363"/>
      <c r="F1921" s="363"/>
      <c r="G1921" s="363"/>
      <c r="H1921" s="363"/>
      <c r="I1921" s="363"/>
      <c r="J1921" s="363"/>
      <c r="K1921" s="363"/>
      <c r="L1921" s="363"/>
    </row>
    <row r="1922" spans="1:14" ht="13.5" customHeight="1">
      <c r="A1922" s="68" t="s">
        <v>21094</v>
      </c>
      <c r="B1922" s="71" t="s">
        <v>13416</v>
      </c>
      <c r="C1922" s="363" t="s">
        <v>28518</v>
      </c>
      <c r="D1922" s="363"/>
      <c r="E1922" s="363"/>
      <c r="F1922" s="363"/>
      <c r="G1922" s="363"/>
      <c r="H1922" s="363"/>
      <c r="I1922" s="363"/>
      <c r="J1922" s="363"/>
      <c r="K1922" s="363"/>
      <c r="L1922" s="363"/>
      <c r="M1922" s="71" t="s">
        <v>25</v>
      </c>
      <c r="N1922" s="69">
        <v>390</v>
      </c>
    </row>
    <row r="1923" spans="1:14" ht="12.75" customHeight="1">
      <c r="A1923" s="68" t="s">
        <v>21095</v>
      </c>
      <c r="B1923" s="71" t="s">
        <v>13416</v>
      </c>
      <c r="C1923" s="363" t="s">
        <v>28519</v>
      </c>
      <c r="D1923" s="363"/>
      <c r="E1923" s="363"/>
      <c r="F1923" s="363"/>
      <c r="G1923" s="363"/>
      <c r="H1923" s="363"/>
      <c r="I1923" s="363"/>
      <c r="J1923" s="363"/>
      <c r="K1923" s="363"/>
      <c r="L1923" s="363"/>
      <c r="M1923" s="71" t="s">
        <v>25</v>
      </c>
      <c r="N1923" s="69">
        <v>170</v>
      </c>
    </row>
    <row r="1924" spans="1:14" ht="12.75" customHeight="1">
      <c r="A1924" s="68" t="s">
        <v>21096</v>
      </c>
      <c r="B1924" s="71" t="s">
        <v>13416</v>
      </c>
      <c r="C1924" s="363" t="s">
        <v>28520</v>
      </c>
      <c r="D1924" s="363"/>
      <c r="E1924" s="363"/>
      <c r="F1924" s="363"/>
      <c r="G1924" s="363"/>
      <c r="H1924" s="363"/>
      <c r="I1924" s="363"/>
      <c r="J1924" s="363"/>
      <c r="K1924" s="363"/>
      <c r="L1924" s="363"/>
      <c r="M1924" s="71" t="s">
        <v>25</v>
      </c>
      <c r="N1924" s="69">
        <v>195</v>
      </c>
    </row>
    <row r="1925" spans="1:14" ht="13.5" customHeight="1">
      <c r="A1925" s="68" t="s">
        <v>21097</v>
      </c>
      <c r="B1925" s="71" t="s">
        <v>13416</v>
      </c>
      <c r="C1925" s="363" t="s">
        <v>28521</v>
      </c>
      <c r="D1925" s="363"/>
      <c r="E1925" s="363"/>
      <c r="F1925" s="363"/>
      <c r="G1925" s="363"/>
      <c r="H1925" s="363"/>
      <c r="I1925" s="363"/>
      <c r="J1925" s="363"/>
      <c r="K1925" s="363"/>
      <c r="L1925" s="363"/>
      <c r="M1925" s="71" t="s">
        <v>21098</v>
      </c>
      <c r="N1925" s="69">
        <v>65</v>
      </c>
    </row>
    <row r="1926" spans="1:14" ht="12.75" customHeight="1">
      <c r="A1926" s="68" t="s">
        <v>21099</v>
      </c>
      <c r="B1926" s="71" t="s">
        <v>13416</v>
      </c>
      <c r="C1926" s="363" t="s">
        <v>28522</v>
      </c>
      <c r="D1926" s="363"/>
      <c r="E1926" s="363"/>
      <c r="F1926" s="363"/>
      <c r="G1926" s="363"/>
      <c r="H1926" s="363"/>
      <c r="I1926" s="363"/>
      <c r="J1926" s="363"/>
      <c r="K1926" s="363"/>
      <c r="L1926" s="363"/>
      <c r="M1926" s="71" t="s">
        <v>21098</v>
      </c>
      <c r="N1926" s="69">
        <v>65</v>
      </c>
    </row>
    <row r="1927" spans="1:14" ht="3.75" customHeight="1">
      <c r="C1927" s="363"/>
      <c r="D1927" s="363"/>
      <c r="E1927" s="363"/>
      <c r="F1927" s="363"/>
      <c r="G1927" s="363"/>
      <c r="H1927" s="363"/>
      <c r="I1927" s="363"/>
      <c r="J1927" s="363"/>
      <c r="K1927" s="363"/>
      <c r="L1927" s="363"/>
    </row>
    <row r="1928" spans="1:14" ht="12.75" customHeight="1">
      <c r="A1928" s="68" t="s">
        <v>21100</v>
      </c>
      <c r="B1928" s="71" t="s">
        <v>13416</v>
      </c>
      <c r="C1928" s="363" t="s">
        <v>28523</v>
      </c>
      <c r="D1928" s="363"/>
      <c r="E1928" s="363"/>
      <c r="F1928" s="363"/>
      <c r="G1928" s="363"/>
      <c r="H1928" s="363"/>
      <c r="I1928" s="363"/>
      <c r="J1928" s="363"/>
      <c r="K1928" s="363"/>
      <c r="L1928" s="363"/>
      <c r="M1928" s="71" t="s">
        <v>21098</v>
      </c>
      <c r="N1928" s="69">
        <v>65</v>
      </c>
    </row>
    <row r="1929" spans="1:14" ht="12.75" customHeight="1">
      <c r="A1929" s="68" t="s">
        <v>21101</v>
      </c>
      <c r="B1929" s="71" t="s">
        <v>13416</v>
      </c>
      <c r="C1929" s="363" t="s">
        <v>28524</v>
      </c>
      <c r="D1929" s="363"/>
      <c r="E1929" s="363"/>
      <c r="F1929" s="363"/>
      <c r="G1929" s="363"/>
      <c r="H1929" s="363"/>
      <c r="I1929" s="363"/>
      <c r="J1929" s="363"/>
      <c r="K1929" s="363"/>
      <c r="L1929" s="363"/>
      <c r="M1929" s="71" t="s">
        <v>21098</v>
      </c>
      <c r="N1929" s="69">
        <v>25</v>
      </c>
    </row>
    <row r="1930" spans="1:14" ht="13.5" customHeight="1">
      <c r="A1930" s="68" t="s">
        <v>21102</v>
      </c>
      <c r="B1930" s="71" t="s">
        <v>13416</v>
      </c>
      <c r="C1930" s="363" t="s">
        <v>28525</v>
      </c>
      <c r="D1930" s="363"/>
      <c r="E1930" s="363"/>
      <c r="F1930" s="363"/>
      <c r="G1930" s="363"/>
      <c r="H1930" s="363"/>
      <c r="I1930" s="363"/>
      <c r="J1930" s="363"/>
      <c r="K1930" s="363"/>
      <c r="L1930" s="363"/>
      <c r="M1930" s="71" t="s">
        <v>25</v>
      </c>
      <c r="N1930" s="69">
        <v>100</v>
      </c>
    </row>
    <row r="1931" spans="1:14" ht="12.75" customHeight="1">
      <c r="A1931" s="68" t="s">
        <v>21103</v>
      </c>
      <c r="B1931" s="71" t="s">
        <v>13416</v>
      </c>
      <c r="C1931" s="363" t="s">
        <v>28526</v>
      </c>
      <c r="D1931" s="363"/>
      <c r="E1931" s="363"/>
      <c r="F1931" s="363"/>
      <c r="G1931" s="363"/>
      <c r="H1931" s="363"/>
      <c r="I1931" s="363"/>
      <c r="J1931" s="363"/>
      <c r="K1931" s="363"/>
      <c r="L1931" s="363"/>
      <c r="M1931" s="71" t="s">
        <v>25</v>
      </c>
      <c r="N1931" s="69">
        <v>42</v>
      </c>
    </row>
    <row r="1932" spans="1:14" ht="12.75" customHeight="1">
      <c r="A1932" s="68" t="s">
        <v>21104</v>
      </c>
      <c r="B1932" s="71" t="s">
        <v>13416</v>
      </c>
      <c r="C1932" s="363" t="s">
        <v>28527</v>
      </c>
      <c r="D1932" s="363"/>
      <c r="E1932" s="363"/>
      <c r="F1932" s="363"/>
      <c r="G1932" s="363"/>
      <c r="H1932" s="363"/>
      <c r="I1932" s="363"/>
      <c r="J1932" s="363"/>
      <c r="K1932" s="363"/>
      <c r="L1932" s="363"/>
      <c r="M1932" s="71" t="s">
        <v>25</v>
      </c>
      <c r="N1932" s="69">
        <v>80</v>
      </c>
    </row>
    <row r="1933" spans="1:14" ht="13.5" customHeight="1">
      <c r="A1933" s="68" t="s">
        <v>21105</v>
      </c>
      <c r="B1933" s="71" t="s">
        <v>13416</v>
      </c>
      <c r="C1933" s="363" t="s">
        <v>28528</v>
      </c>
      <c r="D1933" s="363"/>
      <c r="E1933" s="363"/>
      <c r="F1933" s="363"/>
      <c r="G1933" s="363"/>
      <c r="H1933" s="363"/>
      <c r="I1933" s="363"/>
      <c r="J1933" s="363"/>
      <c r="K1933" s="363"/>
      <c r="L1933" s="363"/>
      <c r="M1933" s="71" t="s">
        <v>25</v>
      </c>
      <c r="N1933" s="69">
        <v>45</v>
      </c>
    </row>
    <row r="1934" spans="1:14" ht="3" customHeight="1">
      <c r="C1934" s="363"/>
      <c r="D1934" s="363"/>
      <c r="E1934" s="363"/>
      <c r="F1934" s="363"/>
      <c r="G1934" s="363"/>
      <c r="H1934" s="363"/>
      <c r="I1934" s="363"/>
      <c r="J1934" s="363"/>
      <c r="K1934" s="363"/>
      <c r="L1934" s="363"/>
    </row>
    <row r="1935" spans="1:14" ht="13.5" customHeight="1">
      <c r="A1935" s="68" t="s">
        <v>28529</v>
      </c>
      <c r="B1935" s="76"/>
      <c r="C1935" s="363" t="s">
        <v>28530</v>
      </c>
      <c r="D1935" s="363"/>
      <c r="E1935" s="363"/>
      <c r="F1935" s="363"/>
      <c r="G1935" s="363"/>
      <c r="H1935" s="363"/>
      <c r="I1935" s="363"/>
      <c r="J1935" s="363"/>
      <c r="K1935" s="363"/>
      <c r="L1935" s="363"/>
      <c r="M1935" s="71" t="s">
        <v>25</v>
      </c>
      <c r="N1935" s="69">
        <v>80</v>
      </c>
    </row>
    <row r="1936" spans="1:14" ht="3" customHeight="1">
      <c r="C1936" s="363"/>
      <c r="D1936" s="363"/>
      <c r="E1936" s="363"/>
      <c r="F1936" s="363"/>
      <c r="G1936" s="363"/>
      <c r="H1936" s="363"/>
      <c r="I1936" s="363"/>
      <c r="J1936" s="363"/>
      <c r="K1936" s="363"/>
      <c r="L1936" s="363"/>
    </row>
    <row r="1937" spans="1:14" ht="3.75" customHeight="1">
      <c r="A1937" s="369"/>
      <c r="B1937" s="369"/>
      <c r="C1937" s="369"/>
      <c r="D1937" s="369"/>
      <c r="E1937" s="369"/>
      <c r="F1937" s="369"/>
      <c r="G1937" s="369"/>
      <c r="H1937" s="369"/>
      <c r="I1937" s="369"/>
      <c r="J1937" s="369"/>
      <c r="K1937" s="369"/>
      <c r="L1937" s="369"/>
      <c r="M1937" s="369"/>
      <c r="N1937" s="369"/>
    </row>
  </sheetData>
  <mergeCells count="1757">
    <mergeCell ref="C1926:L1927"/>
    <mergeCell ref="C1928:L1928"/>
    <mergeCell ref="C1929:L1929"/>
    <mergeCell ref="C1930:L1930"/>
    <mergeCell ref="C1931:L1931"/>
    <mergeCell ref="C1932:L1932"/>
    <mergeCell ref="C1933:L1934"/>
    <mergeCell ref="C1935:L1936"/>
    <mergeCell ref="A1937:N1937"/>
    <mergeCell ref="C1810:L1810"/>
    <mergeCell ref="C1811:L1811"/>
    <mergeCell ref="C1812:L1812"/>
    <mergeCell ref="C1813:L1813"/>
    <mergeCell ref="C1825:L1826"/>
    <mergeCell ref="C1850:L1851"/>
    <mergeCell ref="C1852:L1853"/>
    <mergeCell ref="C1854:L1855"/>
    <mergeCell ref="C1856:L1857"/>
    <mergeCell ref="C1858:L1859"/>
    <mergeCell ref="C1864:L1865"/>
    <mergeCell ref="C1886:L1887"/>
    <mergeCell ref="C1889:L1890"/>
    <mergeCell ref="C1892:L1893"/>
    <mergeCell ref="C1897:L1898"/>
    <mergeCell ref="C1899:L1900"/>
    <mergeCell ref="C1902:L1903"/>
    <mergeCell ref="C1924:L1924"/>
    <mergeCell ref="C1925:L1925"/>
    <mergeCell ref="C1833:L1833"/>
    <mergeCell ref="C1834:L1834"/>
    <mergeCell ref="C1835:L1835"/>
    <mergeCell ref="C1814:L1814"/>
    <mergeCell ref="C1451:L1451"/>
    <mergeCell ref="C1452:L1452"/>
    <mergeCell ref="C1459:L1460"/>
    <mergeCell ref="C1461:L1461"/>
    <mergeCell ref="C1462:L1462"/>
    <mergeCell ref="C1496:L1497"/>
    <mergeCell ref="C1498:L1498"/>
    <mergeCell ref="C1499:L1499"/>
    <mergeCell ref="C1578:L1579"/>
    <mergeCell ref="C1584:L1585"/>
    <mergeCell ref="C1587:L1587"/>
    <mergeCell ref="C1588:L1588"/>
    <mergeCell ref="C1589:L1590"/>
    <mergeCell ref="C1593:L1593"/>
    <mergeCell ref="C1594:L1594"/>
    <mergeCell ref="C1598:L1598"/>
    <mergeCell ref="C1599:L1599"/>
    <mergeCell ref="C1453:L1453"/>
    <mergeCell ref="C1454:L1454"/>
    <mergeCell ref="C1455:L1455"/>
    <mergeCell ref="C1456:L1456"/>
    <mergeCell ref="C1457:L1457"/>
    <mergeCell ref="C1586:L1586"/>
    <mergeCell ref="C1591:L1591"/>
    <mergeCell ref="C1592:L1592"/>
    <mergeCell ref="C1458:L1458"/>
    <mergeCell ref="C1463:L1463"/>
    <mergeCell ref="C1464:L1464"/>
    <mergeCell ref="C1483:L1483"/>
    <mergeCell ref="C1484:L1484"/>
    <mergeCell ref="C1485:L1485"/>
    <mergeCell ref="C1486:L1486"/>
    <mergeCell ref="C1342:L1342"/>
    <mergeCell ref="C1361:L1362"/>
    <mergeCell ref="C1363:L1363"/>
    <mergeCell ref="C1364:L1365"/>
    <mergeCell ref="C1366:L1366"/>
    <mergeCell ref="C1370:L1371"/>
    <mergeCell ref="C1372:L1372"/>
    <mergeCell ref="C1388:L1389"/>
    <mergeCell ref="C1390:L1390"/>
    <mergeCell ref="C1396:L1397"/>
    <mergeCell ref="C1398:L1398"/>
    <mergeCell ref="C1438:L1439"/>
    <mergeCell ref="C1446:L1446"/>
    <mergeCell ref="C1447:L1448"/>
    <mergeCell ref="C1387:L1387"/>
    <mergeCell ref="C1395:L1395"/>
    <mergeCell ref="C1349:L1349"/>
    <mergeCell ref="C1358:L1358"/>
    <mergeCell ref="C1359:L1359"/>
    <mergeCell ref="C1379:L1379"/>
    <mergeCell ref="C1380:L1380"/>
    <mergeCell ref="C1381:L1381"/>
    <mergeCell ref="C1382:L1382"/>
    <mergeCell ref="C1383:L1383"/>
    <mergeCell ref="C1384:L1384"/>
    <mergeCell ref="C1373:L1373"/>
    <mergeCell ref="C1374:L1374"/>
    <mergeCell ref="C1375:L1375"/>
    <mergeCell ref="C1360:L1360"/>
    <mergeCell ref="C1369:L1369"/>
    <mergeCell ref="C1412:L1412"/>
    <mergeCell ref="C1413:L1413"/>
    <mergeCell ref="C1184:L1185"/>
    <mergeCell ref="C1186:L1187"/>
    <mergeCell ref="C1188:L1188"/>
    <mergeCell ref="C1173:L1173"/>
    <mergeCell ref="C1149:L1149"/>
    <mergeCell ref="C1150:L1150"/>
    <mergeCell ref="C1151:L1151"/>
    <mergeCell ref="C1144:L1144"/>
    <mergeCell ref="C1145:L1145"/>
    <mergeCell ref="C1146:L1146"/>
    <mergeCell ref="C1147:L1147"/>
    <mergeCell ref="C1140:L1140"/>
    <mergeCell ref="C1139:L1139"/>
    <mergeCell ref="C1141:L1141"/>
    <mergeCell ref="C1337:L1338"/>
    <mergeCell ref="C1339:L1339"/>
    <mergeCell ref="C1340:L1341"/>
    <mergeCell ref="C1246:L1246"/>
    <mergeCell ref="C1264:L1264"/>
    <mergeCell ref="C1205:L1205"/>
    <mergeCell ref="C1206:L1206"/>
    <mergeCell ref="C1207:L1207"/>
    <mergeCell ref="C1208:L1208"/>
    <mergeCell ref="C1201:L1201"/>
    <mergeCell ref="C1202:L1202"/>
    <mergeCell ref="C1203:L1203"/>
    <mergeCell ref="C1204:L1204"/>
    <mergeCell ref="C1193:L1193"/>
    <mergeCell ref="C1194:L1194"/>
    <mergeCell ref="C1195:L1195"/>
    <mergeCell ref="C1196:L1196"/>
    <mergeCell ref="C1197:L1197"/>
    <mergeCell ref="C1100:L1101"/>
    <mergeCell ref="C1102:L1103"/>
    <mergeCell ref="C1104:L1105"/>
    <mergeCell ref="C1106:L1107"/>
    <mergeCell ref="C1108:L1109"/>
    <mergeCell ref="C1110:L1111"/>
    <mergeCell ref="C1112:L1113"/>
    <mergeCell ref="C1122:L1123"/>
    <mergeCell ref="C1124:L1125"/>
    <mergeCell ref="C1126:L1127"/>
    <mergeCell ref="C1128:L1129"/>
    <mergeCell ref="C1130:L1131"/>
    <mergeCell ref="C1132:L1133"/>
    <mergeCell ref="C1134:L1135"/>
    <mergeCell ref="C1136:L1137"/>
    <mergeCell ref="C1138:L1138"/>
    <mergeCell ref="C1174:L1175"/>
    <mergeCell ref="C1114:L1115"/>
    <mergeCell ref="C1116:L1117"/>
    <mergeCell ref="C1118:L1119"/>
    <mergeCell ref="C1120:L1121"/>
    <mergeCell ref="C1083:L1083"/>
    <mergeCell ref="C1088:L1089"/>
    <mergeCell ref="C1090:L1091"/>
    <mergeCell ref="C1092:L1093"/>
    <mergeCell ref="C1094:L1095"/>
    <mergeCell ref="C1096:L1097"/>
    <mergeCell ref="C1098:L1099"/>
    <mergeCell ref="C586:L586"/>
    <mergeCell ref="C587:L587"/>
    <mergeCell ref="C588:L588"/>
    <mergeCell ref="C589:L589"/>
    <mergeCell ref="C578:L578"/>
    <mergeCell ref="C579:L579"/>
    <mergeCell ref="C580:L580"/>
    <mergeCell ref="C581:L581"/>
    <mergeCell ref="C582:L582"/>
    <mergeCell ref="C583:L583"/>
    <mergeCell ref="C620:L620"/>
    <mergeCell ref="C621:L621"/>
    <mergeCell ref="C622:L622"/>
    <mergeCell ref="C623:L623"/>
    <mergeCell ref="C624:L624"/>
    <mergeCell ref="C625:L625"/>
    <mergeCell ref="C614:L614"/>
    <mergeCell ref="C615:L615"/>
    <mergeCell ref="C616:L616"/>
    <mergeCell ref="C617:L617"/>
    <mergeCell ref="C618:L618"/>
    <mergeCell ref="C619:L619"/>
    <mergeCell ref="C608:L608"/>
    <mergeCell ref="C609:L609"/>
    <mergeCell ref="C610:L610"/>
    <mergeCell ref="C94:L95"/>
    <mergeCell ref="C96:L97"/>
    <mergeCell ref="C98:L99"/>
    <mergeCell ref="C114:L114"/>
    <mergeCell ref="C115:L115"/>
    <mergeCell ref="C77:L77"/>
    <mergeCell ref="C71:L71"/>
    <mergeCell ref="C541:L541"/>
    <mergeCell ref="C530:L530"/>
    <mergeCell ref="C531:L531"/>
    <mergeCell ref="C532:L532"/>
    <mergeCell ref="C533:L533"/>
    <mergeCell ref="C534:L534"/>
    <mergeCell ref="C535:L535"/>
    <mergeCell ref="C1077:L1078"/>
    <mergeCell ref="C1079:L1080"/>
    <mergeCell ref="C1081:L1082"/>
    <mergeCell ref="C572:L572"/>
    <mergeCell ref="C573:L573"/>
    <mergeCell ref="C574:L574"/>
    <mergeCell ref="C575:L575"/>
    <mergeCell ref="C576:L576"/>
    <mergeCell ref="C116:L116"/>
    <mergeCell ref="C100:L101"/>
    <mergeCell ref="C102:L103"/>
    <mergeCell ref="C104:L105"/>
    <mergeCell ref="C106:L107"/>
    <mergeCell ref="C108:L109"/>
    <mergeCell ref="C110:L111"/>
    <mergeCell ref="C112:L113"/>
    <mergeCell ref="C136:L136"/>
    <mergeCell ref="C141:L141"/>
    <mergeCell ref="C126:L126"/>
    <mergeCell ref="C127:L127"/>
    <mergeCell ref="C130:L130"/>
    <mergeCell ref="C131:L131"/>
    <mergeCell ref="C132:L132"/>
    <mergeCell ref="C133:L133"/>
    <mergeCell ref="C134:L135"/>
    <mergeCell ref="C137:L137"/>
    <mergeCell ref="C138:L139"/>
    <mergeCell ref="C140:L140"/>
    <mergeCell ref="C59:L59"/>
    <mergeCell ref="C1076:L1076"/>
    <mergeCell ref="C1087:L1087"/>
    <mergeCell ref="C374:L374"/>
    <mergeCell ref="C375:L375"/>
    <mergeCell ref="C381:L382"/>
    <mergeCell ref="C383:L384"/>
    <mergeCell ref="C385:L386"/>
    <mergeCell ref="C387:L388"/>
    <mergeCell ref="C389:L390"/>
    <mergeCell ref="C391:L392"/>
    <mergeCell ref="C393:L394"/>
    <mergeCell ref="C395:L396"/>
    <mergeCell ref="C397:L398"/>
    <mergeCell ref="C399:L400"/>
    <mergeCell ref="C401:L402"/>
    <mergeCell ref="C403:L404"/>
    <mergeCell ref="C405:L406"/>
    <mergeCell ref="C91:L91"/>
    <mergeCell ref="C92:L92"/>
    <mergeCell ref="C93:L93"/>
    <mergeCell ref="C80:L80"/>
    <mergeCell ref="C81:L81"/>
    <mergeCell ref="C117:L117"/>
    <mergeCell ref="C118:L118"/>
    <mergeCell ref="C538:L539"/>
    <mergeCell ref="C540:L540"/>
    <mergeCell ref="C561:L562"/>
    <mergeCell ref="C563:L564"/>
    <mergeCell ref="C565:L565"/>
    <mergeCell ref="C584:L585"/>
    <mergeCell ref="C74:L74"/>
    <mergeCell ref="C45:L45"/>
    <mergeCell ref="C46:L46"/>
    <mergeCell ref="C47:L47"/>
    <mergeCell ref="C34:L34"/>
    <mergeCell ref="C35:L35"/>
    <mergeCell ref="C40:L40"/>
    <mergeCell ref="C41:L41"/>
    <mergeCell ref="C42:L42"/>
    <mergeCell ref="C43:L43"/>
    <mergeCell ref="C44:L44"/>
    <mergeCell ref="C36:L37"/>
    <mergeCell ref="C38:L39"/>
    <mergeCell ref="C52:L53"/>
    <mergeCell ref="C54:L55"/>
    <mergeCell ref="C56:L56"/>
    <mergeCell ref="C57:L57"/>
    <mergeCell ref="C58:L58"/>
    <mergeCell ref="C48:L49"/>
    <mergeCell ref="C50:L51"/>
    <mergeCell ref="C197:L197"/>
    <mergeCell ref="C198:L198"/>
    <mergeCell ref="C201:L201"/>
    <mergeCell ref="E1:J1"/>
    <mergeCell ref="F3:G3"/>
    <mergeCell ref="H3:I3"/>
    <mergeCell ref="G5:H6"/>
    <mergeCell ref="C8:L8"/>
    <mergeCell ref="C9:L9"/>
    <mergeCell ref="C28:L28"/>
    <mergeCell ref="C29:L29"/>
    <mergeCell ref="C30:L30"/>
    <mergeCell ref="C31:L31"/>
    <mergeCell ref="C32:L32"/>
    <mergeCell ref="C33:L33"/>
    <mergeCell ref="C22:L22"/>
    <mergeCell ref="C23:L23"/>
    <mergeCell ref="C24:L24"/>
    <mergeCell ref="C25:L25"/>
    <mergeCell ref="C26:L26"/>
    <mergeCell ref="C18:L18"/>
    <mergeCell ref="C19:L19"/>
    <mergeCell ref="C20:L20"/>
    <mergeCell ref="C21:L21"/>
    <mergeCell ref="C10:L10"/>
    <mergeCell ref="C11:L11"/>
    <mergeCell ref="C12:L12"/>
    <mergeCell ref="C13:L13"/>
    <mergeCell ref="C14:L14"/>
    <mergeCell ref="C15:L15"/>
    <mergeCell ref="C27:L27"/>
    <mergeCell ref="C16:L16"/>
    <mergeCell ref="C17:L17"/>
    <mergeCell ref="C202:L202"/>
    <mergeCell ref="C191:L191"/>
    <mergeCell ref="C192:L192"/>
    <mergeCell ref="C193:L193"/>
    <mergeCell ref="C194:L194"/>
    <mergeCell ref="C195:L195"/>
    <mergeCell ref="C196:L196"/>
    <mergeCell ref="C199:L200"/>
    <mergeCell ref="C188:L188"/>
    <mergeCell ref="C189:L189"/>
    <mergeCell ref="C190:L190"/>
    <mergeCell ref="C182:L182"/>
    <mergeCell ref="C183:L183"/>
    <mergeCell ref="C175:L175"/>
    <mergeCell ref="C186:L187"/>
    <mergeCell ref="C184:L185"/>
    <mergeCell ref="C146:L147"/>
    <mergeCell ref="C148:L149"/>
    <mergeCell ref="C150:L151"/>
    <mergeCell ref="C154:L155"/>
    <mergeCell ref="C156:L157"/>
    <mergeCell ref="C158:L158"/>
    <mergeCell ref="C160:L160"/>
    <mergeCell ref="C161:L161"/>
    <mergeCell ref="C168:L169"/>
    <mergeCell ref="C171:L172"/>
    <mergeCell ref="C173:L174"/>
    <mergeCell ref="C176:L177"/>
    <mergeCell ref="C178:L179"/>
    <mergeCell ref="C180:L181"/>
    <mergeCell ref="C215:L215"/>
    <mergeCell ref="C216:L216"/>
    <mergeCell ref="C217:L217"/>
    <mergeCell ref="C218:L218"/>
    <mergeCell ref="C219:L219"/>
    <mergeCell ref="C220:L220"/>
    <mergeCell ref="C209:L209"/>
    <mergeCell ref="C210:L210"/>
    <mergeCell ref="C211:L211"/>
    <mergeCell ref="C212:L212"/>
    <mergeCell ref="C213:L213"/>
    <mergeCell ref="C214:L214"/>
    <mergeCell ref="C203:L203"/>
    <mergeCell ref="C204:L204"/>
    <mergeCell ref="C205:L205"/>
    <mergeCell ref="C206:L206"/>
    <mergeCell ref="C207:L207"/>
    <mergeCell ref="C208:L208"/>
    <mergeCell ref="C233:L233"/>
    <mergeCell ref="C234:L234"/>
    <mergeCell ref="C235:L235"/>
    <mergeCell ref="C236:L236"/>
    <mergeCell ref="C237:L237"/>
    <mergeCell ref="C238:L238"/>
    <mergeCell ref="C227:L227"/>
    <mergeCell ref="C228:L228"/>
    <mergeCell ref="C229:L229"/>
    <mergeCell ref="C230:L230"/>
    <mergeCell ref="C231:L231"/>
    <mergeCell ref="C232:L232"/>
    <mergeCell ref="C221:L221"/>
    <mergeCell ref="C222:L222"/>
    <mergeCell ref="C223:L223"/>
    <mergeCell ref="C224:L224"/>
    <mergeCell ref="C225:L225"/>
    <mergeCell ref="C226:L226"/>
    <mergeCell ref="C251:L251"/>
    <mergeCell ref="C252:L252"/>
    <mergeCell ref="C253:L253"/>
    <mergeCell ref="C254:L254"/>
    <mergeCell ref="C255:L255"/>
    <mergeCell ref="C256:L256"/>
    <mergeCell ref="C245:L245"/>
    <mergeCell ref="C246:L246"/>
    <mergeCell ref="C247:L247"/>
    <mergeCell ref="C248:L248"/>
    <mergeCell ref="C249:L249"/>
    <mergeCell ref="C250:L250"/>
    <mergeCell ref="C239:L239"/>
    <mergeCell ref="C240:L240"/>
    <mergeCell ref="C241:L241"/>
    <mergeCell ref="C242:L242"/>
    <mergeCell ref="C243:L243"/>
    <mergeCell ref="C244:L244"/>
    <mergeCell ref="C269:L269"/>
    <mergeCell ref="C270:L270"/>
    <mergeCell ref="C271:L271"/>
    <mergeCell ref="C272:L272"/>
    <mergeCell ref="C273:L273"/>
    <mergeCell ref="C274:L274"/>
    <mergeCell ref="C263:L263"/>
    <mergeCell ref="C264:L264"/>
    <mergeCell ref="C265:L265"/>
    <mergeCell ref="C266:L266"/>
    <mergeCell ref="C267:L267"/>
    <mergeCell ref="C268:L268"/>
    <mergeCell ref="C257:L257"/>
    <mergeCell ref="C258:L258"/>
    <mergeCell ref="C259:L259"/>
    <mergeCell ref="C260:L260"/>
    <mergeCell ref="C261:L261"/>
    <mergeCell ref="C262:L262"/>
    <mergeCell ref="C288:L288"/>
    <mergeCell ref="C289:L289"/>
    <mergeCell ref="C290:L290"/>
    <mergeCell ref="C291:L291"/>
    <mergeCell ref="C292:L292"/>
    <mergeCell ref="C293:L293"/>
    <mergeCell ref="C281:L281"/>
    <mergeCell ref="C282:L282"/>
    <mergeCell ref="C283:L283"/>
    <mergeCell ref="C284:L284"/>
    <mergeCell ref="C285:L285"/>
    <mergeCell ref="C286:L286"/>
    <mergeCell ref="C287:L287"/>
    <mergeCell ref="C275:L275"/>
    <mergeCell ref="C276:L276"/>
    <mergeCell ref="C277:L277"/>
    <mergeCell ref="C278:L278"/>
    <mergeCell ref="C279:L279"/>
    <mergeCell ref="C280:L280"/>
    <mergeCell ref="C331:L331"/>
    <mergeCell ref="C300:L300"/>
    <mergeCell ref="C301:L301"/>
    <mergeCell ref="C302:L302"/>
    <mergeCell ref="C303:L303"/>
    <mergeCell ref="C304:L304"/>
    <mergeCell ref="C305:L305"/>
    <mergeCell ref="C309:L309"/>
    <mergeCell ref="C310:L310"/>
    <mergeCell ref="C317:L317"/>
    <mergeCell ref="C318:L318"/>
    <mergeCell ref="C319:L319"/>
    <mergeCell ref="C320:L320"/>
    <mergeCell ref="C294:L294"/>
    <mergeCell ref="C295:L295"/>
    <mergeCell ref="C296:L296"/>
    <mergeCell ref="C297:L297"/>
    <mergeCell ref="C298:L298"/>
    <mergeCell ref="C299:L299"/>
    <mergeCell ref="C359:L359"/>
    <mergeCell ref="C330:L330"/>
    <mergeCell ref="C351:L352"/>
    <mergeCell ref="C353:L353"/>
    <mergeCell ref="C360:L360"/>
    <mergeCell ref="C361:L361"/>
    <mergeCell ref="C313:L313"/>
    <mergeCell ref="C314:L314"/>
    <mergeCell ref="C315:L315"/>
    <mergeCell ref="C316:L316"/>
    <mergeCell ref="C327:L327"/>
    <mergeCell ref="C328:L328"/>
    <mergeCell ref="C306:L306"/>
    <mergeCell ref="C307:L307"/>
    <mergeCell ref="C308:L308"/>
    <mergeCell ref="C311:L311"/>
    <mergeCell ref="C312:L312"/>
    <mergeCell ref="C357:L357"/>
    <mergeCell ref="C354:L354"/>
    <mergeCell ref="C355:L355"/>
    <mergeCell ref="C356:L356"/>
    <mergeCell ref="C345:L345"/>
    <mergeCell ref="C346:L346"/>
    <mergeCell ref="C347:L347"/>
    <mergeCell ref="C348:L348"/>
    <mergeCell ref="C349:L349"/>
    <mergeCell ref="C321:L321"/>
    <mergeCell ref="C322:L322"/>
    <mergeCell ref="C323:L323"/>
    <mergeCell ref="C324:L324"/>
    <mergeCell ref="C325:L325"/>
    <mergeCell ref="C326:L326"/>
    <mergeCell ref="C378:L378"/>
    <mergeCell ref="C379:L379"/>
    <mergeCell ref="C380:L380"/>
    <mergeCell ref="C436:L436"/>
    <mergeCell ref="C332:L332"/>
    <mergeCell ref="C333:L333"/>
    <mergeCell ref="C334:L334"/>
    <mergeCell ref="C335:L335"/>
    <mergeCell ref="C336:L336"/>
    <mergeCell ref="C426:L426"/>
    <mergeCell ref="C427:L427"/>
    <mergeCell ref="C413:L413"/>
    <mergeCell ref="C414:L414"/>
    <mergeCell ref="C415:L415"/>
    <mergeCell ref="C416:L416"/>
    <mergeCell ref="C410:L410"/>
    <mergeCell ref="C411:L411"/>
    <mergeCell ref="C412:L412"/>
    <mergeCell ref="C417:L417"/>
    <mergeCell ref="C418:L418"/>
    <mergeCell ref="C419:L419"/>
    <mergeCell ref="C420:L420"/>
    <mergeCell ref="C422:L422"/>
    <mergeCell ref="C362:L362"/>
    <mergeCell ref="C363:L363"/>
    <mergeCell ref="C364:L364"/>
    <mergeCell ref="C365:L365"/>
    <mergeCell ref="C366:L366"/>
    <mergeCell ref="C367:L367"/>
    <mergeCell ref="C368:L368"/>
    <mergeCell ref="C407:L408"/>
    <mergeCell ref="C409:L409"/>
    <mergeCell ref="C462:L462"/>
    <mergeCell ref="C448:L448"/>
    <mergeCell ref="C449:L449"/>
    <mergeCell ref="C450:L450"/>
    <mergeCell ref="C451:L451"/>
    <mergeCell ref="C442:L442"/>
    <mergeCell ref="C443:L443"/>
    <mergeCell ref="C444:L444"/>
    <mergeCell ref="C445:L445"/>
    <mergeCell ref="C446:L446"/>
    <mergeCell ref="C447:L447"/>
    <mergeCell ref="C461:L461"/>
    <mergeCell ref="C452:L453"/>
    <mergeCell ref="C454:L455"/>
    <mergeCell ref="C456:L457"/>
    <mergeCell ref="C458:L459"/>
    <mergeCell ref="C460:L460"/>
    <mergeCell ref="C463:L464"/>
    <mergeCell ref="C465:L466"/>
    <mergeCell ref="C484:L484"/>
    <mergeCell ref="C485:L485"/>
    <mergeCell ref="C467:L468"/>
    <mergeCell ref="C469:L470"/>
    <mergeCell ref="C471:L472"/>
    <mergeCell ref="C473:L474"/>
    <mergeCell ref="C475:L476"/>
    <mergeCell ref="C477:L478"/>
    <mergeCell ref="C479:L480"/>
    <mergeCell ref="C481:L482"/>
    <mergeCell ref="C483:L483"/>
    <mergeCell ref="C486:L487"/>
    <mergeCell ref="C488:L489"/>
    <mergeCell ref="C490:L491"/>
    <mergeCell ref="C492:L493"/>
    <mergeCell ref="C494:L494"/>
    <mergeCell ref="C497:L498"/>
    <mergeCell ref="C519:L519"/>
    <mergeCell ref="C514:L514"/>
    <mergeCell ref="C515:L515"/>
    <mergeCell ref="C506:L506"/>
    <mergeCell ref="C510:L510"/>
    <mergeCell ref="C523:L523"/>
    <mergeCell ref="C524:L524"/>
    <mergeCell ref="C495:L495"/>
    <mergeCell ref="C496:L496"/>
    <mergeCell ref="C499:L500"/>
    <mergeCell ref="C501:L502"/>
    <mergeCell ref="C503:L504"/>
    <mergeCell ref="C505:L505"/>
    <mergeCell ref="C507:L508"/>
    <mergeCell ref="C509:L509"/>
    <mergeCell ref="C511:L512"/>
    <mergeCell ref="C513:L513"/>
    <mergeCell ref="C516:L517"/>
    <mergeCell ref="C518:L518"/>
    <mergeCell ref="C520:L521"/>
    <mergeCell ref="C522:L522"/>
    <mergeCell ref="C525:L525"/>
    <mergeCell ref="C526:L526"/>
    <mergeCell ref="C527:L527"/>
    <mergeCell ref="C528:L528"/>
    <mergeCell ref="C529:L529"/>
    <mergeCell ref="C566:L566"/>
    <mergeCell ref="C567:L567"/>
    <mergeCell ref="C568:L568"/>
    <mergeCell ref="C569:L569"/>
    <mergeCell ref="C570:L570"/>
    <mergeCell ref="C571:L571"/>
    <mergeCell ref="C560:L560"/>
    <mergeCell ref="C554:L554"/>
    <mergeCell ref="C555:L555"/>
    <mergeCell ref="C556:L556"/>
    <mergeCell ref="C557:L557"/>
    <mergeCell ref="C558:L558"/>
    <mergeCell ref="C559:L559"/>
    <mergeCell ref="C548:L548"/>
    <mergeCell ref="C549:L549"/>
    <mergeCell ref="C550:L550"/>
    <mergeCell ref="C551:L551"/>
    <mergeCell ref="C552:L552"/>
    <mergeCell ref="C553:L553"/>
    <mergeCell ref="C542:L542"/>
    <mergeCell ref="C543:L543"/>
    <mergeCell ref="C546:L546"/>
    <mergeCell ref="C547:L547"/>
    <mergeCell ref="C544:L544"/>
    <mergeCell ref="C545:L545"/>
    <mergeCell ref="C536:L536"/>
    <mergeCell ref="C537:L537"/>
    <mergeCell ref="C577:L577"/>
    <mergeCell ref="C602:L602"/>
    <mergeCell ref="C603:L603"/>
    <mergeCell ref="C604:L604"/>
    <mergeCell ref="C605:L605"/>
    <mergeCell ref="C606:L606"/>
    <mergeCell ref="C607:L607"/>
    <mergeCell ref="C596:L596"/>
    <mergeCell ref="C597:L597"/>
    <mergeCell ref="C598:L598"/>
    <mergeCell ref="C599:L599"/>
    <mergeCell ref="C600:L600"/>
    <mergeCell ref="C601:L601"/>
    <mergeCell ref="C590:L590"/>
    <mergeCell ref="C591:L591"/>
    <mergeCell ref="C592:L592"/>
    <mergeCell ref="C593:L593"/>
    <mergeCell ref="C594:L594"/>
    <mergeCell ref="C595:L595"/>
    <mergeCell ref="C611:L611"/>
    <mergeCell ref="C612:L612"/>
    <mergeCell ref="C613:L613"/>
    <mergeCell ref="C627:L627"/>
    <mergeCell ref="C644:L644"/>
    <mergeCell ref="C645:L645"/>
    <mergeCell ref="C646:L646"/>
    <mergeCell ref="C647:L647"/>
    <mergeCell ref="C648:L648"/>
    <mergeCell ref="C649:L649"/>
    <mergeCell ref="C639:L639"/>
    <mergeCell ref="C640:L640"/>
    <mergeCell ref="C641:L641"/>
    <mergeCell ref="C642:L642"/>
    <mergeCell ref="C643:L643"/>
    <mergeCell ref="C626:L626"/>
    <mergeCell ref="C662:L662"/>
    <mergeCell ref="C663:L663"/>
    <mergeCell ref="C664:L664"/>
    <mergeCell ref="C665:L665"/>
    <mergeCell ref="C628:L629"/>
    <mergeCell ref="C630:L631"/>
    <mergeCell ref="C632:L633"/>
    <mergeCell ref="C634:L635"/>
    <mergeCell ref="C636:L637"/>
    <mergeCell ref="C638:L638"/>
    <mergeCell ref="C666:L666"/>
    <mergeCell ref="C667:L667"/>
    <mergeCell ref="C656:L656"/>
    <mergeCell ref="C657:L657"/>
    <mergeCell ref="C658:L658"/>
    <mergeCell ref="C659:L659"/>
    <mergeCell ref="C660:L660"/>
    <mergeCell ref="C661:L661"/>
    <mergeCell ref="C650:L650"/>
    <mergeCell ref="C651:L651"/>
    <mergeCell ref="C652:L652"/>
    <mergeCell ref="C653:L653"/>
    <mergeCell ref="C654:L654"/>
    <mergeCell ref="C655:L655"/>
    <mergeCell ref="C680:L680"/>
    <mergeCell ref="C681:L681"/>
    <mergeCell ref="C682:L682"/>
    <mergeCell ref="C683:L683"/>
    <mergeCell ref="C684:L684"/>
    <mergeCell ref="C685:L685"/>
    <mergeCell ref="C674:L674"/>
    <mergeCell ref="C675:L675"/>
    <mergeCell ref="C676:L676"/>
    <mergeCell ref="C677:L677"/>
    <mergeCell ref="C678:L678"/>
    <mergeCell ref="C679:L679"/>
    <mergeCell ref="C668:L668"/>
    <mergeCell ref="C669:L669"/>
    <mergeCell ref="C670:L670"/>
    <mergeCell ref="C671:L671"/>
    <mergeCell ref="C672:L672"/>
    <mergeCell ref="C673:L673"/>
    <mergeCell ref="C698:L698"/>
    <mergeCell ref="C699:L699"/>
    <mergeCell ref="C700:L700"/>
    <mergeCell ref="C701:L701"/>
    <mergeCell ref="C702:L702"/>
    <mergeCell ref="C703:L703"/>
    <mergeCell ref="C692:L692"/>
    <mergeCell ref="C693:L693"/>
    <mergeCell ref="C694:L694"/>
    <mergeCell ref="C695:L695"/>
    <mergeCell ref="C696:L696"/>
    <mergeCell ref="C697:L697"/>
    <mergeCell ref="C686:L686"/>
    <mergeCell ref="C687:L687"/>
    <mergeCell ref="C688:L688"/>
    <mergeCell ref="C689:L689"/>
    <mergeCell ref="C690:L690"/>
    <mergeCell ref="C691:L691"/>
    <mergeCell ref="C716:L716"/>
    <mergeCell ref="C717:L717"/>
    <mergeCell ref="C718:L718"/>
    <mergeCell ref="C719:L719"/>
    <mergeCell ref="C720:L720"/>
    <mergeCell ref="C721:L721"/>
    <mergeCell ref="C710:L710"/>
    <mergeCell ref="C711:L711"/>
    <mergeCell ref="C712:L712"/>
    <mergeCell ref="C713:L713"/>
    <mergeCell ref="C714:L714"/>
    <mergeCell ref="C715:L715"/>
    <mergeCell ref="C704:L704"/>
    <mergeCell ref="C705:L705"/>
    <mergeCell ref="C706:L706"/>
    <mergeCell ref="C707:L707"/>
    <mergeCell ref="C708:L708"/>
    <mergeCell ref="C709:L709"/>
    <mergeCell ref="C734:L734"/>
    <mergeCell ref="C735:L735"/>
    <mergeCell ref="C736:L736"/>
    <mergeCell ref="C737:L737"/>
    <mergeCell ref="C738:L738"/>
    <mergeCell ref="C739:L739"/>
    <mergeCell ref="C728:L728"/>
    <mergeCell ref="C729:L729"/>
    <mergeCell ref="C730:L730"/>
    <mergeCell ref="C731:L731"/>
    <mergeCell ref="C732:L732"/>
    <mergeCell ref="C733:L733"/>
    <mergeCell ref="C722:L722"/>
    <mergeCell ref="C723:L723"/>
    <mergeCell ref="C724:L724"/>
    <mergeCell ref="C725:L725"/>
    <mergeCell ref="C726:L726"/>
    <mergeCell ref="C727:L727"/>
    <mergeCell ref="C752:L752"/>
    <mergeCell ref="C753:L753"/>
    <mergeCell ref="C754:L754"/>
    <mergeCell ref="C755:L755"/>
    <mergeCell ref="C756:L756"/>
    <mergeCell ref="C757:L757"/>
    <mergeCell ref="C746:L746"/>
    <mergeCell ref="C747:L747"/>
    <mergeCell ref="C748:L748"/>
    <mergeCell ref="C749:L749"/>
    <mergeCell ref="C750:L750"/>
    <mergeCell ref="C751:L751"/>
    <mergeCell ref="C740:L740"/>
    <mergeCell ref="C741:L741"/>
    <mergeCell ref="C742:L742"/>
    <mergeCell ref="C743:L743"/>
    <mergeCell ref="C744:L744"/>
    <mergeCell ref="C745:L745"/>
    <mergeCell ref="C770:L770"/>
    <mergeCell ref="C771:L771"/>
    <mergeCell ref="C772:L772"/>
    <mergeCell ref="C773:L773"/>
    <mergeCell ref="C774:L774"/>
    <mergeCell ref="C775:L775"/>
    <mergeCell ref="C764:L764"/>
    <mergeCell ref="C765:L765"/>
    <mergeCell ref="C766:L766"/>
    <mergeCell ref="C767:L767"/>
    <mergeCell ref="C768:L768"/>
    <mergeCell ref="C769:L769"/>
    <mergeCell ref="C758:L758"/>
    <mergeCell ref="C759:L759"/>
    <mergeCell ref="C760:L760"/>
    <mergeCell ref="C761:L761"/>
    <mergeCell ref="C762:L762"/>
    <mergeCell ref="C763:L763"/>
    <mergeCell ref="C788:L788"/>
    <mergeCell ref="C789:L789"/>
    <mergeCell ref="C790:L790"/>
    <mergeCell ref="C791:L791"/>
    <mergeCell ref="C792:L792"/>
    <mergeCell ref="C793:L793"/>
    <mergeCell ref="C782:L782"/>
    <mergeCell ref="C783:L783"/>
    <mergeCell ref="C784:L784"/>
    <mergeCell ref="C785:L785"/>
    <mergeCell ref="C786:L786"/>
    <mergeCell ref="C787:L787"/>
    <mergeCell ref="C776:L776"/>
    <mergeCell ref="C777:L777"/>
    <mergeCell ref="C778:L778"/>
    <mergeCell ref="C779:L779"/>
    <mergeCell ref="C780:L780"/>
    <mergeCell ref="C781:L781"/>
    <mergeCell ref="C806:L806"/>
    <mergeCell ref="C807:L807"/>
    <mergeCell ref="C808:L808"/>
    <mergeCell ref="C809:L809"/>
    <mergeCell ref="C810:L810"/>
    <mergeCell ref="C811:L811"/>
    <mergeCell ref="C800:L800"/>
    <mergeCell ref="C801:L801"/>
    <mergeCell ref="C802:L802"/>
    <mergeCell ref="C803:L803"/>
    <mergeCell ref="C804:L804"/>
    <mergeCell ref="C805:L805"/>
    <mergeCell ref="C794:L794"/>
    <mergeCell ref="C795:L795"/>
    <mergeCell ref="C796:L796"/>
    <mergeCell ref="C797:L797"/>
    <mergeCell ref="C798:L798"/>
    <mergeCell ref="C799:L799"/>
    <mergeCell ref="C824:L824"/>
    <mergeCell ref="C825:L825"/>
    <mergeCell ref="C826:L826"/>
    <mergeCell ref="C827:L827"/>
    <mergeCell ref="C828:L828"/>
    <mergeCell ref="C829:L829"/>
    <mergeCell ref="C818:L818"/>
    <mergeCell ref="C819:L819"/>
    <mergeCell ref="C820:L820"/>
    <mergeCell ref="C821:L821"/>
    <mergeCell ref="C822:L822"/>
    <mergeCell ref="C823:L823"/>
    <mergeCell ref="C812:L812"/>
    <mergeCell ref="C813:L813"/>
    <mergeCell ref="C814:L814"/>
    <mergeCell ref="C815:L815"/>
    <mergeCell ref="C816:L816"/>
    <mergeCell ref="C817:L817"/>
    <mergeCell ref="C842:L842"/>
    <mergeCell ref="C843:L843"/>
    <mergeCell ref="C844:L844"/>
    <mergeCell ref="C845:L845"/>
    <mergeCell ref="C846:L846"/>
    <mergeCell ref="C847:L847"/>
    <mergeCell ref="C836:L836"/>
    <mergeCell ref="C837:L837"/>
    <mergeCell ref="C838:L838"/>
    <mergeCell ref="C839:L839"/>
    <mergeCell ref="C840:L840"/>
    <mergeCell ref="C841:L841"/>
    <mergeCell ref="C830:L830"/>
    <mergeCell ref="C831:L831"/>
    <mergeCell ref="C832:L832"/>
    <mergeCell ref="C833:L833"/>
    <mergeCell ref="C834:L834"/>
    <mergeCell ref="C835:L835"/>
    <mergeCell ref="C860:L860"/>
    <mergeCell ref="C861:L861"/>
    <mergeCell ref="C862:L862"/>
    <mergeCell ref="C863:L863"/>
    <mergeCell ref="C864:L864"/>
    <mergeCell ref="C865:L865"/>
    <mergeCell ref="C854:L854"/>
    <mergeCell ref="C855:L855"/>
    <mergeCell ref="C856:L856"/>
    <mergeCell ref="C857:L857"/>
    <mergeCell ref="C858:L858"/>
    <mergeCell ref="C859:L859"/>
    <mergeCell ref="C848:L848"/>
    <mergeCell ref="C849:L849"/>
    <mergeCell ref="C850:L850"/>
    <mergeCell ref="C851:L851"/>
    <mergeCell ref="C852:L852"/>
    <mergeCell ref="C853:L853"/>
    <mergeCell ref="C878:L878"/>
    <mergeCell ref="C879:L879"/>
    <mergeCell ref="C880:L880"/>
    <mergeCell ref="C881:L881"/>
    <mergeCell ref="C882:L882"/>
    <mergeCell ref="C883:L883"/>
    <mergeCell ref="C872:L872"/>
    <mergeCell ref="C873:L873"/>
    <mergeCell ref="C874:L874"/>
    <mergeCell ref="C875:L875"/>
    <mergeCell ref="C876:L876"/>
    <mergeCell ref="C877:L877"/>
    <mergeCell ref="C866:L866"/>
    <mergeCell ref="C867:L867"/>
    <mergeCell ref="C868:L868"/>
    <mergeCell ref="C869:L869"/>
    <mergeCell ref="C870:L870"/>
    <mergeCell ref="C871:L871"/>
    <mergeCell ref="C907:L907"/>
    <mergeCell ref="C908:L908"/>
    <mergeCell ref="C909:L909"/>
    <mergeCell ref="C910:L910"/>
    <mergeCell ref="C911:L911"/>
    <mergeCell ref="C905:L905"/>
    <mergeCell ref="C906:L906"/>
    <mergeCell ref="C896:L896"/>
    <mergeCell ref="C897:L897"/>
    <mergeCell ref="C898:L898"/>
    <mergeCell ref="C890:L890"/>
    <mergeCell ref="C891:L891"/>
    <mergeCell ref="C892:L892"/>
    <mergeCell ref="C893:L893"/>
    <mergeCell ref="C894:L894"/>
    <mergeCell ref="C895:L895"/>
    <mergeCell ref="C884:L884"/>
    <mergeCell ref="C885:L885"/>
    <mergeCell ref="C886:L886"/>
    <mergeCell ref="C887:L887"/>
    <mergeCell ref="C888:L888"/>
    <mergeCell ref="C889:L889"/>
    <mergeCell ref="C899:L899"/>
    <mergeCell ref="C900:L900"/>
    <mergeCell ref="C901:L901"/>
    <mergeCell ref="C902:L902"/>
    <mergeCell ref="C903:L903"/>
    <mergeCell ref="C904:L904"/>
    <mergeCell ref="C918:L918"/>
    <mergeCell ref="C919:L919"/>
    <mergeCell ref="C920:L920"/>
    <mergeCell ref="C921:L921"/>
    <mergeCell ref="C922:L922"/>
    <mergeCell ref="C923:L923"/>
    <mergeCell ref="C912:L912"/>
    <mergeCell ref="C913:L913"/>
    <mergeCell ref="C914:L914"/>
    <mergeCell ref="C915:L915"/>
    <mergeCell ref="C916:L916"/>
    <mergeCell ref="C917:L917"/>
    <mergeCell ref="C936:L936"/>
    <mergeCell ref="C937:L937"/>
    <mergeCell ref="C938:L938"/>
    <mergeCell ref="C939:L939"/>
    <mergeCell ref="C930:L930"/>
    <mergeCell ref="C931:L931"/>
    <mergeCell ref="C932:L932"/>
    <mergeCell ref="C933:L933"/>
    <mergeCell ref="C934:L934"/>
    <mergeCell ref="C935:L935"/>
    <mergeCell ref="C924:L924"/>
    <mergeCell ref="C925:L925"/>
    <mergeCell ref="C926:L926"/>
    <mergeCell ref="C927:L927"/>
    <mergeCell ref="C928:L928"/>
    <mergeCell ref="C929:L929"/>
    <mergeCell ref="C968:L968"/>
    <mergeCell ref="C969:L969"/>
    <mergeCell ref="C970:L970"/>
    <mergeCell ref="C971:L971"/>
    <mergeCell ref="C972:L972"/>
    <mergeCell ref="C961:L961"/>
    <mergeCell ref="C962:L962"/>
    <mergeCell ref="C963:L963"/>
    <mergeCell ref="C964:L964"/>
    <mergeCell ref="C965:L965"/>
    <mergeCell ref="C966:L966"/>
    <mergeCell ref="C941:L941"/>
    <mergeCell ref="C942:L942"/>
    <mergeCell ref="C943:L943"/>
    <mergeCell ref="C944:L944"/>
    <mergeCell ref="C945:L945"/>
    <mergeCell ref="C946:L946"/>
    <mergeCell ref="C947:L947"/>
    <mergeCell ref="C955:L955"/>
    <mergeCell ref="C956:L956"/>
    <mergeCell ref="C957:L957"/>
    <mergeCell ref="C958:L958"/>
    <mergeCell ref="C959:L959"/>
    <mergeCell ref="C960:L960"/>
    <mergeCell ref="C940:L940"/>
    <mergeCell ref="C949:L949"/>
    <mergeCell ref="C950:L950"/>
    <mergeCell ref="C951:L951"/>
    <mergeCell ref="C952:L952"/>
    <mergeCell ref="C953:L953"/>
    <mergeCell ref="C954:L954"/>
    <mergeCell ref="C948:L948"/>
    <mergeCell ref="C973:L973"/>
    <mergeCell ref="C974:L974"/>
    <mergeCell ref="C975:L975"/>
    <mergeCell ref="C976:L976"/>
    <mergeCell ref="C967:L967"/>
    <mergeCell ref="C1008:L1008"/>
    <mergeCell ref="C1014:L1014"/>
    <mergeCell ref="C1026:L1026"/>
    <mergeCell ref="C979:L979"/>
    <mergeCell ref="C980:L980"/>
    <mergeCell ref="C981:L981"/>
    <mergeCell ref="C984:L984"/>
    <mergeCell ref="C977:L977"/>
    <mergeCell ref="C978:L978"/>
    <mergeCell ref="C985:L985"/>
    <mergeCell ref="C986:L986"/>
    <mergeCell ref="C1001:L1001"/>
    <mergeCell ref="C1002:L1002"/>
    <mergeCell ref="C1003:L1003"/>
    <mergeCell ref="C1004:L1004"/>
    <mergeCell ref="C1005:L1005"/>
    <mergeCell ref="C1006:L1006"/>
    <mergeCell ref="C1007:L1007"/>
    <mergeCell ref="C1013:L1013"/>
    <mergeCell ref="C982:L982"/>
    <mergeCell ref="C983:L983"/>
    <mergeCell ref="C1033:L1033"/>
    <mergeCell ref="C1034:L1034"/>
    <mergeCell ref="C1009:L1009"/>
    <mergeCell ref="C1010:L1010"/>
    <mergeCell ref="C1011:L1011"/>
    <mergeCell ref="C1012:L1012"/>
    <mergeCell ref="C999:L999"/>
    <mergeCell ref="C1000:L1000"/>
    <mergeCell ref="C997:L997"/>
    <mergeCell ref="C998:L998"/>
    <mergeCell ref="C1027:L1027"/>
    <mergeCell ref="C1028:L1028"/>
    <mergeCell ref="C987:L987"/>
    <mergeCell ref="C1029:L1029"/>
    <mergeCell ref="C994:L995"/>
    <mergeCell ref="C996:L996"/>
    <mergeCell ref="C1030:L1031"/>
    <mergeCell ref="C1032:L1032"/>
    <mergeCell ref="C988:L989"/>
    <mergeCell ref="C990:L991"/>
    <mergeCell ref="C992:L993"/>
    <mergeCell ref="C1036:L1036"/>
    <mergeCell ref="C1037:L1037"/>
    <mergeCell ref="C1015:L1015"/>
    <mergeCell ref="C1016:L1016"/>
    <mergeCell ref="C1017:L1017"/>
    <mergeCell ref="C1018:L1018"/>
    <mergeCell ref="C1019:L1019"/>
    <mergeCell ref="C1020:L1020"/>
    <mergeCell ref="C1021:L1021"/>
    <mergeCell ref="C1022:L1022"/>
    <mergeCell ref="C1023:L1023"/>
    <mergeCell ref="C1084:L1084"/>
    <mergeCell ref="C1085:L1085"/>
    <mergeCell ref="C1086:L1086"/>
    <mergeCell ref="C1035:L1035"/>
    <mergeCell ref="C1038:L1038"/>
    <mergeCell ref="C1039:L1039"/>
    <mergeCell ref="C1047:L1047"/>
    <mergeCell ref="C1048:L1048"/>
    <mergeCell ref="C1049:L1049"/>
    <mergeCell ref="C1050:L1050"/>
    <mergeCell ref="C1051:L1051"/>
    <mergeCell ref="C1052:L1052"/>
    <mergeCell ref="C1053:L1053"/>
    <mergeCell ref="C1054:L1054"/>
    <mergeCell ref="C1055:L1055"/>
    <mergeCell ref="C1056:L1056"/>
    <mergeCell ref="C1057:L1057"/>
    <mergeCell ref="C1058:L1058"/>
    <mergeCell ref="C1040:L1040"/>
    <mergeCell ref="C1041:L1041"/>
    <mergeCell ref="C1042:L1042"/>
    <mergeCell ref="C1198:L1198"/>
    <mergeCell ref="C1199:L1199"/>
    <mergeCell ref="C1200:L1200"/>
    <mergeCell ref="C1229:L1229"/>
    <mergeCell ref="C1217:L1217"/>
    <mergeCell ref="C1218:L1218"/>
    <mergeCell ref="C1219:L1219"/>
    <mergeCell ref="C1220:L1220"/>
    <mergeCell ref="C1210:L1211"/>
    <mergeCell ref="C1212:L1213"/>
    <mergeCell ref="C1214:L1214"/>
    <mergeCell ref="C1209:L1209"/>
    <mergeCell ref="C1230:L1230"/>
    <mergeCell ref="C1231:L1231"/>
    <mergeCell ref="C1232:L1232"/>
    <mergeCell ref="C1233:L1233"/>
    <mergeCell ref="C1234:L1234"/>
    <mergeCell ref="C1223:L1223"/>
    <mergeCell ref="C1224:L1224"/>
    <mergeCell ref="C1225:L1225"/>
    <mergeCell ref="C1226:L1226"/>
    <mergeCell ref="C1227:L1227"/>
    <mergeCell ref="C1228:L1228"/>
    <mergeCell ref="C1221:L1221"/>
    <mergeCell ref="C1222:L1222"/>
    <mergeCell ref="C1215:L1215"/>
    <mergeCell ref="C1216:L1216"/>
    <mergeCell ref="C1250:L1250"/>
    <mergeCell ref="C1253:L1253"/>
    <mergeCell ref="C1241:L1241"/>
    <mergeCell ref="C1242:L1242"/>
    <mergeCell ref="C1243:L1243"/>
    <mergeCell ref="C1244:L1244"/>
    <mergeCell ref="C1245:L1245"/>
    <mergeCell ref="C1235:L1235"/>
    <mergeCell ref="C1236:L1236"/>
    <mergeCell ref="C1237:L1237"/>
    <mergeCell ref="C1238:L1238"/>
    <mergeCell ref="C1239:L1239"/>
    <mergeCell ref="C1240:L1240"/>
    <mergeCell ref="C1251:L1251"/>
    <mergeCell ref="C1252:L1252"/>
    <mergeCell ref="C1247:L1248"/>
    <mergeCell ref="C1249:L1249"/>
    <mergeCell ref="C1261:L1261"/>
    <mergeCell ref="C1262:L1262"/>
    <mergeCell ref="C1263:L1263"/>
    <mergeCell ref="C1255:L1255"/>
    <mergeCell ref="C1256:L1256"/>
    <mergeCell ref="C1257:L1257"/>
    <mergeCell ref="C1287:L1287"/>
    <mergeCell ref="C1274:L1274"/>
    <mergeCell ref="C1277:L1277"/>
    <mergeCell ref="C1278:L1278"/>
    <mergeCell ref="C1279:L1279"/>
    <mergeCell ref="C1280:L1280"/>
    <mergeCell ref="C1275:L1275"/>
    <mergeCell ref="C1276:L1276"/>
    <mergeCell ref="C1281:L1281"/>
    <mergeCell ref="C1282:L1282"/>
    <mergeCell ref="C1272:L1272"/>
    <mergeCell ref="C1265:L1266"/>
    <mergeCell ref="C1267:L1268"/>
    <mergeCell ref="C1269:L1269"/>
    <mergeCell ref="C1289:L1289"/>
    <mergeCell ref="C1290:L1290"/>
    <mergeCell ref="C1292:L1292"/>
    <mergeCell ref="C1273:L1273"/>
    <mergeCell ref="C1254:L1254"/>
    <mergeCell ref="C1270:L1270"/>
    <mergeCell ref="C1271:L1271"/>
    <mergeCell ref="C1315:L1315"/>
    <mergeCell ref="C1318:L1318"/>
    <mergeCell ref="C1319:L1319"/>
    <mergeCell ref="C1309:L1309"/>
    <mergeCell ref="C1310:L1310"/>
    <mergeCell ref="C1311:L1311"/>
    <mergeCell ref="C1312:L1312"/>
    <mergeCell ref="C1301:L1301"/>
    <mergeCell ref="C1302:L1302"/>
    <mergeCell ref="C1303:L1303"/>
    <mergeCell ref="C1304:L1304"/>
    <mergeCell ref="C1305:L1305"/>
    <mergeCell ref="C1306:L1306"/>
    <mergeCell ref="C1258:L1258"/>
    <mergeCell ref="C1259:L1259"/>
    <mergeCell ref="C1260:L1260"/>
    <mergeCell ref="C1294:L1294"/>
    <mergeCell ref="C1295:L1295"/>
    <mergeCell ref="C1296:L1296"/>
    <mergeCell ref="C1297:L1297"/>
    <mergeCell ref="C1298:L1298"/>
    <mergeCell ref="C1299:L1299"/>
    <mergeCell ref="C1300:L1300"/>
    <mergeCell ref="C1307:L1307"/>
    <mergeCell ref="C1308:L1308"/>
    <mergeCell ref="C1288:L1288"/>
    <mergeCell ref="C1291:L1291"/>
    <mergeCell ref="C1283:L1283"/>
    <mergeCell ref="C1284:L1284"/>
    <mergeCell ref="C1314:L1314"/>
    <mergeCell ref="C1285:L1285"/>
    <mergeCell ref="C1286:L1286"/>
    <mergeCell ref="C1350:L1350"/>
    <mergeCell ref="C1351:L1351"/>
    <mergeCell ref="C1352:L1352"/>
    <mergeCell ref="C1353:L1353"/>
    <mergeCell ref="C1354:L1354"/>
    <mergeCell ref="C1355:L1355"/>
    <mergeCell ref="C1356:L1356"/>
    <mergeCell ref="C1357:L1357"/>
    <mergeCell ref="C1316:L1316"/>
    <mergeCell ref="C1317:L1317"/>
    <mergeCell ref="C1322:L1322"/>
    <mergeCell ref="C1323:L1323"/>
    <mergeCell ref="C1348:L1348"/>
    <mergeCell ref="C1343:L1343"/>
    <mergeCell ref="C1332:L1332"/>
    <mergeCell ref="C1333:L1333"/>
    <mergeCell ref="C1334:L1334"/>
    <mergeCell ref="C1335:L1335"/>
    <mergeCell ref="C1326:L1326"/>
    <mergeCell ref="C1327:L1327"/>
    <mergeCell ref="C1328:L1328"/>
    <mergeCell ref="C1329:L1329"/>
    <mergeCell ref="C1330:L1330"/>
    <mergeCell ref="C1293:L1293"/>
    <mergeCell ref="C1313:L1313"/>
    <mergeCell ref="C1414:L1414"/>
    <mergeCell ref="C1415:L1415"/>
    <mergeCell ref="C1422:L1422"/>
    <mergeCell ref="C1423:L1423"/>
    <mergeCell ref="C1426:L1426"/>
    <mergeCell ref="C1427:L1427"/>
    <mergeCell ref="C1376:L1376"/>
    <mergeCell ref="C1377:L1377"/>
    <mergeCell ref="C1378:L1378"/>
    <mergeCell ref="C1385:L1385"/>
    <mergeCell ref="C1386:L1386"/>
    <mergeCell ref="C1367:L1367"/>
    <mergeCell ref="C1368:L1368"/>
    <mergeCell ref="C1399:L1399"/>
    <mergeCell ref="C1400:L1400"/>
    <mergeCell ref="C1401:L1401"/>
    <mergeCell ref="C1391:L1391"/>
    <mergeCell ref="C1392:L1392"/>
    <mergeCell ref="C1393:L1393"/>
    <mergeCell ref="C1394:L1394"/>
    <mergeCell ref="C1407:L1407"/>
    <mergeCell ref="C1408:L1408"/>
    <mergeCell ref="C1409:L1409"/>
    <mergeCell ref="C1402:L1402"/>
    <mergeCell ref="C1410:L1410"/>
    <mergeCell ref="C1411:L1411"/>
    <mergeCell ref="C1404:L1404"/>
    <mergeCell ref="C1405:L1405"/>
    <mergeCell ref="C1406:L1406"/>
    <mergeCell ref="C1403:L1403"/>
    <mergeCell ref="C1435:L1435"/>
    <mergeCell ref="C1436:L1436"/>
    <mergeCell ref="C1437:L1437"/>
    <mergeCell ref="C1440:L1441"/>
    <mergeCell ref="C1442:L1443"/>
    <mergeCell ref="C1444:L1445"/>
    <mergeCell ref="C1449:L1450"/>
    <mergeCell ref="C1429:L1429"/>
    <mergeCell ref="C1430:L1430"/>
    <mergeCell ref="C1431:L1431"/>
    <mergeCell ref="C1432:L1432"/>
    <mergeCell ref="C1433:L1433"/>
    <mergeCell ref="C1434:L1434"/>
    <mergeCell ref="C1424:L1424"/>
    <mergeCell ref="C1425:L1425"/>
    <mergeCell ref="C1428:L1428"/>
    <mergeCell ref="C1416:L1416"/>
    <mergeCell ref="C1417:L1417"/>
    <mergeCell ref="C1418:L1418"/>
    <mergeCell ref="C1419:L1419"/>
    <mergeCell ref="C1420:L1420"/>
    <mergeCell ref="C1421:L1421"/>
    <mergeCell ref="C1487:L1487"/>
    <mergeCell ref="C1488:L1488"/>
    <mergeCell ref="C1477:L1477"/>
    <mergeCell ref="C1478:L1478"/>
    <mergeCell ref="C1479:L1479"/>
    <mergeCell ref="C1480:L1480"/>
    <mergeCell ref="C1481:L1481"/>
    <mergeCell ref="C1482:L1482"/>
    <mergeCell ref="C1471:L1471"/>
    <mergeCell ref="C1472:L1472"/>
    <mergeCell ref="C1473:L1473"/>
    <mergeCell ref="C1474:L1474"/>
    <mergeCell ref="C1475:L1475"/>
    <mergeCell ref="C1476:L1476"/>
    <mergeCell ref="C1469:L1469"/>
    <mergeCell ref="C1470:L1470"/>
    <mergeCell ref="C1465:L1465"/>
    <mergeCell ref="C1466:L1466"/>
    <mergeCell ref="C1467:L1467"/>
    <mergeCell ref="C1468:L1468"/>
    <mergeCell ref="C1501:L1501"/>
    <mergeCell ref="C1502:L1502"/>
    <mergeCell ref="C1503:L1503"/>
    <mergeCell ref="C1504:L1504"/>
    <mergeCell ref="C1505:L1505"/>
    <mergeCell ref="C1506:L1506"/>
    <mergeCell ref="C1512:L1512"/>
    <mergeCell ref="C1513:L1513"/>
    <mergeCell ref="C1518:L1518"/>
    <mergeCell ref="C1519:L1519"/>
    <mergeCell ref="C1495:L1495"/>
    <mergeCell ref="C1500:L1500"/>
    <mergeCell ref="C1489:L1489"/>
    <mergeCell ref="C1490:L1490"/>
    <mergeCell ref="C1491:L1491"/>
    <mergeCell ref="C1492:L1492"/>
    <mergeCell ref="C1493:L1493"/>
    <mergeCell ref="C1494:L1494"/>
    <mergeCell ref="C1521:L1521"/>
    <mergeCell ref="C1522:L1522"/>
    <mergeCell ref="C1525:L1525"/>
    <mergeCell ref="C1526:L1526"/>
    <mergeCell ref="C1527:L1527"/>
    <mergeCell ref="C1523:L1523"/>
    <mergeCell ref="C1524:L1524"/>
    <mergeCell ref="C1514:L1514"/>
    <mergeCell ref="C1515:L1515"/>
    <mergeCell ref="C1516:L1516"/>
    <mergeCell ref="C1517:L1517"/>
    <mergeCell ref="C1520:L1520"/>
    <mergeCell ref="C1507:L1507"/>
    <mergeCell ref="C1508:L1508"/>
    <mergeCell ref="C1509:L1509"/>
    <mergeCell ref="C1510:L1510"/>
    <mergeCell ref="C1511:L1511"/>
    <mergeCell ref="C1540:L1540"/>
    <mergeCell ref="C1541:L1541"/>
    <mergeCell ref="C1544:L1544"/>
    <mergeCell ref="C1545:L1545"/>
    <mergeCell ref="C1534:L1534"/>
    <mergeCell ref="C1535:L1535"/>
    <mergeCell ref="C1538:L1538"/>
    <mergeCell ref="C1539:L1539"/>
    <mergeCell ref="C1528:L1528"/>
    <mergeCell ref="C1529:L1529"/>
    <mergeCell ref="C1530:L1530"/>
    <mergeCell ref="C1531:L1531"/>
    <mergeCell ref="C1532:L1532"/>
    <mergeCell ref="C1533:L1533"/>
    <mergeCell ref="C1536:L1536"/>
    <mergeCell ref="C1537:L1537"/>
    <mergeCell ref="C1542:L1542"/>
    <mergeCell ref="C1543:L1543"/>
    <mergeCell ref="C1558:L1558"/>
    <mergeCell ref="C1561:L1561"/>
    <mergeCell ref="C1562:L1562"/>
    <mergeCell ref="C1563:L1563"/>
    <mergeCell ref="C1552:L1552"/>
    <mergeCell ref="C1555:L1555"/>
    <mergeCell ref="C1556:L1556"/>
    <mergeCell ref="C1557:L1557"/>
    <mergeCell ref="C1553:L1553"/>
    <mergeCell ref="C1554:L1554"/>
    <mergeCell ref="C1559:L1559"/>
    <mergeCell ref="C1560:L1560"/>
    <mergeCell ref="C1564:L1564"/>
    <mergeCell ref="C1565:L1565"/>
    <mergeCell ref="C1546:L1546"/>
    <mergeCell ref="C1549:L1549"/>
    <mergeCell ref="C1550:L1550"/>
    <mergeCell ref="C1551:L1551"/>
    <mergeCell ref="C1547:L1547"/>
    <mergeCell ref="C1548:L1548"/>
    <mergeCell ref="C1576:L1576"/>
    <mergeCell ref="C1577:L1577"/>
    <mergeCell ref="C1580:L1580"/>
    <mergeCell ref="C1581:L1581"/>
    <mergeCell ref="C1570:L1570"/>
    <mergeCell ref="C1571:L1571"/>
    <mergeCell ref="C1572:L1572"/>
    <mergeCell ref="C1573:L1573"/>
    <mergeCell ref="C1574:L1574"/>
    <mergeCell ref="C1575:L1575"/>
    <mergeCell ref="C1566:L1566"/>
    <mergeCell ref="C1567:L1567"/>
    <mergeCell ref="C1568:L1568"/>
    <mergeCell ref="C1569:L1569"/>
    <mergeCell ref="C1600:L1600"/>
    <mergeCell ref="C1601:L1601"/>
    <mergeCell ref="C1602:L1602"/>
    <mergeCell ref="C1603:L1603"/>
    <mergeCell ref="C1604:L1604"/>
    <mergeCell ref="C1605:L1605"/>
    <mergeCell ref="C1595:L1595"/>
    <mergeCell ref="C1582:L1582"/>
    <mergeCell ref="C1583:L1583"/>
    <mergeCell ref="C1596:L1596"/>
    <mergeCell ref="C1597:L1597"/>
    <mergeCell ref="C1618:L1618"/>
    <mergeCell ref="C1619:L1619"/>
    <mergeCell ref="C1620:L1620"/>
    <mergeCell ref="C1621:L1621"/>
    <mergeCell ref="C1622:L1622"/>
    <mergeCell ref="C1623:L1623"/>
    <mergeCell ref="C1612:L1612"/>
    <mergeCell ref="C1613:L1613"/>
    <mergeCell ref="C1614:L1614"/>
    <mergeCell ref="C1615:L1615"/>
    <mergeCell ref="C1616:L1616"/>
    <mergeCell ref="C1617:L1617"/>
    <mergeCell ref="C1606:L1606"/>
    <mergeCell ref="C1607:L1607"/>
    <mergeCell ref="C1608:L1608"/>
    <mergeCell ref="C1609:L1609"/>
    <mergeCell ref="C1610:L1610"/>
    <mergeCell ref="C1611:L1611"/>
    <mergeCell ref="C1636:L1636"/>
    <mergeCell ref="C1637:L1637"/>
    <mergeCell ref="C1638:L1638"/>
    <mergeCell ref="C1639:L1639"/>
    <mergeCell ref="C1640:L1640"/>
    <mergeCell ref="C1641:L1641"/>
    <mergeCell ref="C1630:L1630"/>
    <mergeCell ref="C1631:L1631"/>
    <mergeCell ref="C1632:L1632"/>
    <mergeCell ref="C1633:L1633"/>
    <mergeCell ref="C1634:L1634"/>
    <mergeCell ref="C1635:L1635"/>
    <mergeCell ref="C1646:L1646"/>
    <mergeCell ref="C1647:L1647"/>
    <mergeCell ref="C1624:L1624"/>
    <mergeCell ref="C1625:L1625"/>
    <mergeCell ref="C1626:L1626"/>
    <mergeCell ref="C1627:L1627"/>
    <mergeCell ref="C1628:L1628"/>
    <mergeCell ref="C1629:L1629"/>
    <mergeCell ref="C1655:L1655"/>
    <mergeCell ref="C1656:L1656"/>
    <mergeCell ref="C1657:L1657"/>
    <mergeCell ref="C1658:L1658"/>
    <mergeCell ref="C1659:L1659"/>
    <mergeCell ref="C1660:L1660"/>
    <mergeCell ref="C1649:L1649"/>
    <mergeCell ref="C1650:L1650"/>
    <mergeCell ref="C1651:L1651"/>
    <mergeCell ref="C1652:L1652"/>
    <mergeCell ref="C1653:L1653"/>
    <mergeCell ref="C1654:L1654"/>
    <mergeCell ref="C1642:L1642"/>
    <mergeCell ref="C1643:L1643"/>
    <mergeCell ref="C1644:L1644"/>
    <mergeCell ref="C1645:L1645"/>
    <mergeCell ref="C1648:L1648"/>
    <mergeCell ref="C1673:L1673"/>
    <mergeCell ref="C1674:L1674"/>
    <mergeCell ref="C1675:L1675"/>
    <mergeCell ref="C1678:L1678"/>
    <mergeCell ref="C1679:L1679"/>
    <mergeCell ref="C1667:L1667"/>
    <mergeCell ref="C1668:L1668"/>
    <mergeCell ref="C1669:L1669"/>
    <mergeCell ref="C1670:L1670"/>
    <mergeCell ref="C1676:L1676"/>
    <mergeCell ref="C1677:L1677"/>
    <mergeCell ref="C1684:L1684"/>
    <mergeCell ref="C1685:L1685"/>
    <mergeCell ref="C1671:L1671"/>
    <mergeCell ref="C1672:L1672"/>
    <mergeCell ref="C1661:L1661"/>
    <mergeCell ref="C1662:L1662"/>
    <mergeCell ref="C1663:L1663"/>
    <mergeCell ref="C1664:L1664"/>
    <mergeCell ref="C1665:L1665"/>
    <mergeCell ref="C1666:L1666"/>
    <mergeCell ref="C1693:L1693"/>
    <mergeCell ref="C1694:L1694"/>
    <mergeCell ref="C1695:L1695"/>
    <mergeCell ref="C1696:L1696"/>
    <mergeCell ref="C1697:L1697"/>
    <mergeCell ref="C1698:L1698"/>
    <mergeCell ref="C1689:L1689"/>
    <mergeCell ref="C1690:L1690"/>
    <mergeCell ref="C1691:L1691"/>
    <mergeCell ref="C1692:L1692"/>
    <mergeCell ref="C1687:L1687"/>
    <mergeCell ref="C1688:L1688"/>
    <mergeCell ref="C1701:L1701"/>
    <mergeCell ref="C1702:L1702"/>
    <mergeCell ref="C1680:L1680"/>
    <mergeCell ref="C1681:L1681"/>
    <mergeCell ref="C1682:L1682"/>
    <mergeCell ref="C1683:L1683"/>
    <mergeCell ref="C1686:L1686"/>
    <mergeCell ref="C1719:L1719"/>
    <mergeCell ref="C1722:L1722"/>
    <mergeCell ref="C1723:L1723"/>
    <mergeCell ref="C1711:L1711"/>
    <mergeCell ref="C1712:L1712"/>
    <mergeCell ref="C1715:L1715"/>
    <mergeCell ref="C1716:L1716"/>
    <mergeCell ref="C1705:L1705"/>
    <mergeCell ref="C1706:L1706"/>
    <mergeCell ref="C1707:L1707"/>
    <mergeCell ref="C1708:L1708"/>
    <mergeCell ref="C1717:L1717"/>
    <mergeCell ref="C1718:L1718"/>
    <mergeCell ref="C1709:L1709"/>
    <mergeCell ref="C1710:L1710"/>
    <mergeCell ref="C1699:L1699"/>
    <mergeCell ref="C1700:L1700"/>
    <mergeCell ref="C1703:L1703"/>
    <mergeCell ref="C1704:L1704"/>
    <mergeCell ref="C1713:L1714"/>
    <mergeCell ref="C1738:L1738"/>
    <mergeCell ref="C1739:L1739"/>
    <mergeCell ref="C1740:L1740"/>
    <mergeCell ref="C1741:L1741"/>
    <mergeCell ref="C1742:L1742"/>
    <mergeCell ref="C1750:L1750"/>
    <mergeCell ref="C1758:L1758"/>
    <mergeCell ref="C1759:L1759"/>
    <mergeCell ref="C1743:L1744"/>
    <mergeCell ref="C1751:L1752"/>
    <mergeCell ref="C1753:L1753"/>
    <mergeCell ref="C1760:L1760"/>
    <mergeCell ref="C1761:L1761"/>
    <mergeCell ref="C1720:L1720"/>
    <mergeCell ref="C1721:L1721"/>
    <mergeCell ref="C1729:L1729"/>
    <mergeCell ref="C1730:L1730"/>
    <mergeCell ref="C1731:L1731"/>
    <mergeCell ref="C1732:L1732"/>
    <mergeCell ref="C1733:L1733"/>
    <mergeCell ref="C1724:L1724"/>
    <mergeCell ref="C1727:L1727"/>
    <mergeCell ref="C1728:L1728"/>
    <mergeCell ref="C1734:L1734"/>
    <mergeCell ref="C1735:L1735"/>
    <mergeCell ref="C1736:L1736"/>
    <mergeCell ref="C1737:L1737"/>
    <mergeCell ref="C1725:L1725"/>
    <mergeCell ref="C1726:L1726"/>
    <mergeCell ref="C1763:L1763"/>
    <mergeCell ref="C1764:L1764"/>
    <mergeCell ref="C1765:L1765"/>
    <mergeCell ref="C1766:L1766"/>
    <mergeCell ref="C1755:L1755"/>
    <mergeCell ref="C1756:L1756"/>
    <mergeCell ref="C1757:L1757"/>
    <mergeCell ref="C1749:L1749"/>
    <mergeCell ref="C1754:L1754"/>
    <mergeCell ref="C1745:L1745"/>
    <mergeCell ref="C1746:L1746"/>
    <mergeCell ref="C1747:L1747"/>
    <mergeCell ref="C1748:L1748"/>
    <mergeCell ref="C1762:L1762"/>
    <mergeCell ref="C1781:L1781"/>
    <mergeCell ref="C1782:L1782"/>
    <mergeCell ref="C1783:L1783"/>
    <mergeCell ref="C1808:L1808"/>
    <mergeCell ref="C1809:L1809"/>
    <mergeCell ref="C1773:L1773"/>
    <mergeCell ref="C1774:L1774"/>
    <mergeCell ref="C1767:L1767"/>
    <mergeCell ref="C1768:L1768"/>
    <mergeCell ref="C1769:L1769"/>
    <mergeCell ref="C1770:L1770"/>
    <mergeCell ref="C1771:L1771"/>
    <mergeCell ref="C1772:L1772"/>
    <mergeCell ref="C1775:L1775"/>
    <mergeCell ref="C1776:L1776"/>
    <mergeCell ref="C1777:L1777"/>
    <mergeCell ref="C1778:L1778"/>
    <mergeCell ref="C1802:L1803"/>
    <mergeCell ref="C1804:L1805"/>
    <mergeCell ref="C1806:L1806"/>
    <mergeCell ref="C1807:L1807"/>
    <mergeCell ref="C1797:L1797"/>
    <mergeCell ref="C1798:L1798"/>
    <mergeCell ref="C1799:L1799"/>
    <mergeCell ref="C1800:L1800"/>
    <mergeCell ref="C1801:L1801"/>
    <mergeCell ref="C1791:L1791"/>
    <mergeCell ref="C1792:L1792"/>
    <mergeCell ref="C1793:L1793"/>
    <mergeCell ref="C1794:L1794"/>
    <mergeCell ref="C1795:L1795"/>
    <mergeCell ref="C1784:L1784"/>
    <mergeCell ref="C1815:L1815"/>
    <mergeCell ref="C1816:L1816"/>
    <mergeCell ref="C1817:L1817"/>
    <mergeCell ref="C1818:L1818"/>
    <mergeCell ref="C1819:L1819"/>
    <mergeCell ref="C1820:L1820"/>
    <mergeCell ref="C1845:L1845"/>
    <mergeCell ref="C1796:L1796"/>
    <mergeCell ref="C1785:L1785"/>
    <mergeCell ref="C1786:L1786"/>
    <mergeCell ref="C1787:L1787"/>
    <mergeCell ref="C1788:L1788"/>
    <mergeCell ref="C1789:L1789"/>
    <mergeCell ref="C1790:L1790"/>
    <mergeCell ref="C1779:L1779"/>
    <mergeCell ref="C1780:L1780"/>
    <mergeCell ref="C337:L337"/>
    <mergeCell ref="C338:L338"/>
    <mergeCell ref="C339:L339"/>
    <mergeCell ref="C340:L340"/>
    <mergeCell ref="C341:L341"/>
    <mergeCell ref="C342:L342"/>
    <mergeCell ref="C343:L343"/>
    <mergeCell ref="C344:L344"/>
    <mergeCell ref="C350:L350"/>
    <mergeCell ref="C358:L358"/>
    <mergeCell ref="C1024:L1024"/>
    <mergeCell ref="C1025:L1025"/>
    <mergeCell ref="C369:L369"/>
    <mergeCell ref="C370:L370"/>
    <mergeCell ref="C371:L371"/>
    <mergeCell ref="C372:L372"/>
    <mergeCell ref="C1849:L1849"/>
    <mergeCell ref="C1839:L1839"/>
    <mergeCell ref="C1840:L1840"/>
    <mergeCell ref="C1841:L1841"/>
    <mergeCell ref="C1842:L1842"/>
    <mergeCell ref="C1843:L1843"/>
    <mergeCell ref="C1844:L1844"/>
    <mergeCell ref="C1846:L1846"/>
    <mergeCell ref="C1827:L1827"/>
    <mergeCell ref="C1828:L1828"/>
    <mergeCell ref="C1829:L1829"/>
    <mergeCell ref="C1830:L1830"/>
    <mergeCell ref="C1831:L1831"/>
    <mergeCell ref="C1832:L1832"/>
    <mergeCell ref="C1821:L1821"/>
    <mergeCell ref="C1822:L1822"/>
    <mergeCell ref="C1823:L1823"/>
    <mergeCell ref="C1824:L1824"/>
    <mergeCell ref="C72:L72"/>
    <mergeCell ref="C73:L73"/>
    <mergeCell ref="C62:L62"/>
    <mergeCell ref="C63:L63"/>
    <mergeCell ref="C64:L64"/>
    <mergeCell ref="C65:L65"/>
    <mergeCell ref="C66:L66"/>
    <mergeCell ref="C67:L67"/>
    <mergeCell ref="C61:L61"/>
    <mergeCell ref="C60:L60"/>
    <mergeCell ref="C68:L68"/>
    <mergeCell ref="C69:L69"/>
    <mergeCell ref="C70:L70"/>
    <mergeCell ref="C142:L143"/>
    <mergeCell ref="C144:L144"/>
    <mergeCell ref="C78:L79"/>
    <mergeCell ref="C82:L83"/>
    <mergeCell ref="C84:L85"/>
    <mergeCell ref="C86:L87"/>
    <mergeCell ref="C88:L89"/>
    <mergeCell ref="C90:L90"/>
    <mergeCell ref="C119:L119"/>
    <mergeCell ref="C120:L120"/>
    <mergeCell ref="C121:L121"/>
    <mergeCell ref="C122:L122"/>
    <mergeCell ref="C123:L123"/>
    <mergeCell ref="C124:L124"/>
    <mergeCell ref="C125:L125"/>
    <mergeCell ref="C128:L128"/>
    <mergeCell ref="C129:L129"/>
    <mergeCell ref="C75:L75"/>
    <mergeCell ref="C76:L76"/>
    <mergeCell ref="C145:L145"/>
    <mergeCell ref="C167:L167"/>
    <mergeCell ref="C170:L170"/>
    <mergeCell ref="C162:L162"/>
    <mergeCell ref="C163:L163"/>
    <mergeCell ref="C164:L164"/>
    <mergeCell ref="C165:L165"/>
    <mergeCell ref="C166:L166"/>
    <mergeCell ref="C152:L152"/>
    <mergeCell ref="C153:L153"/>
    <mergeCell ref="C159:L159"/>
    <mergeCell ref="C437:L437"/>
    <mergeCell ref="C440:L440"/>
    <mergeCell ref="C441:L441"/>
    <mergeCell ref="C428:L428"/>
    <mergeCell ref="C429:L429"/>
    <mergeCell ref="C430:L430"/>
    <mergeCell ref="C431:L431"/>
    <mergeCell ref="C432:L432"/>
    <mergeCell ref="C433:L433"/>
    <mergeCell ref="C434:L434"/>
    <mergeCell ref="C435:L435"/>
    <mergeCell ref="C438:L438"/>
    <mergeCell ref="C439:L439"/>
    <mergeCell ref="C421:L421"/>
    <mergeCell ref="C424:L424"/>
    <mergeCell ref="C425:L425"/>
    <mergeCell ref="C423:L423"/>
    <mergeCell ref="C329:L329"/>
    <mergeCell ref="C373:L373"/>
    <mergeCell ref="C376:L376"/>
    <mergeCell ref="C377:L377"/>
    <mergeCell ref="C1043:L1043"/>
    <mergeCell ref="C1044:L1044"/>
    <mergeCell ref="C1045:L1045"/>
    <mergeCell ref="C1046:L1046"/>
    <mergeCell ref="C1059:L1059"/>
    <mergeCell ref="C1060:L1060"/>
    <mergeCell ref="C1061:L1061"/>
    <mergeCell ref="C1062:L1062"/>
    <mergeCell ref="C1063:L1063"/>
    <mergeCell ref="C1071:L1071"/>
    <mergeCell ref="C1072:L1072"/>
    <mergeCell ref="C1073:L1073"/>
    <mergeCell ref="C1074:L1074"/>
    <mergeCell ref="C1075:L1075"/>
    <mergeCell ref="C1064:L1064"/>
    <mergeCell ref="C1065:L1065"/>
    <mergeCell ref="C1066:L1066"/>
    <mergeCell ref="C1067:L1067"/>
    <mergeCell ref="C1068:L1068"/>
    <mergeCell ref="C1069:L1069"/>
    <mergeCell ref="C1070:L1070"/>
    <mergeCell ref="C1192:L1192"/>
    <mergeCell ref="C1167:L1167"/>
    <mergeCell ref="C1168:L1168"/>
    <mergeCell ref="C1169:L1169"/>
    <mergeCell ref="C1170:L1170"/>
    <mergeCell ref="C1171:L1171"/>
    <mergeCell ref="C1172:L1172"/>
    <mergeCell ref="C1142:L1142"/>
    <mergeCell ref="C1143:L1143"/>
    <mergeCell ref="C1189:L1189"/>
    <mergeCell ref="C1190:L1190"/>
    <mergeCell ref="C1191:L1191"/>
    <mergeCell ref="C1158:L1158"/>
    <mergeCell ref="C1159:L1159"/>
    <mergeCell ref="C1161:L1161"/>
    <mergeCell ref="C1166:L1166"/>
    <mergeCell ref="C1154:L1154"/>
    <mergeCell ref="C1155:L1155"/>
    <mergeCell ref="C1156:L1156"/>
    <mergeCell ref="C1157:L1157"/>
    <mergeCell ref="C1160:L1160"/>
    <mergeCell ref="C1148:L1148"/>
    <mergeCell ref="C1162:L1162"/>
    <mergeCell ref="C1163:L1163"/>
    <mergeCell ref="C1164:L1164"/>
    <mergeCell ref="C1165:L1165"/>
    <mergeCell ref="C1152:L1152"/>
    <mergeCell ref="C1153:L1153"/>
    <mergeCell ref="C1176:L1177"/>
    <mergeCell ref="C1178:L1179"/>
    <mergeCell ref="C1180:L1181"/>
    <mergeCell ref="C1182:L1183"/>
    <mergeCell ref="C1331:L1331"/>
    <mergeCell ref="C1320:L1320"/>
    <mergeCell ref="C1321:L1321"/>
    <mergeCell ref="C1344:L1344"/>
    <mergeCell ref="C1345:L1345"/>
    <mergeCell ref="C1346:L1346"/>
    <mergeCell ref="C1347:L1347"/>
    <mergeCell ref="C1336:L1336"/>
    <mergeCell ref="C1324:L1324"/>
    <mergeCell ref="C1325:L1325"/>
    <mergeCell ref="C1876:L1876"/>
    <mergeCell ref="C1877:L1877"/>
    <mergeCell ref="C1878:L1878"/>
    <mergeCell ref="C1866:L1866"/>
    <mergeCell ref="C1867:L1867"/>
    <mergeCell ref="C1868:L1868"/>
    <mergeCell ref="C1869:L1869"/>
    <mergeCell ref="C1870:L1870"/>
    <mergeCell ref="C1871:L1871"/>
    <mergeCell ref="C1872:L1872"/>
    <mergeCell ref="C1873:L1873"/>
    <mergeCell ref="C1874:L1874"/>
    <mergeCell ref="C1860:L1860"/>
    <mergeCell ref="C1861:L1861"/>
    <mergeCell ref="C1862:L1862"/>
    <mergeCell ref="C1863:L1863"/>
    <mergeCell ref="C1875:L1875"/>
    <mergeCell ref="C1836:L1836"/>
    <mergeCell ref="C1837:L1837"/>
    <mergeCell ref="C1838:L1838"/>
    <mergeCell ref="C1847:L1847"/>
    <mergeCell ref="C1848:L1848"/>
    <mergeCell ref="C1879:L1879"/>
    <mergeCell ref="C1880:L1880"/>
    <mergeCell ref="C1881:L1881"/>
    <mergeCell ref="C1882:L1882"/>
    <mergeCell ref="C1883:L1883"/>
    <mergeCell ref="C1884:L1884"/>
    <mergeCell ref="C1885:L1885"/>
    <mergeCell ref="C1888:L1888"/>
    <mergeCell ref="C1891:L1891"/>
    <mergeCell ref="C1912:L1912"/>
    <mergeCell ref="C1910:L1911"/>
    <mergeCell ref="C1913:L1913"/>
    <mergeCell ref="C1922:L1922"/>
    <mergeCell ref="C1923:L1923"/>
    <mergeCell ref="C1894:L1894"/>
    <mergeCell ref="C1895:L1895"/>
    <mergeCell ref="C1896:L1896"/>
    <mergeCell ref="C1901:L1901"/>
    <mergeCell ref="C1904:L1904"/>
    <mergeCell ref="C1905:L1905"/>
    <mergeCell ref="C1906:L1906"/>
    <mergeCell ref="C1907:L1907"/>
    <mergeCell ref="C1908:L1908"/>
    <mergeCell ref="C1909:L1909"/>
    <mergeCell ref="C1914:L1915"/>
    <mergeCell ref="C1916:L1917"/>
    <mergeCell ref="C1918:L1919"/>
    <mergeCell ref="C1920:L1921"/>
  </mergeCell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sheetPr codeName="Planilha9"/>
  <dimension ref="A1:M2760"/>
  <sheetViews>
    <sheetView topLeftCell="A13" workbookViewId="0">
      <selection sqref="A1:XFD1048576"/>
    </sheetView>
  </sheetViews>
  <sheetFormatPr defaultColWidth="9.140625" defaultRowHeight="15"/>
  <cols>
    <col min="1" max="1" width="7.7109375" style="70" customWidth="1"/>
    <col min="2" max="2" width="8.28515625" style="70" customWidth="1"/>
    <col min="3" max="3" width="6.85546875" style="70" customWidth="1"/>
    <col min="4" max="4" width="6.28515625" style="70" customWidth="1"/>
    <col min="5" max="5" width="10.28515625" style="70" customWidth="1"/>
    <col min="6" max="6" width="18.42578125" style="70" customWidth="1"/>
    <col min="7" max="7" width="6.42578125" style="70" customWidth="1"/>
    <col min="8" max="8" width="7.28515625" style="70" customWidth="1"/>
    <col min="9" max="9" width="4.7109375" style="70" customWidth="1"/>
    <col min="10" max="10" width="5" style="70" customWidth="1"/>
    <col min="11" max="11" width="3.7109375" style="70" customWidth="1"/>
    <col min="12" max="12" width="5.42578125" style="70" customWidth="1"/>
    <col min="13" max="13" width="13.7109375" style="70" customWidth="1"/>
    <col min="14" max="16384" width="9.140625" style="70"/>
  </cols>
  <sheetData>
    <row r="1" spans="1:13" ht="16.5" customHeight="1">
      <c r="E1" s="364" t="s">
        <v>13407</v>
      </c>
      <c r="F1" s="364"/>
      <c r="G1" s="364"/>
      <c r="H1" s="364"/>
      <c r="I1" s="364"/>
    </row>
    <row r="2" spans="1:13" ht="1.5" customHeight="1"/>
    <row r="3" spans="1:13" ht="16.5" customHeight="1">
      <c r="E3" s="365" t="s">
        <v>13408</v>
      </c>
      <c r="F3" s="365"/>
      <c r="G3" s="366" t="s">
        <v>21336</v>
      </c>
      <c r="H3" s="366"/>
    </row>
    <row r="4" spans="1:13" ht="1.5" customHeight="1"/>
    <row r="5" spans="1:13" ht="12.75" customHeight="1">
      <c r="F5" s="366" t="s">
        <v>13409</v>
      </c>
      <c r="G5" s="366"/>
    </row>
    <row r="6" spans="1:13" ht="3.75" customHeight="1">
      <c r="F6" s="366"/>
      <c r="G6" s="366"/>
    </row>
    <row r="7" spans="1:13" ht="1.5" customHeight="1"/>
    <row r="8" spans="1:13" ht="16.5" customHeight="1">
      <c r="A8" s="60" t="s">
        <v>2</v>
      </c>
      <c r="B8" s="72" t="s">
        <v>13410</v>
      </c>
      <c r="C8" s="368" t="s">
        <v>13411</v>
      </c>
      <c r="D8" s="368"/>
      <c r="E8" s="368"/>
      <c r="F8" s="368"/>
      <c r="G8" s="368"/>
      <c r="H8" s="368"/>
      <c r="I8" s="368"/>
      <c r="J8" s="368"/>
      <c r="K8" s="368"/>
      <c r="L8" s="72" t="s">
        <v>13412</v>
      </c>
      <c r="M8" s="72" t="s">
        <v>42</v>
      </c>
    </row>
    <row r="9" spans="1:13" ht="12.75" customHeight="1">
      <c r="A9" s="61" t="s">
        <v>13413</v>
      </c>
      <c r="B9" s="62"/>
      <c r="C9" s="372" t="s">
        <v>13414</v>
      </c>
      <c r="D9" s="372"/>
      <c r="E9" s="372"/>
      <c r="F9" s="372"/>
      <c r="G9" s="372"/>
      <c r="H9" s="372"/>
      <c r="I9" s="372"/>
      <c r="J9" s="372"/>
      <c r="K9" s="372"/>
      <c r="L9" s="63"/>
      <c r="M9" s="63"/>
    </row>
    <row r="10" spans="1:13" ht="13.5" customHeight="1">
      <c r="A10" s="64" t="s">
        <v>13415</v>
      </c>
      <c r="B10" s="73" t="s">
        <v>13416</v>
      </c>
      <c r="C10" s="371" t="s">
        <v>13417</v>
      </c>
      <c r="D10" s="371"/>
      <c r="E10" s="371"/>
      <c r="F10" s="371"/>
      <c r="G10" s="371"/>
      <c r="H10" s="371"/>
      <c r="I10" s="371"/>
      <c r="J10" s="371"/>
      <c r="K10" s="371"/>
      <c r="L10" s="65"/>
      <c r="M10" s="65"/>
    </row>
    <row r="11" spans="1:13" ht="12.75" customHeight="1">
      <c r="A11" s="66" t="s">
        <v>13418</v>
      </c>
      <c r="B11" s="74" t="s">
        <v>13416</v>
      </c>
      <c r="C11" s="370" t="s">
        <v>13419</v>
      </c>
      <c r="D11" s="370"/>
      <c r="E11" s="370"/>
      <c r="F11" s="370"/>
      <c r="G11" s="370"/>
      <c r="H11" s="370"/>
      <c r="I11" s="370"/>
      <c r="J11" s="370"/>
      <c r="K11" s="370"/>
      <c r="L11" s="74" t="s">
        <v>25</v>
      </c>
      <c r="M11" s="67">
        <v>7834.06</v>
      </c>
    </row>
    <row r="12" spans="1:13" ht="12.75" customHeight="1">
      <c r="A12" s="66" t="s">
        <v>13420</v>
      </c>
      <c r="B12" s="74" t="s">
        <v>13416</v>
      </c>
      <c r="C12" s="370" t="s">
        <v>13421</v>
      </c>
      <c r="D12" s="370"/>
      <c r="E12" s="370"/>
      <c r="F12" s="370"/>
      <c r="G12" s="370"/>
      <c r="H12" s="370"/>
      <c r="I12" s="370"/>
      <c r="J12" s="370"/>
      <c r="K12" s="370"/>
      <c r="L12" s="74" t="s">
        <v>25</v>
      </c>
      <c r="M12" s="67">
        <v>9263.24</v>
      </c>
    </row>
    <row r="13" spans="1:13" ht="13.5" customHeight="1">
      <c r="A13" s="66" t="s">
        <v>13422</v>
      </c>
      <c r="B13" s="74" t="s">
        <v>13416</v>
      </c>
      <c r="C13" s="370" t="s">
        <v>13423</v>
      </c>
      <c r="D13" s="370"/>
      <c r="E13" s="370"/>
      <c r="F13" s="370"/>
      <c r="G13" s="370"/>
      <c r="H13" s="370"/>
      <c r="I13" s="370"/>
      <c r="J13" s="370"/>
      <c r="K13" s="370"/>
      <c r="L13" s="74" t="s">
        <v>25</v>
      </c>
      <c r="M13" s="67">
        <v>7834.06</v>
      </c>
    </row>
    <row r="14" spans="1:13" ht="12.75" customHeight="1">
      <c r="A14" s="66" t="s">
        <v>13424</v>
      </c>
      <c r="B14" s="74" t="s">
        <v>13416</v>
      </c>
      <c r="C14" s="370" t="s">
        <v>13425</v>
      </c>
      <c r="D14" s="370"/>
      <c r="E14" s="370"/>
      <c r="F14" s="370"/>
      <c r="G14" s="370"/>
      <c r="H14" s="370"/>
      <c r="I14" s="370"/>
      <c r="J14" s="370"/>
      <c r="K14" s="370"/>
      <c r="L14" s="74" t="s">
        <v>25</v>
      </c>
      <c r="M14" s="67">
        <v>9263.24</v>
      </c>
    </row>
    <row r="15" spans="1:13" ht="12.75" customHeight="1">
      <c r="A15" s="64" t="s">
        <v>13426</v>
      </c>
      <c r="B15" s="73" t="s">
        <v>13416</v>
      </c>
      <c r="C15" s="371" t="s">
        <v>13427</v>
      </c>
      <c r="D15" s="371"/>
      <c r="E15" s="371"/>
      <c r="F15" s="371"/>
      <c r="G15" s="371"/>
      <c r="H15" s="371"/>
      <c r="I15" s="371"/>
      <c r="J15" s="371"/>
      <c r="K15" s="371"/>
      <c r="L15" s="65"/>
      <c r="M15" s="65"/>
    </row>
    <row r="16" spans="1:13" ht="13.5" customHeight="1">
      <c r="A16" s="66" t="s">
        <v>13428</v>
      </c>
      <c r="B16" s="74" t="s">
        <v>13416</v>
      </c>
      <c r="C16" s="370" t="s">
        <v>13429</v>
      </c>
      <c r="D16" s="370"/>
      <c r="E16" s="370"/>
      <c r="F16" s="370"/>
      <c r="G16" s="370"/>
      <c r="H16" s="370"/>
      <c r="I16" s="370"/>
      <c r="J16" s="370"/>
      <c r="K16" s="370"/>
      <c r="L16" s="74" t="s">
        <v>25</v>
      </c>
      <c r="M16" s="67">
        <v>6135.65</v>
      </c>
    </row>
    <row r="17" spans="1:13" ht="12.75" customHeight="1">
      <c r="A17" s="66" t="s">
        <v>13430</v>
      </c>
      <c r="B17" s="74" t="s">
        <v>13416</v>
      </c>
      <c r="C17" s="370" t="s">
        <v>13431</v>
      </c>
      <c r="D17" s="370"/>
      <c r="E17" s="370"/>
      <c r="F17" s="370"/>
      <c r="G17" s="370"/>
      <c r="H17" s="370"/>
      <c r="I17" s="370"/>
      <c r="J17" s="370"/>
      <c r="K17" s="370"/>
      <c r="L17" s="74" t="s">
        <v>25</v>
      </c>
      <c r="M17" s="67">
        <v>12276.66</v>
      </c>
    </row>
    <row r="18" spans="1:13" ht="13.5" customHeight="1">
      <c r="A18" s="66" t="s">
        <v>13432</v>
      </c>
      <c r="B18" s="74" t="s">
        <v>13416</v>
      </c>
      <c r="C18" s="370" t="s">
        <v>13433</v>
      </c>
      <c r="D18" s="370"/>
      <c r="E18" s="370"/>
      <c r="F18" s="370"/>
      <c r="G18" s="370"/>
      <c r="H18" s="370"/>
      <c r="I18" s="370"/>
      <c r="J18" s="370"/>
      <c r="K18" s="370"/>
      <c r="L18" s="74" t="s">
        <v>25</v>
      </c>
      <c r="M18" s="67">
        <v>16390.509999999998</v>
      </c>
    </row>
    <row r="19" spans="1:13" ht="12.75" customHeight="1">
      <c r="A19" s="66" t="s">
        <v>13434</v>
      </c>
      <c r="B19" s="74" t="s">
        <v>13416</v>
      </c>
      <c r="C19" s="370" t="s">
        <v>13435</v>
      </c>
      <c r="D19" s="370"/>
      <c r="E19" s="370"/>
      <c r="F19" s="370"/>
      <c r="G19" s="370"/>
      <c r="H19" s="370"/>
      <c r="I19" s="370"/>
      <c r="J19" s="370"/>
      <c r="K19" s="370"/>
      <c r="L19" s="74" t="s">
        <v>216</v>
      </c>
      <c r="M19" s="67">
        <v>63.31</v>
      </c>
    </row>
    <row r="20" spans="1:13" ht="12.75" customHeight="1">
      <c r="A20" s="66" t="s">
        <v>13436</v>
      </c>
      <c r="B20" s="74" t="s">
        <v>13416</v>
      </c>
      <c r="C20" s="370" t="s">
        <v>13437</v>
      </c>
      <c r="D20" s="370"/>
      <c r="E20" s="370"/>
      <c r="F20" s="370"/>
      <c r="G20" s="370"/>
      <c r="H20" s="370"/>
      <c r="I20" s="370"/>
      <c r="J20" s="370"/>
      <c r="K20" s="370"/>
      <c r="L20" s="74" t="s">
        <v>25</v>
      </c>
      <c r="M20" s="67">
        <v>4350.04</v>
      </c>
    </row>
    <row r="21" spans="1:13" ht="13.5" customHeight="1">
      <c r="A21" s="66" t="s">
        <v>13438</v>
      </c>
      <c r="B21" s="74" t="s">
        <v>13416</v>
      </c>
      <c r="C21" s="370" t="s">
        <v>13439</v>
      </c>
      <c r="D21" s="370"/>
      <c r="E21" s="370"/>
      <c r="F21" s="370"/>
      <c r="G21" s="370"/>
      <c r="H21" s="370"/>
      <c r="I21" s="370"/>
      <c r="J21" s="370"/>
      <c r="K21" s="370"/>
      <c r="L21" s="74" t="s">
        <v>25</v>
      </c>
      <c r="M21" s="67">
        <v>6582.3</v>
      </c>
    </row>
    <row r="22" spans="1:13" ht="12.75" customHeight="1">
      <c r="A22" s="66" t="s">
        <v>13440</v>
      </c>
      <c r="B22" s="74" t="s">
        <v>13416</v>
      </c>
      <c r="C22" s="370" t="s">
        <v>13441</v>
      </c>
      <c r="D22" s="370"/>
      <c r="E22" s="370"/>
      <c r="F22" s="370"/>
      <c r="G22" s="370"/>
      <c r="H22" s="370"/>
      <c r="I22" s="370"/>
      <c r="J22" s="370"/>
      <c r="K22" s="370"/>
      <c r="L22" s="74" t="s">
        <v>25</v>
      </c>
      <c r="M22" s="67">
        <v>8833.99</v>
      </c>
    </row>
    <row r="23" spans="1:13" ht="13.5" customHeight="1">
      <c r="A23" s="66" t="s">
        <v>13442</v>
      </c>
      <c r="B23" s="74" t="s">
        <v>13416</v>
      </c>
      <c r="C23" s="370" t="s">
        <v>13443</v>
      </c>
      <c r="D23" s="370"/>
      <c r="E23" s="370"/>
      <c r="F23" s="370"/>
      <c r="G23" s="370"/>
      <c r="H23" s="370"/>
      <c r="I23" s="370"/>
      <c r="J23" s="370"/>
      <c r="K23" s="370"/>
      <c r="L23" s="74" t="s">
        <v>25</v>
      </c>
      <c r="M23" s="67">
        <v>3644.48</v>
      </c>
    </row>
    <row r="24" spans="1:13" ht="12.75" customHeight="1">
      <c r="A24" s="66" t="s">
        <v>13444</v>
      </c>
      <c r="B24" s="74" t="s">
        <v>13416</v>
      </c>
      <c r="C24" s="370" t="s">
        <v>13445</v>
      </c>
      <c r="D24" s="370"/>
      <c r="E24" s="370"/>
      <c r="F24" s="370"/>
      <c r="G24" s="370"/>
      <c r="H24" s="370"/>
      <c r="I24" s="370"/>
      <c r="J24" s="370"/>
      <c r="K24" s="370"/>
      <c r="L24" s="74" t="s">
        <v>25</v>
      </c>
      <c r="M24" s="67">
        <v>6325.15</v>
      </c>
    </row>
    <row r="25" spans="1:13" ht="12.75" customHeight="1">
      <c r="A25" s="66" t="s">
        <v>13446</v>
      </c>
      <c r="B25" s="74" t="s">
        <v>13416</v>
      </c>
      <c r="C25" s="370" t="s">
        <v>13447</v>
      </c>
      <c r="D25" s="370"/>
      <c r="E25" s="370"/>
      <c r="F25" s="370"/>
      <c r="G25" s="370"/>
      <c r="H25" s="370"/>
      <c r="I25" s="370"/>
      <c r="J25" s="370"/>
      <c r="K25" s="370"/>
      <c r="L25" s="74" t="s">
        <v>25</v>
      </c>
      <c r="M25" s="67">
        <v>7838.5</v>
      </c>
    </row>
    <row r="26" spans="1:13" ht="13.5" customHeight="1">
      <c r="A26" s="66" t="s">
        <v>13448</v>
      </c>
      <c r="B26" s="74" t="s">
        <v>13416</v>
      </c>
      <c r="C26" s="370" t="s">
        <v>13449</v>
      </c>
      <c r="D26" s="370"/>
      <c r="E26" s="370"/>
      <c r="F26" s="370"/>
      <c r="G26" s="370"/>
      <c r="H26" s="370"/>
      <c r="I26" s="370"/>
      <c r="J26" s="370"/>
      <c r="K26" s="370"/>
      <c r="L26" s="74" t="s">
        <v>25</v>
      </c>
      <c r="M26" s="67">
        <v>11099.29</v>
      </c>
    </row>
    <row r="27" spans="1:13" ht="12.75" customHeight="1">
      <c r="A27" s="66" t="s">
        <v>13450</v>
      </c>
      <c r="B27" s="74" t="s">
        <v>13416</v>
      </c>
      <c r="C27" s="370" t="s">
        <v>13451</v>
      </c>
      <c r="D27" s="370"/>
      <c r="E27" s="370"/>
      <c r="F27" s="370"/>
      <c r="G27" s="370"/>
      <c r="H27" s="370"/>
      <c r="I27" s="370"/>
      <c r="J27" s="370"/>
      <c r="K27" s="370"/>
      <c r="L27" s="74" t="s">
        <v>25</v>
      </c>
      <c r="M27" s="67">
        <v>4880.58</v>
      </c>
    </row>
    <row r="28" spans="1:13" ht="12.75" customHeight="1">
      <c r="A28" s="66" t="s">
        <v>13452</v>
      </c>
      <c r="B28" s="74" t="s">
        <v>13416</v>
      </c>
      <c r="C28" s="370" t="s">
        <v>13453</v>
      </c>
      <c r="D28" s="370"/>
      <c r="E28" s="370"/>
      <c r="F28" s="370"/>
      <c r="G28" s="370"/>
      <c r="H28" s="370"/>
      <c r="I28" s="370"/>
      <c r="J28" s="370"/>
      <c r="K28" s="370"/>
      <c r="L28" s="74" t="s">
        <v>25</v>
      </c>
      <c r="M28" s="67">
        <v>5526.07</v>
      </c>
    </row>
    <row r="29" spans="1:13" ht="13.5" customHeight="1">
      <c r="A29" s="64" t="s">
        <v>13454</v>
      </c>
      <c r="B29" s="73" t="s">
        <v>13416</v>
      </c>
      <c r="C29" s="371" t="s">
        <v>13455</v>
      </c>
      <c r="D29" s="371"/>
      <c r="E29" s="371"/>
      <c r="F29" s="371"/>
      <c r="G29" s="371"/>
      <c r="H29" s="371"/>
      <c r="I29" s="371"/>
      <c r="J29" s="371"/>
      <c r="K29" s="371"/>
      <c r="L29" s="65"/>
      <c r="M29" s="65"/>
    </row>
    <row r="30" spans="1:13" ht="12.75" customHeight="1">
      <c r="A30" s="66" t="s">
        <v>21481</v>
      </c>
      <c r="B30" s="74" t="s">
        <v>13416</v>
      </c>
      <c r="C30" s="370" t="s">
        <v>21482</v>
      </c>
      <c r="D30" s="370"/>
      <c r="E30" s="370"/>
      <c r="F30" s="370"/>
      <c r="G30" s="370"/>
      <c r="H30" s="370"/>
      <c r="I30" s="370"/>
      <c r="J30" s="370"/>
      <c r="K30" s="370"/>
      <c r="L30" s="74" t="s">
        <v>25</v>
      </c>
      <c r="M30" s="67">
        <v>1979.54</v>
      </c>
    </row>
    <row r="31" spans="1:13" ht="13.5" customHeight="1">
      <c r="A31" s="66" t="s">
        <v>13456</v>
      </c>
      <c r="B31" s="74" t="s">
        <v>13416</v>
      </c>
      <c r="C31" s="370" t="s">
        <v>13457</v>
      </c>
      <c r="D31" s="370"/>
      <c r="E31" s="370"/>
      <c r="F31" s="370"/>
      <c r="G31" s="370"/>
      <c r="H31" s="370"/>
      <c r="I31" s="370"/>
      <c r="J31" s="370"/>
      <c r="K31" s="370"/>
      <c r="L31" s="74" t="s">
        <v>216</v>
      </c>
      <c r="M31" s="67">
        <v>347.5</v>
      </c>
    </row>
    <row r="32" spans="1:13" ht="12.75" customHeight="1">
      <c r="A32" s="66" t="s">
        <v>13458</v>
      </c>
      <c r="B32" s="74" t="s">
        <v>13416</v>
      </c>
      <c r="C32" s="370" t="s">
        <v>13459</v>
      </c>
      <c r="D32" s="370"/>
      <c r="E32" s="370"/>
      <c r="F32" s="370"/>
      <c r="G32" s="370"/>
      <c r="H32" s="370"/>
      <c r="I32" s="370"/>
      <c r="J32" s="370"/>
      <c r="K32" s="370"/>
      <c r="L32" s="74" t="s">
        <v>216</v>
      </c>
      <c r="M32" s="67">
        <v>363.6</v>
      </c>
    </row>
    <row r="33" spans="1:13" ht="12.75" customHeight="1">
      <c r="A33" s="64" t="s">
        <v>13460</v>
      </c>
      <c r="B33" s="73" t="s">
        <v>13416</v>
      </c>
      <c r="C33" s="371" t="s">
        <v>13461</v>
      </c>
      <c r="D33" s="371"/>
      <c r="E33" s="371"/>
      <c r="F33" s="371"/>
      <c r="G33" s="371"/>
      <c r="H33" s="371"/>
      <c r="I33" s="371"/>
      <c r="J33" s="371"/>
      <c r="K33" s="371"/>
      <c r="L33" s="65"/>
      <c r="M33" s="65"/>
    </row>
    <row r="34" spans="1:13" ht="13.5" customHeight="1">
      <c r="A34" s="66" t="s">
        <v>21483</v>
      </c>
      <c r="B34" s="74" t="s">
        <v>13416</v>
      </c>
      <c r="C34" s="370" t="s">
        <v>21484</v>
      </c>
      <c r="D34" s="370"/>
      <c r="E34" s="370"/>
      <c r="F34" s="370"/>
      <c r="G34" s="370"/>
      <c r="H34" s="370"/>
      <c r="I34" s="370"/>
      <c r="J34" s="370"/>
      <c r="K34" s="370"/>
      <c r="L34" s="74" t="s">
        <v>26</v>
      </c>
      <c r="M34" s="67">
        <v>98.54</v>
      </c>
    </row>
    <row r="35" spans="1:13" ht="12.75" customHeight="1">
      <c r="A35" s="66" t="s">
        <v>13462</v>
      </c>
      <c r="B35" s="74" t="s">
        <v>13416</v>
      </c>
      <c r="C35" s="370" t="s">
        <v>13463</v>
      </c>
      <c r="D35" s="370"/>
      <c r="E35" s="370"/>
      <c r="F35" s="370"/>
      <c r="G35" s="370"/>
      <c r="H35" s="370"/>
      <c r="I35" s="370"/>
      <c r="J35" s="370"/>
      <c r="K35" s="370"/>
      <c r="L35" s="74" t="s">
        <v>26</v>
      </c>
      <c r="M35" s="67">
        <v>98.54</v>
      </c>
    </row>
    <row r="36" spans="1:13" ht="13.5" customHeight="1">
      <c r="A36" s="66" t="s">
        <v>21485</v>
      </c>
      <c r="B36" s="74" t="s">
        <v>13416</v>
      </c>
      <c r="C36" s="370" t="s">
        <v>21486</v>
      </c>
      <c r="D36" s="370"/>
      <c r="E36" s="370"/>
      <c r="F36" s="370"/>
      <c r="G36" s="370"/>
      <c r="H36" s="370"/>
      <c r="I36" s="370"/>
      <c r="J36" s="370"/>
      <c r="K36" s="370"/>
      <c r="L36" s="74" t="s">
        <v>26</v>
      </c>
      <c r="M36" s="67">
        <v>101.81</v>
      </c>
    </row>
    <row r="37" spans="1:13" ht="12.75" customHeight="1">
      <c r="A37" s="66" t="s">
        <v>13464</v>
      </c>
      <c r="B37" s="74" t="s">
        <v>13416</v>
      </c>
      <c r="C37" s="370" t="s">
        <v>13465</v>
      </c>
      <c r="D37" s="370"/>
      <c r="E37" s="370"/>
      <c r="F37" s="370"/>
      <c r="G37" s="370"/>
      <c r="H37" s="370"/>
      <c r="I37" s="370"/>
      <c r="J37" s="370"/>
      <c r="K37" s="370"/>
      <c r="L37" s="74" t="s">
        <v>26</v>
      </c>
      <c r="M37" s="67">
        <v>101.81</v>
      </c>
    </row>
    <row r="38" spans="1:13" ht="12.75" customHeight="1">
      <c r="A38" s="66" t="s">
        <v>13466</v>
      </c>
      <c r="B38" s="74" t="s">
        <v>13416</v>
      </c>
      <c r="C38" s="370" t="s">
        <v>13467</v>
      </c>
      <c r="D38" s="370"/>
      <c r="E38" s="370"/>
      <c r="F38" s="370"/>
      <c r="G38" s="370"/>
      <c r="H38" s="370"/>
      <c r="I38" s="370"/>
      <c r="J38" s="370"/>
      <c r="K38" s="370"/>
      <c r="L38" s="74" t="s">
        <v>216</v>
      </c>
      <c r="M38" s="67">
        <v>53.83</v>
      </c>
    </row>
    <row r="39" spans="1:13" ht="13.5" customHeight="1">
      <c r="A39" s="66" t="s">
        <v>13468</v>
      </c>
      <c r="B39" s="74" t="s">
        <v>13416</v>
      </c>
      <c r="C39" s="370" t="s">
        <v>13469</v>
      </c>
      <c r="D39" s="370"/>
      <c r="E39" s="370"/>
      <c r="F39" s="370"/>
      <c r="G39" s="370"/>
      <c r="H39" s="370"/>
      <c r="I39" s="370"/>
      <c r="J39" s="370"/>
      <c r="K39" s="370"/>
      <c r="L39" s="74" t="s">
        <v>26</v>
      </c>
      <c r="M39" s="67">
        <v>56.1</v>
      </c>
    </row>
    <row r="40" spans="1:13" ht="12.75" customHeight="1">
      <c r="A40" s="66" t="s">
        <v>13470</v>
      </c>
      <c r="B40" s="74" t="s">
        <v>13416</v>
      </c>
      <c r="C40" s="370" t="s">
        <v>13471</v>
      </c>
      <c r="D40" s="370"/>
      <c r="E40" s="370"/>
      <c r="F40" s="370"/>
      <c r="G40" s="370"/>
      <c r="H40" s="370"/>
      <c r="I40" s="370"/>
      <c r="J40" s="370"/>
      <c r="K40" s="370"/>
      <c r="L40" s="74" t="s">
        <v>26</v>
      </c>
      <c r="M40" s="67">
        <v>58.68</v>
      </c>
    </row>
    <row r="41" spans="1:13" ht="12.75" customHeight="1">
      <c r="A41" s="66" t="s">
        <v>13472</v>
      </c>
      <c r="B41" s="74" t="s">
        <v>13416</v>
      </c>
      <c r="C41" s="370" t="s">
        <v>13473</v>
      </c>
      <c r="D41" s="370"/>
      <c r="E41" s="370"/>
      <c r="F41" s="370"/>
      <c r="G41" s="370"/>
      <c r="H41" s="370"/>
      <c r="I41" s="370"/>
      <c r="J41" s="370"/>
      <c r="K41" s="370"/>
      <c r="L41" s="74" t="s">
        <v>26</v>
      </c>
      <c r="M41" s="67">
        <v>7.88</v>
      </c>
    </row>
    <row r="42" spans="1:13" ht="13.5" customHeight="1">
      <c r="A42" s="66" t="s">
        <v>13474</v>
      </c>
      <c r="B42" s="74" t="s">
        <v>13416</v>
      </c>
      <c r="C42" s="370" t="s">
        <v>13475</v>
      </c>
      <c r="D42" s="370"/>
      <c r="E42" s="370"/>
      <c r="F42" s="370"/>
      <c r="G42" s="370"/>
      <c r="H42" s="370"/>
      <c r="I42" s="370"/>
      <c r="J42" s="370"/>
      <c r="K42" s="370"/>
      <c r="L42" s="74" t="s">
        <v>26</v>
      </c>
      <c r="M42" s="67">
        <v>6.78</v>
      </c>
    </row>
    <row r="43" spans="1:13" ht="12.75" customHeight="1">
      <c r="A43" s="66" t="s">
        <v>13476</v>
      </c>
      <c r="B43" s="74" t="s">
        <v>13416</v>
      </c>
      <c r="C43" s="370" t="s">
        <v>13477</v>
      </c>
      <c r="D43" s="370"/>
      <c r="E43" s="370"/>
      <c r="F43" s="370"/>
      <c r="G43" s="370"/>
      <c r="H43" s="370"/>
      <c r="I43" s="370"/>
      <c r="J43" s="370"/>
      <c r="K43" s="370"/>
      <c r="L43" s="74" t="s">
        <v>26</v>
      </c>
      <c r="M43" s="67">
        <v>3.08</v>
      </c>
    </row>
    <row r="44" spans="1:13" ht="13.5" customHeight="1">
      <c r="A44" s="66" t="s">
        <v>13478</v>
      </c>
      <c r="B44" s="74" t="s">
        <v>13416</v>
      </c>
      <c r="C44" s="370" t="s">
        <v>6928</v>
      </c>
      <c r="D44" s="370"/>
      <c r="E44" s="370"/>
      <c r="F44" s="370"/>
      <c r="G44" s="370"/>
      <c r="H44" s="370"/>
      <c r="I44" s="370"/>
      <c r="J44" s="370"/>
      <c r="K44" s="370"/>
      <c r="L44" s="74" t="s">
        <v>26</v>
      </c>
      <c r="M44" s="67">
        <v>7.89</v>
      </c>
    </row>
    <row r="45" spans="1:13" ht="12.75" customHeight="1">
      <c r="A45" s="64" t="s">
        <v>13479</v>
      </c>
      <c r="B45" s="73" t="s">
        <v>13416</v>
      </c>
      <c r="C45" s="371" t="s">
        <v>13480</v>
      </c>
      <c r="D45" s="371"/>
      <c r="E45" s="371"/>
      <c r="F45" s="371"/>
      <c r="G45" s="371"/>
      <c r="H45" s="371"/>
      <c r="I45" s="371"/>
      <c r="J45" s="371"/>
      <c r="K45" s="371"/>
      <c r="L45" s="65"/>
      <c r="M45" s="65"/>
    </row>
    <row r="46" spans="1:13" ht="12.75" customHeight="1">
      <c r="A46" s="66" t="s">
        <v>13481</v>
      </c>
      <c r="B46" s="74" t="s">
        <v>13416</v>
      </c>
      <c r="C46" s="370" t="s">
        <v>13482</v>
      </c>
      <c r="D46" s="370"/>
      <c r="E46" s="370"/>
      <c r="F46" s="370"/>
      <c r="G46" s="370"/>
      <c r="H46" s="370"/>
      <c r="I46" s="370"/>
      <c r="J46" s="370"/>
      <c r="K46" s="370"/>
      <c r="L46" s="74" t="s">
        <v>26</v>
      </c>
      <c r="M46" s="67">
        <v>17.32</v>
      </c>
    </row>
    <row r="47" spans="1:13" ht="13.5" customHeight="1">
      <c r="A47" s="64" t="s">
        <v>13483</v>
      </c>
      <c r="B47" s="73" t="s">
        <v>13416</v>
      </c>
      <c r="C47" s="371" t="s">
        <v>13484</v>
      </c>
      <c r="D47" s="371"/>
      <c r="E47" s="371"/>
      <c r="F47" s="371"/>
      <c r="G47" s="371"/>
      <c r="H47" s="371"/>
      <c r="I47" s="371"/>
      <c r="J47" s="371"/>
      <c r="K47" s="371"/>
      <c r="L47" s="65"/>
      <c r="M47" s="65"/>
    </row>
    <row r="48" spans="1:13" ht="12.75" customHeight="1">
      <c r="A48" s="66" t="s">
        <v>13485</v>
      </c>
      <c r="B48" s="74" t="s">
        <v>13416</v>
      </c>
      <c r="C48" s="370" t="s">
        <v>13486</v>
      </c>
      <c r="D48" s="370"/>
      <c r="E48" s="370"/>
      <c r="F48" s="370"/>
      <c r="G48" s="370"/>
      <c r="H48" s="370"/>
      <c r="I48" s="370"/>
      <c r="J48" s="370"/>
      <c r="K48" s="370"/>
      <c r="L48" s="74" t="s">
        <v>25</v>
      </c>
      <c r="M48" s="67">
        <v>761.99</v>
      </c>
    </row>
    <row r="49" spans="1:13" ht="13.5" customHeight="1">
      <c r="A49" s="66" t="s">
        <v>13487</v>
      </c>
      <c r="B49" s="74" t="s">
        <v>13416</v>
      </c>
      <c r="C49" s="370" t="s">
        <v>13488</v>
      </c>
      <c r="D49" s="370"/>
      <c r="E49" s="370"/>
      <c r="F49" s="370"/>
      <c r="G49" s="370"/>
      <c r="H49" s="370"/>
      <c r="I49" s="370"/>
      <c r="J49" s="370"/>
      <c r="K49" s="370"/>
      <c r="L49" s="74" t="s">
        <v>25</v>
      </c>
      <c r="M49" s="67">
        <v>367.26</v>
      </c>
    </row>
    <row r="50" spans="1:13" ht="12.75" customHeight="1">
      <c r="A50" s="64" t="s">
        <v>21487</v>
      </c>
      <c r="B50" s="73" t="s">
        <v>13416</v>
      </c>
      <c r="C50" s="371" t="s">
        <v>21488</v>
      </c>
      <c r="D50" s="371"/>
      <c r="E50" s="371"/>
      <c r="F50" s="371"/>
      <c r="G50" s="371"/>
      <c r="H50" s="371"/>
      <c r="I50" s="371"/>
      <c r="J50" s="371"/>
      <c r="K50" s="371"/>
      <c r="L50" s="65"/>
      <c r="M50" s="65"/>
    </row>
    <row r="51" spans="1:13" ht="12.75" customHeight="1">
      <c r="A51" s="66" t="s">
        <v>21489</v>
      </c>
      <c r="B51" s="74" t="s">
        <v>13416</v>
      </c>
      <c r="C51" s="370" t="s">
        <v>21490</v>
      </c>
      <c r="D51" s="370"/>
      <c r="E51" s="370"/>
      <c r="F51" s="370"/>
      <c r="G51" s="370"/>
      <c r="H51" s="370"/>
      <c r="I51" s="370"/>
      <c r="J51" s="370"/>
      <c r="K51" s="370"/>
      <c r="L51" s="74" t="s">
        <v>25</v>
      </c>
      <c r="M51" s="67">
        <v>513.24</v>
      </c>
    </row>
    <row r="52" spans="1:13" ht="13.5" customHeight="1">
      <c r="A52" s="64" t="s">
        <v>13489</v>
      </c>
      <c r="B52" s="73" t="s">
        <v>13416</v>
      </c>
      <c r="C52" s="371" t="s">
        <v>13490</v>
      </c>
      <c r="D52" s="371"/>
      <c r="E52" s="371"/>
      <c r="F52" s="371"/>
      <c r="G52" s="371"/>
      <c r="H52" s="371"/>
      <c r="I52" s="371"/>
      <c r="J52" s="371"/>
      <c r="K52" s="371"/>
      <c r="L52" s="65"/>
      <c r="M52" s="65"/>
    </row>
    <row r="53" spans="1:13" ht="12.75" customHeight="1">
      <c r="A53" s="66" t="s">
        <v>13491</v>
      </c>
      <c r="B53" s="74" t="s">
        <v>13416</v>
      </c>
      <c r="C53" s="370" t="s">
        <v>13492</v>
      </c>
      <c r="D53" s="370"/>
      <c r="E53" s="370"/>
      <c r="F53" s="370"/>
      <c r="G53" s="370"/>
      <c r="H53" s="370"/>
      <c r="I53" s="370"/>
      <c r="J53" s="370"/>
      <c r="K53" s="370"/>
      <c r="L53" s="74" t="s">
        <v>26</v>
      </c>
      <c r="M53" s="67">
        <v>17.940000000000001</v>
      </c>
    </row>
    <row r="54" spans="1:13" ht="12.75" customHeight="1">
      <c r="A54" s="66" t="s">
        <v>13493</v>
      </c>
      <c r="B54" s="74" t="s">
        <v>13416</v>
      </c>
      <c r="C54" s="370" t="s">
        <v>13494</v>
      </c>
      <c r="D54" s="370"/>
      <c r="E54" s="370"/>
      <c r="F54" s="370"/>
      <c r="G54" s="370"/>
      <c r="H54" s="370"/>
      <c r="I54" s="370"/>
      <c r="J54" s="370"/>
      <c r="K54" s="370"/>
      <c r="L54" s="74" t="s">
        <v>26</v>
      </c>
      <c r="M54" s="67">
        <v>43.89</v>
      </c>
    </row>
    <row r="55" spans="1:13" ht="13.5" customHeight="1">
      <c r="A55" s="66" t="s">
        <v>13495</v>
      </c>
      <c r="B55" s="74" t="s">
        <v>13416</v>
      </c>
      <c r="C55" s="370" t="s">
        <v>13496</v>
      </c>
      <c r="D55" s="370"/>
      <c r="E55" s="370"/>
      <c r="F55" s="370"/>
      <c r="G55" s="370"/>
      <c r="H55" s="370"/>
      <c r="I55" s="370"/>
      <c r="J55" s="370"/>
      <c r="K55" s="370"/>
      <c r="L55" s="74" t="s">
        <v>26</v>
      </c>
      <c r="M55" s="67">
        <v>58.58</v>
      </c>
    </row>
    <row r="56" spans="1:13" ht="12.75" customHeight="1">
      <c r="A56" s="66" t="s">
        <v>13497</v>
      </c>
      <c r="B56" s="74" t="s">
        <v>13416</v>
      </c>
      <c r="C56" s="370" t="s">
        <v>13498</v>
      </c>
      <c r="D56" s="370"/>
      <c r="E56" s="370"/>
      <c r="F56" s="370"/>
      <c r="G56" s="370"/>
      <c r="H56" s="370"/>
      <c r="I56" s="370"/>
      <c r="J56" s="370"/>
      <c r="K56" s="370"/>
      <c r="L56" s="74" t="s">
        <v>26</v>
      </c>
      <c r="M56" s="67">
        <v>84.73</v>
      </c>
    </row>
    <row r="57" spans="1:13" ht="13.5" customHeight="1">
      <c r="A57" s="66" t="s">
        <v>13499</v>
      </c>
      <c r="B57" s="74" t="s">
        <v>13416</v>
      </c>
      <c r="C57" s="370" t="s">
        <v>13500</v>
      </c>
      <c r="D57" s="370"/>
      <c r="E57" s="370"/>
      <c r="F57" s="370"/>
      <c r="G57" s="370"/>
      <c r="H57" s="370"/>
      <c r="I57" s="370"/>
      <c r="J57" s="370"/>
      <c r="K57" s="370"/>
      <c r="L57" s="74" t="s">
        <v>26</v>
      </c>
      <c r="M57" s="67">
        <v>7.74</v>
      </c>
    </row>
    <row r="58" spans="1:13" ht="12.75" customHeight="1">
      <c r="A58" s="66" t="s">
        <v>13501</v>
      </c>
      <c r="B58" s="74" t="s">
        <v>13416</v>
      </c>
      <c r="C58" s="370" t="s">
        <v>13502</v>
      </c>
      <c r="D58" s="370"/>
      <c r="E58" s="370"/>
      <c r="F58" s="370"/>
      <c r="G58" s="370"/>
      <c r="H58" s="370"/>
      <c r="I58" s="370"/>
      <c r="J58" s="370"/>
      <c r="K58" s="370"/>
      <c r="L58" s="74" t="s">
        <v>26</v>
      </c>
      <c r="M58" s="67">
        <v>8.31</v>
      </c>
    </row>
    <row r="59" spans="1:13" ht="12.75" customHeight="1">
      <c r="A59" s="64" t="s">
        <v>13503</v>
      </c>
      <c r="B59" s="73" t="s">
        <v>13416</v>
      </c>
      <c r="C59" s="371" t="s">
        <v>13504</v>
      </c>
      <c r="D59" s="371"/>
      <c r="E59" s="371"/>
      <c r="F59" s="371"/>
      <c r="G59" s="371"/>
      <c r="H59" s="371"/>
      <c r="I59" s="371"/>
      <c r="J59" s="371"/>
      <c r="K59" s="371"/>
      <c r="L59" s="65"/>
      <c r="M59" s="65"/>
    </row>
    <row r="60" spans="1:13" ht="13.5" customHeight="1">
      <c r="A60" s="66" t="s">
        <v>13505</v>
      </c>
      <c r="B60" s="74" t="s">
        <v>13416</v>
      </c>
      <c r="C60" s="370" t="s">
        <v>13506</v>
      </c>
      <c r="D60" s="370"/>
      <c r="E60" s="370"/>
      <c r="F60" s="370"/>
      <c r="G60" s="370"/>
      <c r="H60" s="370"/>
      <c r="I60" s="370"/>
      <c r="J60" s="370"/>
      <c r="K60" s="370"/>
      <c r="L60" s="74" t="s">
        <v>25</v>
      </c>
      <c r="M60" s="67">
        <v>500</v>
      </c>
    </row>
    <row r="61" spans="1:13" ht="12.75" customHeight="1">
      <c r="A61" s="66" t="s">
        <v>13507</v>
      </c>
      <c r="B61" s="74" t="s">
        <v>13416</v>
      </c>
      <c r="C61" s="370" t="s">
        <v>13508</v>
      </c>
      <c r="D61" s="370"/>
      <c r="E61" s="370"/>
      <c r="F61" s="370"/>
      <c r="G61" s="370"/>
      <c r="H61" s="370"/>
      <c r="I61" s="370"/>
      <c r="J61" s="370"/>
      <c r="K61" s="370"/>
      <c r="L61" s="74" t="s">
        <v>11295</v>
      </c>
      <c r="M61" s="67">
        <v>850</v>
      </c>
    </row>
    <row r="62" spans="1:13" ht="13.5" customHeight="1">
      <c r="A62" s="66" t="s">
        <v>13509</v>
      </c>
      <c r="B62" s="74" t="s">
        <v>13416</v>
      </c>
      <c r="C62" s="370" t="s">
        <v>13510</v>
      </c>
      <c r="D62" s="370"/>
      <c r="E62" s="370"/>
      <c r="F62" s="370"/>
      <c r="G62" s="370"/>
      <c r="H62" s="370"/>
      <c r="I62" s="370"/>
      <c r="J62" s="370"/>
      <c r="K62" s="370"/>
      <c r="L62" s="74" t="s">
        <v>11295</v>
      </c>
      <c r="M62" s="67">
        <v>890</v>
      </c>
    </row>
    <row r="63" spans="1:13" ht="12.75" customHeight="1">
      <c r="A63" s="66" t="s">
        <v>13511</v>
      </c>
      <c r="B63" s="74" t="s">
        <v>13416</v>
      </c>
      <c r="C63" s="370" t="s">
        <v>13512</v>
      </c>
      <c r="D63" s="370"/>
      <c r="E63" s="370"/>
      <c r="F63" s="370"/>
      <c r="G63" s="370"/>
      <c r="H63" s="370"/>
      <c r="I63" s="370"/>
      <c r="J63" s="370"/>
      <c r="K63" s="370"/>
      <c r="L63" s="74" t="s">
        <v>11295</v>
      </c>
      <c r="M63" s="67">
        <v>950</v>
      </c>
    </row>
    <row r="64" spans="1:13" ht="12.75" customHeight="1">
      <c r="A64" s="66" t="s">
        <v>13513</v>
      </c>
      <c r="B64" s="74" t="s">
        <v>13416</v>
      </c>
      <c r="C64" s="370" t="s">
        <v>13514</v>
      </c>
      <c r="D64" s="370"/>
      <c r="E64" s="370"/>
      <c r="F64" s="370"/>
      <c r="G64" s="370"/>
      <c r="H64" s="370"/>
      <c r="I64" s="370"/>
      <c r="J64" s="370"/>
      <c r="K64" s="370"/>
      <c r="L64" s="74" t="s">
        <v>11295</v>
      </c>
      <c r="M64" s="67">
        <v>950</v>
      </c>
    </row>
    <row r="65" spans="1:13" ht="13.5" customHeight="1">
      <c r="A65" s="66" t="s">
        <v>13515</v>
      </c>
      <c r="B65" s="74" t="s">
        <v>13416</v>
      </c>
      <c r="C65" s="370" t="s">
        <v>13516</v>
      </c>
      <c r="D65" s="370"/>
      <c r="E65" s="370"/>
      <c r="F65" s="370"/>
      <c r="G65" s="370"/>
      <c r="H65" s="370"/>
      <c r="I65" s="370"/>
      <c r="J65" s="370"/>
      <c r="K65" s="370"/>
      <c r="L65" s="74" t="s">
        <v>11295</v>
      </c>
      <c r="M65" s="67">
        <v>850</v>
      </c>
    </row>
    <row r="66" spans="1:13" ht="12.75" customHeight="1">
      <c r="A66" s="66" t="s">
        <v>13517</v>
      </c>
      <c r="B66" s="74" t="s">
        <v>13416</v>
      </c>
      <c r="C66" s="370" t="s">
        <v>13518</v>
      </c>
      <c r="D66" s="370"/>
      <c r="E66" s="370"/>
      <c r="F66" s="370"/>
      <c r="G66" s="370"/>
      <c r="H66" s="370"/>
      <c r="I66" s="370"/>
      <c r="J66" s="370"/>
      <c r="K66" s="370"/>
      <c r="L66" s="74" t="s">
        <v>11295</v>
      </c>
      <c r="M66" s="67">
        <v>650</v>
      </c>
    </row>
    <row r="67" spans="1:13" ht="12.75" customHeight="1">
      <c r="A67" s="66" t="s">
        <v>13519</v>
      </c>
      <c r="B67" s="74" t="s">
        <v>13416</v>
      </c>
      <c r="C67" s="370" t="s">
        <v>13520</v>
      </c>
      <c r="D67" s="370"/>
      <c r="E67" s="370"/>
      <c r="F67" s="370"/>
      <c r="G67" s="370"/>
      <c r="H67" s="370"/>
      <c r="I67" s="370"/>
      <c r="J67" s="370"/>
      <c r="K67" s="370"/>
      <c r="L67" s="74" t="s">
        <v>11295</v>
      </c>
      <c r="M67" s="67">
        <v>650</v>
      </c>
    </row>
    <row r="68" spans="1:13" ht="13.5" customHeight="1">
      <c r="A68" s="66" t="s">
        <v>13521</v>
      </c>
      <c r="B68" s="74" t="s">
        <v>13416</v>
      </c>
      <c r="C68" s="370" t="s">
        <v>13522</v>
      </c>
      <c r="D68" s="370"/>
      <c r="E68" s="370"/>
      <c r="F68" s="370"/>
      <c r="G68" s="370"/>
      <c r="H68" s="370"/>
      <c r="I68" s="370"/>
      <c r="J68" s="370"/>
      <c r="K68" s="370"/>
      <c r="L68" s="74" t="s">
        <v>11295</v>
      </c>
      <c r="M68" s="67">
        <v>690</v>
      </c>
    </row>
    <row r="69" spans="1:13" ht="12.75" customHeight="1">
      <c r="A69" s="66" t="s">
        <v>13523</v>
      </c>
      <c r="B69" s="74" t="s">
        <v>13416</v>
      </c>
      <c r="C69" s="370" t="s">
        <v>13524</v>
      </c>
      <c r="D69" s="370"/>
      <c r="E69" s="370"/>
      <c r="F69" s="370"/>
      <c r="G69" s="370"/>
      <c r="H69" s="370"/>
      <c r="I69" s="370"/>
      <c r="J69" s="370"/>
      <c r="K69" s="370"/>
      <c r="L69" s="74" t="s">
        <v>25</v>
      </c>
      <c r="M69" s="67">
        <v>500</v>
      </c>
    </row>
    <row r="70" spans="1:13" ht="13.5" customHeight="1">
      <c r="A70" s="66" t="s">
        <v>13525</v>
      </c>
      <c r="B70" s="74" t="s">
        <v>13416</v>
      </c>
      <c r="C70" s="370" t="s">
        <v>13526</v>
      </c>
      <c r="D70" s="370"/>
      <c r="E70" s="370"/>
      <c r="F70" s="370"/>
      <c r="G70" s="370"/>
      <c r="H70" s="370"/>
      <c r="I70" s="370"/>
      <c r="J70" s="370"/>
      <c r="K70" s="370"/>
      <c r="L70" s="74" t="s">
        <v>25</v>
      </c>
      <c r="M70" s="67">
        <v>667.54</v>
      </c>
    </row>
    <row r="71" spans="1:13" ht="12.75" customHeight="1">
      <c r="A71" s="66" t="s">
        <v>13527</v>
      </c>
      <c r="B71" s="74" t="s">
        <v>13416</v>
      </c>
      <c r="C71" s="370" t="s">
        <v>13528</v>
      </c>
      <c r="D71" s="370"/>
      <c r="E71" s="370"/>
      <c r="F71" s="370"/>
      <c r="G71" s="370"/>
      <c r="H71" s="370"/>
      <c r="I71" s="370"/>
      <c r="J71" s="370"/>
      <c r="K71" s="370"/>
      <c r="L71" s="74" t="s">
        <v>25</v>
      </c>
      <c r="M71" s="67">
        <v>230.14</v>
      </c>
    </row>
    <row r="72" spans="1:13" ht="12.75" customHeight="1">
      <c r="A72" s="66" t="s">
        <v>13529</v>
      </c>
      <c r="B72" s="74" t="s">
        <v>13416</v>
      </c>
      <c r="C72" s="370" t="s">
        <v>13530</v>
      </c>
      <c r="D72" s="370"/>
      <c r="E72" s="370"/>
      <c r="F72" s="370"/>
      <c r="G72" s="370"/>
      <c r="H72" s="370"/>
      <c r="I72" s="370"/>
      <c r="J72" s="370"/>
      <c r="K72" s="370"/>
      <c r="L72" s="74" t="s">
        <v>25</v>
      </c>
      <c r="M72" s="67">
        <v>266.25</v>
      </c>
    </row>
    <row r="73" spans="1:13" ht="13.5" customHeight="1">
      <c r="A73" s="66" t="s">
        <v>13531</v>
      </c>
      <c r="B73" s="74" t="s">
        <v>13416</v>
      </c>
      <c r="C73" s="370" t="s">
        <v>13532</v>
      </c>
      <c r="D73" s="370"/>
      <c r="E73" s="370"/>
      <c r="F73" s="370"/>
      <c r="G73" s="370"/>
      <c r="H73" s="370"/>
      <c r="I73" s="370"/>
      <c r="J73" s="370"/>
      <c r="K73" s="370"/>
      <c r="L73" s="74" t="s">
        <v>25</v>
      </c>
      <c r="M73" s="67">
        <v>420.4</v>
      </c>
    </row>
    <row r="74" spans="1:13" ht="12.75" customHeight="1">
      <c r="A74" s="66" t="s">
        <v>13533</v>
      </c>
      <c r="B74" s="74" t="s">
        <v>13416</v>
      </c>
      <c r="C74" s="370" t="s">
        <v>13534</v>
      </c>
      <c r="D74" s="370"/>
      <c r="E74" s="370"/>
      <c r="F74" s="370"/>
      <c r="G74" s="370"/>
      <c r="H74" s="370"/>
      <c r="I74" s="370"/>
      <c r="J74" s="370"/>
      <c r="K74" s="370"/>
      <c r="L74" s="74" t="s">
        <v>25</v>
      </c>
      <c r="M74" s="67">
        <v>277.62</v>
      </c>
    </row>
    <row r="75" spans="1:13" ht="13.5" customHeight="1">
      <c r="A75" s="64" t="s">
        <v>13535</v>
      </c>
      <c r="B75" s="73" t="s">
        <v>13416</v>
      </c>
      <c r="C75" s="371" t="s">
        <v>13536</v>
      </c>
      <c r="D75" s="371"/>
      <c r="E75" s="371"/>
      <c r="F75" s="371"/>
      <c r="G75" s="371"/>
      <c r="H75" s="371"/>
      <c r="I75" s="371"/>
      <c r="J75" s="371"/>
      <c r="K75" s="371"/>
      <c r="L75" s="65"/>
      <c r="M75" s="65"/>
    </row>
    <row r="76" spans="1:13" ht="12.75" customHeight="1">
      <c r="A76" s="66" t="s">
        <v>13537</v>
      </c>
      <c r="B76" s="74" t="s">
        <v>13416</v>
      </c>
      <c r="C76" s="370" t="s">
        <v>13538</v>
      </c>
      <c r="D76" s="370"/>
      <c r="E76" s="370"/>
      <c r="F76" s="370"/>
      <c r="G76" s="370"/>
      <c r="H76" s="370"/>
      <c r="I76" s="370"/>
      <c r="J76" s="370"/>
      <c r="K76" s="370"/>
      <c r="L76" s="74" t="s">
        <v>11295</v>
      </c>
      <c r="M76" s="67">
        <v>680</v>
      </c>
    </row>
    <row r="77" spans="1:13" ht="12.75" customHeight="1">
      <c r="A77" s="66" t="s">
        <v>13539</v>
      </c>
      <c r="B77" s="74" t="s">
        <v>13416</v>
      </c>
      <c r="C77" s="370" t="s">
        <v>13540</v>
      </c>
      <c r="D77" s="370"/>
      <c r="E77" s="370"/>
      <c r="F77" s="370"/>
      <c r="G77" s="370"/>
      <c r="H77" s="370"/>
      <c r="I77" s="370"/>
      <c r="J77" s="370"/>
      <c r="K77" s="370"/>
      <c r="L77" s="74" t="s">
        <v>11295</v>
      </c>
      <c r="M77" s="67">
        <v>897.06</v>
      </c>
    </row>
    <row r="78" spans="1:13" ht="13.5" customHeight="1">
      <c r="A78" s="64" t="s">
        <v>13541</v>
      </c>
      <c r="B78" s="73" t="s">
        <v>13416</v>
      </c>
      <c r="C78" s="371" t="s">
        <v>13542</v>
      </c>
      <c r="D78" s="371"/>
      <c r="E78" s="371"/>
      <c r="F78" s="371"/>
      <c r="G78" s="371"/>
      <c r="H78" s="371"/>
      <c r="I78" s="371"/>
      <c r="J78" s="371"/>
      <c r="K78" s="371"/>
      <c r="L78" s="65"/>
      <c r="M78" s="65"/>
    </row>
    <row r="79" spans="1:13" ht="12.75" customHeight="1">
      <c r="A79" s="66" t="s">
        <v>13543</v>
      </c>
      <c r="B79" s="74" t="s">
        <v>13416</v>
      </c>
      <c r="C79" s="370" t="s">
        <v>13544</v>
      </c>
      <c r="D79" s="370"/>
      <c r="E79" s="370"/>
      <c r="F79" s="370"/>
      <c r="G79" s="370"/>
      <c r="H79" s="370"/>
      <c r="I79" s="370"/>
      <c r="J79" s="370"/>
      <c r="K79" s="370"/>
      <c r="L79" s="74" t="s">
        <v>13545</v>
      </c>
      <c r="M79" s="67">
        <v>27.65</v>
      </c>
    </row>
    <row r="80" spans="1:13" ht="13.5" customHeight="1">
      <c r="A80" s="66" t="s">
        <v>13546</v>
      </c>
      <c r="B80" s="74" t="s">
        <v>13416</v>
      </c>
      <c r="C80" s="370" t="s">
        <v>13547</v>
      </c>
      <c r="D80" s="370"/>
      <c r="E80" s="370"/>
      <c r="F80" s="370"/>
      <c r="G80" s="370"/>
      <c r="H80" s="370"/>
      <c r="I80" s="370"/>
      <c r="J80" s="370"/>
      <c r="K80" s="370"/>
      <c r="L80" s="74" t="s">
        <v>13545</v>
      </c>
      <c r="M80" s="67">
        <v>16.91</v>
      </c>
    </row>
    <row r="81" spans="1:13" ht="12.75" customHeight="1">
      <c r="A81" s="66" t="s">
        <v>13548</v>
      </c>
      <c r="B81" s="74" t="s">
        <v>13416</v>
      </c>
      <c r="C81" s="370" t="s">
        <v>13549</v>
      </c>
      <c r="D81" s="370"/>
      <c r="E81" s="370"/>
      <c r="F81" s="370"/>
      <c r="G81" s="370"/>
      <c r="H81" s="370"/>
      <c r="I81" s="370"/>
      <c r="J81" s="370"/>
      <c r="K81" s="370"/>
      <c r="L81" s="74" t="s">
        <v>13545</v>
      </c>
      <c r="M81" s="67">
        <v>12.71</v>
      </c>
    </row>
    <row r="82" spans="1:13" ht="12.75" customHeight="1">
      <c r="A82" s="66" t="s">
        <v>13550</v>
      </c>
      <c r="B82" s="74" t="s">
        <v>13416</v>
      </c>
      <c r="C82" s="370" t="s">
        <v>13551</v>
      </c>
      <c r="D82" s="370"/>
      <c r="E82" s="370"/>
      <c r="F82" s="370"/>
      <c r="G82" s="370"/>
      <c r="H82" s="370"/>
      <c r="I82" s="370"/>
      <c r="J82" s="370"/>
      <c r="K82" s="370"/>
      <c r="L82" s="74" t="s">
        <v>13545</v>
      </c>
      <c r="M82" s="67">
        <v>10.31</v>
      </c>
    </row>
    <row r="83" spans="1:13" ht="13.5" customHeight="1">
      <c r="A83" s="66" t="s">
        <v>13552</v>
      </c>
      <c r="B83" s="74" t="s">
        <v>13416</v>
      </c>
      <c r="C83" s="370" t="s">
        <v>13553</v>
      </c>
      <c r="D83" s="370"/>
      <c r="E83" s="370"/>
      <c r="F83" s="370"/>
      <c r="G83" s="370"/>
      <c r="H83" s="370"/>
      <c r="I83" s="370"/>
      <c r="J83" s="370"/>
      <c r="K83" s="370"/>
      <c r="L83" s="74" t="s">
        <v>25</v>
      </c>
      <c r="M83" s="67">
        <v>171.39</v>
      </c>
    </row>
    <row r="84" spans="1:13" ht="12.75" customHeight="1">
      <c r="A84" s="66" t="s">
        <v>13554</v>
      </c>
      <c r="B84" s="74" t="s">
        <v>13416</v>
      </c>
      <c r="C84" s="370" t="s">
        <v>13555</v>
      </c>
      <c r="D84" s="370"/>
      <c r="E84" s="370"/>
      <c r="F84" s="370"/>
      <c r="G84" s="370"/>
      <c r="H84" s="370"/>
      <c r="I84" s="370"/>
      <c r="J84" s="370"/>
      <c r="K84" s="370"/>
      <c r="L84" s="74" t="s">
        <v>25</v>
      </c>
      <c r="M84" s="67">
        <v>78.92</v>
      </c>
    </row>
    <row r="85" spans="1:13" ht="12.75" customHeight="1">
      <c r="A85" s="66" t="s">
        <v>13556</v>
      </c>
      <c r="B85" s="74" t="s">
        <v>13416</v>
      </c>
      <c r="C85" s="370" t="s">
        <v>13557</v>
      </c>
      <c r="D85" s="370"/>
      <c r="E85" s="370"/>
      <c r="F85" s="370"/>
      <c r="G85" s="370"/>
      <c r="H85" s="370"/>
      <c r="I85" s="370"/>
      <c r="J85" s="370"/>
      <c r="K85" s="370"/>
      <c r="L85" s="74" t="s">
        <v>25</v>
      </c>
      <c r="M85" s="67">
        <v>39.549999999999997</v>
      </c>
    </row>
    <row r="86" spans="1:13" ht="13.5" customHeight="1">
      <c r="A86" s="66" t="s">
        <v>13558</v>
      </c>
      <c r="B86" s="74" t="s">
        <v>13416</v>
      </c>
      <c r="C86" s="370" t="s">
        <v>13559</v>
      </c>
      <c r="D86" s="370"/>
      <c r="E86" s="370"/>
      <c r="F86" s="370"/>
      <c r="G86" s="370"/>
      <c r="H86" s="370"/>
      <c r="I86" s="370"/>
      <c r="J86" s="370"/>
      <c r="K86" s="370"/>
      <c r="L86" s="74" t="s">
        <v>25</v>
      </c>
      <c r="M86" s="67">
        <v>133.31</v>
      </c>
    </row>
    <row r="87" spans="1:13" ht="12.75" customHeight="1">
      <c r="A87" s="64" t="s">
        <v>13560</v>
      </c>
      <c r="B87" s="73" t="s">
        <v>13416</v>
      </c>
      <c r="C87" s="371" t="s">
        <v>13561</v>
      </c>
      <c r="D87" s="371"/>
      <c r="E87" s="371"/>
      <c r="F87" s="371"/>
      <c r="G87" s="371"/>
      <c r="H87" s="371"/>
      <c r="I87" s="371"/>
      <c r="J87" s="371"/>
      <c r="K87" s="371"/>
      <c r="L87" s="65"/>
      <c r="M87" s="65"/>
    </row>
    <row r="88" spans="1:13" ht="13.5" customHeight="1">
      <c r="A88" s="66" t="s">
        <v>13562</v>
      </c>
      <c r="B88" s="74" t="s">
        <v>13416</v>
      </c>
      <c r="C88" s="370" t="s">
        <v>13563</v>
      </c>
      <c r="D88" s="370"/>
      <c r="E88" s="370"/>
      <c r="F88" s="370"/>
      <c r="G88" s="370"/>
      <c r="H88" s="370"/>
      <c r="I88" s="370"/>
      <c r="J88" s="370"/>
      <c r="K88" s="370"/>
      <c r="L88" s="74" t="s">
        <v>25</v>
      </c>
      <c r="M88" s="67">
        <v>327.82</v>
      </c>
    </row>
    <row r="89" spans="1:13" ht="12.75" customHeight="1">
      <c r="A89" s="66" t="s">
        <v>13564</v>
      </c>
      <c r="B89" s="74" t="s">
        <v>13416</v>
      </c>
      <c r="C89" s="370" t="s">
        <v>13565</v>
      </c>
      <c r="D89" s="370"/>
      <c r="E89" s="370"/>
      <c r="F89" s="370"/>
      <c r="G89" s="370"/>
      <c r="H89" s="370"/>
      <c r="I89" s="370"/>
      <c r="J89" s="370"/>
      <c r="K89" s="370"/>
      <c r="L89" s="74" t="s">
        <v>25</v>
      </c>
      <c r="M89" s="67">
        <v>409.68</v>
      </c>
    </row>
    <row r="90" spans="1:13" ht="12.75" customHeight="1">
      <c r="A90" s="66" t="s">
        <v>13566</v>
      </c>
      <c r="B90" s="74" t="s">
        <v>13416</v>
      </c>
      <c r="C90" s="370" t="s">
        <v>13567</v>
      </c>
      <c r="D90" s="370"/>
      <c r="E90" s="370"/>
      <c r="F90" s="370"/>
      <c r="G90" s="370"/>
      <c r="H90" s="370"/>
      <c r="I90" s="370"/>
      <c r="J90" s="370"/>
      <c r="K90" s="370"/>
      <c r="L90" s="74" t="s">
        <v>25</v>
      </c>
      <c r="M90" s="67">
        <v>547.09</v>
      </c>
    </row>
    <row r="91" spans="1:13" ht="13.5" customHeight="1">
      <c r="A91" s="66" t="s">
        <v>13568</v>
      </c>
      <c r="B91" s="74" t="s">
        <v>13416</v>
      </c>
      <c r="C91" s="370" t="s">
        <v>13569</v>
      </c>
      <c r="D91" s="370"/>
      <c r="E91" s="370"/>
      <c r="F91" s="370"/>
      <c r="G91" s="370"/>
      <c r="H91" s="370"/>
      <c r="I91" s="370"/>
      <c r="J91" s="370"/>
      <c r="K91" s="370"/>
      <c r="L91" s="74" t="s">
        <v>25</v>
      </c>
      <c r="M91" s="67">
        <v>797.49</v>
      </c>
    </row>
    <row r="92" spans="1:13" ht="12.75" customHeight="1">
      <c r="A92" s="66" t="s">
        <v>13570</v>
      </c>
      <c r="B92" s="74" t="s">
        <v>13416</v>
      </c>
      <c r="C92" s="370" t="s">
        <v>13571</v>
      </c>
      <c r="D92" s="370"/>
      <c r="E92" s="370"/>
      <c r="F92" s="370"/>
      <c r="G92" s="370"/>
      <c r="H92" s="370"/>
      <c r="I92" s="370"/>
      <c r="J92" s="370"/>
      <c r="K92" s="370"/>
      <c r="L92" s="74" t="s">
        <v>25</v>
      </c>
      <c r="M92" s="67">
        <v>1342.11</v>
      </c>
    </row>
    <row r="93" spans="1:13" ht="13.5" customHeight="1">
      <c r="A93" s="66" t="s">
        <v>13572</v>
      </c>
      <c r="B93" s="74" t="s">
        <v>13416</v>
      </c>
      <c r="C93" s="370" t="s">
        <v>13573</v>
      </c>
      <c r="D93" s="370"/>
      <c r="E93" s="370"/>
      <c r="F93" s="370"/>
      <c r="G93" s="370"/>
      <c r="H93" s="370"/>
      <c r="I93" s="370"/>
      <c r="J93" s="370"/>
      <c r="K93" s="370"/>
      <c r="L93" s="74" t="s">
        <v>25</v>
      </c>
      <c r="M93" s="67">
        <v>1896.08</v>
      </c>
    </row>
    <row r="94" spans="1:13" ht="12.75" customHeight="1">
      <c r="A94" s="64" t="s">
        <v>13574</v>
      </c>
      <c r="B94" s="73" t="s">
        <v>13416</v>
      </c>
      <c r="C94" s="371" t="s">
        <v>13575</v>
      </c>
      <c r="D94" s="371"/>
      <c r="E94" s="371"/>
      <c r="F94" s="371"/>
      <c r="G94" s="371"/>
      <c r="H94" s="371"/>
      <c r="I94" s="371"/>
      <c r="J94" s="371"/>
      <c r="K94" s="371"/>
      <c r="L94" s="65"/>
      <c r="M94" s="65"/>
    </row>
    <row r="95" spans="1:13" ht="12.75" customHeight="1">
      <c r="A95" s="66" t="s">
        <v>13576</v>
      </c>
      <c r="B95" s="74" t="s">
        <v>13416</v>
      </c>
      <c r="C95" s="370" t="s">
        <v>13577</v>
      </c>
      <c r="D95" s="370"/>
      <c r="E95" s="370"/>
      <c r="F95" s="370"/>
      <c r="G95" s="370"/>
      <c r="H95" s="370"/>
      <c r="I95" s="370"/>
      <c r="J95" s="370"/>
      <c r="K95" s="370"/>
      <c r="L95" s="74" t="s">
        <v>26</v>
      </c>
      <c r="M95" s="67">
        <v>24.13</v>
      </c>
    </row>
    <row r="96" spans="1:13" ht="13.5" customHeight="1">
      <c r="A96" s="64" t="s">
        <v>13578</v>
      </c>
      <c r="B96" s="73" t="s">
        <v>13416</v>
      </c>
      <c r="C96" s="371" t="s">
        <v>13579</v>
      </c>
      <c r="D96" s="371"/>
      <c r="E96" s="371"/>
      <c r="F96" s="371"/>
      <c r="G96" s="371"/>
      <c r="H96" s="371"/>
      <c r="I96" s="371"/>
      <c r="J96" s="371"/>
      <c r="K96" s="371"/>
      <c r="L96" s="65"/>
      <c r="M96" s="65"/>
    </row>
    <row r="97" spans="1:13" ht="12.75" customHeight="1">
      <c r="A97" s="66" t="s">
        <v>13580</v>
      </c>
      <c r="B97" s="74" t="s">
        <v>13416</v>
      </c>
      <c r="C97" s="370" t="s">
        <v>13581</v>
      </c>
      <c r="D97" s="370"/>
      <c r="E97" s="370"/>
      <c r="F97" s="370"/>
      <c r="G97" s="370"/>
      <c r="H97" s="370"/>
      <c r="I97" s="370"/>
      <c r="J97" s="370"/>
      <c r="K97" s="370"/>
      <c r="L97" s="74" t="s">
        <v>13582</v>
      </c>
      <c r="M97" s="67">
        <v>5.33</v>
      </c>
    </row>
    <row r="98" spans="1:13" ht="12.75" customHeight="1">
      <c r="A98" s="66" t="s">
        <v>13583</v>
      </c>
      <c r="B98" s="74" t="s">
        <v>13416</v>
      </c>
      <c r="C98" s="370" t="s">
        <v>13584</v>
      </c>
      <c r="D98" s="370"/>
      <c r="E98" s="370"/>
      <c r="F98" s="370"/>
      <c r="G98" s="370"/>
      <c r="H98" s="370"/>
      <c r="I98" s="370"/>
      <c r="J98" s="370"/>
      <c r="K98" s="370"/>
      <c r="L98" s="74" t="s">
        <v>216</v>
      </c>
      <c r="M98" s="67">
        <v>6.48</v>
      </c>
    </row>
    <row r="99" spans="1:13" ht="13.5" customHeight="1">
      <c r="A99" s="66" t="s">
        <v>13585</v>
      </c>
      <c r="B99" s="74" t="s">
        <v>13416</v>
      </c>
      <c r="C99" s="370" t="s">
        <v>13586</v>
      </c>
      <c r="D99" s="370"/>
      <c r="E99" s="370"/>
      <c r="F99" s="370"/>
      <c r="G99" s="370"/>
      <c r="H99" s="370"/>
      <c r="I99" s="370"/>
      <c r="J99" s="370"/>
      <c r="K99" s="370"/>
      <c r="L99" s="74" t="s">
        <v>216</v>
      </c>
      <c r="M99" s="67">
        <v>2.0099999999999998</v>
      </c>
    </row>
    <row r="100" spans="1:13" ht="12.75" customHeight="1">
      <c r="A100" s="66" t="s">
        <v>13587</v>
      </c>
      <c r="B100" s="74" t="s">
        <v>13416</v>
      </c>
      <c r="C100" s="370" t="s">
        <v>13588</v>
      </c>
      <c r="D100" s="370"/>
      <c r="E100" s="370"/>
      <c r="F100" s="370"/>
      <c r="G100" s="370"/>
      <c r="H100" s="370"/>
      <c r="I100" s="370"/>
      <c r="J100" s="370"/>
      <c r="K100" s="370"/>
      <c r="L100" s="74" t="s">
        <v>216</v>
      </c>
      <c r="M100" s="67">
        <v>2.0099999999999998</v>
      </c>
    </row>
    <row r="101" spans="1:13" ht="13.5" customHeight="1">
      <c r="A101" s="64" t="s">
        <v>13589</v>
      </c>
      <c r="B101" s="73" t="s">
        <v>13416</v>
      </c>
      <c r="C101" s="371" t="s">
        <v>13590</v>
      </c>
      <c r="D101" s="371"/>
      <c r="E101" s="371"/>
      <c r="F101" s="371"/>
      <c r="G101" s="371"/>
      <c r="H101" s="371"/>
      <c r="I101" s="371"/>
      <c r="J101" s="371"/>
      <c r="K101" s="371"/>
      <c r="L101" s="65"/>
      <c r="M101" s="65"/>
    </row>
    <row r="102" spans="1:13" ht="12.75" customHeight="1">
      <c r="A102" s="66" t="s">
        <v>13591</v>
      </c>
      <c r="B102" s="74" t="s">
        <v>13416</v>
      </c>
      <c r="C102" s="370" t="s">
        <v>13592</v>
      </c>
      <c r="D102" s="370"/>
      <c r="E102" s="370"/>
      <c r="F102" s="370"/>
      <c r="G102" s="370"/>
      <c r="H102" s="370"/>
      <c r="I102" s="370"/>
      <c r="J102" s="370"/>
      <c r="K102" s="370"/>
      <c r="L102" s="74" t="s">
        <v>216</v>
      </c>
      <c r="M102" s="67">
        <v>14.87</v>
      </c>
    </row>
    <row r="103" spans="1:13" ht="12.75" customHeight="1">
      <c r="A103" s="66" t="s">
        <v>13593</v>
      </c>
      <c r="B103" s="74" t="s">
        <v>13416</v>
      </c>
      <c r="C103" s="370" t="s">
        <v>13594</v>
      </c>
      <c r="D103" s="370"/>
      <c r="E103" s="370"/>
      <c r="F103" s="370"/>
      <c r="G103" s="370"/>
      <c r="H103" s="370"/>
      <c r="I103" s="370"/>
      <c r="J103" s="370"/>
      <c r="K103" s="370"/>
      <c r="L103" s="74" t="s">
        <v>216</v>
      </c>
      <c r="M103" s="67">
        <v>12.83</v>
      </c>
    </row>
    <row r="104" spans="1:13" ht="13.5" customHeight="1">
      <c r="A104" s="61" t="s">
        <v>13595</v>
      </c>
      <c r="B104" s="62"/>
      <c r="C104" s="372" t="s">
        <v>13596</v>
      </c>
      <c r="D104" s="372"/>
      <c r="E104" s="372"/>
      <c r="F104" s="372"/>
      <c r="G104" s="372"/>
      <c r="H104" s="372"/>
      <c r="I104" s="372"/>
      <c r="J104" s="372"/>
      <c r="K104" s="372"/>
      <c r="L104" s="63"/>
      <c r="M104" s="63"/>
    </row>
    <row r="105" spans="1:13" ht="12.75" customHeight="1">
      <c r="A105" s="64" t="s">
        <v>13597</v>
      </c>
      <c r="B105" s="73" t="s">
        <v>13416</v>
      </c>
      <c r="C105" s="371" t="s">
        <v>13598</v>
      </c>
      <c r="D105" s="371"/>
      <c r="E105" s="371"/>
      <c r="F105" s="371"/>
      <c r="G105" s="371"/>
      <c r="H105" s="371"/>
      <c r="I105" s="371"/>
      <c r="J105" s="371"/>
      <c r="K105" s="371"/>
      <c r="L105" s="65"/>
      <c r="M105" s="65"/>
    </row>
    <row r="106" spans="1:13" ht="13.5" customHeight="1">
      <c r="A106" s="66" t="s">
        <v>13599</v>
      </c>
      <c r="B106" s="74" t="s">
        <v>13416</v>
      </c>
      <c r="C106" s="370" t="s">
        <v>13600</v>
      </c>
      <c r="D106" s="370"/>
      <c r="E106" s="370"/>
      <c r="F106" s="370"/>
      <c r="G106" s="370"/>
      <c r="H106" s="370"/>
      <c r="I106" s="370"/>
      <c r="J106" s="370"/>
      <c r="K106" s="370"/>
      <c r="L106" s="74" t="s">
        <v>216</v>
      </c>
      <c r="M106" s="67">
        <v>4.43</v>
      </c>
    </row>
    <row r="107" spans="1:13" ht="12.75" customHeight="1">
      <c r="A107" s="66" t="s">
        <v>13601</v>
      </c>
      <c r="B107" s="74" t="s">
        <v>13416</v>
      </c>
      <c r="C107" s="370" t="s">
        <v>13602</v>
      </c>
      <c r="D107" s="370"/>
      <c r="E107" s="370"/>
      <c r="F107" s="370"/>
      <c r="G107" s="370"/>
      <c r="H107" s="370"/>
      <c r="I107" s="370"/>
      <c r="J107" s="370"/>
      <c r="K107" s="370"/>
      <c r="L107" s="74" t="s">
        <v>216</v>
      </c>
      <c r="M107" s="67">
        <v>10.65</v>
      </c>
    </row>
    <row r="108" spans="1:13" ht="12.75" customHeight="1">
      <c r="A108" s="66" t="s">
        <v>13603</v>
      </c>
      <c r="B108" s="74" t="s">
        <v>13416</v>
      </c>
      <c r="C108" s="370" t="s">
        <v>13604</v>
      </c>
      <c r="D108" s="370"/>
      <c r="E108" s="370"/>
      <c r="F108" s="370"/>
      <c r="G108" s="370"/>
      <c r="H108" s="370"/>
      <c r="I108" s="370"/>
      <c r="J108" s="370"/>
      <c r="K108" s="370"/>
      <c r="L108" s="74" t="s">
        <v>216</v>
      </c>
      <c r="M108" s="67">
        <v>8.8800000000000008</v>
      </c>
    </row>
    <row r="109" spans="1:13" ht="13.5" customHeight="1">
      <c r="A109" s="66" t="s">
        <v>13605</v>
      </c>
      <c r="B109" s="74" t="s">
        <v>13416</v>
      </c>
      <c r="C109" s="370" t="s">
        <v>13606</v>
      </c>
      <c r="D109" s="370"/>
      <c r="E109" s="370"/>
      <c r="F109" s="370"/>
      <c r="G109" s="370"/>
      <c r="H109" s="370"/>
      <c r="I109" s="370"/>
      <c r="J109" s="370"/>
      <c r="K109" s="370"/>
      <c r="L109" s="74" t="s">
        <v>216</v>
      </c>
      <c r="M109" s="67">
        <v>10.65</v>
      </c>
    </row>
    <row r="110" spans="1:13" ht="12.75" customHeight="1">
      <c r="A110" s="64" t="s">
        <v>13607</v>
      </c>
      <c r="B110" s="73" t="s">
        <v>13416</v>
      </c>
      <c r="C110" s="371" t="s">
        <v>13608</v>
      </c>
      <c r="D110" s="371"/>
      <c r="E110" s="371"/>
      <c r="F110" s="371"/>
      <c r="G110" s="371"/>
      <c r="H110" s="371"/>
      <c r="I110" s="371"/>
      <c r="J110" s="371"/>
      <c r="K110" s="371"/>
      <c r="L110" s="65"/>
      <c r="M110" s="65"/>
    </row>
    <row r="111" spans="1:13" ht="12.75" customHeight="1">
      <c r="A111" s="66" t="s">
        <v>13609</v>
      </c>
      <c r="B111" s="74" t="s">
        <v>13416</v>
      </c>
      <c r="C111" s="370" t="s">
        <v>13610</v>
      </c>
      <c r="D111" s="370"/>
      <c r="E111" s="370"/>
      <c r="F111" s="370"/>
      <c r="G111" s="370"/>
      <c r="H111" s="370"/>
      <c r="I111" s="370"/>
      <c r="J111" s="370"/>
      <c r="K111" s="370"/>
      <c r="L111" s="74" t="s">
        <v>26</v>
      </c>
      <c r="M111" s="67">
        <v>5.32</v>
      </c>
    </row>
    <row r="112" spans="1:13" ht="13.5" customHeight="1">
      <c r="A112" s="66" t="s">
        <v>13611</v>
      </c>
      <c r="B112" s="74" t="s">
        <v>13416</v>
      </c>
      <c r="C112" s="370" t="s">
        <v>13612</v>
      </c>
      <c r="D112" s="370"/>
      <c r="E112" s="370"/>
      <c r="F112" s="370"/>
      <c r="G112" s="370"/>
      <c r="H112" s="370"/>
      <c r="I112" s="370"/>
      <c r="J112" s="370"/>
      <c r="K112" s="370"/>
      <c r="L112" s="74" t="s">
        <v>26</v>
      </c>
      <c r="M112" s="67">
        <v>3.55</v>
      </c>
    </row>
    <row r="113" spans="1:13" ht="12.75" customHeight="1">
      <c r="A113" s="66" t="s">
        <v>13613</v>
      </c>
      <c r="B113" s="74" t="s">
        <v>13416</v>
      </c>
      <c r="C113" s="370" t="s">
        <v>13614</v>
      </c>
      <c r="D113" s="370"/>
      <c r="E113" s="370"/>
      <c r="F113" s="370"/>
      <c r="G113" s="370"/>
      <c r="H113" s="370"/>
      <c r="I113" s="370"/>
      <c r="J113" s="370"/>
      <c r="K113" s="370"/>
      <c r="L113" s="74" t="s">
        <v>26</v>
      </c>
      <c r="M113" s="67">
        <v>3.55</v>
      </c>
    </row>
    <row r="114" spans="1:13" ht="13.5" customHeight="1">
      <c r="A114" s="64" t="s">
        <v>13615</v>
      </c>
      <c r="B114" s="73" t="s">
        <v>13416</v>
      </c>
      <c r="C114" s="371" t="s">
        <v>13616</v>
      </c>
      <c r="D114" s="371"/>
      <c r="E114" s="371"/>
      <c r="F114" s="371"/>
      <c r="G114" s="371"/>
      <c r="H114" s="371"/>
      <c r="I114" s="371"/>
      <c r="J114" s="371"/>
      <c r="K114" s="371"/>
      <c r="L114" s="65"/>
      <c r="M114" s="65"/>
    </row>
    <row r="115" spans="1:13" ht="12.75" customHeight="1">
      <c r="A115" s="66" t="s">
        <v>13617</v>
      </c>
      <c r="B115" s="74" t="s">
        <v>13416</v>
      </c>
      <c r="C115" s="370" t="s">
        <v>13618</v>
      </c>
      <c r="D115" s="370"/>
      <c r="E115" s="370"/>
      <c r="F115" s="370"/>
      <c r="G115" s="370"/>
      <c r="H115" s="370"/>
      <c r="I115" s="370"/>
      <c r="J115" s="370"/>
      <c r="K115" s="370"/>
      <c r="L115" s="74" t="s">
        <v>216</v>
      </c>
      <c r="M115" s="67">
        <v>5.99</v>
      </c>
    </row>
    <row r="116" spans="1:13" ht="12.75" customHeight="1">
      <c r="A116" s="66" t="s">
        <v>13619</v>
      </c>
      <c r="B116" s="74" t="s">
        <v>13416</v>
      </c>
      <c r="C116" s="370" t="s">
        <v>13620</v>
      </c>
      <c r="D116" s="370"/>
      <c r="E116" s="370"/>
      <c r="F116" s="370"/>
      <c r="G116" s="370"/>
      <c r="H116" s="370"/>
      <c r="I116" s="370"/>
      <c r="J116" s="370"/>
      <c r="K116" s="370"/>
      <c r="L116" s="74" t="s">
        <v>216</v>
      </c>
      <c r="M116" s="67">
        <v>2.99</v>
      </c>
    </row>
    <row r="117" spans="1:13" ht="13.5" customHeight="1">
      <c r="A117" s="66" t="s">
        <v>13621</v>
      </c>
      <c r="B117" s="74" t="s">
        <v>13416</v>
      </c>
      <c r="C117" s="370" t="s">
        <v>13622</v>
      </c>
      <c r="D117" s="370"/>
      <c r="E117" s="370"/>
      <c r="F117" s="370"/>
      <c r="G117" s="370"/>
      <c r="H117" s="370"/>
      <c r="I117" s="370"/>
      <c r="J117" s="370"/>
      <c r="K117" s="370"/>
      <c r="L117" s="74" t="s">
        <v>216</v>
      </c>
      <c r="M117" s="67">
        <v>5.99</v>
      </c>
    </row>
    <row r="118" spans="1:13" ht="12.75" customHeight="1">
      <c r="A118" s="66" t="s">
        <v>13623</v>
      </c>
      <c r="B118" s="74" t="s">
        <v>13416</v>
      </c>
      <c r="C118" s="370" t="s">
        <v>13624</v>
      </c>
      <c r="D118" s="370"/>
      <c r="E118" s="370"/>
      <c r="F118" s="370"/>
      <c r="G118" s="370"/>
      <c r="H118" s="370"/>
      <c r="I118" s="370"/>
      <c r="J118" s="370"/>
      <c r="K118" s="370"/>
      <c r="L118" s="74" t="s">
        <v>216</v>
      </c>
      <c r="M118" s="67">
        <v>8.42</v>
      </c>
    </row>
    <row r="119" spans="1:13" ht="13.5" customHeight="1">
      <c r="A119" s="64" t="s">
        <v>13625</v>
      </c>
      <c r="B119" s="73" t="s">
        <v>13416</v>
      </c>
      <c r="C119" s="371" t="s">
        <v>13626</v>
      </c>
      <c r="D119" s="371"/>
      <c r="E119" s="371"/>
      <c r="F119" s="371"/>
      <c r="G119" s="371"/>
      <c r="H119" s="371"/>
      <c r="I119" s="371"/>
      <c r="J119" s="371"/>
      <c r="K119" s="371"/>
      <c r="L119" s="65"/>
      <c r="M119" s="65"/>
    </row>
    <row r="120" spans="1:13" ht="12.75" customHeight="1">
      <c r="A120" s="66" t="s">
        <v>13627</v>
      </c>
      <c r="B120" s="74" t="s">
        <v>13416</v>
      </c>
      <c r="C120" s="370" t="s">
        <v>13628</v>
      </c>
      <c r="D120" s="370"/>
      <c r="E120" s="370"/>
      <c r="F120" s="370"/>
      <c r="G120" s="370"/>
      <c r="H120" s="370"/>
      <c r="I120" s="370"/>
      <c r="J120" s="370"/>
      <c r="K120" s="370"/>
      <c r="L120" s="74" t="s">
        <v>216</v>
      </c>
      <c r="M120" s="67">
        <v>15.05</v>
      </c>
    </row>
    <row r="121" spans="1:13" ht="12.75" customHeight="1">
      <c r="A121" s="66" t="s">
        <v>13629</v>
      </c>
      <c r="B121" s="74" t="s">
        <v>13416</v>
      </c>
      <c r="C121" s="370" t="s">
        <v>13630</v>
      </c>
      <c r="D121" s="370"/>
      <c r="E121" s="370"/>
      <c r="F121" s="370"/>
      <c r="G121" s="370"/>
      <c r="H121" s="370"/>
      <c r="I121" s="370"/>
      <c r="J121" s="370"/>
      <c r="K121" s="370"/>
      <c r="L121" s="74" t="s">
        <v>216</v>
      </c>
      <c r="M121" s="67">
        <v>7.53</v>
      </c>
    </row>
    <row r="122" spans="1:13" ht="13.5" customHeight="1">
      <c r="A122" s="66" t="s">
        <v>13631</v>
      </c>
      <c r="B122" s="74" t="s">
        <v>13416</v>
      </c>
      <c r="C122" s="370" t="s">
        <v>13632</v>
      </c>
      <c r="D122" s="370"/>
      <c r="E122" s="370"/>
      <c r="F122" s="370"/>
      <c r="G122" s="370"/>
      <c r="H122" s="370"/>
      <c r="I122" s="370"/>
      <c r="J122" s="370"/>
      <c r="K122" s="370"/>
      <c r="L122" s="74" t="s">
        <v>216</v>
      </c>
      <c r="M122" s="67">
        <v>11.29</v>
      </c>
    </row>
    <row r="123" spans="1:13" ht="12.75" customHeight="1">
      <c r="A123" s="64" t="s">
        <v>13633</v>
      </c>
      <c r="B123" s="73" t="s">
        <v>13416</v>
      </c>
      <c r="C123" s="371" t="s">
        <v>13634</v>
      </c>
      <c r="D123" s="371"/>
      <c r="E123" s="371"/>
      <c r="F123" s="371"/>
      <c r="G123" s="371"/>
      <c r="H123" s="371"/>
      <c r="I123" s="371"/>
      <c r="J123" s="371"/>
      <c r="K123" s="371"/>
      <c r="L123" s="65"/>
      <c r="M123" s="65"/>
    </row>
    <row r="124" spans="1:13" ht="12.75" customHeight="1">
      <c r="A124" s="66" t="s">
        <v>13635</v>
      </c>
      <c r="B124" s="74" t="s">
        <v>13416</v>
      </c>
      <c r="C124" s="370" t="s">
        <v>13636</v>
      </c>
      <c r="D124" s="370"/>
      <c r="E124" s="370"/>
      <c r="F124" s="370"/>
      <c r="G124" s="370"/>
      <c r="H124" s="370"/>
      <c r="I124" s="370"/>
      <c r="J124" s="370"/>
      <c r="K124" s="370"/>
      <c r="L124" s="74" t="s">
        <v>216</v>
      </c>
      <c r="M124" s="67">
        <v>10.63</v>
      </c>
    </row>
    <row r="125" spans="1:13" ht="13.5" customHeight="1">
      <c r="A125" s="66" t="s">
        <v>13637</v>
      </c>
      <c r="B125" s="74" t="s">
        <v>13416</v>
      </c>
      <c r="C125" s="370" t="s">
        <v>13638</v>
      </c>
      <c r="D125" s="370"/>
      <c r="E125" s="370"/>
      <c r="F125" s="370"/>
      <c r="G125" s="370"/>
      <c r="H125" s="370"/>
      <c r="I125" s="370"/>
      <c r="J125" s="370"/>
      <c r="K125" s="370"/>
      <c r="L125" s="74" t="s">
        <v>216</v>
      </c>
      <c r="M125" s="67">
        <v>5.32</v>
      </c>
    </row>
    <row r="126" spans="1:13" ht="12.75" customHeight="1">
      <c r="A126" s="66" t="s">
        <v>13639</v>
      </c>
      <c r="B126" s="74" t="s">
        <v>13416</v>
      </c>
      <c r="C126" s="370" t="s">
        <v>13640</v>
      </c>
      <c r="D126" s="370"/>
      <c r="E126" s="370"/>
      <c r="F126" s="370"/>
      <c r="G126" s="370"/>
      <c r="H126" s="370"/>
      <c r="I126" s="370"/>
      <c r="J126" s="370"/>
      <c r="K126" s="370"/>
      <c r="L126" s="74" t="s">
        <v>25</v>
      </c>
      <c r="M126" s="67">
        <v>9.08</v>
      </c>
    </row>
    <row r="127" spans="1:13" ht="13.5" customHeight="1">
      <c r="A127" s="66" t="s">
        <v>13641</v>
      </c>
      <c r="B127" s="74" t="s">
        <v>13416</v>
      </c>
      <c r="C127" s="370" t="s">
        <v>13642</v>
      </c>
      <c r="D127" s="370"/>
      <c r="E127" s="370"/>
      <c r="F127" s="370"/>
      <c r="G127" s="370"/>
      <c r="H127" s="370"/>
      <c r="I127" s="370"/>
      <c r="J127" s="370"/>
      <c r="K127" s="370"/>
      <c r="L127" s="74" t="s">
        <v>25</v>
      </c>
      <c r="M127" s="67">
        <v>6.43</v>
      </c>
    </row>
    <row r="128" spans="1:13" ht="12.75" customHeight="1">
      <c r="A128" s="66" t="s">
        <v>13643</v>
      </c>
      <c r="B128" s="74" t="s">
        <v>13416</v>
      </c>
      <c r="C128" s="370" t="s">
        <v>22836</v>
      </c>
      <c r="D128" s="370"/>
      <c r="E128" s="370"/>
      <c r="F128" s="370"/>
      <c r="G128" s="370"/>
      <c r="H128" s="370"/>
      <c r="I128" s="370"/>
      <c r="J128" s="370"/>
      <c r="K128" s="370"/>
      <c r="L128" s="74" t="s">
        <v>4321</v>
      </c>
      <c r="M128" s="67">
        <v>2.66</v>
      </c>
    </row>
    <row r="129" spans="1:13" ht="12.75" customHeight="1">
      <c r="A129" s="64" t="s">
        <v>13644</v>
      </c>
      <c r="B129" s="73" t="s">
        <v>13416</v>
      </c>
      <c r="C129" s="371" t="s">
        <v>13645</v>
      </c>
      <c r="D129" s="371"/>
      <c r="E129" s="371"/>
      <c r="F129" s="371"/>
      <c r="G129" s="371"/>
      <c r="H129" s="371"/>
      <c r="I129" s="371"/>
      <c r="J129" s="371"/>
      <c r="K129" s="371"/>
      <c r="L129" s="65"/>
      <c r="M129" s="65"/>
    </row>
    <row r="130" spans="1:13" ht="13.5" customHeight="1">
      <c r="A130" s="66" t="s">
        <v>13646</v>
      </c>
      <c r="B130" s="74" t="s">
        <v>13416</v>
      </c>
      <c r="C130" s="370" t="s">
        <v>13647</v>
      </c>
      <c r="D130" s="370"/>
      <c r="E130" s="370"/>
      <c r="F130" s="370"/>
      <c r="G130" s="370"/>
      <c r="H130" s="370"/>
      <c r="I130" s="370"/>
      <c r="J130" s="370"/>
      <c r="K130" s="370"/>
      <c r="L130" s="74" t="s">
        <v>216</v>
      </c>
      <c r="M130" s="67">
        <v>13.3</v>
      </c>
    </row>
    <row r="131" spans="1:13" ht="12.75" customHeight="1">
      <c r="A131" s="64" t="s">
        <v>13648</v>
      </c>
      <c r="B131" s="73" t="s">
        <v>13416</v>
      </c>
      <c r="C131" s="371" t="s">
        <v>13649</v>
      </c>
      <c r="D131" s="371"/>
      <c r="E131" s="371"/>
      <c r="F131" s="371"/>
      <c r="G131" s="371"/>
      <c r="H131" s="371"/>
      <c r="I131" s="371"/>
      <c r="J131" s="371"/>
      <c r="K131" s="371"/>
      <c r="L131" s="65"/>
      <c r="M131" s="65"/>
    </row>
    <row r="132" spans="1:13" ht="13.5" customHeight="1">
      <c r="A132" s="66" t="s">
        <v>13650</v>
      </c>
      <c r="B132" s="74" t="s">
        <v>13416</v>
      </c>
      <c r="C132" s="370" t="s">
        <v>13651</v>
      </c>
      <c r="D132" s="370"/>
      <c r="E132" s="370"/>
      <c r="F132" s="370"/>
      <c r="G132" s="370"/>
      <c r="H132" s="370"/>
      <c r="I132" s="370"/>
      <c r="J132" s="370"/>
      <c r="K132" s="370"/>
      <c r="L132" s="74" t="s">
        <v>216</v>
      </c>
      <c r="M132" s="67">
        <v>2.4700000000000002</v>
      </c>
    </row>
    <row r="133" spans="1:13" ht="12.75" customHeight="1">
      <c r="A133" s="66" t="s">
        <v>13652</v>
      </c>
      <c r="B133" s="74" t="s">
        <v>13416</v>
      </c>
      <c r="C133" s="370" t="s">
        <v>13653</v>
      </c>
      <c r="D133" s="370"/>
      <c r="E133" s="370"/>
      <c r="F133" s="370"/>
      <c r="G133" s="370"/>
      <c r="H133" s="370"/>
      <c r="I133" s="370"/>
      <c r="J133" s="370"/>
      <c r="K133" s="370"/>
      <c r="L133" s="74" t="s">
        <v>216</v>
      </c>
      <c r="M133" s="67">
        <v>15.97</v>
      </c>
    </row>
    <row r="134" spans="1:13" ht="12.75" customHeight="1">
      <c r="A134" s="66" t="s">
        <v>13654</v>
      </c>
      <c r="B134" s="74" t="s">
        <v>13416</v>
      </c>
      <c r="C134" s="370" t="s">
        <v>13655</v>
      </c>
      <c r="D134" s="370"/>
      <c r="E134" s="370"/>
      <c r="F134" s="370"/>
      <c r="G134" s="370"/>
      <c r="H134" s="370"/>
      <c r="I134" s="370"/>
      <c r="J134" s="370"/>
      <c r="K134" s="370"/>
      <c r="L134" s="74" t="s">
        <v>216</v>
      </c>
      <c r="M134" s="67">
        <v>17.739999999999998</v>
      </c>
    </row>
    <row r="135" spans="1:13" ht="13.5" customHeight="1">
      <c r="A135" s="66" t="s">
        <v>13656</v>
      </c>
      <c r="B135" s="74" t="s">
        <v>13416</v>
      </c>
      <c r="C135" s="370" t="s">
        <v>13657</v>
      </c>
      <c r="D135" s="370"/>
      <c r="E135" s="370"/>
      <c r="F135" s="370"/>
      <c r="G135" s="370"/>
      <c r="H135" s="370"/>
      <c r="I135" s="370"/>
      <c r="J135" s="370"/>
      <c r="K135" s="370"/>
      <c r="L135" s="74" t="s">
        <v>216</v>
      </c>
      <c r="M135" s="67">
        <v>5.32</v>
      </c>
    </row>
    <row r="136" spans="1:13" ht="12.75" customHeight="1">
      <c r="A136" s="66" t="s">
        <v>13658</v>
      </c>
      <c r="B136" s="74" t="s">
        <v>13416</v>
      </c>
      <c r="C136" s="370" t="s">
        <v>13659</v>
      </c>
      <c r="D136" s="370"/>
      <c r="E136" s="370"/>
      <c r="F136" s="370"/>
      <c r="G136" s="370"/>
      <c r="H136" s="370"/>
      <c r="I136" s="370"/>
      <c r="J136" s="370"/>
      <c r="K136" s="370"/>
      <c r="L136" s="74" t="s">
        <v>216</v>
      </c>
      <c r="M136" s="67">
        <v>37.64</v>
      </c>
    </row>
    <row r="137" spans="1:13" ht="13.5" customHeight="1">
      <c r="A137" s="64" t="s">
        <v>13660</v>
      </c>
      <c r="B137" s="73" t="s">
        <v>13416</v>
      </c>
      <c r="C137" s="371" t="s">
        <v>13661</v>
      </c>
      <c r="D137" s="371"/>
      <c r="E137" s="371"/>
      <c r="F137" s="371"/>
      <c r="G137" s="371"/>
      <c r="H137" s="371"/>
      <c r="I137" s="371"/>
      <c r="J137" s="371"/>
      <c r="K137" s="371"/>
      <c r="L137" s="65"/>
      <c r="M137" s="65"/>
    </row>
    <row r="138" spans="1:13" ht="12.75" customHeight="1">
      <c r="A138" s="66" t="s">
        <v>13662</v>
      </c>
      <c r="B138" s="74" t="s">
        <v>13416</v>
      </c>
      <c r="C138" s="370" t="s">
        <v>13663</v>
      </c>
      <c r="D138" s="370"/>
      <c r="E138" s="370"/>
      <c r="F138" s="370"/>
      <c r="G138" s="370"/>
      <c r="H138" s="370"/>
      <c r="I138" s="370"/>
      <c r="J138" s="370"/>
      <c r="K138" s="370"/>
      <c r="L138" s="74" t="s">
        <v>216</v>
      </c>
      <c r="M138" s="67">
        <v>2.4700000000000002</v>
      </c>
    </row>
    <row r="139" spans="1:13" ht="12.75" customHeight="1">
      <c r="A139" s="66" t="s">
        <v>13664</v>
      </c>
      <c r="B139" s="74" t="s">
        <v>13416</v>
      </c>
      <c r="C139" s="370" t="s">
        <v>13665</v>
      </c>
      <c r="D139" s="370"/>
      <c r="E139" s="370"/>
      <c r="F139" s="370"/>
      <c r="G139" s="370"/>
      <c r="H139" s="370"/>
      <c r="I139" s="370"/>
      <c r="J139" s="370"/>
      <c r="K139" s="370"/>
      <c r="L139" s="74" t="s">
        <v>216</v>
      </c>
      <c r="M139" s="67">
        <v>12.42</v>
      </c>
    </row>
    <row r="140" spans="1:13" ht="13.5" customHeight="1">
      <c r="A140" s="66" t="s">
        <v>13666</v>
      </c>
      <c r="B140" s="74" t="s">
        <v>13416</v>
      </c>
      <c r="C140" s="370" t="s">
        <v>13655</v>
      </c>
      <c r="D140" s="370"/>
      <c r="E140" s="370"/>
      <c r="F140" s="370"/>
      <c r="G140" s="370"/>
      <c r="H140" s="370"/>
      <c r="I140" s="370"/>
      <c r="J140" s="370"/>
      <c r="K140" s="370"/>
      <c r="L140" s="74" t="s">
        <v>216</v>
      </c>
      <c r="M140" s="67">
        <v>23.06</v>
      </c>
    </row>
    <row r="141" spans="1:13" ht="12.75" customHeight="1">
      <c r="A141" s="66" t="s">
        <v>13667</v>
      </c>
      <c r="B141" s="74" t="s">
        <v>13416</v>
      </c>
      <c r="C141" s="370" t="s">
        <v>13668</v>
      </c>
      <c r="D141" s="370"/>
      <c r="E141" s="370"/>
      <c r="F141" s="370"/>
      <c r="G141" s="370"/>
      <c r="H141" s="370"/>
      <c r="I141" s="370"/>
      <c r="J141" s="370"/>
      <c r="K141" s="370"/>
      <c r="L141" s="74" t="s">
        <v>216</v>
      </c>
      <c r="M141" s="67">
        <v>6.21</v>
      </c>
    </row>
    <row r="142" spans="1:13" ht="12.75" customHeight="1">
      <c r="A142" s="66" t="s">
        <v>13669</v>
      </c>
      <c r="B142" s="74" t="s">
        <v>13416</v>
      </c>
      <c r="C142" s="370" t="s">
        <v>13670</v>
      </c>
      <c r="D142" s="370"/>
      <c r="E142" s="370"/>
      <c r="F142" s="370"/>
      <c r="G142" s="370"/>
      <c r="H142" s="370"/>
      <c r="I142" s="370"/>
      <c r="J142" s="370"/>
      <c r="K142" s="370"/>
      <c r="L142" s="74" t="s">
        <v>216</v>
      </c>
      <c r="M142" s="67">
        <v>14.63</v>
      </c>
    </row>
    <row r="143" spans="1:13" ht="13.5" customHeight="1">
      <c r="A143" s="66" t="s">
        <v>13671</v>
      </c>
      <c r="B143" s="74" t="s">
        <v>13416</v>
      </c>
      <c r="C143" s="370" t="s">
        <v>13672</v>
      </c>
      <c r="D143" s="370"/>
      <c r="E143" s="370"/>
      <c r="F143" s="370"/>
      <c r="G143" s="370"/>
      <c r="H143" s="370"/>
      <c r="I143" s="370"/>
      <c r="J143" s="370"/>
      <c r="K143" s="370"/>
      <c r="L143" s="74" t="s">
        <v>216</v>
      </c>
      <c r="M143" s="67">
        <v>24.37</v>
      </c>
    </row>
    <row r="144" spans="1:13" ht="12.75" customHeight="1">
      <c r="A144" s="64" t="s">
        <v>13673</v>
      </c>
      <c r="B144" s="73" t="s">
        <v>13416</v>
      </c>
      <c r="C144" s="371" t="s">
        <v>13674</v>
      </c>
      <c r="D144" s="371"/>
      <c r="E144" s="371"/>
      <c r="F144" s="371"/>
      <c r="G144" s="371"/>
      <c r="H144" s="371"/>
      <c r="I144" s="371"/>
      <c r="J144" s="371"/>
      <c r="K144" s="371"/>
      <c r="L144" s="65"/>
      <c r="M144" s="65"/>
    </row>
    <row r="145" spans="1:13" ht="13.5" customHeight="1">
      <c r="A145" s="66" t="s">
        <v>13675</v>
      </c>
      <c r="B145" s="74" t="s">
        <v>13416</v>
      </c>
      <c r="C145" s="370" t="s">
        <v>13676</v>
      </c>
      <c r="D145" s="370"/>
      <c r="E145" s="370"/>
      <c r="F145" s="370"/>
      <c r="G145" s="370"/>
      <c r="H145" s="370"/>
      <c r="I145" s="370"/>
      <c r="J145" s="370"/>
      <c r="K145" s="370"/>
      <c r="L145" s="74" t="s">
        <v>216</v>
      </c>
      <c r="M145" s="67">
        <v>21.29</v>
      </c>
    </row>
    <row r="146" spans="1:13" ht="12.75" customHeight="1">
      <c r="A146" s="66" t="s">
        <v>13677</v>
      </c>
      <c r="B146" s="74" t="s">
        <v>13416</v>
      </c>
      <c r="C146" s="370" t="s">
        <v>13678</v>
      </c>
      <c r="D146" s="370"/>
      <c r="E146" s="370"/>
      <c r="F146" s="370"/>
      <c r="G146" s="370"/>
      <c r="H146" s="370"/>
      <c r="I146" s="370"/>
      <c r="J146" s="370"/>
      <c r="K146" s="370"/>
      <c r="L146" s="74" t="s">
        <v>216</v>
      </c>
      <c r="M146" s="67">
        <v>13.02</v>
      </c>
    </row>
    <row r="147" spans="1:13" ht="12.75" customHeight="1">
      <c r="A147" s="66" t="s">
        <v>13679</v>
      </c>
      <c r="B147" s="74" t="s">
        <v>13416</v>
      </c>
      <c r="C147" s="370" t="s">
        <v>13680</v>
      </c>
      <c r="D147" s="370"/>
      <c r="E147" s="370"/>
      <c r="F147" s="370"/>
      <c r="G147" s="370"/>
      <c r="H147" s="370"/>
      <c r="I147" s="370"/>
      <c r="J147" s="370"/>
      <c r="K147" s="370"/>
      <c r="L147" s="74" t="s">
        <v>216</v>
      </c>
      <c r="M147" s="67">
        <v>4.99</v>
      </c>
    </row>
    <row r="148" spans="1:13" ht="13.5" customHeight="1">
      <c r="A148" s="66" t="s">
        <v>13681</v>
      </c>
      <c r="B148" s="74" t="s">
        <v>13416</v>
      </c>
      <c r="C148" s="370" t="s">
        <v>13682</v>
      </c>
      <c r="D148" s="370"/>
      <c r="E148" s="370"/>
      <c r="F148" s="370"/>
      <c r="G148" s="370"/>
      <c r="H148" s="370"/>
      <c r="I148" s="370"/>
      <c r="J148" s="370"/>
      <c r="K148" s="370"/>
      <c r="L148" s="74" t="s">
        <v>216</v>
      </c>
      <c r="M148" s="67">
        <v>5.77</v>
      </c>
    </row>
    <row r="149" spans="1:13" ht="12.75" customHeight="1">
      <c r="A149" s="66" t="s">
        <v>13683</v>
      </c>
      <c r="B149" s="74" t="s">
        <v>13416</v>
      </c>
      <c r="C149" s="370" t="s">
        <v>13684</v>
      </c>
      <c r="D149" s="370"/>
      <c r="E149" s="370"/>
      <c r="F149" s="370"/>
      <c r="G149" s="370"/>
      <c r="H149" s="370"/>
      <c r="I149" s="370"/>
      <c r="J149" s="370"/>
      <c r="K149" s="370"/>
      <c r="L149" s="74" t="s">
        <v>216</v>
      </c>
      <c r="M149" s="67">
        <v>6.21</v>
      </c>
    </row>
    <row r="150" spans="1:13" ht="13.5" customHeight="1">
      <c r="A150" s="66" t="s">
        <v>13685</v>
      </c>
      <c r="B150" s="74" t="s">
        <v>13416</v>
      </c>
      <c r="C150" s="370" t="s">
        <v>13686</v>
      </c>
      <c r="D150" s="370"/>
      <c r="E150" s="370"/>
      <c r="F150" s="370"/>
      <c r="G150" s="370"/>
      <c r="H150" s="370"/>
      <c r="I150" s="370"/>
      <c r="J150" s="370"/>
      <c r="K150" s="370"/>
      <c r="L150" s="74" t="s">
        <v>216</v>
      </c>
      <c r="M150" s="67">
        <v>13.02</v>
      </c>
    </row>
    <row r="151" spans="1:13" ht="12.75" customHeight="1">
      <c r="A151" s="64" t="s">
        <v>13687</v>
      </c>
      <c r="B151" s="73" t="s">
        <v>13416</v>
      </c>
      <c r="C151" s="371" t="s">
        <v>13688</v>
      </c>
      <c r="D151" s="371"/>
      <c r="E151" s="371"/>
      <c r="F151" s="371"/>
      <c r="G151" s="371"/>
      <c r="H151" s="371"/>
      <c r="I151" s="371"/>
      <c r="J151" s="371"/>
      <c r="K151" s="371"/>
      <c r="L151" s="65"/>
      <c r="M151" s="65"/>
    </row>
    <row r="152" spans="1:13" ht="12.75" customHeight="1">
      <c r="A152" s="66" t="s">
        <v>13689</v>
      </c>
      <c r="B152" s="74" t="s">
        <v>13416</v>
      </c>
      <c r="C152" s="370" t="s">
        <v>13690</v>
      </c>
      <c r="D152" s="370"/>
      <c r="E152" s="370"/>
      <c r="F152" s="370"/>
      <c r="G152" s="370"/>
      <c r="H152" s="370"/>
      <c r="I152" s="370"/>
      <c r="J152" s="370"/>
      <c r="K152" s="370"/>
      <c r="L152" s="74" t="s">
        <v>26</v>
      </c>
      <c r="M152" s="67">
        <v>2.02</v>
      </c>
    </row>
    <row r="153" spans="1:13" ht="13.5" customHeight="1">
      <c r="A153" s="64" t="s">
        <v>13691</v>
      </c>
      <c r="B153" s="73" t="s">
        <v>13416</v>
      </c>
      <c r="C153" s="371" t="s">
        <v>13692</v>
      </c>
      <c r="D153" s="371"/>
      <c r="E153" s="371"/>
      <c r="F153" s="371"/>
      <c r="G153" s="371"/>
      <c r="H153" s="371"/>
      <c r="I153" s="371"/>
      <c r="J153" s="371"/>
      <c r="K153" s="371"/>
      <c r="L153" s="65"/>
      <c r="M153" s="65"/>
    </row>
    <row r="154" spans="1:13" ht="12.75" customHeight="1">
      <c r="A154" s="66" t="s">
        <v>13693</v>
      </c>
      <c r="B154" s="74" t="s">
        <v>13416</v>
      </c>
      <c r="C154" s="370" t="s">
        <v>13694</v>
      </c>
      <c r="D154" s="370"/>
      <c r="E154" s="370"/>
      <c r="F154" s="370"/>
      <c r="G154" s="370"/>
      <c r="H154" s="370"/>
      <c r="I154" s="370"/>
      <c r="J154" s="370"/>
      <c r="K154" s="370"/>
      <c r="L154" s="74" t="s">
        <v>1283</v>
      </c>
      <c r="M154" s="67">
        <v>219.53</v>
      </c>
    </row>
    <row r="155" spans="1:13" ht="12.75" customHeight="1">
      <c r="A155" s="66" t="s">
        <v>13695</v>
      </c>
      <c r="B155" s="74" t="s">
        <v>13416</v>
      </c>
      <c r="C155" s="370" t="s">
        <v>13696</v>
      </c>
      <c r="D155" s="370"/>
      <c r="E155" s="370"/>
      <c r="F155" s="370"/>
      <c r="G155" s="370"/>
      <c r="H155" s="370"/>
      <c r="I155" s="370"/>
      <c r="J155" s="370"/>
      <c r="K155" s="370"/>
      <c r="L155" s="74" t="s">
        <v>1283</v>
      </c>
      <c r="M155" s="67">
        <v>301.60000000000002</v>
      </c>
    </row>
    <row r="156" spans="1:13" ht="13.5" customHeight="1">
      <c r="A156" s="66" t="s">
        <v>13697</v>
      </c>
      <c r="B156" s="74" t="s">
        <v>13416</v>
      </c>
      <c r="C156" s="370" t="s">
        <v>13698</v>
      </c>
      <c r="D156" s="370"/>
      <c r="E156" s="370"/>
      <c r="F156" s="370"/>
      <c r="G156" s="370"/>
      <c r="H156" s="370"/>
      <c r="I156" s="370"/>
      <c r="J156" s="370"/>
      <c r="K156" s="370"/>
      <c r="L156" s="74" t="s">
        <v>1283</v>
      </c>
      <c r="M156" s="67">
        <v>77.05</v>
      </c>
    </row>
    <row r="157" spans="1:13" ht="12.75" customHeight="1">
      <c r="A157" s="66" t="s">
        <v>13699</v>
      </c>
      <c r="B157" s="74" t="s">
        <v>13416</v>
      </c>
      <c r="C157" s="370" t="s">
        <v>13700</v>
      </c>
      <c r="D157" s="370"/>
      <c r="E157" s="370"/>
      <c r="F157" s="370"/>
      <c r="G157" s="370"/>
      <c r="H157" s="370"/>
      <c r="I157" s="370"/>
      <c r="J157" s="370"/>
      <c r="K157" s="370"/>
      <c r="L157" s="74" t="s">
        <v>1283</v>
      </c>
      <c r="M157" s="67">
        <v>121.49</v>
      </c>
    </row>
    <row r="158" spans="1:13" ht="13.5" customHeight="1">
      <c r="A158" s="64" t="s">
        <v>13701</v>
      </c>
      <c r="B158" s="73" t="s">
        <v>13416</v>
      </c>
      <c r="C158" s="371" t="s">
        <v>13702</v>
      </c>
      <c r="D158" s="371"/>
      <c r="E158" s="371"/>
      <c r="F158" s="371"/>
      <c r="G158" s="371"/>
      <c r="H158" s="371"/>
      <c r="I158" s="371"/>
      <c r="J158" s="371"/>
      <c r="K158" s="371"/>
      <c r="L158" s="65"/>
      <c r="M158" s="65"/>
    </row>
    <row r="159" spans="1:13" ht="12.75" customHeight="1">
      <c r="A159" s="66" t="s">
        <v>13703</v>
      </c>
      <c r="B159" s="74" t="s">
        <v>13416</v>
      </c>
      <c r="C159" s="370" t="s">
        <v>13704</v>
      </c>
      <c r="D159" s="370"/>
      <c r="E159" s="370"/>
      <c r="F159" s="370"/>
      <c r="G159" s="370"/>
      <c r="H159" s="370"/>
      <c r="I159" s="370"/>
      <c r="J159" s="370"/>
      <c r="K159" s="370"/>
      <c r="L159" s="74" t="s">
        <v>1283</v>
      </c>
      <c r="M159" s="67">
        <v>99.76</v>
      </c>
    </row>
    <row r="160" spans="1:13" ht="12.75" customHeight="1">
      <c r="A160" s="64" t="s">
        <v>13705</v>
      </c>
      <c r="B160" s="73" t="s">
        <v>13416</v>
      </c>
      <c r="C160" s="371" t="s">
        <v>13706</v>
      </c>
      <c r="D160" s="371"/>
      <c r="E160" s="371"/>
      <c r="F160" s="371"/>
      <c r="G160" s="371"/>
      <c r="H160" s="371"/>
      <c r="I160" s="371"/>
      <c r="J160" s="371"/>
      <c r="K160" s="371"/>
      <c r="L160" s="65"/>
      <c r="M160" s="65"/>
    </row>
    <row r="161" spans="1:13" ht="13.5" customHeight="1">
      <c r="A161" s="66" t="s">
        <v>13707</v>
      </c>
      <c r="B161" s="74" t="s">
        <v>13416</v>
      </c>
      <c r="C161" s="370" t="s">
        <v>13708</v>
      </c>
      <c r="D161" s="370"/>
      <c r="E161" s="370"/>
      <c r="F161" s="370"/>
      <c r="G161" s="370"/>
      <c r="H161" s="370"/>
      <c r="I161" s="370"/>
      <c r="J161" s="370"/>
      <c r="K161" s="370"/>
      <c r="L161" s="74" t="s">
        <v>26</v>
      </c>
      <c r="M161" s="67">
        <v>7.77</v>
      </c>
    </row>
    <row r="162" spans="1:13" ht="12.75" customHeight="1">
      <c r="A162" s="66" t="s">
        <v>13709</v>
      </c>
      <c r="B162" s="74" t="s">
        <v>13416</v>
      </c>
      <c r="C162" s="370" t="s">
        <v>13710</v>
      </c>
      <c r="D162" s="370"/>
      <c r="E162" s="370"/>
      <c r="F162" s="370"/>
      <c r="G162" s="370"/>
      <c r="H162" s="370"/>
      <c r="I162" s="370"/>
      <c r="J162" s="370"/>
      <c r="K162" s="370"/>
      <c r="L162" s="74" t="s">
        <v>26</v>
      </c>
      <c r="M162" s="67">
        <v>23.3</v>
      </c>
    </row>
    <row r="163" spans="1:13" ht="13.5" customHeight="1">
      <c r="A163" s="64" t="s">
        <v>13711</v>
      </c>
      <c r="B163" s="73" t="s">
        <v>13416</v>
      </c>
      <c r="C163" s="371" t="s">
        <v>13712</v>
      </c>
      <c r="D163" s="371"/>
      <c r="E163" s="371"/>
      <c r="F163" s="371"/>
      <c r="G163" s="371"/>
      <c r="H163" s="371"/>
      <c r="I163" s="371"/>
      <c r="J163" s="371"/>
      <c r="K163" s="371"/>
      <c r="L163" s="65"/>
      <c r="M163" s="65"/>
    </row>
    <row r="164" spans="1:13" ht="12.75" customHeight="1">
      <c r="A164" s="66" t="s">
        <v>13713</v>
      </c>
      <c r="B164" s="74" t="s">
        <v>13416</v>
      </c>
      <c r="C164" s="370" t="s">
        <v>13714</v>
      </c>
      <c r="D164" s="370"/>
      <c r="E164" s="370"/>
      <c r="F164" s="370"/>
      <c r="G164" s="370"/>
      <c r="H164" s="370"/>
      <c r="I164" s="370"/>
      <c r="J164" s="370"/>
      <c r="K164" s="370"/>
      <c r="L164" s="74" t="s">
        <v>216</v>
      </c>
      <c r="M164" s="67">
        <v>6.5</v>
      </c>
    </row>
    <row r="165" spans="1:13" ht="12.75" customHeight="1">
      <c r="A165" s="66" t="s">
        <v>13715</v>
      </c>
      <c r="B165" s="74" t="s">
        <v>13416</v>
      </c>
      <c r="C165" s="370" t="s">
        <v>13716</v>
      </c>
      <c r="D165" s="370"/>
      <c r="E165" s="370"/>
      <c r="F165" s="370"/>
      <c r="G165" s="370"/>
      <c r="H165" s="370"/>
      <c r="I165" s="370"/>
      <c r="J165" s="370"/>
      <c r="K165" s="370"/>
      <c r="L165" s="74" t="s">
        <v>1283</v>
      </c>
      <c r="M165" s="67">
        <v>15.22</v>
      </c>
    </row>
    <row r="166" spans="1:13" ht="13.5" customHeight="1">
      <c r="A166" s="64" t="s">
        <v>13717</v>
      </c>
      <c r="B166" s="73" t="s">
        <v>13416</v>
      </c>
      <c r="C166" s="371" t="s">
        <v>13718</v>
      </c>
      <c r="D166" s="371"/>
      <c r="E166" s="371"/>
      <c r="F166" s="371"/>
      <c r="G166" s="371"/>
      <c r="H166" s="371"/>
      <c r="I166" s="371"/>
      <c r="J166" s="371"/>
      <c r="K166" s="371"/>
      <c r="L166" s="65"/>
      <c r="M166" s="65"/>
    </row>
    <row r="167" spans="1:13" ht="12.75" customHeight="1">
      <c r="A167" s="66" t="s">
        <v>13719</v>
      </c>
      <c r="B167" s="74" t="s">
        <v>13416</v>
      </c>
      <c r="C167" s="370" t="s">
        <v>13720</v>
      </c>
      <c r="D167" s="370"/>
      <c r="E167" s="370"/>
      <c r="F167" s="370"/>
      <c r="G167" s="370"/>
      <c r="H167" s="370"/>
      <c r="I167" s="370"/>
      <c r="J167" s="370"/>
      <c r="K167" s="370"/>
      <c r="L167" s="74" t="s">
        <v>216</v>
      </c>
      <c r="M167" s="67">
        <v>37.64</v>
      </c>
    </row>
    <row r="168" spans="1:13" ht="12.75" customHeight="1">
      <c r="A168" s="66" t="s">
        <v>13721</v>
      </c>
      <c r="B168" s="74" t="s">
        <v>13416</v>
      </c>
      <c r="C168" s="370" t="s">
        <v>13722</v>
      </c>
      <c r="D168" s="370"/>
      <c r="E168" s="370"/>
      <c r="F168" s="370"/>
      <c r="G168" s="370"/>
      <c r="H168" s="370"/>
      <c r="I168" s="370"/>
      <c r="J168" s="370"/>
      <c r="K168" s="370"/>
      <c r="L168" s="74" t="s">
        <v>216</v>
      </c>
      <c r="M168" s="67">
        <v>13.74</v>
      </c>
    </row>
    <row r="169" spans="1:13" ht="13.5" customHeight="1">
      <c r="A169" s="66" t="s">
        <v>13723</v>
      </c>
      <c r="B169" s="74" t="s">
        <v>13416</v>
      </c>
      <c r="C169" s="370" t="s">
        <v>13724</v>
      </c>
      <c r="D169" s="370"/>
      <c r="E169" s="370"/>
      <c r="F169" s="370"/>
      <c r="G169" s="370"/>
      <c r="H169" s="370"/>
      <c r="I169" s="370"/>
      <c r="J169" s="370"/>
      <c r="K169" s="370"/>
      <c r="L169" s="74" t="s">
        <v>216</v>
      </c>
      <c r="M169" s="67">
        <v>6.99</v>
      </c>
    </row>
    <row r="170" spans="1:13" ht="12.75" customHeight="1">
      <c r="A170" s="66" t="s">
        <v>13725</v>
      </c>
      <c r="B170" s="74" t="s">
        <v>13416</v>
      </c>
      <c r="C170" s="370" t="s">
        <v>13726</v>
      </c>
      <c r="D170" s="370"/>
      <c r="E170" s="370"/>
      <c r="F170" s="370"/>
      <c r="G170" s="370"/>
      <c r="H170" s="370"/>
      <c r="I170" s="370"/>
      <c r="J170" s="370"/>
      <c r="K170" s="370"/>
      <c r="L170" s="74" t="s">
        <v>216</v>
      </c>
      <c r="M170" s="67">
        <v>0.94</v>
      </c>
    </row>
    <row r="171" spans="1:13" ht="13.5" customHeight="1">
      <c r="A171" s="64" t="s">
        <v>13727</v>
      </c>
      <c r="B171" s="73" t="s">
        <v>13416</v>
      </c>
      <c r="C171" s="371" t="s">
        <v>13728</v>
      </c>
      <c r="D171" s="371"/>
      <c r="E171" s="371"/>
      <c r="F171" s="371"/>
      <c r="G171" s="371"/>
      <c r="H171" s="371"/>
      <c r="I171" s="371"/>
      <c r="J171" s="371"/>
      <c r="K171" s="371"/>
      <c r="L171" s="65"/>
      <c r="M171" s="65"/>
    </row>
    <row r="172" spans="1:13" ht="12.75" customHeight="1">
      <c r="A172" s="66" t="s">
        <v>13729</v>
      </c>
      <c r="B172" s="74" t="s">
        <v>13416</v>
      </c>
      <c r="C172" s="370" t="s">
        <v>13730</v>
      </c>
      <c r="D172" s="370"/>
      <c r="E172" s="370"/>
      <c r="F172" s="370"/>
      <c r="G172" s="370"/>
      <c r="H172" s="370"/>
      <c r="I172" s="370"/>
      <c r="J172" s="370"/>
      <c r="K172" s="370"/>
      <c r="L172" s="74" t="s">
        <v>216</v>
      </c>
      <c r="M172" s="67">
        <v>17.739999999999998</v>
      </c>
    </row>
    <row r="173" spans="1:13" ht="12.75" customHeight="1">
      <c r="A173" s="64" t="s">
        <v>13731</v>
      </c>
      <c r="B173" s="73" t="s">
        <v>13416</v>
      </c>
      <c r="C173" s="371" t="s">
        <v>13732</v>
      </c>
      <c r="D173" s="371"/>
      <c r="E173" s="371"/>
      <c r="F173" s="371"/>
      <c r="G173" s="371"/>
      <c r="H173" s="371"/>
      <c r="I173" s="371"/>
      <c r="J173" s="371"/>
      <c r="K173" s="371"/>
      <c r="L173" s="65"/>
      <c r="M173" s="65"/>
    </row>
    <row r="174" spans="1:13" ht="13.5" customHeight="1">
      <c r="A174" s="66" t="s">
        <v>13733</v>
      </c>
      <c r="B174" s="74" t="s">
        <v>13416</v>
      </c>
      <c r="C174" s="370" t="s">
        <v>13734</v>
      </c>
      <c r="D174" s="370"/>
      <c r="E174" s="370"/>
      <c r="F174" s="370"/>
      <c r="G174" s="370"/>
      <c r="H174" s="370"/>
      <c r="I174" s="370"/>
      <c r="J174" s="370"/>
      <c r="K174" s="370"/>
      <c r="L174" s="74" t="s">
        <v>25</v>
      </c>
      <c r="M174" s="67">
        <v>56.47</v>
      </c>
    </row>
    <row r="175" spans="1:13" ht="12.75" customHeight="1">
      <c r="A175" s="66" t="s">
        <v>13735</v>
      </c>
      <c r="B175" s="74" t="s">
        <v>13416</v>
      </c>
      <c r="C175" s="370" t="s">
        <v>13736</v>
      </c>
      <c r="D175" s="370"/>
      <c r="E175" s="370"/>
      <c r="F175" s="370"/>
      <c r="G175" s="370"/>
      <c r="H175" s="370"/>
      <c r="I175" s="370"/>
      <c r="J175" s="370"/>
      <c r="K175" s="370"/>
      <c r="L175" s="74" t="s">
        <v>25</v>
      </c>
      <c r="M175" s="67">
        <v>11.41</v>
      </c>
    </row>
    <row r="176" spans="1:13" ht="13.5" customHeight="1">
      <c r="A176" s="66" t="s">
        <v>13737</v>
      </c>
      <c r="B176" s="74" t="s">
        <v>13416</v>
      </c>
      <c r="C176" s="370" t="s">
        <v>13738</v>
      </c>
      <c r="D176" s="370"/>
      <c r="E176" s="370"/>
      <c r="F176" s="370"/>
      <c r="G176" s="370"/>
      <c r="H176" s="370"/>
      <c r="I176" s="370"/>
      <c r="J176" s="370"/>
      <c r="K176" s="370"/>
      <c r="L176" s="74" t="s">
        <v>25</v>
      </c>
      <c r="M176" s="67">
        <v>12.19</v>
      </c>
    </row>
    <row r="177" spans="1:13" ht="12.75" customHeight="1">
      <c r="A177" s="66" t="s">
        <v>13739</v>
      </c>
      <c r="B177" s="74" t="s">
        <v>13416</v>
      </c>
      <c r="C177" s="370" t="s">
        <v>13740</v>
      </c>
      <c r="D177" s="370"/>
      <c r="E177" s="370"/>
      <c r="F177" s="370"/>
      <c r="G177" s="370"/>
      <c r="H177" s="370"/>
      <c r="I177" s="370"/>
      <c r="J177" s="370"/>
      <c r="K177" s="370"/>
      <c r="L177" s="74" t="s">
        <v>25</v>
      </c>
      <c r="M177" s="67">
        <v>12.19</v>
      </c>
    </row>
    <row r="178" spans="1:13" ht="12.75" customHeight="1">
      <c r="A178" s="66" t="s">
        <v>13741</v>
      </c>
      <c r="B178" s="74" t="s">
        <v>13416</v>
      </c>
      <c r="C178" s="370" t="s">
        <v>13742</v>
      </c>
      <c r="D178" s="370"/>
      <c r="E178" s="370"/>
      <c r="F178" s="370"/>
      <c r="G178" s="370"/>
      <c r="H178" s="370"/>
      <c r="I178" s="370"/>
      <c r="J178" s="370"/>
      <c r="K178" s="370"/>
      <c r="L178" s="74" t="s">
        <v>25</v>
      </c>
      <c r="M178" s="67">
        <v>2.99</v>
      </c>
    </row>
    <row r="179" spans="1:13" ht="13.5" customHeight="1">
      <c r="A179" s="66" t="s">
        <v>13743</v>
      </c>
      <c r="B179" s="74" t="s">
        <v>13416</v>
      </c>
      <c r="C179" s="370" t="s">
        <v>13744</v>
      </c>
      <c r="D179" s="370"/>
      <c r="E179" s="370"/>
      <c r="F179" s="370"/>
      <c r="G179" s="370"/>
      <c r="H179" s="370"/>
      <c r="I179" s="370"/>
      <c r="J179" s="370"/>
      <c r="K179" s="370"/>
      <c r="L179" s="74" t="s">
        <v>25</v>
      </c>
      <c r="M179" s="67">
        <v>0.78</v>
      </c>
    </row>
    <row r="180" spans="1:13" ht="12.75" customHeight="1">
      <c r="A180" s="66" t="s">
        <v>13745</v>
      </c>
      <c r="B180" s="74" t="s">
        <v>13416</v>
      </c>
      <c r="C180" s="370" t="s">
        <v>13746</v>
      </c>
      <c r="D180" s="370"/>
      <c r="E180" s="370"/>
      <c r="F180" s="370"/>
      <c r="G180" s="370"/>
      <c r="H180" s="370"/>
      <c r="I180" s="370"/>
      <c r="J180" s="370"/>
      <c r="K180" s="370"/>
      <c r="L180" s="74" t="s">
        <v>25</v>
      </c>
      <c r="M180" s="67">
        <v>75.28</v>
      </c>
    </row>
    <row r="181" spans="1:13" ht="12.75" customHeight="1">
      <c r="A181" s="66" t="s">
        <v>13747</v>
      </c>
      <c r="B181" s="74" t="s">
        <v>13416</v>
      </c>
      <c r="C181" s="370" t="s">
        <v>13748</v>
      </c>
      <c r="D181" s="370"/>
      <c r="E181" s="370"/>
      <c r="F181" s="370"/>
      <c r="G181" s="370"/>
      <c r="H181" s="370"/>
      <c r="I181" s="370"/>
      <c r="J181" s="370"/>
      <c r="K181" s="370"/>
      <c r="L181" s="74" t="s">
        <v>25</v>
      </c>
      <c r="M181" s="67">
        <v>56.47</v>
      </c>
    </row>
    <row r="182" spans="1:13" ht="13.5" customHeight="1">
      <c r="A182" s="66" t="s">
        <v>13749</v>
      </c>
      <c r="B182" s="74" t="s">
        <v>13416</v>
      </c>
      <c r="C182" s="370" t="s">
        <v>13750</v>
      </c>
      <c r="D182" s="370"/>
      <c r="E182" s="370"/>
      <c r="F182" s="370"/>
      <c r="G182" s="370"/>
      <c r="H182" s="370"/>
      <c r="I182" s="370"/>
      <c r="J182" s="370"/>
      <c r="K182" s="370"/>
      <c r="L182" s="74" t="s">
        <v>25</v>
      </c>
      <c r="M182" s="67">
        <v>6.43</v>
      </c>
    </row>
    <row r="183" spans="1:13" ht="12.75" customHeight="1">
      <c r="A183" s="64" t="s">
        <v>13751</v>
      </c>
      <c r="B183" s="73" t="s">
        <v>13416</v>
      </c>
      <c r="C183" s="371" t="s">
        <v>13752</v>
      </c>
      <c r="D183" s="371"/>
      <c r="E183" s="371"/>
      <c r="F183" s="371"/>
      <c r="G183" s="371"/>
      <c r="H183" s="371"/>
      <c r="I183" s="371"/>
      <c r="J183" s="371"/>
      <c r="K183" s="371"/>
      <c r="L183" s="65"/>
      <c r="M183" s="65"/>
    </row>
    <row r="184" spans="1:13" ht="13.5" customHeight="1">
      <c r="A184" s="66" t="s">
        <v>13753</v>
      </c>
      <c r="B184" s="74" t="s">
        <v>13416</v>
      </c>
      <c r="C184" s="370" t="s">
        <v>13754</v>
      </c>
      <c r="D184" s="370"/>
      <c r="E184" s="370"/>
      <c r="F184" s="370"/>
      <c r="G184" s="370"/>
      <c r="H184" s="370"/>
      <c r="I184" s="370"/>
      <c r="J184" s="370"/>
      <c r="K184" s="370"/>
      <c r="L184" s="74" t="s">
        <v>216</v>
      </c>
      <c r="M184" s="67">
        <v>37.64</v>
      </c>
    </row>
    <row r="185" spans="1:13" ht="12.75" customHeight="1">
      <c r="A185" s="64" t="s">
        <v>13755</v>
      </c>
      <c r="B185" s="73" t="s">
        <v>13416</v>
      </c>
      <c r="C185" s="371" t="s">
        <v>13756</v>
      </c>
      <c r="D185" s="371"/>
      <c r="E185" s="371"/>
      <c r="F185" s="371"/>
      <c r="G185" s="371"/>
      <c r="H185" s="371"/>
      <c r="I185" s="371"/>
      <c r="J185" s="371"/>
      <c r="K185" s="371"/>
      <c r="L185" s="65"/>
      <c r="M185" s="65"/>
    </row>
    <row r="186" spans="1:13" ht="12.75" customHeight="1">
      <c r="A186" s="66" t="s">
        <v>13757</v>
      </c>
      <c r="B186" s="74" t="s">
        <v>13416</v>
      </c>
      <c r="C186" s="370" t="s">
        <v>13758</v>
      </c>
      <c r="D186" s="370"/>
      <c r="E186" s="370"/>
      <c r="F186" s="370"/>
      <c r="G186" s="370"/>
      <c r="H186" s="370"/>
      <c r="I186" s="370"/>
      <c r="J186" s="370"/>
      <c r="K186" s="370"/>
      <c r="L186" s="74" t="s">
        <v>26</v>
      </c>
      <c r="M186" s="67">
        <v>9.19</v>
      </c>
    </row>
    <row r="187" spans="1:13" ht="13.5" customHeight="1">
      <c r="A187" s="66" t="s">
        <v>13759</v>
      </c>
      <c r="B187" s="74" t="s">
        <v>13416</v>
      </c>
      <c r="C187" s="370" t="s">
        <v>11188</v>
      </c>
      <c r="D187" s="370"/>
      <c r="E187" s="370"/>
      <c r="F187" s="370"/>
      <c r="G187" s="370"/>
      <c r="H187" s="370"/>
      <c r="I187" s="370"/>
      <c r="J187" s="370"/>
      <c r="K187" s="370"/>
      <c r="L187" s="74" t="s">
        <v>216</v>
      </c>
      <c r="M187" s="67">
        <v>13.3</v>
      </c>
    </row>
    <row r="188" spans="1:13" ht="12.75" customHeight="1">
      <c r="A188" s="64" t="s">
        <v>13760</v>
      </c>
      <c r="B188" s="73" t="s">
        <v>13416</v>
      </c>
      <c r="C188" s="371" t="s">
        <v>13761</v>
      </c>
      <c r="D188" s="371"/>
      <c r="E188" s="371"/>
      <c r="F188" s="371"/>
      <c r="G188" s="371"/>
      <c r="H188" s="371"/>
      <c r="I188" s="371"/>
      <c r="J188" s="371"/>
      <c r="K188" s="371"/>
      <c r="L188" s="65"/>
      <c r="M188" s="65"/>
    </row>
    <row r="189" spans="1:13" ht="13.5" customHeight="1">
      <c r="A189" s="66" t="s">
        <v>13762</v>
      </c>
      <c r="B189" s="74" t="s">
        <v>13416</v>
      </c>
      <c r="C189" s="370" t="s">
        <v>13763</v>
      </c>
      <c r="D189" s="370"/>
      <c r="E189" s="370"/>
      <c r="F189" s="370"/>
      <c r="G189" s="370"/>
      <c r="H189" s="370"/>
      <c r="I189" s="370"/>
      <c r="J189" s="370"/>
      <c r="K189" s="370"/>
      <c r="L189" s="74" t="s">
        <v>1283</v>
      </c>
      <c r="M189" s="67">
        <v>23.3</v>
      </c>
    </row>
    <row r="190" spans="1:13" ht="12.75" customHeight="1">
      <c r="A190" s="66" t="s">
        <v>13764</v>
      </c>
      <c r="B190" s="74" t="s">
        <v>13416</v>
      </c>
      <c r="C190" s="370" t="s">
        <v>13765</v>
      </c>
      <c r="D190" s="370"/>
      <c r="E190" s="370"/>
      <c r="F190" s="370"/>
      <c r="G190" s="370"/>
      <c r="H190" s="370"/>
      <c r="I190" s="370"/>
      <c r="J190" s="370"/>
      <c r="K190" s="370"/>
      <c r="L190" s="74" t="s">
        <v>1283</v>
      </c>
      <c r="M190" s="67">
        <v>31.06</v>
      </c>
    </row>
    <row r="191" spans="1:13" ht="12.75" customHeight="1">
      <c r="A191" s="64" t="s">
        <v>13766</v>
      </c>
      <c r="B191" s="73" t="s">
        <v>13416</v>
      </c>
      <c r="C191" s="371" t="s">
        <v>13767</v>
      </c>
      <c r="D191" s="371"/>
      <c r="E191" s="371"/>
      <c r="F191" s="371"/>
      <c r="G191" s="371"/>
      <c r="H191" s="371"/>
      <c r="I191" s="371"/>
      <c r="J191" s="371"/>
      <c r="K191" s="371"/>
      <c r="L191" s="65"/>
      <c r="M191" s="65"/>
    </row>
    <row r="192" spans="1:13" ht="13.5" customHeight="1">
      <c r="A192" s="66" t="s">
        <v>13768</v>
      </c>
      <c r="B192" s="74" t="s">
        <v>13416</v>
      </c>
      <c r="C192" s="370" t="s">
        <v>13769</v>
      </c>
      <c r="D192" s="370"/>
      <c r="E192" s="370"/>
      <c r="F192" s="370"/>
      <c r="G192" s="370"/>
      <c r="H192" s="370"/>
      <c r="I192" s="370"/>
      <c r="J192" s="370"/>
      <c r="K192" s="370"/>
      <c r="L192" s="74" t="s">
        <v>1283</v>
      </c>
      <c r="M192" s="67">
        <v>18.54</v>
      </c>
    </row>
    <row r="193" spans="1:13" ht="12.75" customHeight="1">
      <c r="A193" s="66" t="s">
        <v>13770</v>
      </c>
      <c r="B193" s="74" t="s">
        <v>13416</v>
      </c>
      <c r="C193" s="370" t="s">
        <v>13771</v>
      </c>
      <c r="D193" s="370"/>
      <c r="E193" s="370"/>
      <c r="F193" s="370"/>
      <c r="G193" s="370"/>
      <c r="H193" s="370"/>
      <c r="I193" s="370"/>
      <c r="J193" s="370"/>
      <c r="K193" s="370"/>
      <c r="L193" s="74" t="s">
        <v>1283</v>
      </c>
      <c r="M193" s="67">
        <v>2.4</v>
      </c>
    </row>
    <row r="194" spans="1:13" ht="12.75" customHeight="1">
      <c r="A194" s="64" t="s">
        <v>13772</v>
      </c>
      <c r="B194" s="73" t="s">
        <v>13416</v>
      </c>
      <c r="C194" s="371" t="s">
        <v>13773</v>
      </c>
      <c r="D194" s="371"/>
      <c r="E194" s="371"/>
      <c r="F194" s="371"/>
      <c r="G194" s="371"/>
      <c r="H194" s="371"/>
      <c r="I194" s="371"/>
      <c r="J194" s="371"/>
      <c r="K194" s="371"/>
      <c r="L194" s="65"/>
      <c r="M194" s="65"/>
    </row>
    <row r="195" spans="1:13" ht="13.5" customHeight="1">
      <c r="A195" s="66" t="s">
        <v>13774</v>
      </c>
      <c r="B195" s="74" t="s">
        <v>13416</v>
      </c>
      <c r="C195" s="370" t="s">
        <v>13775</v>
      </c>
      <c r="D195" s="370"/>
      <c r="E195" s="370"/>
      <c r="F195" s="370"/>
      <c r="G195" s="370"/>
      <c r="H195" s="370"/>
      <c r="I195" s="370"/>
      <c r="J195" s="370"/>
      <c r="K195" s="370"/>
      <c r="L195" s="74" t="s">
        <v>1283</v>
      </c>
      <c r="M195" s="67">
        <v>3.09</v>
      </c>
    </row>
    <row r="196" spans="1:13" ht="12.75" customHeight="1">
      <c r="A196" s="66" t="s">
        <v>13776</v>
      </c>
      <c r="B196" s="74" t="s">
        <v>13416</v>
      </c>
      <c r="C196" s="370" t="s">
        <v>13777</v>
      </c>
      <c r="D196" s="370"/>
      <c r="E196" s="370"/>
      <c r="F196" s="370"/>
      <c r="G196" s="370"/>
      <c r="H196" s="370"/>
      <c r="I196" s="370"/>
      <c r="J196" s="370"/>
      <c r="K196" s="370"/>
      <c r="L196" s="74" t="s">
        <v>1283</v>
      </c>
      <c r="M196" s="67">
        <v>5.92</v>
      </c>
    </row>
    <row r="197" spans="1:13" ht="13.5" customHeight="1">
      <c r="A197" s="66" t="s">
        <v>13778</v>
      </c>
      <c r="B197" s="74" t="s">
        <v>13416</v>
      </c>
      <c r="C197" s="370" t="s">
        <v>13779</v>
      </c>
      <c r="D197" s="370"/>
      <c r="E197" s="370"/>
      <c r="F197" s="370"/>
      <c r="G197" s="370"/>
      <c r="H197" s="370"/>
      <c r="I197" s="370"/>
      <c r="J197" s="370"/>
      <c r="K197" s="370"/>
      <c r="L197" s="74" t="s">
        <v>13780</v>
      </c>
      <c r="M197" s="67">
        <v>2.68</v>
      </c>
    </row>
    <row r="198" spans="1:13" ht="12.75" customHeight="1">
      <c r="A198" s="66" t="s">
        <v>13781</v>
      </c>
      <c r="B198" s="74" t="s">
        <v>13416</v>
      </c>
      <c r="C198" s="370" t="s">
        <v>13782</v>
      </c>
      <c r="D198" s="370"/>
      <c r="E198" s="370"/>
      <c r="F198" s="370"/>
      <c r="G198" s="370"/>
      <c r="H198" s="370"/>
      <c r="I198" s="370"/>
      <c r="J198" s="370"/>
      <c r="K198" s="370"/>
      <c r="L198" s="74" t="s">
        <v>13780</v>
      </c>
      <c r="M198" s="67">
        <v>1.6</v>
      </c>
    </row>
    <row r="199" spans="1:13" ht="12.75" customHeight="1">
      <c r="A199" s="64" t="s">
        <v>13783</v>
      </c>
      <c r="B199" s="73" t="s">
        <v>13416</v>
      </c>
      <c r="C199" s="371" t="s">
        <v>13784</v>
      </c>
      <c r="D199" s="371"/>
      <c r="E199" s="371"/>
      <c r="F199" s="371"/>
      <c r="G199" s="371"/>
      <c r="H199" s="371"/>
      <c r="I199" s="371"/>
      <c r="J199" s="371"/>
      <c r="K199" s="371"/>
      <c r="L199" s="65"/>
      <c r="M199" s="65"/>
    </row>
    <row r="200" spans="1:13" ht="13.5" customHeight="1">
      <c r="A200" s="66" t="s">
        <v>13785</v>
      </c>
      <c r="B200" s="74" t="s">
        <v>13416</v>
      </c>
      <c r="C200" s="370" t="s">
        <v>13786</v>
      </c>
      <c r="D200" s="370"/>
      <c r="E200" s="370"/>
      <c r="F200" s="370"/>
      <c r="G200" s="370"/>
      <c r="H200" s="370"/>
      <c r="I200" s="370"/>
      <c r="J200" s="370"/>
      <c r="K200" s="370"/>
      <c r="L200" s="74" t="s">
        <v>13787</v>
      </c>
      <c r="M200" s="67">
        <v>140</v>
      </c>
    </row>
    <row r="201" spans="1:13" ht="12.75" customHeight="1">
      <c r="A201" s="64" t="s">
        <v>13788</v>
      </c>
      <c r="B201" s="73" t="s">
        <v>13416</v>
      </c>
      <c r="C201" s="371" t="s">
        <v>13789</v>
      </c>
      <c r="D201" s="371"/>
      <c r="E201" s="371"/>
      <c r="F201" s="371"/>
      <c r="G201" s="371"/>
      <c r="H201" s="371"/>
      <c r="I201" s="371"/>
      <c r="J201" s="371"/>
      <c r="K201" s="371"/>
      <c r="L201" s="65"/>
      <c r="M201" s="65"/>
    </row>
    <row r="202" spans="1:13" ht="13.5" customHeight="1">
      <c r="A202" s="66" t="s">
        <v>13790</v>
      </c>
      <c r="B202" s="74" t="s">
        <v>13416</v>
      </c>
      <c r="C202" s="370" t="s">
        <v>13791</v>
      </c>
      <c r="D202" s="370"/>
      <c r="E202" s="370"/>
      <c r="F202" s="370"/>
      <c r="G202" s="370"/>
      <c r="H202" s="370"/>
      <c r="I202" s="370"/>
      <c r="J202" s="370"/>
      <c r="K202" s="370"/>
      <c r="L202" s="74" t="s">
        <v>216</v>
      </c>
      <c r="M202" s="67">
        <v>2.59</v>
      </c>
    </row>
    <row r="203" spans="1:13" ht="12.75" customHeight="1">
      <c r="A203" s="64" t="s">
        <v>13792</v>
      </c>
      <c r="B203" s="73" t="s">
        <v>13416</v>
      </c>
      <c r="C203" s="371" t="s">
        <v>13793</v>
      </c>
      <c r="D203" s="371"/>
      <c r="E203" s="371"/>
      <c r="F203" s="371"/>
      <c r="G203" s="371"/>
      <c r="H203" s="371"/>
      <c r="I203" s="371"/>
      <c r="J203" s="371"/>
      <c r="K203" s="371"/>
      <c r="L203" s="65"/>
      <c r="M203" s="65"/>
    </row>
    <row r="204" spans="1:13" ht="12.75" customHeight="1">
      <c r="A204" s="66" t="s">
        <v>13794</v>
      </c>
      <c r="B204" s="74" t="s">
        <v>13416</v>
      </c>
      <c r="C204" s="370" t="s">
        <v>13795</v>
      </c>
      <c r="D204" s="370"/>
      <c r="E204" s="370"/>
      <c r="F204" s="370"/>
      <c r="G204" s="370"/>
      <c r="H204" s="370"/>
      <c r="I204" s="370"/>
      <c r="J204" s="370"/>
      <c r="K204" s="370"/>
      <c r="L204" s="74" t="s">
        <v>25</v>
      </c>
      <c r="M204" s="67">
        <v>135.11000000000001</v>
      </c>
    </row>
    <row r="205" spans="1:13" ht="13.5" customHeight="1">
      <c r="A205" s="66" t="s">
        <v>13796</v>
      </c>
      <c r="B205" s="74" t="s">
        <v>13416</v>
      </c>
      <c r="C205" s="370" t="s">
        <v>13797</v>
      </c>
      <c r="D205" s="370"/>
      <c r="E205" s="370"/>
      <c r="F205" s="370"/>
      <c r="G205" s="370"/>
      <c r="H205" s="370"/>
      <c r="I205" s="370"/>
      <c r="J205" s="370"/>
      <c r="K205" s="370"/>
      <c r="L205" s="74" t="s">
        <v>25</v>
      </c>
      <c r="M205" s="67">
        <v>222.07</v>
      </c>
    </row>
    <row r="206" spans="1:13" ht="12.75" customHeight="1">
      <c r="A206" s="66" t="s">
        <v>13798</v>
      </c>
      <c r="B206" s="74" t="s">
        <v>13416</v>
      </c>
      <c r="C206" s="370" t="s">
        <v>13799</v>
      </c>
      <c r="D206" s="370"/>
      <c r="E206" s="370"/>
      <c r="F206" s="370"/>
      <c r="G206" s="370"/>
      <c r="H206" s="370"/>
      <c r="I206" s="370"/>
      <c r="J206" s="370"/>
      <c r="K206" s="370"/>
      <c r="L206" s="74" t="s">
        <v>25</v>
      </c>
      <c r="M206" s="67">
        <v>347.86</v>
      </c>
    </row>
    <row r="207" spans="1:13" ht="13.5" customHeight="1">
      <c r="A207" s="61" t="s">
        <v>13800</v>
      </c>
      <c r="B207" s="62"/>
      <c r="C207" s="372" t="s">
        <v>13801</v>
      </c>
      <c r="D207" s="372"/>
      <c r="E207" s="372"/>
      <c r="F207" s="372"/>
      <c r="G207" s="372"/>
      <c r="H207" s="372"/>
      <c r="I207" s="372"/>
      <c r="J207" s="372"/>
      <c r="K207" s="372"/>
      <c r="L207" s="63"/>
      <c r="M207" s="63"/>
    </row>
    <row r="208" spans="1:13" ht="12.75" customHeight="1">
      <c r="A208" s="64" t="s">
        <v>13802</v>
      </c>
      <c r="B208" s="73" t="s">
        <v>13416</v>
      </c>
      <c r="C208" s="371" t="s">
        <v>13803</v>
      </c>
      <c r="D208" s="371"/>
      <c r="E208" s="371"/>
      <c r="F208" s="371"/>
      <c r="G208" s="371"/>
      <c r="H208" s="371"/>
      <c r="I208" s="371"/>
      <c r="J208" s="371"/>
      <c r="K208" s="371"/>
      <c r="L208" s="65"/>
      <c r="M208" s="65"/>
    </row>
    <row r="209" spans="1:13" ht="12.75" customHeight="1">
      <c r="A209" s="66" t="s">
        <v>13804</v>
      </c>
      <c r="B209" s="74" t="s">
        <v>13416</v>
      </c>
      <c r="C209" s="370" t="s">
        <v>13805</v>
      </c>
      <c r="D209" s="370"/>
      <c r="E209" s="370"/>
      <c r="F209" s="370"/>
      <c r="G209" s="370"/>
      <c r="H209" s="370"/>
      <c r="I209" s="370"/>
      <c r="J209" s="370"/>
      <c r="K209" s="370"/>
      <c r="L209" s="74" t="s">
        <v>216</v>
      </c>
      <c r="M209" s="67">
        <v>3.42</v>
      </c>
    </row>
    <row r="210" spans="1:13" ht="13.5" customHeight="1">
      <c r="A210" s="66" t="s">
        <v>13806</v>
      </c>
      <c r="B210" s="74" t="s">
        <v>13416</v>
      </c>
      <c r="C210" s="370" t="s">
        <v>13807</v>
      </c>
      <c r="D210" s="370"/>
      <c r="E210" s="370"/>
      <c r="F210" s="370"/>
      <c r="G210" s="370"/>
      <c r="H210" s="370"/>
      <c r="I210" s="370"/>
      <c r="J210" s="370"/>
      <c r="K210" s="370"/>
      <c r="L210" s="74" t="s">
        <v>216</v>
      </c>
      <c r="M210" s="67">
        <v>0.67</v>
      </c>
    </row>
    <row r="211" spans="1:13" ht="12.75" customHeight="1">
      <c r="A211" s="66" t="s">
        <v>13808</v>
      </c>
      <c r="B211" s="74" t="s">
        <v>13416</v>
      </c>
      <c r="C211" s="370" t="s">
        <v>13809</v>
      </c>
      <c r="D211" s="370"/>
      <c r="E211" s="370"/>
      <c r="F211" s="370"/>
      <c r="G211" s="370"/>
      <c r="H211" s="370"/>
      <c r="I211" s="370"/>
      <c r="J211" s="370"/>
      <c r="K211" s="370"/>
      <c r="L211" s="74" t="s">
        <v>216</v>
      </c>
      <c r="M211" s="67">
        <v>0.57999999999999996</v>
      </c>
    </row>
    <row r="212" spans="1:13" ht="12.75" customHeight="1">
      <c r="A212" s="66" t="s">
        <v>13810</v>
      </c>
      <c r="B212" s="74" t="s">
        <v>13416</v>
      </c>
      <c r="C212" s="370" t="s">
        <v>13811</v>
      </c>
      <c r="D212" s="370"/>
      <c r="E212" s="370"/>
      <c r="F212" s="370"/>
      <c r="G212" s="370"/>
      <c r="H212" s="370"/>
      <c r="I212" s="370"/>
      <c r="J212" s="370"/>
      <c r="K212" s="370"/>
      <c r="L212" s="74" t="s">
        <v>216</v>
      </c>
      <c r="M212" s="67">
        <v>0.44</v>
      </c>
    </row>
    <row r="213" spans="1:13" ht="13.5" customHeight="1">
      <c r="A213" s="66" t="s">
        <v>13812</v>
      </c>
      <c r="B213" s="74" t="s">
        <v>13416</v>
      </c>
      <c r="C213" s="370" t="s">
        <v>13813</v>
      </c>
      <c r="D213" s="370"/>
      <c r="E213" s="370"/>
      <c r="F213" s="370"/>
      <c r="G213" s="370"/>
      <c r="H213" s="370"/>
      <c r="I213" s="370"/>
      <c r="J213" s="370"/>
      <c r="K213" s="370"/>
      <c r="L213" s="74" t="s">
        <v>216</v>
      </c>
      <c r="M213" s="67">
        <v>1.55</v>
      </c>
    </row>
    <row r="214" spans="1:13" ht="12.75" customHeight="1">
      <c r="A214" s="64" t="s">
        <v>13814</v>
      </c>
      <c r="B214" s="73" t="s">
        <v>13416</v>
      </c>
      <c r="C214" s="371" t="s">
        <v>13815</v>
      </c>
      <c r="D214" s="371"/>
      <c r="E214" s="371"/>
      <c r="F214" s="371"/>
      <c r="G214" s="371"/>
      <c r="H214" s="371"/>
      <c r="I214" s="371"/>
      <c r="J214" s="371"/>
      <c r="K214" s="371"/>
      <c r="L214" s="65"/>
      <c r="M214" s="65"/>
    </row>
    <row r="215" spans="1:13" ht="13.5" customHeight="1">
      <c r="A215" s="66" t="s">
        <v>13816</v>
      </c>
      <c r="B215" s="74" t="s">
        <v>13416</v>
      </c>
      <c r="C215" s="370" t="s">
        <v>13817</v>
      </c>
      <c r="D215" s="370"/>
      <c r="E215" s="370"/>
      <c r="F215" s="370"/>
      <c r="G215" s="370"/>
      <c r="H215" s="370"/>
      <c r="I215" s="370"/>
      <c r="J215" s="370"/>
      <c r="K215" s="370"/>
      <c r="L215" s="74" t="s">
        <v>1283</v>
      </c>
      <c r="M215" s="67">
        <v>4.75</v>
      </c>
    </row>
    <row r="216" spans="1:13" ht="12.75" customHeight="1">
      <c r="A216" s="66" t="s">
        <v>13818</v>
      </c>
      <c r="B216" s="74" t="s">
        <v>13416</v>
      </c>
      <c r="C216" s="370" t="s">
        <v>13819</v>
      </c>
      <c r="D216" s="370"/>
      <c r="E216" s="370"/>
      <c r="F216" s="370"/>
      <c r="G216" s="370"/>
      <c r="H216" s="370"/>
      <c r="I216" s="370"/>
      <c r="J216" s="370"/>
      <c r="K216" s="370"/>
      <c r="L216" s="74" t="s">
        <v>1283</v>
      </c>
      <c r="M216" s="67">
        <v>6.84</v>
      </c>
    </row>
    <row r="217" spans="1:13" ht="12.75" customHeight="1">
      <c r="A217" s="64" t="s">
        <v>13820</v>
      </c>
      <c r="B217" s="73" t="s">
        <v>13416</v>
      </c>
      <c r="C217" s="371" t="s">
        <v>13821</v>
      </c>
      <c r="D217" s="371"/>
      <c r="E217" s="371"/>
      <c r="F217" s="371"/>
      <c r="G217" s="371"/>
      <c r="H217" s="371"/>
      <c r="I217" s="371"/>
      <c r="J217" s="371"/>
      <c r="K217" s="371"/>
      <c r="L217" s="65"/>
      <c r="M217" s="65"/>
    </row>
    <row r="218" spans="1:13" ht="13.5" customHeight="1">
      <c r="A218" s="66" t="s">
        <v>13822</v>
      </c>
      <c r="B218" s="74" t="s">
        <v>13416</v>
      </c>
      <c r="C218" s="370" t="s">
        <v>13817</v>
      </c>
      <c r="D218" s="370"/>
      <c r="E218" s="370"/>
      <c r="F218" s="370"/>
      <c r="G218" s="370"/>
      <c r="H218" s="370"/>
      <c r="I218" s="370"/>
      <c r="J218" s="370"/>
      <c r="K218" s="370"/>
      <c r="L218" s="74" t="s">
        <v>1283</v>
      </c>
      <c r="M218" s="67">
        <v>5.91</v>
      </c>
    </row>
    <row r="219" spans="1:13" ht="12.75" customHeight="1">
      <c r="A219" s="66" t="s">
        <v>13823</v>
      </c>
      <c r="B219" s="74" t="s">
        <v>13416</v>
      </c>
      <c r="C219" s="370" t="s">
        <v>13819</v>
      </c>
      <c r="D219" s="370"/>
      <c r="E219" s="370"/>
      <c r="F219" s="370"/>
      <c r="G219" s="370"/>
      <c r="H219" s="370"/>
      <c r="I219" s="370"/>
      <c r="J219" s="370"/>
      <c r="K219" s="370"/>
      <c r="L219" s="74" t="s">
        <v>1283</v>
      </c>
      <c r="M219" s="67">
        <v>7.91</v>
      </c>
    </row>
    <row r="220" spans="1:13" ht="13.5" customHeight="1">
      <c r="A220" s="64" t="s">
        <v>13824</v>
      </c>
      <c r="B220" s="73" t="s">
        <v>13416</v>
      </c>
      <c r="C220" s="371" t="s">
        <v>13825</v>
      </c>
      <c r="D220" s="371"/>
      <c r="E220" s="371"/>
      <c r="F220" s="371"/>
      <c r="G220" s="371"/>
      <c r="H220" s="371"/>
      <c r="I220" s="371"/>
      <c r="J220" s="371"/>
      <c r="K220" s="371"/>
      <c r="L220" s="65"/>
      <c r="M220" s="65"/>
    </row>
    <row r="221" spans="1:13" ht="12.75" customHeight="1">
      <c r="A221" s="66" t="s">
        <v>13826</v>
      </c>
      <c r="B221" s="74" t="s">
        <v>13416</v>
      </c>
      <c r="C221" s="370" t="s">
        <v>13827</v>
      </c>
      <c r="D221" s="370"/>
      <c r="E221" s="370"/>
      <c r="F221" s="370"/>
      <c r="G221" s="370"/>
      <c r="H221" s="370"/>
      <c r="I221" s="370"/>
      <c r="J221" s="370"/>
      <c r="K221" s="370"/>
      <c r="L221" s="74" t="s">
        <v>1283</v>
      </c>
      <c r="M221" s="67">
        <v>117.79</v>
      </c>
    </row>
    <row r="222" spans="1:13" ht="12.75" customHeight="1">
      <c r="A222" s="64" t="s">
        <v>13828</v>
      </c>
      <c r="B222" s="73" t="s">
        <v>13416</v>
      </c>
      <c r="C222" s="371" t="s">
        <v>13829</v>
      </c>
      <c r="D222" s="371"/>
      <c r="E222" s="371"/>
      <c r="F222" s="371"/>
      <c r="G222" s="371"/>
      <c r="H222" s="371"/>
      <c r="I222" s="371"/>
      <c r="J222" s="371"/>
      <c r="K222" s="371"/>
      <c r="L222" s="65"/>
      <c r="M222" s="65"/>
    </row>
    <row r="223" spans="1:13" ht="13.5" customHeight="1">
      <c r="A223" s="66" t="s">
        <v>13830</v>
      </c>
      <c r="B223" s="74" t="s">
        <v>13416</v>
      </c>
      <c r="C223" s="370" t="s">
        <v>13769</v>
      </c>
      <c r="D223" s="370"/>
      <c r="E223" s="370"/>
      <c r="F223" s="370"/>
      <c r="G223" s="370"/>
      <c r="H223" s="370"/>
      <c r="I223" s="370"/>
      <c r="J223" s="370"/>
      <c r="K223" s="370"/>
      <c r="L223" s="74" t="s">
        <v>1283</v>
      </c>
      <c r="M223" s="67">
        <v>18.54</v>
      </c>
    </row>
    <row r="224" spans="1:13" ht="12.75" customHeight="1">
      <c r="A224" s="66" t="s">
        <v>13831</v>
      </c>
      <c r="B224" s="74" t="s">
        <v>13416</v>
      </c>
      <c r="C224" s="370" t="s">
        <v>13771</v>
      </c>
      <c r="D224" s="370"/>
      <c r="E224" s="370"/>
      <c r="F224" s="370"/>
      <c r="G224" s="370"/>
      <c r="H224" s="370"/>
      <c r="I224" s="370"/>
      <c r="J224" s="370"/>
      <c r="K224" s="370"/>
      <c r="L224" s="74" t="s">
        <v>1283</v>
      </c>
      <c r="M224" s="67">
        <v>2.34</v>
      </c>
    </row>
    <row r="225" spans="1:13" ht="12.75" customHeight="1">
      <c r="A225" s="64" t="s">
        <v>13832</v>
      </c>
      <c r="B225" s="73" t="s">
        <v>13416</v>
      </c>
      <c r="C225" s="371" t="s">
        <v>13833</v>
      </c>
      <c r="D225" s="371"/>
      <c r="E225" s="371"/>
      <c r="F225" s="371"/>
      <c r="G225" s="371"/>
      <c r="H225" s="371"/>
      <c r="I225" s="371"/>
      <c r="J225" s="371"/>
      <c r="K225" s="371"/>
      <c r="L225" s="65"/>
      <c r="M225" s="65"/>
    </row>
    <row r="226" spans="1:13" ht="13.5" customHeight="1">
      <c r="A226" s="66" t="s">
        <v>13834</v>
      </c>
      <c r="B226" s="74" t="s">
        <v>13416</v>
      </c>
      <c r="C226" s="370" t="s">
        <v>13775</v>
      </c>
      <c r="D226" s="370"/>
      <c r="E226" s="370"/>
      <c r="F226" s="370"/>
      <c r="G226" s="370"/>
      <c r="H226" s="370"/>
      <c r="I226" s="370"/>
      <c r="J226" s="370"/>
      <c r="K226" s="370"/>
      <c r="L226" s="74" t="s">
        <v>1283</v>
      </c>
      <c r="M226" s="67">
        <v>3.09</v>
      </c>
    </row>
    <row r="227" spans="1:13" ht="12.75" customHeight="1">
      <c r="A227" s="66" t="s">
        <v>13835</v>
      </c>
      <c r="B227" s="74" t="s">
        <v>13416</v>
      </c>
      <c r="C227" s="370" t="s">
        <v>13777</v>
      </c>
      <c r="D227" s="370"/>
      <c r="E227" s="370"/>
      <c r="F227" s="370"/>
      <c r="G227" s="370"/>
      <c r="H227" s="370"/>
      <c r="I227" s="370"/>
      <c r="J227" s="370"/>
      <c r="K227" s="370"/>
      <c r="L227" s="74" t="s">
        <v>1283</v>
      </c>
      <c r="M227" s="67">
        <v>5.92</v>
      </c>
    </row>
    <row r="228" spans="1:13" ht="13.5" customHeight="1">
      <c r="A228" s="66" t="s">
        <v>13836</v>
      </c>
      <c r="B228" s="74" t="s">
        <v>13416</v>
      </c>
      <c r="C228" s="370" t="s">
        <v>13779</v>
      </c>
      <c r="D228" s="370"/>
      <c r="E228" s="370"/>
      <c r="F228" s="370"/>
      <c r="G228" s="370"/>
      <c r="H228" s="370"/>
      <c r="I228" s="370"/>
      <c r="J228" s="370"/>
      <c r="K228" s="370"/>
      <c r="L228" s="74" t="s">
        <v>13780</v>
      </c>
      <c r="M228" s="67">
        <v>2.68</v>
      </c>
    </row>
    <row r="229" spans="1:13" ht="12.75" customHeight="1">
      <c r="A229" s="66" t="s">
        <v>13837</v>
      </c>
      <c r="B229" s="74" t="s">
        <v>13416</v>
      </c>
      <c r="C229" s="370" t="s">
        <v>13782</v>
      </c>
      <c r="D229" s="370"/>
      <c r="E229" s="370"/>
      <c r="F229" s="370"/>
      <c r="G229" s="370"/>
      <c r="H229" s="370"/>
      <c r="I229" s="370"/>
      <c r="J229" s="370"/>
      <c r="K229" s="370"/>
      <c r="L229" s="74" t="s">
        <v>13780</v>
      </c>
      <c r="M229" s="67">
        <v>1.6</v>
      </c>
    </row>
    <row r="230" spans="1:13" ht="12.75" customHeight="1">
      <c r="A230" s="64" t="s">
        <v>13838</v>
      </c>
      <c r="B230" s="73" t="s">
        <v>13416</v>
      </c>
      <c r="C230" s="371" t="s">
        <v>13839</v>
      </c>
      <c r="D230" s="371"/>
      <c r="E230" s="371"/>
      <c r="F230" s="371"/>
      <c r="G230" s="371"/>
      <c r="H230" s="371"/>
      <c r="I230" s="371"/>
      <c r="J230" s="371"/>
      <c r="K230" s="371"/>
      <c r="L230" s="65"/>
      <c r="M230" s="65"/>
    </row>
    <row r="231" spans="1:13" ht="13.5" customHeight="1">
      <c r="A231" s="66" t="s">
        <v>13840</v>
      </c>
      <c r="B231" s="74" t="s">
        <v>13416</v>
      </c>
      <c r="C231" s="370" t="s">
        <v>13841</v>
      </c>
      <c r="D231" s="370"/>
      <c r="E231" s="370"/>
      <c r="F231" s="370"/>
      <c r="G231" s="370"/>
      <c r="H231" s="370"/>
      <c r="I231" s="370"/>
      <c r="J231" s="370"/>
      <c r="K231" s="370"/>
      <c r="L231" s="74" t="s">
        <v>1283</v>
      </c>
      <c r="M231" s="67">
        <v>4.34</v>
      </c>
    </row>
    <row r="232" spans="1:13" ht="12.75" customHeight="1">
      <c r="A232" s="66" t="s">
        <v>13842</v>
      </c>
      <c r="B232" s="74" t="s">
        <v>13416</v>
      </c>
      <c r="C232" s="370" t="s">
        <v>13843</v>
      </c>
      <c r="D232" s="370"/>
      <c r="E232" s="370"/>
      <c r="F232" s="370"/>
      <c r="G232" s="370"/>
      <c r="H232" s="370"/>
      <c r="I232" s="370"/>
      <c r="J232" s="370"/>
      <c r="K232" s="370"/>
      <c r="L232" s="74" t="s">
        <v>1283</v>
      </c>
      <c r="M232" s="67">
        <v>20.38</v>
      </c>
    </row>
    <row r="233" spans="1:13" ht="13.5" customHeight="1">
      <c r="A233" s="66" t="s">
        <v>13844</v>
      </c>
      <c r="B233" s="74" t="s">
        <v>13416</v>
      </c>
      <c r="C233" s="370" t="s">
        <v>13845</v>
      </c>
      <c r="D233" s="370"/>
      <c r="E233" s="370"/>
      <c r="F233" s="370"/>
      <c r="G233" s="370"/>
      <c r="H233" s="370"/>
      <c r="I233" s="370"/>
      <c r="J233" s="370"/>
      <c r="K233" s="370"/>
      <c r="L233" s="74" t="s">
        <v>1283</v>
      </c>
      <c r="M233" s="67">
        <v>46.59</v>
      </c>
    </row>
    <row r="234" spans="1:13" ht="12.75" customHeight="1">
      <c r="A234" s="64" t="s">
        <v>13846</v>
      </c>
      <c r="B234" s="73" t="s">
        <v>13416</v>
      </c>
      <c r="C234" s="371" t="s">
        <v>13847</v>
      </c>
      <c r="D234" s="371"/>
      <c r="E234" s="371"/>
      <c r="F234" s="371"/>
      <c r="G234" s="371"/>
      <c r="H234" s="371"/>
      <c r="I234" s="371"/>
      <c r="J234" s="371"/>
      <c r="K234" s="371"/>
      <c r="L234" s="65"/>
      <c r="M234" s="65"/>
    </row>
    <row r="235" spans="1:13" ht="12.75" customHeight="1">
      <c r="A235" s="66" t="s">
        <v>13848</v>
      </c>
      <c r="B235" s="74" t="s">
        <v>13416</v>
      </c>
      <c r="C235" s="370" t="s">
        <v>13849</v>
      </c>
      <c r="D235" s="370"/>
      <c r="E235" s="370"/>
      <c r="F235" s="370"/>
      <c r="G235" s="370"/>
      <c r="H235" s="370"/>
      <c r="I235" s="370"/>
      <c r="J235" s="370"/>
      <c r="K235" s="370"/>
      <c r="L235" s="74" t="s">
        <v>1283</v>
      </c>
      <c r="M235" s="67">
        <v>289.52</v>
      </c>
    </row>
    <row r="236" spans="1:13" ht="13.5" customHeight="1">
      <c r="A236" s="64" t="s">
        <v>13850</v>
      </c>
      <c r="B236" s="73" t="s">
        <v>13416</v>
      </c>
      <c r="C236" s="371" t="s">
        <v>13851</v>
      </c>
      <c r="D236" s="371"/>
      <c r="E236" s="371"/>
      <c r="F236" s="371"/>
      <c r="G236" s="371"/>
      <c r="H236" s="371"/>
      <c r="I236" s="371"/>
      <c r="J236" s="371"/>
      <c r="K236" s="371"/>
      <c r="L236" s="65"/>
      <c r="M236" s="65"/>
    </row>
    <row r="237" spans="1:13" ht="12.75" customHeight="1">
      <c r="A237" s="66" t="s">
        <v>13852</v>
      </c>
      <c r="B237" s="74" t="s">
        <v>13416</v>
      </c>
      <c r="C237" s="370" t="s">
        <v>13853</v>
      </c>
      <c r="D237" s="370"/>
      <c r="E237" s="370"/>
      <c r="F237" s="370"/>
      <c r="G237" s="370"/>
      <c r="H237" s="370"/>
      <c r="I237" s="370"/>
      <c r="J237" s="370"/>
      <c r="K237" s="370"/>
      <c r="L237" s="74" t="s">
        <v>1283</v>
      </c>
      <c r="M237" s="67">
        <v>46.59</v>
      </c>
    </row>
    <row r="238" spans="1:13" ht="12.75" customHeight="1">
      <c r="A238" s="66" t="s">
        <v>13854</v>
      </c>
      <c r="B238" s="74" t="s">
        <v>13416</v>
      </c>
      <c r="C238" s="370" t="s">
        <v>13855</v>
      </c>
      <c r="D238" s="370"/>
      <c r="E238" s="370"/>
      <c r="F238" s="370"/>
      <c r="G238" s="370"/>
      <c r="H238" s="370"/>
      <c r="I238" s="370"/>
      <c r="J238" s="370"/>
      <c r="K238" s="370"/>
      <c r="L238" s="74" t="s">
        <v>1283</v>
      </c>
      <c r="M238" s="67">
        <v>62.12</v>
      </c>
    </row>
    <row r="239" spans="1:13" ht="13.5" customHeight="1">
      <c r="A239" s="66" t="s">
        <v>13856</v>
      </c>
      <c r="B239" s="74" t="s">
        <v>13416</v>
      </c>
      <c r="C239" s="370" t="s">
        <v>13857</v>
      </c>
      <c r="D239" s="370"/>
      <c r="E239" s="370"/>
      <c r="F239" s="370"/>
      <c r="G239" s="370"/>
      <c r="H239" s="370"/>
      <c r="I239" s="370"/>
      <c r="J239" s="370"/>
      <c r="K239" s="370"/>
      <c r="L239" s="74" t="s">
        <v>1283</v>
      </c>
      <c r="M239" s="67">
        <v>77.650000000000006</v>
      </c>
    </row>
    <row r="240" spans="1:13" ht="12.75" customHeight="1">
      <c r="A240" s="64" t="s">
        <v>13858</v>
      </c>
      <c r="B240" s="73" t="s">
        <v>13416</v>
      </c>
      <c r="C240" s="371" t="s">
        <v>13859</v>
      </c>
      <c r="D240" s="371"/>
      <c r="E240" s="371"/>
      <c r="F240" s="371"/>
      <c r="G240" s="371"/>
      <c r="H240" s="371"/>
      <c r="I240" s="371"/>
      <c r="J240" s="371"/>
      <c r="K240" s="371"/>
      <c r="L240" s="65"/>
      <c r="M240" s="65"/>
    </row>
    <row r="241" spans="1:13" ht="13.5" customHeight="1">
      <c r="A241" s="66" t="s">
        <v>13860</v>
      </c>
      <c r="B241" s="74" t="s">
        <v>13416</v>
      </c>
      <c r="C241" s="370" t="s">
        <v>13861</v>
      </c>
      <c r="D241" s="370"/>
      <c r="E241" s="370"/>
      <c r="F241" s="370"/>
      <c r="G241" s="370"/>
      <c r="H241" s="370"/>
      <c r="I241" s="370"/>
      <c r="J241" s="370"/>
      <c r="K241" s="370"/>
      <c r="L241" s="74" t="s">
        <v>1283</v>
      </c>
      <c r="M241" s="67">
        <v>4.18</v>
      </c>
    </row>
    <row r="242" spans="1:13" ht="12.75" customHeight="1">
      <c r="A242" s="66" t="s">
        <v>13862</v>
      </c>
      <c r="B242" s="74" t="s">
        <v>13416</v>
      </c>
      <c r="C242" s="370" t="s">
        <v>13863</v>
      </c>
      <c r="D242" s="370"/>
      <c r="E242" s="370"/>
      <c r="F242" s="370"/>
      <c r="G242" s="370"/>
      <c r="H242" s="370"/>
      <c r="I242" s="370"/>
      <c r="J242" s="370"/>
      <c r="K242" s="370"/>
      <c r="L242" s="74" t="s">
        <v>1283</v>
      </c>
      <c r="M242" s="67">
        <v>5.31</v>
      </c>
    </row>
    <row r="243" spans="1:13" ht="12.75" customHeight="1">
      <c r="A243" s="66" t="s">
        <v>13864</v>
      </c>
      <c r="B243" s="74" t="s">
        <v>13416</v>
      </c>
      <c r="C243" s="370" t="s">
        <v>13865</v>
      </c>
      <c r="D243" s="370"/>
      <c r="E243" s="370"/>
      <c r="F243" s="370"/>
      <c r="G243" s="370"/>
      <c r="H243" s="370"/>
      <c r="I243" s="370"/>
      <c r="J243" s="370"/>
      <c r="K243" s="370"/>
      <c r="L243" s="74" t="s">
        <v>1283</v>
      </c>
      <c r="M243" s="67">
        <v>6.21</v>
      </c>
    </row>
    <row r="244" spans="1:13" ht="13.5" customHeight="1">
      <c r="A244" s="66" t="s">
        <v>13866</v>
      </c>
      <c r="B244" s="74" t="s">
        <v>13416</v>
      </c>
      <c r="C244" s="370" t="s">
        <v>13867</v>
      </c>
      <c r="D244" s="370"/>
      <c r="E244" s="370"/>
      <c r="F244" s="370"/>
      <c r="G244" s="370"/>
      <c r="H244" s="370"/>
      <c r="I244" s="370"/>
      <c r="J244" s="370"/>
      <c r="K244" s="370"/>
      <c r="L244" s="74" t="s">
        <v>1283</v>
      </c>
      <c r="M244" s="67">
        <v>6.64</v>
      </c>
    </row>
    <row r="245" spans="1:13" ht="12.75" customHeight="1">
      <c r="A245" s="64" t="s">
        <v>13868</v>
      </c>
      <c r="B245" s="73" t="s">
        <v>13416</v>
      </c>
      <c r="C245" s="371" t="s">
        <v>13869</v>
      </c>
      <c r="D245" s="371"/>
      <c r="E245" s="371"/>
      <c r="F245" s="371"/>
      <c r="G245" s="371"/>
      <c r="H245" s="371"/>
      <c r="I245" s="371"/>
      <c r="J245" s="371"/>
      <c r="K245" s="371"/>
      <c r="L245" s="65"/>
      <c r="M245" s="65"/>
    </row>
    <row r="246" spans="1:13" ht="13.5" customHeight="1">
      <c r="A246" s="66" t="s">
        <v>13870</v>
      </c>
      <c r="B246" s="74" t="s">
        <v>13416</v>
      </c>
      <c r="C246" s="370" t="s">
        <v>13861</v>
      </c>
      <c r="D246" s="370"/>
      <c r="E246" s="370"/>
      <c r="F246" s="370"/>
      <c r="G246" s="370"/>
      <c r="H246" s="370"/>
      <c r="I246" s="370"/>
      <c r="J246" s="370"/>
      <c r="K246" s="370"/>
      <c r="L246" s="74" t="s">
        <v>1283</v>
      </c>
      <c r="M246" s="67">
        <v>5.22</v>
      </c>
    </row>
    <row r="247" spans="1:13" ht="12.75" customHeight="1">
      <c r="A247" s="66" t="s">
        <v>13871</v>
      </c>
      <c r="B247" s="74" t="s">
        <v>13416</v>
      </c>
      <c r="C247" s="370" t="s">
        <v>13872</v>
      </c>
      <c r="D247" s="370"/>
      <c r="E247" s="370"/>
      <c r="F247" s="370"/>
      <c r="G247" s="370"/>
      <c r="H247" s="370"/>
      <c r="I247" s="370"/>
      <c r="J247" s="370"/>
      <c r="K247" s="370"/>
      <c r="L247" s="74" t="s">
        <v>1283</v>
      </c>
      <c r="M247" s="67">
        <v>6.5</v>
      </c>
    </row>
    <row r="248" spans="1:13" ht="12.75" customHeight="1">
      <c r="A248" s="66" t="s">
        <v>13873</v>
      </c>
      <c r="B248" s="74" t="s">
        <v>13416</v>
      </c>
      <c r="C248" s="370" t="s">
        <v>13874</v>
      </c>
      <c r="D248" s="370"/>
      <c r="E248" s="370"/>
      <c r="F248" s="370"/>
      <c r="G248" s="370"/>
      <c r="H248" s="370"/>
      <c r="I248" s="370"/>
      <c r="J248" s="370"/>
      <c r="K248" s="370"/>
      <c r="L248" s="74" t="s">
        <v>1283</v>
      </c>
      <c r="M248" s="67">
        <v>7.77</v>
      </c>
    </row>
    <row r="249" spans="1:13" ht="13.5" customHeight="1">
      <c r="A249" s="66" t="s">
        <v>13875</v>
      </c>
      <c r="B249" s="74" t="s">
        <v>13416</v>
      </c>
      <c r="C249" s="370" t="s">
        <v>13867</v>
      </c>
      <c r="D249" s="370"/>
      <c r="E249" s="370"/>
      <c r="F249" s="370"/>
      <c r="G249" s="370"/>
      <c r="H249" s="370"/>
      <c r="I249" s="370"/>
      <c r="J249" s="370"/>
      <c r="K249" s="370"/>
      <c r="L249" s="74" t="s">
        <v>1283</v>
      </c>
      <c r="M249" s="67">
        <v>8.19</v>
      </c>
    </row>
    <row r="250" spans="1:13" ht="12.75" customHeight="1">
      <c r="A250" s="64" t="s">
        <v>13876</v>
      </c>
      <c r="B250" s="73" t="s">
        <v>13416</v>
      </c>
      <c r="C250" s="371" t="s">
        <v>13877</v>
      </c>
      <c r="D250" s="371"/>
      <c r="E250" s="371"/>
      <c r="F250" s="371"/>
      <c r="G250" s="371"/>
      <c r="H250" s="371"/>
      <c r="I250" s="371"/>
      <c r="J250" s="371"/>
      <c r="K250" s="371"/>
      <c r="L250" s="65"/>
      <c r="M250" s="65"/>
    </row>
    <row r="251" spans="1:13" ht="12.75" customHeight="1">
      <c r="A251" s="66" t="s">
        <v>13878</v>
      </c>
      <c r="B251" s="74" t="s">
        <v>13416</v>
      </c>
      <c r="C251" s="370" t="s">
        <v>13879</v>
      </c>
      <c r="D251" s="370"/>
      <c r="E251" s="370"/>
      <c r="F251" s="370"/>
      <c r="G251" s="370"/>
      <c r="H251" s="370"/>
      <c r="I251" s="370"/>
      <c r="J251" s="370"/>
      <c r="K251" s="370"/>
      <c r="L251" s="74" t="s">
        <v>1283</v>
      </c>
      <c r="M251" s="67">
        <v>6.28</v>
      </c>
    </row>
    <row r="252" spans="1:13" ht="13.5" customHeight="1">
      <c r="A252" s="66" t="s">
        <v>13880</v>
      </c>
      <c r="B252" s="74" t="s">
        <v>13416</v>
      </c>
      <c r="C252" s="370" t="s">
        <v>13881</v>
      </c>
      <c r="D252" s="370"/>
      <c r="E252" s="370"/>
      <c r="F252" s="370"/>
      <c r="G252" s="370"/>
      <c r="H252" s="370"/>
      <c r="I252" s="370"/>
      <c r="J252" s="370"/>
      <c r="K252" s="370"/>
      <c r="L252" s="74" t="s">
        <v>1283</v>
      </c>
      <c r="M252" s="67">
        <v>10.06</v>
      </c>
    </row>
    <row r="253" spans="1:13" ht="12.75" customHeight="1">
      <c r="A253" s="66" t="s">
        <v>13882</v>
      </c>
      <c r="B253" s="74" t="s">
        <v>13416</v>
      </c>
      <c r="C253" s="370" t="s">
        <v>13883</v>
      </c>
      <c r="D253" s="370"/>
      <c r="E253" s="370"/>
      <c r="F253" s="370"/>
      <c r="G253" s="370"/>
      <c r="H253" s="370"/>
      <c r="I253" s="370"/>
      <c r="J253" s="370"/>
      <c r="K253" s="370"/>
      <c r="L253" s="74" t="s">
        <v>1283</v>
      </c>
      <c r="M253" s="67">
        <v>11.04</v>
      </c>
    </row>
    <row r="254" spans="1:13" ht="13.5" customHeight="1">
      <c r="A254" s="66" t="s">
        <v>13884</v>
      </c>
      <c r="B254" s="74" t="s">
        <v>13416</v>
      </c>
      <c r="C254" s="370" t="s">
        <v>13885</v>
      </c>
      <c r="D254" s="370"/>
      <c r="E254" s="370"/>
      <c r="F254" s="370"/>
      <c r="G254" s="370"/>
      <c r="H254" s="370"/>
      <c r="I254" s="370"/>
      <c r="J254" s="370"/>
      <c r="K254" s="370"/>
      <c r="L254" s="74" t="s">
        <v>1283</v>
      </c>
      <c r="M254" s="67">
        <v>8.82</v>
      </c>
    </row>
    <row r="255" spans="1:13" ht="12.75" customHeight="1">
      <c r="A255" s="64" t="s">
        <v>13886</v>
      </c>
      <c r="B255" s="73" t="s">
        <v>13416</v>
      </c>
      <c r="C255" s="371" t="s">
        <v>13887</v>
      </c>
      <c r="D255" s="371"/>
      <c r="E255" s="371"/>
      <c r="F255" s="371"/>
      <c r="G255" s="371"/>
      <c r="H255" s="371"/>
      <c r="I255" s="371"/>
      <c r="J255" s="371"/>
      <c r="K255" s="371"/>
      <c r="L255" s="65"/>
      <c r="M255" s="65"/>
    </row>
    <row r="256" spans="1:13" ht="12.75" customHeight="1">
      <c r="A256" s="66" t="s">
        <v>13888</v>
      </c>
      <c r="B256" s="74" t="s">
        <v>13416</v>
      </c>
      <c r="C256" s="370" t="s">
        <v>13827</v>
      </c>
      <c r="D256" s="370"/>
      <c r="E256" s="370"/>
      <c r="F256" s="370"/>
      <c r="G256" s="370"/>
      <c r="H256" s="370"/>
      <c r="I256" s="370"/>
      <c r="J256" s="370"/>
      <c r="K256" s="370"/>
      <c r="L256" s="74" t="s">
        <v>1283</v>
      </c>
      <c r="M256" s="67">
        <v>240.83</v>
      </c>
    </row>
    <row r="257" spans="1:13" ht="13.5" customHeight="1">
      <c r="A257" s="64" t="s">
        <v>13889</v>
      </c>
      <c r="B257" s="73" t="s">
        <v>13416</v>
      </c>
      <c r="C257" s="371" t="s">
        <v>13890</v>
      </c>
      <c r="D257" s="371"/>
      <c r="E257" s="371"/>
      <c r="F257" s="371"/>
      <c r="G257" s="371"/>
      <c r="H257" s="371"/>
      <c r="I257" s="371"/>
      <c r="J257" s="371"/>
      <c r="K257" s="371"/>
      <c r="L257" s="65"/>
      <c r="M257" s="65"/>
    </row>
    <row r="258" spans="1:13" ht="12.75" customHeight="1">
      <c r="A258" s="66" t="s">
        <v>13891</v>
      </c>
      <c r="B258" s="74" t="s">
        <v>13416</v>
      </c>
      <c r="C258" s="370" t="s">
        <v>13769</v>
      </c>
      <c r="D258" s="370"/>
      <c r="E258" s="370"/>
      <c r="F258" s="370"/>
      <c r="G258" s="370"/>
      <c r="H258" s="370"/>
      <c r="I258" s="370"/>
      <c r="J258" s="370"/>
      <c r="K258" s="370"/>
      <c r="L258" s="74" t="s">
        <v>1283</v>
      </c>
      <c r="M258" s="67">
        <v>46.59</v>
      </c>
    </row>
    <row r="259" spans="1:13" ht="13.5" customHeight="1">
      <c r="A259" s="66" t="s">
        <v>13892</v>
      </c>
      <c r="B259" s="74" t="s">
        <v>13416</v>
      </c>
      <c r="C259" s="370" t="s">
        <v>13893</v>
      </c>
      <c r="D259" s="370"/>
      <c r="E259" s="370"/>
      <c r="F259" s="370"/>
      <c r="G259" s="370"/>
      <c r="H259" s="370"/>
      <c r="I259" s="370"/>
      <c r="J259" s="370"/>
      <c r="K259" s="370"/>
      <c r="L259" s="74" t="s">
        <v>1283</v>
      </c>
      <c r="M259" s="67">
        <v>20.38</v>
      </c>
    </row>
    <row r="260" spans="1:13" ht="12.75" customHeight="1">
      <c r="A260" s="64" t="s">
        <v>13894</v>
      </c>
      <c r="B260" s="73" t="s">
        <v>13416</v>
      </c>
      <c r="C260" s="371" t="s">
        <v>13895</v>
      </c>
      <c r="D260" s="371"/>
      <c r="E260" s="371"/>
      <c r="F260" s="371"/>
      <c r="G260" s="371"/>
      <c r="H260" s="371"/>
      <c r="I260" s="371"/>
      <c r="J260" s="371"/>
      <c r="K260" s="371"/>
      <c r="L260" s="65"/>
      <c r="M260" s="65"/>
    </row>
    <row r="261" spans="1:13" ht="12.75" customHeight="1">
      <c r="A261" s="66" t="s">
        <v>13896</v>
      </c>
      <c r="B261" s="74" t="s">
        <v>13416</v>
      </c>
      <c r="C261" s="370" t="s">
        <v>13845</v>
      </c>
      <c r="D261" s="370"/>
      <c r="E261" s="370"/>
      <c r="F261" s="370"/>
      <c r="G261" s="370"/>
      <c r="H261" s="370"/>
      <c r="I261" s="370"/>
      <c r="J261" s="370"/>
      <c r="K261" s="370"/>
      <c r="L261" s="74" t="s">
        <v>216</v>
      </c>
      <c r="M261" s="67">
        <v>5.12</v>
      </c>
    </row>
    <row r="262" spans="1:13" ht="13.5" customHeight="1">
      <c r="A262" s="66" t="s">
        <v>13897</v>
      </c>
      <c r="B262" s="74" t="s">
        <v>13416</v>
      </c>
      <c r="C262" s="370" t="s">
        <v>13843</v>
      </c>
      <c r="D262" s="370"/>
      <c r="E262" s="370"/>
      <c r="F262" s="370"/>
      <c r="G262" s="370"/>
      <c r="H262" s="370"/>
      <c r="I262" s="370"/>
      <c r="J262" s="370"/>
      <c r="K262" s="370"/>
      <c r="L262" s="74" t="s">
        <v>216</v>
      </c>
      <c r="M262" s="67">
        <v>4.2300000000000004</v>
      </c>
    </row>
    <row r="263" spans="1:13" ht="12.75" customHeight="1">
      <c r="A263" s="66" t="s">
        <v>13898</v>
      </c>
      <c r="B263" s="74" t="s">
        <v>13416</v>
      </c>
      <c r="C263" s="370" t="s">
        <v>13841</v>
      </c>
      <c r="D263" s="370"/>
      <c r="E263" s="370"/>
      <c r="F263" s="370"/>
      <c r="G263" s="370"/>
      <c r="H263" s="370"/>
      <c r="I263" s="370"/>
      <c r="J263" s="370"/>
      <c r="K263" s="370"/>
      <c r="L263" s="74" t="s">
        <v>216</v>
      </c>
      <c r="M263" s="67">
        <v>2.2599999999999998</v>
      </c>
    </row>
    <row r="264" spans="1:13" ht="13.5" customHeight="1">
      <c r="A264" s="64" t="s">
        <v>13899</v>
      </c>
      <c r="B264" s="73" t="s">
        <v>13416</v>
      </c>
      <c r="C264" s="371" t="s">
        <v>13900</v>
      </c>
      <c r="D264" s="371"/>
      <c r="E264" s="371"/>
      <c r="F264" s="371"/>
      <c r="G264" s="371"/>
      <c r="H264" s="371"/>
      <c r="I264" s="371"/>
      <c r="J264" s="371"/>
      <c r="K264" s="371"/>
      <c r="L264" s="65"/>
      <c r="M264" s="65"/>
    </row>
    <row r="265" spans="1:13" ht="12.75" customHeight="1">
      <c r="A265" s="66" t="s">
        <v>13901</v>
      </c>
      <c r="B265" s="74" t="s">
        <v>13416</v>
      </c>
      <c r="C265" s="370" t="s">
        <v>13902</v>
      </c>
      <c r="D265" s="370"/>
      <c r="E265" s="370"/>
      <c r="F265" s="370"/>
      <c r="G265" s="370"/>
      <c r="H265" s="370"/>
      <c r="I265" s="370"/>
      <c r="J265" s="370"/>
      <c r="K265" s="370"/>
      <c r="L265" s="74" t="s">
        <v>1283</v>
      </c>
      <c r="M265" s="67">
        <v>23.3</v>
      </c>
    </row>
    <row r="266" spans="1:13" ht="12.75" customHeight="1">
      <c r="A266" s="66" t="s">
        <v>13903</v>
      </c>
      <c r="B266" s="74" t="s">
        <v>13416</v>
      </c>
      <c r="C266" s="370" t="s">
        <v>13904</v>
      </c>
      <c r="D266" s="370"/>
      <c r="E266" s="370"/>
      <c r="F266" s="370"/>
      <c r="G266" s="370"/>
      <c r="H266" s="370"/>
      <c r="I266" s="370"/>
      <c r="J266" s="370"/>
      <c r="K266" s="370"/>
      <c r="L266" s="74" t="s">
        <v>1283</v>
      </c>
      <c r="M266" s="67">
        <v>31.06</v>
      </c>
    </row>
    <row r="267" spans="1:13" ht="13.5" customHeight="1">
      <c r="A267" s="64" t="s">
        <v>13905</v>
      </c>
      <c r="B267" s="73" t="s">
        <v>13416</v>
      </c>
      <c r="C267" s="371" t="s">
        <v>13784</v>
      </c>
      <c r="D267" s="371"/>
      <c r="E267" s="371"/>
      <c r="F267" s="371"/>
      <c r="G267" s="371"/>
      <c r="H267" s="371"/>
      <c r="I267" s="371"/>
      <c r="J267" s="371"/>
      <c r="K267" s="371"/>
      <c r="L267" s="65"/>
      <c r="M267" s="65"/>
    </row>
    <row r="268" spans="1:13" ht="12.75" customHeight="1">
      <c r="A268" s="66" t="s">
        <v>13906</v>
      </c>
      <c r="B268" s="74" t="s">
        <v>13416</v>
      </c>
      <c r="C268" s="370" t="s">
        <v>13786</v>
      </c>
      <c r="D268" s="370"/>
      <c r="E268" s="370"/>
      <c r="F268" s="370"/>
      <c r="G268" s="370"/>
      <c r="H268" s="370"/>
      <c r="I268" s="370"/>
      <c r="J268" s="370"/>
      <c r="K268" s="370"/>
      <c r="L268" s="74" t="s">
        <v>13787</v>
      </c>
      <c r="M268" s="67">
        <v>140</v>
      </c>
    </row>
    <row r="269" spans="1:13" ht="12.75" customHeight="1">
      <c r="A269" s="61" t="s">
        <v>13907</v>
      </c>
      <c r="B269" s="62"/>
      <c r="C269" s="372" t="s">
        <v>13908</v>
      </c>
      <c r="D269" s="372"/>
      <c r="E269" s="372"/>
      <c r="F269" s="372"/>
      <c r="G269" s="372"/>
      <c r="H269" s="372"/>
      <c r="I269" s="372"/>
      <c r="J269" s="372"/>
      <c r="K269" s="372"/>
      <c r="L269" s="63"/>
      <c r="M269" s="63"/>
    </row>
    <row r="270" spans="1:13" ht="13.5" customHeight="1">
      <c r="A270" s="64" t="s">
        <v>13909</v>
      </c>
      <c r="B270" s="73" t="s">
        <v>13416</v>
      </c>
      <c r="C270" s="371" t="s">
        <v>13910</v>
      </c>
      <c r="D270" s="371"/>
      <c r="E270" s="371"/>
      <c r="F270" s="371"/>
      <c r="G270" s="371"/>
      <c r="H270" s="371"/>
      <c r="I270" s="371"/>
      <c r="J270" s="371"/>
      <c r="K270" s="371"/>
      <c r="L270" s="65"/>
      <c r="M270" s="65"/>
    </row>
    <row r="271" spans="1:13" ht="12.75" customHeight="1">
      <c r="A271" s="66" t="s">
        <v>13911</v>
      </c>
      <c r="B271" s="74" t="s">
        <v>13416</v>
      </c>
      <c r="C271" s="370" t="s">
        <v>13912</v>
      </c>
      <c r="D271" s="370"/>
      <c r="E271" s="370"/>
      <c r="F271" s="370"/>
      <c r="G271" s="370"/>
      <c r="H271" s="370"/>
      <c r="I271" s="370"/>
      <c r="J271" s="370"/>
      <c r="K271" s="370"/>
      <c r="L271" s="74" t="s">
        <v>1283</v>
      </c>
      <c r="M271" s="67">
        <v>276.08</v>
      </c>
    </row>
    <row r="272" spans="1:13" ht="13.5" customHeight="1">
      <c r="A272" s="66" t="s">
        <v>13913</v>
      </c>
      <c r="B272" s="74" t="s">
        <v>13416</v>
      </c>
      <c r="C272" s="370" t="s">
        <v>13914</v>
      </c>
      <c r="D272" s="370"/>
      <c r="E272" s="370"/>
      <c r="F272" s="370"/>
      <c r="G272" s="370"/>
      <c r="H272" s="370"/>
      <c r="I272" s="370"/>
      <c r="J272" s="370"/>
      <c r="K272" s="370"/>
      <c r="L272" s="74" t="s">
        <v>1283</v>
      </c>
      <c r="M272" s="67">
        <v>328.29</v>
      </c>
    </row>
    <row r="273" spans="1:13" ht="12.75" customHeight="1">
      <c r="A273" s="66" t="s">
        <v>13915</v>
      </c>
      <c r="B273" s="74" t="s">
        <v>13416</v>
      </c>
      <c r="C273" s="370" t="s">
        <v>13916</v>
      </c>
      <c r="D273" s="370"/>
      <c r="E273" s="370"/>
      <c r="F273" s="370"/>
      <c r="G273" s="370"/>
      <c r="H273" s="370"/>
      <c r="I273" s="370"/>
      <c r="J273" s="370"/>
      <c r="K273" s="370"/>
      <c r="L273" s="74" t="s">
        <v>1283</v>
      </c>
      <c r="M273" s="67">
        <v>685.77</v>
      </c>
    </row>
    <row r="274" spans="1:13" ht="12.75" customHeight="1">
      <c r="A274" s="66" t="s">
        <v>13917</v>
      </c>
      <c r="B274" s="74" t="s">
        <v>13416</v>
      </c>
      <c r="C274" s="370" t="s">
        <v>13918</v>
      </c>
      <c r="D274" s="370"/>
      <c r="E274" s="370"/>
      <c r="F274" s="370"/>
      <c r="G274" s="370"/>
      <c r="H274" s="370"/>
      <c r="I274" s="370"/>
      <c r="J274" s="370"/>
      <c r="K274" s="370"/>
      <c r="L274" s="74" t="s">
        <v>1283</v>
      </c>
      <c r="M274" s="67">
        <v>698.74</v>
      </c>
    </row>
    <row r="275" spans="1:13" ht="13.5" customHeight="1">
      <c r="A275" s="64" t="s">
        <v>13919</v>
      </c>
      <c r="B275" s="73" t="s">
        <v>13416</v>
      </c>
      <c r="C275" s="371" t="s">
        <v>13920</v>
      </c>
      <c r="D275" s="371"/>
      <c r="E275" s="371"/>
      <c r="F275" s="371"/>
      <c r="G275" s="371"/>
      <c r="H275" s="371"/>
      <c r="I275" s="371"/>
      <c r="J275" s="371"/>
      <c r="K275" s="371"/>
      <c r="L275" s="65"/>
      <c r="M275" s="65"/>
    </row>
    <row r="276" spans="1:13" ht="12.75" customHeight="1">
      <c r="A276" s="66" t="s">
        <v>13396</v>
      </c>
      <c r="B276" s="74" t="s">
        <v>13416</v>
      </c>
      <c r="C276" s="370" t="s">
        <v>13397</v>
      </c>
      <c r="D276" s="370"/>
      <c r="E276" s="370"/>
      <c r="F276" s="370"/>
      <c r="G276" s="370"/>
      <c r="H276" s="370"/>
      <c r="I276" s="370"/>
      <c r="J276" s="370"/>
      <c r="K276" s="370"/>
      <c r="L276" s="74" t="s">
        <v>26</v>
      </c>
      <c r="M276" s="67">
        <v>18.64</v>
      </c>
    </row>
    <row r="277" spans="1:13" ht="13.5" customHeight="1">
      <c r="A277" s="66" t="s">
        <v>13921</v>
      </c>
      <c r="B277" s="74" t="s">
        <v>13416</v>
      </c>
      <c r="C277" s="370" t="s">
        <v>13922</v>
      </c>
      <c r="D277" s="370"/>
      <c r="E277" s="370"/>
      <c r="F277" s="370"/>
      <c r="G277" s="370"/>
      <c r="H277" s="370"/>
      <c r="I277" s="370"/>
      <c r="J277" s="370"/>
      <c r="K277" s="370"/>
      <c r="L277" s="74" t="s">
        <v>26</v>
      </c>
      <c r="M277" s="67">
        <v>23.3</v>
      </c>
    </row>
    <row r="278" spans="1:13" ht="12.75" customHeight="1">
      <c r="A278" s="66" t="s">
        <v>13923</v>
      </c>
      <c r="B278" s="74" t="s">
        <v>13416</v>
      </c>
      <c r="C278" s="370" t="s">
        <v>13924</v>
      </c>
      <c r="D278" s="370"/>
      <c r="E278" s="370"/>
      <c r="F278" s="370"/>
      <c r="G278" s="370"/>
      <c r="H278" s="370"/>
      <c r="I278" s="370"/>
      <c r="J278" s="370"/>
      <c r="K278" s="370"/>
      <c r="L278" s="74" t="s">
        <v>26</v>
      </c>
      <c r="M278" s="67">
        <v>31.06</v>
      </c>
    </row>
    <row r="279" spans="1:13" ht="12.75" customHeight="1">
      <c r="A279" s="66" t="s">
        <v>13925</v>
      </c>
      <c r="B279" s="74" t="s">
        <v>13416</v>
      </c>
      <c r="C279" s="370" t="s">
        <v>13926</v>
      </c>
      <c r="D279" s="370"/>
      <c r="E279" s="370"/>
      <c r="F279" s="370"/>
      <c r="G279" s="370"/>
      <c r="H279" s="370"/>
      <c r="I279" s="370"/>
      <c r="J279" s="370"/>
      <c r="K279" s="370"/>
      <c r="L279" s="74" t="s">
        <v>26</v>
      </c>
      <c r="M279" s="67">
        <v>38.83</v>
      </c>
    </row>
    <row r="280" spans="1:13" ht="13.5" customHeight="1">
      <c r="A280" s="66" t="s">
        <v>13927</v>
      </c>
      <c r="B280" s="74" t="s">
        <v>13416</v>
      </c>
      <c r="C280" s="370" t="s">
        <v>13928</v>
      </c>
      <c r="D280" s="370"/>
      <c r="E280" s="370"/>
      <c r="F280" s="370"/>
      <c r="G280" s="370"/>
      <c r="H280" s="370"/>
      <c r="I280" s="370"/>
      <c r="J280" s="370"/>
      <c r="K280" s="370"/>
      <c r="L280" s="74" t="s">
        <v>26</v>
      </c>
      <c r="M280" s="67">
        <v>32.979999999999997</v>
      </c>
    </row>
    <row r="281" spans="1:13" ht="12.75" customHeight="1">
      <c r="A281" s="66" t="s">
        <v>13929</v>
      </c>
      <c r="B281" s="74" t="s">
        <v>13416</v>
      </c>
      <c r="C281" s="370" t="s">
        <v>13930</v>
      </c>
      <c r="D281" s="370"/>
      <c r="E281" s="370"/>
      <c r="F281" s="370"/>
      <c r="G281" s="370"/>
      <c r="H281" s="370"/>
      <c r="I281" s="370"/>
      <c r="J281" s="370"/>
      <c r="K281" s="370"/>
      <c r="L281" s="74" t="s">
        <v>26</v>
      </c>
      <c r="M281" s="67">
        <v>44.46</v>
      </c>
    </row>
    <row r="282" spans="1:13" ht="12.75" customHeight="1">
      <c r="A282" s="66" t="s">
        <v>13931</v>
      </c>
      <c r="B282" s="74" t="s">
        <v>13416</v>
      </c>
      <c r="C282" s="370" t="s">
        <v>13932</v>
      </c>
      <c r="D282" s="370"/>
      <c r="E282" s="370"/>
      <c r="F282" s="370"/>
      <c r="G282" s="370"/>
      <c r="H282" s="370"/>
      <c r="I282" s="370"/>
      <c r="J282" s="370"/>
      <c r="K282" s="370"/>
      <c r="L282" s="74" t="s">
        <v>26</v>
      </c>
      <c r="M282" s="67">
        <v>61.68</v>
      </c>
    </row>
    <row r="283" spans="1:13" ht="13.5" customHeight="1">
      <c r="A283" s="66" t="s">
        <v>13933</v>
      </c>
      <c r="B283" s="74" t="s">
        <v>13416</v>
      </c>
      <c r="C283" s="370" t="s">
        <v>13934</v>
      </c>
      <c r="D283" s="370"/>
      <c r="E283" s="370"/>
      <c r="F283" s="370"/>
      <c r="G283" s="370"/>
      <c r="H283" s="370"/>
      <c r="I283" s="370"/>
      <c r="J283" s="370"/>
      <c r="K283" s="370"/>
      <c r="L283" s="74" t="s">
        <v>26</v>
      </c>
      <c r="M283" s="67">
        <v>81.010000000000005</v>
      </c>
    </row>
    <row r="284" spans="1:13" ht="12.75" customHeight="1">
      <c r="A284" s="66" t="s">
        <v>13935</v>
      </c>
      <c r="B284" s="74" t="s">
        <v>13416</v>
      </c>
      <c r="C284" s="370" t="s">
        <v>13936</v>
      </c>
      <c r="D284" s="370"/>
      <c r="E284" s="370"/>
      <c r="F284" s="370"/>
      <c r="G284" s="370"/>
      <c r="H284" s="370"/>
      <c r="I284" s="370"/>
      <c r="J284" s="370"/>
      <c r="K284" s="370"/>
      <c r="L284" s="74" t="s">
        <v>26</v>
      </c>
      <c r="M284" s="67">
        <v>22.37</v>
      </c>
    </row>
    <row r="285" spans="1:13" ht="13.5" customHeight="1">
      <c r="A285" s="66" t="s">
        <v>13937</v>
      </c>
      <c r="B285" s="74" t="s">
        <v>13416</v>
      </c>
      <c r="C285" s="370" t="s">
        <v>13938</v>
      </c>
      <c r="D285" s="370"/>
      <c r="E285" s="370"/>
      <c r="F285" s="370"/>
      <c r="G285" s="370"/>
      <c r="H285" s="370"/>
      <c r="I285" s="370"/>
      <c r="J285" s="370"/>
      <c r="K285" s="370"/>
      <c r="L285" s="74" t="s">
        <v>26</v>
      </c>
      <c r="M285" s="67">
        <v>30.15</v>
      </c>
    </row>
    <row r="286" spans="1:13" ht="12.75" customHeight="1">
      <c r="A286" s="66" t="s">
        <v>13939</v>
      </c>
      <c r="B286" s="74" t="s">
        <v>13416</v>
      </c>
      <c r="C286" s="370" t="s">
        <v>13940</v>
      </c>
      <c r="D286" s="370"/>
      <c r="E286" s="370"/>
      <c r="F286" s="370"/>
      <c r="G286" s="370"/>
      <c r="H286" s="370"/>
      <c r="I286" s="370"/>
      <c r="J286" s="370"/>
      <c r="K286" s="370"/>
      <c r="L286" s="74" t="s">
        <v>26</v>
      </c>
      <c r="M286" s="67">
        <v>41.65</v>
      </c>
    </row>
    <row r="287" spans="1:13" ht="12.75" customHeight="1">
      <c r="A287" s="66" t="s">
        <v>13941</v>
      </c>
      <c r="B287" s="74" t="s">
        <v>13416</v>
      </c>
      <c r="C287" s="370" t="s">
        <v>13942</v>
      </c>
      <c r="D287" s="370"/>
      <c r="E287" s="370"/>
      <c r="F287" s="370"/>
      <c r="G287" s="370"/>
      <c r="H287" s="370"/>
      <c r="I287" s="370"/>
      <c r="J287" s="370"/>
      <c r="K287" s="370"/>
      <c r="L287" s="74" t="s">
        <v>26</v>
      </c>
      <c r="M287" s="67">
        <v>53.64</v>
      </c>
    </row>
    <row r="288" spans="1:13" ht="13.5" customHeight="1">
      <c r="A288" s="64" t="s">
        <v>13943</v>
      </c>
      <c r="B288" s="73" t="s">
        <v>13416</v>
      </c>
      <c r="C288" s="371" t="s">
        <v>13944</v>
      </c>
      <c r="D288" s="371"/>
      <c r="E288" s="371"/>
      <c r="F288" s="371"/>
      <c r="G288" s="371"/>
      <c r="H288" s="371"/>
      <c r="I288" s="371"/>
      <c r="J288" s="371"/>
      <c r="K288" s="371"/>
      <c r="L288" s="65"/>
      <c r="M288" s="65"/>
    </row>
    <row r="289" spans="1:13" ht="12.75" customHeight="1">
      <c r="A289" s="66" t="s">
        <v>13945</v>
      </c>
      <c r="B289" s="74" t="s">
        <v>13416</v>
      </c>
      <c r="C289" s="370" t="s">
        <v>13946</v>
      </c>
      <c r="D289" s="370"/>
      <c r="E289" s="370"/>
      <c r="F289" s="370"/>
      <c r="G289" s="370"/>
      <c r="H289" s="370"/>
      <c r="I289" s="370"/>
      <c r="J289" s="370"/>
      <c r="K289" s="370"/>
      <c r="L289" s="74" t="s">
        <v>25</v>
      </c>
      <c r="M289" s="67">
        <v>2000</v>
      </c>
    </row>
    <row r="290" spans="1:13" ht="13.5" customHeight="1">
      <c r="A290" s="66" t="s">
        <v>13947</v>
      </c>
      <c r="B290" s="74" t="s">
        <v>13416</v>
      </c>
      <c r="C290" s="370" t="s">
        <v>13948</v>
      </c>
      <c r="D290" s="370"/>
      <c r="E290" s="370"/>
      <c r="F290" s="370"/>
      <c r="G290" s="370"/>
      <c r="H290" s="370"/>
      <c r="I290" s="370"/>
      <c r="J290" s="370"/>
      <c r="K290" s="370"/>
      <c r="L290" s="74" t="s">
        <v>26</v>
      </c>
      <c r="M290" s="67">
        <v>13</v>
      </c>
    </row>
    <row r="291" spans="1:13" ht="12.75" customHeight="1">
      <c r="A291" s="66" t="s">
        <v>13949</v>
      </c>
      <c r="B291" s="74" t="s">
        <v>13416</v>
      </c>
      <c r="C291" s="370" t="s">
        <v>13950</v>
      </c>
      <c r="D291" s="370"/>
      <c r="E291" s="370"/>
      <c r="F291" s="370"/>
      <c r="G291" s="370"/>
      <c r="H291" s="370"/>
      <c r="I291" s="370"/>
      <c r="J291" s="370"/>
      <c r="K291" s="370"/>
      <c r="L291" s="74" t="s">
        <v>26</v>
      </c>
      <c r="M291" s="67">
        <v>14</v>
      </c>
    </row>
    <row r="292" spans="1:13" ht="12.75" customHeight="1">
      <c r="A292" s="66" t="s">
        <v>13951</v>
      </c>
      <c r="B292" s="74" t="s">
        <v>13416</v>
      </c>
      <c r="C292" s="370" t="s">
        <v>13952</v>
      </c>
      <c r="D292" s="370"/>
      <c r="E292" s="370"/>
      <c r="F292" s="370"/>
      <c r="G292" s="370"/>
      <c r="H292" s="370"/>
      <c r="I292" s="370"/>
      <c r="J292" s="370"/>
      <c r="K292" s="370"/>
      <c r="L292" s="74" t="s">
        <v>26</v>
      </c>
      <c r="M292" s="67">
        <v>15</v>
      </c>
    </row>
    <row r="293" spans="1:13" ht="13.5" customHeight="1">
      <c r="A293" s="66" t="s">
        <v>13953</v>
      </c>
      <c r="B293" s="74" t="s">
        <v>13416</v>
      </c>
      <c r="C293" s="370" t="s">
        <v>13954</v>
      </c>
      <c r="D293" s="370"/>
      <c r="E293" s="370"/>
      <c r="F293" s="370"/>
      <c r="G293" s="370"/>
      <c r="H293" s="370"/>
      <c r="I293" s="370"/>
      <c r="J293" s="370"/>
      <c r="K293" s="370"/>
      <c r="L293" s="74" t="s">
        <v>26</v>
      </c>
      <c r="M293" s="67">
        <v>16</v>
      </c>
    </row>
    <row r="294" spans="1:13" ht="12.75" customHeight="1">
      <c r="A294" s="66" t="s">
        <v>13955</v>
      </c>
      <c r="B294" s="74" t="s">
        <v>13416</v>
      </c>
      <c r="C294" s="370" t="s">
        <v>13956</v>
      </c>
      <c r="D294" s="370"/>
      <c r="E294" s="370"/>
      <c r="F294" s="370"/>
      <c r="G294" s="370"/>
      <c r="H294" s="370"/>
      <c r="I294" s="370"/>
      <c r="J294" s="370"/>
      <c r="K294" s="370"/>
      <c r="L294" s="74" t="s">
        <v>26</v>
      </c>
      <c r="M294" s="67">
        <v>17</v>
      </c>
    </row>
    <row r="295" spans="1:13" ht="12.75" customHeight="1">
      <c r="A295" s="64" t="s">
        <v>13957</v>
      </c>
      <c r="B295" s="73" t="s">
        <v>13416</v>
      </c>
      <c r="C295" s="371" t="s">
        <v>13958</v>
      </c>
      <c r="D295" s="371"/>
      <c r="E295" s="371"/>
      <c r="F295" s="371"/>
      <c r="G295" s="371"/>
      <c r="H295" s="371"/>
      <c r="I295" s="371"/>
      <c r="J295" s="371"/>
      <c r="K295" s="371"/>
      <c r="L295" s="65"/>
      <c r="M295" s="65"/>
    </row>
    <row r="296" spans="1:13" ht="13.5" customHeight="1">
      <c r="A296" s="66" t="s">
        <v>13959</v>
      </c>
      <c r="B296" s="74" t="s">
        <v>13416</v>
      </c>
      <c r="C296" s="370" t="s">
        <v>13946</v>
      </c>
      <c r="D296" s="370"/>
      <c r="E296" s="370"/>
      <c r="F296" s="370"/>
      <c r="G296" s="370"/>
      <c r="H296" s="370"/>
      <c r="I296" s="370"/>
      <c r="J296" s="370"/>
      <c r="K296" s="370"/>
      <c r="L296" s="74" t="s">
        <v>25</v>
      </c>
      <c r="M296" s="67">
        <v>5000</v>
      </c>
    </row>
    <row r="297" spans="1:13" ht="12.75" customHeight="1">
      <c r="A297" s="66" t="s">
        <v>13960</v>
      </c>
      <c r="B297" s="74" t="s">
        <v>13416</v>
      </c>
      <c r="C297" s="370" t="s">
        <v>13961</v>
      </c>
      <c r="D297" s="370"/>
      <c r="E297" s="370"/>
      <c r="F297" s="370"/>
      <c r="G297" s="370"/>
      <c r="H297" s="370"/>
      <c r="I297" s="370"/>
      <c r="J297" s="370"/>
      <c r="K297" s="370"/>
      <c r="L297" s="74" t="s">
        <v>26</v>
      </c>
      <c r="M297" s="67">
        <v>103.08</v>
      </c>
    </row>
    <row r="298" spans="1:13" ht="13.5" customHeight="1">
      <c r="A298" s="66" t="s">
        <v>13962</v>
      </c>
      <c r="B298" s="74" t="s">
        <v>13416</v>
      </c>
      <c r="C298" s="370" t="s">
        <v>13963</v>
      </c>
      <c r="D298" s="370"/>
      <c r="E298" s="370"/>
      <c r="F298" s="370"/>
      <c r="G298" s="370"/>
      <c r="H298" s="370"/>
      <c r="I298" s="370"/>
      <c r="J298" s="370"/>
      <c r="K298" s="370"/>
      <c r="L298" s="74" t="s">
        <v>26</v>
      </c>
      <c r="M298" s="67">
        <v>121.03</v>
      </c>
    </row>
    <row r="299" spans="1:13" ht="12.75" customHeight="1">
      <c r="A299" s="66" t="s">
        <v>13964</v>
      </c>
      <c r="B299" s="74" t="s">
        <v>13416</v>
      </c>
      <c r="C299" s="370" t="s">
        <v>13965</v>
      </c>
      <c r="D299" s="370"/>
      <c r="E299" s="370"/>
      <c r="F299" s="370"/>
      <c r="G299" s="370"/>
      <c r="H299" s="370"/>
      <c r="I299" s="370"/>
      <c r="J299" s="370"/>
      <c r="K299" s="370"/>
      <c r="L299" s="74" t="s">
        <v>26</v>
      </c>
      <c r="M299" s="67">
        <v>164.53</v>
      </c>
    </row>
    <row r="300" spans="1:13" ht="12.75" customHeight="1">
      <c r="A300" s="64" t="s">
        <v>13966</v>
      </c>
      <c r="B300" s="73" t="s">
        <v>13416</v>
      </c>
      <c r="C300" s="371" t="s">
        <v>13967</v>
      </c>
      <c r="D300" s="371"/>
      <c r="E300" s="371"/>
      <c r="F300" s="371"/>
      <c r="G300" s="371"/>
      <c r="H300" s="371"/>
      <c r="I300" s="371"/>
      <c r="J300" s="371"/>
      <c r="K300" s="371"/>
      <c r="L300" s="65"/>
      <c r="M300" s="65"/>
    </row>
    <row r="301" spans="1:13" ht="13.5" customHeight="1">
      <c r="A301" s="66" t="s">
        <v>13968</v>
      </c>
      <c r="B301" s="74" t="s">
        <v>13416</v>
      </c>
      <c r="C301" s="370" t="s">
        <v>13969</v>
      </c>
      <c r="D301" s="370"/>
      <c r="E301" s="370"/>
      <c r="F301" s="370"/>
      <c r="G301" s="370"/>
      <c r="H301" s="370"/>
      <c r="I301" s="370"/>
      <c r="J301" s="370"/>
      <c r="K301" s="370"/>
      <c r="L301" s="74" t="s">
        <v>25</v>
      </c>
      <c r="M301" s="67">
        <v>20000</v>
      </c>
    </row>
    <row r="302" spans="1:13" ht="12.75" customHeight="1">
      <c r="A302" s="66" t="s">
        <v>13389</v>
      </c>
      <c r="B302" s="74" t="s">
        <v>13416</v>
      </c>
      <c r="C302" s="370" t="s">
        <v>13970</v>
      </c>
      <c r="D302" s="370"/>
      <c r="E302" s="370"/>
      <c r="F302" s="370"/>
      <c r="G302" s="370"/>
      <c r="H302" s="370"/>
      <c r="I302" s="370"/>
      <c r="J302" s="370"/>
      <c r="K302" s="370"/>
      <c r="L302" s="74" t="s">
        <v>26</v>
      </c>
      <c r="M302" s="67">
        <v>39.25</v>
      </c>
    </row>
    <row r="303" spans="1:13" ht="13.5" customHeight="1">
      <c r="A303" s="66" t="s">
        <v>13971</v>
      </c>
      <c r="B303" s="74" t="s">
        <v>13416</v>
      </c>
      <c r="C303" s="370" t="s">
        <v>13972</v>
      </c>
      <c r="D303" s="370"/>
      <c r="E303" s="370"/>
      <c r="F303" s="370"/>
      <c r="G303" s="370"/>
      <c r="H303" s="370"/>
      <c r="I303" s="370"/>
      <c r="J303" s="370"/>
      <c r="K303" s="370"/>
      <c r="L303" s="74" t="s">
        <v>26</v>
      </c>
      <c r="M303" s="67">
        <v>54.12</v>
      </c>
    </row>
    <row r="304" spans="1:13" ht="12.75" customHeight="1">
      <c r="A304" s="66" t="s">
        <v>13973</v>
      </c>
      <c r="B304" s="74" t="s">
        <v>13416</v>
      </c>
      <c r="C304" s="370" t="s">
        <v>13974</v>
      </c>
      <c r="D304" s="370"/>
      <c r="E304" s="370"/>
      <c r="F304" s="370"/>
      <c r="G304" s="370"/>
      <c r="H304" s="370"/>
      <c r="I304" s="370"/>
      <c r="J304" s="370"/>
      <c r="K304" s="370"/>
      <c r="L304" s="74" t="s">
        <v>26</v>
      </c>
      <c r="M304" s="67">
        <v>72.349999999999994</v>
      </c>
    </row>
    <row r="305" spans="1:13" ht="12.75" customHeight="1">
      <c r="A305" s="66" t="s">
        <v>13975</v>
      </c>
      <c r="B305" s="74" t="s">
        <v>13416</v>
      </c>
      <c r="C305" s="370" t="s">
        <v>13976</v>
      </c>
      <c r="D305" s="370"/>
      <c r="E305" s="370"/>
      <c r="F305" s="370"/>
      <c r="G305" s="370"/>
      <c r="H305" s="370"/>
      <c r="I305" s="370"/>
      <c r="J305" s="370"/>
      <c r="K305" s="370"/>
      <c r="L305" s="74" t="s">
        <v>26</v>
      </c>
      <c r="M305" s="67">
        <v>90.97</v>
      </c>
    </row>
    <row r="306" spans="1:13" ht="13.5" customHeight="1">
      <c r="A306" s="66" t="s">
        <v>13977</v>
      </c>
      <c r="B306" s="74" t="s">
        <v>13416</v>
      </c>
      <c r="C306" s="370" t="s">
        <v>13978</v>
      </c>
      <c r="D306" s="370"/>
      <c r="E306" s="370"/>
      <c r="F306" s="370"/>
      <c r="G306" s="370"/>
      <c r="H306" s="370"/>
      <c r="I306" s="370"/>
      <c r="J306" s="370"/>
      <c r="K306" s="370"/>
      <c r="L306" s="74" t="s">
        <v>26</v>
      </c>
      <c r="M306" s="67">
        <v>111</v>
      </c>
    </row>
    <row r="307" spans="1:13" ht="12.75" customHeight="1">
      <c r="A307" s="64" t="s">
        <v>13979</v>
      </c>
      <c r="B307" s="73" t="s">
        <v>13416</v>
      </c>
      <c r="C307" s="371" t="s">
        <v>13980</v>
      </c>
      <c r="D307" s="371"/>
      <c r="E307" s="371"/>
      <c r="F307" s="371"/>
      <c r="G307" s="371"/>
      <c r="H307" s="371"/>
      <c r="I307" s="371"/>
      <c r="J307" s="371"/>
      <c r="K307" s="371"/>
      <c r="L307" s="65"/>
      <c r="M307" s="65"/>
    </row>
    <row r="308" spans="1:13" ht="12.75" customHeight="1">
      <c r="A308" s="66" t="s">
        <v>13981</v>
      </c>
      <c r="B308" s="74" t="s">
        <v>13416</v>
      </c>
      <c r="C308" s="370" t="s">
        <v>13982</v>
      </c>
      <c r="D308" s="370"/>
      <c r="E308" s="370"/>
      <c r="F308" s="370"/>
      <c r="G308" s="370"/>
      <c r="H308" s="370"/>
      <c r="I308" s="370"/>
      <c r="J308" s="370"/>
      <c r="K308" s="370"/>
      <c r="L308" s="74" t="s">
        <v>25</v>
      </c>
      <c r="M308" s="67">
        <v>20000</v>
      </c>
    </row>
    <row r="309" spans="1:13" ht="13.5" customHeight="1">
      <c r="A309" s="66" t="s">
        <v>13983</v>
      </c>
      <c r="B309" s="74" t="s">
        <v>13416</v>
      </c>
      <c r="C309" s="370" t="s">
        <v>13984</v>
      </c>
      <c r="D309" s="370"/>
      <c r="E309" s="370"/>
      <c r="F309" s="370"/>
      <c r="G309" s="370"/>
      <c r="H309" s="370"/>
      <c r="I309" s="370"/>
      <c r="J309" s="370"/>
      <c r="K309" s="370"/>
      <c r="L309" s="74" t="s">
        <v>26</v>
      </c>
      <c r="M309" s="67">
        <v>306.01</v>
      </c>
    </row>
    <row r="310" spans="1:13" ht="12.75" customHeight="1">
      <c r="A310" s="66" t="s">
        <v>13985</v>
      </c>
      <c r="B310" s="74" t="s">
        <v>13416</v>
      </c>
      <c r="C310" s="370" t="s">
        <v>13986</v>
      </c>
      <c r="D310" s="370"/>
      <c r="E310" s="370"/>
      <c r="F310" s="370"/>
      <c r="G310" s="370"/>
      <c r="H310" s="370"/>
      <c r="I310" s="370"/>
      <c r="J310" s="370"/>
      <c r="K310" s="370"/>
      <c r="L310" s="74" t="s">
        <v>26</v>
      </c>
      <c r="M310" s="67">
        <v>321.72000000000003</v>
      </c>
    </row>
    <row r="311" spans="1:13" ht="13.5" customHeight="1">
      <c r="A311" s="66" t="s">
        <v>13987</v>
      </c>
      <c r="B311" s="74" t="s">
        <v>13416</v>
      </c>
      <c r="C311" s="370" t="s">
        <v>13988</v>
      </c>
      <c r="D311" s="370"/>
      <c r="E311" s="370"/>
      <c r="F311" s="370"/>
      <c r="G311" s="370"/>
      <c r="H311" s="370"/>
      <c r="I311" s="370"/>
      <c r="J311" s="370"/>
      <c r="K311" s="370"/>
      <c r="L311" s="74" t="s">
        <v>26</v>
      </c>
      <c r="M311" s="67">
        <v>365.29</v>
      </c>
    </row>
    <row r="312" spans="1:13" ht="12.75" customHeight="1">
      <c r="A312" s="66" t="s">
        <v>13989</v>
      </c>
      <c r="B312" s="74" t="s">
        <v>13416</v>
      </c>
      <c r="C312" s="370" t="s">
        <v>13990</v>
      </c>
      <c r="D312" s="370"/>
      <c r="E312" s="370"/>
      <c r="F312" s="370"/>
      <c r="G312" s="370"/>
      <c r="H312" s="370"/>
      <c r="I312" s="370"/>
      <c r="J312" s="370"/>
      <c r="K312" s="370"/>
      <c r="L312" s="74" t="s">
        <v>26</v>
      </c>
      <c r="M312" s="67">
        <v>405.84</v>
      </c>
    </row>
    <row r="313" spans="1:13" ht="12.75" customHeight="1">
      <c r="A313" s="66" t="s">
        <v>13991</v>
      </c>
      <c r="B313" s="74" t="s">
        <v>13416</v>
      </c>
      <c r="C313" s="370" t="s">
        <v>13992</v>
      </c>
      <c r="D313" s="370"/>
      <c r="E313" s="370"/>
      <c r="F313" s="370"/>
      <c r="G313" s="370"/>
      <c r="H313" s="370"/>
      <c r="I313" s="370"/>
      <c r="J313" s="370"/>
      <c r="K313" s="370"/>
      <c r="L313" s="74" t="s">
        <v>26</v>
      </c>
      <c r="M313" s="67">
        <v>862.46</v>
      </c>
    </row>
    <row r="314" spans="1:13" ht="13.5" customHeight="1">
      <c r="A314" s="66" t="s">
        <v>13993</v>
      </c>
      <c r="B314" s="74" t="s">
        <v>13416</v>
      </c>
      <c r="C314" s="370" t="s">
        <v>13994</v>
      </c>
      <c r="D314" s="370"/>
      <c r="E314" s="370"/>
      <c r="F314" s="370"/>
      <c r="G314" s="370"/>
      <c r="H314" s="370"/>
      <c r="I314" s="370"/>
      <c r="J314" s="370"/>
      <c r="K314" s="370"/>
      <c r="L314" s="74" t="s">
        <v>26</v>
      </c>
      <c r="M314" s="67">
        <v>923.01</v>
      </c>
    </row>
    <row r="315" spans="1:13" ht="12.75" customHeight="1">
      <c r="A315" s="66" t="s">
        <v>13995</v>
      </c>
      <c r="B315" s="74" t="s">
        <v>13416</v>
      </c>
      <c r="C315" s="370" t="s">
        <v>13996</v>
      </c>
      <c r="D315" s="370"/>
      <c r="E315" s="370"/>
      <c r="F315" s="370"/>
      <c r="G315" s="370"/>
      <c r="H315" s="370"/>
      <c r="I315" s="370"/>
      <c r="J315" s="370"/>
      <c r="K315" s="370"/>
      <c r="L315" s="74" t="s">
        <v>26</v>
      </c>
      <c r="M315" s="67">
        <v>803.9</v>
      </c>
    </row>
    <row r="316" spans="1:13" ht="13.5" customHeight="1">
      <c r="A316" s="66" t="s">
        <v>13997</v>
      </c>
      <c r="B316" s="74" t="s">
        <v>13416</v>
      </c>
      <c r="C316" s="370" t="s">
        <v>13998</v>
      </c>
      <c r="D316" s="370"/>
      <c r="E316" s="370"/>
      <c r="F316" s="370"/>
      <c r="G316" s="370"/>
      <c r="H316" s="370"/>
      <c r="I316" s="370"/>
      <c r="J316" s="370"/>
      <c r="K316" s="370"/>
      <c r="L316" s="74" t="s">
        <v>26</v>
      </c>
      <c r="M316" s="67">
        <v>748.18</v>
      </c>
    </row>
    <row r="317" spans="1:13" ht="12.75" customHeight="1">
      <c r="A317" s="64" t="s">
        <v>13999</v>
      </c>
      <c r="B317" s="73" t="s">
        <v>13416</v>
      </c>
      <c r="C317" s="371" t="s">
        <v>14000</v>
      </c>
      <c r="D317" s="371"/>
      <c r="E317" s="371"/>
      <c r="F317" s="371"/>
      <c r="G317" s="371"/>
      <c r="H317" s="371"/>
      <c r="I317" s="371"/>
      <c r="J317" s="371"/>
      <c r="K317" s="371"/>
      <c r="L317" s="65"/>
      <c r="M317" s="65"/>
    </row>
    <row r="318" spans="1:13" ht="12.75" customHeight="1">
      <c r="A318" s="66" t="s">
        <v>14001</v>
      </c>
      <c r="B318" s="74" t="s">
        <v>13416</v>
      </c>
      <c r="C318" s="370" t="s">
        <v>14002</v>
      </c>
      <c r="D318" s="370"/>
      <c r="E318" s="370"/>
      <c r="F318" s="370"/>
      <c r="G318" s="370"/>
      <c r="H318" s="370"/>
      <c r="I318" s="370"/>
      <c r="J318" s="370"/>
      <c r="K318" s="370"/>
      <c r="L318" s="74" t="s">
        <v>1283</v>
      </c>
      <c r="M318" s="67">
        <v>395.3</v>
      </c>
    </row>
    <row r="319" spans="1:13" ht="3" customHeight="1">
      <c r="C319" s="370"/>
      <c r="D319" s="370"/>
      <c r="E319" s="370"/>
      <c r="F319" s="370"/>
      <c r="G319" s="370"/>
      <c r="H319" s="370"/>
      <c r="I319" s="370"/>
      <c r="J319" s="370"/>
      <c r="K319" s="370"/>
    </row>
    <row r="320" spans="1:13" ht="12.75" customHeight="1">
      <c r="A320" s="66" t="s">
        <v>14003</v>
      </c>
      <c r="B320" s="74" t="s">
        <v>13416</v>
      </c>
      <c r="C320" s="370" t="s">
        <v>14004</v>
      </c>
      <c r="D320" s="370"/>
      <c r="E320" s="370"/>
      <c r="F320" s="370"/>
      <c r="G320" s="370"/>
      <c r="H320" s="370"/>
      <c r="I320" s="370"/>
      <c r="J320" s="370"/>
      <c r="K320" s="370"/>
      <c r="L320" s="74" t="s">
        <v>1283</v>
      </c>
      <c r="M320" s="67">
        <v>415.07</v>
      </c>
    </row>
    <row r="321" spans="1:13" ht="3" customHeight="1">
      <c r="C321" s="370"/>
      <c r="D321" s="370"/>
      <c r="E321" s="370"/>
      <c r="F321" s="370"/>
      <c r="G321" s="370"/>
      <c r="H321" s="370"/>
      <c r="I321" s="370"/>
      <c r="J321" s="370"/>
      <c r="K321" s="370"/>
    </row>
    <row r="322" spans="1:13" ht="12.75" customHeight="1">
      <c r="A322" s="66" t="s">
        <v>14005</v>
      </c>
      <c r="B322" s="74" t="s">
        <v>13416</v>
      </c>
      <c r="C322" s="370" t="s">
        <v>14006</v>
      </c>
      <c r="D322" s="370"/>
      <c r="E322" s="370"/>
      <c r="F322" s="370"/>
      <c r="G322" s="370"/>
      <c r="H322" s="370"/>
      <c r="I322" s="370"/>
      <c r="J322" s="370"/>
      <c r="K322" s="370"/>
      <c r="L322" s="74" t="s">
        <v>1283</v>
      </c>
      <c r="M322" s="67">
        <v>404.46</v>
      </c>
    </row>
    <row r="323" spans="1:13" ht="2.25" customHeight="1">
      <c r="C323" s="370"/>
      <c r="D323" s="370"/>
      <c r="E323" s="370"/>
      <c r="F323" s="370"/>
      <c r="G323" s="370"/>
      <c r="H323" s="370"/>
      <c r="I323" s="370"/>
      <c r="J323" s="370"/>
      <c r="K323" s="370"/>
    </row>
    <row r="324" spans="1:13" ht="13.5" customHeight="1">
      <c r="A324" s="66" t="s">
        <v>14007</v>
      </c>
      <c r="B324" s="74" t="s">
        <v>13416</v>
      </c>
      <c r="C324" s="370" t="s">
        <v>21491</v>
      </c>
      <c r="D324" s="370"/>
      <c r="E324" s="370"/>
      <c r="F324" s="370"/>
      <c r="G324" s="370"/>
      <c r="H324" s="370"/>
      <c r="I324" s="370"/>
      <c r="J324" s="370"/>
      <c r="K324" s="370"/>
      <c r="L324" s="74" t="s">
        <v>1283</v>
      </c>
      <c r="M324" s="67">
        <v>432.55</v>
      </c>
    </row>
    <row r="325" spans="1:13" ht="2.25" customHeight="1">
      <c r="C325" s="370"/>
      <c r="D325" s="370"/>
      <c r="E325" s="370"/>
      <c r="F325" s="370"/>
      <c r="G325" s="370"/>
      <c r="H325" s="370"/>
      <c r="I325" s="370"/>
      <c r="J325" s="370"/>
      <c r="K325" s="370"/>
    </row>
    <row r="326" spans="1:13" ht="12.75" customHeight="1">
      <c r="A326" s="66" t="s">
        <v>14008</v>
      </c>
      <c r="B326" s="74" t="s">
        <v>13416</v>
      </c>
      <c r="C326" s="370" t="s">
        <v>14009</v>
      </c>
      <c r="D326" s="370"/>
      <c r="E326" s="370"/>
      <c r="F326" s="370"/>
      <c r="G326" s="370"/>
      <c r="H326" s="370"/>
      <c r="I326" s="370"/>
      <c r="J326" s="370"/>
      <c r="K326" s="370"/>
      <c r="L326" s="74" t="s">
        <v>1283</v>
      </c>
      <c r="M326" s="67">
        <v>427.14</v>
      </c>
    </row>
    <row r="327" spans="1:13" ht="3" customHeight="1">
      <c r="C327" s="370"/>
      <c r="D327" s="370"/>
      <c r="E327" s="370"/>
      <c r="F327" s="370"/>
      <c r="G327" s="370"/>
      <c r="H327" s="370"/>
      <c r="I327" s="370"/>
      <c r="J327" s="370"/>
      <c r="K327" s="370"/>
    </row>
    <row r="328" spans="1:13" ht="12.75" customHeight="1">
      <c r="A328" s="66" t="s">
        <v>14010</v>
      </c>
      <c r="B328" s="74" t="s">
        <v>13416</v>
      </c>
      <c r="C328" s="370" t="s">
        <v>14011</v>
      </c>
      <c r="D328" s="370"/>
      <c r="E328" s="370"/>
      <c r="F328" s="370"/>
      <c r="G328" s="370"/>
      <c r="H328" s="370"/>
      <c r="I328" s="370"/>
      <c r="J328" s="370"/>
      <c r="K328" s="370"/>
      <c r="L328" s="74" t="s">
        <v>1283</v>
      </c>
      <c r="M328" s="67">
        <v>456.8</v>
      </c>
    </row>
    <row r="329" spans="1:13" ht="3" customHeight="1">
      <c r="C329" s="370"/>
      <c r="D329" s="370"/>
      <c r="E329" s="370"/>
      <c r="F329" s="370"/>
      <c r="G329" s="370"/>
      <c r="H329" s="370"/>
      <c r="I329" s="370"/>
      <c r="J329" s="370"/>
      <c r="K329" s="370"/>
    </row>
    <row r="330" spans="1:13" ht="12.75" customHeight="1">
      <c r="A330" s="66" t="s">
        <v>13388</v>
      </c>
      <c r="B330" s="74" t="s">
        <v>13416</v>
      </c>
      <c r="C330" s="370" t="s">
        <v>13390</v>
      </c>
      <c r="D330" s="370"/>
      <c r="E330" s="370"/>
      <c r="F330" s="370"/>
      <c r="G330" s="370"/>
      <c r="H330" s="370"/>
      <c r="I330" s="370"/>
      <c r="J330" s="370"/>
      <c r="K330" s="370"/>
      <c r="L330" s="74" t="s">
        <v>1283</v>
      </c>
      <c r="M330" s="67">
        <v>484.31</v>
      </c>
    </row>
    <row r="331" spans="1:13" ht="2.25" customHeight="1">
      <c r="C331" s="370"/>
      <c r="D331" s="370"/>
      <c r="E331" s="370"/>
      <c r="F331" s="370"/>
      <c r="G331" s="370"/>
      <c r="H331" s="370"/>
      <c r="I331" s="370"/>
      <c r="J331" s="370"/>
      <c r="K331" s="370"/>
    </row>
    <row r="332" spans="1:13" ht="13.5" customHeight="1">
      <c r="A332" s="66" t="s">
        <v>14012</v>
      </c>
      <c r="B332" s="74" t="s">
        <v>13416</v>
      </c>
      <c r="C332" s="370" t="s">
        <v>14013</v>
      </c>
      <c r="D332" s="370"/>
      <c r="E332" s="370"/>
      <c r="F332" s="370"/>
      <c r="G332" s="370"/>
      <c r="H332" s="370"/>
      <c r="I332" s="370"/>
      <c r="J332" s="370"/>
      <c r="K332" s="370"/>
      <c r="L332" s="74" t="s">
        <v>1283</v>
      </c>
      <c r="M332" s="67">
        <v>497.23</v>
      </c>
    </row>
    <row r="333" spans="1:13" ht="2.25" customHeight="1">
      <c r="C333" s="370"/>
      <c r="D333" s="370"/>
      <c r="E333" s="370"/>
      <c r="F333" s="370"/>
      <c r="G333" s="370"/>
      <c r="H333" s="370"/>
      <c r="I333" s="370"/>
      <c r="J333" s="370"/>
      <c r="K333" s="370"/>
    </row>
    <row r="334" spans="1:13" ht="13.5" customHeight="1">
      <c r="A334" s="66" t="s">
        <v>14014</v>
      </c>
      <c r="B334" s="74" t="s">
        <v>13416</v>
      </c>
      <c r="C334" s="370" t="s">
        <v>14015</v>
      </c>
      <c r="D334" s="370"/>
      <c r="E334" s="370"/>
      <c r="F334" s="370"/>
      <c r="G334" s="370"/>
      <c r="H334" s="370"/>
      <c r="I334" s="370"/>
      <c r="J334" s="370"/>
      <c r="K334" s="370"/>
      <c r="L334" s="74" t="s">
        <v>1283</v>
      </c>
      <c r="M334" s="67">
        <v>417.38</v>
      </c>
    </row>
    <row r="335" spans="1:13" ht="2.25" customHeight="1">
      <c r="C335" s="370"/>
      <c r="D335" s="370"/>
      <c r="E335" s="370"/>
      <c r="F335" s="370"/>
      <c r="G335" s="370"/>
      <c r="H335" s="370"/>
      <c r="I335" s="370"/>
      <c r="J335" s="370"/>
      <c r="K335" s="370"/>
    </row>
    <row r="336" spans="1:13" ht="12.75" customHeight="1">
      <c r="A336" s="66" t="s">
        <v>14016</v>
      </c>
      <c r="B336" s="74" t="s">
        <v>13416</v>
      </c>
      <c r="C336" s="370" t="s">
        <v>14017</v>
      </c>
      <c r="D336" s="370"/>
      <c r="E336" s="370"/>
      <c r="F336" s="370"/>
      <c r="G336" s="370"/>
      <c r="H336" s="370"/>
      <c r="I336" s="370"/>
      <c r="J336" s="370"/>
      <c r="K336" s="370"/>
      <c r="L336" s="74" t="s">
        <v>1283</v>
      </c>
      <c r="M336" s="67">
        <v>428.51</v>
      </c>
    </row>
    <row r="337" spans="1:13" ht="3" customHeight="1">
      <c r="C337" s="370"/>
      <c r="D337" s="370"/>
      <c r="E337" s="370"/>
      <c r="F337" s="370"/>
      <c r="G337" s="370"/>
      <c r="H337" s="370"/>
      <c r="I337" s="370"/>
      <c r="J337" s="370"/>
      <c r="K337" s="370"/>
    </row>
    <row r="338" spans="1:13" ht="12.75" customHeight="1">
      <c r="A338" s="66" t="s">
        <v>14018</v>
      </c>
      <c r="B338" s="74" t="s">
        <v>13416</v>
      </c>
      <c r="C338" s="370" t="s">
        <v>14019</v>
      </c>
      <c r="D338" s="370"/>
      <c r="E338" s="370"/>
      <c r="F338" s="370"/>
      <c r="G338" s="370"/>
      <c r="H338" s="370"/>
      <c r="I338" s="370"/>
      <c r="J338" s="370"/>
      <c r="K338" s="370"/>
      <c r="L338" s="74" t="s">
        <v>1283</v>
      </c>
      <c r="M338" s="67">
        <v>40</v>
      </c>
    </row>
    <row r="339" spans="1:13" ht="12.75" customHeight="1">
      <c r="A339" s="64" t="s">
        <v>14020</v>
      </c>
      <c r="B339" s="73" t="s">
        <v>13416</v>
      </c>
      <c r="C339" s="371" t="s">
        <v>14021</v>
      </c>
      <c r="D339" s="371"/>
      <c r="E339" s="371"/>
      <c r="F339" s="371"/>
      <c r="G339" s="371"/>
      <c r="H339" s="371"/>
      <c r="I339" s="371"/>
      <c r="J339" s="371"/>
      <c r="K339" s="371"/>
      <c r="L339" s="65"/>
      <c r="M339" s="65"/>
    </row>
    <row r="340" spans="1:13" ht="13.5" customHeight="1">
      <c r="A340" s="66" t="s">
        <v>14022</v>
      </c>
      <c r="B340" s="74" t="s">
        <v>13416</v>
      </c>
      <c r="C340" s="370" t="s">
        <v>14023</v>
      </c>
      <c r="D340" s="370"/>
      <c r="E340" s="370"/>
      <c r="F340" s="370"/>
      <c r="G340" s="370"/>
      <c r="H340" s="370"/>
      <c r="I340" s="370"/>
      <c r="J340" s="370"/>
      <c r="K340" s="370"/>
      <c r="L340" s="74" t="s">
        <v>216</v>
      </c>
      <c r="M340" s="67">
        <v>63.66</v>
      </c>
    </row>
    <row r="341" spans="1:13" ht="12.75" customHeight="1">
      <c r="A341" s="66" t="s">
        <v>14024</v>
      </c>
      <c r="B341" s="74" t="s">
        <v>13416</v>
      </c>
      <c r="C341" s="370" t="s">
        <v>14025</v>
      </c>
      <c r="D341" s="370"/>
      <c r="E341" s="370"/>
      <c r="F341" s="370"/>
      <c r="G341" s="370"/>
      <c r="H341" s="370"/>
      <c r="I341" s="370"/>
      <c r="J341" s="370"/>
      <c r="K341" s="370"/>
      <c r="L341" s="74" t="s">
        <v>216</v>
      </c>
      <c r="M341" s="67">
        <v>77.599999999999994</v>
      </c>
    </row>
    <row r="342" spans="1:13" ht="13.5" customHeight="1">
      <c r="A342" s="64" t="s">
        <v>14026</v>
      </c>
      <c r="B342" s="73" t="s">
        <v>13416</v>
      </c>
      <c r="C342" s="371" t="s">
        <v>14027</v>
      </c>
      <c r="D342" s="371"/>
      <c r="E342" s="371"/>
      <c r="F342" s="371"/>
      <c r="G342" s="371"/>
      <c r="H342" s="371"/>
      <c r="I342" s="371"/>
      <c r="J342" s="371"/>
      <c r="K342" s="371"/>
      <c r="L342" s="65"/>
      <c r="M342" s="65"/>
    </row>
    <row r="343" spans="1:13" ht="12.75" customHeight="1">
      <c r="A343" s="66" t="s">
        <v>14028</v>
      </c>
      <c r="B343" s="74" t="s">
        <v>13416</v>
      </c>
      <c r="C343" s="370" t="s">
        <v>14029</v>
      </c>
      <c r="D343" s="370"/>
      <c r="E343" s="370"/>
      <c r="F343" s="370"/>
      <c r="G343" s="370"/>
      <c r="H343" s="370"/>
      <c r="I343" s="370"/>
      <c r="J343" s="370"/>
      <c r="K343" s="370"/>
      <c r="L343" s="74" t="s">
        <v>1240</v>
      </c>
      <c r="M343" s="67">
        <v>18.829999999999998</v>
      </c>
    </row>
    <row r="344" spans="1:13" ht="12.75" customHeight="1">
      <c r="A344" s="66" t="s">
        <v>14030</v>
      </c>
      <c r="B344" s="74" t="s">
        <v>13416</v>
      </c>
      <c r="C344" s="370" t="s">
        <v>14031</v>
      </c>
      <c r="D344" s="370"/>
      <c r="E344" s="370"/>
      <c r="F344" s="370"/>
      <c r="G344" s="370"/>
      <c r="H344" s="370"/>
      <c r="I344" s="370"/>
      <c r="J344" s="370"/>
      <c r="K344" s="370"/>
      <c r="L344" s="74" t="s">
        <v>1240</v>
      </c>
      <c r="M344" s="67">
        <v>15.77</v>
      </c>
    </row>
    <row r="345" spans="1:13" ht="13.5" customHeight="1">
      <c r="A345" s="66" t="s">
        <v>14032</v>
      </c>
      <c r="B345" s="74" t="s">
        <v>13416</v>
      </c>
      <c r="C345" s="370" t="s">
        <v>14033</v>
      </c>
      <c r="D345" s="370"/>
      <c r="E345" s="370"/>
      <c r="F345" s="370"/>
      <c r="G345" s="370"/>
      <c r="H345" s="370"/>
      <c r="I345" s="370"/>
      <c r="J345" s="370"/>
      <c r="K345" s="370"/>
      <c r="L345" s="74" t="s">
        <v>1240</v>
      </c>
      <c r="M345" s="67">
        <v>17.64</v>
      </c>
    </row>
    <row r="346" spans="1:13" ht="12.75" customHeight="1">
      <c r="A346" s="66" t="s">
        <v>14034</v>
      </c>
      <c r="B346" s="74" t="s">
        <v>13416</v>
      </c>
      <c r="C346" s="370" t="s">
        <v>14035</v>
      </c>
      <c r="D346" s="370"/>
      <c r="E346" s="370"/>
      <c r="F346" s="370"/>
      <c r="G346" s="370"/>
      <c r="H346" s="370"/>
      <c r="I346" s="370"/>
      <c r="J346" s="370"/>
      <c r="K346" s="370"/>
      <c r="L346" s="74" t="s">
        <v>1240</v>
      </c>
      <c r="M346" s="67">
        <v>14.98</v>
      </c>
    </row>
    <row r="347" spans="1:13" ht="13.5" customHeight="1">
      <c r="A347" s="66" t="s">
        <v>14036</v>
      </c>
      <c r="B347" s="74" t="s">
        <v>13416</v>
      </c>
      <c r="C347" s="370" t="s">
        <v>14037</v>
      </c>
      <c r="D347" s="370"/>
      <c r="E347" s="370"/>
      <c r="F347" s="370"/>
      <c r="G347" s="370"/>
      <c r="H347" s="370"/>
      <c r="I347" s="370"/>
      <c r="J347" s="370"/>
      <c r="K347" s="370"/>
      <c r="L347" s="74" t="s">
        <v>1240</v>
      </c>
      <c r="M347" s="67">
        <v>13.56</v>
      </c>
    </row>
    <row r="348" spans="1:13" ht="12.75" customHeight="1">
      <c r="A348" s="66" t="s">
        <v>14038</v>
      </c>
      <c r="B348" s="74" t="s">
        <v>13416</v>
      </c>
      <c r="C348" s="370" t="s">
        <v>14039</v>
      </c>
      <c r="D348" s="370"/>
      <c r="E348" s="370"/>
      <c r="F348" s="370"/>
      <c r="G348" s="370"/>
      <c r="H348" s="370"/>
      <c r="I348" s="370"/>
      <c r="J348" s="370"/>
      <c r="K348" s="370"/>
      <c r="L348" s="74" t="s">
        <v>1240</v>
      </c>
      <c r="M348" s="67">
        <v>12.03</v>
      </c>
    </row>
    <row r="349" spans="1:13" ht="12.75" customHeight="1">
      <c r="A349" s="66" t="s">
        <v>14040</v>
      </c>
      <c r="B349" s="74" t="s">
        <v>13416</v>
      </c>
      <c r="C349" s="370" t="s">
        <v>14041</v>
      </c>
      <c r="D349" s="370"/>
      <c r="E349" s="370"/>
      <c r="F349" s="370"/>
      <c r="G349" s="370"/>
      <c r="H349" s="370"/>
      <c r="I349" s="370"/>
      <c r="J349" s="370"/>
      <c r="K349" s="370"/>
      <c r="L349" s="74" t="s">
        <v>1240</v>
      </c>
      <c r="M349" s="67">
        <v>10.82</v>
      </c>
    </row>
    <row r="350" spans="1:13" ht="13.5" customHeight="1">
      <c r="A350" s="66" t="s">
        <v>14042</v>
      </c>
      <c r="B350" s="74" t="s">
        <v>13416</v>
      </c>
      <c r="C350" s="370" t="s">
        <v>14043</v>
      </c>
      <c r="D350" s="370"/>
      <c r="E350" s="370"/>
      <c r="F350" s="370"/>
      <c r="G350" s="370"/>
      <c r="H350" s="370"/>
      <c r="I350" s="370"/>
      <c r="J350" s="370"/>
      <c r="K350" s="370"/>
      <c r="L350" s="74" t="s">
        <v>1240</v>
      </c>
      <c r="M350" s="67">
        <v>10.17</v>
      </c>
    </row>
    <row r="351" spans="1:13" ht="12.75" customHeight="1">
      <c r="A351" s="66" t="s">
        <v>14044</v>
      </c>
      <c r="B351" s="74" t="s">
        <v>13416</v>
      </c>
      <c r="C351" s="370" t="s">
        <v>14045</v>
      </c>
      <c r="D351" s="370"/>
      <c r="E351" s="370"/>
      <c r="F351" s="370"/>
      <c r="G351" s="370"/>
      <c r="H351" s="370"/>
      <c r="I351" s="370"/>
      <c r="J351" s="370"/>
      <c r="K351" s="370"/>
      <c r="L351" s="74" t="s">
        <v>1240</v>
      </c>
      <c r="M351" s="67">
        <v>9.9499999999999993</v>
      </c>
    </row>
    <row r="352" spans="1:13" ht="13.5" customHeight="1">
      <c r="A352" s="66" t="s">
        <v>14046</v>
      </c>
      <c r="B352" s="74" t="s">
        <v>13416</v>
      </c>
      <c r="C352" s="370" t="s">
        <v>14047</v>
      </c>
      <c r="D352" s="370"/>
      <c r="E352" s="370"/>
      <c r="F352" s="370"/>
      <c r="G352" s="370"/>
      <c r="H352" s="370"/>
      <c r="I352" s="370"/>
      <c r="J352" s="370"/>
      <c r="K352" s="370"/>
      <c r="L352" s="74" t="s">
        <v>1240</v>
      </c>
      <c r="M352" s="67">
        <v>9.6199999999999992</v>
      </c>
    </row>
    <row r="353" spans="1:13" ht="12.75" customHeight="1">
      <c r="A353" s="66" t="s">
        <v>14048</v>
      </c>
      <c r="B353" s="74" t="s">
        <v>13416</v>
      </c>
      <c r="C353" s="370" t="s">
        <v>14049</v>
      </c>
      <c r="D353" s="370"/>
      <c r="E353" s="370"/>
      <c r="F353" s="370"/>
      <c r="G353" s="370"/>
      <c r="H353" s="370"/>
      <c r="I353" s="370"/>
      <c r="J353" s="370"/>
      <c r="K353" s="370"/>
      <c r="L353" s="74" t="s">
        <v>1240</v>
      </c>
      <c r="M353" s="67">
        <v>9.9</v>
      </c>
    </row>
    <row r="354" spans="1:13" ht="12.75" customHeight="1">
      <c r="A354" s="64" t="s">
        <v>14050</v>
      </c>
      <c r="B354" s="73" t="s">
        <v>13416</v>
      </c>
      <c r="C354" s="371" t="s">
        <v>14051</v>
      </c>
      <c r="D354" s="371"/>
      <c r="E354" s="371"/>
      <c r="F354" s="371"/>
      <c r="G354" s="371"/>
      <c r="H354" s="371"/>
      <c r="I354" s="371"/>
      <c r="J354" s="371"/>
      <c r="K354" s="371"/>
      <c r="L354" s="65"/>
      <c r="M354" s="65"/>
    </row>
    <row r="355" spans="1:13" ht="13.5" customHeight="1">
      <c r="A355" s="66" t="s">
        <v>14052</v>
      </c>
      <c r="B355" s="74" t="s">
        <v>13416</v>
      </c>
      <c r="C355" s="370" t="s">
        <v>14053</v>
      </c>
      <c r="D355" s="370"/>
      <c r="E355" s="370"/>
      <c r="F355" s="370"/>
      <c r="G355" s="370"/>
      <c r="H355" s="370"/>
      <c r="I355" s="370"/>
      <c r="J355" s="370"/>
      <c r="K355" s="370"/>
      <c r="L355" s="74" t="s">
        <v>1283</v>
      </c>
      <c r="M355" s="67">
        <v>393.29</v>
      </c>
    </row>
    <row r="356" spans="1:13" ht="12.75" customHeight="1">
      <c r="A356" s="64" t="s">
        <v>14054</v>
      </c>
      <c r="B356" s="73" t="s">
        <v>13416</v>
      </c>
      <c r="C356" s="371" t="s">
        <v>14055</v>
      </c>
      <c r="D356" s="371"/>
      <c r="E356" s="371"/>
      <c r="F356" s="371"/>
      <c r="G356" s="371"/>
      <c r="H356" s="371"/>
      <c r="I356" s="371"/>
      <c r="J356" s="371"/>
      <c r="K356" s="371"/>
      <c r="L356" s="65"/>
      <c r="M356" s="65"/>
    </row>
    <row r="357" spans="1:13" ht="12.75" customHeight="1">
      <c r="A357" s="66" t="s">
        <v>14056</v>
      </c>
      <c r="B357" s="74" t="s">
        <v>13416</v>
      </c>
      <c r="C357" s="370" t="s">
        <v>14057</v>
      </c>
      <c r="D357" s="370"/>
      <c r="E357" s="370"/>
      <c r="F357" s="370"/>
      <c r="G357" s="370"/>
      <c r="H357" s="370"/>
      <c r="I357" s="370"/>
      <c r="J357" s="370"/>
      <c r="K357" s="370"/>
      <c r="L357" s="74" t="s">
        <v>1283</v>
      </c>
      <c r="M357" s="67">
        <v>433.25</v>
      </c>
    </row>
    <row r="358" spans="1:13" ht="13.5" customHeight="1">
      <c r="A358" s="66" t="s">
        <v>14058</v>
      </c>
      <c r="B358" s="74" t="s">
        <v>13416</v>
      </c>
      <c r="C358" s="370" t="s">
        <v>14059</v>
      </c>
      <c r="D358" s="370"/>
      <c r="E358" s="370"/>
      <c r="F358" s="370"/>
      <c r="G358" s="370"/>
      <c r="H358" s="370"/>
      <c r="I358" s="370"/>
      <c r="J358" s="370"/>
      <c r="K358" s="370"/>
      <c r="L358" s="74" t="s">
        <v>1283</v>
      </c>
      <c r="M358" s="67">
        <v>443.97</v>
      </c>
    </row>
    <row r="359" spans="1:13" ht="12.75" customHeight="1">
      <c r="A359" s="66" t="s">
        <v>14060</v>
      </c>
      <c r="B359" s="74" t="s">
        <v>13416</v>
      </c>
      <c r="C359" s="370" t="s">
        <v>14061</v>
      </c>
      <c r="D359" s="370"/>
      <c r="E359" s="370"/>
      <c r="F359" s="370"/>
      <c r="G359" s="370"/>
      <c r="H359" s="370"/>
      <c r="I359" s="370"/>
      <c r="J359" s="370"/>
      <c r="K359" s="370"/>
      <c r="L359" s="74" t="s">
        <v>1283</v>
      </c>
      <c r="M359" s="67">
        <v>525.29999999999995</v>
      </c>
    </row>
    <row r="360" spans="1:13" ht="13.5" customHeight="1">
      <c r="A360" s="66" t="s">
        <v>14062</v>
      </c>
      <c r="B360" s="74" t="s">
        <v>13416</v>
      </c>
      <c r="C360" s="370" t="s">
        <v>14063</v>
      </c>
      <c r="D360" s="370"/>
      <c r="E360" s="370"/>
      <c r="F360" s="370"/>
      <c r="G360" s="370"/>
      <c r="H360" s="370"/>
      <c r="I360" s="370"/>
      <c r="J360" s="370"/>
      <c r="K360" s="370"/>
      <c r="L360" s="74" t="s">
        <v>1283</v>
      </c>
      <c r="M360" s="67">
        <v>525.29999999999995</v>
      </c>
    </row>
    <row r="361" spans="1:13" ht="12.75" customHeight="1">
      <c r="A361" s="66" t="s">
        <v>14064</v>
      </c>
      <c r="B361" s="74" t="s">
        <v>13416</v>
      </c>
      <c r="C361" s="370" t="s">
        <v>14065</v>
      </c>
      <c r="D361" s="370"/>
      <c r="E361" s="370"/>
      <c r="F361" s="370"/>
      <c r="G361" s="370"/>
      <c r="H361" s="370"/>
      <c r="I361" s="370"/>
      <c r="J361" s="370"/>
      <c r="K361" s="370"/>
      <c r="L361" s="74" t="s">
        <v>1283</v>
      </c>
      <c r="M361" s="67">
        <v>558.71</v>
      </c>
    </row>
    <row r="362" spans="1:13" ht="12.75" customHeight="1">
      <c r="A362" s="66" t="s">
        <v>14066</v>
      </c>
      <c r="B362" s="74" t="s">
        <v>13416</v>
      </c>
      <c r="C362" s="370" t="s">
        <v>14067</v>
      </c>
      <c r="D362" s="370"/>
      <c r="E362" s="370"/>
      <c r="F362" s="370"/>
      <c r="G362" s="370"/>
      <c r="H362" s="370"/>
      <c r="I362" s="370"/>
      <c r="J362" s="370"/>
      <c r="K362" s="370"/>
      <c r="L362" s="74" t="s">
        <v>1283</v>
      </c>
      <c r="M362" s="67">
        <v>575.99</v>
      </c>
    </row>
    <row r="363" spans="1:13" ht="13.5" customHeight="1">
      <c r="A363" s="66" t="s">
        <v>14068</v>
      </c>
      <c r="B363" s="74" t="s">
        <v>13416</v>
      </c>
      <c r="C363" s="370" t="s">
        <v>14069</v>
      </c>
      <c r="D363" s="370"/>
      <c r="E363" s="370"/>
      <c r="F363" s="370"/>
      <c r="G363" s="370"/>
      <c r="H363" s="370"/>
      <c r="I363" s="370"/>
      <c r="J363" s="370"/>
      <c r="K363" s="370"/>
      <c r="L363" s="74" t="s">
        <v>1283</v>
      </c>
      <c r="M363" s="67">
        <v>622.96</v>
      </c>
    </row>
    <row r="364" spans="1:13" ht="12.75" customHeight="1">
      <c r="A364" s="64" t="s">
        <v>14070</v>
      </c>
      <c r="B364" s="73" t="s">
        <v>13416</v>
      </c>
      <c r="C364" s="371" t="s">
        <v>14071</v>
      </c>
      <c r="D364" s="371"/>
      <c r="E364" s="371"/>
      <c r="F364" s="371"/>
      <c r="G364" s="371"/>
      <c r="H364" s="371"/>
      <c r="I364" s="371"/>
      <c r="J364" s="371"/>
      <c r="K364" s="371"/>
      <c r="L364" s="65"/>
      <c r="M364" s="65"/>
    </row>
    <row r="365" spans="1:13" ht="13.5" customHeight="1">
      <c r="A365" s="66" t="s">
        <v>14072</v>
      </c>
      <c r="B365" s="74" t="s">
        <v>13416</v>
      </c>
      <c r="C365" s="370" t="s">
        <v>14073</v>
      </c>
      <c r="D365" s="370"/>
      <c r="E365" s="370"/>
      <c r="F365" s="370"/>
      <c r="G365" s="370"/>
      <c r="H365" s="370"/>
      <c r="I365" s="370"/>
      <c r="J365" s="370"/>
      <c r="K365" s="370"/>
      <c r="L365" s="74" t="s">
        <v>1283</v>
      </c>
      <c r="M365" s="67">
        <v>411.44</v>
      </c>
    </row>
    <row r="366" spans="1:13" ht="12.75" customHeight="1">
      <c r="A366" s="66" t="s">
        <v>14074</v>
      </c>
      <c r="B366" s="74" t="s">
        <v>13416</v>
      </c>
      <c r="C366" s="370" t="s">
        <v>14075</v>
      </c>
      <c r="D366" s="370"/>
      <c r="E366" s="370"/>
      <c r="F366" s="370"/>
      <c r="G366" s="370"/>
      <c r="H366" s="370"/>
      <c r="I366" s="370"/>
      <c r="J366" s="370"/>
      <c r="K366" s="370"/>
      <c r="L366" s="74" t="s">
        <v>1283</v>
      </c>
      <c r="M366" s="67">
        <v>422.94</v>
      </c>
    </row>
    <row r="367" spans="1:13" ht="12.75" customHeight="1">
      <c r="A367" s="66" t="s">
        <v>14076</v>
      </c>
      <c r="B367" s="74" t="s">
        <v>13416</v>
      </c>
      <c r="C367" s="370" t="s">
        <v>14077</v>
      </c>
      <c r="D367" s="370"/>
      <c r="E367" s="370"/>
      <c r="F367" s="370"/>
      <c r="G367" s="370"/>
      <c r="H367" s="370"/>
      <c r="I367" s="370"/>
      <c r="J367" s="370"/>
      <c r="K367" s="370"/>
      <c r="L367" s="74" t="s">
        <v>1283</v>
      </c>
      <c r="M367" s="67">
        <v>434.44</v>
      </c>
    </row>
    <row r="368" spans="1:13" ht="13.5" customHeight="1">
      <c r="A368" s="66" t="s">
        <v>14078</v>
      </c>
      <c r="B368" s="74" t="s">
        <v>13416</v>
      </c>
      <c r="C368" s="370" t="s">
        <v>14079</v>
      </c>
      <c r="D368" s="370"/>
      <c r="E368" s="370"/>
      <c r="F368" s="370"/>
      <c r="G368" s="370"/>
      <c r="H368" s="370"/>
      <c r="I368" s="370"/>
      <c r="J368" s="370"/>
      <c r="K368" s="370"/>
      <c r="L368" s="74" t="s">
        <v>1283</v>
      </c>
      <c r="M368" s="67">
        <v>451.69</v>
      </c>
    </row>
    <row r="369" spans="1:13" ht="12.75" customHeight="1">
      <c r="A369" s="66" t="s">
        <v>14080</v>
      </c>
      <c r="B369" s="74" t="s">
        <v>13416</v>
      </c>
      <c r="C369" s="370" t="s">
        <v>14081</v>
      </c>
      <c r="D369" s="370"/>
      <c r="E369" s="370"/>
      <c r="F369" s="370"/>
      <c r="G369" s="370"/>
      <c r="H369" s="370"/>
      <c r="I369" s="370"/>
      <c r="J369" s="370"/>
      <c r="K369" s="370"/>
      <c r="L369" s="74" t="s">
        <v>1283</v>
      </c>
      <c r="M369" s="67">
        <v>463.19</v>
      </c>
    </row>
    <row r="370" spans="1:13" ht="12.75" customHeight="1">
      <c r="A370" s="64" t="s">
        <v>14082</v>
      </c>
      <c r="B370" s="73" t="s">
        <v>13416</v>
      </c>
      <c r="C370" s="371" t="s">
        <v>14083</v>
      </c>
      <c r="D370" s="371"/>
      <c r="E370" s="371"/>
      <c r="F370" s="371"/>
      <c r="G370" s="371"/>
      <c r="H370" s="371"/>
      <c r="I370" s="371"/>
      <c r="J370" s="371"/>
      <c r="K370" s="371"/>
      <c r="L370" s="65"/>
      <c r="M370" s="65"/>
    </row>
    <row r="371" spans="1:13" ht="13.5" customHeight="1">
      <c r="A371" s="66" t="s">
        <v>14084</v>
      </c>
      <c r="B371" s="74" t="s">
        <v>13416</v>
      </c>
      <c r="C371" s="370" t="s">
        <v>14085</v>
      </c>
      <c r="D371" s="370"/>
      <c r="E371" s="370"/>
      <c r="F371" s="370"/>
      <c r="G371" s="370"/>
      <c r="H371" s="370"/>
      <c r="I371" s="370"/>
      <c r="J371" s="370"/>
      <c r="K371" s="370"/>
      <c r="L371" s="74" t="s">
        <v>1283</v>
      </c>
      <c r="M371" s="67">
        <v>475.85</v>
      </c>
    </row>
    <row r="372" spans="1:13" ht="12.75" customHeight="1">
      <c r="A372" s="66" t="s">
        <v>14086</v>
      </c>
      <c r="B372" s="74" t="s">
        <v>13416</v>
      </c>
      <c r="C372" s="370" t="s">
        <v>14087</v>
      </c>
      <c r="D372" s="370"/>
      <c r="E372" s="370"/>
      <c r="F372" s="370"/>
      <c r="G372" s="370"/>
      <c r="H372" s="370"/>
      <c r="I372" s="370"/>
      <c r="J372" s="370"/>
      <c r="K372" s="370"/>
      <c r="L372" s="74" t="s">
        <v>1283</v>
      </c>
      <c r="M372" s="67">
        <v>487.35</v>
      </c>
    </row>
    <row r="373" spans="1:13" ht="13.5" customHeight="1">
      <c r="A373" s="66" t="s">
        <v>14088</v>
      </c>
      <c r="B373" s="74" t="s">
        <v>13416</v>
      </c>
      <c r="C373" s="370" t="s">
        <v>14089</v>
      </c>
      <c r="D373" s="370"/>
      <c r="E373" s="370"/>
      <c r="F373" s="370"/>
      <c r="G373" s="370"/>
      <c r="H373" s="370"/>
      <c r="I373" s="370"/>
      <c r="J373" s="370"/>
      <c r="K373" s="370"/>
      <c r="L373" s="74" t="s">
        <v>1283</v>
      </c>
      <c r="M373" s="67">
        <v>504.6</v>
      </c>
    </row>
    <row r="374" spans="1:13" ht="12.75" customHeight="1">
      <c r="A374" s="66" t="s">
        <v>14090</v>
      </c>
      <c r="B374" s="74" t="s">
        <v>13416</v>
      </c>
      <c r="C374" s="370" t="s">
        <v>14091</v>
      </c>
      <c r="D374" s="370"/>
      <c r="E374" s="370"/>
      <c r="F374" s="370"/>
      <c r="G374" s="370"/>
      <c r="H374" s="370"/>
      <c r="I374" s="370"/>
      <c r="J374" s="370"/>
      <c r="K374" s="370"/>
      <c r="L374" s="74" t="s">
        <v>1283</v>
      </c>
      <c r="M374" s="67">
        <v>516.1</v>
      </c>
    </row>
    <row r="375" spans="1:13" ht="12.75" customHeight="1">
      <c r="A375" s="64" t="s">
        <v>14092</v>
      </c>
      <c r="B375" s="73" t="s">
        <v>13416</v>
      </c>
      <c r="C375" s="371" t="s">
        <v>14093</v>
      </c>
      <c r="D375" s="371"/>
      <c r="E375" s="371"/>
      <c r="F375" s="371"/>
      <c r="G375" s="371"/>
      <c r="H375" s="371"/>
      <c r="I375" s="371"/>
      <c r="J375" s="371"/>
      <c r="K375" s="371"/>
      <c r="L375" s="65"/>
      <c r="M375" s="65"/>
    </row>
    <row r="376" spans="1:13" ht="13.5" customHeight="1">
      <c r="A376" s="66" t="s">
        <v>14094</v>
      </c>
      <c r="B376" s="74" t="s">
        <v>13416</v>
      </c>
      <c r="C376" s="370" t="s">
        <v>14095</v>
      </c>
      <c r="D376" s="370"/>
      <c r="E376" s="370"/>
      <c r="F376" s="370"/>
      <c r="G376" s="370"/>
      <c r="H376" s="370"/>
      <c r="I376" s="370"/>
      <c r="J376" s="370"/>
      <c r="K376" s="370"/>
      <c r="L376" s="74" t="s">
        <v>1283</v>
      </c>
      <c r="M376" s="67">
        <v>639.84</v>
      </c>
    </row>
    <row r="377" spans="1:13" ht="12.75" customHeight="1">
      <c r="A377" s="66" t="s">
        <v>14096</v>
      </c>
      <c r="B377" s="74" t="s">
        <v>13416</v>
      </c>
      <c r="C377" s="370" t="s">
        <v>14097</v>
      </c>
      <c r="D377" s="370"/>
      <c r="E377" s="370"/>
      <c r="F377" s="370"/>
      <c r="G377" s="370"/>
      <c r="H377" s="370"/>
      <c r="I377" s="370"/>
      <c r="J377" s="370"/>
      <c r="K377" s="370"/>
      <c r="L377" s="74" t="s">
        <v>1283</v>
      </c>
      <c r="M377" s="67">
        <v>645.65</v>
      </c>
    </row>
    <row r="378" spans="1:13" ht="13.5" customHeight="1">
      <c r="A378" s="61" t="s">
        <v>14098</v>
      </c>
      <c r="B378" s="62"/>
      <c r="C378" s="372" t="s">
        <v>14099</v>
      </c>
      <c r="D378" s="372"/>
      <c r="E378" s="372"/>
      <c r="F378" s="372"/>
      <c r="G378" s="372"/>
      <c r="H378" s="372"/>
      <c r="I378" s="372"/>
      <c r="J378" s="372"/>
      <c r="K378" s="372"/>
      <c r="L378" s="63"/>
      <c r="M378" s="63"/>
    </row>
    <row r="379" spans="1:13" ht="12.75" customHeight="1">
      <c r="A379" s="64" t="s">
        <v>14100</v>
      </c>
      <c r="B379" s="73" t="s">
        <v>13416</v>
      </c>
      <c r="C379" s="371" t="s">
        <v>14101</v>
      </c>
      <c r="D379" s="371"/>
      <c r="E379" s="371"/>
      <c r="F379" s="371"/>
      <c r="G379" s="371"/>
      <c r="H379" s="371"/>
      <c r="I379" s="371"/>
      <c r="J379" s="371"/>
      <c r="K379" s="371"/>
      <c r="L379" s="65"/>
      <c r="M379" s="65"/>
    </row>
    <row r="380" spans="1:13" ht="12.75" customHeight="1">
      <c r="A380" s="66" t="s">
        <v>14102</v>
      </c>
      <c r="B380" s="74" t="s">
        <v>13416</v>
      </c>
      <c r="C380" s="370" t="s">
        <v>14103</v>
      </c>
      <c r="D380" s="370"/>
      <c r="E380" s="370"/>
      <c r="F380" s="370"/>
      <c r="G380" s="370"/>
      <c r="H380" s="370"/>
      <c r="I380" s="370"/>
      <c r="J380" s="370"/>
      <c r="K380" s="370"/>
      <c r="L380" s="74" t="s">
        <v>3397</v>
      </c>
      <c r="M380" s="67">
        <v>123.87</v>
      </c>
    </row>
    <row r="381" spans="1:13" ht="13.5" customHeight="1">
      <c r="A381" s="66" t="s">
        <v>14104</v>
      </c>
      <c r="B381" s="74" t="s">
        <v>13416</v>
      </c>
      <c r="C381" s="370" t="s">
        <v>14105</v>
      </c>
      <c r="D381" s="370"/>
      <c r="E381" s="370"/>
      <c r="F381" s="370"/>
      <c r="G381" s="370"/>
      <c r="H381" s="370"/>
      <c r="I381" s="370"/>
      <c r="J381" s="370"/>
      <c r="K381" s="370"/>
      <c r="L381" s="74" t="s">
        <v>1283</v>
      </c>
      <c r="M381" s="67">
        <v>261.97000000000003</v>
      </c>
    </row>
    <row r="382" spans="1:13" ht="12.75" customHeight="1">
      <c r="A382" s="64" t="s">
        <v>14107</v>
      </c>
      <c r="B382" s="73" t="s">
        <v>13416</v>
      </c>
      <c r="C382" s="371" t="s">
        <v>14108</v>
      </c>
      <c r="D382" s="371"/>
      <c r="E382" s="371"/>
      <c r="F382" s="371"/>
      <c r="G382" s="371"/>
      <c r="H382" s="371"/>
      <c r="I382" s="371"/>
      <c r="J382" s="371"/>
      <c r="K382" s="371"/>
      <c r="L382" s="65"/>
      <c r="M382" s="65"/>
    </row>
    <row r="383" spans="1:13" ht="12.75" customHeight="1">
      <c r="A383" s="66" t="s">
        <v>14109</v>
      </c>
      <c r="B383" s="74" t="s">
        <v>13416</v>
      </c>
      <c r="C383" s="370" t="s">
        <v>14110</v>
      </c>
      <c r="D383" s="370"/>
      <c r="E383" s="370"/>
      <c r="F383" s="370"/>
      <c r="G383" s="370"/>
      <c r="H383" s="370"/>
      <c r="I383" s="370"/>
      <c r="J383" s="370"/>
      <c r="K383" s="370"/>
      <c r="L383" s="74" t="s">
        <v>1283</v>
      </c>
      <c r="M383" s="67">
        <v>534.39</v>
      </c>
    </row>
    <row r="384" spans="1:13" ht="13.5" customHeight="1">
      <c r="A384" s="64" t="s">
        <v>14111</v>
      </c>
      <c r="B384" s="73" t="s">
        <v>13416</v>
      </c>
      <c r="C384" s="371" t="s">
        <v>14112</v>
      </c>
      <c r="D384" s="371"/>
      <c r="E384" s="371"/>
      <c r="F384" s="371"/>
      <c r="G384" s="371"/>
      <c r="H384" s="371"/>
      <c r="I384" s="371"/>
      <c r="J384" s="371"/>
      <c r="K384" s="371"/>
      <c r="L384" s="65"/>
      <c r="M384" s="65"/>
    </row>
    <row r="385" spans="1:13" ht="12.75" customHeight="1">
      <c r="A385" s="66" t="s">
        <v>14113</v>
      </c>
      <c r="B385" s="74" t="s">
        <v>13416</v>
      </c>
      <c r="C385" s="370" t="s">
        <v>14114</v>
      </c>
      <c r="D385" s="370"/>
      <c r="E385" s="370"/>
      <c r="F385" s="370"/>
      <c r="G385" s="370"/>
      <c r="H385" s="370"/>
      <c r="I385" s="370"/>
      <c r="J385" s="370"/>
      <c r="K385" s="370"/>
      <c r="L385" s="74" t="s">
        <v>216</v>
      </c>
      <c r="M385" s="67">
        <v>79.88</v>
      </c>
    </row>
    <row r="386" spans="1:13" ht="13.5" customHeight="1">
      <c r="A386" s="64" t="s">
        <v>14115</v>
      </c>
      <c r="B386" s="73" t="s">
        <v>13416</v>
      </c>
      <c r="C386" s="371" t="s">
        <v>14116</v>
      </c>
      <c r="D386" s="371"/>
      <c r="E386" s="371"/>
      <c r="F386" s="371"/>
      <c r="G386" s="371"/>
      <c r="H386" s="371"/>
      <c r="I386" s="371"/>
      <c r="J386" s="371"/>
      <c r="K386" s="371"/>
      <c r="L386" s="65"/>
      <c r="M386" s="65"/>
    </row>
    <row r="387" spans="1:13" ht="12.75" customHeight="1">
      <c r="A387" s="66" t="s">
        <v>14117</v>
      </c>
      <c r="B387" s="74" t="s">
        <v>13416</v>
      </c>
      <c r="C387" s="370" t="s">
        <v>14118</v>
      </c>
      <c r="D387" s="370"/>
      <c r="E387" s="370"/>
      <c r="F387" s="370"/>
      <c r="G387" s="370"/>
      <c r="H387" s="370"/>
      <c r="I387" s="370"/>
      <c r="J387" s="370"/>
      <c r="K387" s="370"/>
      <c r="L387" s="74" t="s">
        <v>1240</v>
      </c>
      <c r="M387" s="67">
        <v>13.01</v>
      </c>
    </row>
    <row r="388" spans="1:13" ht="12.75" customHeight="1">
      <c r="A388" s="64" t="s">
        <v>14119</v>
      </c>
      <c r="B388" s="73" t="s">
        <v>13416</v>
      </c>
      <c r="C388" s="371" t="s">
        <v>14120</v>
      </c>
      <c r="D388" s="371"/>
      <c r="E388" s="371"/>
      <c r="F388" s="371"/>
      <c r="G388" s="371"/>
      <c r="H388" s="371"/>
      <c r="I388" s="371"/>
      <c r="J388" s="371"/>
      <c r="K388" s="371"/>
      <c r="L388" s="65"/>
      <c r="M388" s="65"/>
    </row>
    <row r="389" spans="1:13" ht="13.5" customHeight="1">
      <c r="A389" s="66" t="s">
        <v>14121</v>
      </c>
      <c r="B389" s="74" t="s">
        <v>13416</v>
      </c>
      <c r="C389" s="370" t="s">
        <v>14122</v>
      </c>
      <c r="D389" s="370"/>
      <c r="E389" s="370"/>
      <c r="F389" s="370"/>
      <c r="G389" s="370"/>
      <c r="H389" s="370"/>
      <c r="I389" s="370"/>
      <c r="J389" s="370"/>
      <c r="K389" s="370"/>
      <c r="L389" s="74" t="s">
        <v>26</v>
      </c>
      <c r="M389" s="67">
        <v>72.12</v>
      </c>
    </row>
    <row r="390" spans="1:13" ht="12.75" customHeight="1">
      <c r="A390" s="66" t="s">
        <v>14123</v>
      </c>
      <c r="B390" s="74" t="s">
        <v>13416</v>
      </c>
      <c r="C390" s="370" t="s">
        <v>14124</v>
      </c>
      <c r="D390" s="370"/>
      <c r="E390" s="370"/>
      <c r="F390" s="370"/>
      <c r="G390" s="370"/>
      <c r="H390" s="370"/>
      <c r="I390" s="370"/>
      <c r="J390" s="370"/>
      <c r="K390" s="370"/>
      <c r="L390" s="74" t="s">
        <v>26</v>
      </c>
      <c r="M390" s="67">
        <v>52.12</v>
      </c>
    </row>
    <row r="391" spans="1:13" ht="13.5" customHeight="1">
      <c r="A391" s="64" t="s">
        <v>14125</v>
      </c>
      <c r="B391" s="73" t="s">
        <v>13416</v>
      </c>
      <c r="C391" s="371" t="s">
        <v>14126</v>
      </c>
      <c r="D391" s="371"/>
      <c r="E391" s="371"/>
      <c r="F391" s="371"/>
      <c r="G391" s="371"/>
      <c r="H391" s="371"/>
      <c r="I391" s="371"/>
      <c r="J391" s="371"/>
      <c r="K391" s="371"/>
      <c r="L391" s="65"/>
      <c r="M391" s="65"/>
    </row>
    <row r="392" spans="1:13" ht="12.75" customHeight="1">
      <c r="A392" s="66" t="s">
        <v>14127</v>
      </c>
      <c r="B392" s="74" t="s">
        <v>13416</v>
      </c>
      <c r="C392" s="370" t="s">
        <v>14128</v>
      </c>
      <c r="D392" s="370"/>
      <c r="E392" s="370"/>
      <c r="F392" s="370"/>
      <c r="G392" s="370"/>
      <c r="H392" s="370"/>
      <c r="I392" s="370"/>
      <c r="J392" s="370"/>
      <c r="K392" s="370"/>
      <c r="L392" s="74" t="s">
        <v>1283</v>
      </c>
      <c r="M392" s="67">
        <v>532.79</v>
      </c>
    </row>
    <row r="393" spans="1:13" ht="12.75" customHeight="1">
      <c r="A393" s="66" t="s">
        <v>14129</v>
      </c>
      <c r="B393" s="74" t="s">
        <v>13416</v>
      </c>
      <c r="C393" s="370" t="s">
        <v>14130</v>
      </c>
      <c r="D393" s="370"/>
      <c r="E393" s="370"/>
      <c r="F393" s="370"/>
      <c r="G393" s="370"/>
      <c r="H393" s="370"/>
      <c r="I393" s="370"/>
      <c r="J393" s="370"/>
      <c r="K393" s="370"/>
      <c r="L393" s="74" t="s">
        <v>1283</v>
      </c>
      <c r="M393" s="67">
        <v>532.79</v>
      </c>
    </row>
    <row r="394" spans="1:13" ht="13.5" customHeight="1">
      <c r="A394" s="66" t="s">
        <v>14131</v>
      </c>
      <c r="B394" s="74" t="s">
        <v>13416</v>
      </c>
      <c r="C394" s="370" t="s">
        <v>14132</v>
      </c>
      <c r="D394" s="370"/>
      <c r="E394" s="370"/>
      <c r="F394" s="370"/>
      <c r="G394" s="370"/>
      <c r="H394" s="370"/>
      <c r="I394" s="370"/>
      <c r="J394" s="370"/>
      <c r="K394" s="370"/>
      <c r="L394" s="74" t="s">
        <v>1283</v>
      </c>
      <c r="M394" s="67">
        <v>564.75</v>
      </c>
    </row>
    <row r="395" spans="1:13" ht="12.75" customHeight="1">
      <c r="A395" s="66" t="s">
        <v>14133</v>
      </c>
      <c r="B395" s="74" t="s">
        <v>13416</v>
      </c>
      <c r="C395" s="370" t="s">
        <v>14134</v>
      </c>
      <c r="D395" s="370"/>
      <c r="E395" s="370"/>
      <c r="F395" s="370"/>
      <c r="G395" s="370"/>
      <c r="H395" s="370"/>
      <c r="I395" s="370"/>
      <c r="J395" s="370"/>
      <c r="K395" s="370"/>
      <c r="L395" s="74" t="s">
        <v>1283</v>
      </c>
      <c r="M395" s="67">
        <v>581.28</v>
      </c>
    </row>
    <row r="396" spans="1:13" ht="12.75" customHeight="1">
      <c r="A396" s="66" t="s">
        <v>14135</v>
      </c>
      <c r="B396" s="74" t="s">
        <v>13416</v>
      </c>
      <c r="C396" s="370" t="s">
        <v>14136</v>
      </c>
      <c r="D396" s="370"/>
      <c r="E396" s="370"/>
      <c r="F396" s="370"/>
      <c r="G396" s="370"/>
      <c r="H396" s="370"/>
      <c r="I396" s="370"/>
      <c r="J396" s="370"/>
      <c r="K396" s="370"/>
      <c r="L396" s="74" t="s">
        <v>1283</v>
      </c>
      <c r="M396" s="67">
        <v>626.20000000000005</v>
      </c>
    </row>
    <row r="397" spans="1:13" ht="13.5" customHeight="1">
      <c r="A397" s="66" t="s">
        <v>14137</v>
      </c>
      <c r="B397" s="74" t="s">
        <v>13416</v>
      </c>
      <c r="C397" s="370" t="s">
        <v>14138</v>
      </c>
      <c r="D397" s="370"/>
      <c r="E397" s="370"/>
      <c r="F397" s="370"/>
      <c r="G397" s="370"/>
      <c r="H397" s="370"/>
      <c r="I397" s="370"/>
      <c r="J397" s="370"/>
      <c r="K397" s="370"/>
      <c r="L397" s="74" t="s">
        <v>1283</v>
      </c>
      <c r="M397" s="67">
        <v>423.88</v>
      </c>
    </row>
    <row r="398" spans="1:13" ht="12.75" customHeight="1">
      <c r="A398" s="66" t="s">
        <v>14139</v>
      </c>
      <c r="B398" s="74" t="s">
        <v>13416</v>
      </c>
      <c r="C398" s="370" t="s">
        <v>14140</v>
      </c>
      <c r="D398" s="370"/>
      <c r="E398" s="370"/>
      <c r="F398" s="370"/>
      <c r="G398" s="370"/>
      <c r="H398" s="370"/>
      <c r="I398" s="370"/>
      <c r="J398" s="370"/>
      <c r="K398" s="370"/>
      <c r="L398" s="74" t="s">
        <v>1283</v>
      </c>
      <c r="M398" s="67">
        <v>434.88</v>
      </c>
    </row>
    <row r="399" spans="1:13" ht="13.5" customHeight="1">
      <c r="A399" s="66" t="s">
        <v>14141</v>
      </c>
      <c r="B399" s="74" t="s">
        <v>13416</v>
      </c>
      <c r="C399" s="370" t="s">
        <v>14142</v>
      </c>
      <c r="D399" s="370"/>
      <c r="E399" s="370"/>
      <c r="F399" s="370"/>
      <c r="G399" s="370"/>
      <c r="H399" s="370"/>
      <c r="I399" s="370"/>
      <c r="J399" s="370"/>
      <c r="K399" s="370"/>
      <c r="L399" s="74" t="s">
        <v>1283</v>
      </c>
      <c r="M399" s="67">
        <v>445.88</v>
      </c>
    </row>
    <row r="400" spans="1:13" ht="12.75" customHeight="1">
      <c r="A400" s="66" t="s">
        <v>14143</v>
      </c>
      <c r="B400" s="74" t="s">
        <v>13416</v>
      </c>
      <c r="C400" s="370" t="s">
        <v>14144</v>
      </c>
      <c r="D400" s="370"/>
      <c r="E400" s="370"/>
      <c r="F400" s="370"/>
      <c r="G400" s="370"/>
      <c r="H400" s="370"/>
      <c r="I400" s="370"/>
      <c r="J400" s="370"/>
      <c r="K400" s="370"/>
      <c r="L400" s="74" t="s">
        <v>1283</v>
      </c>
      <c r="M400" s="67">
        <v>462.38</v>
      </c>
    </row>
    <row r="401" spans="1:13" ht="12.75" customHeight="1">
      <c r="A401" s="66" t="s">
        <v>14145</v>
      </c>
      <c r="B401" s="74" t="s">
        <v>13416</v>
      </c>
      <c r="C401" s="370" t="s">
        <v>14146</v>
      </c>
      <c r="D401" s="370"/>
      <c r="E401" s="370"/>
      <c r="F401" s="370"/>
      <c r="G401" s="370"/>
      <c r="H401" s="370"/>
      <c r="I401" s="370"/>
      <c r="J401" s="370"/>
      <c r="K401" s="370"/>
      <c r="L401" s="74" t="s">
        <v>1283</v>
      </c>
      <c r="M401" s="67">
        <v>473.38</v>
      </c>
    </row>
    <row r="402" spans="1:13" ht="13.5" customHeight="1">
      <c r="A402" s="64" t="s">
        <v>14147</v>
      </c>
      <c r="B402" s="73" t="s">
        <v>13416</v>
      </c>
      <c r="C402" s="371" t="s">
        <v>14148</v>
      </c>
      <c r="D402" s="371"/>
      <c r="E402" s="371"/>
      <c r="F402" s="371"/>
      <c r="G402" s="371"/>
      <c r="H402" s="371"/>
      <c r="I402" s="371"/>
      <c r="J402" s="371"/>
      <c r="K402" s="371"/>
      <c r="L402" s="65"/>
      <c r="M402" s="65"/>
    </row>
    <row r="403" spans="1:13" ht="12.75" customHeight="1">
      <c r="A403" s="66" t="s">
        <v>14149</v>
      </c>
      <c r="B403" s="74" t="s">
        <v>13416</v>
      </c>
      <c r="C403" s="370" t="s">
        <v>14150</v>
      </c>
      <c r="D403" s="370"/>
      <c r="E403" s="370"/>
      <c r="F403" s="370"/>
      <c r="G403" s="370"/>
      <c r="H403" s="370"/>
      <c r="I403" s="370"/>
      <c r="J403" s="370"/>
      <c r="K403" s="370"/>
      <c r="L403" s="74" t="s">
        <v>1283</v>
      </c>
      <c r="M403" s="67">
        <v>127.14</v>
      </c>
    </row>
    <row r="404" spans="1:13" ht="13.5" customHeight="1">
      <c r="A404" s="66" t="s">
        <v>14151</v>
      </c>
      <c r="B404" s="74" t="s">
        <v>13416</v>
      </c>
      <c r="C404" s="370" t="s">
        <v>14152</v>
      </c>
      <c r="D404" s="370"/>
      <c r="E404" s="370"/>
      <c r="F404" s="370"/>
      <c r="G404" s="370"/>
      <c r="H404" s="370"/>
      <c r="I404" s="370"/>
      <c r="J404" s="370"/>
      <c r="K404" s="370"/>
      <c r="L404" s="74" t="s">
        <v>1283</v>
      </c>
      <c r="M404" s="67">
        <v>152.16999999999999</v>
      </c>
    </row>
    <row r="405" spans="1:13" ht="12.75" customHeight="1">
      <c r="A405" s="66" t="s">
        <v>14153</v>
      </c>
      <c r="B405" s="74" t="s">
        <v>13416</v>
      </c>
      <c r="C405" s="370" t="s">
        <v>14154</v>
      </c>
      <c r="D405" s="370"/>
      <c r="E405" s="370"/>
      <c r="F405" s="370"/>
      <c r="G405" s="370"/>
      <c r="H405" s="370"/>
      <c r="I405" s="370"/>
      <c r="J405" s="370"/>
      <c r="K405" s="370"/>
      <c r="L405" s="74" t="s">
        <v>1283</v>
      </c>
      <c r="M405" s="67">
        <v>127.14</v>
      </c>
    </row>
    <row r="406" spans="1:13" ht="12.75" customHeight="1">
      <c r="A406" s="64" t="s">
        <v>14155</v>
      </c>
      <c r="B406" s="73" t="s">
        <v>13416</v>
      </c>
      <c r="C406" s="371" t="s">
        <v>14156</v>
      </c>
      <c r="D406" s="371"/>
      <c r="E406" s="371"/>
      <c r="F406" s="371"/>
      <c r="G406" s="371"/>
      <c r="H406" s="371"/>
      <c r="I406" s="371"/>
      <c r="J406" s="371"/>
      <c r="K406" s="371"/>
      <c r="L406" s="65"/>
      <c r="M406" s="65"/>
    </row>
    <row r="407" spans="1:13" ht="13.5" customHeight="1">
      <c r="A407" s="66" t="s">
        <v>14157</v>
      </c>
      <c r="B407" s="74" t="s">
        <v>13416</v>
      </c>
      <c r="C407" s="370" t="s">
        <v>14158</v>
      </c>
      <c r="D407" s="370"/>
      <c r="E407" s="370"/>
      <c r="F407" s="370"/>
      <c r="G407" s="370"/>
      <c r="H407" s="370"/>
      <c r="I407" s="370"/>
      <c r="J407" s="370"/>
      <c r="K407" s="370"/>
      <c r="L407" s="74" t="s">
        <v>216</v>
      </c>
      <c r="M407" s="67">
        <v>3.85</v>
      </c>
    </row>
    <row r="408" spans="1:13" ht="12.75" customHeight="1">
      <c r="A408" s="66" t="s">
        <v>14159</v>
      </c>
      <c r="B408" s="74" t="s">
        <v>13416</v>
      </c>
      <c r="C408" s="370" t="s">
        <v>14160</v>
      </c>
      <c r="D408" s="370"/>
      <c r="E408" s="370"/>
      <c r="F408" s="370"/>
      <c r="G408" s="370"/>
      <c r="H408" s="370"/>
      <c r="I408" s="370"/>
      <c r="J408" s="370"/>
      <c r="K408" s="370"/>
      <c r="L408" s="74" t="s">
        <v>216</v>
      </c>
      <c r="M408" s="67">
        <v>4.45</v>
      </c>
    </row>
    <row r="409" spans="1:13" ht="12.75" customHeight="1">
      <c r="A409" s="64" t="s">
        <v>14161</v>
      </c>
      <c r="B409" s="73" t="s">
        <v>13416</v>
      </c>
      <c r="C409" s="371" t="s">
        <v>14162</v>
      </c>
      <c r="D409" s="371"/>
      <c r="E409" s="371"/>
      <c r="F409" s="371"/>
      <c r="G409" s="371"/>
      <c r="H409" s="371"/>
      <c r="I409" s="371"/>
      <c r="J409" s="371"/>
      <c r="K409" s="371"/>
      <c r="L409" s="65"/>
      <c r="M409" s="65"/>
    </row>
    <row r="410" spans="1:13" ht="13.5" customHeight="1">
      <c r="A410" s="66" t="s">
        <v>14163</v>
      </c>
      <c r="B410" s="74" t="s">
        <v>13416</v>
      </c>
      <c r="C410" s="370" t="s">
        <v>22837</v>
      </c>
      <c r="D410" s="370"/>
      <c r="E410" s="370"/>
      <c r="F410" s="370"/>
      <c r="G410" s="370"/>
      <c r="H410" s="370"/>
      <c r="I410" s="370"/>
      <c r="J410" s="370"/>
      <c r="K410" s="370"/>
      <c r="L410" s="74" t="s">
        <v>25</v>
      </c>
      <c r="M410" s="67">
        <v>7.82</v>
      </c>
    </row>
    <row r="411" spans="1:13" ht="12.75" customHeight="1">
      <c r="A411" s="66" t="s">
        <v>14164</v>
      </c>
      <c r="B411" s="74" t="s">
        <v>13416</v>
      </c>
      <c r="C411" s="370" t="s">
        <v>22838</v>
      </c>
      <c r="D411" s="370"/>
      <c r="E411" s="370"/>
      <c r="F411" s="370"/>
      <c r="G411" s="370"/>
      <c r="H411" s="370"/>
      <c r="I411" s="370"/>
      <c r="J411" s="370"/>
      <c r="K411" s="370"/>
      <c r="L411" s="74" t="s">
        <v>25</v>
      </c>
      <c r="M411" s="67">
        <v>9.61</v>
      </c>
    </row>
    <row r="412" spans="1:13" ht="13.5" customHeight="1">
      <c r="A412" s="66" t="s">
        <v>14165</v>
      </c>
      <c r="B412" s="74" t="s">
        <v>13416</v>
      </c>
      <c r="C412" s="370" t="s">
        <v>14166</v>
      </c>
      <c r="D412" s="370"/>
      <c r="E412" s="370"/>
      <c r="F412" s="370"/>
      <c r="G412" s="370"/>
      <c r="H412" s="370"/>
      <c r="I412" s="370"/>
      <c r="J412" s="370"/>
      <c r="K412" s="370"/>
      <c r="L412" s="74" t="s">
        <v>25</v>
      </c>
      <c r="M412" s="67">
        <v>13.67</v>
      </c>
    </row>
    <row r="413" spans="1:13" ht="12.75" customHeight="1">
      <c r="A413" s="64" t="s">
        <v>14167</v>
      </c>
      <c r="B413" s="73" t="s">
        <v>13416</v>
      </c>
      <c r="C413" s="371" t="s">
        <v>14168</v>
      </c>
      <c r="D413" s="371"/>
      <c r="E413" s="371"/>
      <c r="F413" s="371"/>
      <c r="G413" s="371"/>
      <c r="H413" s="371"/>
      <c r="I413" s="371"/>
      <c r="J413" s="371"/>
      <c r="K413" s="371"/>
      <c r="L413" s="65"/>
      <c r="M413" s="65"/>
    </row>
    <row r="414" spans="1:13" ht="12.75" customHeight="1">
      <c r="A414" s="66" t="s">
        <v>14169</v>
      </c>
      <c r="B414" s="74" t="s">
        <v>13416</v>
      </c>
      <c r="C414" s="370" t="s">
        <v>14170</v>
      </c>
      <c r="D414" s="370"/>
      <c r="E414" s="370"/>
      <c r="F414" s="370"/>
      <c r="G414" s="370"/>
      <c r="H414" s="370"/>
      <c r="I414" s="370"/>
      <c r="J414" s="370"/>
      <c r="K414" s="370"/>
      <c r="L414" s="74" t="s">
        <v>25</v>
      </c>
      <c r="M414" s="67">
        <v>9.61</v>
      </c>
    </row>
    <row r="415" spans="1:13" ht="13.5" customHeight="1">
      <c r="A415" s="66" t="s">
        <v>14171</v>
      </c>
      <c r="B415" s="74" t="s">
        <v>13416</v>
      </c>
      <c r="C415" s="370" t="s">
        <v>14172</v>
      </c>
      <c r="D415" s="370"/>
      <c r="E415" s="370"/>
      <c r="F415" s="370"/>
      <c r="G415" s="370"/>
      <c r="H415" s="370"/>
      <c r="I415" s="370"/>
      <c r="J415" s="370"/>
      <c r="K415" s="370"/>
      <c r="L415" s="74" t="s">
        <v>26</v>
      </c>
      <c r="M415" s="67">
        <v>200.67</v>
      </c>
    </row>
    <row r="416" spans="1:13" ht="12.75" customHeight="1">
      <c r="A416" s="66" t="s">
        <v>14173</v>
      </c>
      <c r="B416" s="74" t="s">
        <v>13416</v>
      </c>
      <c r="C416" s="370" t="s">
        <v>14174</v>
      </c>
      <c r="D416" s="370"/>
      <c r="E416" s="370"/>
      <c r="F416" s="370"/>
      <c r="G416" s="370"/>
      <c r="H416" s="370"/>
      <c r="I416" s="370"/>
      <c r="J416" s="370"/>
      <c r="K416" s="370"/>
      <c r="L416" s="74" t="s">
        <v>25</v>
      </c>
      <c r="M416" s="67">
        <v>59.24</v>
      </c>
    </row>
    <row r="417" spans="1:13" ht="13.5" customHeight="1">
      <c r="A417" s="64" t="s">
        <v>14175</v>
      </c>
      <c r="B417" s="73" t="s">
        <v>13416</v>
      </c>
      <c r="C417" s="371" t="s">
        <v>14176</v>
      </c>
      <c r="D417" s="371"/>
      <c r="E417" s="371"/>
      <c r="F417" s="371"/>
      <c r="G417" s="371"/>
      <c r="H417" s="371"/>
      <c r="I417" s="371"/>
      <c r="J417" s="371"/>
      <c r="K417" s="371"/>
      <c r="L417" s="65"/>
      <c r="M417" s="65"/>
    </row>
    <row r="418" spans="1:13" ht="12.75" customHeight="1">
      <c r="A418" s="66" t="s">
        <v>14177</v>
      </c>
      <c r="B418" s="74" t="s">
        <v>13416</v>
      </c>
      <c r="C418" s="370" t="s">
        <v>14178</v>
      </c>
      <c r="D418" s="370"/>
      <c r="E418" s="370"/>
      <c r="F418" s="370"/>
      <c r="G418" s="370"/>
      <c r="H418" s="370"/>
      <c r="I418" s="370"/>
      <c r="J418" s="370"/>
      <c r="K418" s="370"/>
      <c r="L418" s="74" t="s">
        <v>25</v>
      </c>
      <c r="M418" s="67">
        <v>814.66</v>
      </c>
    </row>
    <row r="419" spans="1:13" ht="12.75" customHeight="1">
      <c r="A419" s="64" t="s">
        <v>14179</v>
      </c>
      <c r="B419" s="73" t="s">
        <v>13416</v>
      </c>
      <c r="C419" s="371" t="s">
        <v>14180</v>
      </c>
      <c r="D419" s="371"/>
      <c r="E419" s="371"/>
      <c r="F419" s="371"/>
      <c r="G419" s="371"/>
      <c r="H419" s="371"/>
      <c r="I419" s="371"/>
      <c r="J419" s="371"/>
      <c r="K419" s="371"/>
      <c r="L419" s="65"/>
      <c r="M419" s="65"/>
    </row>
    <row r="420" spans="1:13" ht="13.5" customHeight="1">
      <c r="A420" s="66" t="s">
        <v>14181</v>
      </c>
      <c r="B420" s="74" t="s">
        <v>13416</v>
      </c>
      <c r="C420" s="370" t="s">
        <v>14182</v>
      </c>
      <c r="D420" s="370"/>
      <c r="E420" s="370"/>
      <c r="F420" s="370"/>
      <c r="G420" s="370"/>
      <c r="H420" s="370"/>
      <c r="I420" s="370"/>
      <c r="J420" s="370"/>
      <c r="K420" s="370"/>
      <c r="L420" s="74" t="s">
        <v>25</v>
      </c>
      <c r="M420" s="67">
        <v>8988.4500000000007</v>
      </c>
    </row>
    <row r="421" spans="1:13" ht="12.75" customHeight="1">
      <c r="A421" s="66" t="s">
        <v>14183</v>
      </c>
      <c r="B421" s="74" t="s">
        <v>13416</v>
      </c>
      <c r="C421" s="370" t="s">
        <v>14184</v>
      </c>
      <c r="D421" s="370"/>
      <c r="E421" s="370"/>
      <c r="F421" s="370"/>
      <c r="G421" s="370"/>
      <c r="H421" s="370"/>
      <c r="I421" s="370"/>
      <c r="J421" s="370"/>
      <c r="K421" s="370"/>
      <c r="L421" s="74" t="s">
        <v>25</v>
      </c>
      <c r="M421" s="67">
        <v>9337.1200000000008</v>
      </c>
    </row>
    <row r="422" spans="1:13" ht="13.5" customHeight="1">
      <c r="A422" s="66" t="s">
        <v>14185</v>
      </c>
      <c r="B422" s="74" t="s">
        <v>13416</v>
      </c>
      <c r="C422" s="370" t="s">
        <v>14186</v>
      </c>
      <c r="D422" s="370"/>
      <c r="E422" s="370"/>
      <c r="F422" s="370"/>
      <c r="G422" s="370"/>
      <c r="H422" s="370"/>
      <c r="I422" s="370"/>
      <c r="J422" s="370"/>
      <c r="K422" s="370"/>
      <c r="L422" s="74" t="s">
        <v>25</v>
      </c>
      <c r="M422" s="67">
        <v>9686.01</v>
      </c>
    </row>
    <row r="423" spans="1:13" ht="12.75" customHeight="1">
      <c r="A423" s="66" t="s">
        <v>14187</v>
      </c>
      <c r="B423" s="74" t="s">
        <v>13416</v>
      </c>
      <c r="C423" s="370" t="s">
        <v>14188</v>
      </c>
      <c r="D423" s="370"/>
      <c r="E423" s="370"/>
      <c r="F423" s="370"/>
      <c r="G423" s="370"/>
      <c r="H423" s="370"/>
      <c r="I423" s="370"/>
      <c r="J423" s="370"/>
      <c r="K423" s="370"/>
      <c r="L423" s="74" t="s">
        <v>25</v>
      </c>
      <c r="M423" s="67">
        <v>10033.5</v>
      </c>
    </row>
    <row r="424" spans="1:13" ht="12.75" customHeight="1">
      <c r="A424" s="66" t="s">
        <v>14189</v>
      </c>
      <c r="B424" s="74" t="s">
        <v>13416</v>
      </c>
      <c r="C424" s="370" t="s">
        <v>14190</v>
      </c>
      <c r="D424" s="370"/>
      <c r="E424" s="370"/>
      <c r="F424" s="370"/>
      <c r="G424" s="370"/>
      <c r="H424" s="370"/>
      <c r="I424" s="370"/>
      <c r="J424" s="370"/>
      <c r="K424" s="370"/>
      <c r="L424" s="74" t="s">
        <v>25</v>
      </c>
      <c r="M424" s="67">
        <v>6739.01</v>
      </c>
    </row>
    <row r="425" spans="1:13" ht="13.5" customHeight="1">
      <c r="A425" s="66" t="s">
        <v>14191</v>
      </c>
      <c r="B425" s="74" t="s">
        <v>13416</v>
      </c>
      <c r="C425" s="370" t="s">
        <v>14192</v>
      </c>
      <c r="D425" s="370"/>
      <c r="E425" s="370"/>
      <c r="F425" s="370"/>
      <c r="G425" s="370"/>
      <c r="H425" s="370"/>
      <c r="I425" s="370"/>
      <c r="J425" s="370"/>
      <c r="K425" s="370"/>
      <c r="L425" s="74" t="s">
        <v>25</v>
      </c>
      <c r="M425" s="67">
        <v>6948.89</v>
      </c>
    </row>
    <row r="426" spans="1:13" ht="12.75" customHeight="1">
      <c r="A426" s="66" t="s">
        <v>14193</v>
      </c>
      <c r="B426" s="74" t="s">
        <v>13416</v>
      </c>
      <c r="C426" s="370" t="s">
        <v>14194</v>
      </c>
      <c r="D426" s="370"/>
      <c r="E426" s="370"/>
      <c r="F426" s="370"/>
      <c r="G426" s="370"/>
      <c r="H426" s="370"/>
      <c r="I426" s="370"/>
      <c r="J426" s="370"/>
      <c r="K426" s="370"/>
      <c r="L426" s="74" t="s">
        <v>25</v>
      </c>
      <c r="M426" s="67">
        <v>7151.75</v>
      </c>
    </row>
    <row r="427" spans="1:13" ht="12.75" customHeight="1">
      <c r="A427" s="66" t="s">
        <v>14195</v>
      </c>
      <c r="B427" s="74" t="s">
        <v>13416</v>
      </c>
      <c r="C427" s="370" t="s">
        <v>14196</v>
      </c>
      <c r="D427" s="370"/>
      <c r="E427" s="370"/>
      <c r="F427" s="370"/>
      <c r="G427" s="370"/>
      <c r="H427" s="370"/>
      <c r="I427" s="370"/>
      <c r="J427" s="370"/>
      <c r="K427" s="370"/>
      <c r="L427" s="74" t="s">
        <v>25</v>
      </c>
      <c r="M427" s="67">
        <v>7404.86</v>
      </c>
    </row>
    <row r="428" spans="1:13" ht="13.5" customHeight="1">
      <c r="A428" s="66" t="s">
        <v>14197</v>
      </c>
      <c r="B428" s="74" t="s">
        <v>13416</v>
      </c>
      <c r="C428" s="370" t="s">
        <v>14198</v>
      </c>
      <c r="D428" s="370"/>
      <c r="E428" s="370"/>
      <c r="F428" s="370"/>
      <c r="G428" s="370"/>
      <c r="H428" s="370"/>
      <c r="I428" s="370"/>
      <c r="J428" s="370"/>
      <c r="K428" s="370"/>
      <c r="L428" s="74" t="s">
        <v>25</v>
      </c>
      <c r="M428" s="67">
        <v>7682.75</v>
      </c>
    </row>
    <row r="429" spans="1:13" ht="12.75" customHeight="1">
      <c r="A429" s="66" t="s">
        <v>14199</v>
      </c>
      <c r="B429" s="74" t="s">
        <v>13416</v>
      </c>
      <c r="C429" s="370" t="s">
        <v>14200</v>
      </c>
      <c r="D429" s="370"/>
      <c r="E429" s="370"/>
      <c r="F429" s="370"/>
      <c r="G429" s="370"/>
      <c r="H429" s="370"/>
      <c r="I429" s="370"/>
      <c r="J429" s="370"/>
      <c r="K429" s="370"/>
      <c r="L429" s="74" t="s">
        <v>25</v>
      </c>
      <c r="M429" s="67">
        <v>7948.5</v>
      </c>
    </row>
    <row r="430" spans="1:13" ht="13.5" customHeight="1">
      <c r="A430" s="66" t="s">
        <v>14201</v>
      </c>
      <c r="B430" s="74" t="s">
        <v>13416</v>
      </c>
      <c r="C430" s="370" t="s">
        <v>14202</v>
      </c>
      <c r="D430" s="370"/>
      <c r="E430" s="370"/>
      <c r="F430" s="370"/>
      <c r="G430" s="370"/>
      <c r="H430" s="370"/>
      <c r="I430" s="370"/>
      <c r="J430" s="370"/>
      <c r="K430" s="370"/>
      <c r="L430" s="74" t="s">
        <v>25</v>
      </c>
      <c r="M430" s="67">
        <v>8226.93</v>
      </c>
    </row>
    <row r="431" spans="1:13" ht="12.75" customHeight="1">
      <c r="A431" s="66" t="s">
        <v>14203</v>
      </c>
      <c r="B431" s="74" t="s">
        <v>13416</v>
      </c>
      <c r="C431" s="370" t="s">
        <v>14204</v>
      </c>
      <c r="D431" s="370"/>
      <c r="E431" s="370"/>
      <c r="F431" s="370"/>
      <c r="G431" s="370"/>
      <c r="H431" s="370"/>
      <c r="I431" s="370"/>
      <c r="J431" s="370"/>
      <c r="K431" s="370"/>
      <c r="L431" s="74" t="s">
        <v>25</v>
      </c>
      <c r="M431" s="67">
        <v>8504.82</v>
      </c>
    </row>
    <row r="432" spans="1:13" ht="12.75" customHeight="1">
      <c r="A432" s="66" t="s">
        <v>14205</v>
      </c>
      <c r="B432" s="74" t="s">
        <v>13416</v>
      </c>
      <c r="C432" s="370" t="s">
        <v>14206</v>
      </c>
      <c r="D432" s="370"/>
      <c r="E432" s="370"/>
      <c r="F432" s="370"/>
      <c r="G432" s="370"/>
      <c r="H432" s="370"/>
      <c r="I432" s="370"/>
      <c r="J432" s="370"/>
      <c r="K432" s="370"/>
      <c r="L432" s="74" t="s">
        <v>25</v>
      </c>
      <c r="M432" s="67">
        <v>8795.83</v>
      </c>
    </row>
    <row r="433" spans="1:13" ht="13.5" customHeight="1">
      <c r="A433" s="66" t="s">
        <v>14207</v>
      </c>
      <c r="B433" s="74" t="s">
        <v>13416</v>
      </c>
      <c r="C433" s="370" t="s">
        <v>14208</v>
      </c>
      <c r="D433" s="370"/>
      <c r="E433" s="370"/>
      <c r="F433" s="370"/>
      <c r="G433" s="370"/>
      <c r="H433" s="370"/>
      <c r="I433" s="370"/>
      <c r="J433" s="370"/>
      <c r="K433" s="370"/>
      <c r="L433" s="74" t="s">
        <v>25</v>
      </c>
      <c r="M433" s="67">
        <v>9035.84</v>
      </c>
    </row>
    <row r="434" spans="1:13" ht="12.75" customHeight="1">
      <c r="A434" s="66" t="s">
        <v>14209</v>
      </c>
      <c r="B434" s="74" t="s">
        <v>13416</v>
      </c>
      <c r="C434" s="370" t="s">
        <v>14210</v>
      </c>
      <c r="D434" s="370"/>
      <c r="E434" s="370"/>
      <c r="F434" s="370"/>
      <c r="G434" s="370"/>
      <c r="H434" s="370"/>
      <c r="I434" s="370"/>
      <c r="J434" s="370"/>
      <c r="K434" s="370"/>
      <c r="L434" s="74" t="s">
        <v>25</v>
      </c>
      <c r="M434" s="67">
        <v>9323.49</v>
      </c>
    </row>
    <row r="435" spans="1:13" ht="13.5" customHeight="1">
      <c r="A435" s="66" t="s">
        <v>14211</v>
      </c>
      <c r="B435" s="74" t="s">
        <v>13416</v>
      </c>
      <c r="C435" s="370" t="s">
        <v>14212</v>
      </c>
      <c r="D435" s="370"/>
      <c r="E435" s="370"/>
      <c r="F435" s="370"/>
      <c r="G435" s="370"/>
      <c r="H435" s="370"/>
      <c r="I435" s="370"/>
      <c r="J435" s="370"/>
      <c r="K435" s="370"/>
      <c r="L435" s="74" t="s">
        <v>25</v>
      </c>
      <c r="M435" s="67">
        <v>9587.9699999999993</v>
      </c>
    </row>
    <row r="436" spans="1:13" ht="12.75" customHeight="1">
      <c r="A436" s="66" t="s">
        <v>14213</v>
      </c>
      <c r="B436" s="74" t="s">
        <v>13416</v>
      </c>
      <c r="C436" s="370" t="s">
        <v>14214</v>
      </c>
      <c r="D436" s="370"/>
      <c r="E436" s="370"/>
      <c r="F436" s="370"/>
      <c r="G436" s="370"/>
      <c r="H436" s="370"/>
      <c r="I436" s="370"/>
      <c r="J436" s="370"/>
      <c r="K436" s="370"/>
      <c r="L436" s="74" t="s">
        <v>25</v>
      </c>
      <c r="M436" s="67">
        <v>9954.2900000000009</v>
      </c>
    </row>
    <row r="437" spans="1:13" ht="12.75" customHeight="1">
      <c r="A437" s="66" t="s">
        <v>14215</v>
      </c>
      <c r="B437" s="74" t="s">
        <v>13416</v>
      </c>
      <c r="C437" s="370" t="s">
        <v>14216</v>
      </c>
      <c r="D437" s="370"/>
      <c r="E437" s="370"/>
      <c r="F437" s="370"/>
      <c r="G437" s="370"/>
      <c r="H437" s="370"/>
      <c r="I437" s="370"/>
      <c r="J437" s="370"/>
      <c r="K437" s="370"/>
      <c r="L437" s="74" t="s">
        <v>25</v>
      </c>
      <c r="M437" s="67">
        <v>10169.51</v>
      </c>
    </row>
    <row r="438" spans="1:13" ht="13.5" customHeight="1">
      <c r="A438" s="66" t="s">
        <v>14217</v>
      </c>
      <c r="B438" s="74" t="s">
        <v>13416</v>
      </c>
      <c r="C438" s="370" t="s">
        <v>14218</v>
      </c>
      <c r="D438" s="370"/>
      <c r="E438" s="370"/>
      <c r="F438" s="370"/>
      <c r="G438" s="370"/>
      <c r="H438" s="370"/>
      <c r="I438" s="370"/>
      <c r="J438" s="370"/>
      <c r="K438" s="370"/>
      <c r="L438" s="74" t="s">
        <v>25</v>
      </c>
      <c r="M438" s="67">
        <v>10422.15</v>
      </c>
    </row>
    <row r="439" spans="1:13" ht="12.75" customHeight="1">
      <c r="A439" s="64" t="s">
        <v>14219</v>
      </c>
      <c r="B439" s="73" t="s">
        <v>13416</v>
      </c>
      <c r="C439" s="371" t="s">
        <v>14220</v>
      </c>
      <c r="D439" s="371"/>
      <c r="E439" s="371"/>
      <c r="F439" s="371"/>
      <c r="G439" s="371"/>
      <c r="H439" s="371"/>
      <c r="I439" s="371"/>
      <c r="J439" s="371"/>
      <c r="K439" s="371"/>
      <c r="L439" s="65"/>
      <c r="M439" s="65"/>
    </row>
    <row r="440" spans="1:13" ht="12.75" customHeight="1">
      <c r="A440" s="66" t="s">
        <v>14221</v>
      </c>
      <c r="B440" s="74" t="s">
        <v>13416</v>
      </c>
      <c r="C440" s="370" t="s">
        <v>14222</v>
      </c>
      <c r="D440" s="370"/>
      <c r="E440" s="370"/>
      <c r="F440" s="370"/>
      <c r="G440" s="370"/>
      <c r="H440" s="370"/>
      <c r="I440" s="370"/>
      <c r="J440" s="370"/>
      <c r="K440" s="370"/>
      <c r="L440" s="74" t="s">
        <v>25</v>
      </c>
      <c r="M440" s="67">
        <v>5557.07</v>
      </c>
    </row>
    <row r="441" spans="1:13" ht="13.5" customHeight="1">
      <c r="A441" s="64" t="s">
        <v>14223</v>
      </c>
      <c r="B441" s="73" t="s">
        <v>13416</v>
      </c>
      <c r="C441" s="371" t="s">
        <v>14224</v>
      </c>
      <c r="D441" s="371"/>
      <c r="E441" s="371"/>
      <c r="F441" s="371"/>
      <c r="G441" s="371"/>
      <c r="H441" s="371"/>
      <c r="I441" s="371"/>
      <c r="J441" s="371"/>
      <c r="K441" s="371"/>
      <c r="L441" s="65"/>
      <c r="M441" s="65"/>
    </row>
    <row r="442" spans="1:13" ht="12.75" customHeight="1">
      <c r="A442" s="66" t="s">
        <v>14225</v>
      </c>
      <c r="B442" s="74" t="s">
        <v>13416</v>
      </c>
      <c r="C442" s="370" t="s">
        <v>28399</v>
      </c>
      <c r="D442" s="370"/>
      <c r="E442" s="370"/>
      <c r="F442" s="370"/>
      <c r="G442" s="370"/>
      <c r="H442" s="370"/>
      <c r="I442" s="370"/>
      <c r="J442" s="370"/>
      <c r="K442" s="370"/>
      <c r="L442" s="74" t="s">
        <v>1283</v>
      </c>
      <c r="M442" s="67">
        <v>496.33</v>
      </c>
    </row>
    <row r="443" spans="1:13" ht="13.5" customHeight="1">
      <c r="A443" s="66" t="s">
        <v>28400</v>
      </c>
      <c r="B443" s="74" t="s">
        <v>13416</v>
      </c>
      <c r="C443" s="370" t="s">
        <v>28401</v>
      </c>
      <c r="D443" s="370"/>
      <c r="E443" s="370"/>
      <c r="F443" s="370"/>
      <c r="G443" s="370"/>
      <c r="H443" s="370"/>
      <c r="I443" s="370"/>
      <c r="J443" s="370"/>
      <c r="K443" s="370"/>
      <c r="L443" s="74" t="s">
        <v>1283</v>
      </c>
      <c r="M443" s="67">
        <v>305.77</v>
      </c>
    </row>
    <row r="444" spans="1:13" ht="12.75" customHeight="1">
      <c r="A444" s="66" t="s">
        <v>14226</v>
      </c>
      <c r="B444" s="74" t="s">
        <v>13416</v>
      </c>
      <c r="C444" s="370" t="s">
        <v>28402</v>
      </c>
      <c r="D444" s="370"/>
      <c r="E444" s="370"/>
      <c r="F444" s="370"/>
      <c r="G444" s="370"/>
      <c r="H444" s="370"/>
      <c r="I444" s="370"/>
      <c r="J444" s="370"/>
      <c r="K444" s="370"/>
      <c r="L444" s="74" t="s">
        <v>1283</v>
      </c>
      <c r="M444" s="67">
        <v>431.11</v>
      </c>
    </row>
    <row r="445" spans="1:13" ht="12.75" customHeight="1">
      <c r="A445" s="66" t="s">
        <v>28403</v>
      </c>
      <c r="B445" s="74" t="s">
        <v>13416</v>
      </c>
      <c r="C445" s="370" t="s">
        <v>28404</v>
      </c>
      <c r="D445" s="370"/>
      <c r="E445" s="370"/>
      <c r="F445" s="370"/>
      <c r="G445" s="370"/>
      <c r="H445" s="370"/>
      <c r="I445" s="370"/>
      <c r="J445" s="370"/>
      <c r="K445" s="370"/>
      <c r="L445" s="74" t="s">
        <v>1283</v>
      </c>
      <c r="M445" s="67">
        <v>305.77</v>
      </c>
    </row>
    <row r="446" spans="1:13" ht="13.5" customHeight="1">
      <c r="A446" s="66" t="s">
        <v>14227</v>
      </c>
      <c r="B446" s="74" t="s">
        <v>13416</v>
      </c>
      <c r="C446" s="370" t="s">
        <v>28405</v>
      </c>
      <c r="D446" s="370"/>
      <c r="E446" s="370"/>
      <c r="F446" s="370"/>
      <c r="G446" s="370"/>
      <c r="H446" s="370"/>
      <c r="I446" s="370"/>
      <c r="J446" s="370"/>
      <c r="K446" s="370"/>
      <c r="L446" s="74" t="s">
        <v>1283</v>
      </c>
      <c r="M446" s="67">
        <v>740.56</v>
      </c>
    </row>
    <row r="447" spans="1:13" ht="12.75" customHeight="1">
      <c r="A447" s="66" t="s">
        <v>28406</v>
      </c>
      <c r="B447" s="74" t="s">
        <v>13416</v>
      </c>
      <c r="C447" s="370" t="s">
        <v>28407</v>
      </c>
      <c r="D447" s="370"/>
      <c r="E447" s="370"/>
      <c r="F447" s="370"/>
      <c r="G447" s="370"/>
      <c r="H447" s="370"/>
      <c r="I447" s="370"/>
      <c r="J447" s="370"/>
      <c r="K447" s="370"/>
      <c r="L447" s="74" t="s">
        <v>1283</v>
      </c>
      <c r="M447" s="67">
        <v>441.31</v>
      </c>
    </row>
    <row r="448" spans="1:13" ht="13.5" customHeight="1">
      <c r="A448" s="66" t="s">
        <v>28408</v>
      </c>
      <c r="B448" s="74" t="s">
        <v>13416</v>
      </c>
      <c r="C448" s="370" t="s">
        <v>28409</v>
      </c>
      <c r="D448" s="370"/>
      <c r="E448" s="370"/>
      <c r="F448" s="370"/>
      <c r="G448" s="370"/>
      <c r="H448" s="370"/>
      <c r="I448" s="370"/>
      <c r="J448" s="370"/>
      <c r="K448" s="370"/>
      <c r="L448" s="74" t="s">
        <v>1283</v>
      </c>
      <c r="M448" s="67">
        <v>476.87</v>
      </c>
    </row>
    <row r="449" spans="1:13" ht="12.75" customHeight="1">
      <c r="A449" s="66" t="s">
        <v>14228</v>
      </c>
      <c r="B449" s="74" t="s">
        <v>13416</v>
      </c>
      <c r="C449" s="370" t="s">
        <v>28410</v>
      </c>
      <c r="D449" s="370"/>
      <c r="E449" s="370"/>
      <c r="F449" s="370"/>
      <c r="G449" s="370"/>
      <c r="H449" s="370"/>
      <c r="I449" s="370"/>
      <c r="J449" s="370"/>
      <c r="K449" s="370"/>
      <c r="L449" s="74" t="s">
        <v>1283</v>
      </c>
      <c r="M449" s="67">
        <v>537.35</v>
      </c>
    </row>
    <row r="450" spans="1:13" ht="12.75" customHeight="1">
      <c r="A450" s="61" t="s">
        <v>14229</v>
      </c>
      <c r="B450" s="62"/>
      <c r="C450" s="372" t="s">
        <v>14230</v>
      </c>
      <c r="D450" s="372"/>
      <c r="E450" s="372"/>
      <c r="F450" s="372"/>
      <c r="G450" s="372"/>
      <c r="H450" s="372"/>
      <c r="I450" s="372"/>
      <c r="J450" s="372"/>
      <c r="K450" s="372"/>
      <c r="L450" s="63"/>
      <c r="M450" s="63"/>
    </row>
    <row r="451" spans="1:13" ht="13.5" customHeight="1">
      <c r="A451" s="64" t="s">
        <v>14231</v>
      </c>
      <c r="B451" s="73" t="s">
        <v>13416</v>
      </c>
      <c r="C451" s="371" t="s">
        <v>14232</v>
      </c>
      <c r="D451" s="371"/>
      <c r="E451" s="371"/>
      <c r="F451" s="371"/>
      <c r="G451" s="371"/>
      <c r="H451" s="371"/>
      <c r="I451" s="371"/>
      <c r="J451" s="371"/>
      <c r="K451" s="371"/>
      <c r="L451" s="65"/>
      <c r="M451" s="65"/>
    </row>
    <row r="452" spans="1:13" ht="12.75" customHeight="1">
      <c r="A452" s="66" t="s">
        <v>14233</v>
      </c>
      <c r="B452" s="74" t="s">
        <v>13416</v>
      </c>
      <c r="C452" s="370" t="s">
        <v>14234</v>
      </c>
      <c r="D452" s="370"/>
      <c r="E452" s="370"/>
      <c r="F452" s="370"/>
      <c r="G452" s="370"/>
      <c r="H452" s="370"/>
      <c r="I452" s="370"/>
      <c r="J452" s="370"/>
      <c r="K452" s="370"/>
      <c r="L452" s="74" t="s">
        <v>216</v>
      </c>
      <c r="M452" s="67">
        <v>90.31</v>
      </c>
    </row>
    <row r="453" spans="1:13" ht="12.75" customHeight="1">
      <c r="A453" s="66" t="s">
        <v>14235</v>
      </c>
      <c r="B453" s="74" t="s">
        <v>13416</v>
      </c>
      <c r="C453" s="370" t="s">
        <v>14236</v>
      </c>
      <c r="D453" s="370"/>
      <c r="E453" s="370"/>
      <c r="F453" s="370"/>
      <c r="G453" s="370"/>
      <c r="H453" s="370"/>
      <c r="I453" s="370"/>
      <c r="J453" s="370"/>
      <c r="K453" s="370"/>
      <c r="L453" s="74" t="s">
        <v>216</v>
      </c>
      <c r="M453" s="67">
        <v>102.8</v>
      </c>
    </row>
    <row r="454" spans="1:13" ht="13.5" customHeight="1">
      <c r="A454" s="66" t="s">
        <v>14237</v>
      </c>
      <c r="B454" s="74" t="s">
        <v>13416</v>
      </c>
      <c r="C454" s="370" t="s">
        <v>14238</v>
      </c>
      <c r="D454" s="370"/>
      <c r="E454" s="370"/>
      <c r="F454" s="370"/>
      <c r="G454" s="370"/>
      <c r="H454" s="370"/>
      <c r="I454" s="370"/>
      <c r="J454" s="370"/>
      <c r="K454" s="370"/>
      <c r="L454" s="74" t="s">
        <v>216</v>
      </c>
      <c r="M454" s="67">
        <v>90.37</v>
      </c>
    </row>
    <row r="455" spans="1:13" ht="12.75" customHeight="1">
      <c r="A455" s="64" t="s">
        <v>14239</v>
      </c>
      <c r="B455" s="73" t="s">
        <v>13416</v>
      </c>
      <c r="C455" s="371" t="s">
        <v>14240</v>
      </c>
      <c r="D455" s="371"/>
      <c r="E455" s="371"/>
      <c r="F455" s="371"/>
      <c r="G455" s="371"/>
      <c r="H455" s="371"/>
      <c r="I455" s="371"/>
      <c r="J455" s="371"/>
      <c r="K455" s="371"/>
      <c r="L455" s="65"/>
      <c r="M455" s="65"/>
    </row>
    <row r="456" spans="1:13" ht="13.5" customHeight="1">
      <c r="A456" s="66" t="s">
        <v>14241</v>
      </c>
      <c r="B456" s="74" t="s">
        <v>13416</v>
      </c>
      <c r="C456" s="370" t="s">
        <v>14242</v>
      </c>
      <c r="D456" s="370"/>
      <c r="E456" s="370"/>
      <c r="F456" s="370"/>
      <c r="G456" s="370"/>
      <c r="H456" s="370"/>
      <c r="I456" s="370"/>
      <c r="J456" s="370"/>
      <c r="K456" s="370"/>
      <c r="L456" s="74" t="s">
        <v>1240</v>
      </c>
      <c r="M456" s="67">
        <v>19.14</v>
      </c>
    </row>
    <row r="457" spans="1:13" ht="12.75" customHeight="1">
      <c r="A457" s="66" t="s">
        <v>14243</v>
      </c>
      <c r="B457" s="74" t="s">
        <v>13416</v>
      </c>
      <c r="C457" s="370" t="s">
        <v>14244</v>
      </c>
      <c r="D457" s="370"/>
      <c r="E457" s="370"/>
      <c r="F457" s="370"/>
      <c r="G457" s="370"/>
      <c r="H457" s="370"/>
      <c r="I457" s="370"/>
      <c r="J457" s="370"/>
      <c r="K457" s="370"/>
      <c r="L457" s="74" t="s">
        <v>1240</v>
      </c>
      <c r="M457" s="67">
        <v>15.86</v>
      </c>
    </row>
    <row r="458" spans="1:13" ht="12.75" customHeight="1">
      <c r="A458" s="66" t="s">
        <v>14245</v>
      </c>
      <c r="B458" s="74" t="s">
        <v>13416</v>
      </c>
      <c r="C458" s="370" t="s">
        <v>14246</v>
      </c>
      <c r="D458" s="370"/>
      <c r="E458" s="370"/>
      <c r="F458" s="370"/>
      <c r="G458" s="370"/>
      <c r="H458" s="370"/>
      <c r="I458" s="370"/>
      <c r="J458" s="370"/>
      <c r="K458" s="370"/>
      <c r="L458" s="74" t="s">
        <v>1240</v>
      </c>
      <c r="M458" s="67">
        <v>15.81</v>
      </c>
    </row>
    <row r="459" spans="1:13" ht="13.5" customHeight="1">
      <c r="A459" s="66" t="s">
        <v>14247</v>
      </c>
      <c r="B459" s="74" t="s">
        <v>13416</v>
      </c>
      <c r="C459" s="370" t="s">
        <v>14248</v>
      </c>
      <c r="D459" s="370"/>
      <c r="E459" s="370"/>
      <c r="F459" s="370"/>
      <c r="G459" s="370"/>
      <c r="H459" s="370"/>
      <c r="I459" s="370"/>
      <c r="J459" s="370"/>
      <c r="K459" s="370"/>
      <c r="L459" s="74" t="s">
        <v>1240</v>
      </c>
      <c r="M459" s="67">
        <v>13.58</v>
      </c>
    </row>
    <row r="460" spans="1:13" ht="12.75" customHeight="1">
      <c r="A460" s="66" t="s">
        <v>14249</v>
      </c>
      <c r="B460" s="74" t="s">
        <v>13416</v>
      </c>
      <c r="C460" s="370" t="s">
        <v>14250</v>
      </c>
      <c r="D460" s="370"/>
      <c r="E460" s="370"/>
      <c r="F460" s="370"/>
      <c r="G460" s="370"/>
      <c r="H460" s="370"/>
      <c r="I460" s="370"/>
      <c r="J460" s="370"/>
      <c r="K460" s="370"/>
      <c r="L460" s="74" t="s">
        <v>1240</v>
      </c>
      <c r="M460" s="67">
        <v>12.39</v>
      </c>
    </row>
    <row r="461" spans="1:13" ht="13.5" customHeight="1">
      <c r="A461" s="66" t="s">
        <v>14251</v>
      </c>
      <c r="B461" s="74" t="s">
        <v>13416</v>
      </c>
      <c r="C461" s="370" t="s">
        <v>14252</v>
      </c>
      <c r="D461" s="370"/>
      <c r="E461" s="370"/>
      <c r="F461" s="370"/>
      <c r="G461" s="370"/>
      <c r="H461" s="370"/>
      <c r="I461" s="370"/>
      <c r="J461" s="370"/>
      <c r="K461" s="370"/>
      <c r="L461" s="74" t="s">
        <v>1240</v>
      </c>
      <c r="M461" s="67">
        <v>11.01</v>
      </c>
    </row>
    <row r="462" spans="1:13" ht="12.75" customHeight="1">
      <c r="A462" s="66" t="s">
        <v>14253</v>
      </c>
      <c r="B462" s="74" t="s">
        <v>13416</v>
      </c>
      <c r="C462" s="370" t="s">
        <v>14254</v>
      </c>
      <c r="D462" s="370"/>
      <c r="E462" s="370"/>
      <c r="F462" s="370"/>
      <c r="G462" s="370"/>
      <c r="H462" s="370"/>
      <c r="I462" s="370"/>
      <c r="J462" s="370"/>
      <c r="K462" s="370"/>
      <c r="L462" s="74" t="s">
        <v>1240</v>
      </c>
      <c r="M462" s="67">
        <v>9.91</v>
      </c>
    </row>
    <row r="463" spans="1:13" ht="12.75" customHeight="1">
      <c r="A463" s="66" t="s">
        <v>14255</v>
      </c>
      <c r="B463" s="74" t="s">
        <v>13416</v>
      </c>
      <c r="C463" s="370" t="s">
        <v>14256</v>
      </c>
      <c r="D463" s="370"/>
      <c r="E463" s="370"/>
      <c r="F463" s="370"/>
      <c r="G463" s="370"/>
      <c r="H463" s="370"/>
      <c r="I463" s="370"/>
      <c r="J463" s="370"/>
      <c r="K463" s="370"/>
      <c r="L463" s="74" t="s">
        <v>1240</v>
      </c>
      <c r="M463" s="67">
        <v>9.4700000000000006</v>
      </c>
    </row>
    <row r="464" spans="1:13" ht="13.5" customHeight="1">
      <c r="A464" s="66" t="s">
        <v>14257</v>
      </c>
      <c r="B464" s="74" t="s">
        <v>13416</v>
      </c>
      <c r="C464" s="370" t="s">
        <v>14258</v>
      </c>
      <c r="D464" s="370"/>
      <c r="E464" s="370"/>
      <c r="F464" s="370"/>
      <c r="G464" s="370"/>
      <c r="H464" s="370"/>
      <c r="I464" s="370"/>
      <c r="J464" s="370"/>
      <c r="K464" s="370"/>
      <c r="L464" s="74" t="s">
        <v>1240</v>
      </c>
      <c r="M464" s="67">
        <v>9.3699999999999992</v>
      </c>
    </row>
    <row r="465" spans="1:13" ht="12.75" customHeight="1">
      <c r="A465" s="66" t="s">
        <v>14259</v>
      </c>
      <c r="B465" s="74" t="s">
        <v>13416</v>
      </c>
      <c r="C465" s="370" t="s">
        <v>14260</v>
      </c>
      <c r="D465" s="370"/>
      <c r="E465" s="370"/>
      <c r="F465" s="370"/>
      <c r="G465" s="370"/>
      <c r="H465" s="370"/>
      <c r="I465" s="370"/>
      <c r="J465" s="370"/>
      <c r="K465" s="370"/>
      <c r="L465" s="74" t="s">
        <v>1240</v>
      </c>
      <c r="M465" s="67">
        <v>9.3699999999999992</v>
      </c>
    </row>
    <row r="466" spans="1:13" ht="12.75" customHeight="1">
      <c r="A466" s="66" t="s">
        <v>14261</v>
      </c>
      <c r="B466" s="74" t="s">
        <v>13416</v>
      </c>
      <c r="C466" s="370" t="s">
        <v>14262</v>
      </c>
      <c r="D466" s="370"/>
      <c r="E466" s="370"/>
      <c r="F466" s="370"/>
      <c r="G466" s="370"/>
      <c r="H466" s="370"/>
      <c r="I466" s="370"/>
      <c r="J466" s="370"/>
      <c r="K466" s="370"/>
      <c r="L466" s="74" t="s">
        <v>1240</v>
      </c>
      <c r="M466" s="67">
        <v>9.65</v>
      </c>
    </row>
    <row r="467" spans="1:13" ht="13.5" customHeight="1">
      <c r="A467" s="66" t="s">
        <v>14263</v>
      </c>
      <c r="B467" s="74" t="s">
        <v>13416</v>
      </c>
      <c r="C467" s="370" t="s">
        <v>14264</v>
      </c>
      <c r="D467" s="370"/>
      <c r="E467" s="370"/>
      <c r="F467" s="370"/>
      <c r="G467" s="370"/>
      <c r="H467" s="370"/>
      <c r="I467" s="370"/>
      <c r="J467" s="370"/>
      <c r="K467" s="370"/>
      <c r="L467" s="74" t="s">
        <v>1240</v>
      </c>
      <c r="M467" s="67">
        <v>18.600000000000001</v>
      </c>
    </row>
    <row r="468" spans="1:13" ht="12.75" customHeight="1">
      <c r="A468" s="66" t="s">
        <v>14265</v>
      </c>
      <c r="B468" s="74" t="s">
        <v>13416</v>
      </c>
      <c r="C468" s="370" t="s">
        <v>14266</v>
      </c>
      <c r="D468" s="370"/>
      <c r="E468" s="370"/>
      <c r="F468" s="370"/>
      <c r="G468" s="370"/>
      <c r="H468" s="370"/>
      <c r="I468" s="370"/>
      <c r="J468" s="370"/>
      <c r="K468" s="370"/>
      <c r="L468" s="74" t="s">
        <v>1240</v>
      </c>
      <c r="M468" s="67">
        <v>18.73</v>
      </c>
    </row>
    <row r="469" spans="1:13" ht="13.5" customHeight="1">
      <c r="A469" s="66" t="s">
        <v>14267</v>
      </c>
      <c r="B469" s="74" t="s">
        <v>13416</v>
      </c>
      <c r="C469" s="370" t="s">
        <v>14268</v>
      </c>
      <c r="D469" s="370"/>
      <c r="E469" s="370"/>
      <c r="F469" s="370"/>
      <c r="G469" s="370"/>
      <c r="H469" s="370"/>
      <c r="I469" s="370"/>
      <c r="J469" s="370"/>
      <c r="K469" s="370"/>
      <c r="L469" s="74" t="s">
        <v>1240</v>
      </c>
      <c r="M469" s="67">
        <v>17.41</v>
      </c>
    </row>
    <row r="470" spans="1:13" ht="12.75" customHeight="1">
      <c r="A470" s="66" t="s">
        <v>14269</v>
      </c>
      <c r="B470" s="74" t="s">
        <v>13416</v>
      </c>
      <c r="C470" s="370" t="s">
        <v>14270</v>
      </c>
      <c r="D470" s="370"/>
      <c r="E470" s="370"/>
      <c r="F470" s="370"/>
      <c r="G470" s="370"/>
      <c r="H470" s="370"/>
      <c r="I470" s="370"/>
      <c r="J470" s="370"/>
      <c r="K470" s="370"/>
      <c r="L470" s="74" t="s">
        <v>1240</v>
      </c>
      <c r="M470" s="67">
        <v>14.97</v>
      </c>
    </row>
    <row r="471" spans="1:13" ht="12.75" customHeight="1">
      <c r="A471" s="66" t="s">
        <v>14271</v>
      </c>
      <c r="B471" s="74" t="s">
        <v>13416</v>
      </c>
      <c r="C471" s="370" t="s">
        <v>14272</v>
      </c>
      <c r="D471" s="370"/>
      <c r="E471" s="370"/>
      <c r="F471" s="370"/>
      <c r="G471" s="370"/>
      <c r="H471" s="370"/>
      <c r="I471" s="370"/>
      <c r="J471" s="370"/>
      <c r="K471" s="370"/>
      <c r="L471" s="74" t="s">
        <v>1240</v>
      </c>
      <c r="M471" s="67">
        <v>13.58</v>
      </c>
    </row>
    <row r="472" spans="1:13" ht="13.5" customHeight="1">
      <c r="A472" s="66" t="s">
        <v>14273</v>
      </c>
      <c r="B472" s="74" t="s">
        <v>13416</v>
      </c>
      <c r="C472" s="370" t="s">
        <v>14274</v>
      </c>
      <c r="D472" s="370"/>
      <c r="E472" s="370"/>
      <c r="F472" s="370"/>
      <c r="G472" s="370"/>
      <c r="H472" s="370"/>
      <c r="I472" s="370"/>
      <c r="J472" s="370"/>
      <c r="K472" s="370"/>
      <c r="L472" s="74" t="s">
        <v>1240</v>
      </c>
      <c r="M472" s="67">
        <v>12.02</v>
      </c>
    </row>
    <row r="473" spans="1:13" ht="12.75" customHeight="1">
      <c r="A473" s="66" t="s">
        <v>14275</v>
      </c>
      <c r="B473" s="74" t="s">
        <v>13416</v>
      </c>
      <c r="C473" s="370" t="s">
        <v>14276</v>
      </c>
      <c r="D473" s="370"/>
      <c r="E473" s="370"/>
      <c r="F473" s="370"/>
      <c r="G473" s="370"/>
      <c r="H473" s="370"/>
      <c r="I473" s="370"/>
      <c r="J473" s="370"/>
      <c r="K473" s="370"/>
      <c r="L473" s="74" t="s">
        <v>1240</v>
      </c>
      <c r="M473" s="67">
        <v>10.73</v>
      </c>
    </row>
    <row r="474" spans="1:13" ht="13.5" customHeight="1">
      <c r="A474" s="66" t="s">
        <v>14277</v>
      </c>
      <c r="B474" s="74" t="s">
        <v>13416</v>
      </c>
      <c r="C474" s="370" t="s">
        <v>14278</v>
      </c>
      <c r="D474" s="370"/>
      <c r="E474" s="370"/>
      <c r="F474" s="370"/>
      <c r="G474" s="370"/>
      <c r="H474" s="370"/>
      <c r="I474" s="370"/>
      <c r="J474" s="370"/>
      <c r="K474" s="370"/>
      <c r="L474" s="74" t="s">
        <v>1240</v>
      </c>
      <c r="M474" s="67">
        <v>10</v>
      </c>
    </row>
    <row r="475" spans="1:13" ht="12.75" customHeight="1">
      <c r="A475" s="66" t="s">
        <v>14279</v>
      </c>
      <c r="B475" s="74" t="s">
        <v>13416</v>
      </c>
      <c r="C475" s="370" t="s">
        <v>14280</v>
      </c>
      <c r="D475" s="370"/>
      <c r="E475" s="370"/>
      <c r="F475" s="370"/>
      <c r="G475" s="370"/>
      <c r="H475" s="370"/>
      <c r="I475" s="370"/>
      <c r="J475" s="370"/>
      <c r="K475" s="370"/>
      <c r="L475" s="74" t="s">
        <v>1240</v>
      </c>
      <c r="M475" s="67">
        <v>9.7100000000000009</v>
      </c>
    </row>
    <row r="476" spans="1:13" ht="12.75" customHeight="1">
      <c r="A476" s="66" t="s">
        <v>14281</v>
      </c>
      <c r="B476" s="74" t="s">
        <v>13416</v>
      </c>
      <c r="C476" s="370" t="s">
        <v>14282</v>
      </c>
      <c r="D476" s="370"/>
      <c r="E476" s="370"/>
      <c r="F476" s="370"/>
      <c r="G476" s="370"/>
      <c r="H476" s="370"/>
      <c r="I476" s="370"/>
      <c r="J476" s="370"/>
      <c r="K476" s="370"/>
      <c r="L476" s="74" t="s">
        <v>1240</v>
      </c>
      <c r="M476" s="67">
        <v>9.3800000000000008</v>
      </c>
    </row>
    <row r="477" spans="1:13" ht="13.5" customHeight="1">
      <c r="A477" s="66" t="s">
        <v>14283</v>
      </c>
      <c r="B477" s="74" t="s">
        <v>13416</v>
      </c>
      <c r="C477" s="370" t="s">
        <v>14284</v>
      </c>
      <c r="D477" s="370"/>
      <c r="E477" s="370"/>
      <c r="F477" s="370"/>
      <c r="G477" s="370"/>
      <c r="H477" s="370"/>
      <c r="I477" s="370"/>
      <c r="J477" s="370"/>
      <c r="K477" s="370"/>
      <c r="L477" s="74" t="s">
        <v>1240</v>
      </c>
      <c r="M477" s="67">
        <v>9.66</v>
      </c>
    </row>
    <row r="478" spans="1:13" ht="12.75" customHeight="1">
      <c r="A478" s="64" t="s">
        <v>14285</v>
      </c>
      <c r="B478" s="73" t="s">
        <v>13416</v>
      </c>
      <c r="C478" s="371" t="s">
        <v>14286</v>
      </c>
      <c r="D478" s="371"/>
      <c r="E478" s="371"/>
      <c r="F478" s="371"/>
      <c r="G478" s="371"/>
      <c r="H478" s="371"/>
      <c r="I478" s="371"/>
      <c r="J478" s="371"/>
      <c r="K478" s="371"/>
      <c r="L478" s="65"/>
      <c r="M478" s="65"/>
    </row>
    <row r="479" spans="1:13" ht="13.5" customHeight="1">
      <c r="A479" s="66" t="s">
        <v>14287</v>
      </c>
      <c r="B479" s="74" t="s">
        <v>13416</v>
      </c>
      <c r="C479" s="370" t="s">
        <v>14288</v>
      </c>
      <c r="D479" s="370"/>
      <c r="E479" s="370"/>
      <c r="F479" s="370"/>
      <c r="G479" s="370"/>
      <c r="H479" s="370"/>
      <c r="I479" s="370"/>
      <c r="J479" s="370"/>
      <c r="K479" s="370"/>
      <c r="L479" s="74" t="s">
        <v>1240</v>
      </c>
      <c r="M479" s="67">
        <v>16.53</v>
      </c>
    </row>
    <row r="480" spans="1:13" ht="12.75" customHeight="1">
      <c r="A480" s="66" t="s">
        <v>14289</v>
      </c>
      <c r="B480" s="74" t="s">
        <v>13416</v>
      </c>
      <c r="C480" s="370" t="s">
        <v>14290</v>
      </c>
      <c r="D480" s="370"/>
      <c r="E480" s="370"/>
      <c r="F480" s="370"/>
      <c r="G480" s="370"/>
      <c r="H480" s="370"/>
      <c r="I480" s="370"/>
      <c r="J480" s="370"/>
      <c r="K480" s="370"/>
      <c r="L480" s="74" t="s">
        <v>1240</v>
      </c>
      <c r="M480" s="67">
        <v>15.71</v>
      </c>
    </row>
    <row r="481" spans="1:13" ht="12.75" customHeight="1">
      <c r="A481" s="66" t="s">
        <v>14291</v>
      </c>
      <c r="B481" s="74" t="s">
        <v>13416</v>
      </c>
      <c r="C481" s="370" t="s">
        <v>14292</v>
      </c>
      <c r="D481" s="370"/>
      <c r="E481" s="370"/>
      <c r="F481" s="370"/>
      <c r="G481" s="370"/>
      <c r="H481" s="370"/>
      <c r="I481" s="370"/>
      <c r="J481" s="370"/>
      <c r="K481" s="370"/>
      <c r="L481" s="74" t="s">
        <v>1240</v>
      </c>
      <c r="M481" s="67">
        <v>15.53</v>
      </c>
    </row>
    <row r="482" spans="1:13" ht="13.5" customHeight="1">
      <c r="A482" s="66" t="s">
        <v>14293</v>
      </c>
      <c r="B482" s="74" t="s">
        <v>13416</v>
      </c>
      <c r="C482" s="370" t="s">
        <v>14294</v>
      </c>
      <c r="D482" s="370"/>
      <c r="E482" s="370"/>
      <c r="F482" s="370"/>
      <c r="G482" s="370"/>
      <c r="H482" s="370"/>
      <c r="I482" s="370"/>
      <c r="J482" s="370"/>
      <c r="K482" s="370"/>
      <c r="L482" s="74" t="s">
        <v>1240</v>
      </c>
      <c r="M482" s="67">
        <v>19.239999999999998</v>
      </c>
    </row>
    <row r="483" spans="1:13" ht="12.75" customHeight="1">
      <c r="A483" s="66" t="s">
        <v>14295</v>
      </c>
      <c r="B483" s="74" t="s">
        <v>13416</v>
      </c>
      <c r="C483" s="370" t="s">
        <v>14296</v>
      </c>
      <c r="D483" s="370"/>
      <c r="E483" s="370"/>
      <c r="F483" s="370"/>
      <c r="G483" s="370"/>
      <c r="H483" s="370"/>
      <c r="I483" s="370"/>
      <c r="J483" s="370"/>
      <c r="K483" s="370"/>
      <c r="L483" s="74" t="s">
        <v>1240</v>
      </c>
      <c r="M483" s="67">
        <v>17.75</v>
      </c>
    </row>
    <row r="484" spans="1:13" ht="12.75" customHeight="1">
      <c r="A484" s="66" t="s">
        <v>14297</v>
      </c>
      <c r="B484" s="74" t="s">
        <v>13416</v>
      </c>
      <c r="C484" s="370" t="s">
        <v>14298</v>
      </c>
      <c r="D484" s="370"/>
      <c r="E484" s="370"/>
      <c r="F484" s="370"/>
      <c r="G484" s="370"/>
      <c r="H484" s="370"/>
      <c r="I484" s="370"/>
      <c r="J484" s="370"/>
      <c r="K484" s="370"/>
      <c r="L484" s="74" t="s">
        <v>1240</v>
      </c>
      <c r="M484" s="67">
        <v>16.18</v>
      </c>
    </row>
    <row r="485" spans="1:13" ht="13.5" customHeight="1">
      <c r="A485" s="66" t="s">
        <v>14299</v>
      </c>
      <c r="B485" s="74" t="s">
        <v>13416</v>
      </c>
      <c r="C485" s="370" t="s">
        <v>14300</v>
      </c>
      <c r="D485" s="370"/>
      <c r="E485" s="370"/>
      <c r="F485" s="370"/>
      <c r="G485" s="370"/>
      <c r="H485" s="370"/>
      <c r="I485" s="370"/>
      <c r="J485" s="370"/>
      <c r="K485" s="370"/>
      <c r="L485" s="74" t="s">
        <v>1240</v>
      </c>
      <c r="M485" s="67">
        <v>15.86</v>
      </c>
    </row>
    <row r="486" spans="1:13" ht="12.75" customHeight="1">
      <c r="A486" s="66" t="s">
        <v>14301</v>
      </c>
      <c r="B486" s="74" t="s">
        <v>13416</v>
      </c>
      <c r="C486" s="370" t="s">
        <v>14302</v>
      </c>
      <c r="D486" s="370"/>
      <c r="E486" s="370"/>
      <c r="F486" s="370"/>
      <c r="G486" s="370"/>
      <c r="H486" s="370"/>
      <c r="I486" s="370"/>
      <c r="J486" s="370"/>
      <c r="K486" s="370"/>
      <c r="L486" s="74" t="s">
        <v>1240</v>
      </c>
      <c r="M486" s="67">
        <v>14.78</v>
      </c>
    </row>
    <row r="487" spans="1:13" ht="13.5" customHeight="1">
      <c r="A487" s="66" t="s">
        <v>14303</v>
      </c>
      <c r="B487" s="74" t="s">
        <v>13416</v>
      </c>
      <c r="C487" s="370" t="s">
        <v>14304</v>
      </c>
      <c r="D487" s="370"/>
      <c r="E487" s="370"/>
      <c r="F487" s="370"/>
      <c r="G487" s="370"/>
      <c r="H487" s="370"/>
      <c r="I487" s="370"/>
      <c r="J487" s="370"/>
      <c r="K487" s="370"/>
      <c r="L487" s="74" t="s">
        <v>1240</v>
      </c>
      <c r="M487" s="67">
        <v>15.32</v>
      </c>
    </row>
    <row r="488" spans="1:13" ht="12.75" customHeight="1">
      <c r="A488" s="66" t="s">
        <v>14305</v>
      </c>
      <c r="B488" s="74" t="s">
        <v>13416</v>
      </c>
      <c r="C488" s="370" t="s">
        <v>14306</v>
      </c>
      <c r="D488" s="370"/>
      <c r="E488" s="370"/>
      <c r="F488" s="370"/>
      <c r="G488" s="370"/>
      <c r="H488" s="370"/>
      <c r="I488" s="370"/>
      <c r="J488" s="370"/>
      <c r="K488" s="370"/>
      <c r="L488" s="74" t="s">
        <v>1240</v>
      </c>
      <c r="M488" s="67">
        <v>14.93</v>
      </c>
    </row>
    <row r="489" spans="1:13" ht="12.75" customHeight="1">
      <c r="A489" s="66" t="s">
        <v>14307</v>
      </c>
      <c r="B489" s="74" t="s">
        <v>13416</v>
      </c>
      <c r="C489" s="370" t="s">
        <v>14308</v>
      </c>
      <c r="D489" s="370"/>
      <c r="E489" s="370"/>
      <c r="F489" s="370"/>
      <c r="G489" s="370"/>
      <c r="H489" s="370"/>
      <c r="I489" s="370"/>
      <c r="J489" s="370"/>
      <c r="K489" s="370"/>
      <c r="L489" s="74" t="s">
        <v>1240</v>
      </c>
      <c r="M489" s="67">
        <v>14.9</v>
      </c>
    </row>
    <row r="490" spans="1:13" ht="13.5" customHeight="1">
      <c r="A490" s="66" t="s">
        <v>14309</v>
      </c>
      <c r="B490" s="74" t="s">
        <v>13416</v>
      </c>
      <c r="C490" s="370" t="s">
        <v>14310</v>
      </c>
      <c r="D490" s="370"/>
      <c r="E490" s="370"/>
      <c r="F490" s="370"/>
      <c r="G490" s="370"/>
      <c r="H490" s="370"/>
      <c r="I490" s="370"/>
      <c r="J490" s="370"/>
      <c r="K490" s="370"/>
      <c r="L490" s="74" t="s">
        <v>1240</v>
      </c>
      <c r="M490" s="67">
        <v>14.85</v>
      </c>
    </row>
    <row r="491" spans="1:13" ht="12.75" customHeight="1">
      <c r="A491" s="66" t="s">
        <v>14311</v>
      </c>
      <c r="B491" s="74" t="s">
        <v>13416</v>
      </c>
      <c r="C491" s="370" t="s">
        <v>14312</v>
      </c>
      <c r="D491" s="370"/>
      <c r="E491" s="370"/>
      <c r="F491" s="370"/>
      <c r="G491" s="370"/>
      <c r="H491" s="370"/>
      <c r="I491" s="370"/>
      <c r="J491" s="370"/>
      <c r="K491" s="370"/>
      <c r="L491" s="74" t="s">
        <v>1240</v>
      </c>
      <c r="M491" s="67">
        <v>16.8</v>
      </c>
    </row>
    <row r="492" spans="1:13" ht="13.5" customHeight="1">
      <c r="A492" s="66" t="s">
        <v>14313</v>
      </c>
      <c r="B492" s="74" t="s">
        <v>13416</v>
      </c>
      <c r="C492" s="370" t="s">
        <v>14314</v>
      </c>
      <c r="D492" s="370"/>
      <c r="E492" s="370"/>
      <c r="F492" s="370"/>
      <c r="G492" s="370"/>
      <c r="H492" s="370"/>
      <c r="I492" s="370"/>
      <c r="J492" s="370"/>
      <c r="K492" s="370"/>
      <c r="L492" s="74" t="s">
        <v>1240</v>
      </c>
      <c r="M492" s="67">
        <v>16.78</v>
      </c>
    </row>
    <row r="493" spans="1:13" ht="12.75" customHeight="1">
      <c r="A493" s="64" t="s">
        <v>14315</v>
      </c>
      <c r="B493" s="73" t="s">
        <v>13416</v>
      </c>
      <c r="C493" s="371" t="s">
        <v>14316</v>
      </c>
      <c r="D493" s="371"/>
      <c r="E493" s="371"/>
      <c r="F493" s="371"/>
      <c r="G493" s="371"/>
      <c r="H493" s="371"/>
      <c r="I493" s="371"/>
      <c r="J493" s="371"/>
      <c r="K493" s="371"/>
      <c r="L493" s="65"/>
      <c r="M493" s="65"/>
    </row>
    <row r="494" spans="1:13" ht="12.75" customHeight="1">
      <c r="A494" s="66" t="s">
        <v>14317</v>
      </c>
      <c r="B494" s="74" t="s">
        <v>13416</v>
      </c>
      <c r="C494" s="370" t="s">
        <v>14318</v>
      </c>
      <c r="D494" s="370"/>
      <c r="E494" s="370"/>
      <c r="F494" s="370"/>
      <c r="G494" s="370"/>
      <c r="H494" s="370"/>
      <c r="I494" s="370"/>
      <c r="J494" s="370"/>
      <c r="K494" s="370"/>
      <c r="L494" s="74" t="s">
        <v>1283</v>
      </c>
      <c r="M494" s="67">
        <v>532.79</v>
      </c>
    </row>
    <row r="495" spans="1:13" ht="13.5" customHeight="1">
      <c r="A495" s="66" t="s">
        <v>14319</v>
      </c>
      <c r="B495" s="74" t="s">
        <v>13416</v>
      </c>
      <c r="C495" s="370" t="s">
        <v>14320</v>
      </c>
      <c r="D495" s="370"/>
      <c r="E495" s="370"/>
      <c r="F495" s="370"/>
      <c r="G495" s="370"/>
      <c r="H495" s="370"/>
      <c r="I495" s="370"/>
      <c r="J495" s="370"/>
      <c r="K495" s="370"/>
      <c r="L495" s="74" t="s">
        <v>1283</v>
      </c>
      <c r="M495" s="67">
        <v>564.75</v>
      </c>
    </row>
    <row r="496" spans="1:13" ht="12.75" customHeight="1">
      <c r="A496" s="66" t="s">
        <v>14321</v>
      </c>
      <c r="B496" s="74" t="s">
        <v>13416</v>
      </c>
      <c r="C496" s="370" t="s">
        <v>14322</v>
      </c>
      <c r="D496" s="370"/>
      <c r="E496" s="370"/>
      <c r="F496" s="370"/>
      <c r="G496" s="370"/>
      <c r="H496" s="370"/>
      <c r="I496" s="370"/>
      <c r="J496" s="370"/>
      <c r="K496" s="370"/>
      <c r="L496" s="74" t="s">
        <v>1283</v>
      </c>
      <c r="M496" s="67">
        <v>581.28</v>
      </c>
    </row>
    <row r="497" spans="1:13" ht="12.75" customHeight="1">
      <c r="A497" s="66" t="s">
        <v>14323</v>
      </c>
      <c r="B497" s="74" t="s">
        <v>13416</v>
      </c>
      <c r="C497" s="370" t="s">
        <v>14324</v>
      </c>
      <c r="D497" s="370"/>
      <c r="E497" s="370"/>
      <c r="F497" s="370"/>
      <c r="G497" s="370"/>
      <c r="H497" s="370"/>
      <c r="I497" s="370"/>
      <c r="J497" s="370"/>
      <c r="K497" s="370"/>
      <c r="L497" s="74" t="s">
        <v>1283</v>
      </c>
      <c r="M497" s="67">
        <v>626.20000000000005</v>
      </c>
    </row>
    <row r="498" spans="1:13" ht="13.5" customHeight="1">
      <c r="A498" s="64" t="s">
        <v>14325</v>
      </c>
      <c r="B498" s="73" t="s">
        <v>13416</v>
      </c>
      <c r="C498" s="371" t="s">
        <v>14326</v>
      </c>
      <c r="D498" s="371"/>
      <c r="E498" s="371"/>
      <c r="F498" s="371"/>
      <c r="G498" s="371"/>
      <c r="H498" s="371"/>
      <c r="I498" s="371"/>
      <c r="J498" s="371"/>
      <c r="K498" s="371"/>
      <c r="L498" s="65"/>
      <c r="M498" s="65"/>
    </row>
    <row r="499" spans="1:13" ht="12.75" customHeight="1">
      <c r="A499" s="66" t="s">
        <v>14327</v>
      </c>
      <c r="B499" s="74" t="s">
        <v>13416</v>
      </c>
      <c r="C499" s="370" t="s">
        <v>14328</v>
      </c>
      <c r="D499" s="370"/>
      <c r="E499" s="370"/>
      <c r="F499" s="370"/>
      <c r="G499" s="370"/>
      <c r="H499" s="370"/>
      <c r="I499" s="370"/>
      <c r="J499" s="370"/>
      <c r="K499" s="370"/>
      <c r="L499" s="74" t="s">
        <v>1283</v>
      </c>
      <c r="M499" s="67">
        <v>434.88</v>
      </c>
    </row>
    <row r="500" spans="1:13" ht="13.5" customHeight="1">
      <c r="A500" s="66" t="s">
        <v>14329</v>
      </c>
      <c r="B500" s="74" t="s">
        <v>13416</v>
      </c>
      <c r="C500" s="370" t="s">
        <v>14330</v>
      </c>
      <c r="D500" s="370"/>
      <c r="E500" s="370"/>
      <c r="F500" s="370"/>
      <c r="G500" s="370"/>
      <c r="H500" s="370"/>
      <c r="I500" s="370"/>
      <c r="J500" s="370"/>
      <c r="K500" s="370"/>
      <c r="L500" s="74" t="s">
        <v>1283</v>
      </c>
      <c r="M500" s="67">
        <v>445.88</v>
      </c>
    </row>
    <row r="501" spans="1:13" ht="12.75" customHeight="1">
      <c r="A501" s="66" t="s">
        <v>14331</v>
      </c>
      <c r="B501" s="74" t="s">
        <v>13416</v>
      </c>
      <c r="C501" s="370" t="s">
        <v>14332</v>
      </c>
      <c r="D501" s="370"/>
      <c r="E501" s="370"/>
      <c r="F501" s="370"/>
      <c r="G501" s="370"/>
      <c r="H501" s="370"/>
      <c r="I501" s="370"/>
      <c r="J501" s="370"/>
      <c r="K501" s="370"/>
      <c r="L501" s="74" t="s">
        <v>1283</v>
      </c>
      <c r="M501" s="67">
        <v>462.38</v>
      </c>
    </row>
    <row r="502" spans="1:13" ht="12.75" customHeight="1">
      <c r="A502" s="66" t="s">
        <v>14333</v>
      </c>
      <c r="B502" s="74" t="s">
        <v>13416</v>
      </c>
      <c r="C502" s="370" t="s">
        <v>14334</v>
      </c>
      <c r="D502" s="370"/>
      <c r="E502" s="370"/>
      <c r="F502" s="370"/>
      <c r="G502" s="370"/>
      <c r="H502" s="370"/>
      <c r="I502" s="370"/>
      <c r="J502" s="370"/>
      <c r="K502" s="370"/>
      <c r="L502" s="74" t="s">
        <v>1283</v>
      </c>
      <c r="M502" s="67">
        <v>473.38</v>
      </c>
    </row>
    <row r="503" spans="1:13" ht="13.5" customHeight="1">
      <c r="A503" s="64" t="s">
        <v>14335</v>
      </c>
      <c r="B503" s="73" t="s">
        <v>13416</v>
      </c>
      <c r="C503" s="371" t="s">
        <v>14336</v>
      </c>
      <c r="D503" s="371"/>
      <c r="E503" s="371"/>
      <c r="F503" s="371"/>
      <c r="G503" s="371"/>
      <c r="H503" s="371"/>
      <c r="I503" s="371"/>
      <c r="J503" s="371"/>
      <c r="K503" s="371"/>
      <c r="L503" s="65"/>
      <c r="M503" s="65"/>
    </row>
    <row r="504" spans="1:13" ht="12.75" customHeight="1">
      <c r="A504" s="66" t="s">
        <v>14337</v>
      </c>
      <c r="B504" s="74" t="s">
        <v>13416</v>
      </c>
      <c r="C504" s="370" t="s">
        <v>14338</v>
      </c>
      <c r="D504" s="370"/>
      <c r="E504" s="370"/>
      <c r="F504" s="370"/>
      <c r="G504" s="370"/>
      <c r="H504" s="370"/>
      <c r="I504" s="370"/>
      <c r="J504" s="370"/>
      <c r="K504" s="370"/>
      <c r="L504" s="74" t="s">
        <v>1283</v>
      </c>
      <c r="M504" s="67">
        <v>483.45</v>
      </c>
    </row>
    <row r="505" spans="1:13" ht="13.5" customHeight="1">
      <c r="A505" s="66" t="s">
        <v>14339</v>
      </c>
      <c r="B505" s="74" t="s">
        <v>13416</v>
      </c>
      <c r="C505" s="370" t="s">
        <v>14340</v>
      </c>
      <c r="D505" s="370"/>
      <c r="E505" s="370"/>
      <c r="F505" s="370"/>
      <c r="G505" s="370"/>
      <c r="H505" s="370"/>
      <c r="I505" s="370"/>
      <c r="J505" s="370"/>
      <c r="K505" s="370"/>
      <c r="L505" s="74" t="s">
        <v>1283</v>
      </c>
      <c r="M505" s="67">
        <v>494.45</v>
      </c>
    </row>
    <row r="506" spans="1:13" ht="12.75" customHeight="1">
      <c r="A506" s="66" t="s">
        <v>14341</v>
      </c>
      <c r="B506" s="74" t="s">
        <v>13416</v>
      </c>
      <c r="C506" s="370" t="s">
        <v>14342</v>
      </c>
      <c r="D506" s="370"/>
      <c r="E506" s="370"/>
      <c r="F506" s="370"/>
      <c r="G506" s="370"/>
      <c r="H506" s="370"/>
      <c r="I506" s="370"/>
      <c r="J506" s="370"/>
      <c r="K506" s="370"/>
      <c r="L506" s="74" t="s">
        <v>1283</v>
      </c>
      <c r="M506" s="67">
        <v>510.95</v>
      </c>
    </row>
    <row r="507" spans="1:13" ht="12.75" customHeight="1">
      <c r="A507" s="66" t="s">
        <v>14343</v>
      </c>
      <c r="B507" s="74" t="s">
        <v>13416</v>
      </c>
      <c r="C507" s="370" t="s">
        <v>14344</v>
      </c>
      <c r="D507" s="370"/>
      <c r="E507" s="370"/>
      <c r="F507" s="370"/>
      <c r="G507" s="370"/>
      <c r="H507" s="370"/>
      <c r="I507" s="370"/>
      <c r="J507" s="370"/>
      <c r="K507" s="370"/>
      <c r="L507" s="74" t="s">
        <v>1283</v>
      </c>
      <c r="M507" s="67">
        <v>521.95000000000005</v>
      </c>
    </row>
    <row r="508" spans="1:13" ht="13.5" customHeight="1">
      <c r="A508" s="64" t="s">
        <v>21716</v>
      </c>
      <c r="B508" s="73" t="s">
        <v>13416</v>
      </c>
      <c r="C508" s="371" t="s">
        <v>21717</v>
      </c>
      <c r="D508" s="371"/>
      <c r="E508" s="371"/>
      <c r="F508" s="371"/>
      <c r="G508" s="371"/>
      <c r="H508" s="371"/>
      <c r="I508" s="371"/>
      <c r="J508" s="371"/>
      <c r="K508" s="371"/>
      <c r="L508" s="65"/>
      <c r="M508" s="65"/>
    </row>
    <row r="509" spans="1:13" ht="4.5" customHeight="1">
      <c r="C509" s="371"/>
      <c r="D509" s="371"/>
      <c r="E509" s="371"/>
      <c r="F509" s="371"/>
      <c r="G509" s="371"/>
      <c r="H509" s="371"/>
      <c r="I509" s="371"/>
      <c r="J509" s="371"/>
      <c r="K509" s="371"/>
    </row>
    <row r="510" spans="1:13" ht="13.5" customHeight="1">
      <c r="A510" s="66" t="s">
        <v>21718</v>
      </c>
      <c r="B510" s="74" t="s">
        <v>13416</v>
      </c>
      <c r="C510" s="370" t="s">
        <v>21719</v>
      </c>
      <c r="D510" s="370"/>
      <c r="E510" s="370"/>
      <c r="F510" s="370"/>
      <c r="G510" s="370"/>
      <c r="H510" s="370"/>
      <c r="I510" s="370"/>
      <c r="J510" s="370"/>
      <c r="K510" s="370"/>
      <c r="L510" s="74" t="s">
        <v>216</v>
      </c>
      <c r="M510" s="67">
        <v>149.38</v>
      </c>
    </row>
    <row r="511" spans="1:13" ht="2.25" customHeight="1">
      <c r="C511" s="370"/>
      <c r="D511" s="370"/>
      <c r="E511" s="370"/>
      <c r="F511" s="370"/>
      <c r="G511" s="370"/>
      <c r="H511" s="370"/>
      <c r="I511" s="370"/>
      <c r="J511" s="370"/>
      <c r="K511" s="370"/>
    </row>
    <row r="512" spans="1:13" ht="12.75" customHeight="1">
      <c r="A512" s="66" t="s">
        <v>21720</v>
      </c>
      <c r="B512" s="74" t="s">
        <v>13416</v>
      </c>
      <c r="C512" s="370" t="s">
        <v>21721</v>
      </c>
      <c r="D512" s="370"/>
      <c r="E512" s="370"/>
      <c r="F512" s="370"/>
      <c r="G512" s="370"/>
      <c r="H512" s="370"/>
      <c r="I512" s="370"/>
      <c r="J512" s="370"/>
      <c r="K512" s="370"/>
      <c r="L512" s="74" t="s">
        <v>216</v>
      </c>
      <c r="M512" s="67">
        <v>162.15</v>
      </c>
    </row>
    <row r="513" spans="1:13" ht="3" customHeight="1">
      <c r="C513" s="370"/>
      <c r="D513" s="370"/>
      <c r="E513" s="370"/>
      <c r="F513" s="370"/>
      <c r="G513" s="370"/>
      <c r="H513" s="370"/>
      <c r="I513" s="370"/>
      <c r="J513" s="370"/>
      <c r="K513" s="370"/>
    </row>
    <row r="514" spans="1:13" ht="12.75" customHeight="1">
      <c r="A514" s="66" t="s">
        <v>21722</v>
      </c>
      <c r="B514" s="74" t="s">
        <v>13416</v>
      </c>
      <c r="C514" s="370" t="s">
        <v>21723</v>
      </c>
      <c r="D514" s="370"/>
      <c r="E514" s="370"/>
      <c r="F514" s="370"/>
      <c r="G514" s="370"/>
      <c r="H514" s="370"/>
      <c r="I514" s="370"/>
      <c r="J514" s="370"/>
      <c r="K514" s="370"/>
      <c r="L514" s="74" t="s">
        <v>216</v>
      </c>
      <c r="M514" s="67">
        <v>187.32</v>
      </c>
    </row>
    <row r="515" spans="1:13" ht="2.25" customHeight="1">
      <c r="C515" s="370"/>
      <c r="D515" s="370"/>
      <c r="E515" s="370"/>
      <c r="F515" s="370"/>
      <c r="G515" s="370"/>
      <c r="H515" s="370"/>
      <c r="I515" s="370"/>
      <c r="J515" s="370"/>
      <c r="K515" s="370"/>
    </row>
    <row r="516" spans="1:13" ht="13.5" customHeight="1">
      <c r="A516" s="66" t="s">
        <v>21724</v>
      </c>
      <c r="B516" s="74" t="s">
        <v>13416</v>
      </c>
      <c r="C516" s="370" t="s">
        <v>21725</v>
      </c>
      <c r="D516" s="370"/>
      <c r="E516" s="370"/>
      <c r="F516" s="370"/>
      <c r="G516" s="370"/>
      <c r="H516" s="370"/>
      <c r="I516" s="370"/>
      <c r="J516" s="370"/>
      <c r="K516" s="370"/>
      <c r="L516" s="74" t="s">
        <v>216</v>
      </c>
      <c r="M516" s="67">
        <v>244.14</v>
      </c>
    </row>
    <row r="517" spans="1:13" ht="2.25" customHeight="1">
      <c r="C517" s="370"/>
      <c r="D517" s="370"/>
      <c r="E517" s="370"/>
      <c r="F517" s="370"/>
      <c r="G517" s="370"/>
      <c r="H517" s="370"/>
      <c r="I517" s="370"/>
      <c r="J517" s="370"/>
      <c r="K517" s="370"/>
    </row>
    <row r="518" spans="1:13" ht="13.5" customHeight="1">
      <c r="A518" s="61" t="s">
        <v>14345</v>
      </c>
      <c r="B518" s="62"/>
      <c r="C518" s="372" t="s">
        <v>14346</v>
      </c>
      <c r="D518" s="372"/>
      <c r="E518" s="372"/>
      <c r="F518" s="372"/>
      <c r="G518" s="372"/>
      <c r="H518" s="372"/>
      <c r="I518" s="372"/>
      <c r="J518" s="372"/>
      <c r="K518" s="372"/>
      <c r="L518" s="63"/>
      <c r="M518" s="63"/>
    </row>
    <row r="519" spans="1:13" ht="12.75" customHeight="1">
      <c r="A519" s="64" t="s">
        <v>14347</v>
      </c>
      <c r="B519" s="73" t="s">
        <v>13416</v>
      </c>
      <c r="C519" s="371" t="s">
        <v>14348</v>
      </c>
      <c r="D519" s="371"/>
      <c r="E519" s="371"/>
      <c r="F519" s="371"/>
      <c r="G519" s="371"/>
      <c r="H519" s="371"/>
      <c r="I519" s="371"/>
      <c r="J519" s="371"/>
      <c r="K519" s="371"/>
      <c r="L519" s="65"/>
      <c r="M519" s="65"/>
    </row>
    <row r="520" spans="1:13" ht="12.75" customHeight="1">
      <c r="A520" s="66" t="s">
        <v>14349</v>
      </c>
      <c r="B520" s="74" t="s">
        <v>13416</v>
      </c>
      <c r="C520" s="370" t="s">
        <v>14350</v>
      </c>
      <c r="D520" s="370"/>
      <c r="E520" s="370"/>
      <c r="F520" s="370"/>
      <c r="G520" s="370"/>
      <c r="H520" s="370"/>
      <c r="I520" s="370"/>
      <c r="J520" s="370"/>
      <c r="K520" s="370"/>
      <c r="L520" s="74" t="s">
        <v>216</v>
      </c>
      <c r="M520" s="67">
        <v>72.63</v>
      </c>
    </row>
    <row r="521" spans="1:13" ht="13.5" customHeight="1">
      <c r="A521" s="66" t="s">
        <v>14351</v>
      </c>
      <c r="B521" s="74" t="s">
        <v>13416</v>
      </c>
      <c r="C521" s="370" t="s">
        <v>14352</v>
      </c>
      <c r="D521" s="370"/>
      <c r="E521" s="370"/>
      <c r="F521" s="370"/>
      <c r="G521" s="370"/>
      <c r="H521" s="370"/>
      <c r="I521" s="370"/>
      <c r="J521" s="370"/>
      <c r="K521" s="370"/>
      <c r="L521" s="74" t="s">
        <v>216</v>
      </c>
      <c r="M521" s="67">
        <v>132.07</v>
      </c>
    </row>
    <row r="522" spans="1:13" ht="12.75" customHeight="1">
      <c r="A522" s="66" t="s">
        <v>14353</v>
      </c>
      <c r="B522" s="74" t="s">
        <v>13416</v>
      </c>
      <c r="C522" s="370" t="s">
        <v>14354</v>
      </c>
      <c r="D522" s="370"/>
      <c r="E522" s="370"/>
      <c r="F522" s="370"/>
      <c r="G522" s="370"/>
      <c r="H522" s="370"/>
      <c r="I522" s="370"/>
      <c r="J522" s="370"/>
      <c r="K522" s="370"/>
      <c r="L522" s="74" t="s">
        <v>216</v>
      </c>
      <c r="M522" s="67">
        <v>238.09</v>
      </c>
    </row>
    <row r="523" spans="1:13" ht="13.5" customHeight="1">
      <c r="A523" s="66" t="s">
        <v>14355</v>
      </c>
      <c r="B523" s="74" t="s">
        <v>13416</v>
      </c>
      <c r="C523" s="370" t="s">
        <v>14356</v>
      </c>
      <c r="D523" s="370"/>
      <c r="E523" s="370"/>
      <c r="F523" s="370"/>
      <c r="G523" s="370"/>
      <c r="H523" s="370"/>
      <c r="I523" s="370"/>
      <c r="J523" s="370"/>
      <c r="K523" s="370"/>
      <c r="L523" s="74" t="s">
        <v>216</v>
      </c>
      <c r="M523" s="67">
        <v>76.39</v>
      </c>
    </row>
    <row r="524" spans="1:13" ht="12.75" customHeight="1">
      <c r="A524" s="66" t="s">
        <v>14357</v>
      </c>
      <c r="B524" s="74" t="s">
        <v>13416</v>
      </c>
      <c r="C524" s="370" t="s">
        <v>14358</v>
      </c>
      <c r="D524" s="370"/>
      <c r="E524" s="370"/>
      <c r="F524" s="370"/>
      <c r="G524" s="370"/>
      <c r="H524" s="370"/>
      <c r="I524" s="370"/>
      <c r="J524" s="370"/>
      <c r="K524" s="370"/>
      <c r="L524" s="74" t="s">
        <v>216</v>
      </c>
      <c r="M524" s="67">
        <v>139.59</v>
      </c>
    </row>
    <row r="525" spans="1:13" ht="12.75" customHeight="1">
      <c r="A525" s="66" t="s">
        <v>14359</v>
      </c>
      <c r="B525" s="74" t="s">
        <v>13416</v>
      </c>
      <c r="C525" s="370" t="s">
        <v>14360</v>
      </c>
      <c r="D525" s="370"/>
      <c r="E525" s="370"/>
      <c r="F525" s="370"/>
      <c r="G525" s="370"/>
      <c r="H525" s="370"/>
      <c r="I525" s="370"/>
      <c r="J525" s="370"/>
      <c r="K525" s="370"/>
      <c r="L525" s="74" t="s">
        <v>216</v>
      </c>
      <c r="M525" s="67">
        <v>247.49</v>
      </c>
    </row>
    <row r="526" spans="1:13" ht="13.5" customHeight="1">
      <c r="A526" s="64" t="s">
        <v>14361</v>
      </c>
      <c r="B526" s="73" t="s">
        <v>13416</v>
      </c>
      <c r="C526" s="371" t="s">
        <v>14362</v>
      </c>
      <c r="D526" s="371"/>
      <c r="E526" s="371"/>
      <c r="F526" s="371"/>
      <c r="G526" s="371"/>
      <c r="H526" s="371"/>
      <c r="I526" s="371"/>
      <c r="J526" s="371"/>
      <c r="K526" s="371"/>
      <c r="L526" s="65"/>
      <c r="M526" s="65"/>
    </row>
    <row r="527" spans="1:13" ht="12.75" customHeight="1">
      <c r="A527" s="66" t="s">
        <v>14363</v>
      </c>
      <c r="B527" s="74" t="s">
        <v>13416</v>
      </c>
      <c r="C527" s="370" t="s">
        <v>14352</v>
      </c>
      <c r="D527" s="370"/>
      <c r="E527" s="370"/>
      <c r="F527" s="370"/>
      <c r="G527" s="370"/>
      <c r="H527" s="370"/>
      <c r="I527" s="370"/>
      <c r="J527" s="370"/>
      <c r="K527" s="370"/>
      <c r="L527" s="74" t="s">
        <v>216</v>
      </c>
      <c r="M527" s="67">
        <v>49.55</v>
      </c>
    </row>
    <row r="528" spans="1:13" ht="12.75" customHeight="1">
      <c r="A528" s="66" t="s">
        <v>14364</v>
      </c>
      <c r="B528" s="74" t="s">
        <v>13416</v>
      </c>
      <c r="C528" s="370" t="s">
        <v>14365</v>
      </c>
      <c r="D528" s="370"/>
      <c r="E528" s="370"/>
      <c r="F528" s="370"/>
      <c r="G528" s="370"/>
      <c r="H528" s="370"/>
      <c r="I528" s="370"/>
      <c r="J528" s="370"/>
      <c r="K528" s="370"/>
      <c r="L528" s="74" t="s">
        <v>216</v>
      </c>
      <c r="M528" s="67">
        <v>62.28</v>
      </c>
    </row>
    <row r="529" spans="1:13" ht="13.5" customHeight="1">
      <c r="A529" s="66" t="s">
        <v>14366</v>
      </c>
      <c r="B529" s="74" t="s">
        <v>13416</v>
      </c>
      <c r="C529" s="370" t="s">
        <v>14354</v>
      </c>
      <c r="D529" s="370"/>
      <c r="E529" s="370"/>
      <c r="F529" s="370"/>
      <c r="G529" s="370"/>
      <c r="H529" s="370"/>
      <c r="I529" s="370"/>
      <c r="J529" s="370"/>
      <c r="K529" s="370"/>
      <c r="L529" s="74" t="s">
        <v>216</v>
      </c>
      <c r="M529" s="67">
        <v>78.459999999999994</v>
      </c>
    </row>
    <row r="530" spans="1:13" ht="12.75" customHeight="1">
      <c r="A530" s="66" t="s">
        <v>14367</v>
      </c>
      <c r="B530" s="74" t="s">
        <v>13416</v>
      </c>
      <c r="C530" s="370" t="s">
        <v>14368</v>
      </c>
      <c r="D530" s="370"/>
      <c r="E530" s="370"/>
      <c r="F530" s="370"/>
      <c r="G530" s="370"/>
      <c r="H530" s="370"/>
      <c r="I530" s="370"/>
      <c r="J530" s="370"/>
      <c r="K530" s="370"/>
      <c r="L530" s="74" t="s">
        <v>216</v>
      </c>
      <c r="M530" s="67">
        <v>114.86</v>
      </c>
    </row>
    <row r="531" spans="1:13" ht="13.5" customHeight="1">
      <c r="A531" s="64" t="s">
        <v>14369</v>
      </c>
      <c r="B531" s="73" t="s">
        <v>13416</v>
      </c>
      <c r="C531" s="371" t="s">
        <v>14370</v>
      </c>
      <c r="D531" s="371"/>
      <c r="E531" s="371"/>
      <c r="F531" s="371"/>
      <c r="G531" s="371"/>
      <c r="H531" s="371"/>
      <c r="I531" s="371"/>
      <c r="J531" s="371"/>
      <c r="K531" s="371"/>
      <c r="L531" s="65"/>
      <c r="M531" s="65"/>
    </row>
    <row r="532" spans="1:13" ht="12.75" customHeight="1">
      <c r="A532" s="66" t="s">
        <v>14371</v>
      </c>
      <c r="B532" s="74" t="s">
        <v>13416</v>
      </c>
      <c r="C532" s="370" t="s">
        <v>14372</v>
      </c>
      <c r="D532" s="370"/>
      <c r="E532" s="370"/>
      <c r="F532" s="370"/>
      <c r="G532" s="370"/>
      <c r="H532" s="370"/>
      <c r="I532" s="370"/>
      <c r="J532" s="370"/>
      <c r="K532" s="370"/>
      <c r="L532" s="74" t="s">
        <v>216</v>
      </c>
      <c r="M532" s="67">
        <v>47.27</v>
      </c>
    </row>
    <row r="533" spans="1:13" ht="12.75" customHeight="1">
      <c r="A533" s="66" t="s">
        <v>14373</v>
      </c>
      <c r="B533" s="74" t="s">
        <v>13416</v>
      </c>
      <c r="C533" s="370" t="s">
        <v>14374</v>
      </c>
      <c r="D533" s="370"/>
      <c r="E533" s="370"/>
      <c r="F533" s="370"/>
      <c r="G533" s="370"/>
      <c r="H533" s="370"/>
      <c r="I533" s="370"/>
      <c r="J533" s="370"/>
      <c r="K533" s="370"/>
      <c r="L533" s="74" t="s">
        <v>216</v>
      </c>
      <c r="M533" s="67">
        <v>54.47</v>
      </c>
    </row>
    <row r="534" spans="1:13" ht="13.5" customHeight="1">
      <c r="A534" s="66" t="s">
        <v>14375</v>
      </c>
      <c r="B534" s="74" t="s">
        <v>13416</v>
      </c>
      <c r="C534" s="370" t="s">
        <v>14376</v>
      </c>
      <c r="D534" s="370"/>
      <c r="E534" s="370"/>
      <c r="F534" s="370"/>
      <c r="G534" s="370"/>
      <c r="H534" s="370"/>
      <c r="I534" s="370"/>
      <c r="J534" s="370"/>
      <c r="K534" s="370"/>
      <c r="L534" s="74" t="s">
        <v>216</v>
      </c>
      <c r="M534" s="67">
        <v>61.96</v>
      </c>
    </row>
    <row r="535" spans="1:13" ht="12.75" customHeight="1">
      <c r="A535" s="66" t="s">
        <v>14377</v>
      </c>
      <c r="B535" s="74" t="s">
        <v>13416</v>
      </c>
      <c r="C535" s="370" t="s">
        <v>14378</v>
      </c>
      <c r="D535" s="370"/>
      <c r="E535" s="370"/>
      <c r="F535" s="370"/>
      <c r="G535" s="370"/>
      <c r="H535" s="370"/>
      <c r="I535" s="370"/>
      <c r="J535" s="370"/>
      <c r="K535" s="370"/>
      <c r="L535" s="74" t="s">
        <v>216</v>
      </c>
      <c r="M535" s="67">
        <v>51.78</v>
      </c>
    </row>
    <row r="536" spans="1:13" ht="13.5" customHeight="1">
      <c r="A536" s="66" t="s">
        <v>14379</v>
      </c>
      <c r="B536" s="74" t="s">
        <v>13416</v>
      </c>
      <c r="C536" s="370" t="s">
        <v>14380</v>
      </c>
      <c r="D536" s="370"/>
      <c r="E536" s="370"/>
      <c r="F536" s="370"/>
      <c r="G536" s="370"/>
      <c r="H536" s="370"/>
      <c r="I536" s="370"/>
      <c r="J536" s="370"/>
      <c r="K536" s="370"/>
      <c r="L536" s="74" t="s">
        <v>216</v>
      </c>
      <c r="M536" s="67">
        <v>60.12</v>
      </c>
    </row>
    <row r="537" spans="1:13" ht="12.75" customHeight="1">
      <c r="A537" s="66" t="s">
        <v>14381</v>
      </c>
      <c r="B537" s="74" t="s">
        <v>13416</v>
      </c>
      <c r="C537" s="370" t="s">
        <v>14382</v>
      </c>
      <c r="D537" s="370"/>
      <c r="E537" s="370"/>
      <c r="F537" s="370"/>
      <c r="G537" s="370"/>
      <c r="H537" s="370"/>
      <c r="I537" s="370"/>
      <c r="J537" s="370"/>
      <c r="K537" s="370"/>
      <c r="L537" s="74" t="s">
        <v>216</v>
      </c>
      <c r="M537" s="67">
        <v>67.599999999999994</v>
      </c>
    </row>
    <row r="538" spans="1:13" ht="12.75" customHeight="1">
      <c r="A538" s="64" t="s">
        <v>14383</v>
      </c>
      <c r="B538" s="73" t="s">
        <v>13416</v>
      </c>
      <c r="C538" s="371" t="s">
        <v>14384</v>
      </c>
      <c r="D538" s="371"/>
      <c r="E538" s="371"/>
      <c r="F538" s="371"/>
      <c r="G538" s="371"/>
      <c r="H538" s="371"/>
      <c r="I538" s="371"/>
      <c r="J538" s="371"/>
      <c r="K538" s="371"/>
      <c r="L538" s="65"/>
      <c r="M538" s="65"/>
    </row>
    <row r="539" spans="1:13" ht="13.5" customHeight="1">
      <c r="A539" s="66" t="s">
        <v>14385</v>
      </c>
      <c r="B539" s="74" t="s">
        <v>13416</v>
      </c>
      <c r="C539" s="370" t="s">
        <v>14386</v>
      </c>
      <c r="D539" s="370"/>
      <c r="E539" s="370"/>
      <c r="F539" s="370"/>
      <c r="G539" s="370"/>
      <c r="H539" s="370"/>
      <c r="I539" s="370"/>
      <c r="J539" s="370"/>
      <c r="K539" s="370"/>
      <c r="L539" s="74" t="s">
        <v>216</v>
      </c>
      <c r="M539" s="67">
        <v>53.49</v>
      </c>
    </row>
    <row r="540" spans="1:13" ht="12.75" customHeight="1">
      <c r="A540" s="66" t="s">
        <v>14387</v>
      </c>
      <c r="B540" s="74" t="s">
        <v>13416</v>
      </c>
      <c r="C540" s="370" t="s">
        <v>14388</v>
      </c>
      <c r="D540" s="370"/>
      <c r="E540" s="370"/>
      <c r="F540" s="370"/>
      <c r="G540" s="370"/>
      <c r="H540" s="370"/>
      <c r="I540" s="370"/>
      <c r="J540" s="370"/>
      <c r="K540" s="370"/>
      <c r="L540" s="74" t="s">
        <v>216</v>
      </c>
      <c r="M540" s="67">
        <v>61.3</v>
      </c>
    </row>
    <row r="541" spans="1:13" ht="13.5" customHeight="1">
      <c r="A541" s="66" t="s">
        <v>14389</v>
      </c>
      <c r="B541" s="74" t="s">
        <v>13416</v>
      </c>
      <c r="C541" s="370" t="s">
        <v>14390</v>
      </c>
      <c r="D541" s="370"/>
      <c r="E541" s="370"/>
      <c r="F541" s="370"/>
      <c r="G541" s="370"/>
      <c r="H541" s="370"/>
      <c r="I541" s="370"/>
      <c r="J541" s="370"/>
      <c r="K541" s="370"/>
      <c r="L541" s="74" t="s">
        <v>216</v>
      </c>
      <c r="M541" s="67">
        <v>70.48</v>
      </c>
    </row>
    <row r="542" spans="1:13" ht="12.75" customHeight="1">
      <c r="A542" s="64" t="s">
        <v>14391</v>
      </c>
      <c r="B542" s="73" t="s">
        <v>13416</v>
      </c>
      <c r="C542" s="371" t="s">
        <v>14392</v>
      </c>
      <c r="D542" s="371"/>
      <c r="E542" s="371"/>
      <c r="F542" s="371"/>
      <c r="G542" s="371"/>
      <c r="H542" s="371"/>
      <c r="I542" s="371"/>
      <c r="J542" s="371"/>
      <c r="K542" s="371"/>
      <c r="L542" s="65"/>
      <c r="M542" s="65"/>
    </row>
    <row r="543" spans="1:13" ht="12.75" customHeight="1">
      <c r="A543" s="66" t="s">
        <v>14393</v>
      </c>
      <c r="B543" s="74" t="s">
        <v>13416</v>
      </c>
      <c r="C543" s="370" t="s">
        <v>14394</v>
      </c>
      <c r="D543" s="370"/>
      <c r="E543" s="370"/>
      <c r="F543" s="370"/>
      <c r="G543" s="370"/>
      <c r="H543" s="370"/>
      <c r="I543" s="370"/>
      <c r="J543" s="370"/>
      <c r="K543" s="370"/>
      <c r="L543" s="74" t="s">
        <v>216</v>
      </c>
      <c r="M543" s="67">
        <v>481.18</v>
      </c>
    </row>
    <row r="544" spans="1:13" ht="13.5" customHeight="1">
      <c r="A544" s="64" t="s">
        <v>14395</v>
      </c>
      <c r="B544" s="73" t="s">
        <v>13416</v>
      </c>
      <c r="C544" s="371" t="s">
        <v>14396</v>
      </c>
      <c r="D544" s="371"/>
      <c r="E544" s="371"/>
      <c r="F544" s="371"/>
      <c r="G544" s="371"/>
      <c r="H544" s="371"/>
      <c r="I544" s="371"/>
      <c r="J544" s="371"/>
      <c r="K544" s="371"/>
      <c r="L544" s="65"/>
      <c r="M544" s="65"/>
    </row>
    <row r="545" spans="1:13" ht="12.75" customHeight="1">
      <c r="A545" s="66" t="s">
        <v>14397</v>
      </c>
      <c r="B545" s="74" t="s">
        <v>13416</v>
      </c>
      <c r="C545" s="370" t="s">
        <v>14398</v>
      </c>
      <c r="D545" s="370"/>
      <c r="E545" s="370"/>
      <c r="F545" s="370"/>
      <c r="G545" s="370"/>
      <c r="H545" s="370"/>
      <c r="I545" s="370"/>
      <c r="J545" s="370"/>
      <c r="K545" s="370"/>
      <c r="L545" s="74" t="s">
        <v>216</v>
      </c>
      <c r="M545" s="67">
        <v>128.61000000000001</v>
      </c>
    </row>
    <row r="546" spans="1:13" ht="12.75" customHeight="1">
      <c r="A546" s="64" t="s">
        <v>14399</v>
      </c>
      <c r="B546" s="73" t="s">
        <v>13416</v>
      </c>
      <c r="C546" s="371" t="s">
        <v>14400</v>
      </c>
      <c r="D546" s="371"/>
      <c r="E546" s="371"/>
      <c r="F546" s="371"/>
      <c r="G546" s="371"/>
      <c r="H546" s="371"/>
      <c r="I546" s="371"/>
      <c r="J546" s="371"/>
      <c r="K546" s="371"/>
      <c r="L546" s="65"/>
      <c r="M546" s="65"/>
    </row>
    <row r="547" spans="1:13" ht="13.5" customHeight="1">
      <c r="A547" s="66" t="s">
        <v>14401</v>
      </c>
      <c r="B547" s="74" t="s">
        <v>13416</v>
      </c>
      <c r="C547" s="370" t="s">
        <v>14402</v>
      </c>
      <c r="D547" s="370"/>
      <c r="E547" s="370"/>
      <c r="F547" s="370"/>
      <c r="G547" s="370"/>
      <c r="H547" s="370"/>
      <c r="I547" s="370"/>
      <c r="J547" s="370"/>
      <c r="K547" s="370"/>
      <c r="L547" s="74" t="s">
        <v>216</v>
      </c>
      <c r="M547" s="67">
        <v>197.63</v>
      </c>
    </row>
    <row r="548" spans="1:13" ht="12.75" customHeight="1">
      <c r="A548" s="64" t="s">
        <v>14403</v>
      </c>
      <c r="B548" s="73" t="s">
        <v>13416</v>
      </c>
      <c r="C548" s="371" t="s">
        <v>14404</v>
      </c>
      <c r="D548" s="371"/>
      <c r="E548" s="371"/>
      <c r="F548" s="371"/>
      <c r="G548" s="371"/>
      <c r="H548" s="371"/>
      <c r="I548" s="371"/>
      <c r="J548" s="371"/>
      <c r="K548" s="371"/>
      <c r="L548" s="65"/>
      <c r="M548" s="65"/>
    </row>
    <row r="549" spans="1:13" ht="13.5" customHeight="1">
      <c r="A549" s="66" t="s">
        <v>14405</v>
      </c>
      <c r="B549" s="74" t="s">
        <v>13416</v>
      </c>
      <c r="C549" s="370" t="s">
        <v>14406</v>
      </c>
      <c r="D549" s="370"/>
      <c r="E549" s="370"/>
      <c r="F549" s="370"/>
      <c r="G549" s="370"/>
      <c r="H549" s="370"/>
      <c r="I549" s="370"/>
      <c r="J549" s="370"/>
      <c r="K549" s="370"/>
      <c r="L549" s="74" t="s">
        <v>216</v>
      </c>
      <c r="M549" s="67">
        <v>646.12</v>
      </c>
    </row>
    <row r="550" spans="1:13" ht="12.75" customHeight="1">
      <c r="A550" s="66" t="s">
        <v>14407</v>
      </c>
      <c r="B550" s="74" t="s">
        <v>13416</v>
      </c>
      <c r="C550" s="370" t="s">
        <v>14408</v>
      </c>
      <c r="D550" s="370"/>
      <c r="E550" s="370"/>
      <c r="F550" s="370"/>
      <c r="G550" s="370"/>
      <c r="H550" s="370"/>
      <c r="I550" s="370"/>
      <c r="J550" s="370"/>
      <c r="K550" s="370"/>
      <c r="L550" s="74" t="s">
        <v>216</v>
      </c>
      <c r="M550" s="67">
        <v>428.46</v>
      </c>
    </row>
    <row r="551" spans="1:13" ht="12.75" customHeight="1">
      <c r="A551" s="66" t="s">
        <v>14409</v>
      </c>
      <c r="B551" s="74" t="s">
        <v>13416</v>
      </c>
      <c r="C551" s="370" t="s">
        <v>14410</v>
      </c>
      <c r="D551" s="370"/>
      <c r="E551" s="370"/>
      <c r="F551" s="370"/>
      <c r="G551" s="370"/>
      <c r="H551" s="370"/>
      <c r="I551" s="370"/>
      <c r="J551" s="370"/>
      <c r="K551" s="370"/>
      <c r="L551" s="74" t="s">
        <v>216</v>
      </c>
      <c r="M551" s="67">
        <v>288.39</v>
      </c>
    </row>
    <row r="552" spans="1:13" ht="13.5" customHeight="1">
      <c r="A552" s="66" t="s">
        <v>14411</v>
      </c>
      <c r="B552" s="74" t="s">
        <v>13416</v>
      </c>
      <c r="C552" s="370" t="s">
        <v>14412</v>
      </c>
      <c r="D552" s="370"/>
      <c r="E552" s="370"/>
      <c r="F552" s="370"/>
      <c r="G552" s="370"/>
      <c r="H552" s="370"/>
      <c r="I552" s="370"/>
      <c r="J552" s="370"/>
      <c r="K552" s="370"/>
      <c r="L552" s="74" t="s">
        <v>216</v>
      </c>
      <c r="M552" s="67">
        <v>573.15</v>
      </c>
    </row>
    <row r="553" spans="1:13" ht="12.75" customHeight="1">
      <c r="A553" s="64" t="s">
        <v>14413</v>
      </c>
      <c r="B553" s="73" t="s">
        <v>13416</v>
      </c>
      <c r="C553" s="371" t="s">
        <v>14414</v>
      </c>
      <c r="D553" s="371"/>
      <c r="E553" s="371"/>
      <c r="F553" s="371"/>
      <c r="G553" s="371"/>
      <c r="H553" s="371"/>
      <c r="I553" s="371"/>
      <c r="J553" s="371"/>
      <c r="K553" s="371"/>
      <c r="L553" s="65"/>
      <c r="M553" s="65"/>
    </row>
    <row r="554" spans="1:13" ht="13.5" customHeight="1">
      <c r="A554" s="66" t="s">
        <v>14415</v>
      </c>
      <c r="B554" s="74" t="s">
        <v>13416</v>
      </c>
      <c r="C554" s="370" t="s">
        <v>14416</v>
      </c>
      <c r="D554" s="370"/>
      <c r="E554" s="370"/>
      <c r="F554" s="370"/>
      <c r="G554" s="370"/>
      <c r="H554" s="370"/>
      <c r="I554" s="370"/>
      <c r="J554" s="370"/>
      <c r="K554" s="370"/>
      <c r="L554" s="74" t="s">
        <v>216</v>
      </c>
      <c r="M554" s="67">
        <v>95</v>
      </c>
    </row>
    <row r="555" spans="1:13" ht="12.75" customHeight="1">
      <c r="A555" s="66" t="s">
        <v>14417</v>
      </c>
      <c r="B555" s="74" t="s">
        <v>13416</v>
      </c>
      <c r="C555" s="370" t="s">
        <v>22839</v>
      </c>
      <c r="D555" s="370"/>
      <c r="E555" s="370"/>
      <c r="F555" s="370"/>
      <c r="G555" s="370"/>
      <c r="H555" s="370"/>
      <c r="I555" s="370"/>
      <c r="J555" s="370"/>
      <c r="K555" s="370"/>
      <c r="L555" s="74" t="s">
        <v>25</v>
      </c>
      <c r="M555" s="67">
        <v>130.13999999999999</v>
      </c>
    </row>
    <row r="556" spans="1:13" ht="12.75" customHeight="1">
      <c r="A556" s="64" t="s">
        <v>14418</v>
      </c>
      <c r="B556" s="73" t="s">
        <v>13416</v>
      </c>
      <c r="C556" s="371" t="s">
        <v>14419</v>
      </c>
      <c r="D556" s="371"/>
      <c r="E556" s="371"/>
      <c r="F556" s="371"/>
      <c r="G556" s="371"/>
      <c r="H556" s="371"/>
      <c r="I556" s="371"/>
      <c r="J556" s="371"/>
      <c r="K556" s="371"/>
      <c r="L556" s="65"/>
      <c r="M556" s="65"/>
    </row>
    <row r="557" spans="1:13" ht="13.5" customHeight="1">
      <c r="A557" s="66" t="s">
        <v>14420</v>
      </c>
      <c r="B557" s="74" t="s">
        <v>13416</v>
      </c>
      <c r="C557" s="370" t="s">
        <v>14421</v>
      </c>
      <c r="D557" s="370"/>
      <c r="E557" s="370"/>
      <c r="F557" s="370"/>
      <c r="G557" s="370"/>
      <c r="H557" s="370"/>
      <c r="I557" s="370"/>
      <c r="J557" s="370"/>
      <c r="K557" s="370"/>
      <c r="L557" s="74" t="s">
        <v>26</v>
      </c>
      <c r="M557" s="67">
        <v>43.98</v>
      </c>
    </row>
    <row r="558" spans="1:13" ht="12.75" customHeight="1">
      <c r="A558" s="66" t="s">
        <v>14422</v>
      </c>
      <c r="B558" s="74" t="s">
        <v>13416</v>
      </c>
      <c r="C558" s="370" t="s">
        <v>14423</v>
      </c>
      <c r="D558" s="370"/>
      <c r="E558" s="370"/>
      <c r="F558" s="370"/>
      <c r="G558" s="370"/>
      <c r="H558" s="370"/>
      <c r="I558" s="370"/>
      <c r="J558" s="370"/>
      <c r="K558" s="370"/>
      <c r="L558" s="74" t="s">
        <v>26</v>
      </c>
      <c r="M558" s="67">
        <v>51.6</v>
      </c>
    </row>
    <row r="559" spans="1:13" ht="12.75" customHeight="1">
      <c r="A559" s="66" t="s">
        <v>14424</v>
      </c>
      <c r="B559" s="74" t="s">
        <v>13416</v>
      </c>
      <c r="C559" s="370" t="s">
        <v>14425</v>
      </c>
      <c r="D559" s="370"/>
      <c r="E559" s="370"/>
      <c r="F559" s="370"/>
      <c r="G559" s="370"/>
      <c r="H559" s="370"/>
      <c r="I559" s="370"/>
      <c r="J559" s="370"/>
      <c r="K559" s="370"/>
      <c r="L559" s="74" t="s">
        <v>26</v>
      </c>
      <c r="M559" s="67">
        <v>58.84</v>
      </c>
    </row>
    <row r="560" spans="1:13" ht="13.5" customHeight="1">
      <c r="A560" s="61" t="s">
        <v>14426</v>
      </c>
      <c r="B560" s="62"/>
      <c r="C560" s="372" t="s">
        <v>14427</v>
      </c>
      <c r="D560" s="372"/>
      <c r="E560" s="372"/>
      <c r="F560" s="372"/>
      <c r="G560" s="372"/>
      <c r="H560" s="372"/>
      <c r="I560" s="372"/>
      <c r="J560" s="372"/>
      <c r="K560" s="372"/>
      <c r="L560" s="63"/>
      <c r="M560" s="63"/>
    </row>
    <row r="561" spans="1:13" ht="12.75" customHeight="1">
      <c r="A561" s="64" t="s">
        <v>14428</v>
      </c>
      <c r="B561" s="73" t="s">
        <v>13416</v>
      </c>
      <c r="C561" s="371" t="s">
        <v>14429</v>
      </c>
      <c r="D561" s="371"/>
      <c r="E561" s="371"/>
      <c r="F561" s="371"/>
      <c r="G561" s="371"/>
      <c r="H561" s="371"/>
      <c r="I561" s="371"/>
      <c r="J561" s="371"/>
      <c r="K561" s="371"/>
      <c r="L561" s="65"/>
      <c r="M561" s="65"/>
    </row>
    <row r="562" spans="1:13" ht="13.5" customHeight="1">
      <c r="A562" s="66" t="s">
        <v>14430</v>
      </c>
      <c r="B562" s="74" t="s">
        <v>13416</v>
      </c>
      <c r="C562" s="370" t="s">
        <v>14431</v>
      </c>
      <c r="D562" s="370"/>
      <c r="E562" s="370"/>
      <c r="F562" s="370"/>
      <c r="G562" s="370"/>
      <c r="H562" s="370"/>
      <c r="I562" s="370"/>
      <c r="J562" s="370"/>
      <c r="K562" s="370"/>
      <c r="L562" s="74" t="s">
        <v>216</v>
      </c>
      <c r="M562" s="67">
        <v>176.27</v>
      </c>
    </row>
    <row r="563" spans="1:13" ht="12.75" customHeight="1">
      <c r="A563" s="66" t="s">
        <v>14432</v>
      </c>
      <c r="B563" s="74" t="s">
        <v>13416</v>
      </c>
      <c r="C563" s="370" t="s">
        <v>14433</v>
      </c>
      <c r="D563" s="370"/>
      <c r="E563" s="370"/>
      <c r="F563" s="370"/>
      <c r="G563" s="370"/>
      <c r="H563" s="370"/>
      <c r="I563" s="370"/>
      <c r="J563" s="370"/>
      <c r="K563" s="370"/>
      <c r="L563" s="74" t="s">
        <v>216</v>
      </c>
      <c r="M563" s="67">
        <v>85.91</v>
      </c>
    </row>
    <row r="564" spans="1:13" ht="12.75" customHeight="1">
      <c r="A564" s="66" t="s">
        <v>14434</v>
      </c>
      <c r="B564" s="74" t="s">
        <v>13416</v>
      </c>
      <c r="C564" s="370" t="s">
        <v>14435</v>
      </c>
      <c r="D564" s="370"/>
      <c r="E564" s="370"/>
      <c r="F564" s="370"/>
      <c r="G564" s="370"/>
      <c r="H564" s="370"/>
      <c r="I564" s="370"/>
      <c r="J564" s="370"/>
      <c r="K564" s="370"/>
      <c r="L564" s="74" t="s">
        <v>216</v>
      </c>
      <c r="M564" s="67">
        <v>75.55</v>
      </c>
    </row>
    <row r="565" spans="1:13" ht="13.5" customHeight="1">
      <c r="A565" s="66" t="s">
        <v>14436</v>
      </c>
      <c r="B565" s="74" t="s">
        <v>13416</v>
      </c>
      <c r="C565" s="370" t="s">
        <v>14437</v>
      </c>
      <c r="D565" s="370"/>
      <c r="E565" s="370"/>
      <c r="F565" s="370"/>
      <c r="G565" s="370"/>
      <c r="H565" s="370"/>
      <c r="I565" s="370"/>
      <c r="J565" s="370"/>
      <c r="K565" s="370"/>
      <c r="L565" s="74" t="s">
        <v>216</v>
      </c>
      <c r="M565" s="67">
        <v>36</v>
      </c>
    </row>
    <row r="566" spans="1:13" ht="12.75" customHeight="1">
      <c r="A566" s="66" t="s">
        <v>14438</v>
      </c>
      <c r="B566" s="74" t="s">
        <v>13416</v>
      </c>
      <c r="C566" s="370" t="s">
        <v>14439</v>
      </c>
      <c r="D566" s="370"/>
      <c r="E566" s="370"/>
      <c r="F566" s="370"/>
      <c r="G566" s="370"/>
      <c r="H566" s="370"/>
      <c r="I566" s="370"/>
      <c r="J566" s="370"/>
      <c r="K566" s="370"/>
      <c r="L566" s="74" t="s">
        <v>216</v>
      </c>
      <c r="M566" s="67">
        <v>32.57</v>
      </c>
    </row>
    <row r="567" spans="1:13" ht="13.5" customHeight="1">
      <c r="A567" s="64" t="s">
        <v>14440</v>
      </c>
      <c r="B567" s="73" t="s">
        <v>13416</v>
      </c>
      <c r="C567" s="371" t="s">
        <v>14441</v>
      </c>
      <c r="D567" s="371"/>
      <c r="E567" s="371"/>
      <c r="F567" s="371"/>
      <c r="G567" s="371"/>
      <c r="H567" s="371"/>
      <c r="I567" s="371"/>
      <c r="J567" s="371"/>
      <c r="K567" s="371"/>
      <c r="L567" s="65"/>
      <c r="M567" s="65"/>
    </row>
    <row r="568" spans="1:13" ht="12.75" customHeight="1">
      <c r="A568" s="66" t="s">
        <v>14442</v>
      </c>
      <c r="B568" s="74" t="s">
        <v>13416</v>
      </c>
      <c r="C568" s="370" t="s">
        <v>14443</v>
      </c>
      <c r="D568" s="370"/>
      <c r="E568" s="370"/>
      <c r="F568" s="370"/>
      <c r="G568" s="370"/>
      <c r="H568" s="370"/>
      <c r="I568" s="370"/>
      <c r="J568" s="370"/>
      <c r="K568" s="370"/>
      <c r="L568" s="74" t="s">
        <v>26</v>
      </c>
      <c r="M568" s="67">
        <v>66.39</v>
      </c>
    </row>
    <row r="569" spans="1:13" ht="12.75" customHeight="1">
      <c r="A569" s="66" t="s">
        <v>14444</v>
      </c>
      <c r="B569" s="74" t="s">
        <v>13416</v>
      </c>
      <c r="C569" s="370" t="s">
        <v>14445</v>
      </c>
      <c r="D569" s="370"/>
      <c r="E569" s="370"/>
      <c r="F569" s="370"/>
      <c r="G569" s="370"/>
      <c r="H569" s="370"/>
      <c r="I569" s="370"/>
      <c r="J569" s="370"/>
      <c r="K569" s="370"/>
      <c r="L569" s="74" t="s">
        <v>26</v>
      </c>
      <c r="M569" s="67">
        <v>53.48</v>
      </c>
    </row>
    <row r="570" spans="1:13" ht="13.5" customHeight="1">
      <c r="A570" s="66" t="s">
        <v>14446</v>
      </c>
      <c r="B570" s="74" t="s">
        <v>13416</v>
      </c>
      <c r="C570" s="370" t="s">
        <v>14447</v>
      </c>
      <c r="D570" s="370"/>
      <c r="E570" s="370"/>
      <c r="F570" s="370"/>
      <c r="G570" s="370"/>
      <c r="H570" s="370"/>
      <c r="I570" s="370"/>
      <c r="J570" s="370"/>
      <c r="K570" s="370"/>
      <c r="L570" s="74" t="s">
        <v>26</v>
      </c>
      <c r="M570" s="67">
        <v>36.159999999999997</v>
      </c>
    </row>
    <row r="571" spans="1:13" ht="12.75" customHeight="1">
      <c r="A571" s="66" t="s">
        <v>14448</v>
      </c>
      <c r="B571" s="74" t="s">
        <v>13416</v>
      </c>
      <c r="C571" s="370" t="s">
        <v>14449</v>
      </c>
      <c r="D571" s="370"/>
      <c r="E571" s="370"/>
      <c r="F571" s="370"/>
      <c r="G571" s="370"/>
      <c r="H571" s="370"/>
      <c r="I571" s="370"/>
      <c r="J571" s="370"/>
      <c r="K571" s="370"/>
      <c r="L571" s="74" t="s">
        <v>26</v>
      </c>
      <c r="M571" s="67">
        <v>25.53</v>
      </c>
    </row>
    <row r="572" spans="1:13" ht="12.75" customHeight="1">
      <c r="A572" s="66" t="s">
        <v>14450</v>
      </c>
      <c r="B572" s="74" t="s">
        <v>13416</v>
      </c>
      <c r="C572" s="370" t="s">
        <v>14451</v>
      </c>
      <c r="D572" s="370"/>
      <c r="E572" s="370"/>
      <c r="F572" s="370"/>
      <c r="G572" s="370"/>
      <c r="H572" s="370"/>
      <c r="I572" s="370"/>
      <c r="J572" s="370"/>
      <c r="K572" s="370"/>
      <c r="L572" s="74" t="s">
        <v>26</v>
      </c>
      <c r="M572" s="67">
        <v>6.99</v>
      </c>
    </row>
    <row r="573" spans="1:13" ht="13.5" customHeight="1">
      <c r="A573" s="64" t="s">
        <v>14452</v>
      </c>
      <c r="B573" s="73" t="s">
        <v>13416</v>
      </c>
      <c r="C573" s="371" t="s">
        <v>14453</v>
      </c>
      <c r="D573" s="371"/>
      <c r="E573" s="371"/>
      <c r="F573" s="371"/>
      <c r="G573" s="371"/>
      <c r="H573" s="371"/>
      <c r="I573" s="371"/>
      <c r="J573" s="371"/>
      <c r="K573" s="371"/>
      <c r="L573" s="65"/>
      <c r="M573" s="65"/>
    </row>
    <row r="574" spans="1:13" ht="12.75" customHeight="1">
      <c r="A574" s="66" t="s">
        <v>14454</v>
      </c>
      <c r="B574" s="74" t="s">
        <v>13416</v>
      </c>
      <c r="C574" s="370" t="s">
        <v>14455</v>
      </c>
      <c r="D574" s="370"/>
      <c r="E574" s="370"/>
      <c r="F574" s="370"/>
      <c r="G574" s="370"/>
      <c r="H574" s="370"/>
      <c r="I574" s="370"/>
      <c r="J574" s="370"/>
      <c r="K574" s="370"/>
      <c r="L574" s="74" t="s">
        <v>216</v>
      </c>
      <c r="M574" s="67">
        <v>75.89</v>
      </c>
    </row>
    <row r="575" spans="1:13" ht="13.5" customHeight="1">
      <c r="A575" s="66" t="s">
        <v>14456</v>
      </c>
      <c r="B575" s="74" t="s">
        <v>13416</v>
      </c>
      <c r="C575" s="370" t="s">
        <v>14457</v>
      </c>
      <c r="D575" s="370"/>
      <c r="E575" s="370"/>
      <c r="F575" s="370"/>
      <c r="G575" s="370"/>
      <c r="H575" s="370"/>
      <c r="I575" s="370"/>
      <c r="J575" s="370"/>
      <c r="K575" s="370"/>
      <c r="L575" s="74" t="s">
        <v>216</v>
      </c>
      <c r="M575" s="67">
        <v>106.69</v>
      </c>
    </row>
    <row r="576" spans="1:13" ht="12.75" customHeight="1">
      <c r="A576" s="66" t="s">
        <v>14458</v>
      </c>
      <c r="B576" s="74" t="s">
        <v>13416</v>
      </c>
      <c r="C576" s="370" t="s">
        <v>14459</v>
      </c>
      <c r="D576" s="370"/>
      <c r="E576" s="370"/>
      <c r="F576" s="370"/>
      <c r="G576" s="370"/>
      <c r="H576" s="370"/>
      <c r="I576" s="370"/>
      <c r="J576" s="370"/>
      <c r="K576" s="370"/>
      <c r="L576" s="74" t="s">
        <v>216</v>
      </c>
      <c r="M576" s="67">
        <v>77.14</v>
      </c>
    </row>
    <row r="577" spans="1:13" ht="12.75" customHeight="1">
      <c r="A577" s="64" t="s">
        <v>14460</v>
      </c>
      <c r="B577" s="73" t="s">
        <v>13416</v>
      </c>
      <c r="C577" s="371" t="s">
        <v>14461</v>
      </c>
      <c r="D577" s="371"/>
      <c r="E577" s="371"/>
      <c r="F577" s="371"/>
      <c r="G577" s="371"/>
      <c r="H577" s="371"/>
      <c r="I577" s="371"/>
      <c r="J577" s="371"/>
      <c r="K577" s="371"/>
      <c r="L577" s="65"/>
      <c r="M577" s="65"/>
    </row>
    <row r="578" spans="1:13" ht="13.5" customHeight="1">
      <c r="A578" s="66" t="s">
        <v>14462</v>
      </c>
      <c r="B578" s="74" t="s">
        <v>13416</v>
      </c>
      <c r="C578" s="370" t="s">
        <v>14463</v>
      </c>
      <c r="D578" s="370"/>
      <c r="E578" s="370"/>
      <c r="F578" s="370"/>
      <c r="G578" s="370"/>
      <c r="H578" s="370"/>
      <c r="I578" s="370"/>
      <c r="J578" s="370"/>
      <c r="K578" s="370"/>
      <c r="L578" s="74" t="s">
        <v>216</v>
      </c>
      <c r="M578" s="67">
        <v>42.66</v>
      </c>
    </row>
    <row r="579" spans="1:13" ht="12.75" customHeight="1">
      <c r="A579" s="66" t="s">
        <v>14464</v>
      </c>
      <c r="B579" s="74" t="s">
        <v>13416</v>
      </c>
      <c r="C579" s="370" t="s">
        <v>14465</v>
      </c>
      <c r="D579" s="370"/>
      <c r="E579" s="370"/>
      <c r="F579" s="370"/>
      <c r="G579" s="370"/>
      <c r="H579" s="370"/>
      <c r="I579" s="370"/>
      <c r="J579" s="370"/>
      <c r="K579" s="370"/>
      <c r="L579" s="74" t="s">
        <v>216</v>
      </c>
      <c r="M579" s="67">
        <v>61.44</v>
      </c>
    </row>
    <row r="580" spans="1:13" ht="13.5" customHeight="1">
      <c r="A580" s="66" t="s">
        <v>14466</v>
      </c>
      <c r="B580" s="74" t="s">
        <v>13416</v>
      </c>
      <c r="C580" s="370" t="s">
        <v>14467</v>
      </c>
      <c r="D580" s="370"/>
      <c r="E580" s="370"/>
      <c r="F580" s="370"/>
      <c r="G580" s="370"/>
      <c r="H580" s="370"/>
      <c r="I580" s="370"/>
      <c r="J580" s="370"/>
      <c r="K580" s="370"/>
      <c r="L580" s="74" t="s">
        <v>216</v>
      </c>
      <c r="M580" s="67">
        <v>79.33</v>
      </c>
    </row>
    <row r="581" spans="1:13" ht="12.75" customHeight="1">
      <c r="A581" s="64" t="s">
        <v>14468</v>
      </c>
      <c r="B581" s="73" t="s">
        <v>13416</v>
      </c>
      <c r="C581" s="371" t="s">
        <v>14469</v>
      </c>
      <c r="D581" s="371"/>
      <c r="E581" s="371"/>
      <c r="F581" s="371"/>
      <c r="G581" s="371"/>
      <c r="H581" s="371"/>
      <c r="I581" s="371"/>
      <c r="J581" s="371"/>
      <c r="K581" s="371"/>
      <c r="L581" s="65"/>
      <c r="M581" s="65"/>
    </row>
    <row r="582" spans="1:13" ht="12.75" customHeight="1">
      <c r="A582" s="66" t="s">
        <v>14470</v>
      </c>
      <c r="B582" s="74" t="s">
        <v>13416</v>
      </c>
      <c r="C582" s="370" t="s">
        <v>14471</v>
      </c>
      <c r="D582" s="370"/>
      <c r="E582" s="370"/>
      <c r="F582" s="370"/>
      <c r="G582" s="370"/>
      <c r="H582" s="370"/>
      <c r="I582" s="370"/>
      <c r="J582" s="370"/>
      <c r="K582" s="370"/>
      <c r="L582" s="74" t="s">
        <v>216</v>
      </c>
      <c r="M582" s="67">
        <v>73.510000000000005</v>
      </c>
    </row>
    <row r="583" spans="1:13" ht="13.5" customHeight="1">
      <c r="A583" s="64" t="s">
        <v>14472</v>
      </c>
      <c r="B583" s="73" t="s">
        <v>13416</v>
      </c>
      <c r="C583" s="371" t="s">
        <v>14473</v>
      </c>
      <c r="D583" s="371"/>
      <c r="E583" s="371"/>
      <c r="F583" s="371"/>
      <c r="G583" s="371"/>
      <c r="H583" s="371"/>
      <c r="I583" s="371"/>
      <c r="J583" s="371"/>
      <c r="K583" s="371"/>
      <c r="L583" s="65"/>
      <c r="M583" s="65"/>
    </row>
    <row r="584" spans="1:13" ht="12.75" customHeight="1">
      <c r="A584" s="66" t="s">
        <v>14474</v>
      </c>
      <c r="B584" s="74" t="s">
        <v>13416</v>
      </c>
      <c r="C584" s="370" t="s">
        <v>14475</v>
      </c>
      <c r="D584" s="370"/>
      <c r="E584" s="370"/>
      <c r="F584" s="370"/>
      <c r="G584" s="370"/>
      <c r="H584" s="370"/>
      <c r="I584" s="370"/>
      <c r="J584" s="370"/>
      <c r="K584" s="370"/>
      <c r="L584" s="74" t="s">
        <v>26</v>
      </c>
      <c r="M584" s="67">
        <v>25.76</v>
      </c>
    </row>
    <row r="585" spans="1:13" ht="12.75" customHeight="1">
      <c r="A585" s="66" t="s">
        <v>14476</v>
      </c>
      <c r="B585" s="74" t="s">
        <v>13416</v>
      </c>
      <c r="C585" s="370" t="s">
        <v>13604</v>
      </c>
      <c r="D585" s="370"/>
      <c r="E585" s="370"/>
      <c r="F585" s="370"/>
      <c r="G585" s="370"/>
      <c r="H585" s="370"/>
      <c r="I585" s="370"/>
      <c r="J585" s="370"/>
      <c r="K585" s="370"/>
      <c r="L585" s="74" t="s">
        <v>26</v>
      </c>
      <c r="M585" s="67">
        <v>64.34</v>
      </c>
    </row>
    <row r="586" spans="1:13" ht="13.5" customHeight="1">
      <c r="A586" s="66" t="s">
        <v>14477</v>
      </c>
      <c r="B586" s="74" t="s">
        <v>13416</v>
      </c>
      <c r="C586" s="370" t="s">
        <v>14478</v>
      </c>
      <c r="D586" s="370"/>
      <c r="E586" s="370"/>
      <c r="F586" s="370"/>
      <c r="G586" s="370"/>
      <c r="H586" s="370"/>
      <c r="I586" s="370"/>
      <c r="J586" s="370"/>
      <c r="K586" s="370"/>
      <c r="L586" s="74" t="s">
        <v>26</v>
      </c>
      <c r="M586" s="67">
        <v>30.09</v>
      </c>
    </row>
    <row r="587" spans="1:13" ht="12.75" customHeight="1">
      <c r="A587" s="66" t="s">
        <v>14479</v>
      </c>
      <c r="B587" s="74" t="s">
        <v>13416</v>
      </c>
      <c r="C587" s="370" t="s">
        <v>14480</v>
      </c>
      <c r="D587" s="370"/>
      <c r="E587" s="370"/>
      <c r="F587" s="370"/>
      <c r="G587" s="370"/>
      <c r="H587" s="370"/>
      <c r="I587" s="370"/>
      <c r="J587" s="370"/>
      <c r="K587" s="370"/>
      <c r="L587" s="74" t="s">
        <v>26</v>
      </c>
      <c r="M587" s="67">
        <v>141.15</v>
      </c>
    </row>
    <row r="588" spans="1:13" ht="13.5" customHeight="1">
      <c r="A588" s="64" t="s">
        <v>14481</v>
      </c>
      <c r="B588" s="73" t="s">
        <v>13416</v>
      </c>
      <c r="C588" s="371" t="s">
        <v>10792</v>
      </c>
      <c r="D588" s="371"/>
      <c r="E588" s="371"/>
      <c r="F588" s="371"/>
      <c r="G588" s="371"/>
      <c r="H588" s="371"/>
      <c r="I588" s="371"/>
      <c r="J588" s="371"/>
      <c r="K588" s="371"/>
      <c r="L588" s="65"/>
      <c r="M588" s="65"/>
    </row>
    <row r="589" spans="1:13" ht="12.75" customHeight="1">
      <c r="A589" s="66" t="s">
        <v>14482</v>
      </c>
      <c r="B589" s="74" t="s">
        <v>13416</v>
      </c>
      <c r="C589" s="370" t="s">
        <v>14483</v>
      </c>
      <c r="D589" s="370"/>
      <c r="E589" s="370"/>
      <c r="F589" s="370"/>
      <c r="G589" s="370"/>
      <c r="H589" s="370"/>
      <c r="I589" s="370"/>
      <c r="J589" s="370"/>
      <c r="K589" s="370"/>
      <c r="L589" s="74" t="s">
        <v>216</v>
      </c>
      <c r="M589" s="67">
        <v>199.28</v>
      </c>
    </row>
    <row r="590" spans="1:13" ht="12.75" customHeight="1">
      <c r="A590" s="66" t="s">
        <v>14484</v>
      </c>
      <c r="B590" s="74" t="s">
        <v>13416</v>
      </c>
      <c r="C590" s="370" t="s">
        <v>14485</v>
      </c>
      <c r="D590" s="370"/>
      <c r="E590" s="370"/>
      <c r="F590" s="370"/>
      <c r="G590" s="370"/>
      <c r="H590" s="370"/>
      <c r="I590" s="370"/>
      <c r="J590" s="370"/>
      <c r="K590" s="370"/>
      <c r="L590" s="74" t="s">
        <v>216</v>
      </c>
      <c r="M590" s="67">
        <v>92.91</v>
      </c>
    </row>
    <row r="591" spans="1:13" ht="13.5" customHeight="1">
      <c r="A591" s="64" t="s">
        <v>14486</v>
      </c>
      <c r="B591" s="73" t="s">
        <v>13416</v>
      </c>
      <c r="C591" s="371" t="s">
        <v>10796</v>
      </c>
      <c r="D591" s="371"/>
      <c r="E591" s="371"/>
      <c r="F591" s="371"/>
      <c r="G591" s="371"/>
      <c r="H591" s="371"/>
      <c r="I591" s="371"/>
      <c r="J591" s="371"/>
      <c r="K591" s="371"/>
      <c r="L591" s="65"/>
      <c r="M591" s="65"/>
    </row>
    <row r="592" spans="1:13" ht="12.75" customHeight="1">
      <c r="A592" s="66" t="s">
        <v>14487</v>
      </c>
      <c r="B592" s="74" t="s">
        <v>13416</v>
      </c>
      <c r="C592" s="370" t="s">
        <v>14488</v>
      </c>
      <c r="D592" s="370"/>
      <c r="E592" s="370"/>
      <c r="F592" s="370"/>
      <c r="G592" s="370"/>
      <c r="H592" s="370"/>
      <c r="I592" s="370"/>
      <c r="J592" s="370"/>
      <c r="K592" s="370"/>
      <c r="L592" s="74" t="s">
        <v>216</v>
      </c>
      <c r="M592" s="67">
        <v>32</v>
      </c>
    </row>
    <row r="593" spans="1:13" ht="13.5" customHeight="1">
      <c r="A593" s="66" t="s">
        <v>14489</v>
      </c>
      <c r="B593" s="74" t="s">
        <v>13416</v>
      </c>
      <c r="C593" s="370" t="s">
        <v>14490</v>
      </c>
      <c r="D593" s="370"/>
      <c r="E593" s="370"/>
      <c r="F593" s="370"/>
      <c r="G593" s="370"/>
      <c r="H593" s="370"/>
      <c r="I593" s="370"/>
      <c r="J593" s="370"/>
      <c r="K593" s="370"/>
      <c r="L593" s="74" t="s">
        <v>216</v>
      </c>
      <c r="M593" s="67">
        <v>58</v>
      </c>
    </row>
    <row r="594" spans="1:13" ht="12.75" customHeight="1">
      <c r="A594" s="64" t="s">
        <v>14491</v>
      </c>
      <c r="B594" s="73" t="s">
        <v>13416</v>
      </c>
      <c r="C594" s="371" t="s">
        <v>14492</v>
      </c>
      <c r="D594" s="371"/>
      <c r="E594" s="371"/>
      <c r="F594" s="371"/>
      <c r="G594" s="371"/>
      <c r="H594" s="371"/>
      <c r="I594" s="371"/>
      <c r="J594" s="371"/>
      <c r="K594" s="371"/>
      <c r="L594" s="65"/>
      <c r="M594" s="65"/>
    </row>
    <row r="595" spans="1:13" ht="12.75" customHeight="1">
      <c r="A595" s="66" t="s">
        <v>14493</v>
      </c>
      <c r="B595" s="74" t="s">
        <v>13416</v>
      </c>
      <c r="C595" s="370" t="s">
        <v>14494</v>
      </c>
      <c r="D595" s="370"/>
      <c r="E595" s="370"/>
      <c r="F595" s="370"/>
      <c r="G595" s="370"/>
      <c r="H595" s="370"/>
      <c r="I595" s="370"/>
      <c r="J595" s="370"/>
      <c r="K595" s="370"/>
      <c r="L595" s="74" t="s">
        <v>216</v>
      </c>
      <c r="M595" s="67">
        <v>60</v>
      </c>
    </row>
    <row r="596" spans="1:13" ht="13.5" customHeight="1">
      <c r="A596" s="64" t="s">
        <v>14495</v>
      </c>
      <c r="B596" s="73" t="s">
        <v>13416</v>
      </c>
      <c r="C596" s="371" t="s">
        <v>14496</v>
      </c>
      <c r="D596" s="371"/>
      <c r="E596" s="371"/>
      <c r="F596" s="371"/>
      <c r="G596" s="371"/>
      <c r="H596" s="371"/>
      <c r="I596" s="371"/>
      <c r="J596" s="371"/>
      <c r="K596" s="371"/>
      <c r="L596" s="65"/>
      <c r="M596" s="65"/>
    </row>
    <row r="597" spans="1:13" ht="12.75" customHeight="1">
      <c r="A597" s="66" t="s">
        <v>14497</v>
      </c>
      <c r="B597" s="74" t="s">
        <v>13416</v>
      </c>
      <c r="C597" s="370" t="s">
        <v>14498</v>
      </c>
      <c r="D597" s="370"/>
      <c r="E597" s="370"/>
      <c r="F597" s="370"/>
      <c r="G597" s="370"/>
      <c r="H597" s="370"/>
      <c r="I597" s="370"/>
      <c r="J597" s="370"/>
      <c r="K597" s="370"/>
      <c r="L597" s="74" t="s">
        <v>26</v>
      </c>
      <c r="M597" s="67">
        <v>75.099999999999994</v>
      </c>
    </row>
    <row r="598" spans="1:13" ht="13.5" customHeight="1">
      <c r="A598" s="66" t="s">
        <v>14499</v>
      </c>
      <c r="B598" s="74" t="s">
        <v>13416</v>
      </c>
      <c r="C598" s="370" t="s">
        <v>14500</v>
      </c>
      <c r="D598" s="370"/>
      <c r="E598" s="370"/>
      <c r="F598" s="370"/>
      <c r="G598" s="370"/>
      <c r="H598" s="370"/>
      <c r="I598" s="370"/>
      <c r="J598" s="370"/>
      <c r="K598" s="370"/>
      <c r="L598" s="74" t="s">
        <v>26</v>
      </c>
      <c r="M598" s="67">
        <v>105.57</v>
      </c>
    </row>
    <row r="599" spans="1:13" ht="12.75" customHeight="1">
      <c r="A599" s="66" t="s">
        <v>14501</v>
      </c>
      <c r="B599" s="74" t="s">
        <v>13416</v>
      </c>
      <c r="C599" s="370" t="s">
        <v>14502</v>
      </c>
      <c r="D599" s="370"/>
      <c r="E599" s="370"/>
      <c r="F599" s="370"/>
      <c r="G599" s="370"/>
      <c r="H599" s="370"/>
      <c r="I599" s="370"/>
      <c r="J599" s="370"/>
      <c r="K599" s="370"/>
      <c r="L599" s="74" t="s">
        <v>26</v>
      </c>
      <c r="M599" s="67">
        <v>132.80000000000001</v>
      </c>
    </row>
    <row r="600" spans="1:13" ht="12.75" customHeight="1">
      <c r="A600" s="66" t="s">
        <v>14503</v>
      </c>
      <c r="B600" s="74" t="s">
        <v>13416</v>
      </c>
      <c r="C600" s="370" t="s">
        <v>14504</v>
      </c>
      <c r="D600" s="370"/>
      <c r="E600" s="370"/>
      <c r="F600" s="370"/>
      <c r="G600" s="370"/>
      <c r="H600" s="370"/>
      <c r="I600" s="370"/>
      <c r="J600" s="370"/>
      <c r="K600" s="370"/>
      <c r="L600" s="74" t="s">
        <v>26</v>
      </c>
      <c r="M600" s="67">
        <v>148.91999999999999</v>
      </c>
    </row>
    <row r="601" spans="1:13" ht="13.5" customHeight="1">
      <c r="A601" s="66" t="s">
        <v>14505</v>
      </c>
      <c r="B601" s="74" t="s">
        <v>13416</v>
      </c>
      <c r="C601" s="370" t="s">
        <v>14506</v>
      </c>
      <c r="D601" s="370"/>
      <c r="E601" s="370"/>
      <c r="F601" s="370"/>
      <c r="G601" s="370"/>
      <c r="H601" s="370"/>
      <c r="I601" s="370"/>
      <c r="J601" s="370"/>
      <c r="K601" s="370"/>
      <c r="L601" s="74" t="s">
        <v>26</v>
      </c>
      <c r="M601" s="67">
        <v>192.16</v>
      </c>
    </row>
    <row r="602" spans="1:13" ht="12.75" customHeight="1">
      <c r="A602" s="66" t="s">
        <v>14507</v>
      </c>
      <c r="B602" s="74" t="s">
        <v>13416</v>
      </c>
      <c r="C602" s="370" t="s">
        <v>14508</v>
      </c>
      <c r="D602" s="370"/>
      <c r="E602" s="370"/>
      <c r="F602" s="370"/>
      <c r="G602" s="370"/>
      <c r="H602" s="370"/>
      <c r="I602" s="370"/>
      <c r="J602" s="370"/>
      <c r="K602" s="370"/>
      <c r="L602" s="74" t="s">
        <v>26</v>
      </c>
      <c r="M602" s="67">
        <v>58.21</v>
      </c>
    </row>
    <row r="603" spans="1:13" ht="12.75" customHeight="1">
      <c r="A603" s="66" t="s">
        <v>14509</v>
      </c>
      <c r="B603" s="74" t="s">
        <v>13416</v>
      </c>
      <c r="C603" s="370" t="s">
        <v>14510</v>
      </c>
      <c r="D603" s="370"/>
      <c r="E603" s="370"/>
      <c r="F603" s="370"/>
      <c r="G603" s="370"/>
      <c r="H603" s="370"/>
      <c r="I603" s="370"/>
      <c r="J603" s="370"/>
      <c r="K603" s="370"/>
      <c r="L603" s="74" t="s">
        <v>26</v>
      </c>
      <c r="M603" s="67">
        <v>80.02</v>
      </c>
    </row>
    <row r="604" spans="1:13" ht="13.5" customHeight="1">
      <c r="A604" s="66" t="s">
        <v>14511</v>
      </c>
      <c r="B604" s="74" t="s">
        <v>13416</v>
      </c>
      <c r="C604" s="370" t="s">
        <v>14512</v>
      </c>
      <c r="D604" s="370"/>
      <c r="E604" s="370"/>
      <c r="F604" s="370"/>
      <c r="G604" s="370"/>
      <c r="H604" s="370"/>
      <c r="I604" s="370"/>
      <c r="J604" s="370"/>
      <c r="K604" s="370"/>
      <c r="L604" s="74" t="s">
        <v>26</v>
      </c>
      <c r="M604" s="67">
        <v>99.08</v>
      </c>
    </row>
    <row r="605" spans="1:13" ht="12.75" customHeight="1">
      <c r="A605" s="66" t="s">
        <v>14513</v>
      </c>
      <c r="B605" s="74" t="s">
        <v>13416</v>
      </c>
      <c r="C605" s="370" t="s">
        <v>14514</v>
      </c>
      <c r="D605" s="370"/>
      <c r="E605" s="370"/>
      <c r="F605" s="370"/>
      <c r="G605" s="370"/>
      <c r="H605" s="370"/>
      <c r="I605" s="370"/>
      <c r="J605" s="370"/>
      <c r="K605" s="370"/>
      <c r="L605" s="74" t="s">
        <v>26</v>
      </c>
      <c r="M605" s="67">
        <v>110.58</v>
      </c>
    </row>
    <row r="606" spans="1:13" ht="13.5" customHeight="1">
      <c r="A606" s="66" t="s">
        <v>14515</v>
      </c>
      <c r="B606" s="74" t="s">
        <v>13416</v>
      </c>
      <c r="C606" s="370" t="s">
        <v>14516</v>
      </c>
      <c r="D606" s="370"/>
      <c r="E606" s="370"/>
      <c r="F606" s="370"/>
      <c r="G606" s="370"/>
      <c r="H606" s="370"/>
      <c r="I606" s="370"/>
      <c r="J606" s="370"/>
      <c r="K606" s="370"/>
      <c r="L606" s="74" t="s">
        <v>26</v>
      </c>
      <c r="M606" s="67">
        <v>141.06</v>
      </c>
    </row>
    <row r="607" spans="1:13" ht="12.75" customHeight="1">
      <c r="A607" s="66" t="s">
        <v>14517</v>
      </c>
      <c r="B607" s="74" t="s">
        <v>13416</v>
      </c>
      <c r="C607" s="370" t="s">
        <v>14518</v>
      </c>
      <c r="D607" s="370"/>
      <c r="E607" s="370"/>
      <c r="F607" s="370"/>
      <c r="G607" s="370"/>
      <c r="H607" s="370"/>
      <c r="I607" s="370"/>
      <c r="J607" s="370"/>
      <c r="K607" s="370"/>
      <c r="L607" s="74" t="s">
        <v>26</v>
      </c>
      <c r="M607" s="67">
        <v>51.85</v>
      </c>
    </row>
    <row r="608" spans="1:13" ht="12.75" customHeight="1">
      <c r="A608" s="66" t="s">
        <v>14519</v>
      </c>
      <c r="B608" s="74" t="s">
        <v>13416</v>
      </c>
      <c r="C608" s="370" t="s">
        <v>14520</v>
      </c>
      <c r="D608" s="370"/>
      <c r="E608" s="370"/>
      <c r="F608" s="370"/>
      <c r="G608" s="370"/>
      <c r="H608" s="370"/>
      <c r="I608" s="370"/>
      <c r="J608" s="370"/>
      <c r="K608" s="370"/>
      <c r="L608" s="74" t="s">
        <v>26</v>
      </c>
      <c r="M608" s="67">
        <v>70.39</v>
      </c>
    </row>
    <row r="609" spans="1:13" ht="13.5" customHeight="1">
      <c r="A609" s="66" t="s">
        <v>14521</v>
      </c>
      <c r="B609" s="74" t="s">
        <v>13416</v>
      </c>
      <c r="C609" s="370" t="s">
        <v>14522</v>
      </c>
      <c r="D609" s="370"/>
      <c r="E609" s="370"/>
      <c r="F609" s="370"/>
      <c r="G609" s="370"/>
      <c r="H609" s="370"/>
      <c r="I609" s="370"/>
      <c r="J609" s="370"/>
      <c r="K609" s="370"/>
      <c r="L609" s="74" t="s">
        <v>26</v>
      </c>
      <c r="M609" s="67">
        <v>86.37</v>
      </c>
    </row>
    <row r="610" spans="1:13" ht="12.75" customHeight="1">
      <c r="A610" s="66" t="s">
        <v>14523</v>
      </c>
      <c r="B610" s="74" t="s">
        <v>13416</v>
      </c>
      <c r="C610" s="370" t="s">
        <v>14524</v>
      </c>
      <c r="D610" s="370"/>
      <c r="E610" s="370"/>
      <c r="F610" s="370"/>
      <c r="G610" s="370"/>
      <c r="H610" s="370"/>
      <c r="I610" s="370"/>
      <c r="J610" s="370"/>
      <c r="K610" s="370"/>
      <c r="L610" s="74" t="s">
        <v>26</v>
      </c>
      <c r="M610" s="67">
        <v>96.12</v>
      </c>
    </row>
    <row r="611" spans="1:13" ht="13.5" customHeight="1">
      <c r="A611" s="66" t="s">
        <v>14525</v>
      </c>
      <c r="B611" s="74" t="s">
        <v>13416</v>
      </c>
      <c r="C611" s="370" t="s">
        <v>14526</v>
      </c>
      <c r="D611" s="370"/>
      <c r="E611" s="370"/>
      <c r="F611" s="370"/>
      <c r="G611" s="370"/>
      <c r="H611" s="370"/>
      <c r="I611" s="370"/>
      <c r="J611" s="370"/>
      <c r="K611" s="370"/>
      <c r="L611" s="74" t="s">
        <v>26</v>
      </c>
      <c r="M611" s="67">
        <v>121.81</v>
      </c>
    </row>
    <row r="612" spans="1:13" ht="12.75" customHeight="1">
      <c r="A612" s="64" t="s">
        <v>14527</v>
      </c>
      <c r="B612" s="73" t="s">
        <v>13416</v>
      </c>
      <c r="C612" s="371" t="s">
        <v>14528</v>
      </c>
      <c r="D612" s="371"/>
      <c r="E612" s="371"/>
      <c r="F612" s="371"/>
      <c r="G612" s="371"/>
      <c r="H612" s="371"/>
      <c r="I612" s="371"/>
      <c r="J612" s="371"/>
      <c r="K612" s="371"/>
      <c r="L612" s="65"/>
      <c r="M612" s="65"/>
    </row>
    <row r="613" spans="1:13" ht="12.75" customHeight="1">
      <c r="A613" s="66" t="s">
        <v>14529</v>
      </c>
      <c r="B613" s="74" t="s">
        <v>13416</v>
      </c>
      <c r="C613" s="370" t="s">
        <v>14530</v>
      </c>
      <c r="D613" s="370"/>
      <c r="E613" s="370"/>
      <c r="F613" s="370"/>
      <c r="G613" s="370"/>
      <c r="H613" s="370"/>
      <c r="I613" s="370"/>
      <c r="J613" s="370"/>
      <c r="K613" s="370"/>
      <c r="L613" s="74" t="s">
        <v>26</v>
      </c>
      <c r="M613" s="67">
        <v>26.39</v>
      </c>
    </row>
    <row r="614" spans="1:13" ht="13.5" customHeight="1">
      <c r="A614" s="66" t="s">
        <v>14531</v>
      </c>
      <c r="B614" s="74" t="s">
        <v>13416</v>
      </c>
      <c r="C614" s="370" t="s">
        <v>14532</v>
      </c>
      <c r="D614" s="370"/>
      <c r="E614" s="370"/>
      <c r="F614" s="370"/>
      <c r="G614" s="370"/>
      <c r="H614" s="370"/>
      <c r="I614" s="370"/>
      <c r="J614" s="370"/>
      <c r="K614" s="370"/>
      <c r="L614" s="74" t="s">
        <v>26</v>
      </c>
      <c r="M614" s="67">
        <v>30.93</v>
      </c>
    </row>
    <row r="615" spans="1:13" ht="12.75" customHeight="1">
      <c r="A615" s="66" t="s">
        <v>14533</v>
      </c>
      <c r="B615" s="74" t="s">
        <v>13416</v>
      </c>
      <c r="C615" s="370" t="s">
        <v>14534</v>
      </c>
      <c r="D615" s="370"/>
      <c r="E615" s="370"/>
      <c r="F615" s="370"/>
      <c r="G615" s="370"/>
      <c r="H615" s="370"/>
      <c r="I615" s="370"/>
      <c r="J615" s="370"/>
      <c r="K615" s="370"/>
      <c r="L615" s="74" t="s">
        <v>26</v>
      </c>
      <c r="M615" s="67">
        <v>35.549999999999997</v>
      </c>
    </row>
    <row r="616" spans="1:13" ht="12.75" customHeight="1">
      <c r="A616" s="66" t="s">
        <v>14535</v>
      </c>
      <c r="B616" s="74" t="s">
        <v>13416</v>
      </c>
      <c r="C616" s="370" t="s">
        <v>14508</v>
      </c>
      <c r="D616" s="370"/>
      <c r="E616" s="370"/>
      <c r="F616" s="370"/>
      <c r="G616" s="370"/>
      <c r="H616" s="370"/>
      <c r="I616" s="370"/>
      <c r="J616" s="370"/>
      <c r="K616" s="370"/>
      <c r="L616" s="74" t="s">
        <v>26</v>
      </c>
      <c r="M616" s="67">
        <v>42.88</v>
      </c>
    </row>
    <row r="617" spans="1:13" ht="13.5" customHeight="1">
      <c r="A617" s="66" t="s">
        <v>14536</v>
      </c>
      <c r="B617" s="74" t="s">
        <v>13416</v>
      </c>
      <c r="C617" s="370" t="s">
        <v>14537</v>
      </c>
      <c r="D617" s="370"/>
      <c r="E617" s="370"/>
      <c r="F617" s="370"/>
      <c r="G617" s="370"/>
      <c r="H617" s="370"/>
      <c r="I617" s="370"/>
      <c r="J617" s="370"/>
      <c r="K617" s="370"/>
      <c r="L617" s="74" t="s">
        <v>26</v>
      </c>
      <c r="M617" s="67">
        <v>23.5</v>
      </c>
    </row>
    <row r="618" spans="1:13" ht="12.75" customHeight="1">
      <c r="A618" s="66" t="s">
        <v>14538</v>
      </c>
      <c r="B618" s="74" t="s">
        <v>13416</v>
      </c>
      <c r="C618" s="370" t="s">
        <v>14539</v>
      </c>
      <c r="D618" s="370"/>
      <c r="E618" s="370"/>
      <c r="F618" s="370"/>
      <c r="G618" s="370"/>
      <c r="H618" s="370"/>
      <c r="I618" s="370"/>
      <c r="J618" s="370"/>
      <c r="K618" s="370"/>
      <c r="L618" s="74" t="s">
        <v>26</v>
      </c>
      <c r="M618" s="67">
        <v>27.08</v>
      </c>
    </row>
    <row r="619" spans="1:13" ht="13.5" customHeight="1">
      <c r="A619" s="66" t="s">
        <v>14540</v>
      </c>
      <c r="B619" s="74" t="s">
        <v>13416</v>
      </c>
      <c r="C619" s="370" t="s">
        <v>14541</v>
      </c>
      <c r="D619" s="370"/>
      <c r="E619" s="370"/>
      <c r="F619" s="370"/>
      <c r="G619" s="370"/>
      <c r="H619" s="370"/>
      <c r="I619" s="370"/>
      <c r="J619" s="370"/>
      <c r="K619" s="370"/>
      <c r="L619" s="74" t="s">
        <v>26</v>
      </c>
      <c r="M619" s="67">
        <v>30.73</v>
      </c>
    </row>
    <row r="620" spans="1:13" ht="12.75" customHeight="1">
      <c r="A620" s="66" t="s">
        <v>14542</v>
      </c>
      <c r="B620" s="74" t="s">
        <v>13416</v>
      </c>
      <c r="C620" s="370" t="s">
        <v>14518</v>
      </c>
      <c r="D620" s="370"/>
      <c r="E620" s="370"/>
      <c r="F620" s="370"/>
      <c r="G620" s="370"/>
      <c r="H620" s="370"/>
      <c r="I620" s="370"/>
      <c r="J620" s="370"/>
      <c r="K620" s="370"/>
      <c r="L620" s="74" t="s">
        <v>26</v>
      </c>
      <c r="M620" s="67">
        <v>36.520000000000003</v>
      </c>
    </row>
    <row r="621" spans="1:13" ht="12.75" customHeight="1">
      <c r="A621" s="61" t="s">
        <v>14543</v>
      </c>
      <c r="B621" s="62"/>
      <c r="C621" s="372" t="s">
        <v>14544</v>
      </c>
      <c r="D621" s="372"/>
      <c r="E621" s="372"/>
      <c r="F621" s="372"/>
      <c r="G621" s="372"/>
      <c r="H621" s="372"/>
      <c r="I621" s="372"/>
      <c r="J621" s="372"/>
      <c r="K621" s="372"/>
      <c r="L621" s="63"/>
      <c r="M621" s="63"/>
    </row>
    <row r="622" spans="1:13" ht="13.5" customHeight="1">
      <c r="A622" s="64" t="s">
        <v>14545</v>
      </c>
      <c r="B622" s="73" t="s">
        <v>13416</v>
      </c>
      <c r="C622" s="371" t="s">
        <v>14546</v>
      </c>
      <c r="D622" s="371"/>
      <c r="E622" s="371"/>
      <c r="F622" s="371"/>
      <c r="G622" s="371"/>
      <c r="H622" s="371"/>
      <c r="I622" s="371"/>
      <c r="J622" s="371"/>
      <c r="K622" s="371"/>
      <c r="L622" s="65"/>
      <c r="M622" s="65"/>
    </row>
    <row r="623" spans="1:13" ht="12.75" customHeight="1">
      <c r="A623" s="66" t="s">
        <v>14547</v>
      </c>
      <c r="B623" s="74" t="s">
        <v>13416</v>
      </c>
      <c r="C623" s="370" t="s">
        <v>14548</v>
      </c>
      <c r="D623" s="370"/>
      <c r="E623" s="370"/>
      <c r="F623" s="370"/>
      <c r="G623" s="370"/>
      <c r="H623" s="370"/>
      <c r="I623" s="370"/>
      <c r="J623" s="370"/>
      <c r="K623" s="370"/>
      <c r="L623" s="74" t="s">
        <v>216</v>
      </c>
      <c r="M623" s="67">
        <v>41.7</v>
      </c>
    </row>
    <row r="624" spans="1:13" ht="13.5" customHeight="1">
      <c r="A624" s="64" t="s">
        <v>14549</v>
      </c>
      <c r="B624" s="73" t="s">
        <v>13416</v>
      </c>
      <c r="C624" s="371" t="s">
        <v>14550</v>
      </c>
      <c r="D624" s="371"/>
      <c r="E624" s="371"/>
      <c r="F624" s="371"/>
      <c r="G624" s="371"/>
      <c r="H624" s="371"/>
      <c r="I624" s="371"/>
      <c r="J624" s="371"/>
      <c r="K624" s="371"/>
      <c r="L624" s="65"/>
      <c r="M624" s="65"/>
    </row>
    <row r="625" spans="1:13" ht="12.75" customHeight="1">
      <c r="A625" s="66" t="s">
        <v>14551</v>
      </c>
      <c r="B625" s="74" t="s">
        <v>13416</v>
      </c>
      <c r="C625" s="370" t="s">
        <v>14552</v>
      </c>
      <c r="D625" s="370"/>
      <c r="E625" s="370"/>
      <c r="F625" s="370"/>
      <c r="G625" s="370"/>
      <c r="H625" s="370"/>
      <c r="I625" s="370"/>
      <c r="J625" s="370"/>
      <c r="K625" s="370"/>
      <c r="L625" s="74" t="s">
        <v>216</v>
      </c>
      <c r="M625" s="67">
        <v>44.49</v>
      </c>
    </row>
    <row r="626" spans="1:13" ht="12.75" customHeight="1">
      <c r="A626" s="64" t="s">
        <v>14553</v>
      </c>
      <c r="B626" s="73" t="s">
        <v>13416</v>
      </c>
      <c r="C626" s="371" t="s">
        <v>14554</v>
      </c>
      <c r="D626" s="371"/>
      <c r="E626" s="371"/>
      <c r="F626" s="371"/>
      <c r="G626" s="371"/>
      <c r="H626" s="371"/>
      <c r="I626" s="371"/>
      <c r="J626" s="371"/>
      <c r="K626" s="371"/>
      <c r="L626" s="65"/>
      <c r="M626" s="65"/>
    </row>
    <row r="627" spans="1:13" ht="13.5" customHeight="1">
      <c r="A627" s="66" t="s">
        <v>14555</v>
      </c>
      <c r="B627" s="74" t="s">
        <v>13416</v>
      </c>
      <c r="C627" s="370" t="s">
        <v>14556</v>
      </c>
      <c r="D627" s="370"/>
      <c r="E627" s="370"/>
      <c r="F627" s="370"/>
      <c r="G627" s="370"/>
      <c r="H627" s="370"/>
      <c r="I627" s="370"/>
      <c r="J627" s="370"/>
      <c r="K627" s="370"/>
      <c r="L627" s="74" t="s">
        <v>216</v>
      </c>
      <c r="M627" s="67">
        <v>44.19</v>
      </c>
    </row>
    <row r="628" spans="1:13" ht="12.75" customHeight="1">
      <c r="A628" s="64" t="s">
        <v>14557</v>
      </c>
      <c r="B628" s="73" t="s">
        <v>13416</v>
      </c>
      <c r="C628" s="371" t="s">
        <v>14558</v>
      </c>
      <c r="D628" s="371"/>
      <c r="E628" s="371"/>
      <c r="F628" s="371"/>
      <c r="G628" s="371"/>
      <c r="H628" s="371"/>
      <c r="I628" s="371"/>
      <c r="J628" s="371"/>
      <c r="K628" s="371"/>
      <c r="L628" s="65"/>
      <c r="M628" s="65"/>
    </row>
    <row r="629" spans="1:13" ht="12.75" customHeight="1">
      <c r="A629" s="66" t="s">
        <v>14559</v>
      </c>
      <c r="B629" s="74" t="s">
        <v>13416</v>
      </c>
      <c r="C629" s="370" t="s">
        <v>14560</v>
      </c>
      <c r="D629" s="370"/>
      <c r="E629" s="370"/>
      <c r="F629" s="370"/>
      <c r="G629" s="370"/>
      <c r="H629" s="370"/>
      <c r="I629" s="370"/>
      <c r="J629" s="370"/>
      <c r="K629" s="370"/>
      <c r="L629" s="74" t="s">
        <v>216</v>
      </c>
      <c r="M629" s="67">
        <v>45</v>
      </c>
    </row>
    <row r="630" spans="1:13" ht="13.5" customHeight="1">
      <c r="A630" s="64" t="s">
        <v>14561</v>
      </c>
      <c r="B630" s="73" t="s">
        <v>13416</v>
      </c>
      <c r="C630" s="371" t="s">
        <v>14562</v>
      </c>
      <c r="D630" s="371"/>
      <c r="E630" s="371"/>
      <c r="F630" s="371"/>
      <c r="G630" s="371"/>
      <c r="H630" s="371"/>
      <c r="I630" s="371"/>
      <c r="J630" s="371"/>
      <c r="K630" s="371"/>
      <c r="L630" s="65"/>
      <c r="M630" s="65"/>
    </row>
    <row r="631" spans="1:13" ht="12.75" customHeight="1">
      <c r="A631" s="66" t="s">
        <v>14563</v>
      </c>
      <c r="B631" s="74" t="s">
        <v>13416</v>
      </c>
      <c r="C631" s="370" t="s">
        <v>14564</v>
      </c>
      <c r="D631" s="370"/>
      <c r="E631" s="370"/>
      <c r="F631" s="370"/>
      <c r="G631" s="370"/>
      <c r="H631" s="370"/>
      <c r="I631" s="370"/>
      <c r="J631" s="370"/>
      <c r="K631" s="370"/>
      <c r="L631" s="74" t="s">
        <v>216</v>
      </c>
      <c r="M631" s="67">
        <v>70</v>
      </c>
    </row>
    <row r="632" spans="1:13" ht="13.5" customHeight="1">
      <c r="A632" s="64" t="s">
        <v>14565</v>
      </c>
      <c r="B632" s="73" t="s">
        <v>13416</v>
      </c>
      <c r="C632" s="371" t="s">
        <v>14566</v>
      </c>
      <c r="D632" s="371"/>
      <c r="E632" s="371"/>
      <c r="F632" s="371"/>
      <c r="G632" s="371"/>
      <c r="H632" s="371"/>
      <c r="I632" s="371"/>
      <c r="J632" s="371"/>
      <c r="K632" s="371"/>
      <c r="L632" s="65"/>
      <c r="M632" s="65"/>
    </row>
    <row r="633" spans="1:13" ht="12.75" customHeight="1">
      <c r="A633" s="66" t="s">
        <v>14567</v>
      </c>
      <c r="B633" s="74" t="s">
        <v>13416</v>
      </c>
      <c r="C633" s="370" t="s">
        <v>14568</v>
      </c>
      <c r="D633" s="370"/>
      <c r="E633" s="370"/>
      <c r="F633" s="370"/>
      <c r="G633" s="370"/>
      <c r="H633" s="370"/>
      <c r="I633" s="370"/>
      <c r="J633" s="370"/>
      <c r="K633" s="370"/>
      <c r="L633" s="74" t="s">
        <v>216</v>
      </c>
      <c r="M633" s="67">
        <v>13.21</v>
      </c>
    </row>
    <row r="634" spans="1:13" ht="2.25" customHeight="1">
      <c r="C634" s="370"/>
      <c r="D634" s="370"/>
      <c r="E634" s="370"/>
      <c r="F634" s="370"/>
      <c r="G634" s="370"/>
      <c r="H634" s="370"/>
      <c r="I634" s="370"/>
      <c r="J634" s="370"/>
      <c r="K634" s="370"/>
    </row>
    <row r="635" spans="1:13" ht="13.5" customHeight="1">
      <c r="A635" s="61" t="s">
        <v>14569</v>
      </c>
      <c r="B635" s="62"/>
      <c r="C635" s="372" t="s">
        <v>14570</v>
      </c>
      <c r="D635" s="372"/>
      <c r="E635" s="372"/>
      <c r="F635" s="372"/>
      <c r="G635" s="372"/>
      <c r="H635" s="372"/>
      <c r="I635" s="372"/>
      <c r="J635" s="372"/>
      <c r="K635" s="372"/>
      <c r="L635" s="63"/>
      <c r="M635" s="63"/>
    </row>
    <row r="636" spans="1:13" ht="12.75" customHeight="1">
      <c r="A636" s="64" t="s">
        <v>14571</v>
      </c>
      <c r="B636" s="73" t="s">
        <v>13416</v>
      </c>
      <c r="C636" s="371" t="s">
        <v>14572</v>
      </c>
      <c r="D636" s="371"/>
      <c r="E636" s="371"/>
      <c r="F636" s="371"/>
      <c r="G636" s="371"/>
      <c r="H636" s="371"/>
      <c r="I636" s="371"/>
      <c r="J636" s="371"/>
      <c r="K636" s="371"/>
      <c r="L636" s="65"/>
      <c r="M636" s="65"/>
    </row>
    <row r="637" spans="1:13" ht="13.5" customHeight="1">
      <c r="A637" s="66" t="s">
        <v>14573</v>
      </c>
      <c r="B637" s="74" t="s">
        <v>13416</v>
      </c>
      <c r="C637" s="370" t="s">
        <v>14574</v>
      </c>
      <c r="D637" s="370"/>
      <c r="E637" s="370"/>
      <c r="F637" s="370"/>
      <c r="G637" s="370"/>
      <c r="H637" s="370"/>
      <c r="I637" s="370"/>
      <c r="J637" s="370"/>
      <c r="K637" s="370"/>
      <c r="L637" s="74" t="s">
        <v>26</v>
      </c>
      <c r="M637" s="67">
        <v>7.75</v>
      </c>
    </row>
    <row r="638" spans="1:13" ht="12.75" customHeight="1">
      <c r="A638" s="66" t="s">
        <v>14575</v>
      </c>
      <c r="B638" s="74" t="s">
        <v>13416</v>
      </c>
      <c r="C638" s="370" t="s">
        <v>14576</v>
      </c>
      <c r="D638" s="370"/>
      <c r="E638" s="370"/>
      <c r="F638" s="370"/>
      <c r="G638" s="370"/>
      <c r="H638" s="370"/>
      <c r="I638" s="370"/>
      <c r="J638" s="370"/>
      <c r="K638" s="370"/>
      <c r="L638" s="74" t="s">
        <v>26</v>
      </c>
      <c r="M638" s="67">
        <v>8.32</v>
      </c>
    </row>
    <row r="639" spans="1:13" ht="12.75" customHeight="1">
      <c r="A639" s="66" t="s">
        <v>14577</v>
      </c>
      <c r="B639" s="74" t="s">
        <v>13416</v>
      </c>
      <c r="C639" s="370" t="s">
        <v>14578</v>
      </c>
      <c r="D639" s="370"/>
      <c r="E639" s="370"/>
      <c r="F639" s="370"/>
      <c r="G639" s="370"/>
      <c r="H639" s="370"/>
      <c r="I639" s="370"/>
      <c r="J639" s="370"/>
      <c r="K639" s="370"/>
      <c r="L639" s="74" t="s">
        <v>26</v>
      </c>
      <c r="M639" s="67">
        <v>14.52</v>
      </c>
    </row>
    <row r="640" spans="1:13" ht="13.5" customHeight="1">
      <c r="A640" s="66" t="s">
        <v>14579</v>
      </c>
      <c r="B640" s="74" t="s">
        <v>13416</v>
      </c>
      <c r="C640" s="370" t="s">
        <v>14580</v>
      </c>
      <c r="D640" s="370"/>
      <c r="E640" s="370"/>
      <c r="F640" s="370"/>
      <c r="G640" s="370"/>
      <c r="H640" s="370"/>
      <c r="I640" s="370"/>
      <c r="J640" s="370"/>
      <c r="K640" s="370"/>
      <c r="L640" s="74" t="s">
        <v>26</v>
      </c>
      <c r="M640" s="67">
        <v>18.91</v>
      </c>
    </row>
    <row r="641" spans="1:13" ht="12.75" customHeight="1">
      <c r="A641" s="66" t="s">
        <v>14581</v>
      </c>
      <c r="B641" s="74" t="s">
        <v>13416</v>
      </c>
      <c r="C641" s="370" t="s">
        <v>14582</v>
      </c>
      <c r="D641" s="370"/>
      <c r="E641" s="370"/>
      <c r="F641" s="370"/>
      <c r="G641" s="370"/>
      <c r="H641" s="370"/>
      <c r="I641" s="370"/>
      <c r="J641" s="370"/>
      <c r="K641" s="370"/>
      <c r="L641" s="74" t="s">
        <v>26</v>
      </c>
      <c r="M641" s="67">
        <v>29.01</v>
      </c>
    </row>
    <row r="642" spans="1:13" ht="12.75" customHeight="1">
      <c r="A642" s="66" t="s">
        <v>14583</v>
      </c>
      <c r="B642" s="74" t="s">
        <v>13416</v>
      </c>
      <c r="C642" s="370" t="s">
        <v>14584</v>
      </c>
      <c r="D642" s="370"/>
      <c r="E642" s="370"/>
      <c r="F642" s="370"/>
      <c r="G642" s="370"/>
      <c r="H642" s="370"/>
      <c r="I642" s="370"/>
      <c r="J642" s="370"/>
      <c r="K642" s="370"/>
      <c r="L642" s="74" t="s">
        <v>26</v>
      </c>
      <c r="M642" s="67">
        <v>33.119999999999997</v>
      </c>
    </row>
    <row r="643" spans="1:13" ht="13.5" customHeight="1">
      <c r="A643" s="66" t="s">
        <v>14585</v>
      </c>
      <c r="B643" s="74" t="s">
        <v>13416</v>
      </c>
      <c r="C643" s="370" t="s">
        <v>14586</v>
      </c>
      <c r="D643" s="370"/>
      <c r="E643" s="370"/>
      <c r="F643" s="370"/>
      <c r="G643" s="370"/>
      <c r="H643" s="370"/>
      <c r="I643" s="370"/>
      <c r="J643" s="370"/>
      <c r="K643" s="370"/>
      <c r="L643" s="74" t="s">
        <v>26</v>
      </c>
      <c r="M643" s="67">
        <v>51.59</v>
      </c>
    </row>
    <row r="644" spans="1:13" ht="12.75" customHeight="1">
      <c r="A644" s="66" t="s">
        <v>14587</v>
      </c>
      <c r="B644" s="74" t="s">
        <v>13416</v>
      </c>
      <c r="C644" s="370" t="s">
        <v>14588</v>
      </c>
      <c r="D644" s="370"/>
      <c r="E644" s="370"/>
      <c r="F644" s="370"/>
      <c r="G644" s="370"/>
      <c r="H644" s="370"/>
      <c r="I644" s="370"/>
      <c r="J644" s="370"/>
      <c r="K644" s="370"/>
      <c r="L644" s="74" t="s">
        <v>26</v>
      </c>
      <c r="M644" s="67">
        <v>65.489999999999995</v>
      </c>
    </row>
    <row r="645" spans="1:13" ht="13.5" customHeight="1">
      <c r="A645" s="66" t="s">
        <v>14589</v>
      </c>
      <c r="B645" s="74" t="s">
        <v>13416</v>
      </c>
      <c r="C645" s="370" t="s">
        <v>14590</v>
      </c>
      <c r="D645" s="370"/>
      <c r="E645" s="370"/>
      <c r="F645" s="370"/>
      <c r="G645" s="370"/>
      <c r="H645" s="370"/>
      <c r="I645" s="370"/>
      <c r="J645" s="370"/>
      <c r="K645" s="370"/>
      <c r="L645" s="74" t="s">
        <v>26</v>
      </c>
      <c r="M645" s="67">
        <v>100.41</v>
      </c>
    </row>
    <row r="646" spans="1:13" ht="12.75" customHeight="1">
      <c r="A646" s="64" t="s">
        <v>14591</v>
      </c>
      <c r="B646" s="73" t="s">
        <v>13416</v>
      </c>
      <c r="C646" s="371" t="s">
        <v>14592</v>
      </c>
      <c r="D646" s="371"/>
      <c r="E646" s="371"/>
      <c r="F646" s="371"/>
      <c r="G646" s="371"/>
      <c r="H646" s="371"/>
      <c r="I646" s="371"/>
      <c r="J646" s="371"/>
      <c r="K646" s="371"/>
      <c r="L646" s="65"/>
      <c r="M646" s="65"/>
    </row>
    <row r="647" spans="1:13" ht="12.75" customHeight="1">
      <c r="A647" s="66" t="s">
        <v>14593</v>
      </c>
      <c r="B647" s="74" t="s">
        <v>13416</v>
      </c>
      <c r="C647" s="370" t="s">
        <v>14594</v>
      </c>
      <c r="D647" s="370"/>
      <c r="E647" s="370"/>
      <c r="F647" s="370"/>
      <c r="G647" s="370"/>
      <c r="H647" s="370"/>
      <c r="I647" s="370"/>
      <c r="J647" s="370"/>
      <c r="K647" s="370"/>
      <c r="L647" s="74" t="s">
        <v>26</v>
      </c>
      <c r="M647" s="67">
        <v>41.37</v>
      </c>
    </row>
    <row r="648" spans="1:13" ht="13.5" customHeight="1">
      <c r="A648" s="66" t="s">
        <v>14595</v>
      </c>
      <c r="B648" s="74" t="s">
        <v>13416</v>
      </c>
      <c r="C648" s="370" t="s">
        <v>14596</v>
      </c>
      <c r="D648" s="370"/>
      <c r="E648" s="370"/>
      <c r="F648" s="370"/>
      <c r="G648" s="370"/>
      <c r="H648" s="370"/>
      <c r="I648" s="370"/>
      <c r="J648" s="370"/>
      <c r="K648" s="370"/>
      <c r="L648" s="74" t="s">
        <v>26</v>
      </c>
      <c r="M648" s="67">
        <v>37.03</v>
      </c>
    </row>
    <row r="649" spans="1:13" ht="12.75" customHeight="1">
      <c r="A649" s="66" t="s">
        <v>14597</v>
      </c>
      <c r="B649" s="74" t="s">
        <v>13416</v>
      </c>
      <c r="C649" s="370" t="s">
        <v>14598</v>
      </c>
      <c r="D649" s="370"/>
      <c r="E649" s="370"/>
      <c r="F649" s="370"/>
      <c r="G649" s="370"/>
      <c r="H649" s="370"/>
      <c r="I649" s="370"/>
      <c r="J649" s="370"/>
      <c r="K649" s="370"/>
      <c r="L649" s="74" t="s">
        <v>26</v>
      </c>
      <c r="M649" s="67">
        <v>53.16</v>
      </c>
    </row>
    <row r="650" spans="1:13" ht="13.5" customHeight="1">
      <c r="A650" s="66" t="s">
        <v>14599</v>
      </c>
      <c r="B650" s="74" t="s">
        <v>13416</v>
      </c>
      <c r="C650" s="370" t="s">
        <v>14600</v>
      </c>
      <c r="D650" s="370"/>
      <c r="E650" s="370"/>
      <c r="F650" s="370"/>
      <c r="G650" s="370"/>
      <c r="H650" s="370"/>
      <c r="I650" s="370"/>
      <c r="J650" s="370"/>
      <c r="K650" s="370"/>
      <c r="L650" s="74" t="s">
        <v>26</v>
      </c>
      <c r="M650" s="67">
        <v>65.260000000000005</v>
      </c>
    </row>
    <row r="651" spans="1:13" ht="12.75" customHeight="1">
      <c r="A651" s="66" t="s">
        <v>14601</v>
      </c>
      <c r="B651" s="74" t="s">
        <v>13416</v>
      </c>
      <c r="C651" s="370" t="s">
        <v>14602</v>
      </c>
      <c r="D651" s="370"/>
      <c r="E651" s="370"/>
      <c r="F651" s="370"/>
      <c r="G651" s="370"/>
      <c r="H651" s="370"/>
      <c r="I651" s="370"/>
      <c r="J651" s="370"/>
      <c r="K651" s="370"/>
      <c r="L651" s="74" t="s">
        <v>26</v>
      </c>
      <c r="M651" s="67">
        <v>90.85</v>
      </c>
    </row>
    <row r="652" spans="1:13" ht="12.75" customHeight="1">
      <c r="A652" s="66" t="s">
        <v>14603</v>
      </c>
      <c r="B652" s="74" t="s">
        <v>13416</v>
      </c>
      <c r="C652" s="370" t="s">
        <v>14604</v>
      </c>
      <c r="D652" s="370"/>
      <c r="E652" s="370"/>
      <c r="F652" s="370"/>
      <c r="G652" s="370"/>
      <c r="H652" s="370"/>
      <c r="I652" s="370"/>
      <c r="J652" s="370"/>
      <c r="K652" s="370"/>
      <c r="L652" s="74" t="s">
        <v>26</v>
      </c>
      <c r="M652" s="67">
        <v>95.61</v>
      </c>
    </row>
    <row r="653" spans="1:13" ht="13.5" customHeight="1">
      <c r="A653" s="66" t="s">
        <v>14605</v>
      </c>
      <c r="B653" s="74" t="s">
        <v>13416</v>
      </c>
      <c r="C653" s="370" t="s">
        <v>14606</v>
      </c>
      <c r="D653" s="370"/>
      <c r="E653" s="370"/>
      <c r="F653" s="370"/>
      <c r="G653" s="370"/>
      <c r="H653" s="370"/>
      <c r="I653" s="370"/>
      <c r="J653" s="370"/>
      <c r="K653" s="370"/>
      <c r="L653" s="74" t="s">
        <v>26</v>
      </c>
      <c r="M653" s="67">
        <v>155.59</v>
      </c>
    </row>
    <row r="654" spans="1:13" ht="12.75" customHeight="1">
      <c r="A654" s="66" t="s">
        <v>14607</v>
      </c>
      <c r="B654" s="74" t="s">
        <v>13416</v>
      </c>
      <c r="C654" s="370" t="s">
        <v>14608</v>
      </c>
      <c r="D654" s="370"/>
      <c r="E654" s="370"/>
      <c r="F654" s="370"/>
      <c r="G654" s="370"/>
      <c r="H654" s="370"/>
      <c r="I654" s="370"/>
      <c r="J654" s="370"/>
      <c r="K654" s="370"/>
      <c r="L654" s="74" t="s">
        <v>26</v>
      </c>
      <c r="M654" s="67">
        <v>100.86</v>
      </c>
    </row>
    <row r="655" spans="1:13" ht="13.5" customHeight="1">
      <c r="A655" s="66" t="s">
        <v>14609</v>
      </c>
      <c r="B655" s="74" t="s">
        <v>13416</v>
      </c>
      <c r="C655" s="370" t="s">
        <v>14610</v>
      </c>
      <c r="D655" s="370"/>
      <c r="E655" s="370"/>
      <c r="F655" s="370"/>
      <c r="G655" s="370"/>
      <c r="H655" s="370"/>
      <c r="I655" s="370"/>
      <c r="J655" s="370"/>
      <c r="K655" s="370"/>
      <c r="L655" s="74" t="s">
        <v>26</v>
      </c>
      <c r="M655" s="67">
        <v>301.91000000000003</v>
      </c>
    </row>
    <row r="656" spans="1:13" ht="12.75" customHeight="1">
      <c r="A656" s="64" t="s">
        <v>14611</v>
      </c>
      <c r="B656" s="73" t="s">
        <v>13416</v>
      </c>
      <c r="C656" s="371" t="s">
        <v>14612</v>
      </c>
      <c r="D656" s="371"/>
      <c r="E656" s="371"/>
      <c r="F656" s="371"/>
      <c r="G656" s="371"/>
      <c r="H656" s="371"/>
      <c r="I656" s="371"/>
      <c r="J656" s="371"/>
      <c r="K656" s="371"/>
      <c r="L656" s="65"/>
      <c r="M656" s="65"/>
    </row>
    <row r="657" spans="1:13" ht="12.75" customHeight="1">
      <c r="A657" s="66" t="s">
        <v>14613</v>
      </c>
      <c r="B657" s="74" t="s">
        <v>13416</v>
      </c>
      <c r="C657" s="370" t="s">
        <v>14614</v>
      </c>
      <c r="D657" s="370"/>
      <c r="E657" s="370"/>
      <c r="F657" s="370"/>
      <c r="G657" s="370"/>
      <c r="H657" s="370"/>
      <c r="I657" s="370"/>
      <c r="J657" s="370"/>
      <c r="K657" s="370"/>
      <c r="L657" s="74" t="s">
        <v>26</v>
      </c>
      <c r="M657" s="67">
        <v>45.4</v>
      </c>
    </row>
    <row r="658" spans="1:13" ht="13.5" customHeight="1">
      <c r="A658" s="66" t="s">
        <v>14615</v>
      </c>
      <c r="B658" s="74" t="s">
        <v>13416</v>
      </c>
      <c r="C658" s="370" t="s">
        <v>14616</v>
      </c>
      <c r="D658" s="370"/>
      <c r="E658" s="370"/>
      <c r="F658" s="370"/>
      <c r="G658" s="370"/>
      <c r="H658" s="370"/>
      <c r="I658" s="370"/>
      <c r="J658" s="370"/>
      <c r="K658" s="370"/>
      <c r="L658" s="74" t="s">
        <v>26</v>
      </c>
      <c r="M658" s="67">
        <v>71.81</v>
      </c>
    </row>
    <row r="659" spans="1:13" ht="12.75" customHeight="1">
      <c r="A659" s="66" t="s">
        <v>14617</v>
      </c>
      <c r="B659" s="74" t="s">
        <v>13416</v>
      </c>
      <c r="C659" s="370" t="s">
        <v>14618</v>
      </c>
      <c r="D659" s="370"/>
      <c r="E659" s="370"/>
      <c r="F659" s="370"/>
      <c r="G659" s="370"/>
      <c r="H659" s="370"/>
      <c r="I659" s="370"/>
      <c r="J659" s="370"/>
      <c r="K659" s="370"/>
      <c r="L659" s="74" t="s">
        <v>26</v>
      </c>
      <c r="M659" s="67">
        <v>79.94</v>
      </c>
    </row>
    <row r="660" spans="1:13" ht="12.75" customHeight="1">
      <c r="A660" s="64" t="s">
        <v>14619</v>
      </c>
      <c r="B660" s="73" t="s">
        <v>13416</v>
      </c>
      <c r="C660" s="371" t="s">
        <v>14620</v>
      </c>
      <c r="D660" s="371"/>
      <c r="E660" s="371"/>
      <c r="F660" s="371"/>
      <c r="G660" s="371"/>
      <c r="H660" s="371"/>
      <c r="I660" s="371"/>
      <c r="J660" s="371"/>
      <c r="K660" s="371"/>
      <c r="L660" s="65"/>
      <c r="M660" s="65"/>
    </row>
    <row r="661" spans="1:13" ht="13.5" customHeight="1">
      <c r="A661" s="66" t="s">
        <v>14621</v>
      </c>
      <c r="B661" s="74" t="s">
        <v>13416</v>
      </c>
      <c r="C661" s="370" t="s">
        <v>14614</v>
      </c>
      <c r="D661" s="370"/>
      <c r="E661" s="370"/>
      <c r="F661" s="370"/>
      <c r="G661" s="370"/>
      <c r="H661" s="370"/>
      <c r="I661" s="370"/>
      <c r="J661" s="370"/>
      <c r="K661" s="370"/>
      <c r="L661" s="74" t="s">
        <v>26</v>
      </c>
      <c r="M661" s="67">
        <v>31.67</v>
      </c>
    </row>
    <row r="662" spans="1:13" ht="12.75" customHeight="1">
      <c r="A662" s="66" t="s">
        <v>14622</v>
      </c>
      <c r="B662" s="74" t="s">
        <v>13416</v>
      </c>
      <c r="C662" s="370" t="s">
        <v>14616</v>
      </c>
      <c r="D662" s="370"/>
      <c r="E662" s="370"/>
      <c r="F662" s="370"/>
      <c r="G662" s="370"/>
      <c r="H662" s="370"/>
      <c r="I662" s="370"/>
      <c r="J662" s="370"/>
      <c r="K662" s="370"/>
      <c r="L662" s="74" t="s">
        <v>26</v>
      </c>
      <c r="M662" s="67">
        <v>52.71</v>
      </c>
    </row>
    <row r="663" spans="1:13" ht="13.5" customHeight="1">
      <c r="A663" s="66" t="s">
        <v>14623</v>
      </c>
      <c r="B663" s="74" t="s">
        <v>13416</v>
      </c>
      <c r="C663" s="370" t="s">
        <v>14618</v>
      </c>
      <c r="D663" s="370"/>
      <c r="E663" s="370"/>
      <c r="F663" s="370"/>
      <c r="G663" s="370"/>
      <c r="H663" s="370"/>
      <c r="I663" s="370"/>
      <c r="J663" s="370"/>
      <c r="K663" s="370"/>
      <c r="L663" s="74" t="s">
        <v>26</v>
      </c>
      <c r="M663" s="67">
        <v>66.150000000000006</v>
      </c>
    </row>
    <row r="664" spans="1:13" ht="12.75" customHeight="1">
      <c r="A664" s="66" t="s">
        <v>14624</v>
      </c>
      <c r="B664" s="74" t="s">
        <v>13416</v>
      </c>
      <c r="C664" s="370" t="s">
        <v>14625</v>
      </c>
      <c r="D664" s="370"/>
      <c r="E664" s="370"/>
      <c r="F664" s="370"/>
      <c r="G664" s="370"/>
      <c r="H664" s="370"/>
      <c r="I664" s="370"/>
      <c r="J664" s="370"/>
      <c r="K664" s="370"/>
      <c r="L664" s="74" t="s">
        <v>26</v>
      </c>
      <c r="M664" s="67">
        <v>99.77</v>
      </c>
    </row>
    <row r="665" spans="1:13" ht="12.75" customHeight="1">
      <c r="A665" s="66" t="s">
        <v>14626</v>
      </c>
      <c r="B665" s="74" t="s">
        <v>13416</v>
      </c>
      <c r="C665" s="370" t="s">
        <v>14627</v>
      </c>
      <c r="D665" s="370"/>
      <c r="E665" s="370"/>
      <c r="F665" s="370"/>
      <c r="G665" s="370"/>
      <c r="H665" s="370"/>
      <c r="I665" s="370"/>
      <c r="J665" s="370"/>
      <c r="K665" s="370"/>
      <c r="L665" s="74" t="s">
        <v>26</v>
      </c>
      <c r="M665" s="67">
        <v>133.91999999999999</v>
      </c>
    </row>
    <row r="666" spans="1:13" ht="13.5" customHeight="1">
      <c r="A666" s="64" t="s">
        <v>14628</v>
      </c>
      <c r="B666" s="73" t="s">
        <v>13416</v>
      </c>
      <c r="C666" s="371" t="s">
        <v>14629</v>
      </c>
      <c r="D666" s="371"/>
      <c r="E666" s="371"/>
      <c r="F666" s="371"/>
      <c r="G666" s="371"/>
      <c r="H666" s="371"/>
      <c r="I666" s="371"/>
      <c r="J666" s="371"/>
      <c r="K666" s="371"/>
      <c r="L666" s="65"/>
      <c r="M666" s="65"/>
    </row>
    <row r="667" spans="1:13" ht="12.75" customHeight="1">
      <c r="A667" s="66" t="s">
        <v>14630</v>
      </c>
      <c r="B667" s="74" t="s">
        <v>13416</v>
      </c>
      <c r="C667" s="370" t="s">
        <v>14631</v>
      </c>
      <c r="D667" s="370"/>
      <c r="E667" s="370"/>
      <c r="F667" s="370"/>
      <c r="G667" s="370"/>
      <c r="H667" s="370"/>
      <c r="I667" s="370"/>
      <c r="J667" s="370"/>
      <c r="K667" s="370"/>
      <c r="L667" s="74" t="s">
        <v>26</v>
      </c>
      <c r="M667" s="67">
        <v>19.07</v>
      </c>
    </row>
    <row r="668" spans="1:13" ht="13.5" customHeight="1">
      <c r="A668" s="66" t="s">
        <v>14632</v>
      </c>
      <c r="B668" s="74" t="s">
        <v>13416</v>
      </c>
      <c r="C668" s="370" t="s">
        <v>14633</v>
      </c>
      <c r="D668" s="370"/>
      <c r="E668" s="370"/>
      <c r="F668" s="370"/>
      <c r="G668" s="370"/>
      <c r="H668" s="370"/>
      <c r="I668" s="370"/>
      <c r="J668" s="370"/>
      <c r="K668" s="370"/>
      <c r="L668" s="74" t="s">
        <v>26</v>
      </c>
      <c r="M668" s="67">
        <v>25.95</v>
      </c>
    </row>
    <row r="669" spans="1:13" ht="12.75" customHeight="1">
      <c r="A669" s="66" t="s">
        <v>14634</v>
      </c>
      <c r="B669" s="74" t="s">
        <v>13416</v>
      </c>
      <c r="C669" s="370" t="s">
        <v>14635</v>
      </c>
      <c r="D669" s="370"/>
      <c r="E669" s="370"/>
      <c r="F669" s="370"/>
      <c r="G669" s="370"/>
      <c r="H669" s="370"/>
      <c r="I669" s="370"/>
      <c r="J669" s="370"/>
      <c r="K669" s="370"/>
      <c r="L669" s="74" t="s">
        <v>26</v>
      </c>
      <c r="M669" s="67">
        <v>26.15</v>
      </c>
    </row>
    <row r="670" spans="1:13" ht="12.75" customHeight="1">
      <c r="A670" s="66" t="s">
        <v>14636</v>
      </c>
      <c r="B670" s="74" t="s">
        <v>13416</v>
      </c>
      <c r="C670" s="370" t="s">
        <v>14637</v>
      </c>
      <c r="D670" s="370"/>
      <c r="E670" s="370"/>
      <c r="F670" s="370"/>
      <c r="G670" s="370"/>
      <c r="H670" s="370"/>
      <c r="I670" s="370"/>
      <c r="J670" s="370"/>
      <c r="K670" s="370"/>
      <c r="L670" s="74" t="s">
        <v>26</v>
      </c>
      <c r="M670" s="67">
        <v>49.59</v>
      </c>
    </row>
    <row r="671" spans="1:13" ht="13.5" customHeight="1">
      <c r="A671" s="66" t="s">
        <v>14638</v>
      </c>
      <c r="B671" s="74" t="s">
        <v>13416</v>
      </c>
      <c r="C671" s="370" t="s">
        <v>14639</v>
      </c>
      <c r="D671" s="370"/>
      <c r="E671" s="370"/>
      <c r="F671" s="370"/>
      <c r="G671" s="370"/>
      <c r="H671" s="370"/>
      <c r="I671" s="370"/>
      <c r="J671" s="370"/>
      <c r="K671" s="370"/>
      <c r="L671" s="74" t="s">
        <v>26</v>
      </c>
      <c r="M671" s="67">
        <v>64.88</v>
      </c>
    </row>
    <row r="672" spans="1:13" ht="12.75" customHeight="1">
      <c r="A672" s="66" t="s">
        <v>14640</v>
      </c>
      <c r="B672" s="74" t="s">
        <v>13416</v>
      </c>
      <c r="C672" s="370" t="s">
        <v>13961</v>
      </c>
      <c r="D672" s="370"/>
      <c r="E672" s="370"/>
      <c r="F672" s="370"/>
      <c r="G672" s="370"/>
      <c r="H672" s="370"/>
      <c r="I672" s="370"/>
      <c r="J672" s="370"/>
      <c r="K672" s="370"/>
      <c r="L672" s="74" t="s">
        <v>26</v>
      </c>
      <c r="M672" s="67">
        <v>88.83</v>
      </c>
    </row>
    <row r="673" spans="1:13" ht="12.75" customHeight="1">
      <c r="A673" s="64" t="s">
        <v>14641</v>
      </c>
      <c r="B673" s="73" t="s">
        <v>13416</v>
      </c>
      <c r="C673" s="371" t="s">
        <v>14642</v>
      </c>
      <c r="D673" s="371"/>
      <c r="E673" s="371"/>
      <c r="F673" s="371"/>
      <c r="G673" s="371"/>
      <c r="H673" s="371"/>
      <c r="I673" s="371"/>
      <c r="J673" s="371"/>
      <c r="K673" s="371"/>
      <c r="L673" s="65"/>
      <c r="M673" s="65"/>
    </row>
    <row r="674" spans="1:13" ht="13.5" customHeight="1">
      <c r="A674" s="66" t="s">
        <v>14643</v>
      </c>
      <c r="B674" s="74" t="s">
        <v>13416</v>
      </c>
      <c r="C674" s="370" t="s">
        <v>14644</v>
      </c>
      <c r="D674" s="370"/>
      <c r="E674" s="370"/>
      <c r="F674" s="370"/>
      <c r="G674" s="370"/>
      <c r="H674" s="370"/>
      <c r="I674" s="370"/>
      <c r="J674" s="370"/>
      <c r="K674" s="370"/>
      <c r="L674" s="74" t="s">
        <v>26</v>
      </c>
      <c r="M674" s="67">
        <v>12.91</v>
      </c>
    </row>
    <row r="675" spans="1:13" ht="12.75" customHeight="1">
      <c r="A675" s="64" t="s">
        <v>14645</v>
      </c>
      <c r="B675" s="73" t="s">
        <v>13416</v>
      </c>
      <c r="C675" s="371" t="s">
        <v>14646</v>
      </c>
      <c r="D675" s="371"/>
      <c r="E675" s="371"/>
      <c r="F675" s="371"/>
      <c r="G675" s="371"/>
      <c r="H675" s="371"/>
      <c r="I675" s="371"/>
      <c r="J675" s="371"/>
      <c r="K675" s="371"/>
      <c r="L675" s="65"/>
      <c r="M675" s="65"/>
    </row>
    <row r="676" spans="1:13" ht="13.5" customHeight="1">
      <c r="A676" s="66" t="s">
        <v>14647</v>
      </c>
      <c r="B676" s="74" t="s">
        <v>13416</v>
      </c>
      <c r="C676" s="370" t="s">
        <v>14633</v>
      </c>
      <c r="D676" s="370"/>
      <c r="E676" s="370"/>
      <c r="F676" s="370"/>
      <c r="G676" s="370"/>
      <c r="H676" s="370"/>
      <c r="I676" s="370"/>
      <c r="J676" s="370"/>
      <c r="K676" s="370"/>
      <c r="L676" s="74" t="s">
        <v>26</v>
      </c>
      <c r="M676" s="67">
        <v>34.270000000000003</v>
      </c>
    </row>
    <row r="677" spans="1:13" ht="12.75" customHeight="1">
      <c r="A677" s="66" t="s">
        <v>14648</v>
      </c>
      <c r="B677" s="74" t="s">
        <v>13416</v>
      </c>
      <c r="C677" s="370" t="s">
        <v>14635</v>
      </c>
      <c r="D677" s="370"/>
      <c r="E677" s="370"/>
      <c r="F677" s="370"/>
      <c r="G677" s="370"/>
      <c r="H677" s="370"/>
      <c r="I677" s="370"/>
      <c r="J677" s="370"/>
      <c r="K677" s="370"/>
      <c r="L677" s="74" t="s">
        <v>26</v>
      </c>
      <c r="M677" s="67">
        <v>34.74</v>
      </c>
    </row>
    <row r="678" spans="1:13" ht="12.75" customHeight="1">
      <c r="A678" s="66" t="s">
        <v>14649</v>
      </c>
      <c r="B678" s="74" t="s">
        <v>13416</v>
      </c>
      <c r="C678" s="370" t="s">
        <v>14637</v>
      </c>
      <c r="D678" s="370"/>
      <c r="E678" s="370"/>
      <c r="F678" s="370"/>
      <c r="G678" s="370"/>
      <c r="H678" s="370"/>
      <c r="I678" s="370"/>
      <c r="J678" s="370"/>
      <c r="K678" s="370"/>
      <c r="L678" s="74" t="s">
        <v>26</v>
      </c>
      <c r="M678" s="67">
        <v>78.08</v>
      </c>
    </row>
    <row r="679" spans="1:13" ht="13.5" customHeight="1">
      <c r="A679" s="64" t="s">
        <v>14650</v>
      </c>
      <c r="B679" s="73" t="s">
        <v>13416</v>
      </c>
      <c r="C679" s="371" t="s">
        <v>1897</v>
      </c>
      <c r="D679" s="371"/>
      <c r="E679" s="371"/>
      <c r="F679" s="371"/>
      <c r="G679" s="371"/>
      <c r="H679" s="371"/>
      <c r="I679" s="371"/>
      <c r="J679" s="371"/>
      <c r="K679" s="371"/>
      <c r="L679" s="65"/>
      <c r="M679" s="65"/>
    </row>
    <row r="680" spans="1:13" ht="12.75" customHeight="1">
      <c r="A680" s="66" t="s">
        <v>14651</v>
      </c>
      <c r="B680" s="74" t="s">
        <v>13416</v>
      </c>
      <c r="C680" s="370" t="s">
        <v>14652</v>
      </c>
      <c r="D680" s="370"/>
      <c r="E680" s="370"/>
      <c r="F680" s="370"/>
      <c r="G680" s="370"/>
      <c r="H680" s="370"/>
      <c r="I680" s="370"/>
      <c r="J680" s="370"/>
      <c r="K680" s="370"/>
      <c r="L680" s="74" t="s">
        <v>25</v>
      </c>
      <c r="M680" s="67">
        <v>24.73</v>
      </c>
    </row>
    <row r="681" spans="1:13" ht="13.5" customHeight="1">
      <c r="A681" s="66" t="s">
        <v>14653</v>
      </c>
      <c r="B681" s="74" t="s">
        <v>13416</v>
      </c>
      <c r="C681" s="370" t="s">
        <v>14654</v>
      </c>
      <c r="D681" s="370"/>
      <c r="E681" s="370"/>
      <c r="F681" s="370"/>
      <c r="G681" s="370"/>
      <c r="H681" s="370"/>
      <c r="I681" s="370"/>
      <c r="J681" s="370"/>
      <c r="K681" s="370"/>
      <c r="L681" s="74" t="s">
        <v>25</v>
      </c>
      <c r="M681" s="67">
        <v>26.25</v>
      </c>
    </row>
    <row r="682" spans="1:13" ht="12.75" customHeight="1">
      <c r="A682" s="66" t="s">
        <v>14655</v>
      </c>
      <c r="B682" s="74" t="s">
        <v>13416</v>
      </c>
      <c r="C682" s="370" t="s">
        <v>14656</v>
      </c>
      <c r="D682" s="370"/>
      <c r="E682" s="370"/>
      <c r="F682" s="370"/>
      <c r="G682" s="370"/>
      <c r="H682" s="370"/>
      <c r="I682" s="370"/>
      <c r="J682" s="370"/>
      <c r="K682" s="370"/>
      <c r="L682" s="74" t="s">
        <v>25</v>
      </c>
      <c r="M682" s="67">
        <v>39.83</v>
      </c>
    </row>
    <row r="683" spans="1:13" ht="12.75" customHeight="1">
      <c r="A683" s="66" t="s">
        <v>14657</v>
      </c>
      <c r="B683" s="74" t="s">
        <v>13416</v>
      </c>
      <c r="C683" s="370" t="s">
        <v>14658</v>
      </c>
      <c r="D683" s="370"/>
      <c r="E683" s="370"/>
      <c r="F683" s="370"/>
      <c r="G683" s="370"/>
      <c r="H683" s="370"/>
      <c r="I683" s="370"/>
      <c r="J683" s="370"/>
      <c r="K683" s="370"/>
      <c r="L683" s="74" t="s">
        <v>25</v>
      </c>
      <c r="M683" s="67">
        <v>55.53</v>
      </c>
    </row>
    <row r="684" spans="1:13" ht="13.5" customHeight="1">
      <c r="A684" s="66" t="s">
        <v>14659</v>
      </c>
      <c r="B684" s="74" t="s">
        <v>13416</v>
      </c>
      <c r="C684" s="370" t="s">
        <v>14660</v>
      </c>
      <c r="D684" s="370"/>
      <c r="E684" s="370"/>
      <c r="F684" s="370"/>
      <c r="G684" s="370"/>
      <c r="H684" s="370"/>
      <c r="I684" s="370"/>
      <c r="J684" s="370"/>
      <c r="K684" s="370"/>
      <c r="L684" s="74" t="s">
        <v>25</v>
      </c>
      <c r="M684" s="67">
        <v>45.3</v>
      </c>
    </row>
    <row r="685" spans="1:13" ht="12.75" customHeight="1">
      <c r="A685" s="66" t="s">
        <v>14661</v>
      </c>
      <c r="B685" s="74" t="s">
        <v>13416</v>
      </c>
      <c r="C685" s="370" t="s">
        <v>14662</v>
      </c>
      <c r="D685" s="370"/>
      <c r="E685" s="370"/>
      <c r="F685" s="370"/>
      <c r="G685" s="370"/>
      <c r="H685" s="370"/>
      <c r="I685" s="370"/>
      <c r="J685" s="370"/>
      <c r="K685" s="370"/>
      <c r="L685" s="74" t="s">
        <v>25</v>
      </c>
      <c r="M685" s="67">
        <v>61.57</v>
      </c>
    </row>
    <row r="686" spans="1:13" ht="12.75" customHeight="1">
      <c r="A686" s="66" t="s">
        <v>14663</v>
      </c>
      <c r="B686" s="74" t="s">
        <v>13416</v>
      </c>
      <c r="C686" s="370" t="s">
        <v>14664</v>
      </c>
      <c r="D686" s="370"/>
      <c r="E686" s="370"/>
      <c r="F686" s="370"/>
      <c r="G686" s="370"/>
      <c r="H686" s="370"/>
      <c r="I686" s="370"/>
      <c r="J686" s="370"/>
      <c r="K686" s="370"/>
      <c r="L686" s="74" t="s">
        <v>25</v>
      </c>
      <c r="M686" s="67">
        <v>247.33</v>
      </c>
    </row>
    <row r="687" spans="1:13" ht="13.5" customHeight="1">
      <c r="A687" s="64" t="s">
        <v>14665</v>
      </c>
      <c r="B687" s="73" t="s">
        <v>13416</v>
      </c>
      <c r="C687" s="371" t="s">
        <v>14666</v>
      </c>
      <c r="D687" s="371"/>
      <c r="E687" s="371"/>
      <c r="F687" s="371"/>
      <c r="G687" s="371"/>
      <c r="H687" s="371"/>
      <c r="I687" s="371"/>
      <c r="J687" s="371"/>
      <c r="K687" s="371"/>
      <c r="L687" s="65"/>
      <c r="M687" s="65"/>
    </row>
    <row r="688" spans="1:13" ht="12.75" customHeight="1">
      <c r="A688" s="66" t="s">
        <v>14667</v>
      </c>
      <c r="B688" s="74" t="s">
        <v>13416</v>
      </c>
      <c r="C688" s="370" t="s">
        <v>14668</v>
      </c>
      <c r="D688" s="370"/>
      <c r="E688" s="370"/>
      <c r="F688" s="370"/>
      <c r="G688" s="370"/>
      <c r="H688" s="370"/>
      <c r="I688" s="370"/>
      <c r="J688" s="370"/>
      <c r="K688" s="370"/>
      <c r="L688" s="74" t="s">
        <v>25</v>
      </c>
      <c r="M688" s="67">
        <v>61.84</v>
      </c>
    </row>
    <row r="689" spans="1:13" ht="13.5" customHeight="1">
      <c r="A689" s="66" t="s">
        <v>14669</v>
      </c>
      <c r="B689" s="74" t="s">
        <v>13416</v>
      </c>
      <c r="C689" s="370" t="s">
        <v>14670</v>
      </c>
      <c r="D689" s="370"/>
      <c r="E689" s="370"/>
      <c r="F689" s="370"/>
      <c r="G689" s="370"/>
      <c r="H689" s="370"/>
      <c r="I689" s="370"/>
      <c r="J689" s="370"/>
      <c r="K689" s="370"/>
      <c r="L689" s="74" t="s">
        <v>25</v>
      </c>
      <c r="M689" s="67">
        <v>63.02</v>
      </c>
    </row>
    <row r="690" spans="1:13" ht="12.75" customHeight="1">
      <c r="A690" s="64" t="s">
        <v>14671</v>
      </c>
      <c r="B690" s="73" t="s">
        <v>13416</v>
      </c>
      <c r="C690" s="371" t="s">
        <v>14672</v>
      </c>
      <c r="D690" s="371"/>
      <c r="E690" s="371"/>
      <c r="F690" s="371"/>
      <c r="G690" s="371"/>
      <c r="H690" s="371"/>
      <c r="I690" s="371"/>
      <c r="J690" s="371"/>
      <c r="K690" s="371"/>
      <c r="L690" s="65"/>
      <c r="M690" s="65"/>
    </row>
    <row r="691" spans="1:13" ht="12.75" customHeight="1">
      <c r="A691" s="66" t="s">
        <v>14673</v>
      </c>
      <c r="B691" s="74" t="s">
        <v>13416</v>
      </c>
      <c r="C691" s="370" t="s">
        <v>14674</v>
      </c>
      <c r="D691" s="370"/>
      <c r="E691" s="370"/>
      <c r="F691" s="370"/>
      <c r="G691" s="370"/>
      <c r="H691" s="370"/>
      <c r="I691" s="370"/>
      <c r="J691" s="370"/>
      <c r="K691" s="370"/>
      <c r="L691" s="74" t="s">
        <v>25</v>
      </c>
      <c r="M691" s="67">
        <v>36.049999999999997</v>
      </c>
    </row>
    <row r="692" spans="1:13" ht="13.5" customHeight="1">
      <c r="A692" s="66" t="s">
        <v>14675</v>
      </c>
      <c r="B692" s="74" t="s">
        <v>13416</v>
      </c>
      <c r="C692" s="370" t="s">
        <v>14676</v>
      </c>
      <c r="D692" s="370"/>
      <c r="E692" s="370"/>
      <c r="F692" s="370"/>
      <c r="G692" s="370"/>
      <c r="H692" s="370"/>
      <c r="I692" s="370"/>
      <c r="J692" s="370"/>
      <c r="K692" s="370"/>
      <c r="L692" s="74" t="s">
        <v>25</v>
      </c>
      <c r="M692" s="67">
        <v>39.6</v>
      </c>
    </row>
    <row r="693" spans="1:13" ht="12.75" customHeight="1">
      <c r="A693" s="66" t="s">
        <v>14677</v>
      </c>
      <c r="B693" s="74" t="s">
        <v>13416</v>
      </c>
      <c r="C693" s="370" t="s">
        <v>14678</v>
      </c>
      <c r="D693" s="370"/>
      <c r="E693" s="370"/>
      <c r="F693" s="370"/>
      <c r="G693" s="370"/>
      <c r="H693" s="370"/>
      <c r="I693" s="370"/>
      <c r="J693" s="370"/>
      <c r="K693" s="370"/>
      <c r="L693" s="74" t="s">
        <v>25</v>
      </c>
      <c r="M693" s="67">
        <v>45.72</v>
      </c>
    </row>
    <row r="694" spans="1:13" ht="13.5" customHeight="1">
      <c r="A694" s="66" t="s">
        <v>14679</v>
      </c>
      <c r="B694" s="74" t="s">
        <v>13416</v>
      </c>
      <c r="C694" s="370" t="s">
        <v>14680</v>
      </c>
      <c r="D694" s="370"/>
      <c r="E694" s="370"/>
      <c r="F694" s="370"/>
      <c r="G694" s="370"/>
      <c r="H694" s="370"/>
      <c r="I694" s="370"/>
      <c r="J694" s="370"/>
      <c r="K694" s="370"/>
      <c r="L694" s="74" t="s">
        <v>25</v>
      </c>
      <c r="M694" s="67">
        <v>93.64</v>
      </c>
    </row>
    <row r="695" spans="1:13" ht="12.75" customHeight="1">
      <c r="A695" s="66" t="s">
        <v>14681</v>
      </c>
      <c r="B695" s="74" t="s">
        <v>13416</v>
      </c>
      <c r="C695" s="370" t="s">
        <v>14682</v>
      </c>
      <c r="D695" s="370"/>
      <c r="E695" s="370"/>
      <c r="F695" s="370"/>
      <c r="G695" s="370"/>
      <c r="H695" s="370"/>
      <c r="I695" s="370"/>
      <c r="J695" s="370"/>
      <c r="K695" s="370"/>
      <c r="L695" s="74" t="s">
        <v>25</v>
      </c>
      <c r="M695" s="67">
        <v>93.53</v>
      </c>
    </row>
    <row r="696" spans="1:13" ht="12.75" customHeight="1">
      <c r="A696" s="66" t="s">
        <v>14683</v>
      </c>
      <c r="B696" s="74" t="s">
        <v>13416</v>
      </c>
      <c r="C696" s="370" t="s">
        <v>14684</v>
      </c>
      <c r="D696" s="370"/>
      <c r="E696" s="370"/>
      <c r="F696" s="370"/>
      <c r="G696" s="370"/>
      <c r="H696" s="370"/>
      <c r="I696" s="370"/>
      <c r="J696" s="370"/>
      <c r="K696" s="370"/>
      <c r="L696" s="74" t="s">
        <v>25</v>
      </c>
      <c r="M696" s="67">
        <v>155.30000000000001</v>
      </c>
    </row>
    <row r="697" spans="1:13" ht="13.5" customHeight="1">
      <c r="A697" s="66" t="s">
        <v>14685</v>
      </c>
      <c r="B697" s="74" t="s">
        <v>13416</v>
      </c>
      <c r="C697" s="370" t="s">
        <v>14686</v>
      </c>
      <c r="D697" s="370"/>
      <c r="E697" s="370"/>
      <c r="F697" s="370"/>
      <c r="G697" s="370"/>
      <c r="H697" s="370"/>
      <c r="I697" s="370"/>
      <c r="J697" s="370"/>
      <c r="K697" s="370"/>
      <c r="L697" s="74" t="s">
        <v>25</v>
      </c>
      <c r="M697" s="67">
        <v>335.96</v>
      </c>
    </row>
    <row r="698" spans="1:13" ht="12.75" customHeight="1">
      <c r="A698" s="66" t="s">
        <v>14687</v>
      </c>
      <c r="B698" s="74" t="s">
        <v>13416</v>
      </c>
      <c r="C698" s="370" t="s">
        <v>14688</v>
      </c>
      <c r="D698" s="370"/>
      <c r="E698" s="370"/>
      <c r="F698" s="370"/>
      <c r="G698" s="370"/>
      <c r="H698" s="370"/>
      <c r="I698" s="370"/>
      <c r="J698" s="370"/>
      <c r="K698" s="370"/>
      <c r="L698" s="74" t="s">
        <v>25</v>
      </c>
      <c r="M698" s="67">
        <v>477.01</v>
      </c>
    </row>
    <row r="699" spans="1:13" ht="12.75" customHeight="1">
      <c r="A699" s="66" t="s">
        <v>14689</v>
      </c>
      <c r="B699" s="74" t="s">
        <v>13416</v>
      </c>
      <c r="C699" s="370" t="s">
        <v>14690</v>
      </c>
      <c r="D699" s="370"/>
      <c r="E699" s="370"/>
      <c r="F699" s="370"/>
      <c r="G699" s="370"/>
      <c r="H699" s="370"/>
      <c r="I699" s="370"/>
      <c r="J699" s="370"/>
      <c r="K699" s="370"/>
      <c r="L699" s="74" t="s">
        <v>25</v>
      </c>
      <c r="M699" s="67">
        <v>609.91</v>
      </c>
    </row>
    <row r="700" spans="1:13" ht="13.5" customHeight="1">
      <c r="A700" s="66" t="s">
        <v>14691</v>
      </c>
      <c r="B700" s="74" t="s">
        <v>13416</v>
      </c>
      <c r="C700" s="370" t="s">
        <v>14692</v>
      </c>
      <c r="D700" s="370"/>
      <c r="E700" s="370"/>
      <c r="F700" s="370"/>
      <c r="G700" s="370"/>
      <c r="H700" s="370"/>
      <c r="I700" s="370"/>
      <c r="J700" s="370"/>
      <c r="K700" s="370"/>
      <c r="L700" s="74" t="s">
        <v>25</v>
      </c>
      <c r="M700" s="67">
        <v>49.93</v>
      </c>
    </row>
    <row r="701" spans="1:13" ht="12.75" customHeight="1">
      <c r="A701" s="66" t="s">
        <v>14693</v>
      </c>
      <c r="B701" s="74" t="s">
        <v>13416</v>
      </c>
      <c r="C701" s="370" t="s">
        <v>14694</v>
      </c>
      <c r="D701" s="370"/>
      <c r="E701" s="370"/>
      <c r="F701" s="370"/>
      <c r="G701" s="370"/>
      <c r="H701" s="370"/>
      <c r="I701" s="370"/>
      <c r="J701" s="370"/>
      <c r="K701" s="370"/>
      <c r="L701" s="74" t="s">
        <v>25</v>
      </c>
      <c r="M701" s="67">
        <v>55.52</v>
      </c>
    </row>
    <row r="702" spans="1:13" ht="13.5" customHeight="1">
      <c r="A702" s="66" t="s">
        <v>14695</v>
      </c>
      <c r="B702" s="74" t="s">
        <v>13416</v>
      </c>
      <c r="C702" s="370" t="s">
        <v>14696</v>
      </c>
      <c r="D702" s="370"/>
      <c r="E702" s="370"/>
      <c r="F702" s="370"/>
      <c r="G702" s="370"/>
      <c r="H702" s="370"/>
      <c r="I702" s="370"/>
      <c r="J702" s="370"/>
      <c r="K702" s="370"/>
      <c r="L702" s="74" t="s">
        <v>25</v>
      </c>
      <c r="M702" s="67">
        <v>63.61</v>
      </c>
    </row>
    <row r="703" spans="1:13" ht="12.75" customHeight="1">
      <c r="A703" s="66" t="s">
        <v>14697</v>
      </c>
      <c r="B703" s="74" t="s">
        <v>13416</v>
      </c>
      <c r="C703" s="370" t="s">
        <v>14698</v>
      </c>
      <c r="D703" s="370"/>
      <c r="E703" s="370"/>
      <c r="F703" s="370"/>
      <c r="G703" s="370"/>
      <c r="H703" s="370"/>
      <c r="I703" s="370"/>
      <c r="J703" s="370"/>
      <c r="K703" s="370"/>
      <c r="L703" s="74" t="s">
        <v>25</v>
      </c>
      <c r="M703" s="67">
        <v>100.65</v>
      </c>
    </row>
    <row r="704" spans="1:13" ht="12.75" customHeight="1">
      <c r="A704" s="64" t="s">
        <v>14699</v>
      </c>
      <c r="B704" s="73" t="s">
        <v>13416</v>
      </c>
      <c r="C704" s="371" t="s">
        <v>14700</v>
      </c>
      <c r="D704" s="371"/>
      <c r="E704" s="371"/>
      <c r="F704" s="371"/>
      <c r="G704" s="371"/>
      <c r="H704" s="371"/>
      <c r="I704" s="371"/>
      <c r="J704" s="371"/>
      <c r="K704" s="371"/>
      <c r="L704" s="65"/>
      <c r="M704" s="65"/>
    </row>
    <row r="705" spans="1:13" ht="13.5" customHeight="1">
      <c r="A705" s="66" t="s">
        <v>14701</v>
      </c>
      <c r="B705" s="74" t="s">
        <v>13416</v>
      </c>
      <c r="C705" s="370" t="s">
        <v>14702</v>
      </c>
      <c r="D705" s="370"/>
      <c r="E705" s="370"/>
      <c r="F705" s="370"/>
      <c r="G705" s="370"/>
      <c r="H705" s="370"/>
      <c r="I705" s="370"/>
      <c r="J705" s="370"/>
      <c r="K705" s="370"/>
      <c r="L705" s="74" t="s">
        <v>25</v>
      </c>
      <c r="M705" s="67">
        <v>354.19</v>
      </c>
    </row>
    <row r="706" spans="1:13" ht="12.75" customHeight="1">
      <c r="A706" s="66" t="s">
        <v>14703</v>
      </c>
      <c r="B706" s="74" t="s">
        <v>13416</v>
      </c>
      <c r="C706" s="370" t="s">
        <v>14704</v>
      </c>
      <c r="D706" s="370"/>
      <c r="E706" s="370"/>
      <c r="F706" s="370"/>
      <c r="G706" s="370"/>
      <c r="H706" s="370"/>
      <c r="I706" s="370"/>
      <c r="J706" s="370"/>
      <c r="K706" s="370"/>
      <c r="L706" s="74" t="s">
        <v>25</v>
      </c>
      <c r="M706" s="67">
        <v>309.54000000000002</v>
      </c>
    </row>
    <row r="707" spans="1:13" ht="13.5" customHeight="1">
      <c r="A707" s="66" t="s">
        <v>14705</v>
      </c>
      <c r="B707" s="74" t="s">
        <v>13416</v>
      </c>
      <c r="C707" s="370" t="s">
        <v>14706</v>
      </c>
      <c r="D707" s="370"/>
      <c r="E707" s="370"/>
      <c r="F707" s="370"/>
      <c r="G707" s="370"/>
      <c r="H707" s="370"/>
      <c r="I707" s="370"/>
      <c r="J707" s="370"/>
      <c r="K707" s="370"/>
      <c r="L707" s="74" t="s">
        <v>25</v>
      </c>
      <c r="M707" s="67">
        <v>321.14999999999998</v>
      </c>
    </row>
    <row r="708" spans="1:13" ht="12.75" customHeight="1">
      <c r="A708" s="66" t="s">
        <v>14707</v>
      </c>
      <c r="B708" s="74" t="s">
        <v>13416</v>
      </c>
      <c r="C708" s="370" t="s">
        <v>14708</v>
      </c>
      <c r="D708" s="370"/>
      <c r="E708" s="370"/>
      <c r="F708" s="370"/>
      <c r="G708" s="370"/>
      <c r="H708" s="370"/>
      <c r="I708" s="370"/>
      <c r="J708" s="370"/>
      <c r="K708" s="370"/>
      <c r="L708" s="74" t="s">
        <v>25</v>
      </c>
      <c r="M708" s="67">
        <v>279.87</v>
      </c>
    </row>
    <row r="709" spans="1:13" ht="12.75" customHeight="1">
      <c r="A709" s="66" t="s">
        <v>14709</v>
      </c>
      <c r="B709" s="74" t="s">
        <v>13416</v>
      </c>
      <c r="C709" s="370" t="s">
        <v>14710</v>
      </c>
      <c r="D709" s="370"/>
      <c r="E709" s="370"/>
      <c r="F709" s="370"/>
      <c r="G709" s="370"/>
      <c r="H709" s="370"/>
      <c r="I709" s="370"/>
      <c r="J709" s="370"/>
      <c r="K709" s="370"/>
      <c r="L709" s="74" t="s">
        <v>25</v>
      </c>
      <c r="M709" s="67">
        <v>96.78</v>
      </c>
    </row>
    <row r="710" spans="1:13" ht="13.5" customHeight="1">
      <c r="A710" s="66" t="s">
        <v>14711</v>
      </c>
      <c r="B710" s="74" t="s">
        <v>13416</v>
      </c>
      <c r="C710" s="370" t="s">
        <v>14712</v>
      </c>
      <c r="D710" s="370"/>
      <c r="E710" s="370"/>
      <c r="F710" s="370"/>
      <c r="G710" s="370"/>
      <c r="H710" s="370"/>
      <c r="I710" s="370"/>
      <c r="J710" s="370"/>
      <c r="K710" s="370"/>
      <c r="L710" s="74" t="s">
        <v>25</v>
      </c>
      <c r="M710" s="67">
        <v>171.38</v>
      </c>
    </row>
    <row r="711" spans="1:13" ht="12.75" customHeight="1">
      <c r="A711" s="66" t="s">
        <v>14713</v>
      </c>
      <c r="B711" s="74" t="s">
        <v>13416</v>
      </c>
      <c r="C711" s="370" t="s">
        <v>14714</v>
      </c>
      <c r="D711" s="370"/>
      <c r="E711" s="370"/>
      <c r="F711" s="370"/>
      <c r="G711" s="370"/>
      <c r="H711" s="370"/>
      <c r="I711" s="370"/>
      <c r="J711" s="370"/>
      <c r="K711" s="370"/>
      <c r="L711" s="74" t="s">
        <v>25</v>
      </c>
      <c r="M711" s="67">
        <v>242.38</v>
      </c>
    </row>
    <row r="712" spans="1:13" ht="12.75" customHeight="1">
      <c r="A712" s="66" t="s">
        <v>14715</v>
      </c>
      <c r="B712" s="74" t="s">
        <v>13416</v>
      </c>
      <c r="C712" s="370" t="s">
        <v>14716</v>
      </c>
      <c r="D712" s="370"/>
      <c r="E712" s="370"/>
      <c r="F712" s="370"/>
      <c r="G712" s="370"/>
      <c r="H712" s="370"/>
      <c r="I712" s="370"/>
      <c r="J712" s="370"/>
      <c r="K712" s="370"/>
      <c r="L712" s="74" t="s">
        <v>25</v>
      </c>
      <c r="M712" s="67">
        <v>49.38</v>
      </c>
    </row>
    <row r="713" spans="1:13" ht="13.5" customHeight="1">
      <c r="A713" s="66" t="s">
        <v>14717</v>
      </c>
      <c r="B713" s="74" t="s">
        <v>13416</v>
      </c>
      <c r="C713" s="370" t="s">
        <v>14718</v>
      </c>
      <c r="D713" s="370"/>
      <c r="E713" s="370"/>
      <c r="F713" s="370"/>
      <c r="G713" s="370"/>
      <c r="H713" s="370"/>
      <c r="I713" s="370"/>
      <c r="J713" s="370"/>
      <c r="K713" s="370"/>
      <c r="L713" s="74" t="s">
        <v>25</v>
      </c>
      <c r="M713" s="67">
        <v>42.38</v>
      </c>
    </row>
    <row r="714" spans="1:13" ht="12.75" customHeight="1">
      <c r="A714" s="66" t="s">
        <v>14719</v>
      </c>
      <c r="B714" s="74" t="s">
        <v>13416</v>
      </c>
      <c r="C714" s="370" t="s">
        <v>14720</v>
      </c>
      <c r="D714" s="370"/>
      <c r="E714" s="370"/>
      <c r="F714" s="370"/>
      <c r="G714" s="370"/>
      <c r="H714" s="370"/>
      <c r="I714" s="370"/>
      <c r="J714" s="370"/>
      <c r="K714" s="370"/>
      <c r="L714" s="74" t="s">
        <v>25</v>
      </c>
      <c r="M714" s="67">
        <v>301.68</v>
      </c>
    </row>
    <row r="715" spans="1:13" ht="13.5" customHeight="1">
      <c r="A715" s="66" t="s">
        <v>14721</v>
      </c>
      <c r="B715" s="74" t="s">
        <v>13416</v>
      </c>
      <c r="C715" s="370" t="s">
        <v>14722</v>
      </c>
      <c r="D715" s="370"/>
      <c r="E715" s="370"/>
      <c r="F715" s="370"/>
      <c r="G715" s="370"/>
      <c r="H715" s="370"/>
      <c r="I715" s="370"/>
      <c r="J715" s="370"/>
      <c r="K715" s="370"/>
      <c r="L715" s="74" t="s">
        <v>25</v>
      </c>
      <c r="M715" s="67">
        <v>37.619999999999997</v>
      </c>
    </row>
    <row r="716" spans="1:13" ht="12.75" customHeight="1">
      <c r="A716" s="66" t="s">
        <v>14723</v>
      </c>
      <c r="B716" s="74" t="s">
        <v>13416</v>
      </c>
      <c r="C716" s="370" t="s">
        <v>14724</v>
      </c>
      <c r="D716" s="370"/>
      <c r="E716" s="370"/>
      <c r="F716" s="370"/>
      <c r="G716" s="370"/>
      <c r="H716" s="370"/>
      <c r="I716" s="370"/>
      <c r="J716" s="370"/>
      <c r="K716" s="370"/>
      <c r="L716" s="74" t="s">
        <v>25</v>
      </c>
      <c r="M716" s="67">
        <v>41.15</v>
      </c>
    </row>
    <row r="717" spans="1:13" ht="12.75" customHeight="1">
      <c r="A717" s="66" t="s">
        <v>14725</v>
      </c>
      <c r="B717" s="74" t="s">
        <v>13416</v>
      </c>
      <c r="C717" s="370" t="s">
        <v>14726</v>
      </c>
      <c r="D717" s="370"/>
      <c r="E717" s="370"/>
      <c r="F717" s="370"/>
      <c r="G717" s="370"/>
      <c r="H717" s="370"/>
      <c r="I717" s="370"/>
      <c r="J717" s="370"/>
      <c r="K717" s="370"/>
      <c r="L717" s="74" t="s">
        <v>25</v>
      </c>
      <c r="M717" s="67">
        <v>211.77</v>
      </c>
    </row>
    <row r="718" spans="1:13" ht="13.5" customHeight="1">
      <c r="A718" s="66" t="s">
        <v>14727</v>
      </c>
      <c r="B718" s="74" t="s">
        <v>13416</v>
      </c>
      <c r="C718" s="370" t="s">
        <v>14728</v>
      </c>
      <c r="D718" s="370"/>
      <c r="E718" s="370"/>
      <c r="F718" s="370"/>
      <c r="G718" s="370"/>
      <c r="H718" s="370"/>
      <c r="I718" s="370"/>
      <c r="J718" s="370"/>
      <c r="K718" s="370"/>
      <c r="L718" s="74" t="s">
        <v>25</v>
      </c>
      <c r="M718" s="67">
        <v>112.44</v>
      </c>
    </row>
    <row r="719" spans="1:13" ht="12.75" customHeight="1">
      <c r="A719" s="66" t="s">
        <v>14729</v>
      </c>
      <c r="B719" s="74" t="s">
        <v>13416</v>
      </c>
      <c r="C719" s="370" t="s">
        <v>14730</v>
      </c>
      <c r="D719" s="370"/>
      <c r="E719" s="370"/>
      <c r="F719" s="370"/>
      <c r="G719" s="370"/>
      <c r="H719" s="370"/>
      <c r="I719" s="370"/>
      <c r="J719" s="370"/>
      <c r="K719" s="370"/>
      <c r="L719" s="74" t="s">
        <v>25</v>
      </c>
      <c r="M719" s="67">
        <v>117.66</v>
      </c>
    </row>
    <row r="720" spans="1:13" ht="13.5" customHeight="1">
      <c r="A720" s="66" t="s">
        <v>14731</v>
      </c>
      <c r="B720" s="74" t="s">
        <v>13416</v>
      </c>
      <c r="C720" s="370" t="s">
        <v>14732</v>
      </c>
      <c r="D720" s="370"/>
      <c r="E720" s="370"/>
      <c r="F720" s="370"/>
      <c r="G720" s="370"/>
      <c r="H720" s="370"/>
      <c r="I720" s="370"/>
      <c r="J720" s="370"/>
      <c r="K720" s="370"/>
      <c r="L720" s="74" t="s">
        <v>25</v>
      </c>
      <c r="M720" s="67">
        <v>134.19</v>
      </c>
    </row>
    <row r="721" spans="1:13" ht="12.75" customHeight="1">
      <c r="A721" s="66" t="s">
        <v>14733</v>
      </c>
      <c r="B721" s="74" t="s">
        <v>13416</v>
      </c>
      <c r="C721" s="370" t="s">
        <v>14734</v>
      </c>
      <c r="D721" s="370"/>
      <c r="E721" s="370"/>
      <c r="F721" s="370"/>
      <c r="G721" s="370"/>
      <c r="H721" s="370"/>
      <c r="I721" s="370"/>
      <c r="J721" s="370"/>
      <c r="K721" s="370"/>
      <c r="L721" s="74" t="s">
        <v>25</v>
      </c>
      <c r="M721" s="67">
        <v>78.38</v>
      </c>
    </row>
    <row r="722" spans="1:13" ht="12.75" customHeight="1">
      <c r="A722" s="66" t="s">
        <v>14735</v>
      </c>
      <c r="B722" s="74" t="s">
        <v>13416</v>
      </c>
      <c r="C722" s="370" t="s">
        <v>14736</v>
      </c>
      <c r="D722" s="370"/>
      <c r="E722" s="370"/>
      <c r="F722" s="370"/>
      <c r="G722" s="370"/>
      <c r="H722" s="370"/>
      <c r="I722" s="370"/>
      <c r="J722" s="370"/>
      <c r="K722" s="370"/>
      <c r="L722" s="74" t="s">
        <v>25</v>
      </c>
      <c r="M722" s="67">
        <v>82.43</v>
      </c>
    </row>
    <row r="723" spans="1:13" ht="13.5" customHeight="1">
      <c r="A723" s="66" t="s">
        <v>14737</v>
      </c>
      <c r="B723" s="74" t="s">
        <v>13416</v>
      </c>
      <c r="C723" s="370" t="s">
        <v>14738</v>
      </c>
      <c r="D723" s="370"/>
      <c r="E723" s="370"/>
      <c r="F723" s="370"/>
      <c r="G723" s="370"/>
      <c r="H723" s="370"/>
      <c r="I723" s="370"/>
      <c r="J723" s="370"/>
      <c r="K723" s="370"/>
      <c r="L723" s="74" t="s">
        <v>25</v>
      </c>
      <c r="M723" s="67">
        <v>108.36</v>
      </c>
    </row>
    <row r="724" spans="1:13" ht="12.75" customHeight="1">
      <c r="A724" s="66" t="s">
        <v>14739</v>
      </c>
      <c r="B724" s="74" t="s">
        <v>13416</v>
      </c>
      <c r="C724" s="370" t="s">
        <v>14740</v>
      </c>
      <c r="D724" s="370"/>
      <c r="E724" s="370"/>
      <c r="F724" s="370"/>
      <c r="G724" s="370"/>
      <c r="H724" s="370"/>
      <c r="I724" s="370"/>
      <c r="J724" s="370"/>
      <c r="K724" s="370"/>
      <c r="L724" s="74" t="s">
        <v>25</v>
      </c>
      <c r="M724" s="67">
        <v>55.38</v>
      </c>
    </row>
    <row r="725" spans="1:13" ht="13.5" customHeight="1">
      <c r="A725" s="66" t="s">
        <v>14741</v>
      </c>
      <c r="B725" s="74" t="s">
        <v>13416</v>
      </c>
      <c r="C725" s="370" t="s">
        <v>14742</v>
      </c>
      <c r="D725" s="370"/>
      <c r="E725" s="370"/>
      <c r="F725" s="370"/>
      <c r="G725" s="370"/>
      <c r="H725" s="370"/>
      <c r="I725" s="370"/>
      <c r="J725" s="370"/>
      <c r="K725" s="370"/>
      <c r="L725" s="74" t="s">
        <v>25</v>
      </c>
      <c r="M725" s="67">
        <v>50.78</v>
      </c>
    </row>
    <row r="726" spans="1:13" ht="12.75" customHeight="1">
      <c r="A726" s="66" t="s">
        <v>14743</v>
      </c>
      <c r="B726" s="74" t="s">
        <v>13416</v>
      </c>
      <c r="C726" s="370" t="s">
        <v>14744</v>
      </c>
      <c r="D726" s="370"/>
      <c r="E726" s="370"/>
      <c r="F726" s="370"/>
      <c r="G726" s="370"/>
      <c r="H726" s="370"/>
      <c r="I726" s="370"/>
      <c r="J726" s="370"/>
      <c r="K726" s="370"/>
      <c r="L726" s="74" t="s">
        <v>25</v>
      </c>
      <c r="M726" s="67">
        <v>40.380000000000003</v>
      </c>
    </row>
    <row r="727" spans="1:13" ht="12.75" customHeight="1">
      <c r="A727" s="66" t="s">
        <v>14745</v>
      </c>
      <c r="B727" s="74" t="s">
        <v>13416</v>
      </c>
      <c r="C727" s="370" t="s">
        <v>14746</v>
      </c>
      <c r="D727" s="370"/>
      <c r="E727" s="370"/>
      <c r="F727" s="370"/>
      <c r="G727" s="370"/>
      <c r="H727" s="370"/>
      <c r="I727" s="370"/>
      <c r="J727" s="370"/>
      <c r="K727" s="370"/>
      <c r="L727" s="74" t="s">
        <v>25</v>
      </c>
      <c r="M727" s="67">
        <v>42.39</v>
      </c>
    </row>
    <row r="728" spans="1:13" ht="13.5" customHeight="1">
      <c r="A728" s="66" t="s">
        <v>14747</v>
      </c>
      <c r="B728" s="74" t="s">
        <v>13416</v>
      </c>
      <c r="C728" s="370" t="s">
        <v>14748</v>
      </c>
      <c r="D728" s="370"/>
      <c r="E728" s="370"/>
      <c r="F728" s="370"/>
      <c r="G728" s="370"/>
      <c r="H728" s="370"/>
      <c r="I728" s="370"/>
      <c r="J728" s="370"/>
      <c r="K728" s="370"/>
      <c r="L728" s="74" t="s">
        <v>25</v>
      </c>
      <c r="M728" s="67">
        <v>331.86</v>
      </c>
    </row>
    <row r="729" spans="1:13" ht="12.75" customHeight="1">
      <c r="A729" s="66" t="s">
        <v>14749</v>
      </c>
      <c r="B729" s="74" t="s">
        <v>13416</v>
      </c>
      <c r="C729" s="370" t="s">
        <v>14750</v>
      </c>
      <c r="D729" s="370"/>
      <c r="E729" s="370"/>
      <c r="F729" s="370"/>
      <c r="G729" s="370"/>
      <c r="H729" s="370"/>
      <c r="I729" s="370"/>
      <c r="J729" s="370"/>
      <c r="K729" s="370"/>
      <c r="L729" s="74" t="s">
        <v>25</v>
      </c>
      <c r="M729" s="67">
        <v>82.86</v>
      </c>
    </row>
    <row r="730" spans="1:13" ht="12.75" customHeight="1">
      <c r="A730" s="64" t="s">
        <v>14751</v>
      </c>
      <c r="B730" s="73" t="s">
        <v>13416</v>
      </c>
      <c r="C730" s="371" t="s">
        <v>14752</v>
      </c>
      <c r="D730" s="371"/>
      <c r="E730" s="371"/>
      <c r="F730" s="371"/>
      <c r="G730" s="371"/>
      <c r="H730" s="371"/>
      <c r="I730" s="371"/>
      <c r="J730" s="371"/>
      <c r="K730" s="371"/>
      <c r="L730" s="65"/>
      <c r="M730" s="65"/>
    </row>
    <row r="731" spans="1:13" ht="13.5" customHeight="1">
      <c r="A731" s="66" t="s">
        <v>14753</v>
      </c>
      <c r="B731" s="74" t="s">
        <v>13416</v>
      </c>
      <c r="C731" s="370" t="s">
        <v>14754</v>
      </c>
      <c r="D731" s="370"/>
      <c r="E731" s="370"/>
      <c r="F731" s="370"/>
      <c r="G731" s="370"/>
      <c r="H731" s="370"/>
      <c r="I731" s="370"/>
      <c r="J731" s="370"/>
      <c r="K731" s="370"/>
      <c r="L731" s="74" t="s">
        <v>25</v>
      </c>
      <c r="M731" s="67">
        <v>28.29</v>
      </c>
    </row>
    <row r="732" spans="1:13" ht="12.75" customHeight="1">
      <c r="A732" s="66" t="s">
        <v>14755</v>
      </c>
      <c r="B732" s="74" t="s">
        <v>13416</v>
      </c>
      <c r="C732" s="370" t="s">
        <v>14756</v>
      </c>
      <c r="D732" s="370"/>
      <c r="E732" s="370"/>
      <c r="F732" s="370"/>
      <c r="G732" s="370"/>
      <c r="H732" s="370"/>
      <c r="I732" s="370"/>
      <c r="J732" s="370"/>
      <c r="K732" s="370"/>
      <c r="L732" s="74" t="s">
        <v>25</v>
      </c>
      <c r="M732" s="67">
        <v>17.940000000000001</v>
      </c>
    </row>
    <row r="733" spans="1:13" ht="13.5" customHeight="1">
      <c r="A733" s="66" t="s">
        <v>14757</v>
      </c>
      <c r="B733" s="74" t="s">
        <v>13416</v>
      </c>
      <c r="C733" s="370" t="s">
        <v>14758</v>
      </c>
      <c r="D733" s="370"/>
      <c r="E733" s="370"/>
      <c r="F733" s="370"/>
      <c r="G733" s="370"/>
      <c r="H733" s="370"/>
      <c r="I733" s="370"/>
      <c r="J733" s="370"/>
      <c r="K733" s="370"/>
      <c r="L733" s="74" t="s">
        <v>25</v>
      </c>
      <c r="M733" s="67">
        <v>60.5</v>
      </c>
    </row>
    <row r="734" spans="1:13" ht="12.75" customHeight="1">
      <c r="A734" s="66" t="s">
        <v>14759</v>
      </c>
      <c r="B734" s="74" t="s">
        <v>13416</v>
      </c>
      <c r="C734" s="370" t="s">
        <v>14760</v>
      </c>
      <c r="D734" s="370"/>
      <c r="E734" s="370"/>
      <c r="F734" s="370"/>
      <c r="G734" s="370"/>
      <c r="H734" s="370"/>
      <c r="I734" s="370"/>
      <c r="J734" s="370"/>
      <c r="K734" s="370"/>
      <c r="L734" s="74" t="s">
        <v>25</v>
      </c>
      <c r="M734" s="67">
        <v>25.41</v>
      </c>
    </row>
    <row r="735" spans="1:13" ht="12.75" customHeight="1">
      <c r="A735" s="66" t="s">
        <v>14761</v>
      </c>
      <c r="B735" s="74" t="s">
        <v>13416</v>
      </c>
      <c r="C735" s="370" t="s">
        <v>14762</v>
      </c>
      <c r="D735" s="370"/>
      <c r="E735" s="370"/>
      <c r="F735" s="370"/>
      <c r="G735" s="370"/>
      <c r="H735" s="370"/>
      <c r="I735" s="370"/>
      <c r="J735" s="370"/>
      <c r="K735" s="370"/>
      <c r="L735" s="74" t="s">
        <v>25</v>
      </c>
      <c r="M735" s="67">
        <v>104.29</v>
      </c>
    </row>
    <row r="736" spans="1:13" ht="13.5" customHeight="1">
      <c r="A736" s="66" t="s">
        <v>14763</v>
      </c>
      <c r="B736" s="74" t="s">
        <v>13416</v>
      </c>
      <c r="C736" s="370" t="s">
        <v>14764</v>
      </c>
      <c r="D736" s="370"/>
      <c r="E736" s="370"/>
      <c r="F736" s="370"/>
      <c r="G736" s="370"/>
      <c r="H736" s="370"/>
      <c r="I736" s="370"/>
      <c r="J736" s="370"/>
      <c r="K736" s="370"/>
      <c r="L736" s="74" t="s">
        <v>25</v>
      </c>
      <c r="M736" s="67">
        <v>707.84</v>
      </c>
    </row>
    <row r="737" spans="1:13" ht="12.75" customHeight="1">
      <c r="A737" s="66" t="s">
        <v>14765</v>
      </c>
      <c r="B737" s="74" t="s">
        <v>13416</v>
      </c>
      <c r="C737" s="370" t="s">
        <v>14766</v>
      </c>
      <c r="D737" s="370"/>
      <c r="E737" s="370"/>
      <c r="F737" s="370"/>
      <c r="G737" s="370"/>
      <c r="H737" s="370"/>
      <c r="I737" s="370"/>
      <c r="J737" s="370"/>
      <c r="K737" s="370"/>
      <c r="L737" s="74" t="s">
        <v>25</v>
      </c>
      <c r="M737" s="67">
        <v>189.3</v>
      </c>
    </row>
    <row r="738" spans="1:13" ht="13.5" customHeight="1">
      <c r="A738" s="66" t="s">
        <v>14767</v>
      </c>
      <c r="B738" s="74" t="s">
        <v>13416</v>
      </c>
      <c r="C738" s="370" t="s">
        <v>14768</v>
      </c>
      <c r="D738" s="370"/>
      <c r="E738" s="370"/>
      <c r="F738" s="370"/>
      <c r="G738" s="370"/>
      <c r="H738" s="370"/>
      <c r="I738" s="370"/>
      <c r="J738" s="370"/>
      <c r="K738" s="370"/>
      <c r="L738" s="74" t="s">
        <v>25</v>
      </c>
      <c r="M738" s="67">
        <v>287.62</v>
      </c>
    </row>
    <row r="739" spans="1:13" ht="12.75" customHeight="1">
      <c r="A739" s="66" t="s">
        <v>14769</v>
      </c>
      <c r="B739" s="74" t="s">
        <v>13416</v>
      </c>
      <c r="C739" s="370" t="s">
        <v>14770</v>
      </c>
      <c r="D739" s="370"/>
      <c r="E739" s="370"/>
      <c r="F739" s="370"/>
      <c r="G739" s="370"/>
      <c r="H739" s="370"/>
      <c r="I739" s="370"/>
      <c r="J739" s="370"/>
      <c r="K739" s="370"/>
      <c r="L739" s="74" t="s">
        <v>25</v>
      </c>
      <c r="M739" s="67">
        <v>15.6</v>
      </c>
    </row>
    <row r="740" spans="1:13" ht="12.75" customHeight="1">
      <c r="A740" s="66" t="s">
        <v>14771</v>
      </c>
      <c r="B740" s="74" t="s">
        <v>13416</v>
      </c>
      <c r="C740" s="370" t="s">
        <v>14772</v>
      </c>
      <c r="D740" s="370"/>
      <c r="E740" s="370"/>
      <c r="F740" s="370"/>
      <c r="G740" s="370"/>
      <c r="H740" s="370"/>
      <c r="I740" s="370"/>
      <c r="J740" s="370"/>
      <c r="K740" s="370"/>
      <c r="L740" s="74" t="s">
        <v>25</v>
      </c>
      <c r="M740" s="67">
        <v>89.28</v>
      </c>
    </row>
    <row r="741" spans="1:13" ht="13.5" customHeight="1">
      <c r="A741" s="66" t="s">
        <v>14773</v>
      </c>
      <c r="B741" s="74" t="s">
        <v>13416</v>
      </c>
      <c r="C741" s="370" t="s">
        <v>14774</v>
      </c>
      <c r="D741" s="370"/>
      <c r="E741" s="370"/>
      <c r="F741" s="370"/>
      <c r="G741" s="370"/>
      <c r="H741" s="370"/>
      <c r="I741" s="370"/>
      <c r="J741" s="370"/>
      <c r="K741" s="370"/>
      <c r="L741" s="74" t="s">
        <v>25</v>
      </c>
      <c r="M741" s="67">
        <v>97.61</v>
      </c>
    </row>
    <row r="742" spans="1:13" ht="12.75" customHeight="1">
      <c r="A742" s="66" t="s">
        <v>14775</v>
      </c>
      <c r="B742" s="74" t="s">
        <v>13416</v>
      </c>
      <c r="C742" s="370" t="s">
        <v>14776</v>
      </c>
      <c r="D742" s="370"/>
      <c r="E742" s="370"/>
      <c r="F742" s="370"/>
      <c r="G742" s="370"/>
      <c r="H742" s="370"/>
      <c r="I742" s="370"/>
      <c r="J742" s="370"/>
      <c r="K742" s="370"/>
      <c r="L742" s="74" t="s">
        <v>25</v>
      </c>
      <c r="M742" s="67">
        <v>149.74</v>
      </c>
    </row>
    <row r="743" spans="1:13" ht="12.75" customHeight="1">
      <c r="A743" s="66" t="s">
        <v>14777</v>
      </c>
      <c r="B743" s="74" t="s">
        <v>13416</v>
      </c>
      <c r="C743" s="370" t="s">
        <v>14778</v>
      </c>
      <c r="D743" s="370"/>
      <c r="E743" s="370"/>
      <c r="F743" s="370"/>
      <c r="G743" s="370"/>
      <c r="H743" s="370"/>
      <c r="I743" s="370"/>
      <c r="J743" s="370"/>
      <c r="K743" s="370"/>
      <c r="L743" s="74" t="s">
        <v>25</v>
      </c>
      <c r="M743" s="67">
        <v>240.03</v>
      </c>
    </row>
    <row r="744" spans="1:13" ht="13.5" customHeight="1">
      <c r="A744" s="66" t="s">
        <v>14779</v>
      </c>
      <c r="B744" s="74" t="s">
        <v>13416</v>
      </c>
      <c r="C744" s="370" t="s">
        <v>14780</v>
      </c>
      <c r="D744" s="370"/>
      <c r="E744" s="370"/>
      <c r="F744" s="370"/>
      <c r="G744" s="370"/>
      <c r="H744" s="370"/>
      <c r="I744" s="370"/>
      <c r="J744" s="370"/>
      <c r="K744" s="370"/>
      <c r="L744" s="74" t="s">
        <v>25</v>
      </c>
      <c r="M744" s="67">
        <v>97.62</v>
      </c>
    </row>
    <row r="745" spans="1:13" ht="12.75" customHeight="1">
      <c r="A745" s="66" t="s">
        <v>14781</v>
      </c>
      <c r="B745" s="74" t="s">
        <v>13416</v>
      </c>
      <c r="C745" s="370" t="s">
        <v>14782</v>
      </c>
      <c r="D745" s="370"/>
      <c r="E745" s="370"/>
      <c r="F745" s="370"/>
      <c r="G745" s="370"/>
      <c r="H745" s="370"/>
      <c r="I745" s="370"/>
      <c r="J745" s="370"/>
      <c r="K745" s="370"/>
      <c r="L745" s="74" t="s">
        <v>25</v>
      </c>
      <c r="M745" s="67">
        <v>98.23</v>
      </c>
    </row>
    <row r="746" spans="1:13" ht="13.5" customHeight="1">
      <c r="A746" s="66" t="s">
        <v>14783</v>
      </c>
      <c r="B746" s="74" t="s">
        <v>13416</v>
      </c>
      <c r="C746" s="370" t="s">
        <v>14784</v>
      </c>
      <c r="D746" s="370"/>
      <c r="E746" s="370"/>
      <c r="F746" s="370"/>
      <c r="G746" s="370"/>
      <c r="H746" s="370"/>
      <c r="I746" s="370"/>
      <c r="J746" s="370"/>
      <c r="K746" s="370"/>
      <c r="L746" s="74" t="s">
        <v>25</v>
      </c>
      <c r="M746" s="67">
        <v>197.34</v>
      </c>
    </row>
    <row r="747" spans="1:13" ht="12.75" customHeight="1">
      <c r="A747" s="66" t="s">
        <v>14785</v>
      </c>
      <c r="B747" s="74" t="s">
        <v>13416</v>
      </c>
      <c r="C747" s="370" t="s">
        <v>14786</v>
      </c>
      <c r="D747" s="370"/>
      <c r="E747" s="370"/>
      <c r="F747" s="370"/>
      <c r="G747" s="370"/>
      <c r="H747" s="370"/>
      <c r="I747" s="370"/>
      <c r="J747" s="370"/>
      <c r="K747" s="370"/>
      <c r="L747" s="74" t="s">
        <v>25</v>
      </c>
      <c r="M747" s="67">
        <v>260.3</v>
      </c>
    </row>
    <row r="748" spans="1:13" ht="12.75" customHeight="1">
      <c r="A748" s="64" t="s">
        <v>14787</v>
      </c>
      <c r="B748" s="73" t="s">
        <v>13416</v>
      </c>
      <c r="C748" s="371" t="s">
        <v>14788</v>
      </c>
      <c r="D748" s="371"/>
      <c r="E748" s="371"/>
      <c r="F748" s="371"/>
      <c r="G748" s="371"/>
      <c r="H748" s="371"/>
      <c r="I748" s="371"/>
      <c r="J748" s="371"/>
      <c r="K748" s="371"/>
      <c r="L748" s="65"/>
      <c r="M748" s="65"/>
    </row>
    <row r="749" spans="1:13" ht="13.5" customHeight="1">
      <c r="A749" s="66" t="s">
        <v>14789</v>
      </c>
      <c r="B749" s="74" t="s">
        <v>13416</v>
      </c>
      <c r="C749" s="370" t="s">
        <v>14790</v>
      </c>
      <c r="D749" s="370"/>
      <c r="E749" s="370"/>
      <c r="F749" s="370"/>
      <c r="G749" s="370"/>
      <c r="H749" s="370"/>
      <c r="I749" s="370"/>
      <c r="J749" s="370"/>
      <c r="K749" s="370"/>
      <c r="L749" s="74" t="s">
        <v>25</v>
      </c>
      <c r="M749" s="67">
        <v>18.55</v>
      </c>
    </row>
    <row r="750" spans="1:13" ht="12.75" customHeight="1">
      <c r="A750" s="66" t="s">
        <v>14791</v>
      </c>
      <c r="B750" s="74" t="s">
        <v>13416</v>
      </c>
      <c r="C750" s="370" t="s">
        <v>14792</v>
      </c>
      <c r="D750" s="370"/>
      <c r="E750" s="370"/>
      <c r="F750" s="370"/>
      <c r="G750" s="370"/>
      <c r="H750" s="370"/>
      <c r="I750" s="370"/>
      <c r="J750" s="370"/>
      <c r="K750" s="370"/>
      <c r="L750" s="74" t="s">
        <v>25</v>
      </c>
      <c r="M750" s="67">
        <v>20.46</v>
      </c>
    </row>
    <row r="751" spans="1:13" ht="13.5" customHeight="1">
      <c r="A751" s="66" t="s">
        <v>14793</v>
      </c>
      <c r="B751" s="74" t="s">
        <v>13416</v>
      </c>
      <c r="C751" s="370" t="s">
        <v>14794</v>
      </c>
      <c r="D751" s="370"/>
      <c r="E751" s="370"/>
      <c r="F751" s="370"/>
      <c r="G751" s="370"/>
      <c r="H751" s="370"/>
      <c r="I751" s="370"/>
      <c r="J751" s="370"/>
      <c r="K751" s="370"/>
      <c r="L751" s="74" t="s">
        <v>25</v>
      </c>
      <c r="M751" s="67">
        <v>38.76</v>
      </c>
    </row>
    <row r="752" spans="1:13" ht="12.75" customHeight="1">
      <c r="A752" s="66" t="s">
        <v>14795</v>
      </c>
      <c r="B752" s="74" t="s">
        <v>13416</v>
      </c>
      <c r="C752" s="370" t="s">
        <v>14796</v>
      </c>
      <c r="D752" s="370"/>
      <c r="E752" s="370"/>
      <c r="F752" s="370"/>
      <c r="G752" s="370"/>
      <c r="H752" s="370"/>
      <c r="I752" s="370"/>
      <c r="J752" s="370"/>
      <c r="K752" s="370"/>
      <c r="L752" s="74" t="s">
        <v>25</v>
      </c>
      <c r="M752" s="67">
        <v>25.94</v>
      </c>
    </row>
    <row r="753" spans="1:13" ht="12.75" customHeight="1">
      <c r="A753" s="66" t="s">
        <v>14797</v>
      </c>
      <c r="B753" s="74" t="s">
        <v>13416</v>
      </c>
      <c r="C753" s="370" t="s">
        <v>14798</v>
      </c>
      <c r="D753" s="370"/>
      <c r="E753" s="370"/>
      <c r="F753" s="370"/>
      <c r="G753" s="370"/>
      <c r="H753" s="370"/>
      <c r="I753" s="370"/>
      <c r="J753" s="370"/>
      <c r="K753" s="370"/>
      <c r="L753" s="74" t="s">
        <v>25</v>
      </c>
      <c r="M753" s="67">
        <v>44.72</v>
      </c>
    </row>
    <row r="754" spans="1:13" ht="13.5" customHeight="1">
      <c r="A754" s="64" t="s">
        <v>14799</v>
      </c>
      <c r="B754" s="73" t="s">
        <v>13416</v>
      </c>
      <c r="C754" s="371" t="s">
        <v>14800</v>
      </c>
      <c r="D754" s="371"/>
      <c r="E754" s="371"/>
      <c r="F754" s="371"/>
      <c r="G754" s="371"/>
      <c r="H754" s="371"/>
      <c r="I754" s="371"/>
      <c r="J754" s="371"/>
      <c r="K754" s="371"/>
      <c r="L754" s="65"/>
      <c r="M754" s="65"/>
    </row>
    <row r="755" spans="1:13" ht="12.75" customHeight="1">
      <c r="A755" s="66" t="s">
        <v>14801</v>
      </c>
      <c r="B755" s="74" t="s">
        <v>13416</v>
      </c>
      <c r="C755" s="370" t="s">
        <v>14802</v>
      </c>
      <c r="D755" s="370"/>
      <c r="E755" s="370"/>
      <c r="F755" s="370"/>
      <c r="G755" s="370"/>
      <c r="H755" s="370"/>
      <c r="I755" s="370"/>
      <c r="J755" s="370"/>
      <c r="K755" s="370"/>
      <c r="L755" s="74" t="s">
        <v>25</v>
      </c>
      <c r="M755" s="67">
        <v>33.090000000000003</v>
      </c>
    </row>
    <row r="756" spans="1:13" ht="12.75" customHeight="1">
      <c r="A756" s="66" t="s">
        <v>14803</v>
      </c>
      <c r="B756" s="74" t="s">
        <v>13416</v>
      </c>
      <c r="C756" s="370" t="s">
        <v>14804</v>
      </c>
      <c r="D756" s="370"/>
      <c r="E756" s="370"/>
      <c r="F756" s="370"/>
      <c r="G756" s="370"/>
      <c r="H756" s="370"/>
      <c r="I756" s="370"/>
      <c r="J756" s="370"/>
      <c r="K756" s="370"/>
      <c r="L756" s="74" t="s">
        <v>25</v>
      </c>
      <c r="M756" s="67">
        <v>27.89</v>
      </c>
    </row>
    <row r="757" spans="1:13" ht="13.5" customHeight="1">
      <c r="A757" s="66" t="s">
        <v>14805</v>
      </c>
      <c r="B757" s="74" t="s">
        <v>13416</v>
      </c>
      <c r="C757" s="370" t="s">
        <v>14806</v>
      </c>
      <c r="D757" s="370"/>
      <c r="E757" s="370"/>
      <c r="F757" s="370"/>
      <c r="G757" s="370"/>
      <c r="H757" s="370"/>
      <c r="I757" s="370"/>
      <c r="J757" s="370"/>
      <c r="K757" s="370"/>
      <c r="L757" s="74" t="s">
        <v>25</v>
      </c>
      <c r="M757" s="67">
        <v>201.69</v>
      </c>
    </row>
    <row r="758" spans="1:13" ht="12.75" customHeight="1">
      <c r="A758" s="66" t="s">
        <v>14807</v>
      </c>
      <c r="B758" s="74" t="s">
        <v>13416</v>
      </c>
      <c r="C758" s="370" t="s">
        <v>14808</v>
      </c>
      <c r="D758" s="370"/>
      <c r="E758" s="370"/>
      <c r="F758" s="370"/>
      <c r="G758" s="370"/>
      <c r="H758" s="370"/>
      <c r="I758" s="370"/>
      <c r="J758" s="370"/>
      <c r="K758" s="370"/>
      <c r="L758" s="74" t="s">
        <v>25</v>
      </c>
      <c r="M758" s="67">
        <v>212.33</v>
      </c>
    </row>
    <row r="759" spans="1:13" ht="13.5" customHeight="1">
      <c r="A759" s="66" t="s">
        <v>14809</v>
      </c>
      <c r="B759" s="74" t="s">
        <v>13416</v>
      </c>
      <c r="C759" s="370" t="s">
        <v>14810</v>
      </c>
      <c r="D759" s="370"/>
      <c r="E759" s="370"/>
      <c r="F759" s="370"/>
      <c r="G759" s="370"/>
      <c r="H759" s="370"/>
      <c r="I759" s="370"/>
      <c r="J759" s="370"/>
      <c r="K759" s="370"/>
      <c r="L759" s="74" t="s">
        <v>25</v>
      </c>
      <c r="M759" s="67">
        <v>49.32</v>
      </c>
    </row>
    <row r="760" spans="1:13" ht="12.75" customHeight="1">
      <c r="A760" s="66" t="s">
        <v>14811</v>
      </c>
      <c r="B760" s="74" t="s">
        <v>13416</v>
      </c>
      <c r="C760" s="370" t="s">
        <v>14812</v>
      </c>
      <c r="D760" s="370"/>
      <c r="E760" s="370"/>
      <c r="F760" s="370"/>
      <c r="G760" s="370"/>
      <c r="H760" s="370"/>
      <c r="I760" s="370"/>
      <c r="J760" s="370"/>
      <c r="K760" s="370"/>
      <c r="L760" s="74" t="s">
        <v>25</v>
      </c>
      <c r="M760" s="67">
        <v>40.76</v>
      </c>
    </row>
    <row r="761" spans="1:13" ht="12.75" customHeight="1">
      <c r="A761" s="66" t="s">
        <v>14813</v>
      </c>
      <c r="B761" s="74" t="s">
        <v>13416</v>
      </c>
      <c r="C761" s="370" t="s">
        <v>14814</v>
      </c>
      <c r="D761" s="370"/>
      <c r="E761" s="370"/>
      <c r="F761" s="370"/>
      <c r="G761" s="370"/>
      <c r="H761" s="370"/>
      <c r="I761" s="370"/>
      <c r="J761" s="370"/>
      <c r="K761" s="370"/>
      <c r="L761" s="74" t="s">
        <v>25</v>
      </c>
      <c r="M761" s="67">
        <v>30.05</v>
      </c>
    </row>
    <row r="762" spans="1:13" ht="13.5" customHeight="1">
      <c r="A762" s="66" t="s">
        <v>14815</v>
      </c>
      <c r="B762" s="74" t="s">
        <v>13416</v>
      </c>
      <c r="C762" s="370" t="s">
        <v>14816</v>
      </c>
      <c r="D762" s="370"/>
      <c r="E762" s="370"/>
      <c r="F762" s="370"/>
      <c r="G762" s="370"/>
      <c r="H762" s="370"/>
      <c r="I762" s="370"/>
      <c r="J762" s="370"/>
      <c r="K762" s="370"/>
      <c r="L762" s="74" t="s">
        <v>25</v>
      </c>
      <c r="M762" s="67">
        <v>33.72</v>
      </c>
    </row>
    <row r="763" spans="1:13" ht="12.75" customHeight="1">
      <c r="A763" s="66" t="s">
        <v>14817</v>
      </c>
      <c r="B763" s="74" t="s">
        <v>13416</v>
      </c>
      <c r="C763" s="370" t="s">
        <v>14818</v>
      </c>
      <c r="D763" s="370"/>
      <c r="E763" s="370"/>
      <c r="F763" s="370"/>
      <c r="G763" s="370"/>
      <c r="H763" s="370"/>
      <c r="I763" s="370"/>
      <c r="J763" s="370"/>
      <c r="K763" s="370"/>
      <c r="L763" s="74" t="s">
        <v>25</v>
      </c>
      <c r="M763" s="67">
        <v>49.29</v>
      </c>
    </row>
    <row r="764" spans="1:13" ht="13.5" customHeight="1">
      <c r="A764" s="66" t="s">
        <v>14819</v>
      </c>
      <c r="B764" s="74" t="s">
        <v>13416</v>
      </c>
      <c r="C764" s="370" t="s">
        <v>14820</v>
      </c>
      <c r="D764" s="370"/>
      <c r="E764" s="370"/>
      <c r="F764" s="370"/>
      <c r="G764" s="370"/>
      <c r="H764" s="370"/>
      <c r="I764" s="370"/>
      <c r="J764" s="370"/>
      <c r="K764" s="370"/>
      <c r="L764" s="74" t="s">
        <v>25</v>
      </c>
      <c r="M764" s="67">
        <v>40.08</v>
      </c>
    </row>
    <row r="765" spans="1:13" ht="12.75" customHeight="1">
      <c r="A765" s="66" t="s">
        <v>14821</v>
      </c>
      <c r="B765" s="74" t="s">
        <v>13416</v>
      </c>
      <c r="C765" s="370" t="s">
        <v>14822</v>
      </c>
      <c r="D765" s="370"/>
      <c r="E765" s="370"/>
      <c r="F765" s="370"/>
      <c r="G765" s="370"/>
      <c r="H765" s="370"/>
      <c r="I765" s="370"/>
      <c r="J765" s="370"/>
      <c r="K765" s="370"/>
      <c r="L765" s="74" t="s">
        <v>25</v>
      </c>
      <c r="M765" s="67">
        <v>10.19</v>
      </c>
    </row>
    <row r="766" spans="1:13" ht="12.75" customHeight="1">
      <c r="A766" s="66" t="s">
        <v>14823</v>
      </c>
      <c r="B766" s="74" t="s">
        <v>13416</v>
      </c>
      <c r="C766" s="370" t="s">
        <v>14824</v>
      </c>
      <c r="D766" s="370"/>
      <c r="E766" s="370"/>
      <c r="F766" s="370"/>
      <c r="G766" s="370"/>
      <c r="H766" s="370"/>
      <c r="I766" s="370"/>
      <c r="J766" s="370"/>
      <c r="K766" s="370"/>
      <c r="L766" s="74" t="s">
        <v>25</v>
      </c>
      <c r="M766" s="67">
        <v>167.39</v>
      </c>
    </row>
    <row r="767" spans="1:13" ht="13.5" customHeight="1">
      <c r="A767" s="66" t="s">
        <v>14825</v>
      </c>
      <c r="B767" s="74" t="s">
        <v>13416</v>
      </c>
      <c r="C767" s="370" t="s">
        <v>14826</v>
      </c>
      <c r="D767" s="370"/>
      <c r="E767" s="370"/>
      <c r="F767" s="370"/>
      <c r="G767" s="370"/>
      <c r="H767" s="370"/>
      <c r="I767" s="370"/>
      <c r="J767" s="370"/>
      <c r="K767" s="370"/>
      <c r="L767" s="74" t="s">
        <v>25</v>
      </c>
      <c r="M767" s="67">
        <v>147.82</v>
      </c>
    </row>
    <row r="768" spans="1:13" ht="12.75" customHeight="1">
      <c r="A768" s="64" t="s">
        <v>14827</v>
      </c>
      <c r="B768" s="73" t="s">
        <v>13416</v>
      </c>
      <c r="C768" s="371" t="s">
        <v>14828</v>
      </c>
      <c r="D768" s="371"/>
      <c r="E768" s="371"/>
      <c r="F768" s="371"/>
      <c r="G768" s="371"/>
      <c r="H768" s="371"/>
      <c r="I768" s="371"/>
      <c r="J768" s="371"/>
      <c r="K768" s="371"/>
      <c r="L768" s="65"/>
      <c r="M768" s="65"/>
    </row>
    <row r="769" spans="1:13" ht="12.75" customHeight="1">
      <c r="A769" s="66" t="s">
        <v>14829</v>
      </c>
      <c r="B769" s="74" t="s">
        <v>13416</v>
      </c>
      <c r="C769" s="370" t="s">
        <v>14830</v>
      </c>
      <c r="D769" s="370"/>
      <c r="E769" s="370"/>
      <c r="F769" s="370"/>
      <c r="G769" s="370"/>
      <c r="H769" s="370"/>
      <c r="I769" s="370"/>
      <c r="J769" s="370"/>
      <c r="K769" s="370"/>
      <c r="L769" s="74" t="s">
        <v>25</v>
      </c>
      <c r="M769" s="67">
        <v>145.51</v>
      </c>
    </row>
    <row r="770" spans="1:13" ht="13.5" customHeight="1">
      <c r="A770" s="66" t="s">
        <v>14831</v>
      </c>
      <c r="B770" s="74" t="s">
        <v>13416</v>
      </c>
      <c r="C770" s="370" t="s">
        <v>14832</v>
      </c>
      <c r="D770" s="370"/>
      <c r="E770" s="370"/>
      <c r="F770" s="370"/>
      <c r="G770" s="370"/>
      <c r="H770" s="370"/>
      <c r="I770" s="370"/>
      <c r="J770" s="370"/>
      <c r="K770" s="370"/>
      <c r="L770" s="74" t="s">
        <v>25</v>
      </c>
      <c r="M770" s="67">
        <v>214.86</v>
      </c>
    </row>
    <row r="771" spans="1:13" ht="12.75" customHeight="1">
      <c r="A771" s="66" t="s">
        <v>14833</v>
      </c>
      <c r="B771" s="74" t="s">
        <v>13416</v>
      </c>
      <c r="C771" s="370" t="s">
        <v>14834</v>
      </c>
      <c r="D771" s="370"/>
      <c r="E771" s="370"/>
      <c r="F771" s="370"/>
      <c r="G771" s="370"/>
      <c r="H771" s="370"/>
      <c r="I771" s="370"/>
      <c r="J771" s="370"/>
      <c r="K771" s="370"/>
      <c r="L771" s="74" t="s">
        <v>25</v>
      </c>
      <c r="M771" s="67">
        <v>405.71</v>
      </c>
    </row>
    <row r="772" spans="1:13" ht="13.5" customHeight="1">
      <c r="A772" s="64" t="s">
        <v>14835</v>
      </c>
      <c r="B772" s="73" t="s">
        <v>13416</v>
      </c>
      <c r="C772" s="371" t="s">
        <v>14836</v>
      </c>
      <c r="D772" s="371"/>
      <c r="E772" s="371"/>
      <c r="F772" s="371"/>
      <c r="G772" s="371"/>
      <c r="H772" s="371"/>
      <c r="I772" s="371"/>
      <c r="J772" s="371"/>
      <c r="K772" s="371"/>
      <c r="L772" s="65"/>
      <c r="M772" s="65"/>
    </row>
    <row r="773" spans="1:13" ht="12.75" customHeight="1">
      <c r="A773" s="66" t="s">
        <v>14837</v>
      </c>
      <c r="B773" s="74" t="s">
        <v>13416</v>
      </c>
      <c r="C773" s="370" t="s">
        <v>14838</v>
      </c>
      <c r="D773" s="370"/>
      <c r="E773" s="370"/>
      <c r="F773" s="370"/>
      <c r="G773" s="370"/>
      <c r="H773" s="370"/>
      <c r="I773" s="370"/>
      <c r="J773" s="370"/>
      <c r="K773" s="370"/>
      <c r="L773" s="74" t="s">
        <v>25</v>
      </c>
      <c r="M773" s="67">
        <v>7.05</v>
      </c>
    </row>
    <row r="774" spans="1:13" ht="12.75" customHeight="1">
      <c r="A774" s="64" t="s">
        <v>14839</v>
      </c>
      <c r="B774" s="73" t="s">
        <v>13416</v>
      </c>
      <c r="C774" s="371" t="s">
        <v>14840</v>
      </c>
      <c r="D774" s="371"/>
      <c r="E774" s="371"/>
      <c r="F774" s="371"/>
      <c r="G774" s="371"/>
      <c r="H774" s="371"/>
      <c r="I774" s="371"/>
      <c r="J774" s="371"/>
      <c r="K774" s="371"/>
      <c r="L774" s="65"/>
      <c r="M774" s="65"/>
    </row>
    <row r="775" spans="1:13" ht="13.5" customHeight="1">
      <c r="A775" s="66" t="s">
        <v>14841</v>
      </c>
      <c r="B775" s="74" t="s">
        <v>13416</v>
      </c>
      <c r="C775" s="370" t="s">
        <v>14842</v>
      </c>
      <c r="D775" s="370"/>
      <c r="E775" s="370"/>
      <c r="F775" s="370"/>
      <c r="G775" s="370"/>
      <c r="H775" s="370"/>
      <c r="I775" s="370"/>
      <c r="J775" s="370"/>
      <c r="K775" s="370"/>
      <c r="L775" s="74" t="s">
        <v>25</v>
      </c>
      <c r="M775" s="67">
        <v>304.35000000000002</v>
      </c>
    </row>
    <row r="776" spans="1:13" ht="12.75" customHeight="1">
      <c r="A776" s="66" t="s">
        <v>14843</v>
      </c>
      <c r="B776" s="74" t="s">
        <v>13416</v>
      </c>
      <c r="C776" s="370" t="s">
        <v>14844</v>
      </c>
      <c r="D776" s="370"/>
      <c r="E776" s="370"/>
      <c r="F776" s="370"/>
      <c r="G776" s="370"/>
      <c r="H776" s="370"/>
      <c r="I776" s="370"/>
      <c r="J776" s="370"/>
      <c r="K776" s="370"/>
      <c r="L776" s="74" t="s">
        <v>25</v>
      </c>
      <c r="M776" s="67">
        <v>389.9</v>
      </c>
    </row>
    <row r="777" spans="1:13" ht="13.5" customHeight="1">
      <c r="A777" s="66" t="s">
        <v>14845</v>
      </c>
      <c r="B777" s="74" t="s">
        <v>13416</v>
      </c>
      <c r="C777" s="370" t="s">
        <v>14846</v>
      </c>
      <c r="D777" s="370"/>
      <c r="E777" s="370"/>
      <c r="F777" s="370"/>
      <c r="G777" s="370"/>
      <c r="H777" s="370"/>
      <c r="I777" s="370"/>
      <c r="J777" s="370"/>
      <c r="K777" s="370"/>
      <c r="L777" s="74" t="s">
        <v>25</v>
      </c>
      <c r="M777" s="67">
        <v>57.98</v>
      </c>
    </row>
    <row r="778" spans="1:13" ht="12.75" customHeight="1">
      <c r="A778" s="66" t="s">
        <v>14847</v>
      </c>
      <c r="B778" s="74" t="s">
        <v>13416</v>
      </c>
      <c r="C778" s="370" t="s">
        <v>14848</v>
      </c>
      <c r="D778" s="370"/>
      <c r="E778" s="370"/>
      <c r="F778" s="370"/>
      <c r="G778" s="370"/>
      <c r="H778" s="370"/>
      <c r="I778" s="370"/>
      <c r="J778" s="370"/>
      <c r="K778" s="370"/>
      <c r="L778" s="74" t="s">
        <v>25</v>
      </c>
      <c r="M778" s="67">
        <v>55.27</v>
      </c>
    </row>
    <row r="779" spans="1:13" ht="12.75" customHeight="1">
      <c r="A779" s="66" t="s">
        <v>14849</v>
      </c>
      <c r="B779" s="74" t="s">
        <v>13416</v>
      </c>
      <c r="C779" s="370" t="s">
        <v>14850</v>
      </c>
      <c r="D779" s="370"/>
      <c r="E779" s="370"/>
      <c r="F779" s="370"/>
      <c r="G779" s="370"/>
      <c r="H779" s="370"/>
      <c r="I779" s="370"/>
      <c r="J779" s="370"/>
      <c r="K779" s="370"/>
      <c r="L779" s="74" t="s">
        <v>25</v>
      </c>
      <c r="M779" s="67">
        <v>50.48</v>
      </c>
    </row>
    <row r="780" spans="1:13" ht="13.5" customHeight="1">
      <c r="A780" s="66" t="s">
        <v>14851</v>
      </c>
      <c r="B780" s="74" t="s">
        <v>13416</v>
      </c>
      <c r="C780" s="370" t="s">
        <v>14852</v>
      </c>
      <c r="D780" s="370"/>
      <c r="E780" s="370"/>
      <c r="F780" s="370"/>
      <c r="G780" s="370"/>
      <c r="H780" s="370"/>
      <c r="I780" s="370"/>
      <c r="J780" s="370"/>
      <c r="K780" s="370"/>
      <c r="L780" s="74" t="s">
        <v>25</v>
      </c>
      <c r="M780" s="67">
        <v>81.87</v>
      </c>
    </row>
    <row r="781" spans="1:13" ht="12.75" customHeight="1">
      <c r="A781" s="66" t="s">
        <v>14853</v>
      </c>
      <c r="B781" s="74" t="s">
        <v>13416</v>
      </c>
      <c r="C781" s="370" t="s">
        <v>14854</v>
      </c>
      <c r="D781" s="370"/>
      <c r="E781" s="370"/>
      <c r="F781" s="370"/>
      <c r="G781" s="370"/>
      <c r="H781" s="370"/>
      <c r="I781" s="370"/>
      <c r="J781" s="370"/>
      <c r="K781" s="370"/>
      <c r="L781" s="74" t="s">
        <v>25</v>
      </c>
      <c r="M781" s="67">
        <v>119.9</v>
      </c>
    </row>
    <row r="782" spans="1:13" ht="13.5" customHeight="1">
      <c r="A782" s="66" t="s">
        <v>14855</v>
      </c>
      <c r="B782" s="74" t="s">
        <v>13416</v>
      </c>
      <c r="C782" s="370" t="s">
        <v>14856</v>
      </c>
      <c r="D782" s="370"/>
      <c r="E782" s="370"/>
      <c r="F782" s="370"/>
      <c r="G782" s="370"/>
      <c r="H782" s="370"/>
      <c r="I782" s="370"/>
      <c r="J782" s="370"/>
      <c r="K782" s="370"/>
      <c r="L782" s="74" t="s">
        <v>25</v>
      </c>
      <c r="M782" s="67">
        <v>49.7</v>
      </c>
    </row>
    <row r="783" spans="1:13" ht="12.75" customHeight="1">
      <c r="A783" s="66" t="s">
        <v>14857</v>
      </c>
      <c r="B783" s="74" t="s">
        <v>13416</v>
      </c>
      <c r="C783" s="370" t="s">
        <v>22740</v>
      </c>
      <c r="D783" s="370"/>
      <c r="E783" s="370"/>
      <c r="F783" s="370"/>
      <c r="G783" s="370"/>
      <c r="H783" s="370"/>
      <c r="I783" s="370"/>
      <c r="J783" s="370"/>
      <c r="K783" s="370"/>
      <c r="L783" s="74" t="s">
        <v>25</v>
      </c>
      <c r="M783" s="67">
        <v>26.31</v>
      </c>
    </row>
    <row r="784" spans="1:13" ht="12.75" customHeight="1">
      <c r="A784" s="66" t="s">
        <v>14858</v>
      </c>
      <c r="B784" s="74" t="s">
        <v>13416</v>
      </c>
      <c r="C784" s="370" t="s">
        <v>14859</v>
      </c>
      <c r="D784" s="370"/>
      <c r="E784" s="370"/>
      <c r="F784" s="370"/>
      <c r="G784" s="370"/>
      <c r="H784" s="370"/>
      <c r="I784" s="370"/>
      <c r="J784" s="370"/>
      <c r="K784" s="370"/>
      <c r="L784" s="74" t="s">
        <v>25</v>
      </c>
      <c r="M784" s="67">
        <v>30.49</v>
      </c>
    </row>
    <row r="785" spans="1:13" ht="13.5" customHeight="1">
      <c r="A785" s="66" t="s">
        <v>14860</v>
      </c>
      <c r="B785" s="74" t="s">
        <v>13416</v>
      </c>
      <c r="C785" s="370" t="s">
        <v>14861</v>
      </c>
      <c r="D785" s="370"/>
      <c r="E785" s="370"/>
      <c r="F785" s="370"/>
      <c r="G785" s="370"/>
      <c r="H785" s="370"/>
      <c r="I785" s="370"/>
      <c r="J785" s="370"/>
      <c r="K785" s="370"/>
      <c r="L785" s="74" t="s">
        <v>25</v>
      </c>
      <c r="M785" s="67">
        <v>76.569999999999993</v>
      </c>
    </row>
    <row r="786" spans="1:13" ht="12.75" customHeight="1">
      <c r="A786" s="66" t="s">
        <v>14862</v>
      </c>
      <c r="B786" s="74" t="s">
        <v>13416</v>
      </c>
      <c r="C786" s="370" t="s">
        <v>14863</v>
      </c>
      <c r="D786" s="370"/>
      <c r="E786" s="370"/>
      <c r="F786" s="370"/>
      <c r="G786" s="370"/>
      <c r="H786" s="370"/>
      <c r="I786" s="370"/>
      <c r="J786" s="370"/>
      <c r="K786" s="370"/>
      <c r="L786" s="74" t="s">
        <v>25</v>
      </c>
      <c r="M786" s="67">
        <v>291.17</v>
      </c>
    </row>
    <row r="787" spans="1:13" ht="12.75" customHeight="1">
      <c r="A787" s="66" t="s">
        <v>14864</v>
      </c>
      <c r="B787" s="74" t="s">
        <v>13416</v>
      </c>
      <c r="C787" s="370" t="s">
        <v>14865</v>
      </c>
      <c r="D787" s="370"/>
      <c r="E787" s="370"/>
      <c r="F787" s="370"/>
      <c r="G787" s="370"/>
      <c r="H787" s="370"/>
      <c r="I787" s="370"/>
      <c r="J787" s="370"/>
      <c r="K787" s="370"/>
      <c r="L787" s="74" t="s">
        <v>25</v>
      </c>
      <c r="M787" s="67">
        <v>318.17</v>
      </c>
    </row>
    <row r="788" spans="1:13" ht="13.5" customHeight="1">
      <c r="A788" s="66" t="s">
        <v>14866</v>
      </c>
      <c r="B788" s="74" t="s">
        <v>13416</v>
      </c>
      <c r="C788" s="370" t="s">
        <v>14867</v>
      </c>
      <c r="D788" s="370"/>
      <c r="E788" s="370"/>
      <c r="F788" s="370"/>
      <c r="G788" s="370"/>
      <c r="H788" s="370"/>
      <c r="I788" s="370"/>
      <c r="J788" s="370"/>
      <c r="K788" s="370"/>
      <c r="L788" s="74" t="s">
        <v>25</v>
      </c>
      <c r="M788" s="67">
        <v>435.16</v>
      </c>
    </row>
    <row r="789" spans="1:13" ht="12.75" customHeight="1">
      <c r="A789" s="66" t="s">
        <v>14868</v>
      </c>
      <c r="B789" s="74" t="s">
        <v>13416</v>
      </c>
      <c r="C789" s="370" t="s">
        <v>14869</v>
      </c>
      <c r="D789" s="370"/>
      <c r="E789" s="370"/>
      <c r="F789" s="370"/>
      <c r="G789" s="370"/>
      <c r="H789" s="370"/>
      <c r="I789" s="370"/>
      <c r="J789" s="370"/>
      <c r="K789" s="370"/>
      <c r="L789" s="74" t="s">
        <v>25</v>
      </c>
      <c r="M789" s="67">
        <v>210.47</v>
      </c>
    </row>
    <row r="790" spans="1:13" ht="13.5" customHeight="1">
      <c r="A790" s="66" t="s">
        <v>14870</v>
      </c>
      <c r="B790" s="74" t="s">
        <v>13416</v>
      </c>
      <c r="C790" s="370" t="s">
        <v>14871</v>
      </c>
      <c r="D790" s="370"/>
      <c r="E790" s="370"/>
      <c r="F790" s="370"/>
      <c r="G790" s="370"/>
      <c r="H790" s="370"/>
      <c r="I790" s="370"/>
      <c r="J790" s="370"/>
      <c r="K790" s="370"/>
      <c r="L790" s="74" t="s">
        <v>25</v>
      </c>
      <c r="M790" s="67">
        <v>336.37</v>
      </c>
    </row>
    <row r="791" spans="1:13" ht="12.75" customHeight="1">
      <c r="A791" s="66" t="s">
        <v>14872</v>
      </c>
      <c r="B791" s="74" t="s">
        <v>13416</v>
      </c>
      <c r="C791" s="370" t="s">
        <v>14873</v>
      </c>
      <c r="D791" s="370"/>
      <c r="E791" s="370"/>
      <c r="F791" s="370"/>
      <c r="G791" s="370"/>
      <c r="H791" s="370"/>
      <c r="I791" s="370"/>
      <c r="J791" s="370"/>
      <c r="K791" s="370"/>
      <c r="L791" s="74" t="s">
        <v>25</v>
      </c>
      <c r="M791" s="67">
        <v>3300.52</v>
      </c>
    </row>
    <row r="792" spans="1:13" ht="12.75" customHeight="1">
      <c r="A792" s="66" t="s">
        <v>14874</v>
      </c>
      <c r="B792" s="74" t="s">
        <v>13416</v>
      </c>
      <c r="C792" s="370" t="s">
        <v>14875</v>
      </c>
      <c r="D792" s="370"/>
      <c r="E792" s="370"/>
      <c r="F792" s="370"/>
      <c r="G792" s="370"/>
      <c r="H792" s="370"/>
      <c r="I792" s="370"/>
      <c r="J792" s="370"/>
      <c r="K792" s="370"/>
      <c r="L792" s="74" t="s">
        <v>25</v>
      </c>
      <c r="M792" s="67">
        <v>11.9</v>
      </c>
    </row>
    <row r="793" spans="1:13" ht="13.5" customHeight="1">
      <c r="A793" s="66" t="s">
        <v>14876</v>
      </c>
      <c r="B793" s="74" t="s">
        <v>13416</v>
      </c>
      <c r="C793" s="370" t="s">
        <v>14877</v>
      </c>
      <c r="D793" s="370"/>
      <c r="E793" s="370"/>
      <c r="F793" s="370"/>
      <c r="G793" s="370"/>
      <c r="H793" s="370"/>
      <c r="I793" s="370"/>
      <c r="J793" s="370"/>
      <c r="K793" s="370"/>
      <c r="L793" s="74" t="s">
        <v>25</v>
      </c>
      <c r="M793" s="67">
        <v>16.18</v>
      </c>
    </row>
    <row r="794" spans="1:13" ht="12.75" customHeight="1">
      <c r="A794" s="66" t="s">
        <v>14878</v>
      </c>
      <c r="B794" s="74" t="s">
        <v>13416</v>
      </c>
      <c r="C794" s="370" t="s">
        <v>14879</v>
      </c>
      <c r="D794" s="370"/>
      <c r="E794" s="370"/>
      <c r="F794" s="370"/>
      <c r="G794" s="370"/>
      <c r="H794" s="370"/>
      <c r="I794" s="370"/>
      <c r="J794" s="370"/>
      <c r="K794" s="370"/>
      <c r="L794" s="74" t="s">
        <v>25</v>
      </c>
      <c r="M794" s="67">
        <v>23.64</v>
      </c>
    </row>
    <row r="795" spans="1:13" ht="13.5" customHeight="1">
      <c r="A795" s="64" t="s">
        <v>14880</v>
      </c>
      <c r="B795" s="73" t="s">
        <v>13416</v>
      </c>
      <c r="C795" s="371" t="s">
        <v>14881</v>
      </c>
      <c r="D795" s="371"/>
      <c r="E795" s="371"/>
      <c r="F795" s="371"/>
      <c r="G795" s="371"/>
      <c r="H795" s="371"/>
      <c r="I795" s="371"/>
      <c r="J795" s="371"/>
      <c r="K795" s="371"/>
      <c r="L795" s="65"/>
      <c r="M795" s="65"/>
    </row>
    <row r="796" spans="1:13" ht="12.75" customHeight="1">
      <c r="A796" s="66" t="s">
        <v>14882</v>
      </c>
      <c r="B796" s="74" t="s">
        <v>13416</v>
      </c>
      <c r="C796" s="370" t="s">
        <v>14883</v>
      </c>
      <c r="D796" s="370"/>
      <c r="E796" s="370"/>
      <c r="F796" s="370"/>
      <c r="G796" s="370"/>
      <c r="H796" s="370"/>
      <c r="I796" s="370"/>
      <c r="J796" s="370"/>
      <c r="K796" s="370"/>
      <c r="L796" s="74" t="s">
        <v>25</v>
      </c>
      <c r="M796" s="67">
        <v>162.82</v>
      </c>
    </row>
    <row r="797" spans="1:13" ht="12.75" customHeight="1">
      <c r="A797" s="66" t="s">
        <v>14884</v>
      </c>
      <c r="B797" s="74" t="s">
        <v>13416</v>
      </c>
      <c r="C797" s="370" t="s">
        <v>14885</v>
      </c>
      <c r="D797" s="370"/>
      <c r="E797" s="370"/>
      <c r="F797" s="370"/>
      <c r="G797" s="370"/>
      <c r="H797" s="370"/>
      <c r="I797" s="370"/>
      <c r="J797" s="370"/>
      <c r="K797" s="370"/>
      <c r="L797" s="74" t="s">
        <v>25</v>
      </c>
      <c r="M797" s="67">
        <v>431.47</v>
      </c>
    </row>
    <row r="798" spans="1:13" ht="13.5" customHeight="1">
      <c r="A798" s="66" t="s">
        <v>14886</v>
      </c>
      <c r="B798" s="74" t="s">
        <v>13416</v>
      </c>
      <c r="C798" s="370" t="s">
        <v>14887</v>
      </c>
      <c r="D798" s="370"/>
      <c r="E798" s="370"/>
      <c r="F798" s="370"/>
      <c r="G798" s="370"/>
      <c r="H798" s="370"/>
      <c r="I798" s="370"/>
      <c r="J798" s="370"/>
      <c r="K798" s="370"/>
      <c r="L798" s="74" t="s">
        <v>25</v>
      </c>
      <c r="M798" s="67">
        <v>225.16</v>
      </c>
    </row>
    <row r="799" spans="1:13" ht="12.75" customHeight="1">
      <c r="A799" s="66" t="s">
        <v>14888</v>
      </c>
      <c r="B799" s="74" t="s">
        <v>13416</v>
      </c>
      <c r="C799" s="370" t="s">
        <v>14889</v>
      </c>
      <c r="D799" s="370"/>
      <c r="E799" s="370"/>
      <c r="F799" s="370"/>
      <c r="G799" s="370"/>
      <c r="H799" s="370"/>
      <c r="I799" s="370"/>
      <c r="J799" s="370"/>
      <c r="K799" s="370"/>
      <c r="L799" s="74" t="s">
        <v>25</v>
      </c>
      <c r="M799" s="67">
        <v>452.55</v>
      </c>
    </row>
    <row r="800" spans="1:13" ht="12.75" customHeight="1">
      <c r="A800" s="66" t="s">
        <v>14890</v>
      </c>
      <c r="B800" s="74" t="s">
        <v>13416</v>
      </c>
      <c r="C800" s="370" t="s">
        <v>14891</v>
      </c>
      <c r="D800" s="370"/>
      <c r="E800" s="370"/>
      <c r="F800" s="370"/>
      <c r="G800" s="370"/>
      <c r="H800" s="370"/>
      <c r="I800" s="370"/>
      <c r="J800" s="370"/>
      <c r="K800" s="370"/>
      <c r="L800" s="74" t="s">
        <v>25</v>
      </c>
      <c r="M800" s="67">
        <v>171.16</v>
      </c>
    </row>
    <row r="801" spans="1:13" ht="13.5" customHeight="1">
      <c r="A801" s="66" t="s">
        <v>14892</v>
      </c>
      <c r="B801" s="74" t="s">
        <v>13416</v>
      </c>
      <c r="C801" s="370" t="s">
        <v>14893</v>
      </c>
      <c r="D801" s="370"/>
      <c r="E801" s="370"/>
      <c r="F801" s="370"/>
      <c r="G801" s="370"/>
      <c r="H801" s="370"/>
      <c r="I801" s="370"/>
      <c r="J801" s="370"/>
      <c r="K801" s="370"/>
      <c r="L801" s="74" t="s">
        <v>25</v>
      </c>
      <c r="M801" s="67">
        <v>398.55</v>
      </c>
    </row>
    <row r="802" spans="1:13" ht="12.75" customHeight="1">
      <c r="A802" s="66" t="s">
        <v>14894</v>
      </c>
      <c r="B802" s="74" t="s">
        <v>13416</v>
      </c>
      <c r="C802" s="370" t="s">
        <v>14895</v>
      </c>
      <c r="D802" s="370"/>
      <c r="E802" s="370"/>
      <c r="F802" s="370"/>
      <c r="G802" s="370"/>
      <c r="H802" s="370"/>
      <c r="I802" s="370"/>
      <c r="J802" s="370"/>
      <c r="K802" s="370"/>
      <c r="L802" s="74" t="s">
        <v>25</v>
      </c>
      <c r="M802" s="67">
        <v>180.16</v>
      </c>
    </row>
    <row r="803" spans="1:13" ht="13.5" customHeight="1">
      <c r="A803" s="66" t="s">
        <v>14896</v>
      </c>
      <c r="B803" s="74" t="s">
        <v>13416</v>
      </c>
      <c r="C803" s="370" t="s">
        <v>14897</v>
      </c>
      <c r="D803" s="370"/>
      <c r="E803" s="370"/>
      <c r="F803" s="370"/>
      <c r="G803" s="370"/>
      <c r="H803" s="370"/>
      <c r="I803" s="370"/>
      <c r="J803" s="370"/>
      <c r="K803" s="370"/>
      <c r="L803" s="74" t="s">
        <v>25</v>
      </c>
      <c r="M803" s="67">
        <v>305.16000000000003</v>
      </c>
    </row>
    <row r="804" spans="1:13" ht="12.75" customHeight="1">
      <c r="A804" s="66" t="s">
        <v>14898</v>
      </c>
      <c r="B804" s="74" t="s">
        <v>13416</v>
      </c>
      <c r="C804" s="370" t="s">
        <v>14899</v>
      </c>
      <c r="D804" s="370"/>
      <c r="E804" s="370"/>
      <c r="F804" s="370"/>
      <c r="G804" s="370"/>
      <c r="H804" s="370"/>
      <c r="I804" s="370"/>
      <c r="J804" s="370"/>
      <c r="K804" s="370"/>
      <c r="L804" s="74" t="s">
        <v>25</v>
      </c>
      <c r="M804" s="67">
        <v>531.25</v>
      </c>
    </row>
    <row r="805" spans="1:13" ht="12.75" customHeight="1">
      <c r="A805" s="66" t="s">
        <v>14900</v>
      </c>
      <c r="B805" s="74" t="s">
        <v>13416</v>
      </c>
      <c r="C805" s="370" t="s">
        <v>14901</v>
      </c>
      <c r="D805" s="370"/>
      <c r="E805" s="370"/>
      <c r="F805" s="370"/>
      <c r="G805" s="370"/>
      <c r="H805" s="370"/>
      <c r="I805" s="370"/>
      <c r="J805" s="370"/>
      <c r="K805" s="370"/>
      <c r="L805" s="74" t="s">
        <v>4321</v>
      </c>
      <c r="M805" s="67">
        <v>1402.74</v>
      </c>
    </row>
    <row r="806" spans="1:13" ht="13.5" customHeight="1">
      <c r="A806" s="66" t="s">
        <v>14902</v>
      </c>
      <c r="B806" s="74" t="s">
        <v>13416</v>
      </c>
      <c r="C806" s="370" t="s">
        <v>14903</v>
      </c>
      <c r="D806" s="370"/>
      <c r="E806" s="370"/>
      <c r="F806" s="370"/>
      <c r="G806" s="370"/>
      <c r="H806" s="370"/>
      <c r="I806" s="370"/>
      <c r="J806" s="370"/>
      <c r="K806" s="370"/>
      <c r="L806" s="74" t="s">
        <v>4321</v>
      </c>
      <c r="M806" s="67">
        <v>756.45</v>
      </c>
    </row>
    <row r="807" spans="1:13" ht="12.75" customHeight="1">
      <c r="A807" s="66" t="s">
        <v>14904</v>
      </c>
      <c r="B807" s="74" t="s">
        <v>13416</v>
      </c>
      <c r="C807" s="370" t="s">
        <v>14905</v>
      </c>
      <c r="D807" s="370"/>
      <c r="E807" s="370"/>
      <c r="F807" s="370"/>
      <c r="G807" s="370"/>
      <c r="H807" s="370"/>
      <c r="I807" s="370"/>
      <c r="J807" s="370"/>
      <c r="K807" s="370"/>
      <c r="L807" s="74" t="s">
        <v>25</v>
      </c>
      <c r="M807" s="67">
        <v>757.03</v>
      </c>
    </row>
    <row r="808" spans="1:13" ht="13.5" customHeight="1">
      <c r="A808" s="66" t="s">
        <v>14906</v>
      </c>
      <c r="B808" s="74" t="s">
        <v>13416</v>
      </c>
      <c r="C808" s="370" t="s">
        <v>14907</v>
      </c>
      <c r="D808" s="370"/>
      <c r="E808" s="370"/>
      <c r="F808" s="370"/>
      <c r="G808" s="370"/>
      <c r="H808" s="370"/>
      <c r="I808" s="370"/>
      <c r="J808" s="370"/>
      <c r="K808" s="370"/>
      <c r="L808" s="74" t="s">
        <v>25</v>
      </c>
      <c r="M808" s="67">
        <v>145.28</v>
      </c>
    </row>
    <row r="809" spans="1:13" ht="12.75" customHeight="1">
      <c r="A809" s="66" t="s">
        <v>14908</v>
      </c>
      <c r="B809" s="74" t="s">
        <v>13416</v>
      </c>
      <c r="C809" s="370" t="s">
        <v>14909</v>
      </c>
      <c r="D809" s="370"/>
      <c r="E809" s="370"/>
      <c r="F809" s="370"/>
      <c r="G809" s="370"/>
      <c r="H809" s="370"/>
      <c r="I809" s="370"/>
      <c r="J809" s="370"/>
      <c r="K809" s="370"/>
      <c r="L809" s="74" t="s">
        <v>25</v>
      </c>
      <c r="M809" s="67">
        <v>244.21</v>
      </c>
    </row>
    <row r="810" spans="1:13" ht="12.75" customHeight="1">
      <c r="A810" s="64" t="s">
        <v>14910</v>
      </c>
      <c r="B810" s="73" t="s">
        <v>13416</v>
      </c>
      <c r="C810" s="371" t="s">
        <v>14911</v>
      </c>
      <c r="D810" s="371"/>
      <c r="E810" s="371"/>
      <c r="F810" s="371"/>
      <c r="G810" s="371"/>
      <c r="H810" s="371"/>
      <c r="I810" s="371"/>
      <c r="J810" s="371"/>
      <c r="K810" s="371"/>
      <c r="L810" s="65"/>
      <c r="M810" s="65"/>
    </row>
    <row r="811" spans="1:13" ht="13.5" customHeight="1">
      <c r="A811" s="66" t="s">
        <v>14912</v>
      </c>
      <c r="B811" s="74" t="s">
        <v>13416</v>
      </c>
      <c r="C811" s="370" t="s">
        <v>14913</v>
      </c>
      <c r="D811" s="370"/>
      <c r="E811" s="370"/>
      <c r="F811" s="370"/>
      <c r="G811" s="370"/>
      <c r="H811" s="370"/>
      <c r="I811" s="370"/>
      <c r="J811" s="370"/>
      <c r="K811" s="370"/>
      <c r="L811" s="74" t="s">
        <v>25</v>
      </c>
      <c r="M811" s="67">
        <v>340.86</v>
      </c>
    </row>
    <row r="812" spans="1:13" ht="12.75" customHeight="1">
      <c r="A812" s="66" t="s">
        <v>14914</v>
      </c>
      <c r="B812" s="74" t="s">
        <v>13416</v>
      </c>
      <c r="C812" s="370" t="s">
        <v>14915</v>
      </c>
      <c r="D812" s="370"/>
      <c r="E812" s="370"/>
      <c r="F812" s="370"/>
      <c r="G812" s="370"/>
      <c r="H812" s="370"/>
      <c r="I812" s="370"/>
      <c r="J812" s="370"/>
      <c r="K812" s="370"/>
      <c r="L812" s="74" t="s">
        <v>25</v>
      </c>
      <c r="M812" s="67">
        <v>625.1</v>
      </c>
    </row>
    <row r="813" spans="1:13" ht="12.75" customHeight="1">
      <c r="A813" s="66" t="s">
        <v>14916</v>
      </c>
      <c r="B813" s="74" t="s">
        <v>13416</v>
      </c>
      <c r="C813" s="370" t="s">
        <v>14917</v>
      </c>
      <c r="D813" s="370"/>
      <c r="E813" s="370"/>
      <c r="F813" s="370"/>
      <c r="G813" s="370"/>
      <c r="H813" s="370"/>
      <c r="I813" s="370"/>
      <c r="J813" s="370"/>
      <c r="K813" s="370"/>
      <c r="L813" s="74" t="s">
        <v>25</v>
      </c>
      <c r="M813" s="67">
        <v>433.98</v>
      </c>
    </row>
    <row r="814" spans="1:13" ht="13.5" customHeight="1">
      <c r="A814" s="66" t="s">
        <v>14918</v>
      </c>
      <c r="B814" s="74" t="s">
        <v>13416</v>
      </c>
      <c r="C814" s="370" t="s">
        <v>14919</v>
      </c>
      <c r="D814" s="370"/>
      <c r="E814" s="370"/>
      <c r="F814" s="370"/>
      <c r="G814" s="370"/>
      <c r="H814" s="370"/>
      <c r="I814" s="370"/>
      <c r="J814" s="370"/>
      <c r="K814" s="370"/>
      <c r="L814" s="74" t="s">
        <v>25</v>
      </c>
      <c r="M814" s="67">
        <v>474.73</v>
      </c>
    </row>
    <row r="815" spans="1:13" ht="12.75" customHeight="1">
      <c r="A815" s="66" t="s">
        <v>14920</v>
      </c>
      <c r="B815" s="74" t="s">
        <v>13416</v>
      </c>
      <c r="C815" s="370" t="s">
        <v>14921</v>
      </c>
      <c r="D815" s="370"/>
      <c r="E815" s="370"/>
      <c r="F815" s="370"/>
      <c r="G815" s="370"/>
      <c r="H815" s="370"/>
      <c r="I815" s="370"/>
      <c r="J815" s="370"/>
      <c r="K815" s="370"/>
      <c r="L815" s="74" t="s">
        <v>25</v>
      </c>
      <c r="M815" s="67">
        <v>383.98</v>
      </c>
    </row>
    <row r="816" spans="1:13" ht="13.5" customHeight="1">
      <c r="A816" s="66" t="s">
        <v>14922</v>
      </c>
      <c r="B816" s="74" t="s">
        <v>13416</v>
      </c>
      <c r="C816" s="370" t="s">
        <v>14923</v>
      </c>
      <c r="D816" s="370"/>
      <c r="E816" s="370"/>
      <c r="F816" s="370"/>
      <c r="G816" s="370"/>
      <c r="H816" s="370"/>
      <c r="I816" s="370"/>
      <c r="J816" s="370"/>
      <c r="K816" s="370"/>
      <c r="L816" s="74" t="s">
        <v>25</v>
      </c>
      <c r="M816" s="67">
        <v>668.22</v>
      </c>
    </row>
    <row r="817" spans="1:13" ht="12.75" customHeight="1">
      <c r="A817" s="66" t="s">
        <v>14924</v>
      </c>
      <c r="B817" s="74" t="s">
        <v>13416</v>
      </c>
      <c r="C817" s="370" t="s">
        <v>14925</v>
      </c>
      <c r="D817" s="370"/>
      <c r="E817" s="370"/>
      <c r="F817" s="370"/>
      <c r="G817" s="370"/>
      <c r="H817" s="370"/>
      <c r="I817" s="370"/>
      <c r="J817" s="370"/>
      <c r="K817" s="370"/>
      <c r="L817" s="74" t="s">
        <v>25</v>
      </c>
      <c r="M817" s="67">
        <v>668.88</v>
      </c>
    </row>
    <row r="818" spans="1:13" ht="12.75" customHeight="1">
      <c r="A818" s="66" t="s">
        <v>14926</v>
      </c>
      <c r="B818" s="74" t="s">
        <v>13416</v>
      </c>
      <c r="C818" s="370" t="s">
        <v>14927</v>
      </c>
      <c r="D818" s="370"/>
      <c r="E818" s="370"/>
      <c r="F818" s="370"/>
      <c r="G818" s="370"/>
      <c r="H818" s="370"/>
      <c r="I818" s="370"/>
      <c r="J818" s="370"/>
      <c r="K818" s="370"/>
      <c r="L818" s="74" t="s">
        <v>25</v>
      </c>
      <c r="M818" s="67">
        <v>137.54</v>
      </c>
    </row>
    <row r="819" spans="1:13" ht="13.5" customHeight="1">
      <c r="A819" s="64" t="s">
        <v>14928</v>
      </c>
      <c r="B819" s="73" t="s">
        <v>13416</v>
      </c>
      <c r="C819" s="371" t="s">
        <v>14929</v>
      </c>
      <c r="D819" s="371"/>
      <c r="E819" s="371"/>
      <c r="F819" s="371"/>
      <c r="G819" s="371"/>
      <c r="H819" s="371"/>
      <c r="I819" s="371"/>
      <c r="J819" s="371"/>
      <c r="K819" s="371"/>
      <c r="L819" s="65"/>
      <c r="M819" s="65"/>
    </row>
    <row r="820" spans="1:13" ht="12.75" customHeight="1">
      <c r="A820" s="66" t="s">
        <v>14930</v>
      </c>
      <c r="B820" s="74" t="s">
        <v>13416</v>
      </c>
      <c r="C820" s="370" t="s">
        <v>14931</v>
      </c>
      <c r="D820" s="370"/>
      <c r="E820" s="370"/>
      <c r="F820" s="370"/>
      <c r="G820" s="370"/>
      <c r="H820" s="370"/>
      <c r="I820" s="370"/>
      <c r="J820" s="370"/>
      <c r="K820" s="370"/>
      <c r="L820" s="74" t="s">
        <v>25</v>
      </c>
      <c r="M820" s="67">
        <v>435.16</v>
      </c>
    </row>
    <row r="821" spans="1:13" ht="13.5" customHeight="1">
      <c r="A821" s="66" t="s">
        <v>14932</v>
      </c>
      <c r="B821" s="74" t="s">
        <v>13416</v>
      </c>
      <c r="C821" s="370" t="s">
        <v>14933</v>
      </c>
      <c r="D821" s="370"/>
      <c r="E821" s="370"/>
      <c r="F821" s="370"/>
      <c r="G821" s="370"/>
      <c r="H821" s="370"/>
      <c r="I821" s="370"/>
      <c r="J821" s="370"/>
      <c r="K821" s="370"/>
      <c r="L821" s="74" t="s">
        <v>25</v>
      </c>
      <c r="M821" s="67">
        <v>581.52</v>
      </c>
    </row>
    <row r="822" spans="1:13" ht="12.75" customHeight="1">
      <c r="A822" s="66" t="s">
        <v>14934</v>
      </c>
      <c r="B822" s="74" t="s">
        <v>13416</v>
      </c>
      <c r="C822" s="370" t="s">
        <v>14935</v>
      </c>
      <c r="D822" s="370"/>
      <c r="E822" s="370"/>
      <c r="F822" s="370"/>
      <c r="G822" s="370"/>
      <c r="H822" s="370"/>
      <c r="I822" s="370"/>
      <c r="J822" s="370"/>
      <c r="K822" s="370"/>
      <c r="L822" s="74" t="s">
        <v>26</v>
      </c>
      <c r="M822" s="67">
        <v>1020.37</v>
      </c>
    </row>
    <row r="823" spans="1:13" ht="12.75" customHeight="1">
      <c r="A823" s="66" t="s">
        <v>14936</v>
      </c>
      <c r="B823" s="74" t="s">
        <v>13416</v>
      </c>
      <c r="C823" s="370" t="s">
        <v>14937</v>
      </c>
      <c r="D823" s="370"/>
      <c r="E823" s="370"/>
      <c r="F823" s="370"/>
      <c r="G823" s="370"/>
      <c r="H823" s="370"/>
      <c r="I823" s="370"/>
      <c r="J823" s="370"/>
      <c r="K823" s="370"/>
      <c r="L823" s="74" t="s">
        <v>25</v>
      </c>
      <c r="M823" s="67">
        <v>1231.58</v>
      </c>
    </row>
    <row r="824" spans="1:13" ht="13.5" customHeight="1">
      <c r="A824" s="64" t="s">
        <v>14938</v>
      </c>
      <c r="B824" s="73" t="s">
        <v>13416</v>
      </c>
      <c r="C824" s="371" t="s">
        <v>14939</v>
      </c>
      <c r="D824" s="371"/>
      <c r="E824" s="371"/>
      <c r="F824" s="371"/>
      <c r="G824" s="371"/>
      <c r="H824" s="371"/>
      <c r="I824" s="371"/>
      <c r="J824" s="371"/>
      <c r="K824" s="371"/>
      <c r="L824" s="65"/>
      <c r="M824" s="65"/>
    </row>
    <row r="825" spans="1:13" ht="12.75" customHeight="1">
      <c r="A825" s="66" t="s">
        <v>14940</v>
      </c>
      <c r="B825" s="74" t="s">
        <v>13416</v>
      </c>
      <c r="C825" s="370" t="s">
        <v>14941</v>
      </c>
      <c r="D825" s="370"/>
      <c r="E825" s="370"/>
      <c r="F825" s="370"/>
      <c r="G825" s="370"/>
      <c r="H825" s="370"/>
      <c r="I825" s="370"/>
      <c r="J825" s="370"/>
      <c r="K825" s="370"/>
      <c r="L825" s="74" t="s">
        <v>25</v>
      </c>
      <c r="M825" s="67">
        <v>115.1</v>
      </c>
    </row>
    <row r="826" spans="1:13" ht="12.75" customHeight="1">
      <c r="A826" s="66" t="s">
        <v>14942</v>
      </c>
      <c r="B826" s="74" t="s">
        <v>13416</v>
      </c>
      <c r="C826" s="370" t="s">
        <v>14943</v>
      </c>
      <c r="D826" s="370"/>
      <c r="E826" s="370"/>
      <c r="F826" s="370"/>
      <c r="G826" s="370"/>
      <c r="H826" s="370"/>
      <c r="I826" s="370"/>
      <c r="J826" s="370"/>
      <c r="K826" s="370"/>
      <c r="L826" s="74" t="s">
        <v>25</v>
      </c>
      <c r="M826" s="67">
        <v>232.57</v>
      </c>
    </row>
    <row r="827" spans="1:13" ht="13.5" customHeight="1">
      <c r="A827" s="66" t="s">
        <v>14944</v>
      </c>
      <c r="B827" s="74" t="s">
        <v>13416</v>
      </c>
      <c r="C827" s="370" t="s">
        <v>14945</v>
      </c>
      <c r="D827" s="370"/>
      <c r="E827" s="370"/>
      <c r="F827" s="370"/>
      <c r="G827" s="370"/>
      <c r="H827" s="370"/>
      <c r="I827" s="370"/>
      <c r="J827" s="370"/>
      <c r="K827" s="370"/>
      <c r="L827" s="74" t="s">
        <v>25</v>
      </c>
      <c r="M827" s="67">
        <v>291.2</v>
      </c>
    </row>
    <row r="828" spans="1:13" ht="12.75" customHeight="1">
      <c r="A828" s="66" t="s">
        <v>14946</v>
      </c>
      <c r="B828" s="74" t="s">
        <v>13416</v>
      </c>
      <c r="C828" s="370" t="s">
        <v>14947</v>
      </c>
      <c r="D828" s="370"/>
      <c r="E828" s="370"/>
      <c r="F828" s="370"/>
      <c r="G828" s="370"/>
      <c r="H828" s="370"/>
      <c r="I828" s="370"/>
      <c r="J828" s="370"/>
      <c r="K828" s="370"/>
      <c r="L828" s="74" t="s">
        <v>25</v>
      </c>
      <c r="M828" s="67">
        <v>408.67</v>
      </c>
    </row>
    <row r="829" spans="1:13" ht="13.5" customHeight="1">
      <c r="A829" s="64" t="s">
        <v>14948</v>
      </c>
      <c r="B829" s="73" t="s">
        <v>13416</v>
      </c>
      <c r="C829" s="371" t="s">
        <v>14949</v>
      </c>
      <c r="D829" s="371"/>
      <c r="E829" s="371"/>
      <c r="F829" s="371"/>
      <c r="G829" s="371"/>
      <c r="H829" s="371"/>
      <c r="I829" s="371"/>
      <c r="J829" s="371"/>
      <c r="K829" s="371"/>
      <c r="L829" s="65"/>
      <c r="M829" s="65"/>
    </row>
    <row r="830" spans="1:13" ht="12.75" customHeight="1">
      <c r="A830" s="66" t="s">
        <v>14950</v>
      </c>
      <c r="B830" s="74" t="s">
        <v>13416</v>
      </c>
      <c r="C830" s="370" t="s">
        <v>14951</v>
      </c>
      <c r="D830" s="370"/>
      <c r="E830" s="370"/>
      <c r="F830" s="370"/>
      <c r="G830" s="370"/>
      <c r="H830" s="370"/>
      <c r="I830" s="370"/>
      <c r="J830" s="370"/>
      <c r="K830" s="370"/>
      <c r="L830" s="74" t="s">
        <v>25</v>
      </c>
      <c r="M830" s="67">
        <v>495.06</v>
      </c>
    </row>
    <row r="831" spans="1:13" ht="12.75" customHeight="1">
      <c r="A831" s="66" t="s">
        <v>14952</v>
      </c>
      <c r="B831" s="74" t="s">
        <v>13416</v>
      </c>
      <c r="C831" s="370" t="s">
        <v>14953</v>
      </c>
      <c r="D831" s="370"/>
      <c r="E831" s="370"/>
      <c r="F831" s="370"/>
      <c r="G831" s="370"/>
      <c r="H831" s="370"/>
      <c r="I831" s="370"/>
      <c r="J831" s="370"/>
      <c r="K831" s="370"/>
      <c r="L831" s="74" t="s">
        <v>25</v>
      </c>
      <c r="M831" s="67">
        <v>668.28</v>
      </c>
    </row>
    <row r="832" spans="1:13" ht="13.5" customHeight="1">
      <c r="A832" s="66" t="s">
        <v>14954</v>
      </c>
      <c r="B832" s="74" t="s">
        <v>13416</v>
      </c>
      <c r="C832" s="370" t="s">
        <v>14955</v>
      </c>
      <c r="D832" s="370"/>
      <c r="E832" s="370"/>
      <c r="F832" s="370"/>
      <c r="G832" s="370"/>
      <c r="H832" s="370"/>
      <c r="I832" s="370"/>
      <c r="J832" s="370"/>
      <c r="K832" s="370"/>
      <c r="L832" s="74" t="s">
        <v>25</v>
      </c>
      <c r="M832" s="67">
        <v>528.52</v>
      </c>
    </row>
    <row r="833" spans="1:13" ht="12.75" customHeight="1">
      <c r="A833" s="66" t="s">
        <v>14956</v>
      </c>
      <c r="B833" s="74" t="s">
        <v>13416</v>
      </c>
      <c r="C833" s="370" t="s">
        <v>14957</v>
      </c>
      <c r="D833" s="370"/>
      <c r="E833" s="370"/>
      <c r="F833" s="370"/>
      <c r="G833" s="370"/>
      <c r="H833" s="370"/>
      <c r="I833" s="370"/>
      <c r="J833" s="370"/>
      <c r="K833" s="370"/>
      <c r="L833" s="74" t="s">
        <v>25</v>
      </c>
      <c r="M833" s="67">
        <v>1264.92</v>
      </c>
    </row>
    <row r="834" spans="1:13" ht="13.5" customHeight="1">
      <c r="A834" s="64" t="s">
        <v>14958</v>
      </c>
      <c r="B834" s="73" t="s">
        <v>13416</v>
      </c>
      <c r="C834" s="371" t="s">
        <v>14959</v>
      </c>
      <c r="D834" s="371"/>
      <c r="E834" s="371"/>
      <c r="F834" s="371"/>
      <c r="G834" s="371"/>
      <c r="H834" s="371"/>
      <c r="I834" s="371"/>
      <c r="J834" s="371"/>
      <c r="K834" s="371"/>
      <c r="L834" s="65"/>
      <c r="M834" s="65"/>
    </row>
    <row r="835" spans="1:13" ht="12.75" customHeight="1">
      <c r="A835" s="66" t="s">
        <v>14960</v>
      </c>
      <c r="B835" s="74" t="s">
        <v>13416</v>
      </c>
      <c r="C835" s="370" t="s">
        <v>14961</v>
      </c>
      <c r="D835" s="370"/>
      <c r="E835" s="370"/>
      <c r="F835" s="370"/>
      <c r="G835" s="370"/>
      <c r="H835" s="370"/>
      <c r="I835" s="370"/>
      <c r="J835" s="370"/>
      <c r="K835" s="370"/>
      <c r="L835" s="74" t="s">
        <v>25</v>
      </c>
      <c r="M835" s="67">
        <v>896.85</v>
      </c>
    </row>
    <row r="836" spans="1:13" ht="12.75" customHeight="1">
      <c r="A836" s="66" t="s">
        <v>14962</v>
      </c>
      <c r="B836" s="74" t="s">
        <v>13416</v>
      </c>
      <c r="C836" s="370" t="s">
        <v>14963</v>
      </c>
      <c r="D836" s="370"/>
      <c r="E836" s="370"/>
      <c r="F836" s="370"/>
      <c r="G836" s="370"/>
      <c r="H836" s="370"/>
      <c r="I836" s="370"/>
      <c r="J836" s="370"/>
      <c r="K836" s="370"/>
      <c r="L836" s="74" t="s">
        <v>25</v>
      </c>
      <c r="M836" s="67">
        <v>1690.98</v>
      </c>
    </row>
    <row r="837" spans="1:13" ht="13.5" customHeight="1">
      <c r="A837" s="66" t="s">
        <v>14964</v>
      </c>
      <c r="B837" s="74" t="s">
        <v>13416</v>
      </c>
      <c r="C837" s="370" t="s">
        <v>14965</v>
      </c>
      <c r="D837" s="370"/>
      <c r="E837" s="370"/>
      <c r="F837" s="370"/>
      <c r="G837" s="370"/>
      <c r="H837" s="370"/>
      <c r="I837" s="370"/>
      <c r="J837" s="370"/>
      <c r="K837" s="370"/>
      <c r="L837" s="74" t="s">
        <v>25</v>
      </c>
      <c r="M837" s="67">
        <v>1019.86</v>
      </c>
    </row>
    <row r="838" spans="1:13" ht="12.75" customHeight="1">
      <c r="A838" s="66" t="s">
        <v>14966</v>
      </c>
      <c r="B838" s="74" t="s">
        <v>13416</v>
      </c>
      <c r="C838" s="370" t="s">
        <v>14967</v>
      </c>
      <c r="D838" s="370"/>
      <c r="E838" s="370"/>
      <c r="F838" s="370"/>
      <c r="G838" s="370"/>
      <c r="H838" s="370"/>
      <c r="I838" s="370"/>
      <c r="J838" s="370"/>
      <c r="K838" s="370"/>
      <c r="L838" s="74" t="s">
        <v>25</v>
      </c>
      <c r="M838" s="67">
        <v>2386.17</v>
      </c>
    </row>
    <row r="839" spans="1:13" ht="12.75" customHeight="1">
      <c r="A839" s="66" t="s">
        <v>14968</v>
      </c>
      <c r="B839" s="74" t="s">
        <v>13416</v>
      </c>
      <c r="C839" s="370" t="s">
        <v>14969</v>
      </c>
      <c r="D839" s="370"/>
      <c r="E839" s="370"/>
      <c r="F839" s="370"/>
      <c r="G839" s="370"/>
      <c r="H839" s="370"/>
      <c r="I839" s="370"/>
      <c r="J839" s="370"/>
      <c r="K839" s="370"/>
      <c r="L839" s="74" t="s">
        <v>25</v>
      </c>
      <c r="M839" s="67">
        <v>182.9</v>
      </c>
    </row>
    <row r="840" spans="1:13" ht="13.5" customHeight="1">
      <c r="A840" s="64" t="s">
        <v>14970</v>
      </c>
      <c r="B840" s="73" t="s">
        <v>13416</v>
      </c>
      <c r="C840" s="371" t="s">
        <v>14971</v>
      </c>
      <c r="D840" s="371"/>
      <c r="E840" s="371"/>
      <c r="F840" s="371"/>
      <c r="G840" s="371"/>
      <c r="H840" s="371"/>
      <c r="I840" s="371"/>
      <c r="J840" s="371"/>
      <c r="K840" s="371"/>
      <c r="L840" s="65"/>
      <c r="M840" s="65"/>
    </row>
    <row r="841" spans="1:13" ht="12.75" customHeight="1">
      <c r="A841" s="66" t="s">
        <v>14972</v>
      </c>
      <c r="B841" s="74" t="s">
        <v>13416</v>
      </c>
      <c r="C841" s="370" t="s">
        <v>14973</v>
      </c>
      <c r="D841" s="370"/>
      <c r="E841" s="370"/>
      <c r="F841" s="370"/>
      <c r="G841" s="370"/>
      <c r="H841" s="370"/>
      <c r="I841" s="370"/>
      <c r="J841" s="370"/>
      <c r="K841" s="370"/>
      <c r="L841" s="74" t="s">
        <v>25</v>
      </c>
      <c r="M841" s="67">
        <v>108.37</v>
      </c>
    </row>
    <row r="842" spans="1:13" ht="13.5" customHeight="1">
      <c r="A842" s="66" t="s">
        <v>14974</v>
      </c>
      <c r="B842" s="74" t="s">
        <v>13416</v>
      </c>
      <c r="C842" s="370" t="s">
        <v>14975</v>
      </c>
      <c r="D842" s="370"/>
      <c r="E842" s="370"/>
      <c r="F842" s="370"/>
      <c r="G842" s="370"/>
      <c r="H842" s="370"/>
      <c r="I842" s="370"/>
      <c r="J842" s="370"/>
      <c r="K842" s="370"/>
      <c r="L842" s="74" t="s">
        <v>25</v>
      </c>
      <c r="M842" s="67">
        <v>133.29</v>
      </c>
    </row>
    <row r="843" spans="1:13" ht="12.75" customHeight="1">
      <c r="A843" s="66" t="s">
        <v>14976</v>
      </c>
      <c r="B843" s="74" t="s">
        <v>13416</v>
      </c>
      <c r="C843" s="370" t="s">
        <v>14977</v>
      </c>
      <c r="D843" s="370"/>
      <c r="E843" s="370"/>
      <c r="F843" s="370"/>
      <c r="G843" s="370"/>
      <c r="H843" s="370"/>
      <c r="I843" s="370"/>
      <c r="J843" s="370"/>
      <c r="K843" s="370"/>
      <c r="L843" s="74" t="s">
        <v>25</v>
      </c>
      <c r="M843" s="67">
        <v>57.75</v>
      </c>
    </row>
    <row r="844" spans="1:13" ht="12.75" customHeight="1">
      <c r="A844" s="66" t="s">
        <v>14978</v>
      </c>
      <c r="B844" s="74" t="s">
        <v>13416</v>
      </c>
      <c r="C844" s="370" t="s">
        <v>14979</v>
      </c>
      <c r="D844" s="370"/>
      <c r="E844" s="370"/>
      <c r="F844" s="370"/>
      <c r="G844" s="370"/>
      <c r="H844" s="370"/>
      <c r="I844" s="370"/>
      <c r="J844" s="370"/>
      <c r="K844" s="370"/>
      <c r="L844" s="74" t="s">
        <v>25</v>
      </c>
      <c r="M844" s="67">
        <v>89.98</v>
      </c>
    </row>
    <row r="845" spans="1:13" ht="13.5" customHeight="1">
      <c r="A845" s="66" t="s">
        <v>14980</v>
      </c>
      <c r="B845" s="74" t="s">
        <v>13416</v>
      </c>
      <c r="C845" s="370" t="s">
        <v>14981</v>
      </c>
      <c r="D845" s="370"/>
      <c r="E845" s="370"/>
      <c r="F845" s="370"/>
      <c r="G845" s="370"/>
      <c r="H845" s="370"/>
      <c r="I845" s="370"/>
      <c r="J845" s="370"/>
      <c r="K845" s="370"/>
      <c r="L845" s="74" t="s">
        <v>25</v>
      </c>
      <c r="M845" s="67">
        <v>88.2</v>
      </c>
    </row>
    <row r="846" spans="1:13" ht="12.75" customHeight="1">
      <c r="A846" s="66" t="s">
        <v>14982</v>
      </c>
      <c r="B846" s="74" t="s">
        <v>13416</v>
      </c>
      <c r="C846" s="370" t="s">
        <v>14983</v>
      </c>
      <c r="D846" s="370"/>
      <c r="E846" s="370"/>
      <c r="F846" s="370"/>
      <c r="G846" s="370"/>
      <c r="H846" s="370"/>
      <c r="I846" s="370"/>
      <c r="J846" s="370"/>
      <c r="K846" s="370"/>
      <c r="L846" s="74" t="s">
        <v>25</v>
      </c>
      <c r="M846" s="67">
        <v>50.58</v>
      </c>
    </row>
    <row r="847" spans="1:13" ht="13.5" customHeight="1">
      <c r="A847" s="66" t="s">
        <v>14984</v>
      </c>
      <c r="B847" s="74" t="s">
        <v>13416</v>
      </c>
      <c r="C847" s="370" t="s">
        <v>14985</v>
      </c>
      <c r="D847" s="370"/>
      <c r="E847" s="370"/>
      <c r="F847" s="370"/>
      <c r="G847" s="370"/>
      <c r="H847" s="370"/>
      <c r="I847" s="370"/>
      <c r="J847" s="370"/>
      <c r="K847" s="370"/>
      <c r="L847" s="74" t="s">
        <v>25</v>
      </c>
      <c r="M847" s="67">
        <v>40.53</v>
      </c>
    </row>
    <row r="848" spans="1:13" ht="12.75" customHeight="1">
      <c r="A848" s="66" t="s">
        <v>14986</v>
      </c>
      <c r="B848" s="74" t="s">
        <v>13416</v>
      </c>
      <c r="C848" s="370" t="s">
        <v>14987</v>
      </c>
      <c r="D848" s="370"/>
      <c r="E848" s="370"/>
      <c r="F848" s="370"/>
      <c r="G848" s="370"/>
      <c r="H848" s="370"/>
      <c r="I848" s="370"/>
      <c r="J848" s="370"/>
      <c r="K848" s="370"/>
      <c r="L848" s="74" t="s">
        <v>25</v>
      </c>
      <c r="M848" s="67">
        <v>49.72</v>
      </c>
    </row>
    <row r="849" spans="1:13" ht="12.75" customHeight="1">
      <c r="A849" s="66" t="s">
        <v>14988</v>
      </c>
      <c r="B849" s="74" t="s">
        <v>13416</v>
      </c>
      <c r="C849" s="370" t="s">
        <v>14989</v>
      </c>
      <c r="D849" s="370"/>
      <c r="E849" s="370"/>
      <c r="F849" s="370"/>
      <c r="G849" s="370"/>
      <c r="H849" s="370"/>
      <c r="I849" s="370"/>
      <c r="J849" s="370"/>
      <c r="K849" s="370"/>
      <c r="L849" s="74" t="s">
        <v>25</v>
      </c>
      <c r="M849" s="67">
        <v>78.08</v>
      </c>
    </row>
    <row r="850" spans="1:13" ht="13.5" customHeight="1">
      <c r="A850" s="66" t="s">
        <v>14990</v>
      </c>
      <c r="B850" s="74" t="s">
        <v>13416</v>
      </c>
      <c r="C850" s="370" t="s">
        <v>14991</v>
      </c>
      <c r="D850" s="370"/>
      <c r="E850" s="370"/>
      <c r="F850" s="370"/>
      <c r="G850" s="370"/>
      <c r="H850" s="370"/>
      <c r="I850" s="370"/>
      <c r="J850" s="370"/>
      <c r="K850" s="370"/>
      <c r="L850" s="74" t="s">
        <v>25</v>
      </c>
      <c r="M850" s="67">
        <v>22.94</v>
      </c>
    </row>
    <row r="851" spans="1:13" ht="12.75" customHeight="1">
      <c r="A851" s="66" t="s">
        <v>14992</v>
      </c>
      <c r="B851" s="74" t="s">
        <v>13416</v>
      </c>
      <c r="C851" s="370" t="s">
        <v>14993</v>
      </c>
      <c r="D851" s="370"/>
      <c r="E851" s="370"/>
      <c r="F851" s="370"/>
      <c r="G851" s="370"/>
      <c r="H851" s="370"/>
      <c r="I851" s="370"/>
      <c r="J851" s="370"/>
      <c r="K851" s="370"/>
      <c r="L851" s="74" t="s">
        <v>25</v>
      </c>
      <c r="M851" s="67">
        <v>57.54</v>
      </c>
    </row>
    <row r="852" spans="1:13" ht="13.5" customHeight="1">
      <c r="A852" s="66" t="s">
        <v>14994</v>
      </c>
      <c r="B852" s="74" t="s">
        <v>13416</v>
      </c>
      <c r="C852" s="370" t="s">
        <v>14995</v>
      </c>
      <c r="D852" s="370"/>
      <c r="E852" s="370"/>
      <c r="F852" s="370"/>
      <c r="G852" s="370"/>
      <c r="H852" s="370"/>
      <c r="I852" s="370"/>
      <c r="J852" s="370"/>
      <c r="K852" s="370"/>
      <c r="L852" s="74" t="s">
        <v>25</v>
      </c>
      <c r="M852" s="67">
        <v>509.47</v>
      </c>
    </row>
    <row r="853" spans="1:13" ht="12.75" customHeight="1">
      <c r="A853" s="66" t="s">
        <v>14996</v>
      </c>
      <c r="B853" s="74" t="s">
        <v>13416</v>
      </c>
      <c r="C853" s="370" t="s">
        <v>14997</v>
      </c>
      <c r="D853" s="370"/>
      <c r="E853" s="370"/>
      <c r="F853" s="370"/>
      <c r="G853" s="370"/>
      <c r="H853" s="370"/>
      <c r="I853" s="370"/>
      <c r="J853" s="370"/>
      <c r="K853" s="370"/>
      <c r="L853" s="74" t="s">
        <v>25</v>
      </c>
      <c r="M853" s="67">
        <v>614.29</v>
      </c>
    </row>
    <row r="854" spans="1:13" ht="12.75" customHeight="1">
      <c r="A854" s="66" t="s">
        <v>14998</v>
      </c>
      <c r="B854" s="74" t="s">
        <v>13416</v>
      </c>
      <c r="C854" s="370" t="s">
        <v>14999</v>
      </c>
      <c r="D854" s="370"/>
      <c r="E854" s="370"/>
      <c r="F854" s="370"/>
      <c r="G854" s="370"/>
      <c r="H854" s="370"/>
      <c r="I854" s="370"/>
      <c r="J854" s="370"/>
      <c r="K854" s="370"/>
      <c r="L854" s="74" t="s">
        <v>25</v>
      </c>
      <c r="M854" s="67">
        <v>61.82</v>
      </c>
    </row>
    <row r="855" spans="1:13" ht="13.5" customHeight="1">
      <c r="A855" s="66" t="s">
        <v>15000</v>
      </c>
      <c r="B855" s="74" t="s">
        <v>13416</v>
      </c>
      <c r="C855" s="370" t="s">
        <v>15001</v>
      </c>
      <c r="D855" s="370"/>
      <c r="E855" s="370"/>
      <c r="F855" s="370"/>
      <c r="G855" s="370"/>
      <c r="H855" s="370"/>
      <c r="I855" s="370"/>
      <c r="J855" s="370"/>
      <c r="K855" s="370"/>
      <c r="L855" s="74" t="s">
        <v>25</v>
      </c>
      <c r="M855" s="67">
        <v>15.75</v>
      </c>
    </row>
    <row r="856" spans="1:13" ht="12.75" customHeight="1">
      <c r="A856" s="66" t="s">
        <v>15002</v>
      </c>
      <c r="B856" s="74" t="s">
        <v>13416</v>
      </c>
      <c r="C856" s="370" t="s">
        <v>15003</v>
      </c>
      <c r="D856" s="370"/>
      <c r="E856" s="370"/>
      <c r="F856" s="370"/>
      <c r="G856" s="370"/>
      <c r="H856" s="370"/>
      <c r="I856" s="370"/>
      <c r="J856" s="370"/>
      <c r="K856" s="370"/>
      <c r="L856" s="74" t="s">
        <v>25</v>
      </c>
      <c r="M856" s="67">
        <v>13.98</v>
      </c>
    </row>
    <row r="857" spans="1:13" ht="12.75" customHeight="1">
      <c r="A857" s="64" t="s">
        <v>15004</v>
      </c>
      <c r="B857" s="73" t="s">
        <v>13416</v>
      </c>
      <c r="C857" s="371" t="s">
        <v>15005</v>
      </c>
      <c r="D857" s="371"/>
      <c r="E857" s="371"/>
      <c r="F857" s="371"/>
      <c r="G857" s="371"/>
      <c r="H857" s="371"/>
      <c r="I857" s="371"/>
      <c r="J857" s="371"/>
      <c r="K857" s="371"/>
      <c r="L857" s="65"/>
      <c r="M857" s="65"/>
    </row>
    <row r="858" spans="1:13" ht="13.5" customHeight="1">
      <c r="A858" s="66" t="s">
        <v>15006</v>
      </c>
      <c r="B858" s="74" t="s">
        <v>13416</v>
      </c>
      <c r="C858" s="370" t="s">
        <v>15007</v>
      </c>
      <c r="D858" s="370"/>
      <c r="E858" s="370"/>
      <c r="F858" s="370"/>
      <c r="G858" s="370"/>
      <c r="H858" s="370"/>
      <c r="I858" s="370"/>
      <c r="J858" s="370"/>
      <c r="K858" s="370"/>
      <c r="L858" s="74" t="s">
        <v>26</v>
      </c>
      <c r="M858" s="67">
        <v>61.53</v>
      </c>
    </row>
    <row r="859" spans="1:13" ht="12.75" customHeight="1">
      <c r="A859" s="66" t="s">
        <v>15008</v>
      </c>
      <c r="B859" s="74" t="s">
        <v>13416</v>
      </c>
      <c r="C859" s="370" t="s">
        <v>15009</v>
      </c>
      <c r="D859" s="370"/>
      <c r="E859" s="370"/>
      <c r="F859" s="370"/>
      <c r="G859" s="370"/>
      <c r="H859" s="370"/>
      <c r="I859" s="370"/>
      <c r="J859" s="370"/>
      <c r="K859" s="370"/>
      <c r="L859" s="74" t="s">
        <v>26</v>
      </c>
      <c r="M859" s="67">
        <v>63.24</v>
      </c>
    </row>
    <row r="860" spans="1:13" ht="13.5" customHeight="1">
      <c r="A860" s="66" t="s">
        <v>15010</v>
      </c>
      <c r="B860" s="74" t="s">
        <v>13416</v>
      </c>
      <c r="C860" s="370" t="s">
        <v>15011</v>
      </c>
      <c r="D860" s="370"/>
      <c r="E860" s="370"/>
      <c r="F860" s="370"/>
      <c r="G860" s="370"/>
      <c r="H860" s="370"/>
      <c r="I860" s="370"/>
      <c r="J860" s="370"/>
      <c r="K860" s="370"/>
      <c r="L860" s="74" t="s">
        <v>25</v>
      </c>
      <c r="M860" s="67">
        <v>54.3</v>
      </c>
    </row>
    <row r="861" spans="1:13" ht="12.75" customHeight="1">
      <c r="A861" s="66" t="s">
        <v>15012</v>
      </c>
      <c r="B861" s="74" t="s">
        <v>13416</v>
      </c>
      <c r="C861" s="370" t="s">
        <v>15013</v>
      </c>
      <c r="D861" s="370"/>
      <c r="E861" s="370"/>
      <c r="F861" s="370"/>
      <c r="G861" s="370"/>
      <c r="H861" s="370"/>
      <c r="I861" s="370"/>
      <c r="J861" s="370"/>
      <c r="K861" s="370"/>
      <c r="L861" s="74" t="s">
        <v>25</v>
      </c>
      <c r="M861" s="67">
        <v>40.840000000000003</v>
      </c>
    </row>
    <row r="862" spans="1:13" ht="12.75" customHeight="1">
      <c r="A862" s="66" t="s">
        <v>15014</v>
      </c>
      <c r="B862" s="74" t="s">
        <v>13416</v>
      </c>
      <c r="C862" s="370" t="s">
        <v>6365</v>
      </c>
      <c r="D862" s="370"/>
      <c r="E862" s="370"/>
      <c r="F862" s="370"/>
      <c r="G862" s="370"/>
      <c r="H862" s="370"/>
      <c r="I862" s="370"/>
      <c r="J862" s="370"/>
      <c r="K862" s="370"/>
      <c r="L862" s="74" t="s">
        <v>25</v>
      </c>
      <c r="M862" s="67">
        <v>74.64</v>
      </c>
    </row>
    <row r="863" spans="1:13" ht="13.5" customHeight="1">
      <c r="A863" s="66" t="s">
        <v>15015</v>
      </c>
      <c r="B863" s="74" t="s">
        <v>13416</v>
      </c>
      <c r="C863" s="370" t="s">
        <v>15016</v>
      </c>
      <c r="D863" s="370"/>
      <c r="E863" s="370"/>
      <c r="F863" s="370"/>
      <c r="G863" s="370"/>
      <c r="H863" s="370"/>
      <c r="I863" s="370"/>
      <c r="J863" s="370"/>
      <c r="K863" s="370"/>
      <c r="L863" s="74" t="s">
        <v>25</v>
      </c>
      <c r="M863" s="67">
        <v>72.12</v>
      </c>
    </row>
    <row r="864" spans="1:13" ht="12.75" customHeight="1">
      <c r="A864" s="66" t="s">
        <v>15017</v>
      </c>
      <c r="B864" s="74" t="s">
        <v>13416</v>
      </c>
      <c r="C864" s="370" t="s">
        <v>15018</v>
      </c>
      <c r="D864" s="370"/>
      <c r="E864" s="370"/>
      <c r="F864" s="370"/>
      <c r="G864" s="370"/>
      <c r="H864" s="370"/>
      <c r="I864" s="370"/>
      <c r="J864" s="370"/>
      <c r="K864" s="370"/>
      <c r="L864" s="74" t="s">
        <v>25</v>
      </c>
      <c r="M864" s="67">
        <v>151.03</v>
      </c>
    </row>
    <row r="865" spans="1:13" ht="13.5" customHeight="1">
      <c r="A865" s="66" t="s">
        <v>15019</v>
      </c>
      <c r="B865" s="74" t="s">
        <v>13416</v>
      </c>
      <c r="C865" s="370" t="s">
        <v>15020</v>
      </c>
      <c r="D865" s="370"/>
      <c r="E865" s="370"/>
      <c r="F865" s="370"/>
      <c r="G865" s="370"/>
      <c r="H865" s="370"/>
      <c r="I865" s="370"/>
      <c r="J865" s="370"/>
      <c r="K865" s="370"/>
      <c r="L865" s="74" t="s">
        <v>25</v>
      </c>
      <c r="M865" s="67">
        <v>420</v>
      </c>
    </row>
    <row r="866" spans="1:13" ht="12.75" customHeight="1">
      <c r="A866" s="66" t="s">
        <v>15021</v>
      </c>
      <c r="B866" s="74" t="s">
        <v>13416</v>
      </c>
      <c r="C866" s="370" t="s">
        <v>15022</v>
      </c>
      <c r="D866" s="370"/>
      <c r="E866" s="370"/>
      <c r="F866" s="370"/>
      <c r="G866" s="370"/>
      <c r="H866" s="370"/>
      <c r="I866" s="370"/>
      <c r="J866" s="370"/>
      <c r="K866" s="370"/>
      <c r="L866" s="74" t="s">
        <v>25</v>
      </c>
      <c r="M866" s="67">
        <v>32.92</v>
      </c>
    </row>
    <row r="867" spans="1:13" ht="12.75" customHeight="1">
      <c r="A867" s="64" t="s">
        <v>15023</v>
      </c>
      <c r="B867" s="73" t="s">
        <v>13416</v>
      </c>
      <c r="C867" s="371" t="s">
        <v>15024</v>
      </c>
      <c r="D867" s="371"/>
      <c r="E867" s="371"/>
      <c r="F867" s="371"/>
      <c r="G867" s="371"/>
      <c r="H867" s="371"/>
      <c r="I867" s="371"/>
      <c r="J867" s="371"/>
      <c r="K867" s="371"/>
      <c r="L867" s="65"/>
      <c r="M867" s="65"/>
    </row>
    <row r="868" spans="1:13" ht="13.5" customHeight="1">
      <c r="A868" s="66" t="s">
        <v>15025</v>
      </c>
      <c r="B868" s="74" t="s">
        <v>13416</v>
      </c>
      <c r="C868" s="370" t="s">
        <v>15026</v>
      </c>
      <c r="D868" s="370"/>
      <c r="E868" s="370"/>
      <c r="F868" s="370"/>
      <c r="G868" s="370"/>
      <c r="H868" s="370"/>
      <c r="I868" s="370"/>
      <c r="J868" s="370"/>
      <c r="K868" s="370"/>
      <c r="L868" s="74" t="s">
        <v>25</v>
      </c>
      <c r="M868" s="67">
        <v>115.6</v>
      </c>
    </row>
    <row r="869" spans="1:13" ht="12.75" customHeight="1">
      <c r="A869" s="66" t="s">
        <v>15027</v>
      </c>
      <c r="B869" s="74" t="s">
        <v>13416</v>
      </c>
      <c r="C869" s="370" t="s">
        <v>15028</v>
      </c>
      <c r="D869" s="370"/>
      <c r="E869" s="370"/>
      <c r="F869" s="370"/>
      <c r="G869" s="370"/>
      <c r="H869" s="370"/>
      <c r="I869" s="370"/>
      <c r="J869" s="370"/>
      <c r="K869" s="370"/>
      <c r="L869" s="74" t="s">
        <v>25</v>
      </c>
      <c r="M869" s="67">
        <v>149.19</v>
      </c>
    </row>
    <row r="870" spans="1:13" ht="12.75" customHeight="1">
      <c r="A870" s="66" t="s">
        <v>15029</v>
      </c>
      <c r="B870" s="74" t="s">
        <v>13416</v>
      </c>
      <c r="C870" s="370" t="s">
        <v>15030</v>
      </c>
      <c r="D870" s="370"/>
      <c r="E870" s="370"/>
      <c r="F870" s="370"/>
      <c r="G870" s="370"/>
      <c r="H870" s="370"/>
      <c r="I870" s="370"/>
      <c r="J870" s="370"/>
      <c r="K870" s="370"/>
      <c r="L870" s="74" t="s">
        <v>25</v>
      </c>
      <c r="M870" s="67">
        <v>159.94999999999999</v>
      </c>
    </row>
    <row r="871" spans="1:13" ht="13.5" customHeight="1">
      <c r="A871" s="66" t="s">
        <v>15031</v>
      </c>
      <c r="B871" s="74" t="s">
        <v>13416</v>
      </c>
      <c r="C871" s="370" t="s">
        <v>15032</v>
      </c>
      <c r="D871" s="370"/>
      <c r="E871" s="370"/>
      <c r="F871" s="370"/>
      <c r="G871" s="370"/>
      <c r="H871" s="370"/>
      <c r="I871" s="370"/>
      <c r="J871" s="370"/>
      <c r="K871" s="370"/>
      <c r="L871" s="74" t="s">
        <v>25</v>
      </c>
      <c r="M871" s="67">
        <v>152.77000000000001</v>
      </c>
    </row>
    <row r="872" spans="1:13" ht="12.75" customHeight="1">
      <c r="A872" s="66" t="s">
        <v>15033</v>
      </c>
      <c r="B872" s="74" t="s">
        <v>13416</v>
      </c>
      <c r="C872" s="370" t="s">
        <v>15034</v>
      </c>
      <c r="D872" s="370"/>
      <c r="E872" s="370"/>
      <c r="F872" s="370"/>
      <c r="G872" s="370"/>
      <c r="H872" s="370"/>
      <c r="I872" s="370"/>
      <c r="J872" s="370"/>
      <c r="K872" s="370"/>
      <c r="L872" s="74" t="s">
        <v>25</v>
      </c>
      <c r="M872" s="67">
        <v>183.13</v>
      </c>
    </row>
    <row r="873" spans="1:13" ht="13.5" customHeight="1">
      <c r="A873" s="66" t="s">
        <v>15035</v>
      </c>
      <c r="B873" s="74" t="s">
        <v>13416</v>
      </c>
      <c r="C873" s="370" t="s">
        <v>15036</v>
      </c>
      <c r="D873" s="370"/>
      <c r="E873" s="370"/>
      <c r="F873" s="370"/>
      <c r="G873" s="370"/>
      <c r="H873" s="370"/>
      <c r="I873" s="370"/>
      <c r="J873" s="370"/>
      <c r="K873" s="370"/>
      <c r="L873" s="74" t="s">
        <v>25</v>
      </c>
      <c r="M873" s="67">
        <v>216.74</v>
      </c>
    </row>
    <row r="874" spans="1:13" ht="12.75" customHeight="1">
      <c r="A874" s="66" t="s">
        <v>15037</v>
      </c>
      <c r="B874" s="74" t="s">
        <v>13416</v>
      </c>
      <c r="C874" s="370" t="s">
        <v>15038</v>
      </c>
      <c r="D874" s="370"/>
      <c r="E874" s="370"/>
      <c r="F874" s="370"/>
      <c r="G874" s="370"/>
      <c r="H874" s="370"/>
      <c r="I874" s="370"/>
      <c r="J874" s="370"/>
      <c r="K874" s="370"/>
      <c r="L874" s="74" t="s">
        <v>25</v>
      </c>
      <c r="M874" s="67">
        <v>244.19</v>
      </c>
    </row>
    <row r="875" spans="1:13" ht="12.75" customHeight="1">
      <c r="A875" s="66" t="s">
        <v>15039</v>
      </c>
      <c r="B875" s="74" t="s">
        <v>13416</v>
      </c>
      <c r="C875" s="370" t="s">
        <v>15040</v>
      </c>
      <c r="D875" s="370"/>
      <c r="E875" s="370"/>
      <c r="F875" s="370"/>
      <c r="G875" s="370"/>
      <c r="H875" s="370"/>
      <c r="I875" s="370"/>
      <c r="J875" s="370"/>
      <c r="K875" s="370"/>
      <c r="L875" s="74" t="s">
        <v>25</v>
      </c>
      <c r="M875" s="67">
        <v>194.71</v>
      </c>
    </row>
    <row r="876" spans="1:13" ht="13.5" customHeight="1">
      <c r="A876" s="66" t="s">
        <v>15041</v>
      </c>
      <c r="B876" s="74" t="s">
        <v>13416</v>
      </c>
      <c r="C876" s="370" t="s">
        <v>15042</v>
      </c>
      <c r="D876" s="370"/>
      <c r="E876" s="370"/>
      <c r="F876" s="370"/>
      <c r="G876" s="370"/>
      <c r="H876" s="370"/>
      <c r="I876" s="370"/>
      <c r="J876" s="370"/>
      <c r="K876" s="370"/>
      <c r="L876" s="74" t="s">
        <v>25</v>
      </c>
      <c r="M876" s="67">
        <v>230.32</v>
      </c>
    </row>
    <row r="877" spans="1:13" ht="12.75" customHeight="1">
      <c r="A877" s="66" t="s">
        <v>15043</v>
      </c>
      <c r="B877" s="74" t="s">
        <v>13416</v>
      </c>
      <c r="C877" s="370" t="s">
        <v>15044</v>
      </c>
      <c r="D877" s="370"/>
      <c r="E877" s="370"/>
      <c r="F877" s="370"/>
      <c r="G877" s="370"/>
      <c r="H877" s="370"/>
      <c r="I877" s="370"/>
      <c r="J877" s="370"/>
      <c r="K877" s="370"/>
      <c r="L877" s="74" t="s">
        <v>25</v>
      </c>
      <c r="M877" s="67">
        <v>275.39</v>
      </c>
    </row>
    <row r="878" spans="1:13" ht="13.5" customHeight="1">
      <c r="A878" s="66" t="s">
        <v>15045</v>
      </c>
      <c r="B878" s="74" t="s">
        <v>13416</v>
      </c>
      <c r="C878" s="370" t="s">
        <v>15046</v>
      </c>
      <c r="D878" s="370"/>
      <c r="E878" s="370"/>
      <c r="F878" s="370"/>
      <c r="G878" s="370"/>
      <c r="H878" s="370"/>
      <c r="I878" s="370"/>
      <c r="J878" s="370"/>
      <c r="K878" s="370"/>
      <c r="L878" s="74" t="s">
        <v>25</v>
      </c>
      <c r="M878" s="67">
        <v>314.11</v>
      </c>
    </row>
    <row r="879" spans="1:13" ht="12.75" customHeight="1">
      <c r="A879" s="66" t="s">
        <v>15047</v>
      </c>
      <c r="B879" s="74" t="s">
        <v>13416</v>
      </c>
      <c r="C879" s="370" t="s">
        <v>15048</v>
      </c>
      <c r="D879" s="370"/>
      <c r="E879" s="370"/>
      <c r="F879" s="370"/>
      <c r="G879" s="370"/>
      <c r="H879" s="370"/>
      <c r="I879" s="370"/>
      <c r="J879" s="370"/>
      <c r="K879" s="370"/>
      <c r="L879" s="74" t="s">
        <v>25</v>
      </c>
      <c r="M879" s="67">
        <v>353.31</v>
      </c>
    </row>
    <row r="880" spans="1:13" ht="12.75" customHeight="1">
      <c r="A880" s="66" t="s">
        <v>15049</v>
      </c>
      <c r="B880" s="74" t="s">
        <v>13416</v>
      </c>
      <c r="C880" s="370" t="s">
        <v>15050</v>
      </c>
      <c r="D880" s="370"/>
      <c r="E880" s="370"/>
      <c r="F880" s="370"/>
      <c r="G880" s="370"/>
      <c r="H880" s="370"/>
      <c r="I880" s="370"/>
      <c r="J880" s="370"/>
      <c r="K880" s="370"/>
      <c r="L880" s="74" t="s">
        <v>25</v>
      </c>
      <c r="M880" s="67">
        <v>392.07</v>
      </c>
    </row>
    <row r="881" spans="1:13" ht="13.5" customHeight="1">
      <c r="A881" s="66" t="s">
        <v>15051</v>
      </c>
      <c r="B881" s="74" t="s">
        <v>13416</v>
      </c>
      <c r="C881" s="370" t="s">
        <v>15052</v>
      </c>
      <c r="D881" s="370"/>
      <c r="E881" s="370"/>
      <c r="F881" s="370"/>
      <c r="G881" s="370"/>
      <c r="H881" s="370"/>
      <c r="I881" s="370"/>
      <c r="J881" s="370"/>
      <c r="K881" s="370"/>
      <c r="L881" s="74" t="s">
        <v>25</v>
      </c>
      <c r="M881" s="67">
        <v>430.8</v>
      </c>
    </row>
    <row r="882" spans="1:13" ht="12.75" customHeight="1">
      <c r="A882" s="66" t="s">
        <v>15053</v>
      </c>
      <c r="B882" s="74" t="s">
        <v>13416</v>
      </c>
      <c r="C882" s="370" t="s">
        <v>15054</v>
      </c>
      <c r="D882" s="370"/>
      <c r="E882" s="370"/>
      <c r="F882" s="370"/>
      <c r="G882" s="370"/>
      <c r="H882" s="370"/>
      <c r="I882" s="370"/>
      <c r="J882" s="370"/>
      <c r="K882" s="370"/>
      <c r="L882" s="74" t="s">
        <v>25</v>
      </c>
      <c r="M882" s="67">
        <v>470</v>
      </c>
    </row>
    <row r="883" spans="1:13" ht="12.75" customHeight="1">
      <c r="A883" s="66" t="s">
        <v>15055</v>
      </c>
      <c r="B883" s="74" t="s">
        <v>13416</v>
      </c>
      <c r="C883" s="370" t="s">
        <v>15056</v>
      </c>
      <c r="D883" s="370"/>
      <c r="E883" s="370"/>
      <c r="F883" s="370"/>
      <c r="G883" s="370"/>
      <c r="H883" s="370"/>
      <c r="I883" s="370"/>
      <c r="J883" s="370"/>
      <c r="K883" s="370"/>
      <c r="L883" s="74" t="s">
        <v>25</v>
      </c>
      <c r="M883" s="67">
        <v>240.02</v>
      </c>
    </row>
    <row r="884" spans="1:13" ht="13.5" customHeight="1">
      <c r="A884" s="66" t="s">
        <v>15057</v>
      </c>
      <c r="B884" s="74" t="s">
        <v>13416</v>
      </c>
      <c r="C884" s="370" t="s">
        <v>15058</v>
      </c>
      <c r="D884" s="370"/>
      <c r="E884" s="370"/>
      <c r="F884" s="370"/>
      <c r="G884" s="370"/>
      <c r="H884" s="370"/>
      <c r="I884" s="370"/>
      <c r="J884" s="370"/>
      <c r="K884" s="370"/>
      <c r="L884" s="74" t="s">
        <v>25</v>
      </c>
      <c r="M884" s="67">
        <v>286.45999999999998</v>
      </c>
    </row>
    <row r="885" spans="1:13" ht="12.75" customHeight="1">
      <c r="A885" s="66" t="s">
        <v>15059</v>
      </c>
      <c r="B885" s="74" t="s">
        <v>13416</v>
      </c>
      <c r="C885" s="370" t="s">
        <v>15060</v>
      </c>
      <c r="D885" s="370"/>
      <c r="E885" s="370"/>
      <c r="F885" s="370"/>
      <c r="G885" s="370"/>
      <c r="H885" s="370"/>
      <c r="I885" s="370"/>
      <c r="J885" s="370"/>
      <c r="K885" s="370"/>
      <c r="L885" s="74" t="s">
        <v>25</v>
      </c>
      <c r="M885" s="67">
        <v>332.46</v>
      </c>
    </row>
    <row r="886" spans="1:13" ht="13.5" customHeight="1">
      <c r="A886" s="66" t="s">
        <v>15061</v>
      </c>
      <c r="B886" s="74" t="s">
        <v>13416</v>
      </c>
      <c r="C886" s="370" t="s">
        <v>15062</v>
      </c>
      <c r="D886" s="370"/>
      <c r="E886" s="370"/>
      <c r="F886" s="370"/>
      <c r="G886" s="370"/>
      <c r="H886" s="370"/>
      <c r="I886" s="370"/>
      <c r="J886" s="370"/>
      <c r="K886" s="370"/>
      <c r="L886" s="74" t="s">
        <v>25</v>
      </c>
      <c r="M886" s="67">
        <v>378.47</v>
      </c>
    </row>
    <row r="887" spans="1:13" ht="12.75" customHeight="1">
      <c r="A887" s="66" t="s">
        <v>15063</v>
      </c>
      <c r="B887" s="74" t="s">
        <v>13416</v>
      </c>
      <c r="C887" s="370" t="s">
        <v>15064</v>
      </c>
      <c r="D887" s="370"/>
      <c r="E887" s="370"/>
      <c r="F887" s="370"/>
      <c r="G887" s="370"/>
      <c r="H887" s="370"/>
      <c r="I887" s="370"/>
      <c r="J887" s="370"/>
      <c r="K887" s="370"/>
      <c r="L887" s="74" t="s">
        <v>25</v>
      </c>
      <c r="M887" s="67">
        <v>424.46</v>
      </c>
    </row>
    <row r="888" spans="1:13" ht="12.75" customHeight="1">
      <c r="A888" s="66" t="s">
        <v>15065</v>
      </c>
      <c r="B888" s="74" t="s">
        <v>13416</v>
      </c>
      <c r="C888" s="370" t="s">
        <v>15066</v>
      </c>
      <c r="D888" s="370"/>
      <c r="E888" s="370"/>
      <c r="F888" s="370"/>
      <c r="G888" s="370"/>
      <c r="H888" s="370"/>
      <c r="I888" s="370"/>
      <c r="J888" s="370"/>
      <c r="K888" s="370"/>
      <c r="L888" s="74" t="s">
        <v>25</v>
      </c>
      <c r="M888" s="67">
        <v>470.39</v>
      </c>
    </row>
    <row r="889" spans="1:13" ht="13.5" customHeight="1">
      <c r="A889" s="66" t="s">
        <v>15067</v>
      </c>
      <c r="B889" s="74" t="s">
        <v>13416</v>
      </c>
      <c r="C889" s="370" t="s">
        <v>15068</v>
      </c>
      <c r="D889" s="370"/>
      <c r="E889" s="370"/>
      <c r="F889" s="370"/>
      <c r="G889" s="370"/>
      <c r="H889" s="370"/>
      <c r="I889" s="370"/>
      <c r="J889" s="370"/>
      <c r="K889" s="370"/>
      <c r="L889" s="74" t="s">
        <v>25</v>
      </c>
      <c r="M889" s="67">
        <v>516.41</v>
      </c>
    </row>
    <row r="890" spans="1:13" ht="12.75" customHeight="1">
      <c r="A890" s="66" t="s">
        <v>15069</v>
      </c>
      <c r="B890" s="74" t="s">
        <v>13416</v>
      </c>
      <c r="C890" s="370" t="s">
        <v>15070</v>
      </c>
      <c r="D890" s="370"/>
      <c r="E890" s="370"/>
      <c r="F890" s="370"/>
      <c r="G890" s="370"/>
      <c r="H890" s="370"/>
      <c r="I890" s="370"/>
      <c r="J890" s="370"/>
      <c r="K890" s="370"/>
      <c r="L890" s="74" t="s">
        <v>25</v>
      </c>
      <c r="M890" s="67">
        <v>564.65</v>
      </c>
    </row>
    <row r="891" spans="1:13" ht="13.5" customHeight="1">
      <c r="A891" s="66" t="s">
        <v>15071</v>
      </c>
      <c r="B891" s="74" t="s">
        <v>13416</v>
      </c>
      <c r="C891" s="370" t="s">
        <v>15072</v>
      </c>
      <c r="D891" s="370"/>
      <c r="E891" s="370"/>
      <c r="F891" s="370"/>
      <c r="G891" s="370"/>
      <c r="H891" s="370"/>
      <c r="I891" s="370"/>
      <c r="J891" s="370"/>
      <c r="K891" s="370"/>
      <c r="L891" s="74" t="s">
        <v>25</v>
      </c>
      <c r="M891" s="67">
        <v>608.85</v>
      </c>
    </row>
    <row r="892" spans="1:13" ht="12.75" customHeight="1">
      <c r="A892" s="66" t="s">
        <v>15073</v>
      </c>
      <c r="B892" s="74" t="s">
        <v>13416</v>
      </c>
      <c r="C892" s="370" t="s">
        <v>15074</v>
      </c>
      <c r="D892" s="370"/>
      <c r="E892" s="370"/>
      <c r="F892" s="370"/>
      <c r="G892" s="370"/>
      <c r="H892" s="370"/>
      <c r="I892" s="370"/>
      <c r="J892" s="370"/>
      <c r="K892" s="370"/>
      <c r="L892" s="74" t="s">
        <v>25</v>
      </c>
      <c r="M892" s="67">
        <v>288.74</v>
      </c>
    </row>
    <row r="893" spans="1:13" ht="12.75" customHeight="1">
      <c r="A893" s="66" t="s">
        <v>15075</v>
      </c>
      <c r="B893" s="74" t="s">
        <v>13416</v>
      </c>
      <c r="C893" s="370" t="s">
        <v>15076</v>
      </c>
      <c r="D893" s="370"/>
      <c r="E893" s="370"/>
      <c r="F893" s="370"/>
      <c r="G893" s="370"/>
      <c r="H893" s="370"/>
      <c r="I893" s="370"/>
      <c r="J893" s="370"/>
      <c r="K893" s="370"/>
      <c r="L893" s="74" t="s">
        <v>25</v>
      </c>
      <c r="M893" s="67">
        <v>348.52</v>
      </c>
    </row>
    <row r="894" spans="1:13" ht="13.5" customHeight="1">
      <c r="A894" s="66" t="s">
        <v>15077</v>
      </c>
      <c r="B894" s="74" t="s">
        <v>13416</v>
      </c>
      <c r="C894" s="370" t="s">
        <v>15078</v>
      </c>
      <c r="D894" s="370"/>
      <c r="E894" s="370"/>
      <c r="F894" s="370"/>
      <c r="G894" s="370"/>
      <c r="H894" s="370"/>
      <c r="I894" s="370"/>
      <c r="J894" s="370"/>
      <c r="K894" s="370"/>
      <c r="L894" s="74" t="s">
        <v>25</v>
      </c>
      <c r="M894" s="67">
        <v>403.6</v>
      </c>
    </row>
    <row r="895" spans="1:13" ht="12.75" customHeight="1">
      <c r="A895" s="66" t="s">
        <v>15079</v>
      </c>
      <c r="B895" s="74" t="s">
        <v>13416</v>
      </c>
      <c r="C895" s="370" t="s">
        <v>15080</v>
      </c>
      <c r="D895" s="370"/>
      <c r="E895" s="370"/>
      <c r="F895" s="370"/>
      <c r="G895" s="370"/>
      <c r="H895" s="370"/>
      <c r="I895" s="370"/>
      <c r="J895" s="370"/>
      <c r="K895" s="370"/>
      <c r="L895" s="74" t="s">
        <v>25</v>
      </c>
      <c r="M895" s="67">
        <v>458.64</v>
      </c>
    </row>
    <row r="896" spans="1:13" ht="12.75" customHeight="1">
      <c r="A896" s="66" t="s">
        <v>15081</v>
      </c>
      <c r="B896" s="74" t="s">
        <v>13416</v>
      </c>
      <c r="C896" s="370" t="s">
        <v>15082</v>
      </c>
      <c r="D896" s="370"/>
      <c r="E896" s="370"/>
      <c r="F896" s="370"/>
      <c r="G896" s="370"/>
      <c r="H896" s="370"/>
      <c r="I896" s="370"/>
      <c r="J896" s="370"/>
      <c r="K896" s="370"/>
      <c r="L896" s="74" t="s">
        <v>25</v>
      </c>
      <c r="M896" s="67">
        <v>513.71</v>
      </c>
    </row>
    <row r="897" spans="1:13" ht="13.5" customHeight="1">
      <c r="A897" s="66" t="s">
        <v>15083</v>
      </c>
      <c r="B897" s="74" t="s">
        <v>13416</v>
      </c>
      <c r="C897" s="370" t="s">
        <v>15084</v>
      </c>
      <c r="D897" s="370"/>
      <c r="E897" s="370"/>
      <c r="F897" s="370"/>
      <c r="G897" s="370"/>
      <c r="H897" s="370"/>
      <c r="I897" s="370"/>
      <c r="J897" s="370"/>
      <c r="K897" s="370"/>
      <c r="L897" s="74" t="s">
        <v>25</v>
      </c>
      <c r="M897" s="67">
        <v>568.73</v>
      </c>
    </row>
    <row r="898" spans="1:13" ht="12.75" customHeight="1">
      <c r="A898" s="66" t="s">
        <v>15085</v>
      </c>
      <c r="B898" s="74" t="s">
        <v>13416</v>
      </c>
      <c r="C898" s="370" t="s">
        <v>15086</v>
      </c>
      <c r="D898" s="370"/>
      <c r="E898" s="370"/>
      <c r="F898" s="370"/>
      <c r="G898" s="370"/>
      <c r="H898" s="370"/>
      <c r="I898" s="370"/>
      <c r="J898" s="370"/>
      <c r="K898" s="370"/>
      <c r="L898" s="74" t="s">
        <v>25</v>
      </c>
      <c r="M898" s="67">
        <v>623.83000000000004</v>
      </c>
    </row>
    <row r="899" spans="1:13" ht="13.5" customHeight="1">
      <c r="A899" s="66" t="s">
        <v>15087</v>
      </c>
      <c r="B899" s="74" t="s">
        <v>13416</v>
      </c>
      <c r="C899" s="370" t="s">
        <v>15088</v>
      </c>
      <c r="D899" s="370"/>
      <c r="E899" s="370"/>
      <c r="F899" s="370"/>
      <c r="G899" s="370"/>
      <c r="H899" s="370"/>
      <c r="I899" s="370"/>
      <c r="J899" s="370"/>
      <c r="K899" s="370"/>
      <c r="L899" s="74" t="s">
        <v>25</v>
      </c>
      <c r="M899" s="67">
        <v>678.84</v>
      </c>
    </row>
    <row r="900" spans="1:13" ht="12.75" customHeight="1">
      <c r="A900" s="66" t="s">
        <v>15089</v>
      </c>
      <c r="B900" s="74" t="s">
        <v>13416</v>
      </c>
      <c r="C900" s="370" t="s">
        <v>15090</v>
      </c>
      <c r="D900" s="370"/>
      <c r="E900" s="370"/>
      <c r="F900" s="370"/>
      <c r="G900" s="370"/>
      <c r="H900" s="370"/>
      <c r="I900" s="370"/>
      <c r="J900" s="370"/>
      <c r="K900" s="370"/>
      <c r="L900" s="74" t="s">
        <v>25</v>
      </c>
      <c r="M900" s="67">
        <v>733.92</v>
      </c>
    </row>
    <row r="901" spans="1:13" ht="12.75" customHeight="1">
      <c r="A901" s="66" t="s">
        <v>15091</v>
      </c>
      <c r="B901" s="74" t="s">
        <v>13416</v>
      </c>
      <c r="C901" s="370" t="s">
        <v>15092</v>
      </c>
      <c r="D901" s="370"/>
      <c r="E901" s="370"/>
      <c r="F901" s="370"/>
      <c r="G901" s="370"/>
      <c r="H901" s="370"/>
      <c r="I901" s="370"/>
      <c r="J901" s="370"/>
      <c r="K901" s="370"/>
      <c r="L901" s="74" t="s">
        <v>25</v>
      </c>
      <c r="M901" s="67">
        <v>788.94</v>
      </c>
    </row>
    <row r="902" spans="1:13" ht="13.5" customHeight="1">
      <c r="A902" s="66" t="s">
        <v>15093</v>
      </c>
      <c r="B902" s="74" t="s">
        <v>13416</v>
      </c>
      <c r="C902" s="370" t="s">
        <v>15094</v>
      </c>
      <c r="D902" s="370"/>
      <c r="E902" s="370"/>
      <c r="F902" s="370"/>
      <c r="G902" s="370"/>
      <c r="H902" s="370"/>
      <c r="I902" s="370"/>
      <c r="J902" s="370"/>
      <c r="K902" s="370"/>
      <c r="L902" s="74" t="s">
        <v>25</v>
      </c>
      <c r="M902" s="67">
        <v>827.95</v>
      </c>
    </row>
    <row r="903" spans="1:13" ht="12.75" customHeight="1">
      <c r="A903" s="66" t="s">
        <v>15095</v>
      </c>
      <c r="B903" s="74" t="s">
        <v>13416</v>
      </c>
      <c r="C903" s="370" t="s">
        <v>15096</v>
      </c>
      <c r="D903" s="370"/>
      <c r="E903" s="370"/>
      <c r="F903" s="370"/>
      <c r="G903" s="370"/>
      <c r="H903" s="370"/>
      <c r="I903" s="370"/>
      <c r="J903" s="370"/>
      <c r="K903" s="370"/>
      <c r="L903" s="74" t="s">
        <v>25</v>
      </c>
      <c r="M903" s="67">
        <v>689.18</v>
      </c>
    </row>
    <row r="904" spans="1:13" ht="13.5" customHeight="1">
      <c r="A904" s="66" t="s">
        <v>15097</v>
      </c>
      <c r="B904" s="74" t="s">
        <v>13416</v>
      </c>
      <c r="C904" s="370" t="s">
        <v>15098</v>
      </c>
      <c r="D904" s="370"/>
      <c r="E904" s="370"/>
      <c r="F904" s="370"/>
      <c r="G904" s="370"/>
      <c r="H904" s="370"/>
      <c r="I904" s="370"/>
      <c r="J904" s="370"/>
      <c r="K904" s="370"/>
      <c r="L904" s="74" t="s">
        <v>25</v>
      </c>
      <c r="M904" s="67">
        <v>775.48</v>
      </c>
    </row>
    <row r="905" spans="1:13" ht="12.75" customHeight="1">
      <c r="A905" s="66" t="s">
        <v>15099</v>
      </c>
      <c r="B905" s="74" t="s">
        <v>13416</v>
      </c>
      <c r="C905" s="370" t="s">
        <v>15100</v>
      </c>
      <c r="D905" s="370"/>
      <c r="E905" s="370"/>
      <c r="F905" s="370"/>
      <c r="G905" s="370"/>
      <c r="H905" s="370"/>
      <c r="I905" s="370"/>
      <c r="J905" s="370"/>
      <c r="K905" s="370"/>
      <c r="L905" s="74" t="s">
        <v>25</v>
      </c>
      <c r="M905" s="67">
        <v>861.85</v>
      </c>
    </row>
    <row r="906" spans="1:13" ht="12.75" customHeight="1">
      <c r="A906" s="66" t="s">
        <v>15101</v>
      </c>
      <c r="B906" s="74" t="s">
        <v>13416</v>
      </c>
      <c r="C906" s="370" t="s">
        <v>15102</v>
      </c>
      <c r="D906" s="370"/>
      <c r="E906" s="370"/>
      <c r="F906" s="370"/>
      <c r="G906" s="370"/>
      <c r="H906" s="370"/>
      <c r="I906" s="370"/>
      <c r="J906" s="370"/>
      <c r="K906" s="370"/>
      <c r="L906" s="74" t="s">
        <v>25</v>
      </c>
      <c r="M906" s="67">
        <v>948.19</v>
      </c>
    </row>
    <row r="907" spans="1:13" ht="13.5" customHeight="1">
      <c r="A907" s="66" t="s">
        <v>15103</v>
      </c>
      <c r="B907" s="74" t="s">
        <v>13416</v>
      </c>
      <c r="C907" s="370" t="s">
        <v>15104</v>
      </c>
      <c r="D907" s="370"/>
      <c r="E907" s="370"/>
      <c r="F907" s="370"/>
      <c r="G907" s="370"/>
      <c r="H907" s="370"/>
      <c r="I907" s="370"/>
      <c r="J907" s="370"/>
      <c r="K907" s="370"/>
      <c r="L907" s="74" t="s">
        <v>25</v>
      </c>
      <c r="M907" s="67">
        <v>1034.53</v>
      </c>
    </row>
    <row r="908" spans="1:13" ht="12.75" customHeight="1">
      <c r="A908" s="66" t="s">
        <v>15105</v>
      </c>
      <c r="B908" s="74" t="s">
        <v>13416</v>
      </c>
      <c r="C908" s="370" t="s">
        <v>15106</v>
      </c>
      <c r="D908" s="370"/>
      <c r="E908" s="370"/>
      <c r="F908" s="370"/>
      <c r="G908" s="370"/>
      <c r="H908" s="370"/>
      <c r="I908" s="370"/>
      <c r="J908" s="370"/>
      <c r="K908" s="370"/>
      <c r="L908" s="74" t="s">
        <v>25</v>
      </c>
      <c r="M908" s="67">
        <v>1145.46</v>
      </c>
    </row>
    <row r="909" spans="1:13" ht="13.5" customHeight="1">
      <c r="A909" s="66" t="s">
        <v>15107</v>
      </c>
      <c r="B909" s="74" t="s">
        <v>13416</v>
      </c>
      <c r="C909" s="370" t="s">
        <v>15108</v>
      </c>
      <c r="D909" s="370"/>
      <c r="E909" s="370"/>
      <c r="F909" s="370"/>
      <c r="G909" s="370"/>
      <c r="H909" s="370"/>
      <c r="I909" s="370"/>
      <c r="J909" s="370"/>
      <c r="K909" s="370"/>
      <c r="L909" s="74" t="s">
        <v>25</v>
      </c>
      <c r="M909" s="67">
        <v>1207.6400000000001</v>
      </c>
    </row>
    <row r="910" spans="1:13" ht="12.75" customHeight="1">
      <c r="A910" s="66" t="s">
        <v>15109</v>
      </c>
      <c r="B910" s="74" t="s">
        <v>13416</v>
      </c>
      <c r="C910" s="370" t="s">
        <v>15110</v>
      </c>
      <c r="D910" s="370"/>
      <c r="E910" s="370"/>
      <c r="F910" s="370"/>
      <c r="G910" s="370"/>
      <c r="H910" s="370"/>
      <c r="I910" s="370"/>
      <c r="J910" s="370"/>
      <c r="K910" s="370"/>
      <c r="L910" s="74" t="s">
        <v>25</v>
      </c>
      <c r="M910" s="67">
        <v>1293.99</v>
      </c>
    </row>
    <row r="911" spans="1:13" ht="12.75" customHeight="1">
      <c r="A911" s="66" t="s">
        <v>15111</v>
      </c>
      <c r="B911" s="74" t="s">
        <v>13416</v>
      </c>
      <c r="C911" s="370" t="s">
        <v>15112</v>
      </c>
      <c r="D911" s="370"/>
      <c r="E911" s="370"/>
      <c r="F911" s="370"/>
      <c r="G911" s="370"/>
      <c r="H911" s="370"/>
      <c r="I911" s="370"/>
      <c r="J911" s="370"/>
      <c r="K911" s="370"/>
      <c r="L911" s="74" t="s">
        <v>25</v>
      </c>
      <c r="M911" s="67">
        <v>1380.33</v>
      </c>
    </row>
    <row r="912" spans="1:13" ht="13.5" customHeight="1">
      <c r="A912" s="66" t="s">
        <v>15113</v>
      </c>
      <c r="B912" s="74" t="s">
        <v>13416</v>
      </c>
      <c r="C912" s="370" t="s">
        <v>15114</v>
      </c>
      <c r="D912" s="370"/>
      <c r="E912" s="370"/>
      <c r="F912" s="370"/>
      <c r="G912" s="370"/>
      <c r="H912" s="370"/>
      <c r="I912" s="370"/>
      <c r="J912" s="370"/>
      <c r="K912" s="370"/>
      <c r="L912" s="74" t="s">
        <v>25</v>
      </c>
      <c r="M912" s="67">
        <v>1466.7</v>
      </c>
    </row>
    <row r="913" spans="1:13" ht="12.75" customHeight="1">
      <c r="A913" s="66" t="s">
        <v>15115</v>
      </c>
      <c r="B913" s="74" t="s">
        <v>13416</v>
      </c>
      <c r="C913" s="370" t="s">
        <v>15116</v>
      </c>
      <c r="D913" s="370"/>
      <c r="E913" s="370"/>
      <c r="F913" s="370"/>
      <c r="G913" s="370"/>
      <c r="H913" s="370"/>
      <c r="I913" s="370"/>
      <c r="J913" s="370"/>
      <c r="K913" s="370"/>
      <c r="L913" s="74" t="s">
        <v>25</v>
      </c>
      <c r="M913" s="67">
        <v>1552.99</v>
      </c>
    </row>
    <row r="914" spans="1:13" ht="12.75" customHeight="1">
      <c r="A914" s="64" t="s">
        <v>15117</v>
      </c>
      <c r="B914" s="73" t="s">
        <v>13416</v>
      </c>
      <c r="C914" s="371" t="s">
        <v>15118</v>
      </c>
      <c r="D914" s="371"/>
      <c r="E914" s="371"/>
      <c r="F914" s="371"/>
      <c r="G914" s="371"/>
      <c r="H914" s="371"/>
      <c r="I914" s="371"/>
      <c r="J914" s="371"/>
      <c r="K914" s="371"/>
      <c r="L914" s="65"/>
      <c r="M914" s="65"/>
    </row>
    <row r="915" spans="1:13" ht="13.5" customHeight="1">
      <c r="A915" s="66" t="s">
        <v>15119</v>
      </c>
      <c r="B915" s="74" t="s">
        <v>13416</v>
      </c>
      <c r="C915" s="370" t="s">
        <v>15026</v>
      </c>
      <c r="D915" s="370"/>
      <c r="E915" s="370"/>
      <c r="F915" s="370"/>
      <c r="G915" s="370"/>
      <c r="H915" s="370"/>
      <c r="I915" s="370"/>
      <c r="J915" s="370"/>
      <c r="K915" s="370"/>
      <c r="L915" s="74" t="s">
        <v>25</v>
      </c>
      <c r="M915" s="67">
        <v>230.15</v>
      </c>
    </row>
    <row r="916" spans="1:13" ht="12.75" customHeight="1">
      <c r="A916" s="66" t="s">
        <v>15120</v>
      </c>
      <c r="B916" s="74" t="s">
        <v>13416</v>
      </c>
      <c r="C916" s="370" t="s">
        <v>15028</v>
      </c>
      <c r="D916" s="370"/>
      <c r="E916" s="370"/>
      <c r="F916" s="370"/>
      <c r="G916" s="370"/>
      <c r="H916" s="370"/>
      <c r="I916" s="370"/>
      <c r="J916" s="370"/>
      <c r="K916" s="370"/>
      <c r="L916" s="74" t="s">
        <v>25</v>
      </c>
      <c r="M916" s="67">
        <v>263.74</v>
      </c>
    </row>
    <row r="917" spans="1:13" ht="13.5" customHeight="1">
      <c r="A917" s="66" t="s">
        <v>15121</v>
      </c>
      <c r="B917" s="74" t="s">
        <v>13416</v>
      </c>
      <c r="C917" s="370" t="s">
        <v>15030</v>
      </c>
      <c r="D917" s="370"/>
      <c r="E917" s="370"/>
      <c r="F917" s="370"/>
      <c r="G917" s="370"/>
      <c r="H917" s="370"/>
      <c r="I917" s="370"/>
      <c r="J917" s="370"/>
      <c r="K917" s="370"/>
      <c r="L917" s="74" t="s">
        <v>25</v>
      </c>
      <c r="M917" s="67">
        <v>274.5</v>
      </c>
    </row>
    <row r="918" spans="1:13" ht="12.75" customHeight="1">
      <c r="A918" s="66" t="s">
        <v>15122</v>
      </c>
      <c r="B918" s="74" t="s">
        <v>13416</v>
      </c>
      <c r="C918" s="370" t="s">
        <v>15032</v>
      </c>
      <c r="D918" s="370"/>
      <c r="E918" s="370"/>
      <c r="F918" s="370"/>
      <c r="G918" s="370"/>
      <c r="H918" s="370"/>
      <c r="I918" s="370"/>
      <c r="J918" s="370"/>
      <c r="K918" s="370"/>
      <c r="L918" s="74" t="s">
        <v>25</v>
      </c>
      <c r="M918" s="67">
        <v>298.41000000000003</v>
      </c>
    </row>
    <row r="919" spans="1:13" ht="12.75" customHeight="1">
      <c r="A919" s="66" t="s">
        <v>15123</v>
      </c>
      <c r="B919" s="74" t="s">
        <v>13416</v>
      </c>
      <c r="C919" s="370" t="s">
        <v>15034</v>
      </c>
      <c r="D919" s="370"/>
      <c r="E919" s="370"/>
      <c r="F919" s="370"/>
      <c r="G919" s="370"/>
      <c r="H919" s="370"/>
      <c r="I919" s="370"/>
      <c r="J919" s="370"/>
      <c r="K919" s="370"/>
      <c r="L919" s="74" t="s">
        <v>25</v>
      </c>
      <c r="M919" s="67">
        <v>328.77</v>
      </c>
    </row>
    <row r="920" spans="1:13" ht="13.5" customHeight="1">
      <c r="A920" s="66" t="s">
        <v>15124</v>
      </c>
      <c r="B920" s="74" t="s">
        <v>13416</v>
      </c>
      <c r="C920" s="370" t="s">
        <v>15036</v>
      </c>
      <c r="D920" s="370"/>
      <c r="E920" s="370"/>
      <c r="F920" s="370"/>
      <c r="G920" s="370"/>
      <c r="H920" s="370"/>
      <c r="I920" s="370"/>
      <c r="J920" s="370"/>
      <c r="K920" s="370"/>
      <c r="L920" s="74" t="s">
        <v>25</v>
      </c>
      <c r="M920" s="67">
        <v>359.52</v>
      </c>
    </row>
    <row r="921" spans="1:13" ht="12.75" customHeight="1">
      <c r="A921" s="66" t="s">
        <v>15125</v>
      </c>
      <c r="B921" s="74" t="s">
        <v>13416</v>
      </c>
      <c r="C921" s="370" t="s">
        <v>15038</v>
      </c>
      <c r="D921" s="370"/>
      <c r="E921" s="370"/>
      <c r="F921" s="370"/>
      <c r="G921" s="370"/>
      <c r="H921" s="370"/>
      <c r="I921" s="370"/>
      <c r="J921" s="370"/>
      <c r="K921" s="370"/>
      <c r="L921" s="74" t="s">
        <v>25</v>
      </c>
      <c r="M921" s="67">
        <v>389.83</v>
      </c>
    </row>
    <row r="922" spans="1:13" ht="13.5" customHeight="1">
      <c r="A922" s="66" t="s">
        <v>15126</v>
      </c>
      <c r="B922" s="74" t="s">
        <v>13416</v>
      </c>
      <c r="C922" s="370" t="s">
        <v>15040</v>
      </c>
      <c r="D922" s="370"/>
      <c r="E922" s="370"/>
      <c r="F922" s="370"/>
      <c r="G922" s="370"/>
      <c r="H922" s="370"/>
      <c r="I922" s="370"/>
      <c r="J922" s="370"/>
      <c r="K922" s="370"/>
      <c r="L922" s="74" t="s">
        <v>25</v>
      </c>
      <c r="M922" s="67">
        <v>427.03</v>
      </c>
    </row>
    <row r="923" spans="1:13" ht="12.75" customHeight="1">
      <c r="A923" s="66" t="s">
        <v>15127</v>
      </c>
      <c r="B923" s="74" t="s">
        <v>13416</v>
      </c>
      <c r="C923" s="370" t="s">
        <v>15042</v>
      </c>
      <c r="D923" s="370"/>
      <c r="E923" s="370"/>
      <c r="F923" s="370"/>
      <c r="G923" s="370"/>
      <c r="H923" s="370"/>
      <c r="I923" s="370"/>
      <c r="J923" s="370"/>
      <c r="K923" s="370"/>
      <c r="L923" s="74" t="s">
        <v>25</v>
      </c>
      <c r="M923" s="67">
        <v>465.59</v>
      </c>
    </row>
    <row r="924" spans="1:13" ht="12.75" customHeight="1">
      <c r="A924" s="66" t="s">
        <v>15128</v>
      </c>
      <c r="B924" s="74" t="s">
        <v>13416</v>
      </c>
      <c r="C924" s="370" t="s">
        <v>15044</v>
      </c>
      <c r="D924" s="370"/>
      <c r="E924" s="370"/>
      <c r="F924" s="370"/>
      <c r="G924" s="370"/>
      <c r="H924" s="370"/>
      <c r="I924" s="370"/>
      <c r="J924" s="370"/>
      <c r="K924" s="370"/>
      <c r="L924" s="74" t="s">
        <v>25</v>
      </c>
      <c r="M924" s="67">
        <v>503.7</v>
      </c>
    </row>
    <row r="925" spans="1:13" ht="13.5" customHeight="1">
      <c r="A925" s="66" t="s">
        <v>15129</v>
      </c>
      <c r="B925" s="74" t="s">
        <v>13416</v>
      </c>
      <c r="C925" s="370" t="s">
        <v>15046</v>
      </c>
      <c r="D925" s="370"/>
      <c r="E925" s="370"/>
      <c r="F925" s="370"/>
      <c r="G925" s="370"/>
      <c r="H925" s="370"/>
      <c r="I925" s="370"/>
      <c r="J925" s="370"/>
      <c r="K925" s="370"/>
      <c r="L925" s="74" t="s">
        <v>25</v>
      </c>
      <c r="M925" s="67">
        <v>541.79</v>
      </c>
    </row>
    <row r="926" spans="1:13" ht="12.75" customHeight="1">
      <c r="A926" s="66" t="s">
        <v>15130</v>
      </c>
      <c r="B926" s="74" t="s">
        <v>13416</v>
      </c>
      <c r="C926" s="370" t="s">
        <v>15048</v>
      </c>
      <c r="D926" s="370"/>
      <c r="E926" s="370"/>
      <c r="F926" s="370"/>
      <c r="G926" s="370"/>
      <c r="H926" s="370"/>
      <c r="I926" s="370"/>
      <c r="J926" s="370"/>
      <c r="K926" s="370"/>
      <c r="L926" s="74" t="s">
        <v>25</v>
      </c>
      <c r="M926" s="67">
        <v>580.35</v>
      </c>
    </row>
    <row r="927" spans="1:13" ht="12.75" customHeight="1">
      <c r="A927" s="66" t="s">
        <v>15131</v>
      </c>
      <c r="B927" s="74" t="s">
        <v>13416</v>
      </c>
      <c r="C927" s="370" t="s">
        <v>15050</v>
      </c>
      <c r="D927" s="370"/>
      <c r="E927" s="370"/>
      <c r="F927" s="370"/>
      <c r="G927" s="370"/>
      <c r="H927" s="370"/>
      <c r="I927" s="370"/>
      <c r="J927" s="370"/>
      <c r="K927" s="370"/>
      <c r="L927" s="74" t="s">
        <v>25</v>
      </c>
      <c r="M927" s="67">
        <v>618.47</v>
      </c>
    </row>
    <row r="928" spans="1:13" ht="13.5" customHeight="1">
      <c r="A928" s="66" t="s">
        <v>15132</v>
      </c>
      <c r="B928" s="74" t="s">
        <v>13416</v>
      </c>
      <c r="C928" s="370" t="s">
        <v>15052</v>
      </c>
      <c r="D928" s="370"/>
      <c r="E928" s="370"/>
      <c r="F928" s="370"/>
      <c r="G928" s="370"/>
      <c r="H928" s="370"/>
      <c r="I928" s="370"/>
      <c r="J928" s="370"/>
      <c r="K928" s="370"/>
      <c r="L928" s="74" t="s">
        <v>25</v>
      </c>
      <c r="M928" s="67">
        <v>654.47</v>
      </c>
    </row>
    <row r="929" spans="1:13" ht="12.75" customHeight="1">
      <c r="A929" s="66" t="s">
        <v>15133</v>
      </c>
      <c r="B929" s="74" t="s">
        <v>13416</v>
      </c>
      <c r="C929" s="370" t="s">
        <v>15054</v>
      </c>
      <c r="D929" s="370"/>
      <c r="E929" s="370"/>
      <c r="F929" s="370"/>
      <c r="G929" s="370"/>
      <c r="H929" s="370"/>
      <c r="I929" s="370"/>
      <c r="J929" s="370"/>
      <c r="K929" s="370"/>
      <c r="L929" s="74" t="s">
        <v>25</v>
      </c>
      <c r="M929" s="67">
        <v>695.13</v>
      </c>
    </row>
    <row r="930" spans="1:13" ht="13.5" customHeight="1">
      <c r="A930" s="66" t="s">
        <v>15134</v>
      </c>
      <c r="B930" s="74" t="s">
        <v>13416</v>
      </c>
      <c r="C930" s="370" t="s">
        <v>15056</v>
      </c>
      <c r="D930" s="370"/>
      <c r="E930" s="370"/>
      <c r="F930" s="370"/>
      <c r="G930" s="370"/>
      <c r="H930" s="370"/>
      <c r="I930" s="370"/>
      <c r="J930" s="370"/>
      <c r="K930" s="370"/>
      <c r="L930" s="74" t="s">
        <v>25</v>
      </c>
      <c r="M930" s="67">
        <v>565.55999999999995</v>
      </c>
    </row>
    <row r="931" spans="1:13" ht="12.75" customHeight="1">
      <c r="A931" s="66" t="s">
        <v>15135</v>
      </c>
      <c r="B931" s="74" t="s">
        <v>13416</v>
      </c>
      <c r="C931" s="370" t="s">
        <v>15058</v>
      </c>
      <c r="D931" s="370"/>
      <c r="E931" s="370"/>
      <c r="F931" s="370"/>
      <c r="G931" s="370"/>
      <c r="H931" s="370"/>
      <c r="I931" s="370"/>
      <c r="J931" s="370"/>
      <c r="K931" s="370"/>
      <c r="L931" s="74" t="s">
        <v>25</v>
      </c>
      <c r="M931" s="67">
        <v>622.95000000000005</v>
      </c>
    </row>
    <row r="932" spans="1:13" ht="12.75" customHeight="1">
      <c r="A932" s="66" t="s">
        <v>15136</v>
      </c>
      <c r="B932" s="74" t="s">
        <v>13416</v>
      </c>
      <c r="C932" s="370" t="s">
        <v>15060</v>
      </c>
      <c r="D932" s="370"/>
      <c r="E932" s="370"/>
      <c r="F932" s="370"/>
      <c r="G932" s="370"/>
      <c r="H932" s="370"/>
      <c r="I932" s="370"/>
      <c r="J932" s="370"/>
      <c r="K932" s="370"/>
      <c r="L932" s="74" t="s">
        <v>25</v>
      </c>
      <c r="M932" s="67">
        <v>668.95</v>
      </c>
    </row>
    <row r="933" spans="1:13" ht="13.5" customHeight="1">
      <c r="A933" s="66" t="s">
        <v>15137</v>
      </c>
      <c r="B933" s="74" t="s">
        <v>13416</v>
      </c>
      <c r="C933" s="370" t="s">
        <v>15062</v>
      </c>
      <c r="D933" s="370"/>
      <c r="E933" s="370"/>
      <c r="F933" s="370"/>
      <c r="G933" s="370"/>
      <c r="H933" s="370"/>
      <c r="I933" s="370"/>
      <c r="J933" s="370"/>
      <c r="K933" s="370"/>
      <c r="L933" s="74" t="s">
        <v>25</v>
      </c>
      <c r="M933" s="67">
        <v>714.96</v>
      </c>
    </row>
    <row r="934" spans="1:13" ht="12.75" customHeight="1">
      <c r="A934" s="66" t="s">
        <v>15138</v>
      </c>
      <c r="B934" s="74" t="s">
        <v>13416</v>
      </c>
      <c r="C934" s="370" t="s">
        <v>15064</v>
      </c>
      <c r="D934" s="370"/>
      <c r="E934" s="370"/>
      <c r="F934" s="370"/>
      <c r="G934" s="370"/>
      <c r="H934" s="370"/>
      <c r="I934" s="370"/>
      <c r="J934" s="370"/>
      <c r="K934" s="370"/>
      <c r="L934" s="74" t="s">
        <v>25</v>
      </c>
      <c r="M934" s="67">
        <v>760.95</v>
      </c>
    </row>
    <row r="935" spans="1:13" ht="13.5" customHeight="1">
      <c r="A935" s="66" t="s">
        <v>15139</v>
      </c>
      <c r="B935" s="74" t="s">
        <v>13416</v>
      </c>
      <c r="C935" s="370" t="s">
        <v>15066</v>
      </c>
      <c r="D935" s="370"/>
      <c r="E935" s="370"/>
      <c r="F935" s="370"/>
      <c r="G935" s="370"/>
      <c r="H935" s="370"/>
      <c r="I935" s="370"/>
      <c r="J935" s="370"/>
      <c r="K935" s="370"/>
      <c r="L935" s="74" t="s">
        <v>25</v>
      </c>
      <c r="M935" s="67">
        <v>806.88</v>
      </c>
    </row>
    <row r="936" spans="1:13" ht="12.75" customHeight="1">
      <c r="A936" s="66" t="s">
        <v>15140</v>
      </c>
      <c r="B936" s="74" t="s">
        <v>13416</v>
      </c>
      <c r="C936" s="370" t="s">
        <v>15068</v>
      </c>
      <c r="D936" s="370"/>
      <c r="E936" s="370"/>
      <c r="F936" s="370"/>
      <c r="G936" s="370"/>
      <c r="H936" s="370"/>
      <c r="I936" s="370"/>
      <c r="J936" s="370"/>
      <c r="K936" s="370"/>
      <c r="L936" s="74" t="s">
        <v>25</v>
      </c>
      <c r="M936" s="67">
        <v>855.95</v>
      </c>
    </row>
    <row r="937" spans="1:13" ht="12.75" customHeight="1">
      <c r="A937" s="66" t="s">
        <v>15141</v>
      </c>
      <c r="B937" s="74" t="s">
        <v>13416</v>
      </c>
      <c r="C937" s="370" t="s">
        <v>15070</v>
      </c>
      <c r="D937" s="370"/>
      <c r="E937" s="370"/>
      <c r="F937" s="370"/>
      <c r="G937" s="370"/>
      <c r="H937" s="370"/>
      <c r="I937" s="370"/>
      <c r="J937" s="370"/>
      <c r="K937" s="370"/>
      <c r="L937" s="74" t="s">
        <v>25</v>
      </c>
      <c r="M937" s="67">
        <v>901.14</v>
      </c>
    </row>
    <row r="938" spans="1:13" ht="13.5" customHeight="1">
      <c r="A938" s="66" t="s">
        <v>15142</v>
      </c>
      <c r="B938" s="74" t="s">
        <v>13416</v>
      </c>
      <c r="C938" s="370" t="s">
        <v>15072</v>
      </c>
      <c r="D938" s="370"/>
      <c r="E938" s="370"/>
      <c r="F938" s="370"/>
      <c r="G938" s="370"/>
      <c r="H938" s="370"/>
      <c r="I938" s="370"/>
      <c r="J938" s="370"/>
      <c r="K938" s="370"/>
      <c r="L938" s="74" t="s">
        <v>25</v>
      </c>
      <c r="M938" s="67">
        <v>945.34</v>
      </c>
    </row>
    <row r="939" spans="1:13" ht="12.75" customHeight="1">
      <c r="A939" s="66" t="s">
        <v>15143</v>
      </c>
      <c r="B939" s="74" t="s">
        <v>13416</v>
      </c>
      <c r="C939" s="370" t="s">
        <v>15074</v>
      </c>
      <c r="D939" s="370"/>
      <c r="E939" s="370"/>
      <c r="F939" s="370"/>
      <c r="G939" s="370"/>
      <c r="H939" s="370"/>
      <c r="I939" s="370"/>
      <c r="J939" s="370"/>
      <c r="K939" s="370"/>
      <c r="L939" s="74" t="s">
        <v>25</v>
      </c>
      <c r="M939" s="67">
        <v>710.64</v>
      </c>
    </row>
    <row r="940" spans="1:13" ht="12.75" customHeight="1">
      <c r="A940" s="66" t="s">
        <v>15144</v>
      </c>
      <c r="B940" s="74" t="s">
        <v>13416</v>
      </c>
      <c r="C940" s="370" t="s">
        <v>15076</v>
      </c>
      <c r="D940" s="370"/>
      <c r="E940" s="370"/>
      <c r="F940" s="370"/>
      <c r="G940" s="370"/>
      <c r="H940" s="370"/>
      <c r="I940" s="370"/>
      <c r="J940" s="370"/>
      <c r="K940" s="370"/>
      <c r="L940" s="74" t="s">
        <v>25</v>
      </c>
      <c r="M940" s="67">
        <v>747.9</v>
      </c>
    </row>
    <row r="941" spans="1:13" ht="13.5" customHeight="1">
      <c r="A941" s="66" t="s">
        <v>15145</v>
      </c>
      <c r="B941" s="74" t="s">
        <v>13416</v>
      </c>
      <c r="C941" s="370" t="s">
        <v>15078</v>
      </c>
      <c r="D941" s="370"/>
      <c r="E941" s="370"/>
      <c r="F941" s="370"/>
      <c r="G941" s="370"/>
      <c r="H941" s="370"/>
      <c r="I941" s="370"/>
      <c r="J941" s="370"/>
      <c r="K941" s="370"/>
      <c r="L941" s="74" t="s">
        <v>25</v>
      </c>
      <c r="M941" s="67">
        <v>801.88</v>
      </c>
    </row>
    <row r="942" spans="1:13" ht="12.75" customHeight="1">
      <c r="A942" s="66" t="s">
        <v>15146</v>
      </c>
      <c r="B942" s="74" t="s">
        <v>13416</v>
      </c>
      <c r="C942" s="370" t="s">
        <v>15080</v>
      </c>
      <c r="D942" s="370"/>
      <c r="E942" s="370"/>
      <c r="F942" s="370"/>
      <c r="G942" s="370"/>
      <c r="H942" s="370"/>
      <c r="I942" s="370"/>
      <c r="J942" s="370"/>
      <c r="K942" s="370"/>
      <c r="L942" s="74" t="s">
        <v>25</v>
      </c>
      <c r="M942" s="67">
        <v>871.83</v>
      </c>
    </row>
    <row r="943" spans="1:13" ht="13.5" customHeight="1">
      <c r="A943" s="66" t="s">
        <v>15147</v>
      </c>
      <c r="B943" s="74" t="s">
        <v>13416</v>
      </c>
      <c r="C943" s="370" t="s">
        <v>15082</v>
      </c>
      <c r="D943" s="370"/>
      <c r="E943" s="370"/>
      <c r="F943" s="370"/>
      <c r="G943" s="370"/>
      <c r="H943" s="370"/>
      <c r="I943" s="370"/>
      <c r="J943" s="370"/>
      <c r="K943" s="370"/>
      <c r="L943" s="74" t="s">
        <v>25</v>
      </c>
      <c r="M943" s="67">
        <v>909.8</v>
      </c>
    </row>
    <row r="944" spans="1:13" ht="12.75" customHeight="1">
      <c r="A944" s="66" t="s">
        <v>15148</v>
      </c>
      <c r="B944" s="74" t="s">
        <v>13416</v>
      </c>
      <c r="C944" s="370" t="s">
        <v>15084</v>
      </c>
      <c r="D944" s="370"/>
      <c r="E944" s="370"/>
      <c r="F944" s="370"/>
      <c r="G944" s="370"/>
      <c r="H944" s="370"/>
      <c r="I944" s="370"/>
      <c r="J944" s="370"/>
      <c r="K944" s="370"/>
      <c r="L944" s="74" t="s">
        <v>25</v>
      </c>
      <c r="M944" s="67">
        <v>963.73</v>
      </c>
    </row>
    <row r="945" spans="1:13" ht="12.75" customHeight="1">
      <c r="A945" s="66" t="s">
        <v>15149</v>
      </c>
      <c r="B945" s="74" t="s">
        <v>13416</v>
      </c>
      <c r="C945" s="370" t="s">
        <v>15086</v>
      </c>
      <c r="D945" s="370"/>
      <c r="E945" s="370"/>
      <c r="F945" s="370"/>
      <c r="G945" s="370"/>
      <c r="H945" s="370"/>
      <c r="I945" s="370"/>
      <c r="J945" s="370"/>
      <c r="K945" s="370"/>
      <c r="L945" s="74" t="s">
        <v>25</v>
      </c>
      <c r="M945" s="67">
        <v>1017.73</v>
      </c>
    </row>
    <row r="946" spans="1:13" ht="13.5" customHeight="1">
      <c r="A946" s="66" t="s">
        <v>15150</v>
      </c>
      <c r="B946" s="74" t="s">
        <v>13416</v>
      </c>
      <c r="C946" s="370" t="s">
        <v>15088</v>
      </c>
      <c r="D946" s="370"/>
      <c r="E946" s="370"/>
      <c r="F946" s="370"/>
      <c r="G946" s="370"/>
      <c r="H946" s="370"/>
      <c r="I946" s="370"/>
      <c r="J946" s="370"/>
      <c r="K946" s="370"/>
      <c r="L946" s="74" t="s">
        <v>25</v>
      </c>
      <c r="M946" s="67">
        <v>1071.6500000000001</v>
      </c>
    </row>
    <row r="947" spans="1:13" ht="12.75" customHeight="1">
      <c r="A947" s="66" t="s">
        <v>15151</v>
      </c>
      <c r="B947" s="74" t="s">
        <v>13416</v>
      </c>
      <c r="C947" s="370" t="s">
        <v>15090</v>
      </c>
      <c r="D947" s="370"/>
      <c r="E947" s="370"/>
      <c r="F947" s="370"/>
      <c r="G947" s="370"/>
      <c r="H947" s="370"/>
      <c r="I947" s="370"/>
      <c r="J947" s="370"/>
      <c r="K947" s="370"/>
      <c r="L947" s="74" t="s">
        <v>25</v>
      </c>
      <c r="M947" s="67">
        <v>1125.6300000000001</v>
      </c>
    </row>
    <row r="948" spans="1:13" ht="13.5" customHeight="1">
      <c r="A948" s="66" t="s">
        <v>15152</v>
      </c>
      <c r="B948" s="74" t="s">
        <v>13416</v>
      </c>
      <c r="C948" s="370" t="s">
        <v>15092</v>
      </c>
      <c r="D948" s="370"/>
      <c r="E948" s="370"/>
      <c r="F948" s="370"/>
      <c r="G948" s="370"/>
      <c r="H948" s="370"/>
      <c r="I948" s="370"/>
      <c r="J948" s="370"/>
      <c r="K948" s="370"/>
      <c r="L948" s="74" t="s">
        <v>25</v>
      </c>
      <c r="M948" s="67">
        <v>1170.9000000000001</v>
      </c>
    </row>
    <row r="949" spans="1:13" ht="12.75" customHeight="1">
      <c r="A949" s="66" t="s">
        <v>15153</v>
      </c>
      <c r="B949" s="74" t="s">
        <v>13416</v>
      </c>
      <c r="C949" s="370" t="s">
        <v>15154</v>
      </c>
      <c r="D949" s="370"/>
      <c r="E949" s="370"/>
      <c r="F949" s="370"/>
      <c r="G949" s="370"/>
      <c r="H949" s="370"/>
      <c r="I949" s="370"/>
      <c r="J949" s="370"/>
      <c r="K949" s="370"/>
      <c r="L949" s="74" t="s">
        <v>25</v>
      </c>
      <c r="M949" s="67">
        <v>854.68</v>
      </c>
    </row>
    <row r="950" spans="1:13" ht="12.75" customHeight="1">
      <c r="A950" s="66" t="s">
        <v>15155</v>
      </c>
      <c r="B950" s="74" t="s">
        <v>13416</v>
      </c>
      <c r="C950" s="370" t="s">
        <v>15156</v>
      </c>
      <c r="D950" s="370"/>
      <c r="E950" s="370"/>
      <c r="F950" s="370"/>
      <c r="G950" s="370"/>
      <c r="H950" s="370"/>
      <c r="I950" s="370"/>
      <c r="J950" s="370"/>
      <c r="K950" s="370"/>
      <c r="L950" s="74" t="s">
        <v>25</v>
      </c>
      <c r="M950" s="67">
        <v>916.67</v>
      </c>
    </row>
    <row r="951" spans="1:13" ht="13.5" customHeight="1">
      <c r="A951" s="66" t="s">
        <v>15157</v>
      </c>
      <c r="B951" s="74" t="s">
        <v>13416</v>
      </c>
      <c r="C951" s="370" t="s">
        <v>15158</v>
      </c>
      <c r="D951" s="370"/>
      <c r="E951" s="370"/>
      <c r="F951" s="370"/>
      <c r="G951" s="370"/>
      <c r="H951" s="370"/>
      <c r="I951" s="370"/>
      <c r="J951" s="370"/>
      <c r="K951" s="370"/>
      <c r="L951" s="74" t="s">
        <v>25</v>
      </c>
      <c r="M951" s="67">
        <v>978.45</v>
      </c>
    </row>
    <row r="952" spans="1:13" ht="12.75" customHeight="1">
      <c r="A952" s="66" t="s">
        <v>15159</v>
      </c>
      <c r="B952" s="74" t="s">
        <v>13416</v>
      </c>
      <c r="C952" s="370" t="s">
        <v>15160</v>
      </c>
      <c r="D952" s="370"/>
      <c r="E952" s="370"/>
      <c r="F952" s="370"/>
      <c r="G952" s="370"/>
      <c r="H952" s="370"/>
      <c r="I952" s="370"/>
      <c r="J952" s="370"/>
      <c r="K952" s="370"/>
      <c r="L952" s="74" t="s">
        <v>25</v>
      </c>
      <c r="M952" s="67">
        <v>1040.3</v>
      </c>
    </row>
    <row r="953" spans="1:13" ht="12.75" customHeight="1">
      <c r="A953" s="66" t="s">
        <v>15161</v>
      </c>
      <c r="B953" s="74" t="s">
        <v>13416</v>
      </c>
      <c r="C953" s="370" t="s">
        <v>15162</v>
      </c>
      <c r="D953" s="370"/>
      <c r="E953" s="370"/>
      <c r="F953" s="370"/>
      <c r="G953" s="370"/>
      <c r="H953" s="370"/>
      <c r="I953" s="370"/>
      <c r="J953" s="370"/>
      <c r="K953" s="370"/>
      <c r="L953" s="74" t="s">
        <v>25</v>
      </c>
      <c r="M953" s="67">
        <v>1102.32</v>
      </c>
    </row>
    <row r="954" spans="1:13" ht="13.5" customHeight="1">
      <c r="A954" s="66" t="s">
        <v>15163</v>
      </c>
      <c r="B954" s="74" t="s">
        <v>13416</v>
      </c>
      <c r="C954" s="370" t="s">
        <v>15164</v>
      </c>
      <c r="D954" s="370"/>
      <c r="E954" s="370"/>
      <c r="F954" s="370"/>
      <c r="G954" s="370"/>
      <c r="H954" s="370"/>
      <c r="I954" s="370"/>
      <c r="J954" s="370"/>
      <c r="K954" s="370"/>
      <c r="L954" s="74" t="s">
        <v>25</v>
      </c>
      <c r="M954" s="67">
        <v>1167.1500000000001</v>
      </c>
    </row>
    <row r="955" spans="1:13" ht="12.75" customHeight="1">
      <c r="A955" s="66" t="s">
        <v>15165</v>
      </c>
      <c r="B955" s="74" t="s">
        <v>13416</v>
      </c>
      <c r="C955" s="370" t="s">
        <v>15166</v>
      </c>
      <c r="D955" s="370"/>
      <c r="E955" s="370"/>
      <c r="F955" s="370"/>
      <c r="G955" s="370"/>
      <c r="H955" s="370"/>
      <c r="I955" s="370"/>
      <c r="J955" s="370"/>
      <c r="K955" s="370"/>
      <c r="L955" s="74" t="s">
        <v>25</v>
      </c>
      <c r="M955" s="67">
        <v>1226.3800000000001</v>
      </c>
    </row>
    <row r="956" spans="1:13" ht="13.5" customHeight="1">
      <c r="A956" s="66" t="s">
        <v>15167</v>
      </c>
      <c r="B956" s="74" t="s">
        <v>13416</v>
      </c>
      <c r="C956" s="370" t="s">
        <v>15168</v>
      </c>
      <c r="D956" s="370"/>
      <c r="E956" s="370"/>
      <c r="F956" s="370"/>
      <c r="G956" s="370"/>
      <c r="H956" s="370"/>
      <c r="I956" s="370"/>
      <c r="J956" s="370"/>
      <c r="K956" s="370"/>
      <c r="L956" s="74" t="s">
        <v>25</v>
      </c>
      <c r="M956" s="67">
        <v>1287.94</v>
      </c>
    </row>
    <row r="957" spans="1:13" ht="12.75" customHeight="1">
      <c r="A957" s="66" t="s">
        <v>15169</v>
      </c>
      <c r="B957" s="74" t="s">
        <v>13416</v>
      </c>
      <c r="C957" s="370" t="s">
        <v>15170</v>
      </c>
      <c r="D957" s="370"/>
      <c r="E957" s="370"/>
      <c r="F957" s="370"/>
      <c r="G957" s="370"/>
      <c r="H957" s="370"/>
      <c r="I957" s="370"/>
      <c r="J957" s="370"/>
      <c r="K957" s="370"/>
      <c r="L957" s="74" t="s">
        <v>25</v>
      </c>
      <c r="M957" s="67">
        <v>1350</v>
      </c>
    </row>
    <row r="958" spans="1:13" ht="12.75" customHeight="1">
      <c r="A958" s="66" t="s">
        <v>15171</v>
      </c>
      <c r="B958" s="74" t="s">
        <v>13416</v>
      </c>
      <c r="C958" s="370" t="s">
        <v>15172</v>
      </c>
      <c r="D958" s="370"/>
      <c r="E958" s="370"/>
      <c r="F958" s="370"/>
      <c r="G958" s="370"/>
      <c r="H958" s="370"/>
      <c r="I958" s="370"/>
      <c r="J958" s="370"/>
      <c r="K958" s="370"/>
      <c r="L958" s="74" t="s">
        <v>25</v>
      </c>
      <c r="M958" s="67">
        <v>1411.99</v>
      </c>
    </row>
    <row r="959" spans="1:13" ht="13.5" customHeight="1">
      <c r="A959" s="66" t="s">
        <v>15173</v>
      </c>
      <c r="B959" s="74" t="s">
        <v>13416</v>
      </c>
      <c r="C959" s="370" t="s">
        <v>15174</v>
      </c>
      <c r="D959" s="370"/>
      <c r="E959" s="370"/>
      <c r="F959" s="370"/>
      <c r="G959" s="370"/>
      <c r="H959" s="370"/>
      <c r="I959" s="370"/>
      <c r="J959" s="370"/>
      <c r="K959" s="370"/>
      <c r="L959" s="74" t="s">
        <v>25</v>
      </c>
      <c r="M959" s="67">
        <v>1474.06</v>
      </c>
    </row>
    <row r="960" spans="1:13" ht="12.75" customHeight="1">
      <c r="A960" s="66" t="s">
        <v>15175</v>
      </c>
      <c r="B960" s="74" t="s">
        <v>13416</v>
      </c>
      <c r="C960" s="370" t="s">
        <v>15176</v>
      </c>
      <c r="D960" s="370"/>
      <c r="E960" s="370"/>
      <c r="F960" s="370"/>
      <c r="G960" s="370"/>
      <c r="H960" s="370"/>
      <c r="I960" s="370"/>
      <c r="J960" s="370"/>
      <c r="K960" s="370"/>
      <c r="L960" s="74" t="s">
        <v>25</v>
      </c>
      <c r="M960" s="67">
        <v>1096.77</v>
      </c>
    </row>
    <row r="961" spans="1:13" ht="13.5" customHeight="1">
      <c r="A961" s="66" t="s">
        <v>15177</v>
      </c>
      <c r="B961" s="74" t="s">
        <v>13416</v>
      </c>
      <c r="C961" s="370" t="s">
        <v>15178</v>
      </c>
      <c r="D961" s="370"/>
      <c r="E961" s="370"/>
      <c r="F961" s="370"/>
      <c r="G961" s="370"/>
      <c r="H961" s="370"/>
      <c r="I961" s="370"/>
      <c r="J961" s="370"/>
      <c r="K961" s="370"/>
      <c r="L961" s="74" t="s">
        <v>25</v>
      </c>
      <c r="M961" s="67">
        <v>1166.5</v>
      </c>
    </row>
    <row r="962" spans="1:13" ht="12.75" customHeight="1">
      <c r="A962" s="66" t="s">
        <v>15179</v>
      </c>
      <c r="B962" s="74" t="s">
        <v>13416</v>
      </c>
      <c r="C962" s="370" t="s">
        <v>15180</v>
      </c>
      <c r="D962" s="370"/>
      <c r="E962" s="370"/>
      <c r="F962" s="370"/>
      <c r="G962" s="370"/>
      <c r="H962" s="370"/>
      <c r="I962" s="370"/>
      <c r="J962" s="370"/>
      <c r="K962" s="370"/>
      <c r="L962" s="74" t="s">
        <v>25</v>
      </c>
      <c r="M962" s="67">
        <v>1236.72</v>
      </c>
    </row>
    <row r="963" spans="1:13" ht="12.75" customHeight="1">
      <c r="A963" s="66" t="s">
        <v>15181</v>
      </c>
      <c r="B963" s="74" t="s">
        <v>13416</v>
      </c>
      <c r="C963" s="370" t="s">
        <v>15182</v>
      </c>
      <c r="D963" s="370"/>
      <c r="E963" s="370"/>
      <c r="F963" s="370"/>
      <c r="G963" s="370"/>
      <c r="H963" s="370"/>
      <c r="I963" s="370"/>
      <c r="J963" s="370"/>
      <c r="K963" s="370"/>
      <c r="L963" s="74" t="s">
        <v>25</v>
      </c>
      <c r="M963" s="67">
        <v>1306.9000000000001</v>
      </c>
    </row>
    <row r="964" spans="1:13" ht="13.5" customHeight="1">
      <c r="A964" s="66" t="s">
        <v>15183</v>
      </c>
      <c r="B964" s="74" t="s">
        <v>13416</v>
      </c>
      <c r="C964" s="370" t="s">
        <v>15184</v>
      </c>
      <c r="D964" s="370"/>
      <c r="E964" s="370"/>
      <c r="F964" s="370"/>
      <c r="G964" s="370"/>
      <c r="H964" s="370"/>
      <c r="I964" s="370"/>
      <c r="J964" s="370"/>
      <c r="K964" s="370"/>
      <c r="L964" s="74" t="s">
        <v>25</v>
      </c>
      <c r="M964" s="67">
        <v>1376.63</v>
      </c>
    </row>
    <row r="965" spans="1:13" ht="12.75" customHeight="1">
      <c r="A965" s="66" t="s">
        <v>15185</v>
      </c>
      <c r="B965" s="74" t="s">
        <v>13416</v>
      </c>
      <c r="C965" s="370" t="s">
        <v>15186</v>
      </c>
      <c r="D965" s="370"/>
      <c r="E965" s="370"/>
      <c r="F965" s="370"/>
      <c r="G965" s="370"/>
      <c r="H965" s="370"/>
      <c r="I965" s="370"/>
      <c r="J965" s="370"/>
      <c r="K965" s="370"/>
      <c r="L965" s="74" t="s">
        <v>25</v>
      </c>
      <c r="M965" s="67">
        <v>1446.81</v>
      </c>
    </row>
    <row r="966" spans="1:13" ht="12.75" customHeight="1">
      <c r="A966" s="66" t="s">
        <v>15187</v>
      </c>
      <c r="B966" s="74" t="s">
        <v>13416</v>
      </c>
      <c r="C966" s="370" t="s">
        <v>15188</v>
      </c>
      <c r="D966" s="370"/>
      <c r="E966" s="370"/>
      <c r="F966" s="370"/>
      <c r="G966" s="370"/>
      <c r="H966" s="370"/>
      <c r="I966" s="370"/>
      <c r="J966" s="370"/>
      <c r="K966" s="370"/>
      <c r="L966" s="74" t="s">
        <v>25</v>
      </c>
      <c r="M966" s="67">
        <v>1516.53</v>
      </c>
    </row>
    <row r="967" spans="1:13" ht="13.5" customHeight="1">
      <c r="A967" s="66" t="s">
        <v>15189</v>
      </c>
      <c r="B967" s="74" t="s">
        <v>13416</v>
      </c>
      <c r="C967" s="370" t="s">
        <v>15190</v>
      </c>
      <c r="D967" s="370"/>
      <c r="E967" s="370"/>
      <c r="F967" s="370"/>
      <c r="G967" s="370"/>
      <c r="H967" s="370"/>
      <c r="I967" s="370"/>
      <c r="J967" s="370"/>
      <c r="K967" s="370"/>
      <c r="L967" s="74" t="s">
        <v>25</v>
      </c>
      <c r="M967" s="67">
        <v>1586.71</v>
      </c>
    </row>
    <row r="968" spans="1:13" ht="12.75" customHeight="1">
      <c r="A968" s="66" t="s">
        <v>15191</v>
      </c>
      <c r="B968" s="74" t="s">
        <v>13416</v>
      </c>
      <c r="C968" s="370" t="s">
        <v>15192</v>
      </c>
      <c r="D968" s="370"/>
      <c r="E968" s="370"/>
      <c r="F968" s="370"/>
      <c r="G968" s="370"/>
      <c r="H968" s="370"/>
      <c r="I968" s="370"/>
      <c r="J968" s="370"/>
      <c r="K968" s="370"/>
      <c r="L968" s="74" t="s">
        <v>25</v>
      </c>
      <c r="M968" s="67">
        <v>1656.5</v>
      </c>
    </row>
    <row r="969" spans="1:13" ht="13.5" customHeight="1">
      <c r="A969" s="66" t="s">
        <v>15193</v>
      </c>
      <c r="B969" s="74" t="s">
        <v>13416</v>
      </c>
      <c r="C969" s="370" t="s">
        <v>15194</v>
      </c>
      <c r="D969" s="370"/>
      <c r="E969" s="370"/>
      <c r="F969" s="370"/>
      <c r="G969" s="370"/>
      <c r="H969" s="370"/>
      <c r="I969" s="370"/>
      <c r="J969" s="370"/>
      <c r="K969" s="370"/>
      <c r="L969" s="74" t="s">
        <v>25</v>
      </c>
      <c r="M969" s="67">
        <v>1726.67</v>
      </c>
    </row>
    <row r="970" spans="1:13" ht="12.75" customHeight="1">
      <c r="A970" s="66" t="s">
        <v>15195</v>
      </c>
      <c r="B970" s="74" t="s">
        <v>13416</v>
      </c>
      <c r="C970" s="370" t="s">
        <v>15196</v>
      </c>
      <c r="D970" s="370"/>
      <c r="E970" s="370"/>
      <c r="F970" s="370"/>
      <c r="G970" s="370"/>
      <c r="H970" s="370"/>
      <c r="I970" s="370"/>
      <c r="J970" s="370"/>
      <c r="K970" s="370"/>
      <c r="L970" s="74" t="s">
        <v>25</v>
      </c>
      <c r="M970" s="67">
        <v>1796.41</v>
      </c>
    </row>
    <row r="971" spans="1:13" ht="12.75" customHeight="1">
      <c r="A971" s="66" t="s">
        <v>15197</v>
      </c>
      <c r="B971" s="74" t="s">
        <v>13416</v>
      </c>
      <c r="C971" s="370" t="s">
        <v>15198</v>
      </c>
      <c r="D971" s="370"/>
      <c r="E971" s="370"/>
      <c r="F971" s="370"/>
      <c r="G971" s="370"/>
      <c r="H971" s="370"/>
      <c r="I971" s="370"/>
      <c r="J971" s="370"/>
      <c r="K971" s="370"/>
      <c r="L971" s="74" t="s">
        <v>25</v>
      </c>
      <c r="M971" s="67">
        <v>1866.58</v>
      </c>
    </row>
    <row r="972" spans="1:13" ht="13.5" customHeight="1">
      <c r="A972" s="66" t="s">
        <v>15199</v>
      </c>
      <c r="B972" s="74" t="s">
        <v>13416</v>
      </c>
      <c r="C972" s="370" t="s">
        <v>15200</v>
      </c>
      <c r="D972" s="370"/>
      <c r="E972" s="370"/>
      <c r="F972" s="370"/>
      <c r="G972" s="370"/>
      <c r="H972" s="370"/>
      <c r="I972" s="370"/>
      <c r="J972" s="370"/>
      <c r="K972" s="370"/>
      <c r="L972" s="74" t="s">
        <v>25</v>
      </c>
      <c r="M972" s="67">
        <v>1293.8</v>
      </c>
    </row>
    <row r="973" spans="1:13" ht="12.75" customHeight="1">
      <c r="A973" s="66" t="s">
        <v>15201</v>
      </c>
      <c r="B973" s="74" t="s">
        <v>13416</v>
      </c>
      <c r="C973" s="370" t="s">
        <v>15202</v>
      </c>
      <c r="D973" s="370"/>
      <c r="E973" s="370"/>
      <c r="F973" s="370"/>
      <c r="G973" s="370"/>
      <c r="H973" s="370"/>
      <c r="I973" s="370"/>
      <c r="J973" s="370"/>
      <c r="K973" s="370"/>
      <c r="L973" s="74" t="s">
        <v>25</v>
      </c>
      <c r="M973" s="67">
        <v>1345.15</v>
      </c>
    </row>
    <row r="974" spans="1:13" ht="13.5" customHeight="1">
      <c r="A974" s="66" t="s">
        <v>15203</v>
      </c>
      <c r="B974" s="74" t="s">
        <v>13416</v>
      </c>
      <c r="C974" s="370" t="s">
        <v>15204</v>
      </c>
      <c r="D974" s="370"/>
      <c r="E974" s="370"/>
      <c r="F974" s="370"/>
      <c r="G974" s="370"/>
      <c r="H974" s="370"/>
      <c r="I974" s="370"/>
      <c r="J974" s="370"/>
      <c r="K974" s="370"/>
      <c r="L974" s="74" t="s">
        <v>25</v>
      </c>
      <c r="M974" s="67">
        <v>1419.99</v>
      </c>
    </row>
    <row r="975" spans="1:13" ht="12.75" customHeight="1">
      <c r="A975" s="66" t="s">
        <v>15205</v>
      </c>
      <c r="B975" s="74" t="s">
        <v>13416</v>
      </c>
      <c r="C975" s="370" t="s">
        <v>15206</v>
      </c>
      <c r="D975" s="370"/>
      <c r="E975" s="370"/>
      <c r="F975" s="370"/>
      <c r="G975" s="370"/>
      <c r="H975" s="370"/>
      <c r="I975" s="370"/>
      <c r="J975" s="370"/>
      <c r="K975" s="370"/>
      <c r="L975" s="74" t="s">
        <v>25</v>
      </c>
      <c r="M975" s="67">
        <v>1498.44</v>
      </c>
    </row>
    <row r="976" spans="1:13" ht="12.75" customHeight="1">
      <c r="A976" s="66" t="s">
        <v>15207</v>
      </c>
      <c r="B976" s="74" t="s">
        <v>13416</v>
      </c>
      <c r="C976" s="370" t="s">
        <v>15208</v>
      </c>
      <c r="D976" s="370"/>
      <c r="E976" s="370"/>
      <c r="F976" s="370"/>
      <c r="G976" s="370"/>
      <c r="H976" s="370"/>
      <c r="I976" s="370"/>
      <c r="J976" s="370"/>
      <c r="K976" s="370"/>
      <c r="L976" s="74" t="s">
        <v>25</v>
      </c>
      <c r="M976" s="67">
        <v>1576.42</v>
      </c>
    </row>
    <row r="977" spans="1:13" ht="13.5" customHeight="1">
      <c r="A977" s="66" t="s">
        <v>15209</v>
      </c>
      <c r="B977" s="74" t="s">
        <v>13416</v>
      </c>
      <c r="C977" s="370" t="s">
        <v>15210</v>
      </c>
      <c r="D977" s="370"/>
      <c r="E977" s="370"/>
      <c r="F977" s="370"/>
      <c r="G977" s="370"/>
      <c r="H977" s="370"/>
      <c r="I977" s="370"/>
      <c r="J977" s="370"/>
      <c r="K977" s="370"/>
      <c r="L977" s="74" t="s">
        <v>25</v>
      </c>
      <c r="M977" s="67">
        <v>1640.56</v>
      </c>
    </row>
    <row r="978" spans="1:13" ht="12.75" customHeight="1">
      <c r="A978" s="66" t="s">
        <v>15211</v>
      </c>
      <c r="B978" s="74" t="s">
        <v>13416</v>
      </c>
      <c r="C978" s="370" t="s">
        <v>15212</v>
      </c>
      <c r="D978" s="370"/>
      <c r="E978" s="370"/>
      <c r="F978" s="370"/>
      <c r="G978" s="370"/>
      <c r="H978" s="370"/>
      <c r="I978" s="370"/>
      <c r="J978" s="370"/>
      <c r="K978" s="370"/>
      <c r="L978" s="74" t="s">
        <v>25</v>
      </c>
      <c r="M978" s="67">
        <v>1732.86</v>
      </c>
    </row>
    <row r="979" spans="1:13" ht="13.5" customHeight="1">
      <c r="A979" s="66" t="s">
        <v>15213</v>
      </c>
      <c r="B979" s="74" t="s">
        <v>13416</v>
      </c>
      <c r="C979" s="370" t="s">
        <v>15214</v>
      </c>
      <c r="D979" s="370"/>
      <c r="E979" s="370"/>
      <c r="F979" s="370"/>
      <c r="G979" s="370"/>
      <c r="H979" s="370"/>
      <c r="I979" s="370"/>
      <c r="J979" s="370"/>
      <c r="K979" s="370"/>
      <c r="L979" s="74" t="s">
        <v>25</v>
      </c>
      <c r="M979" s="67">
        <v>1810.85</v>
      </c>
    </row>
    <row r="980" spans="1:13" ht="12.75" customHeight="1">
      <c r="A980" s="66" t="s">
        <v>15215</v>
      </c>
      <c r="B980" s="74" t="s">
        <v>13416</v>
      </c>
      <c r="C980" s="370" t="s">
        <v>15216</v>
      </c>
      <c r="D980" s="370"/>
      <c r="E980" s="370"/>
      <c r="F980" s="370"/>
      <c r="G980" s="370"/>
      <c r="H980" s="370"/>
      <c r="I980" s="370"/>
      <c r="J980" s="370"/>
      <c r="K980" s="370"/>
      <c r="L980" s="74" t="s">
        <v>25</v>
      </c>
      <c r="M980" s="67">
        <v>1888.81</v>
      </c>
    </row>
    <row r="981" spans="1:13" ht="12.75" customHeight="1">
      <c r="A981" s="66" t="s">
        <v>15217</v>
      </c>
      <c r="B981" s="74" t="s">
        <v>13416</v>
      </c>
      <c r="C981" s="370" t="s">
        <v>15218</v>
      </c>
      <c r="D981" s="370"/>
      <c r="E981" s="370"/>
      <c r="F981" s="370"/>
      <c r="G981" s="370"/>
      <c r="H981" s="370"/>
      <c r="I981" s="370"/>
      <c r="J981" s="370"/>
      <c r="K981" s="370"/>
      <c r="L981" s="74" t="s">
        <v>25</v>
      </c>
      <c r="M981" s="67">
        <v>1967.24</v>
      </c>
    </row>
    <row r="982" spans="1:13" ht="13.5" customHeight="1">
      <c r="A982" s="66" t="s">
        <v>15219</v>
      </c>
      <c r="B982" s="74" t="s">
        <v>13416</v>
      </c>
      <c r="C982" s="370" t="s">
        <v>15220</v>
      </c>
      <c r="D982" s="370"/>
      <c r="E982" s="370"/>
      <c r="F982" s="370"/>
      <c r="G982" s="370"/>
      <c r="H982" s="370"/>
      <c r="I982" s="370"/>
      <c r="J982" s="370"/>
      <c r="K982" s="370"/>
      <c r="L982" s="74" t="s">
        <v>25</v>
      </c>
      <c r="M982" s="67">
        <v>2045.23</v>
      </c>
    </row>
    <row r="983" spans="1:13" ht="12.75" customHeight="1">
      <c r="A983" s="66" t="s">
        <v>15221</v>
      </c>
      <c r="B983" s="74" t="s">
        <v>13416</v>
      </c>
      <c r="C983" s="370" t="s">
        <v>15222</v>
      </c>
      <c r="D983" s="370"/>
      <c r="E983" s="370"/>
      <c r="F983" s="370"/>
      <c r="G983" s="370"/>
      <c r="H983" s="370"/>
      <c r="I983" s="370"/>
      <c r="J983" s="370"/>
      <c r="K983" s="370"/>
      <c r="L983" s="74" t="s">
        <v>25</v>
      </c>
      <c r="M983" s="67">
        <v>2123.23</v>
      </c>
    </row>
    <row r="984" spans="1:13" ht="12.75" customHeight="1">
      <c r="A984" s="66" t="s">
        <v>15223</v>
      </c>
      <c r="B984" s="74" t="s">
        <v>13416</v>
      </c>
      <c r="C984" s="370" t="s">
        <v>15096</v>
      </c>
      <c r="D984" s="370"/>
      <c r="E984" s="370"/>
      <c r="F984" s="370"/>
      <c r="G984" s="370"/>
      <c r="H984" s="370"/>
      <c r="I984" s="370"/>
      <c r="J984" s="370"/>
      <c r="K984" s="370"/>
      <c r="L984" s="74" t="s">
        <v>25</v>
      </c>
      <c r="M984" s="67">
        <v>1527.96</v>
      </c>
    </row>
    <row r="985" spans="1:13" ht="13.5" customHeight="1">
      <c r="A985" s="66" t="s">
        <v>15224</v>
      </c>
      <c r="B985" s="74" t="s">
        <v>13416</v>
      </c>
      <c r="C985" s="370" t="s">
        <v>15098</v>
      </c>
      <c r="D985" s="370"/>
      <c r="E985" s="370"/>
      <c r="F985" s="370"/>
      <c r="G985" s="370"/>
      <c r="H985" s="370"/>
      <c r="I985" s="370"/>
      <c r="J985" s="370"/>
      <c r="K985" s="370"/>
      <c r="L985" s="74" t="s">
        <v>25</v>
      </c>
      <c r="M985" s="67">
        <v>1614.26</v>
      </c>
    </row>
    <row r="986" spans="1:13" ht="12.75" customHeight="1">
      <c r="A986" s="66" t="s">
        <v>15225</v>
      </c>
      <c r="B986" s="74" t="s">
        <v>13416</v>
      </c>
      <c r="C986" s="370" t="s">
        <v>15100</v>
      </c>
      <c r="D986" s="370"/>
      <c r="E986" s="370"/>
      <c r="F986" s="370"/>
      <c r="G986" s="370"/>
      <c r="H986" s="370"/>
      <c r="I986" s="370"/>
      <c r="J986" s="370"/>
      <c r="K986" s="370"/>
      <c r="L986" s="74" t="s">
        <v>25</v>
      </c>
      <c r="M986" s="67">
        <v>1700.61</v>
      </c>
    </row>
    <row r="987" spans="1:13" ht="13.5" customHeight="1">
      <c r="A987" s="66" t="s">
        <v>15226</v>
      </c>
      <c r="B987" s="74" t="s">
        <v>13416</v>
      </c>
      <c r="C987" s="370" t="s">
        <v>15102</v>
      </c>
      <c r="D987" s="370"/>
      <c r="E987" s="370"/>
      <c r="F987" s="370"/>
      <c r="G987" s="370"/>
      <c r="H987" s="370"/>
      <c r="I987" s="370"/>
      <c r="J987" s="370"/>
      <c r="K987" s="370"/>
      <c r="L987" s="74" t="s">
        <v>25</v>
      </c>
      <c r="M987" s="67">
        <v>1786.95</v>
      </c>
    </row>
    <row r="988" spans="1:13" ht="12.75" customHeight="1">
      <c r="A988" s="66" t="s">
        <v>15227</v>
      </c>
      <c r="B988" s="74" t="s">
        <v>13416</v>
      </c>
      <c r="C988" s="370" t="s">
        <v>15104</v>
      </c>
      <c r="D988" s="370"/>
      <c r="E988" s="370"/>
      <c r="F988" s="370"/>
      <c r="G988" s="370"/>
      <c r="H988" s="370"/>
      <c r="I988" s="370"/>
      <c r="J988" s="370"/>
      <c r="K988" s="370"/>
      <c r="L988" s="74" t="s">
        <v>25</v>
      </c>
      <c r="M988" s="67">
        <v>1873.29</v>
      </c>
    </row>
    <row r="989" spans="1:13" ht="12.75" customHeight="1">
      <c r="A989" s="66" t="s">
        <v>15228</v>
      </c>
      <c r="B989" s="74" t="s">
        <v>13416</v>
      </c>
      <c r="C989" s="370" t="s">
        <v>15106</v>
      </c>
      <c r="D989" s="370"/>
      <c r="E989" s="370"/>
      <c r="F989" s="370"/>
      <c r="G989" s="370"/>
      <c r="H989" s="370"/>
      <c r="I989" s="370"/>
      <c r="J989" s="370"/>
      <c r="K989" s="370"/>
      <c r="L989" s="74" t="s">
        <v>25</v>
      </c>
      <c r="M989" s="67">
        <v>1959.48</v>
      </c>
    </row>
    <row r="990" spans="1:13" ht="13.5" customHeight="1">
      <c r="A990" s="66" t="s">
        <v>15229</v>
      </c>
      <c r="B990" s="74" t="s">
        <v>13416</v>
      </c>
      <c r="C990" s="370" t="s">
        <v>15108</v>
      </c>
      <c r="D990" s="370"/>
      <c r="E990" s="370"/>
      <c r="F990" s="370"/>
      <c r="G990" s="370"/>
      <c r="H990" s="370"/>
      <c r="I990" s="370"/>
      <c r="J990" s="370"/>
      <c r="K990" s="370"/>
      <c r="L990" s="74" t="s">
        <v>25</v>
      </c>
      <c r="M990" s="67">
        <v>2046.4</v>
      </c>
    </row>
    <row r="991" spans="1:13" ht="12.75" customHeight="1">
      <c r="A991" s="66" t="s">
        <v>15230</v>
      </c>
      <c r="B991" s="74" t="s">
        <v>13416</v>
      </c>
      <c r="C991" s="370" t="s">
        <v>15110</v>
      </c>
      <c r="D991" s="370"/>
      <c r="E991" s="370"/>
      <c r="F991" s="370"/>
      <c r="G991" s="370"/>
      <c r="H991" s="370"/>
      <c r="I991" s="370"/>
      <c r="J991" s="370"/>
      <c r="K991" s="370"/>
      <c r="L991" s="74" t="s">
        <v>25</v>
      </c>
      <c r="M991" s="67">
        <v>2132.75</v>
      </c>
    </row>
    <row r="992" spans="1:13" ht="13.5" customHeight="1">
      <c r="A992" s="66" t="s">
        <v>15231</v>
      </c>
      <c r="B992" s="74" t="s">
        <v>13416</v>
      </c>
      <c r="C992" s="370" t="s">
        <v>15112</v>
      </c>
      <c r="D992" s="370"/>
      <c r="E992" s="370"/>
      <c r="F992" s="370"/>
      <c r="G992" s="370"/>
      <c r="H992" s="370"/>
      <c r="I992" s="370"/>
      <c r="J992" s="370"/>
      <c r="K992" s="370"/>
      <c r="L992" s="74" t="s">
        <v>25</v>
      </c>
      <c r="M992" s="67">
        <v>2219.09</v>
      </c>
    </row>
    <row r="993" spans="1:13" ht="12.75" customHeight="1">
      <c r="A993" s="66" t="s">
        <v>15232</v>
      </c>
      <c r="B993" s="74" t="s">
        <v>13416</v>
      </c>
      <c r="C993" s="370" t="s">
        <v>15114</v>
      </c>
      <c r="D993" s="370"/>
      <c r="E993" s="370"/>
      <c r="F993" s="370"/>
      <c r="G993" s="370"/>
      <c r="H993" s="370"/>
      <c r="I993" s="370"/>
      <c r="J993" s="370"/>
      <c r="K993" s="370"/>
      <c r="L993" s="74" t="s">
        <v>25</v>
      </c>
      <c r="M993" s="67">
        <v>2305.46</v>
      </c>
    </row>
    <row r="994" spans="1:13" ht="12.75" customHeight="1">
      <c r="A994" s="66" t="s">
        <v>15233</v>
      </c>
      <c r="B994" s="74" t="s">
        <v>13416</v>
      </c>
      <c r="C994" s="370" t="s">
        <v>15116</v>
      </c>
      <c r="D994" s="370"/>
      <c r="E994" s="370"/>
      <c r="F994" s="370"/>
      <c r="G994" s="370"/>
      <c r="H994" s="370"/>
      <c r="I994" s="370"/>
      <c r="J994" s="370"/>
      <c r="K994" s="370"/>
      <c r="L994" s="74" t="s">
        <v>25</v>
      </c>
      <c r="M994" s="67">
        <v>2391.75</v>
      </c>
    </row>
    <row r="995" spans="1:13" ht="13.5" customHeight="1">
      <c r="A995" s="64" t="s">
        <v>15234</v>
      </c>
      <c r="B995" s="73" t="s">
        <v>13416</v>
      </c>
      <c r="C995" s="371" t="s">
        <v>15235</v>
      </c>
      <c r="D995" s="371"/>
      <c r="E995" s="371"/>
      <c r="F995" s="371"/>
      <c r="G995" s="371"/>
      <c r="H995" s="371"/>
      <c r="I995" s="371"/>
      <c r="J995" s="371"/>
      <c r="K995" s="371"/>
      <c r="L995" s="65"/>
      <c r="M995" s="65"/>
    </row>
    <row r="996" spans="1:13" ht="12.75" customHeight="1">
      <c r="A996" s="66" t="s">
        <v>15236</v>
      </c>
      <c r="B996" s="74" t="s">
        <v>13416</v>
      </c>
      <c r="C996" s="370" t="s">
        <v>15237</v>
      </c>
      <c r="D996" s="370"/>
      <c r="E996" s="370"/>
      <c r="F996" s="370"/>
      <c r="G996" s="370"/>
      <c r="H996" s="370"/>
      <c r="I996" s="370"/>
      <c r="J996" s="370"/>
      <c r="K996" s="370"/>
      <c r="L996" s="74" t="s">
        <v>25</v>
      </c>
      <c r="M996" s="67">
        <v>395.51</v>
      </c>
    </row>
    <row r="997" spans="1:13" ht="12.75" customHeight="1">
      <c r="A997" s="66" t="s">
        <v>15238</v>
      </c>
      <c r="B997" s="74" t="s">
        <v>13416</v>
      </c>
      <c r="C997" s="370" t="s">
        <v>15239</v>
      </c>
      <c r="D997" s="370"/>
      <c r="E997" s="370"/>
      <c r="F997" s="370"/>
      <c r="G997" s="370"/>
      <c r="H997" s="370"/>
      <c r="I997" s="370"/>
      <c r="J997" s="370"/>
      <c r="K997" s="370"/>
      <c r="L997" s="74" t="s">
        <v>25</v>
      </c>
      <c r="M997" s="67">
        <v>519.29</v>
      </c>
    </row>
    <row r="998" spans="1:13" ht="13.5" customHeight="1">
      <c r="A998" s="66" t="s">
        <v>15240</v>
      </c>
      <c r="B998" s="74" t="s">
        <v>13416</v>
      </c>
      <c r="C998" s="370" t="s">
        <v>15241</v>
      </c>
      <c r="D998" s="370"/>
      <c r="E998" s="370"/>
      <c r="F998" s="370"/>
      <c r="G998" s="370"/>
      <c r="H998" s="370"/>
      <c r="I998" s="370"/>
      <c r="J998" s="370"/>
      <c r="K998" s="370"/>
      <c r="L998" s="74" t="s">
        <v>25</v>
      </c>
      <c r="M998" s="67">
        <v>477.16</v>
      </c>
    </row>
    <row r="999" spans="1:13" ht="12.75" customHeight="1">
      <c r="A999" s="66" t="s">
        <v>15242</v>
      </c>
      <c r="B999" s="74" t="s">
        <v>13416</v>
      </c>
      <c r="C999" s="370" t="s">
        <v>15243</v>
      </c>
      <c r="D999" s="370"/>
      <c r="E999" s="370"/>
      <c r="F999" s="370"/>
      <c r="G999" s="370"/>
      <c r="H999" s="370"/>
      <c r="I999" s="370"/>
      <c r="J999" s="370"/>
      <c r="K999" s="370"/>
      <c r="L999" s="74" t="s">
        <v>25</v>
      </c>
      <c r="M999" s="67">
        <v>566.29</v>
      </c>
    </row>
    <row r="1000" spans="1:13" ht="13.5" customHeight="1">
      <c r="A1000" s="66" t="s">
        <v>15244</v>
      </c>
      <c r="B1000" s="74" t="s">
        <v>13416</v>
      </c>
      <c r="C1000" s="370" t="s">
        <v>15245</v>
      </c>
      <c r="D1000" s="370"/>
      <c r="E1000" s="370"/>
      <c r="F1000" s="370"/>
      <c r="G1000" s="370"/>
      <c r="H1000" s="370"/>
      <c r="I1000" s="370"/>
      <c r="J1000" s="370"/>
      <c r="K1000" s="370"/>
      <c r="L1000" s="74" t="s">
        <v>25</v>
      </c>
      <c r="M1000" s="67">
        <v>527.27</v>
      </c>
    </row>
    <row r="1001" spans="1:13" ht="12.75" customHeight="1">
      <c r="A1001" s="66" t="s">
        <v>15246</v>
      </c>
      <c r="B1001" s="74" t="s">
        <v>13416</v>
      </c>
      <c r="C1001" s="370" t="s">
        <v>15247</v>
      </c>
      <c r="D1001" s="370"/>
      <c r="E1001" s="370"/>
      <c r="F1001" s="370"/>
      <c r="G1001" s="370"/>
      <c r="H1001" s="370"/>
      <c r="I1001" s="370"/>
      <c r="J1001" s="370"/>
      <c r="K1001" s="370"/>
      <c r="L1001" s="74" t="s">
        <v>25</v>
      </c>
      <c r="M1001" s="67">
        <v>685.5</v>
      </c>
    </row>
    <row r="1002" spans="1:13" ht="12.75" customHeight="1">
      <c r="A1002" s="66" t="s">
        <v>15248</v>
      </c>
      <c r="B1002" s="74" t="s">
        <v>13416</v>
      </c>
      <c r="C1002" s="370" t="s">
        <v>15249</v>
      </c>
      <c r="D1002" s="370"/>
      <c r="E1002" s="370"/>
      <c r="F1002" s="370"/>
      <c r="G1002" s="370"/>
      <c r="H1002" s="370"/>
      <c r="I1002" s="370"/>
      <c r="J1002" s="370"/>
      <c r="K1002" s="370"/>
      <c r="L1002" s="74" t="s">
        <v>25</v>
      </c>
      <c r="M1002" s="67">
        <v>1301.8499999999999</v>
      </c>
    </row>
    <row r="1003" spans="1:13" ht="13.5" customHeight="1">
      <c r="A1003" s="66" t="s">
        <v>15250</v>
      </c>
      <c r="B1003" s="74" t="s">
        <v>13416</v>
      </c>
      <c r="C1003" s="370" t="s">
        <v>15251</v>
      </c>
      <c r="D1003" s="370"/>
      <c r="E1003" s="370"/>
      <c r="F1003" s="370"/>
      <c r="G1003" s="370"/>
      <c r="H1003" s="370"/>
      <c r="I1003" s="370"/>
      <c r="J1003" s="370"/>
      <c r="K1003" s="370"/>
      <c r="L1003" s="74" t="s">
        <v>25</v>
      </c>
      <c r="M1003" s="67">
        <v>1565.06</v>
      </c>
    </row>
    <row r="1004" spans="1:13" ht="12.75" customHeight="1">
      <c r="A1004" s="66" t="s">
        <v>15252</v>
      </c>
      <c r="B1004" s="74" t="s">
        <v>13416</v>
      </c>
      <c r="C1004" s="370" t="s">
        <v>15253</v>
      </c>
      <c r="D1004" s="370"/>
      <c r="E1004" s="370"/>
      <c r="F1004" s="370"/>
      <c r="G1004" s="370"/>
      <c r="H1004" s="370"/>
      <c r="I1004" s="370"/>
      <c r="J1004" s="370"/>
      <c r="K1004" s="370"/>
      <c r="L1004" s="74" t="s">
        <v>25</v>
      </c>
      <c r="M1004" s="67">
        <v>358.98</v>
      </c>
    </row>
    <row r="1005" spans="1:13" ht="13.5" customHeight="1">
      <c r="A1005" s="64" t="s">
        <v>15254</v>
      </c>
      <c r="B1005" s="73" t="s">
        <v>13416</v>
      </c>
      <c r="C1005" s="371" t="s">
        <v>15255</v>
      </c>
      <c r="D1005" s="371"/>
      <c r="E1005" s="371"/>
      <c r="F1005" s="371"/>
      <c r="G1005" s="371"/>
      <c r="H1005" s="371"/>
      <c r="I1005" s="371"/>
      <c r="J1005" s="371"/>
      <c r="K1005" s="371"/>
      <c r="L1005" s="65"/>
      <c r="M1005" s="65"/>
    </row>
    <row r="1006" spans="1:13" ht="12.75" customHeight="1">
      <c r="A1006" s="66" t="s">
        <v>15256</v>
      </c>
      <c r="B1006" s="74" t="s">
        <v>13416</v>
      </c>
      <c r="C1006" s="370" t="s">
        <v>15257</v>
      </c>
      <c r="D1006" s="370"/>
      <c r="E1006" s="370"/>
      <c r="F1006" s="370"/>
      <c r="G1006" s="370"/>
      <c r="H1006" s="370"/>
      <c r="I1006" s="370"/>
      <c r="J1006" s="370"/>
      <c r="K1006" s="370"/>
      <c r="L1006" s="74" t="s">
        <v>26</v>
      </c>
      <c r="M1006" s="67">
        <v>85.81</v>
      </c>
    </row>
    <row r="1007" spans="1:13" ht="12.75" customHeight="1">
      <c r="A1007" s="64" t="s">
        <v>15258</v>
      </c>
      <c r="B1007" s="73" t="s">
        <v>13416</v>
      </c>
      <c r="C1007" s="371" t="s">
        <v>15259</v>
      </c>
      <c r="D1007" s="371"/>
      <c r="E1007" s="371"/>
      <c r="F1007" s="371"/>
      <c r="G1007" s="371"/>
      <c r="H1007" s="371"/>
      <c r="I1007" s="371"/>
      <c r="J1007" s="371"/>
      <c r="K1007" s="371"/>
      <c r="L1007" s="65"/>
      <c r="M1007" s="65"/>
    </row>
    <row r="1008" spans="1:13" ht="13.5" customHeight="1">
      <c r="A1008" s="66" t="s">
        <v>15260</v>
      </c>
      <c r="B1008" s="74" t="s">
        <v>13416</v>
      </c>
      <c r="C1008" s="370" t="s">
        <v>15261</v>
      </c>
      <c r="D1008" s="370"/>
      <c r="E1008" s="370"/>
      <c r="F1008" s="370"/>
      <c r="G1008" s="370"/>
      <c r="H1008" s="370"/>
      <c r="I1008" s="370"/>
      <c r="J1008" s="370"/>
      <c r="K1008" s="370"/>
      <c r="L1008" s="74" t="s">
        <v>25</v>
      </c>
      <c r="M1008" s="67">
        <v>16.809999999999999</v>
      </c>
    </row>
    <row r="1009" spans="1:13" ht="12.75" customHeight="1">
      <c r="A1009" s="64" t="s">
        <v>15262</v>
      </c>
      <c r="B1009" s="73" t="s">
        <v>13416</v>
      </c>
      <c r="C1009" s="371" t="s">
        <v>15263</v>
      </c>
      <c r="D1009" s="371"/>
      <c r="E1009" s="371"/>
      <c r="F1009" s="371"/>
      <c r="G1009" s="371"/>
      <c r="H1009" s="371"/>
      <c r="I1009" s="371"/>
      <c r="J1009" s="371"/>
      <c r="K1009" s="371"/>
      <c r="L1009" s="65"/>
      <c r="M1009" s="65"/>
    </row>
    <row r="1010" spans="1:13" ht="12.75" customHeight="1">
      <c r="A1010" s="66" t="s">
        <v>15264</v>
      </c>
      <c r="B1010" s="74" t="s">
        <v>13416</v>
      </c>
      <c r="C1010" s="370" t="s">
        <v>15265</v>
      </c>
      <c r="D1010" s="370"/>
      <c r="E1010" s="370"/>
      <c r="F1010" s="370"/>
      <c r="G1010" s="370"/>
      <c r="H1010" s="370"/>
      <c r="I1010" s="370"/>
      <c r="J1010" s="370"/>
      <c r="K1010" s="370"/>
      <c r="L1010" s="74" t="s">
        <v>25</v>
      </c>
      <c r="M1010" s="67">
        <v>5253.95</v>
      </c>
    </row>
    <row r="1011" spans="1:13" ht="13.5" customHeight="1">
      <c r="A1011" s="66" t="s">
        <v>15266</v>
      </c>
      <c r="B1011" s="74" t="s">
        <v>13416</v>
      </c>
      <c r="C1011" s="370" t="s">
        <v>15267</v>
      </c>
      <c r="D1011" s="370"/>
      <c r="E1011" s="370"/>
      <c r="F1011" s="370"/>
      <c r="G1011" s="370"/>
      <c r="H1011" s="370"/>
      <c r="I1011" s="370"/>
      <c r="J1011" s="370"/>
      <c r="K1011" s="370"/>
      <c r="L1011" s="74" t="s">
        <v>25</v>
      </c>
      <c r="M1011" s="67">
        <v>5981.95</v>
      </c>
    </row>
    <row r="1012" spans="1:13" ht="12.75" customHeight="1">
      <c r="A1012" s="66" t="s">
        <v>15268</v>
      </c>
      <c r="B1012" s="74" t="s">
        <v>13416</v>
      </c>
      <c r="C1012" s="370" t="s">
        <v>15269</v>
      </c>
      <c r="D1012" s="370"/>
      <c r="E1012" s="370"/>
      <c r="F1012" s="370"/>
      <c r="G1012" s="370"/>
      <c r="H1012" s="370"/>
      <c r="I1012" s="370"/>
      <c r="J1012" s="370"/>
      <c r="K1012" s="370"/>
      <c r="L1012" s="74" t="s">
        <v>25</v>
      </c>
      <c r="M1012" s="67">
        <v>1081.95</v>
      </c>
    </row>
    <row r="1013" spans="1:13" ht="13.5" customHeight="1">
      <c r="A1013" s="66" t="s">
        <v>15270</v>
      </c>
      <c r="B1013" s="74" t="s">
        <v>13416</v>
      </c>
      <c r="C1013" s="370" t="s">
        <v>15271</v>
      </c>
      <c r="D1013" s="370"/>
      <c r="E1013" s="370"/>
      <c r="F1013" s="370"/>
      <c r="G1013" s="370"/>
      <c r="H1013" s="370"/>
      <c r="I1013" s="370"/>
      <c r="J1013" s="370"/>
      <c r="K1013" s="370"/>
      <c r="L1013" s="74" t="s">
        <v>25</v>
      </c>
      <c r="M1013" s="67">
        <v>1253.95</v>
      </c>
    </row>
    <row r="1014" spans="1:13" ht="12.75" customHeight="1">
      <c r="A1014" s="64" t="s">
        <v>15272</v>
      </c>
      <c r="B1014" s="73" t="s">
        <v>13416</v>
      </c>
      <c r="C1014" s="371" t="s">
        <v>15273</v>
      </c>
      <c r="D1014" s="371"/>
      <c r="E1014" s="371"/>
      <c r="F1014" s="371"/>
      <c r="G1014" s="371"/>
      <c r="H1014" s="371"/>
      <c r="I1014" s="371"/>
      <c r="J1014" s="371"/>
      <c r="K1014" s="371"/>
      <c r="L1014" s="65"/>
      <c r="M1014" s="65"/>
    </row>
    <row r="1015" spans="1:13" ht="12.75" customHeight="1">
      <c r="A1015" s="66" t="s">
        <v>15274</v>
      </c>
      <c r="B1015" s="74" t="s">
        <v>13416</v>
      </c>
      <c r="C1015" s="370" t="s">
        <v>15275</v>
      </c>
      <c r="D1015" s="370"/>
      <c r="E1015" s="370"/>
      <c r="F1015" s="370"/>
      <c r="G1015" s="370"/>
      <c r="H1015" s="370"/>
      <c r="I1015" s="370"/>
      <c r="J1015" s="370"/>
      <c r="K1015" s="370"/>
      <c r="L1015" s="74" t="s">
        <v>25</v>
      </c>
      <c r="M1015" s="67">
        <v>451.36</v>
      </c>
    </row>
    <row r="1016" spans="1:13" ht="13.5" customHeight="1">
      <c r="A1016" s="66" t="s">
        <v>15276</v>
      </c>
      <c r="B1016" s="74" t="s">
        <v>13416</v>
      </c>
      <c r="C1016" s="370" t="s">
        <v>15277</v>
      </c>
      <c r="D1016" s="370"/>
      <c r="E1016" s="370"/>
      <c r="F1016" s="370"/>
      <c r="G1016" s="370"/>
      <c r="H1016" s="370"/>
      <c r="I1016" s="370"/>
      <c r="J1016" s="370"/>
      <c r="K1016" s="370"/>
      <c r="L1016" s="74" t="s">
        <v>25</v>
      </c>
      <c r="M1016" s="67">
        <v>143.72999999999999</v>
      </c>
    </row>
    <row r="1017" spans="1:13" ht="12.75" customHeight="1">
      <c r="A1017" s="66" t="s">
        <v>15278</v>
      </c>
      <c r="B1017" s="74" t="s">
        <v>13416</v>
      </c>
      <c r="C1017" s="370" t="s">
        <v>15279</v>
      </c>
      <c r="D1017" s="370"/>
      <c r="E1017" s="370"/>
      <c r="F1017" s="370"/>
      <c r="G1017" s="370"/>
      <c r="H1017" s="370"/>
      <c r="I1017" s="370"/>
      <c r="J1017" s="370"/>
      <c r="K1017" s="370"/>
      <c r="L1017" s="74" t="s">
        <v>25</v>
      </c>
      <c r="M1017" s="67">
        <v>149.32</v>
      </c>
    </row>
    <row r="1018" spans="1:13" ht="13.5" customHeight="1">
      <c r="A1018" s="66" t="s">
        <v>15280</v>
      </c>
      <c r="B1018" s="74" t="s">
        <v>13416</v>
      </c>
      <c r="C1018" s="370" t="s">
        <v>15281</v>
      </c>
      <c r="D1018" s="370"/>
      <c r="E1018" s="370"/>
      <c r="F1018" s="370"/>
      <c r="G1018" s="370"/>
      <c r="H1018" s="370"/>
      <c r="I1018" s="370"/>
      <c r="J1018" s="370"/>
      <c r="K1018" s="370"/>
      <c r="L1018" s="74" t="s">
        <v>25</v>
      </c>
      <c r="M1018" s="67">
        <v>144.72999999999999</v>
      </c>
    </row>
    <row r="1019" spans="1:13" ht="12.75" customHeight="1">
      <c r="A1019" s="66" t="s">
        <v>15282</v>
      </c>
      <c r="B1019" s="74" t="s">
        <v>13416</v>
      </c>
      <c r="C1019" s="370" t="s">
        <v>15283</v>
      </c>
      <c r="D1019" s="370"/>
      <c r="E1019" s="370"/>
      <c r="F1019" s="370"/>
      <c r="G1019" s="370"/>
      <c r="H1019" s="370"/>
      <c r="I1019" s="370"/>
      <c r="J1019" s="370"/>
      <c r="K1019" s="370"/>
      <c r="L1019" s="74" t="s">
        <v>25</v>
      </c>
      <c r="M1019" s="67">
        <v>128.77000000000001</v>
      </c>
    </row>
    <row r="1020" spans="1:13" ht="12.75" customHeight="1">
      <c r="A1020" s="66" t="s">
        <v>15284</v>
      </c>
      <c r="B1020" s="74" t="s">
        <v>13416</v>
      </c>
      <c r="C1020" s="370" t="s">
        <v>15285</v>
      </c>
      <c r="D1020" s="370"/>
      <c r="E1020" s="370"/>
      <c r="F1020" s="370"/>
      <c r="G1020" s="370"/>
      <c r="H1020" s="370"/>
      <c r="I1020" s="370"/>
      <c r="J1020" s="370"/>
      <c r="K1020" s="370"/>
      <c r="L1020" s="74" t="s">
        <v>25</v>
      </c>
      <c r="M1020" s="67">
        <v>335.96</v>
      </c>
    </row>
    <row r="1021" spans="1:13" ht="13.5" customHeight="1">
      <c r="A1021" s="66" t="s">
        <v>15286</v>
      </c>
      <c r="B1021" s="74" t="s">
        <v>13416</v>
      </c>
      <c r="C1021" s="370" t="s">
        <v>15287</v>
      </c>
      <c r="D1021" s="370"/>
      <c r="E1021" s="370"/>
      <c r="F1021" s="370"/>
      <c r="G1021" s="370"/>
      <c r="H1021" s="370"/>
      <c r="I1021" s="370"/>
      <c r="J1021" s="370"/>
      <c r="K1021" s="370"/>
      <c r="L1021" s="74" t="s">
        <v>25</v>
      </c>
      <c r="M1021" s="67">
        <v>135.04</v>
      </c>
    </row>
    <row r="1022" spans="1:13" ht="12.75" customHeight="1">
      <c r="A1022" s="66" t="s">
        <v>15288</v>
      </c>
      <c r="B1022" s="74" t="s">
        <v>13416</v>
      </c>
      <c r="C1022" s="370" t="s">
        <v>15289</v>
      </c>
      <c r="D1022" s="370"/>
      <c r="E1022" s="370"/>
      <c r="F1022" s="370"/>
      <c r="G1022" s="370"/>
      <c r="H1022" s="370"/>
      <c r="I1022" s="370"/>
      <c r="J1022" s="370"/>
      <c r="K1022" s="370"/>
      <c r="L1022" s="74" t="s">
        <v>25</v>
      </c>
      <c r="M1022" s="67">
        <v>106.49</v>
      </c>
    </row>
    <row r="1023" spans="1:13" ht="12.75" customHeight="1">
      <c r="A1023" s="66" t="s">
        <v>15290</v>
      </c>
      <c r="B1023" s="74" t="s">
        <v>13416</v>
      </c>
      <c r="C1023" s="370" t="s">
        <v>15291</v>
      </c>
      <c r="D1023" s="370"/>
      <c r="E1023" s="370"/>
      <c r="F1023" s="370"/>
      <c r="G1023" s="370"/>
      <c r="H1023" s="370"/>
      <c r="I1023" s="370"/>
      <c r="J1023" s="370"/>
      <c r="K1023" s="370"/>
      <c r="L1023" s="74" t="s">
        <v>25</v>
      </c>
      <c r="M1023" s="67">
        <v>149.55000000000001</v>
      </c>
    </row>
    <row r="1024" spans="1:13" ht="13.5" customHeight="1">
      <c r="A1024" s="66" t="s">
        <v>15292</v>
      </c>
      <c r="B1024" s="74" t="s">
        <v>13416</v>
      </c>
      <c r="C1024" s="370" t="s">
        <v>15293</v>
      </c>
      <c r="D1024" s="370"/>
      <c r="E1024" s="370"/>
      <c r="F1024" s="370"/>
      <c r="G1024" s="370"/>
      <c r="H1024" s="370"/>
      <c r="I1024" s="370"/>
      <c r="J1024" s="370"/>
      <c r="K1024" s="370"/>
      <c r="L1024" s="74" t="s">
        <v>25</v>
      </c>
      <c r="M1024" s="67">
        <v>35.15</v>
      </c>
    </row>
    <row r="1025" spans="1:13" ht="12.75" customHeight="1">
      <c r="A1025" s="66" t="s">
        <v>15294</v>
      </c>
      <c r="B1025" s="74" t="s">
        <v>13416</v>
      </c>
      <c r="C1025" s="370" t="s">
        <v>15295</v>
      </c>
      <c r="D1025" s="370"/>
      <c r="E1025" s="370"/>
      <c r="F1025" s="370"/>
      <c r="G1025" s="370"/>
      <c r="H1025" s="370"/>
      <c r="I1025" s="370"/>
      <c r="J1025" s="370"/>
      <c r="K1025" s="370"/>
      <c r="L1025" s="74" t="s">
        <v>25</v>
      </c>
      <c r="M1025" s="67">
        <v>51.29</v>
      </c>
    </row>
    <row r="1026" spans="1:13" ht="13.5" customHeight="1">
      <c r="A1026" s="66" t="s">
        <v>15296</v>
      </c>
      <c r="B1026" s="74" t="s">
        <v>13416</v>
      </c>
      <c r="C1026" s="370" t="s">
        <v>15297</v>
      </c>
      <c r="D1026" s="370"/>
      <c r="E1026" s="370"/>
      <c r="F1026" s="370"/>
      <c r="G1026" s="370"/>
      <c r="H1026" s="370"/>
      <c r="I1026" s="370"/>
      <c r="J1026" s="370"/>
      <c r="K1026" s="370"/>
      <c r="L1026" s="74" t="s">
        <v>25</v>
      </c>
      <c r="M1026" s="67">
        <v>175.03</v>
      </c>
    </row>
    <row r="1027" spans="1:13" ht="12.75" customHeight="1">
      <c r="A1027" s="66" t="s">
        <v>15298</v>
      </c>
      <c r="B1027" s="74" t="s">
        <v>13416</v>
      </c>
      <c r="C1027" s="370" t="s">
        <v>15299</v>
      </c>
      <c r="D1027" s="370"/>
      <c r="E1027" s="370"/>
      <c r="F1027" s="370"/>
      <c r="G1027" s="370"/>
      <c r="H1027" s="370"/>
      <c r="I1027" s="370"/>
      <c r="J1027" s="370"/>
      <c r="K1027" s="370"/>
      <c r="L1027" s="74" t="s">
        <v>25</v>
      </c>
      <c r="M1027" s="67">
        <v>230.84</v>
      </c>
    </row>
    <row r="1028" spans="1:13" ht="12.75" customHeight="1">
      <c r="A1028" s="66" t="s">
        <v>15300</v>
      </c>
      <c r="B1028" s="74" t="s">
        <v>13416</v>
      </c>
      <c r="C1028" s="370" t="s">
        <v>15301</v>
      </c>
      <c r="D1028" s="370"/>
      <c r="E1028" s="370"/>
      <c r="F1028" s="370"/>
      <c r="G1028" s="370"/>
      <c r="H1028" s="370"/>
      <c r="I1028" s="370"/>
      <c r="J1028" s="370"/>
      <c r="K1028" s="370"/>
      <c r="L1028" s="74" t="s">
        <v>25</v>
      </c>
      <c r="M1028" s="67">
        <v>285.83999999999997</v>
      </c>
    </row>
    <row r="1029" spans="1:13" ht="13.5" customHeight="1">
      <c r="A1029" s="66" t="s">
        <v>15302</v>
      </c>
      <c r="B1029" s="74" t="s">
        <v>13416</v>
      </c>
      <c r="C1029" s="370" t="s">
        <v>15303</v>
      </c>
      <c r="D1029" s="370"/>
      <c r="E1029" s="370"/>
      <c r="F1029" s="370"/>
      <c r="G1029" s="370"/>
      <c r="H1029" s="370"/>
      <c r="I1029" s="370"/>
      <c r="J1029" s="370"/>
      <c r="K1029" s="370"/>
      <c r="L1029" s="74" t="s">
        <v>25</v>
      </c>
      <c r="M1029" s="67">
        <v>6.95</v>
      </c>
    </row>
    <row r="1030" spans="1:13" ht="12.75" customHeight="1">
      <c r="A1030" s="66" t="s">
        <v>15304</v>
      </c>
      <c r="B1030" s="74" t="s">
        <v>13416</v>
      </c>
      <c r="C1030" s="370" t="s">
        <v>15305</v>
      </c>
      <c r="D1030" s="370"/>
      <c r="E1030" s="370"/>
      <c r="F1030" s="370"/>
      <c r="G1030" s="370"/>
      <c r="H1030" s="370"/>
      <c r="I1030" s="370"/>
      <c r="J1030" s="370"/>
      <c r="K1030" s="370"/>
      <c r="L1030" s="74" t="s">
        <v>25</v>
      </c>
      <c r="M1030" s="67">
        <v>579.63</v>
      </c>
    </row>
    <row r="1031" spans="1:13" ht="13.5" customHeight="1">
      <c r="A1031" s="66" t="s">
        <v>15306</v>
      </c>
      <c r="B1031" s="74" t="s">
        <v>13416</v>
      </c>
      <c r="C1031" s="370" t="s">
        <v>15307</v>
      </c>
      <c r="D1031" s="370"/>
      <c r="E1031" s="370"/>
      <c r="F1031" s="370"/>
      <c r="G1031" s="370"/>
      <c r="H1031" s="370"/>
      <c r="I1031" s="370"/>
      <c r="J1031" s="370"/>
      <c r="K1031" s="370"/>
      <c r="L1031" s="74" t="s">
        <v>25</v>
      </c>
      <c r="M1031" s="67">
        <v>8.82</v>
      </c>
    </row>
    <row r="1032" spans="1:13" ht="12.75" customHeight="1">
      <c r="A1032" s="66" t="s">
        <v>15308</v>
      </c>
      <c r="B1032" s="74" t="s">
        <v>13416</v>
      </c>
      <c r="C1032" s="370" t="s">
        <v>15309</v>
      </c>
      <c r="D1032" s="370"/>
      <c r="E1032" s="370"/>
      <c r="F1032" s="370"/>
      <c r="G1032" s="370"/>
      <c r="H1032" s="370"/>
      <c r="I1032" s="370"/>
      <c r="J1032" s="370"/>
      <c r="K1032" s="370"/>
      <c r="L1032" s="74" t="s">
        <v>25</v>
      </c>
      <c r="M1032" s="67">
        <v>311.64999999999998</v>
      </c>
    </row>
    <row r="1033" spans="1:13" ht="12.75" customHeight="1">
      <c r="A1033" s="66" t="s">
        <v>15310</v>
      </c>
      <c r="B1033" s="74" t="s">
        <v>13416</v>
      </c>
      <c r="C1033" s="370" t="s">
        <v>15311</v>
      </c>
      <c r="D1033" s="370"/>
      <c r="E1033" s="370"/>
      <c r="F1033" s="370"/>
      <c r="G1033" s="370"/>
      <c r="H1033" s="370"/>
      <c r="I1033" s="370"/>
      <c r="J1033" s="370"/>
      <c r="K1033" s="370"/>
      <c r="L1033" s="74" t="s">
        <v>25</v>
      </c>
      <c r="M1033" s="67">
        <v>394.57</v>
      </c>
    </row>
    <row r="1034" spans="1:13" ht="13.5" customHeight="1">
      <c r="A1034" s="66" t="s">
        <v>15312</v>
      </c>
      <c r="B1034" s="74" t="s">
        <v>13416</v>
      </c>
      <c r="C1034" s="370" t="s">
        <v>15313</v>
      </c>
      <c r="D1034" s="370"/>
      <c r="E1034" s="370"/>
      <c r="F1034" s="370"/>
      <c r="G1034" s="370"/>
      <c r="H1034" s="370"/>
      <c r="I1034" s="370"/>
      <c r="J1034" s="370"/>
      <c r="K1034" s="370"/>
      <c r="L1034" s="74" t="s">
        <v>25</v>
      </c>
      <c r="M1034" s="67">
        <v>201.86</v>
      </c>
    </row>
    <row r="1035" spans="1:13" ht="12.75" customHeight="1">
      <c r="A1035" s="66" t="s">
        <v>15314</v>
      </c>
      <c r="B1035" s="74" t="s">
        <v>13416</v>
      </c>
      <c r="C1035" s="370" t="s">
        <v>15315</v>
      </c>
      <c r="D1035" s="370"/>
      <c r="E1035" s="370"/>
      <c r="F1035" s="370"/>
      <c r="G1035" s="370"/>
      <c r="H1035" s="370"/>
      <c r="I1035" s="370"/>
      <c r="J1035" s="370"/>
      <c r="K1035" s="370"/>
      <c r="L1035" s="74" t="s">
        <v>25</v>
      </c>
      <c r="M1035" s="67">
        <v>47.25</v>
      </c>
    </row>
    <row r="1036" spans="1:13" ht="13.5" customHeight="1">
      <c r="A1036" s="66" t="s">
        <v>15316</v>
      </c>
      <c r="B1036" s="74" t="s">
        <v>13416</v>
      </c>
      <c r="C1036" s="370" t="s">
        <v>15317</v>
      </c>
      <c r="D1036" s="370"/>
      <c r="E1036" s="370"/>
      <c r="F1036" s="370"/>
      <c r="G1036" s="370"/>
      <c r="H1036" s="370"/>
      <c r="I1036" s="370"/>
      <c r="J1036" s="370"/>
      <c r="K1036" s="370"/>
      <c r="L1036" s="74" t="s">
        <v>25</v>
      </c>
      <c r="M1036" s="67">
        <v>253.41</v>
      </c>
    </row>
    <row r="1037" spans="1:13" ht="12.75" customHeight="1">
      <c r="A1037" s="66" t="s">
        <v>15318</v>
      </c>
      <c r="B1037" s="74" t="s">
        <v>13416</v>
      </c>
      <c r="C1037" s="370" t="s">
        <v>15319</v>
      </c>
      <c r="D1037" s="370"/>
      <c r="E1037" s="370"/>
      <c r="F1037" s="370"/>
      <c r="G1037" s="370"/>
      <c r="H1037" s="370"/>
      <c r="I1037" s="370"/>
      <c r="J1037" s="370"/>
      <c r="K1037" s="370"/>
      <c r="L1037" s="74" t="s">
        <v>25</v>
      </c>
      <c r="M1037" s="67">
        <v>685.97</v>
      </c>
    </row>
    <row r="1038" spans="1:13" ht="12.75" customHeight="1">
      <c r="A1038" s="66" t="s">
        <v>15320</v>
      </c>
      <c r="B1038" s="74" t="s">
        <v>13416</v>
      </c>
      <c r="C1038" s="370" t="s">
        <v>15321</v>
      </c>
      <c r="D1038" s="370"/>
      <c r="E1038" s="370"/>
      <c r="F1038" s="370"/>
      <c r="G1038" s="370"/>
      <c r="H1038" s="370"/>
      <c r="I1038" s="370"/>
      <c r="J1038" s="370"/>
      <c r="K1038" s="370"/>
      <c r="L1038" s="74" t="s">
        <v>25</v>
      </c>
      <c r="M1038" s="67">
        <v>1612.95</v>
      </c>
    </row>
    <row r="1039" spans="1:13" ht="13.5" customHeight="1">
      <c r="A1039" s="66" t="s">
        <v>15322</v>
      </c>
      <c r="B1039" s="74" t="s">
        <v>13416</v>
      </c>
      <c r="C1039" s="370" t="s">
        <v>15323</v>
      </c>
      <c r="D1039" s="370"/>
      <c r="E1039" s="370"/>
      <c r="F1039" s="370"/>
      <c r="G1039" s="370"/>
      <c r="H1039" s="370"/>
      <c r="I1039" s="370"/>
      <c r="J1039" s="370"/>
      <c r="K1039" s="370"/>
      <c r="L1039" s="74" t="s">
        <v>25</v>
      </c>
      <c r="M1039" s="67">
        <v>31.83</v>
      </c>
    </row>
    <row r="1040" spans="1:13" ht="12.75" customHeight="1">
      <c r="A1040" s="66" t="s">
        <v>15324</v>
      </c>
      <c r="B1040" s="74" t="s">
        <v>13416</v>
      </c>
      <c r="C1040" s="370" t="s">
        <v>15325</v>
      </c>
      <c r="D1040" s="370"/>
      <c r="E1040" s="370"/>
      <c r="F1040" s="370"/>
      <c r="G1040" s="370"/>
      <c r="H1040" s="370"/>
      <c r="I1040" s="370"/>
      <c r="J1040" s="370"/>
      <c r="K1040" s="370"/>
      <c r="L1040" s="74" t="s">
        <v>25</v>
      </c>
      <c r="M1040" s="67">
        <v>62.72</v>
      </c>
    </row>
    <row r="1041" spans="1:13" ht="12.75" customHeight="1">
      <c r="A1041" s="66" t="s">
        <v>15326</v>
      </c>
      <c r="B1041" s="74" t="s">
        <v>13416</v>
      </c>
      <c r="C1041" s="370" t="s">
        <v>15327</v>
      </c>
      <c r="D1041" s="370"/>
      <c r="E1041" s="370"/>
      <c r="F1041" s="370"/>
      <c r="G1041" s="370"/>
      <c r="H1041" s="370"/>
      <c r="I1041" s="370"/>
      <c r="J1041" s="370"/>
      <c r="K1041" s="370"/>
      <c r="L1041" s="74" t="s">
        <v>25</v>
      </c>
      <c r="M1041" s="67">
        <v>253.74</v>
      </c>
    </row>
    <row r="1042" spans="1:13" ht="13.5" customHeight="1">
      <c r="A1042" s="66" t="s">
        <v>15328</v>
      </c>
      <c r="B1042" s="74" t="s">
        <v>13416</v>
      </c>
      <c r="C1042" s="370" t="s">
        <v>15329</v>
      </c>
      <c r="D1042" s="370"/>
      <c r="E1042" s="370"/>
      <c r="F1042" s="370"/>
      <c r="G1042" s="370"/>
      <c r="H1042" s="370"/>
      <c r="I1042" s="370"/>
      <c r="J1042" s="370"/>
      <c r="K1042" s="370"/>
      <c r="L1042" s="74" t="s">
        <v>25</v>
      </c>
      <c r="M1042" s="67">
        <v>768.94</v>
      </c>
    </row>
    <row r="1043" spans="1:13" ht="12.75" customHeight="1">
      <c r="A1043" s="66" t="s">
        <v>15330</v>
      </c>
      <c r="B1043" s="74" t="s">
        <v>13416</v>
      </c>
      <c r="C1043" s="370" t="s">
        <v>15331</v>
      </c>
      <c r="D1043" s="370"/>
      <c r="E1043" s="370"/>
      <c r="F1043" s="370"/>
      <c r="G1043" s="370"/>
      <c r="H1043" s="370"/>
      <c r="I1043" s="370"/>
      <c r="J1043" s="370"/>
      <c r="K1043" s="370"/>
      <c r="L1043" s="74" t="s">
        <v>25</v>
      </c>
      <c r="M1043" s="67">
        <v>1883.95</v>
      </c>
    </row>
    <row r="1044" spans="1:13" ht="13.5" customHeight="1">
      <c r="A1044" s="66" t="s">
        <v>15332</v>
      </c>
      <c r="B1044" s="74" t="s">
        <v>13416</v>
      </c>
      <c r="C1044" s="370" t="s">
        <v>15333</v>
      </c>
      <c r="D1044" s="370"/>
      <c r="E1044" s="370"/>
      <c r="F1044" s="370"/>
      <c r="G1044" s="370"/>
      <c r="H1044" s="370"/>
      <c r="I1044" s="370"/>
      <c r="J1044" s="370"/>
      <c r="K1044" s="370"/>
      <c r="L1044" s="74" t="s">
        <v>25</v>
      </c>
      <c r="M1044" s="67">
        <v>51.19</v>
      </c>
    </row>
    <row r="1045" spans="1:13" ht="12.75" customHeight="1">
      <c r="A1045" s="66" t="s">
        <v>15334</v>
      </c>
      <c r="B1045" s="74" t="s">
        <v>13416</v>
      </c>
      <c r="C1045" s="370" t="s">
        <v>15335</v>
      </c>
      <c r="D1045" s="370"/>
      <c r="E1045" s="370"/>
      <c r="F1045" s="370"/>
      <c r="G1045" s="370"/>
      <c r="H1045" s="370"/>
      <c r="I1045" s="370"/>
      <c r="J1045" s="370"/>
      <c r="K1045" s="370"/>
      <c r="L1045" s="74" t="s">
        <v>25</v>
      </c>
      <c r="M1045" s="67">
        <v>105.39</v>
      </c>
    </row>
    <row r="1046" spans="1:13" ht="12.75" customHeight="1">
      <c r="A1046" s="61" t="s">
        <v>15336</v>
      </c>
      <c r="B1046" s="62"/>
      <c r="C1046" s="372" t="s">
        <v>15337</v>
      </c>
      <c r="D1046" s="372"/>
      <c r="E1046" s="372"/>
      <c r="F1046" s="372"/>
      <c r="G1046" s="372"/>
      <c r="H1046" s="372"/>
      <c r="I1046" s="372"/>
      <c r="J1046" s="372"/>
      <c r="K1046" s="372"/>
      <c r="L1046" s="63"/>
      <c r="M1046" s="63"/>
    </row>
    <row r="1047" spans="1:13" ht="13.5" customHeight="1">
      <c r="A1047" s="64" t="s">
        <v>15338</v>
      </c>
      <c r="B1047" s="73" t="s">
        <v>13416</v>
      </c>
      <c r="C1047" s="371" t="s">
        <v>15339</v>
      </c>
      <c r="D1047" s="371"/>
      <c r="E1047" s="371"/>
      <c r="F1047" s="371"/>
      <c r="G1047" s="371"/>
      <c r="H1047" s="371"/>
      <c r="I1047" s="371"/>
      <c r="J1047" s="371"/>
      <c r="K1047" s="371"/>
      <c r="L1047" s="65"/>
      <c r="M1047" s="65"/>
    </row>
    <row r="1048" spans="1:13" ht="12.75" customHeight="1">
      <c r="A1048" s="66" t="s">
        <v>15340</v>
      </c>
      <c r="B1048" s="74" t="s">
        <v>13416</v>
      </c>
      <c r="C1048" s="370" t="s">
        <v>15341</v>
      </c>
      <c r="D1048" s="370"/>
      <c r="E1048" s="370"/>
      <c r="F1048" s="370"/>
      <c r="G1048" s="370"/>
      <c r="H1048" s="370"/>
      <c r="I1048" s="370"/>
      <c r="J1048" s="370"/>
      <c r="K1048" s="370"/>
      <c r="L1048" s="74" t="s">
        <v>26</v>
      </c>
      <c r="M1048" s="67">
        <v>8.43</v>
      </c>
    </row>
    <row r="1049" spans="1:13" ht="13.5" customHeight="1">
      <c r="A1049" s="66" t="s">
        <v>15342</v>
      </c>
      <c r="B1049" s="74" t="s">
        <v>13416</v>
      </c>
      <c r="C1049" s="370" t="s">
        <v>15343</v>
      </c>
      <c r="D1049" s="370"/>
      <c r="E1049" s="370"/>
      <c r="F1049" s="370"/>
      <c r="G1049" s="370"/>
      <c r="H1049" s="370"/>
      <c r="I1049" s="370"/>
      <c r="J1049" s="370"/>
      <c r="K1049" s="370"/>
      <c r="L1049" s="74" t="s">
        <v>26</v>
      </c>
      <c r="M1049" s="67">
        <v>12.72</v>
      </c>
    </row>
    <row r="1050" spans="1:13" ht="12.75" customHeight="1">
      <c r="A1050" s="66" t="s">
        <v>15344</v>
      </c>
      <c r="B1050" s="74" t="s">
        <v>13416</v>
      </c>
      <c r="C1050" s="370" t="s">
        <v>15345</v>
      </c>
      <c r="D1050" s="370"/>
      <c r="E1050" s="370"/>
      <c r="F1050" s="370"/>
      <c r="G1050" s="370"/>
      <c r="H1050" s="370"/>
      <c r="I1050" s="370"/>
      <c r="J1050" s="370"/>
      <c r="K1050" s="370"/>
      <c r="L1050" s="74" t="s">
        <v>26</v>
      </c>
      <c r="M1050" s="67">
        <v>16.600000000000001</v>
      </c>
    </row>
    <row r="1051" spans="1:13" ht="12.75" customHeight="1">
      <c r="A1051" s="66" t="s">
        <v>15346</v>
      </c>
      <c r="B1051" s="74" t="s">
        <v>13416</v>
      </c>
      <c r="C1051" s="370" t="s">
        <v>15347</v>
      </c>
      <c r="D1051" s="370"/>
      <c r="E1051" s="370"/>
      <c r="F1051" s="370"/>
      <c r="G1051" s="370"/>
      <c r="H1051" s="370"/>
      <c r="I1051" s="370"/>
      <c r="J1051" s="370"/>
      <c r="K1051" s="370"/>
      <c r="L1051" s="74" t="s">
        <v>26</v>
      </c>
      <c r="M1051" s="67">
        <v>22.41</v>
      </c>
    </row>
    <row r="1052" spans="1:13" ht="13.5" customHeight="1">
      <c r="A1052" s="66" t="s">
        <v>15348</v>
      </c>
      <c r="B1052" s="74" t="s">
        <v>13416</v>
      </c>
      <c r="C1052" s="370" t="s">
        <v>15349</v>
      </c>
      <c r="D1052" s="370"/>
      <c r="E1052" s="370"/>
      <c r="F1052" s="370"/>
      <c r="G1052" s="370"/>
      <c r="H1052" s="370"/>
      <c r="I1052" s="370"/>
      <c r="J1052" s="370"/>
      <c r="K1052" s="370"/>
      <c r="L1052" s="74" t="s">
        <v>26</v>
      </c>
      <c r="M1052" s="67">
        <v>31.47</v>
      </c>
    </row>
    <row r="1053" spans="1:13" ht="12.75" customHeight="1">
      <c r="A1053" s="66" t="s">
        <v>15350</v>
      </c>
      <c r="B1053" s="74" t="s">
        <v>13416</v>
      </c>
      <c r="C1053" s="370" t="s">
        <v>15351</v>
      </c>
      <c r="D1053" s="370"/>
      <c r="E1053" s="370"/>
      <c r="F1053" s="370"/>
      <c r="G1053" s="370"/>
      <c r="H1053" s="370"/>
      <c r="I1053" s="370"/>
      <c r="J1053" s="370"/>
      <c r="K1053" s="370"/>
      <c r="L1053" s="74" t="s">
        <v>26</v>
      </c>
      <c r="M1053" s="67">
        <v>53.08</v>
      </c>
    </row>
    <row r="1054" spans="1:13" ht="12.75" customHeight="1">
      <c r="A1054" s="66" t="s">
        <v>15352</v>
      </c>
      <c r="B1054" s="74" t="s">
        <v>13416</v>
      </c>
      <c r="C1054" s="370" t="s">
        <v>15353</v>
      </c>
      <c r="D1054" s="370"/>
      <c r="E1054" s="370"/>
      <c r="F1054" s="370"/>
      <c r="G1054" s="370"/>
      <c r="H1054" s="370"/>
      <c r="I1054" s="370"/>
      <c r="J1054" s="370"/>
      <c r="K1054" s="370"/>
      <c r="L1054" s="74" t="s">
        <v>26</v>
      </c>
      <c r="M1054" s="67">
        <v>56.19</v>
      </c>
    </row>
    <row r="1055" spans="1:13" ht="13.5" customHeight="1">
      <c r="A1055" s="66" t="s">
        <v>15354</v>
      </c>
      <c r="B1055" s="74" t="s">
        <v>13416</v>
      </c>
      <c r="C1055" s="370" t="s">
        <v>15355</v>
      </c>
      <c r="D1055" s="370"/>
      <c r="E1055" s="370"/>
      <c r="F1055" s="370"/>
      <c r="G1055" s="370"/>
      <c r="H1055" s="370"/>
      <c r="I1055" s="370"/>
      <c r="J1055" s="370"/>
      <c r="K1055" s="370"/>
      <c r="L1055" s="74" t="s">
        <v>26</v>
      </c>
      <c r="M1055" s="67">
        <v>79.08</v>
      </c>
    </row>
    <row r="1056" spans="1:13" ht="12.75" customHeight="1">
      <c r="A1056" s="64" t="s">
        <v>15356</v>
      </c>
      <c r="B1056" s="73" t="s">
        <v>13416</v>
      </c>
      <c r="C1056" s="371" t="s">
        <v>15357</v>
      </c>
      <c r="D1056" s="371"/>
      <c r="E1056" s="371"/>
      <c r="F1056" s="371"/>
      <c r="G1056" s="371"/>
      <c r="H1056" s="371"/>
      <c r="I1056" s="371"/>
      <c r="J1056" s="371"/>
      <c r="K1056" s="371"/>
      <c r="L1056" s="65"/>
      <c r="M1056" s="65"/>
    </row>
    <row r="1057" spans="1:13" ht="13.5" customHeight="1">
      <c r="A1057" s="66" t="s">
        <v>15358</v>
      </c>
      <c r="B1057" s="74" t="s">
        <v>13416</v>
      </c>
      <c r="C1057" s="370" t="s">
        <v>15359</v>
      </c>
      <c r="D1057" s="370"/>
      <c r="E1057" s="370"/>
      <c r="F1057" s="370"/>
      <c r="G1057" s="370"/>
      <c r="H1057" s="370"/>
      <c r="I1057" s="370"/>
      <c r="J1057" s="370"/>
      <c r="K1057" s="370"/>
      <c r="L1057" s="74" t="s">
        <v>26</v>
      </c>
      <c r="M1057" s="67">
        <v>6.44</v>
      </c>
    </row>
    <row r="1058" spans="1:13" ht="12.75" customHeight="1">
      <c r="A1058" s="66" t="s">
        <v>15360</v>
      </c>
      <c r="B1058" s="74" t="s">
        <v>13416</v>
      </c>
      <c r="C1058" s="370" t="s">
        <v>15361</v>
      </c>
      <c r="D1058" s="370"/>
      <c r="E1058" s="370"/>
      <c r="F1058" s="370"/>
      <c r="G1058" s="370"/>
      <c r="H1058" s="370"/>
      <c r="I1058" s="370"/>
      <c r="J1058" s="370"/>
      <c r="K1058" s="370"/>
      <c r="L1058" s="74" t="s">
        <v>26</v>
      </c>
      <c r="M1058" s="67">
        <v>10.72</v>
      </c>
    </row>
    <row r="1059" spans="1:13" ht="12.75" customHeight="1">
      <c r="A1059" s="64" t="s">
        <v>15362</v>
      </c>
      <c r="B1059" s="73" t="s">
        <v>13416</v>
      </c>
      <c r="C1059" s="371" t="s">
        <v>15363</v>
      </c>
      <c r="D1059" s="371"/>
      <c r="E1059" s="371"/>
      <c r="F1059" s="371"/>
      <c r="G1059" s="371"/>
      <c r="H1059" s="371"/>
      <c r="I1059" s="371"/>
      <c r="J1059" s="371"/>
      <c r="K1059" s="371"/>
      <c r="L1059" s="65"/>
      <c r="M1059" s="65"/>
    </row>
    <row r="1060" spans="1:13" ht="13.5" customHeight="1">
      <c r="A1060" s="66" t="s">
        <v>15364</v>
      </c>
      <c r="B1060" s="74" t="s">
        <v>13416</v>
      </c>
      <c r="C1060" s="370" t="s">
        <v>15365</v>
      </c>
      <c r="D1060" s="370"/>
      <c r="E1060" s="370"/>
      <c r="F1060" s="370"/>
      <c r="G1060" s="370"/>
      <c r="H1060" s="370"/>
      <c r="I1060" s="370"/>
      <c r="J1060" s="370"/>
      <c r="K1060" s="370"/>
      <c r="L1060" s="74" t="s">
        <v>26</v>
      </c>
      <c r="M1060" s="67">
        <v>16.54</v>
      </c>
    </row>
    <row r="1061" spans="1:13" ht="12.75" customHeight="1">
      <c r="A1061" s="66" t="s">
        <v>15366</v>
      </c>
      <c r="B1061" s="74" t="s">
        <v>13416</v>
      </c>
      <c r="C1061" s="370" t="s">
        <v>15367</v>
      </c>
      <c r="D1061" s="370"/>
      <c r="E1061" s="370"/>
      <c r="F1061" s="370"/>
      <c r="G1061" s="370"/>
      <c r="H1061" s="370"/>
      <c r="I1061" s="370"/>
      <c r="J1061" s="370"/>
      <c r="K1061" s="370"/>
      <c r="L1061" s="74" t="s">
        <v>26</v>
      </c>
      <c r="M1061" s="67">
        <v>27.88</v>
      </c>
    </row>
    <row r="1062" spans="1:13" ht="13.5" customHeight="1">
      <c r="A1062" s="66" t="s">
        <v>15368</v>
      </c>
      <c r="B1062" s="74" t="s">
        <v>13416</v>
      </c>
      <c r="C1062" s="370" t="s">
        <v>15369</v>
      </c>
      <c r="D1062" s="370"/>
      <c r="E1062" s="370"/>
      <c r="F1062" s="370"/>
      <c r="G1062" s="370"/>
      <c r="H1062" s="370"/>
      <c r="I1062" s="370"/>
      <c r="J1062" s="370"/>
      <c r="K1062" s="370"/>
      <c r="L1062" s="74" t="s">
        <v>26</v>
      </c>
      <c r="M1062" s="67">
        <v>32.729999999999997</v>
      </c>
    </row>
    <row r="1063" spans="1:13" ht="12.75" customHeight="1">
      <c r="A1063" s="64" t="s">
        <v>15370</v>
      </c>
      <c r="B1063" s="73" t="s">
        <v>13416</v>
      </c>
      <c r="C1063" s="371" t="s">
        <v>21726</v>
      </c>
      <c r="D1063" s="371"/>
      <c r="E1063" s="371"/>
      <c r="F1063" s="371"/>
      <c r="G1063" s="371"/>
      <c r="H1063" s="371"/>
      <c r="I1063" s="371"/>
      <c r="J1063" s="371"/>
      <c r="K1063" s="371"/>
      <c r="L1063" s="65"/>
      <c r="M1063" s="65"/>
    </row>
    <row r="1064" spans="1:13" ht="12.75" customHeight="1">
      <c r="A1064" s="66" t="s">
        <v>15371</v>
      </c>
      <c r="B1064" s="74" t="s">
        <v>13416</v>
      </c>
      <c r="C1064" s="370" t="s">
        <v>15341</v>
      </c>
      <c r="D1064" s="370"/>
      <c r="E1064" s="370"/>
      <c r="F1064" s="370"/>
      <c r="G1064" s="370"/>
      <c r="H1064" s="370"/>
      <c r="I1064" s="370"/>
      <c r="J1064" s="370"/>
      <c r="K1064" s="370"/>
      <c r="L1064" s="74" t="s">
        <v>26</v>
      </c>
      <c r="M1064" s="67">
        <v>35.19</v>
      </c>
    </row>
    <row r="1065" spans="1:13" ht="13.5" customHeight="1">
      <c r="A1065" s="66" t="s">
        <v>15372</v>
      </c>
      <c r="B1065" s="74" t="s">
        <v>13416</v>
      </c>
      <c r="C1065" s="370" t="s">
        <v>15343</v>
      </c>
      <c r="D1065" s="370"/>
      <c r="E1065" s="370"/>
      <c r="F1065" s="370"/>
      <c r="G1065" s="370"/>
      <c r="H1065" s="370"/>
      <c r="I1065" s="370"/>
      <c r="J1065" s="370"/>
      <c r="K1065" s="370"/>
      <c r="L1065" s="74" t="s">
        <v>26</v>
      </c>
      <c r="M1065" s="67">
        <v>51.16</v>
      </c>
    </row>
    <row r="1066" spans="1:13" ht="12.75" customHeight="1">
      <c r="A1066" s="66" t="s">
        <v>15373</v>
      </c>
      <c r="B1066" s="74" t="s">
        <v>13416</v>
      </c>
      <c r="C1066" s="370" t="s">
        <v>15345</v>
      </c>
      <c r="D1066" s="370"/>
      <c r="E1066" s="370"/>
      <c r="F1066" s="370"/>
      <c r="G1066" s="370"/>
      <c r="H1066" s="370"/>
      <c r="I1066" s="370"/>
      <c r="J1066" s="370"/>
      <c r="K1066" s="370"/>
      <c r="L1066" s="74" t="s">
        <v>26</v>
      </c>
      <c r="M1066" s="67">
        <v>62.52</v>
      </c>
    </row>
    <row r="1067" spans="1:13" ht="12.75" customHeight="1">
      <c r="A1067" s="66" t="s">
        <v>15374</v>
      </c>
      <c r="B1067" s="74" t="s">
        <v>13416</v>
      </c>
      <c r="C1067" s="370" t="s">
        <v>15347</v>
      </c>
      <c r="D1067" s="370"/>
      <c r="E1067" s="370"/>
      <c r="F1067" s="370"/>
      <c r="G1067" s="370"/>
      <c r="H1067" s="370"/>
      <c r="I1067" s="370"/>
      <c r="J1067" s="370"/>
      <c r="K1067" s="370"/>
      <c r="L1067" s="74" t="s">
        <v>26</v>
      </c>
      <c r="M1067" s="67">
        <v>76.31</v>
      </c>
    </row>
    <row r="1068" spans="1:13" ht="13.5" customHeight="1">
      <c r="A1068" s="66" t="s">
        <v>15375</v>
      </c>
      <c r="B1068" s="74" t="s">
        <v>13416</v>
      </c>
      <c r="C1068" s="370" t="s">
        <v>15349</v>
      </c>
      <c r="D1068" s="370"/>
      <c r="E1068" s="370"/>
      <c r="F1068" s="370"/>
      <c r="G1068" s="370"/>
      <c r="H1068" s="370"/>
      <c r="I1068" s="370"/>
      <c r="J1068" s="370"/>
      <c r="K1068" s="370"/>
      <c r="L1068" s="74" t="s">
        <v>26</v>
      </c>
      <c r="M1068" s="67">
        <v>97.52</v>
      </c>
    </row>
    <row r="1069" spans="1:13" ht="12.75" customHeight="1">
      <c r="A1069" s="66" t="s">
        <v>15376</v>
      </c>
      <c r="B1069" s="74" t="s">
        <v>13416</v>
      </c>
      <c r="C1069" s="370" t="s">
        <v>15351</v>
      </c>
      <c r="D1069" s="370"/>
      <c r="E1069" s="370"/>
      <c r="F1069" s="370"/>
      <c r="G1069" s="370"/>
      <c r="H1069" s="370"/>
      <c r="I1069" s="370"/>
      <c r="J1069" s="370"/>
      <c r="K1069" s="370"/>
      <c r="L1069" s="74" t="s">
        <v>26</v>
      </c>
      <c r="M1069" s="67">
        <v>108.08</v>
      </c>
    </row>
    <row r="1070" spans="1:13" ht="13.5" customHeight="1">
      <c r="A1070" s="66" t="s">
        <v>15377</v>
      </c>
      <c r="B1070" s="74" t="s">
        <v>13416</v>
      </c>
      <c r="C1070" s="370" t="s">
        <v>15353</v>
      </c>
      <c r="D1070" s="370"/>
      <c r="E1070" s="370"/>
      <c r="F1070" s="370"/>
      <c r="G1070" s="370"/>
      <c r="H1070" s="370"/>
      <c r="I1070" s="370"/>
      <c r="J1070" s="370"/>
      <c r="K1070" s="370"/>
      <c r="L1070" s="74" t="s">
        <v>26</v>
      </c>
      <c r="M1070" s="67">
        <v>149.28</v>
      </c>
    </row>
    <row r="1071" spans="1:13" ht="12.75" customHeight="1">
      <c r="A1071" s="64" t="s">
        <v>15378</v>
      </c>
      <c r="B1071" s="73" t="s">
        <v>13416</v>
      </c>
      <c r="C1071" s="371" t="s">
        <v>15379</v>
      </c>
      <c r="D1071" s="371"/>
      <c r="E1071" s="371"/>
      <c r="F1071" s="371"/>
      <c r="G1071" s="371"/>
      <c r="H1071" s="371"/>
      <c r="I1071" s="371"/>
      <c r="J1071" s="371"/>
      <c r="K1071" s="371"/>
      <c r="L1071" s="65"/>
      <c r="M1071" s="65"/>
    </row>
    <row r="1072" spans="1:13" ht="12.75" customHeight="1">
      <c r="A1072" s="66" t="s">
        <v>15380</v>
      </c>
      <c r="B1072" s="74" t="s">
        <v>13416</v>
      </c>
      <c r="C1072" s="370" t="s">
        <v>21727</v>
      </c>
      <c r="D1072" s="370"/>
      <c r="E1072" s="370"/>
      <c r="F1072" s="370"/>
      <c r="G1072" s="370"/>
      <c r="H1072" s="370"/>
      <c r="I1072" s="370"/>
      <c r="J1072" s="370"/>
      <c r="K1072" s="370"/>
      <c r="L1072" s="74" t="s">
        <v>26</v>
      </c>
      <c r="M1072" s="67">
        <v>36.74</v>
      </c>
    </row>
    <row r="1073" spans="1:13" ht="13.5" customHeight="1">
      <c r="A1073" s="66" t="s">
        <v>15381</v>
      </c>
      <c r="B1073" s="74" t="s">
        <v>13416</v>
      </c>
      <c r="C1073" s="370" t="s">
        <v>21728</v>
      </c>
      <c r="D1073" s="370"/>
      <c r="E1073" s="370"/>
      <c r="F1073" s="370"/>
      <c r="G1073" s="370"/>
      <c r="H1073" s="370"/>
      <c r="I1073" s="370"/>
      <c r="J1073" s="370"/>
      <c r="K1073" s="370"/>
      <c r="L1073" s="74" t="s">
        <v>26</v>
      </c>
      <c r="M1073" s="67">
        <v>38.840000000000003</v>
      </c>
    </row>
    <row r="1074" spans="1:13" ht="12.75" customHeight="1">
      <c r="A1074" s="66" t="s">
        <v>15382</v>
      </c>
      <c r="B1074" s="74" t="s">
        <v>13416</v>
      </c>
      <c r="C1074" s="370" t="s">
        <v>21729</v>
      </c>
      <c r="D1074" s="370"/>
      <c r="E1074" s="370"/>
      <c r="F1074" s="370"/>
      <c r="G1074" s="370"/>
      <c r="H1074" s="370"/>
      <c r="I1074" s="370"/>
      <c r="J1074" s="370"/>
      <c r="K1074" s="370"/>
      <c r="L1074" s="74" t="s">
        <v>26</v>
      </c>
      <c r="M1074" s="67">
        <v>46.67</v>
      </c>
    </row>
    <row r="1075" spans="1:13" ht="13.5" customHeight="1">
      <c r="A1075" s="66" t="s">
        <v>15383</v>
      </c>
      <c r="B1075" s="74" t="s">
        <v>13416</v>
      </c>
      <c r="C1075" s="370" t="s">
        <v>21730</v>
      </c>
      <c r="D1075" s="370"/>
      <c r="E1075" s="370"/>
      <c r="F1075" s="370"/>
      <c r="G1075" s="370"/>
      <c r="H1075" s="370"/>
      <c r="I1075" s="370"/>
      <c r="J1075" s="370"/>
      <c r="K1075" s="370"/>
      <c r="L1075" s="74" t="s">
        <v>26</v>
      </c>
      <c r="M1075" s="67">
        <v>53.62</v>
      </c>
    </row>
    <row r="1076" spans="1:13" ht="12.75" customHeight="1">
      <c r="A1076" s="66" t="s">
        <v>15384</v>
      </c>
      <c r="B1076" s="74" t="s">
        <v>13416</v>
      </c>
      <c r="C1076" s="370" t="s">
        <v>21731</v>
      </c>
      <c r="D1076" s="370"/>
      <c r="E1076" s="370"/>
      <c r="F1076" s="370"/>
      <c r="G1076" s="370"/>
      <c r="H1076" s="370"/>
      <c r="I1076" s="370"/>
      <c r="J1076" s="370"/>
      <c r="K1076" s="370"/>
      <c r="L1076" s="74" t="s">
        <v>26</v>
      </c>
      <c r="M1076" s="67">
        <v>75.38</v>
      </c>
    </row>
    <row r="1077" spans="1:13" ht="12.75" customHeight="1">
      <c r="A1077" s="66" t="s">
        <v>15385</v>
      </c>
      <c r="B1077" s="74" t="s">
        <v>13416</v>
      </c>
      <c r="C1077" s="370" t="s">
        <v>21732</v>
      </c>
      <c r="D1077" s="370"/>
      <c r="E1077" s="370"/>
      <c r="F1077" s="370"/>
      <c r="G1077" s="370"/>
      <c r="H1077" s="370"/>
      <c r="I1077" s="370"/>
      <c r="J1077" s="370"/>
      <c r="K1077" s="370"/>
      <c r="L1077" s="74" t="s">
        <v>26</v>
      </c>
      <c r="M1077" s="67">
        <v>138.37</v>
      </c>
    </row>
    <row r="1078" spans="1:13" ht="13.5" customHeight="1">
      <c r="A1078" s="66" t="s">
        <v>15386</v>
      </c>
      <c r="B1078" s="74" t="s">
        <v>13416</v>
      </c>
      <c r="C1078" s="370" t="s">
        <v>15387</v>
      </c>
      <c r="D1078" s="370"/>
      <c r="E1078" s="370"/>
      <c r="F1078" s="370"/>
      <c r="G1078" s="370"/>
      <c r="H1078" s="370"/>
      <c r="I1078" s="370"/>
      <c r="J1078" s="370"/>
      <c r="K1078" s="370"/>
      <c r="L1078" s="74" t="s">
        <v>25</v>
      </c>
      <c r="M1078" s="67">
        <v>7.71</v>
      </c>
    </row>
    <row r="1079" spans="1:13" ht="12.75" customHeight="1">
      <c r="A1079" s="66" t="s">
        <v>15388</v>
      </c>
      <c r="B1079" s="74" t="s">
        <v>13416</v>
      </c>
      <c r="C1079" s="370" t="s">
        <v>15389</v>
      </c>
      <c r="D1079" s="370"/>
      <c r="E1079" s="370"/>
      <c r="F1079" s="370"/>
      <c r="G1079" s="370"/>
      <c r="H1079" s="370"/>
      <c r="I1079" s="370"/>
      <c r="J1079" s="370"/>
      <c r="K1079" s="370"/>
      <c r="L1079" s="74" t="s">
        <v>25</v>
      </c>
      <c r="M1079" s="67">
        <v>7.71</v>
      </c>
    </row>
    <row r="1080" spans="1:13" ht="12.75" customHeight="1">
      <c r="A1080" s="66" t="s">
        <v>15390</v>
      </c>
      <c r="B1080" s="74" t="s">
        <v>13416</v>
      </c>
      <c r="C1080" s="370" t="s">
        <v>15391</v>
      </c>
      <c r="D1080" s="370"/>
      <c r="E1080" s="370"/>
      <c r="F1080" s="370"/>
      <c r="G1080" s="370"/>
      <c r="H1080" s="370"/>
      <c r="I1080" s="370"/>
      <c r="J1080" s="370"/>
      <c r="K1080" s="370"/>
      <c r="L1080" s="74" t="s">
        <v>25</v>
      </c>
      <c r="M1080" s="67">
        <v>10.66</v>
      </c>
    </row>
    <row r="1081" spans="1:13" ht="13.5" customHeight="1">
      <c r="A1081" s="66" t="s">
        <v>15392</v>
      </c>
      <c r="B1081" s="74" t="s">
        <v>13416</v>
      </c>
      <c r="C1081" s="370" t="s">
        <v>15393</v>
      </c>
      <c r="D1081" s="370"/>
      <c r="E1081" s="370"/>
      <c r="F1081" s="370"/>
      <c r="G1081" s="370"/>
      <c r="H1081" s="370"/>
      <c r="I1081" s="370"/>
      <c r="J1081" s="370"/>
      <c r="K1081" s="370"/>
      <c r="L1081" s="74" t="s">
        <v>25</v>
      </c>
      <c r="M1081" s="67">
        <v>12.26</v>
      </c>
    </row>
    <row r="1082" spans="1:13" ht="12.75" customHeight="1">
      <c r="A1082" s="66" t="s">
        <v>15394</v>
      </c>
      <c r="B1082" s="74" t="s">
        <v>13416</v>
      </c>
      <c r="C1082" s="370" t="s">
        <v>15395</v>
      </c>
      <c r="D1082" s="370"/>
      <c r="E1082" s="370"/>
      <c r="F1082" s="370"/>
      <c r="G1082" s="370"/>
      <c r="H1082" s="370"/>
      <c r="I1082" s="370"/>
      <c r="J1082" s="370"/>
      <c r="K1082" s="370"/>
      <c r="L1082" s="74" t="s">
        <v>25</v>
      </c>
      <c r="M1082" s="67">
        <v>11.46</v>
      </c>
    </row>
    <row r="1083" spans="1:13" ht="13.5" customHeight="1">
      <c r="A1083" s="66" t="s">
        <v>15396</v>
      </c>
      <c r="B1083" s="74" t="s">
        <v>13416</v>
      </c>
      <c r="C1083" s="370" t="s">
        <v>15397</v>
      </c>
      <c r="D1083" s="370"/>
      <c r="E1083" s="370"/>
      <c r="F1083" s="370"/>
      <c r="G1083" s="370"/>
      <c r="H1083" s="370"/>
      <c r="I1083" s="370"/>
      <c r="J1083" s="370"/>
      <c r="K1083" s="370"/>
      <c r="L1083" s="74" t="s">
        <v>25</v>
      </c>
      <c r="M1083" s="67">
        <v>13.05</v>
      </c>
    </row>
    <row r="1084" spans="1:13" ht="12.75" customHeight="1">
      <c r="A1084" s="66" t="s">
        <v>15398</v>
      </c>
      <c r="B1084" s="74" t="s">
        <v>13416</v>
      </c>
      <c r="C1084" s="370" t="s">
        <v>15399</v>
      </c>
      <c r="D1084" s="370"/>
      <c r="E1084" s="370"/>
      <c r="F1084" s="370"/>
      <c r="G1084" s="370"/>
      <c r="H1084" s="370"/>
      <c r="I1084" s="370"/>
      <c r="J1084" s="370"/>
      <c r="K1084" s="370"/>
      <c r="L1084" s="74" t="s">
        <v>25</v>
      </c>
      <c r="M1084" s="67">
        <v>20.16</v>
      </c>
    </row>
    <row r="1085" spans="1:13" ht="12.75" customHeight="1">
      <c r="A1085" s="66" t="s">
        <v>15400</v>
      </c>
      <c r="B1085" s="74" t="s">
        <v>13416</v>
      </c>
      <c r="C1085" s="370" t="s">
        <v>22782</v>
      </c>
      <c r="D1085" s="370"/>
      <c r="E1085" s="370"/>
      <c r="F1085" s="370"/>
      <c r="G1085" s="370"/>
      <c r="H1085" s="370"/>
      <c r="I1085" s="370"/>
      <c r="J1085" s="370"/>
      <c r="K1085" s="370"/>
      <c r="L1085" s="74" t="s">
        <v>26</v>
      </c>
      <c r="M1085" s="67">
        <v>5.0599999999999996</v>
      </c>
    </row>
    <row r="1086" spans="1:13" ht="13.5" customHeight="1">
      <c r="A1086" s="66" t="s">
        <v>15401</v>
      </c>
      <c r="B1086" s="74" t="s">
        <v>13416</v>
      </c>
      <c r="C1086" s="370" t="s">
        <v>15402</v>
      </c>
      <c r="D1086" s="370"/>
      <c r="E1086" s="370"/>
      <c r="F1086" s="370"/>
      <c r="G1086" s="370"/>
      <c r="H1086" s="370"/>
      <c r="I1086" s="370"/>
      <c r="J1086" s="370"/>
      <c r="K1086" s="370"/>
      <c r="L1086" s="74" t="s">
        <v>25</v>
      </c>
      <c r="M1086" s="67">
        <v>30.66</v>
      </c>
    </row>
    <row r="1087" spans="1:13" ht="12.75" customHeight="1">
      <c r="A1087" s="66" t="s">
        <v>15403</v>
      </c>
      <c r="B1087" s="74" t="s">
        <v>13416</v>
      </c>
      <c r="C1087" s="370" t="s">
        <v>15404</v>
      </c>
      <c r="D1087" s="370"/>
      <c r="E1087" s="370"/>
      <c r="F1087" s="370"/>
      <c r="G1087" s="370"/>
      <c r="H1087" s="370"/>
      <c r="I1087" s="370"/>
      <c r="J1087" s="370"/>
      <c r="K1087" s="370"/>
      <c r="L1087" s="74" t="s">
        <v>25</v>
      </c>
      <c r="M1087" s="67">
        <v>29.85</v>
      </c>
    </row>
    <row r="1088" spans="1:13" ht="13.5" customHeight="1">
      <c r="A1088" s="66" t="s">
        <v>15405</v>
      </c>
      <c r="B1088" s="74" t="s">
        <v>13416</v>
      </c>
      <c r="C1088" s="370" t="s">
        <v>15406</v>
      </c>
      <c r="D1088" s="370"/>
      <c r="E1088" s="370"/>
      <c r="F1088" s="370"/>
      <c r="G1088" s="370"/>
      <c r="H1088" s="370"/>
      <c r="I1088" s="370"/>
      <c r="J1088" s="370"/>
      <c r="K1088" s="370"/>
      <c r="L1088" s="74" t="s">
        <v>25</v>
      </c>
      <c r="M1088" s="67">
        <v>32.65</v>
      </c>
    </row>
    <row r="1089" spans="1:13" ht="12.75" customHeight="1">
      <c r="A1089" s="66" t="s">
        <v>15407</v>
      </c>
      <c r="B1089" s="74" t="s">
        <v>13416</v>
      </c>
      <c r="C1089" s="370" t="s">
        <v>15408</v>
      </c>
      <c r="D1089" s="370"/>
      <c r="E1089" s="370"/>
      <c r="F1089" s="370"/>
      <c r="G1089" s="370"/>
      <c r="H1089" s="370"/>
      <c r="I1089" s="370"/>
      <c r="J1089" s="370"/>
      <c r="K1089" s="370"/>
      <c r="L1089" s="74" t="s">
        <v>25</v>
      </c>
      <c r="M1089" s="67">
        <v>40.85</v>
      </c>
    </row>
    <row r="1090" spans="1:13" ht="12.75" customHeight="1">
      <c r="A1090" s="66" t="s">
        <v>15409</v>
      </c>
      <c r="B1090" s="74" t="s">
        <v>13416</v>
      </c>
      <c r="C1090" s="370" t="s">
        <v>15410</v>
      </c>
      <c r="D1090" s="370"/>
      <c r="E1090" s="370"/>
      <c r="F1090" s="370"/>
      <c r="G1090" s="370"/>
      <c r="H1090" s="370"/>
      <c r="I1090" s="370"/>
      <c r="J1090" s="370"/>
      <c r="K1090" s="370"/>
      <c r="L1090" s="74" t="s">
        <v>25</v>
      </c>
      <c r="M1090" s="67">
        <v>51.35</v>
      </c>
    </row>
    <row r="1091" spans="1:13" ht="13.5" customHeight="1">
      <c r="A1091" s="66" t="s">
        <v>15411</v>
      </c>
      <c r="B1091" s="74" t="s">
        <v>13416</v>
      </c>
      <c r="C1091" s="370" t="s">
        <v>15412</v>
      </c>
      <c r="D1091" s="370"/>
      <c r="E1091" s="370"/>
      <c r="F1091" s="370"/>
      <c r="G1091" s="370"/>
      <c r="H1091" s="370"/>
      <c r="I1091" s="370"/>
      <c r="J1091" s="370"/>
      <c r="K1091" s="370"/>
      <c r="L1091" s="74" t="s">
        <v>25</v>
      </c>
      <c r="M1091" s="67">
        <v>118.37</v>
      </c>
    </row>
    <row r="1092" spans="1:13" ht="12.75" customHeight="1">
      <c r="A1092" s="66" t="s">
        <v>15413</v>
      </c>
      <c r="B1092" s="74" t="s">
        <v>13416</v>
      </c>
      <c r="C1092" s="370" t="s">
        <v>15414</v>
      </c>
      <c r="D1092" s="370"/>
      <c r="E1092" s="370"/>
      <c r="F1092" s="370"/>
      <c r="G1092" s="370"/>
      <c r="H1092" s="370"/>
      <c r="I1092" s="370"/>
      <c r="J1092" s="370"/>
      <c r="K1092" s="370"/>
      <c r="L1092" s="74" t="s">
        <v>25</v>
      </c>
      <c r="M1092" s="67">
        <v>28.48</v>
      </c>
    </row>
    <row r="1093" spans="1:13" ht="12.75" customHeight="1">
      <c r="A1093" s="66" t="s">
        <v>15415</v>
      </c>
      <c r="B1093" s="74" t="s">
        <v>13416</v>
      </c>
      <c r="C1093" s="370" t="s">
        <v>15416</v>
      </c>
      <c r="D1093" s="370"/>
      <c r="E1093" s="370"/>
      <c r="F1093" s="370"/>
      <c r="G1093" s="370"/>
      <c r="H1093" s="370"/>
      <c r="I1093" s="370"/>
      <c r="J1093" s="370"/>
      <c r="K1093" s="370"/>
      <c r="L1093" s="74" t="s">
        <v>25</v>
      </c>
      <c r="M1093" s="67">
        <v>28.76</v>
      </c>
    </row>
    <row r="1094" spans="1:13" ht="13.5" customHeight="1">
      <c r="A1094" s="66" t="s">
        <v>15417</v>
      </c>
      <c r="B1094" s="74" t="s">
        <v>13416</v>
      </c>
      <c r="C1094" s="370" t="s">
        <v>15418</v>
      </c>
      <c r="D1094" s="370"/>
      <c r="E1094" s="370"/>
      <c r="F1094" s="370"/>
      <c r="G1094" s="370"/>
      <c r="H1094" s="370"/>
      <c r="I1094" s="370"/>
      <c r="J1094" s="370"/>
      <c r="K1094" s="370"/>
      <c r="L1094" s="74" t="s">
        <v>25</v>
      </c>
      <c r="M1094" s="67">
        <v>28.76</v>
      </c>
    </row>
    <row r="1095" spans="1:13" ht="12.75" customHeight="1">
      <c r="A1095" s="66" t="s">
        <v>15419</v>
      </c>
      <c r="B1095" s="74" t="s">
        <v>13416</v>
      </c>
      <c r="C1095" s="370" t="s">
        <v>15420</v>
      </c>
      <c r="D1095" s="370"/>
      <c r="E1095" s="370"/>
      <c r="F1095" s="370"/>
      <c r="G1095" s="370"/>
      <c r="H1095" s="370"/>
      <c r="I1095" s="370"/>
      <c r="J1095" s="370"/>
      <c r="K1095" s="370"/>
      <c r="L1095" s="74" t="s">
        <v>25</v>
      </c>
      <c r="M1095" s="67">
        <v>34.19</v>
      </c>
    </row>
    <row r="1096" spans="1:13" ht="13.5" customHeight="1">
      <c r="A1096" s="66" t="s">
        <v>15421</v>
      </c>
      <c r="B1096" s="74" t="s">
        <v>13416</v>
      </c>
      <c r="C1096" s="370" t="s">
        <v>15422</v>
      </c>
      <c r="D1096" s="370"/>
      <c r="E1096" s="370"/>
      <c r="F1096" s="370"/>
      <c r="G1096" s="370"/>
      <c r="H1096" s="370"/>
      <c r="I1096" s="370"/>
      <c r="J1096" s="370"/>
      <c r="K1096" s="370"/>
      <c r="L1096" s="74" t="s">
        <v>25</v>
      </c>
      <c r="M1096" s="67">
        <v>48.05</v>
      </c>
    </row>
    <row r="1097" spans="1:13" ht="12.75" customHeight="1">
      <c r="A1097" s="66" t="s">
        <v>15423</v>
      </c>
      <c r="B1097" s="74" t="s">
        <v>13416</v>
      </c>
      <c r="C1097" s="370" t="s">
        <v>15424</v>
      </c>
      <c r="D1097" s="370"/>
      <c r="E1097" s="370"/>
      <c r="F1097" s="370"/>
      <c r="G1097" s="370"/>
      <c r="H1097" s="370"/>
      <c r="I1097" s="370"/>
      <c r="J1097" s="370"/>
      <c r="K1097" s="370"/>
      <c r="L1097" s="74" t="s">
        <v>25</v>
      </c>
      <c r="M1097" s="67">
        <v>76.58</v>
      </c>
    </row>
    <row r="1098" spans="1:13" ht="12.75" customHeight="1">
      <c r="A1098" s="66" t="s">
        <v>15425</v>
      </c>
      <c r="B1098" s="74" t="s">
        <v>13416</v>
      </c>
      <c r="C1098" s="370" t="s">
        <v>15426</v>
      </c>
      <c r="D1098" s="370"/>
      <c r="E1098" s="370"/>
      <c r="F1098" s="370"/>
      <c r="G1098" s="370"/>
      <c r="H1098" s="370"/>
      <c r="I1098" s="370"/>
      <c r="J1098" s="370"/>
      <c r="K1098" s="370"/>
      <c r="L1098" s="74" t="s">
        <v>25</v>
      </c>
      <c r="M1098" s="67">
        <v>53.36</v>
      </c>
    </row>
    <row r="1099" spans="1:13" ht="13.5" customHeight="1">
      <c r="A1099" s="66" t="s">
        <v>15427</v>
      </c>
      <c r="B1099" s="74" t="s">
        <v>13416</v>
      </c>
      <c r="C1099" s="370" t="s">
        <v>15428</v>
      </c>
      <c r="D1099" s="370"/>
      <c r="E1099" s="370"/>
      <c r="F1099" s="370"/>
      <c r="G1099" s="370"/>
      <c r="H1099" s="370"/>
      <c r="I1099" s="370"/>
      <c r="J1099" s="370"/>
      <c r="K1099" s="370"/>
      <c r="L1099" s="74" t="s">
        <v>25</v>
      </c>
      <c r="M1099" s="67">
        <v>53.36</v>
      </c>
    </row>
    <row r="1100" spans="1:13" ht="12.75" customHeight="1">
      <c r="A1100" s="66" t="s">
        <v>15429</v>
      </c>
      <c r="B1100" s="74" t="s">
        <v>13416</v>
      </c>
      <c r="C1100" s="370" t="s">
        <v>15430</v>
      </c>
      <c r="D1100" s="370"/>
      <c r="E1100" s="370"/>
      <c r="F1100" s="370"/>
      <c r="G1100" s="370"/>
      <c r="H1100" s="370"/>
      <c r="I1100" s="370"/>
      <c r="J1100" s="370"/>
      <c r="K1100" s="370"/>
      <c r="L1100" s="74" t="s">
        <v>25</v>
      </c>
      <c r="M1100" s="67">
        <v>60.91</v>
      </c>
    </row>
    <row r="1101" spans="1:13" ht="13.5" customHeight="1">
      <c r="A1101" s="66" t="s">
        <v>15431</v>
      </c>
      <c r="B1101" s="74" t="s">
        <v>13416</v>
      </c>
      <c r="C1101" s="370" t="s">
        <v>15432</v>
      </c>
      <c r="D1101" s="370"/>
      <c r="E1101" s="370"/>
      <c r="F1101" s="370"/>
      <c r="G1101" s="370"/>
      <c r="H1101" s="370"/>
      <c r="I1101" s="370"/>
      <c r="J1101" s="370"/>
      <c r="K1101" s="370"/>
      <c r="L1101" s="74" t="s">
        <v>25</v>
      </c>
      <c r="M1101" s="67">
        <v>65.11</v>
      </c>
    </row>
    <row r="1102" spans="1:13" ht="12.75" customHeight="1">
      <c r="A1102" s="66" t="s">
        <v>15433</v>
      </c>
      <c r="B1102" s="74" t="s">
        <v>13416</v>
      </c>
      <c r="C1102" s="370" t="s">
        <v>15434</v>
      </c>
      <c r="D1102" s="370"/>
      <c r="E1102" s="370"/>
      <c r="F1102" s="370"/>
      <c r="G1102" s="370"/>
      <c r="H1102" s="370"/>
      <c r="I1102" s="370"/>
      <c r="J1102" s="370"/>
      <c r="K1102" s="370"/>
      <c r="L1102" s="74" t="s">
        <v>25</v>
      </c>
      <c r="M1102" s="67">
        <v>93.06</v>
      </c>
    </row>
    <row r="1103" spans="1:13" ht="12.75" customHeight="1">
      <c r="A1103" s="66" t="s">
        <v>15435</v>
      </c>
      <c r="B1103" s="74" t="s">
        <v>13416</v>
      </c>
      <c r="C1103" s="370" t="s">
        <v>15436</v>
      </c>
      <c r="D1103" s="370"/>
      <c r="E1103" s="370"/>
      <c r="F1103" s="370"/>
      <c r="G1103" s="370"/>
      <c r="H1103" s="370"/>
      <c r="I1103" s="370"/>
      <c r="J1103" s="370"/>
      <c r="K1103" s="370"/>
      <c r="L1103" s="74" t="s">
        <v>25</v>
      </c>
      <c r="M1103" s="67">
        <v>147.06</v>
      </c>
    </row>
    <row r="1104" spans="1:13" ht="13.5" customHeight="1">
      <c r="A1104" s="66" t="s">
        <v>15437</v>
      </c>
      <c r="B1104" s="74" t="s">
        <v>13416</v>
      </c>
      <c r="C1104" s="370" t="s">
        <v>15438</v>
      </c>
      <c r="D1104" s="370"/>
      <c r="E1104" s="370"/>
      <c r="F1104" s="370"/>
      <c r="G1104" s="370"/>
      <c r="H1104" s="370"/>
      <c r="I1104" s="370"/>
      <c r="J1104" s="370"/>
      <c r="K1104" s="370"/>
      <c r="L1104" s="74" t="s">
        <v>25</v>
      </c>
      <c r="M1104" s="67">
        <v>9.9499999999999993</v>
      </c>
    </row>
    <row r="1105" spans="1:13" ht="12.75" customHeight="1">
      <c r="A1105" s="66" t="s">
        <v>15439</v>
      </c>
      <c r="B1105" s="74" t="s">
        <v>13416</v>
      </c>
      <c r="C1105" s="370" t="s">
        <v>15440</v>
      </c>
      <c r="D1105" s="370"/>
      <c r="E1105" s="370"/>
      <c r="F1105" s="370"/>
      <c r="G1105" s="370"/>
      <c r="H1105" s="370"/>
      <c r="I1105" s="370"/>
      <c r="J1105" s="370"/>
      <c r="K1105" s="370"/>
      <c r="L1105" s="74" t="s">
        <v>25</v>
      </c>
      <c r="M1105" s="67">
        <v>11.33</v>
      </c>
    </row>
    <row r="1106" spans="1:13" ht="13.5" customHeight="1">
      <c r="A1106" s="66" t="s">
        <v>15441</v>
      </c>
      <c r="B1106" s="74" t="s">
        <v>13416</v>
      </c>
      <c r="C1106" s="370" t="s">
        <v>15442</v>
      </c>
      <c r="D1106" s="370"/>
      <c r="E1106" s="370"/>
      <c r="F1106" s="370"/>
      <c r="G1106" s="370"/>
      <c r="H1106" s="370"/>
      <c r="I1106" s="370"/>
      <c r="J1106" s="370"/>
      <c r="K1106" s="370"/>
      <c r="L1106" s="74" t="s">
        <v>25</v>
      </c>
      <c r="M1106" s="67">
        <v>12.18</v>
      </c>
    </row>
    <row r="1107" spans="1:13" ht="12.75" customHeight="1">
      <c r="A1107" s="66" t="s">
        <v>15443</v>
      </c>
      <c r="B1107" s="74" t="s">
        <v>13416</v>
      </c>
      <c r="C1107" s="370" t="s">
        <v>15444</v>
      </c>
      <c r="D1107" s="370"/>
      <c r="E1107" s="370"/>
      <c r="F1107" s="370"/>
      <c r="G1107" s="370"/>
      <c r="H1107" s="370"/>
      <c r="I1107" s="370"/>
      <c r="J1107" s="370"/>
      <c r="K1107" s="370"/>
      <c r="L1107" s="74" t="s">
        <v>25</v>
      </c>
      <c r="M1107" s="67">
        <v>11.17</v>
      </c>
    </row>
    <row r="1108" spans="1:13" ht="12.75" customHeight="1">
      <c r="A1108" s="66" t="s">
        <v>15445</v>
      </c>
      <c r="B1108" s="74" t="s">
        <v>13416</v>
      </c>
      <c r="C1108" s="370" t="s">
        <v>15446</v>
      </c>
      <c r="D1108" s="370"/>
      <c r="E1108" s="370"/>
      <c r="F1108" s="370"/>
      <c r="G1108" s="370"/>
      <c r="H1108" s="370"/>
      <c r="I1108" s="370"/>
      <c r="J1108" s="370"/>
      <c r="K1108" s="370"/>
      <c r="L1108" s="74" t="s">
        <v>25</v>
      </c>
      <c r="M1108" s="67">
        <v>15.6</v>
      </c>
    </row>
    <row r="1109" spans="1:13" ht="13.5" customHeight="1">
      <c r="A1109" s="66" t="s">
        <v>15447</v>
      </c>
      <c r="B1109" s="74" t="s">
        <v>13416</v>
      </c>
      <c r="C1109" s="370" t="s">
        <v>15448</v>
      </c>
      <c r="D1109" s="370"/>
      <c r="E1109" s="370"/>
      <c r="F1109" s="370"/>
      <c r="G1109" s="370"/>
      <c r="H1109" s="370"/>
      <c r="I1109" s="370"/>
      <c r="J1109" s="370"/>
      <c r="K1109" s="370"/>
      <c r="L1109" s="74" t="s">
        <v>25</v>
      </c>
      <c r="M1109" s="67">
        <v>22.44</v>
      </c>
    </row>
    <row r="1110" spans="1:13" ht="12.75" customHeight="1">
      <c r="A1110" s="66" t="s">
        <v>15449</v>
      </c>
      <c r="B1110" s="74" t="s">
        <v>13416</v>
      </c>
      <c r="C1110" s="370" t="s">
        <v>15450</v>
      </c>
      <c r="D1110" s="370"/>
      <c r="E1110" s="370"/>
      <c r="F1110" s="370"/>
      <c r="G1110" s="370"/>
      <c r="H1110" s="370"/>
      <c r="I1110" s="370"/>
      <c r="J1110" s="370"/>
      <c r="K1110" s="370"/>
      <c r="L1110" s="74" t="s">
        <v>25</v>
      </c>
      <c r="M1110" s="67">
        <v>7.14</v>
      </c>
    </row>
    <row r="1111" spans="1:13" ht="12.75" customHeight="1">
      <c r="A1111" s="66" t="s">
        <v>15451</v>
      </c>
      <c r="B1111" s="74" t="s">
        <v>13416</v>
      </c>
      <c r="C1111" s="370" t="s">
        <v>15452</v>
      </c>
      <c r="D1111" s="370"/>
      <c r="E1111" s="370"/>
      <c r="F1111" s="370"/>
      <c r="G1111" s="370"/>
      <c r="H1111" s="370"/>
      <c r="I1111" s="370"/>
      <c r="J1111" s="370"/>
      <c r="K1111" s="370"/>
      <c r="L1111" s="74" t="s">
        <v>25</v>
      </c>
      <c r="M1111" s="67">
        <v>7.92</v>
      </c>
    </row>
    <row r="1112" spans="1:13" ht="13.5" customHeight="1">
      <c r="A1112" s="66" t="s">
        <v>15453</v>
      </c>
      <c r="B1112" s="74" t="s">
        <v>13416</v>
      </c>
      <c r="C1112" s="370" t="s">
        <v>15454</v>
      </c>
      <c r="D1112" s="370"/>
      <c r="E1112" s="370"/>
      <c r="F1112" s="370"/>
      <c r="G1112" s="370"/>
      <c r="H1112" s="370"/>
      <c r="I1112" s="370"/>
      <c r="J1112" s="370"/>
      <c r="K1112" s="370"/>
      <c r="L1112" s="74" t="s">
        <v>25</v>
      </c>
      <c r="M1112" s="67">
        <v>8.7899999999999991</v>
      </c>
    </row>
    <row r="1113" spans="1:13" ht="12.75" customHeight="1">
      <c r="A1113" s="66" t="s">
        <v>15455</v>
      </c>
      <c r="B1113" s="74" t="s">
        <v>13416</v>
      </c>
      <c r="C1113" s="370" t="s">
        <v>15456</v>
      </c>
      <c r="D1113" s="370"/>
      <c r="E1113" s="370"/>
      <c r="F1113" s="370"/>
      <c r="G1113" s="370"/>
      <c r="H1113" s="370"/>
      <c r="I1113" s="370"/>
      <c r="J1113" s="370"/>
      <c r="K1113" s="370"/>
      <c r="L1113" s="74" t="s">
        <v>25</v>
      </c>
      <c r="M1113" s="67">
        <v>7.67</v>
      </c>
    </row>
    <row r="1114" spans="1:13" ht="13.5" customHeight="1">
      <c r="A1114" s="66" t="s">
        <v>15457</v>
      </c>
      <c r="B1114" s="74" t="s">
        <v>13416</v>
      </c>
      <c r="C1114" s="370" t="s">
        <v>15458</v>
      </c>
      <c r="D1114" s="370"/>
      <c r="E1114" s="370"/>
      <c r="F1114" s="370"/>
      <c r="G1114" s="370"/>
      <c r="H1114" s="370"/>
      <c r="I1114" s="370"/>
      <c r="J1114" s="370"/>
      <c r="K1114" s="370"/>
      <c r="L1114" s="74" t="s">
        <v>25</v>
      </c>
      <c r="M1114" s="67">
        <v>10.48</v>
      </c>
    </row>
    <row r="1115" spans="1:13" ht="12.75" customHeight="1">
      <c r="A1115" s="66" t="s">
        <v>15459</v>
      </c>
      <c r="B1115" s="74" t="s">
        <v>13416</v>
      </c>
      <c r="C1115" s="370" t="s">
        <v>15460</v>
      </c>
      <c r="D1115" s="370"/>
      <c r="E1115" s="370"/>
      <c r="F1115" s="370"/>
      <c r="G1115" s="370"/>
      <c r="H1115" s="370"/>
      <c r="I1115" s="370"/>
      <c r="J1115" s="370"/>
      <c r="K1115" s="370"/>
      <c r="L1115" s="74" t="s">
        <v>25</v>
      </c>
      <c r="M1115" s="67">
        <v>15.69</v>
      </c>
    </row>
    <row r="1116" spans="1:13" ht="12.75" customHeight="1">
      <c r="A1116" s="66" t="s">
        <v>15461</v>
      </c>
      <c r="B1116" s="74" t="s">
        <v>13416</v>
      </c>
      <c r="C1116" s="370" t="s">
        <v>22786</v>
      </c>
      <c r="D1116" s="370"/>
      <c r="E1116" s="370"/>
      <c r="F1116" s="370"/>
      <c r="G1116" s="370"/>
      <c r="H1116" s="370"/>
      <c r="I1116" s="370"/>
      <c r="J1116" s="370"/>
      <c r="K1116" s="370"/>
      <c r="L1116" s="74" t="s">
        <v>25</v>
      </c>
      <c r="M1116" s="67">
        <v>7.96</v>
      </c>
    </row>
    <row r="1117" spans="1:13" ht="13.5" customHeight="1">
      <c r="A1117" s="66" t="s">
        <v>15462</v>
      </c>
      <c r="B1117" s="74" t="s">
        <v>13416</v>
      </c>
      <c r="C1117" s="370" t="s">
        <v>22787</v>
      </c>
      <c r="D1117" s="370"/>
      <c r="E1117" s="370"/>
      <c r="F1117" s="370"/>
      <c r="G1117" s="370"/>
      <c r="H1117" s="370"/>
      <c r="I1117" s="370"/>
      <c r="J1117" s="370"/>
      <c r="K1117" s="370"/>
      <c r="L1117" s="74" t="s">
        <v>25</v>
      </c>
      <c r="M1117" s="67">
        <v>8.18</v>
      </c>
    </row>
    <row r="1118" spans="1:13" ht="12.75" customHeight="1">
      <c r="A1118" s="66" t="s">
        <v>15463</v>
      </c>
      <c r="B1118" s="74" t="s">
        <v>13416</v>
      </c>
      <c r="C1118" s="370" t="s">
        <v>22788</v>
      </c>
      <c r="D1118" s="370"/>
      <c r="E1118" s="370"/>
      <c r="F1118" s="370"/>
      <c r="G1118" s="370"/>
      <c r="H1118" s="370"/>
      <c r="I1118" s="370"/>
      <c r="J1118" s="370"/>
      <c r="K1118" s="370"/>
      <c r="L1118" s="74" t="s">
        <v>25</v>
      </c>
      <c r="M1118" s="67">
        <v>9.7200000000000006</v>
      </c>
    </row>
    <row r="1119" spans="1:13" ht="13.5" customHeight="1">
      <c r="A1119" s="66" t="s">
        <v>15464</v>
      </c>
      <c r="B1119" s="74" t="s">
        <v>13416</v>
      </c>
      <c r="C1119" s="370" t="s">
        <v>15465</v>
      </c>
      <c r="D1119" s="370"/>
      <c r="E1119" s="370"/>
      <c r="F1119" s="370"/>
      <c r="G1119" s="370"/>
      <c r="H1119" s="370"/>
      <c r="I1119" s="370"/>
      <c r="J1119" s="370"/>
      <c r="K1119" s="370"/>
      <c r="L1119" s="74" t="s">
        <v>25</v>
      </c>
      <c r="M1119" s="67">
        <v>29.93</v>
      </c>
    </row>
    <row r="1120" spans="1:13" ht="12.75" customHeight="1">
      <c r="A1120" s="64" t="s">
        <v>15470</v>
      </c>
      <c r="B1120" s="73" t="s">
        <v>13416</v>
      </c>
      <c r="C1120" s="371" t="s">
        <v>15471</v>
      </c>
      <c r="D1120" s="371"/>
      <c r="E1120" s="371"/>
      <c r="F1120" s="371"/>
      <c r="G1120" s="371"/>
      <c r="H1120" s="371"/>
      <c r="I1120" s="371"/>
      <c r="J1120" s="371"/>
      <c r="K1120" s="371"/>
      <c r="L1120" s="65"/>
      <c r="M1120" s="65"/>
    </row>
    <row r="1121" spans="1:13" ht="12.75" customHeight="1">
      <c r="A1121" s="66" t="s">
        <v>15472</v>
      </c>
      <c r="B1121" s="74" t="s">
        <v>13416</v>
      </c>
      <c r="C1121" s="370" t="s">
        <v>15473</v>
      </c>
      <c r="D1121" s="370"/>
      <c r="E1121" s="370"/>
      <c r="F1121" s="370"/>
      <c r="G1121" s="370"/>
      <c r="H1121" s="370"/>
      <c r="I1121" s="370"/>
      <c r="J1121" s="370"/>
      <c r="K1121" s="370"/>
      <c r="L1121" s="74" t="s">
        <v>26</v>
      </c>
      <c r="M1121" s="67">
        <v>22.5</v>
      </c>
    </row>
    <row r="1122" spans="1:13" ht="13.5" customHeight="1">
      <c r="A1122" s="66" t="s">
        <v>15474</v>
      </c>
      <c r="B1122" s="74" t="s">
        <v>13416</v>
      </c>
      <c r="C1122" s="370" t="s">
        <v>22783</v>
      </c>
      <c r="D1122" s="370"/>
      <c r="E1122" s="370"/>
      <c r="F1122" s="370"/>
      <c r="G1122" s="370"/>
      <c r="H1122" s="370"/>
      <c r="I1122" s="370"/>
      <c r="J1122" s="370"/>
      <c r="K1122" s="370"/>
      <c r="L1122" s="74" t="s">
        <v>26</v>
      </c>
      <c r="M1122" s="67">
        <v>7.32</v>
      </c>
    </row>
    <row r="1123" spans="1:13" ht="12.75" customHeight="1">
      <c r="A1123" s="66" t="s">
        <v>15475</v>
      </c>
      <c r="B1123" s="74" t="s">
        <v>13416</v>
      </c>
      <c r="C1123" s="370" t="s">
        <v>15476</v>
      </c>
      <c r="D1123" s="370"/>
      <c r="E1123" s="370"/>
      <c r="F1123" s="370"/>
      <c r="G1123" s="370"/>
      <c r="H1123" s="370"/>
      <c r="I1123" s="370"/>
      <c r="J1123" s="370"/>
      <c r="K1123" s="370"/>
      <c r="L1123" s="74" t="s">
        <v>25</v>
      </c>
      <c r="M1123" s="67">
        <v>16.5</v>
      </c>
    </row>
    <row r="1124" spans="1:13" ht="12.75" customHeight="1">
      <c r="A1124" s="66" t="s">
        <v>15477</v>
      </c>
      <c r="B1124" s="74" t="s">
        <v>13416</v>
      </c>
      <c r="C1124" s="370" t="s">
        <v>15478</v>
      </c>
      <c r="D1124" s="370"/>
      <c r="E1124" s="370"/>
      <c r="F1124" s="370"/>
      <c r="G1124" s="370"/>
      <c r="H1124" s="370"/>
      <c r="I1124" s="370"/>
      <c r="J1124" s="370"/>
      <c r="K1124" s="370"/>
      <c r="L1124" s="74" t="s">
        <v>25</v>
      </c>
      <c r="M1124" s="67">
        <v>8.42</v>
      </c>
    </row>
    <row r="1125" spans="1:13" ht="13.5" customHeight="1">
      <c r="A1125" s="66" t="s">
        <v>15479</v>
      </c>
      <c r="B1125" s="74" t="s">
        <v>13416</v>
      </c>
      <c r="C1125" s="370" t="s">
        <v>15480</v>
      </c>
      <c r="D1125" s="370"/>
      <c r="E1125" s="370"/>
      <c r="F1125" s="370"/>
      <c r="G1125" s="370"/>
      <c r="H1125" s="370"/>
      <c r="I1125" s="370"/>
      <c r="J1125" s="370"/>
      <c r="K1125" s="370"/>
      <c r="L1125" s="74" t="s">
        <v>25</v>
      </c>
      <c r="M1125" s="67">
        <v>18.649999999999999</v>
      </c>
    </row>
    <row r="1126" spans="1:13" ht="12.75" customHeight="1">
      <c r="A1126" s="66" t="s">
        <v>15481</v>
      </c>
      <c r="B1126" s="74" t="s">
        <v>13416</v>
      </c>
      <c r="C1126" s="370" t="s">
        <v>15482</v>
      </c>
      <c r="D1126" s="370"/>
      <c r="E1126" s="370"/>
      <c r="F1126" s="370"/>
      <c r="G1126" s="370"/>
      <c r="H1126" s="370"/>
      <c r="I1126" s="370"/>
      <c r="J1126" s="370"/>
      <c r="K1126" s="370"/>
      <c r="L1126" s="74" t="s">
        <v>25</v>
      </c>
      <c r="M1126" s="67">
        <v>10.18</v>
      </c>
    </row>
    <row r="1127" spans="1:13" ht="13.5" customHeight="1">
      <c r="A1127" s="66" t="s">
        <v>15483</v>
      </c>
      <c r="B1127" s="74" t="s">
        <v>13416</v>
      </c>
      <c r="C1127" s="370" t="s">
        <v>15484</v>
      </c>
      <c r="D1127" s="370"/>
      <c r="E1127" s="370"/>
      <c r="F1127" s="370"/>
      <c r="G1127" s="370"/>
      <c r="H1127" s="370"/>
      <c r="I1127" s="370"/>
      <c r="J1127" s="370"/>
      <c r="K1127" s="370"/>
      <c r="L1127" s="74" t="s">
        <v>25</v>
      </c>
      <c r="M1127" s="67">
        <v>7.52</v>
      </c>
    </row>
    <row r="1128" spans="1:13" ht="12.75" customHeight="1">
      <c r="A1128" s="66" t="s">
        <v>15485</v>
      </c>
      <c r="B1128" s="74" t="s">
        <v>13416</v>
      </c>
      <c r="C1128" s="370" t="s">
        <v>15486</v>
      </c>
      <c r="D1128" s="370"/>
      <c r="E1128" s="370"/>
      <c r="F1128" s="370"/>
      <c r="G1128" s="370"/>
      <c r="H1128" s="370"/>
      <c r="I1128" s="370"/>
      <c r="J1128" s="370"/>
      <c r="K1128" s="370"/>
      <c r="L1128" s="74" t="s">
        <v>25</v>
      </c>
      <c r="M1128" s="67">
        <v>11.17</v>
      </c>
    </row>
    <row r="1129" spans="1:13" ht="12.75" customHeight="1">
      <c r="A1129" s="66" t="s">
        <v>15487</v>
      </c>
      <c r="B1129" s="74" t="s">
        <v>13416</v>
      </c>
      <c r="C1129" s="370" t="s">
        <v>15488</v>
      </c>
      <c r="D1129" s="370"/>
      <c r="E1129" s="370"/>
      <c r="F1129" s="370"/>
      <c r="G1129" s="370"/>
      <c r="H1129" s="370"/>
      <c r="I1129" s="370"/>
      <c r="J1129" s="370"/>
      <c r="K1129" s="370"/>
      <c r="L1129" s="74" t="s">
        <v>25</v>
      </c>
      <c r="M1129" s="67">
        <v>7.55</v>
      </c>
    </row>
    <row r="1130" spans="1:13" ht="13.5" customHeight="1">
      <c r="A1130" s="66" t="s">
        <v>15489</v>
      </c>
      <c r="B1130" s="74" t="s">
        <v>13416</v>
      </c>
      <c r="C1130" s="370" t="s">
        <v>15490</v>
      </c>
      <c r="D1130" s="370"/>
      <c r="E1130" s="370"/>
      <c r="F1130" s="370"/>
      <c r="G1130" s="370"/>
      <c r="H1130" s="370"/>
      <c r="I1130" s="370"/>
      <c r="J1130" s="370"/>
      <c r="K1130" s="370"/>
      <c r="L1130" s="74" t="s">
        <v>25</v>
      </c>
      <c r="M1130" s="67">
        <v>10.64</v>
      </c>
    </row>
    <row r="1131" spans="1:13" ht="12.75" customHeight="1">
      <c r="A1131" s="66" t="s">
        <v>15491</v>
      </c>
      <c r="B1131" s="74" t="s">
        <v>13416</v>
      </c>
      <c r="C1131" s="370" t="s">
        <v>15492</v>
      </c>
      <c r="D1131" s="370"/>
      <c r="E1131" s="370"/>
      <c r="F1131" s="370"/>
      <c r="G1131" s="370"/>
      <c r="H1131" s="370"/>
      <c r="I1131" s="370"/>
      <c r="J1131" s="370"/>
      <c r="K1131" s="370"/>
      <c r="L1131" s="74" t="s">
        <v>25</v>
      </c>
      <c r="M1131" s="67">
        <v>10.7</v>
      </c>
    </row>
    <row r="1132" spans="1:13" ht="13.5" customHeight="1">
      <c r="A1132" s="66" t="s">
        <v>15493</v>
      </c>
      <c r="B1132" s="74" t="s">
        <v>13416</v>
      </c>
      <c r="C1132" s="370" t="s">
        <v>15494</v>
      </c>
      <c r="D1132" s="370"/>
      <c r="E1132" s="370"/>
      <c r="F1132" s="370"/>
      <c r="G1132" s="370"/>
      <c r="H1132" s="370"/>
      <c r="I1132" s="370"/>
      <c r="J1132" s="370"/>
      <c r="K1132" s="370"/>
      <c r="L1132" s="74" t="s">
        <v>25</v>
      </c>
      <c r="M1132" s="67">
        <v>13.01</v>
      </c>
    </row>
    <row r="1133" spans="1:13" ht="12.75" customHeight="1">
      <c r="A1133" s="66" t="s">
        <v>15495</v>
      </c>
      <c r="B1133" s="74" t="s">
        <v>13416</v>
      </c>
      <c r="C1133" s="370" t="s">
        <v>15496</v>
      </c>
      <c r="D1133" s="370"/>
      <c r="E1133" s="370"/>
      <c r="F1133" s="370"/>
      <c r="G1133" s="370"/>
      <c r="H1133" s="370"/>
      <c r="I1133" s="370"/>
      <c r="J1133" s="370"/>
      <c r="K1133" s="370"/>
      <c r="L1133" s="74" t="s">
        <v>25</v>
      </c>
      <c r="M1133" s="67">
        <v>13.38</v>
      </c>
    </row>
    <row r="1134" spans="1:13" ht="12.75" customHeight="1">
      <c r="A1134" s="66" t="s">
        <v>15497</v>
      </c>
      <c r="B1134" s="74" t="s">
        <v>13416</v>
      </c>
      <c r="C1134" s="370" t="s">
        <v>15498</v>
      </c>
      <c r="D1134" s="370"/>
      <c r="E1134" s="370"/>
      <c r="F1134" s="370"/>
      <c r="G1134" s="370"/>
      <c r="H1134" s="370"/>
      <c r="I1134" s="370"/>
      <c r="J1134" s="370"/>
      <c r="K1134" s="370"/>
      <c r="L1134" s="74" t="s">
        <v>25</v>
      </c>
      <c r="M1134" s="67">
        <v>11.77</v>
      </c>
    </row>
    <row r="1135" spans="1:13" ht="13.5" customHeight="1">
      <c r="A1135" s="66" t="s">
        <v>15499</v>
      </c>
      <c r="B1135" s="74" t="s">
        <v>13416</v>
      </c>
      <c r="C1135" s="370" t="s">
        <v>15500</v>
      </c>
      <c r="D1135" s="370"/>
      <c r="E1135" s="370"/>
      <c r="F1135" s="370"/>
      <c r="G1135" s="370"/>
      <c r="H1135" s="370"/>
      <c r="I1135" s="370"/>
      <c r="J1135" s="370"/>
      <c r="K1135" s="370"/>
      <c r="L1135" s="74" t="s">
        <v>25</v>
      </c>
      <c r="M1135" s="67">
        <v>15.77</v>
      </c>
    </row>
    <row r="1136" spans="1:13" ht="12.75" customHeight="1">
      <c r="A1136" s="64" t="s">
        <v>15501</v>
      </c>
      <c r="B1136" s="73" t="s">
        <v>13416</v>
      </c>
      <c r="C1136" s="371" t="s">
        <v>15502</v>
      </c>
      <c r="D1136" s="371"/>
      <c r="E1136" s="371"/>
      <c r="F1136" s="371"/>
      <c r="G1136" s="371"/>
      <c r="H1136" s="371"/>
      <c r="I1136" s="371"/>
      <c r="J1136" s="371"/>
      <c r="K1136" s="371"/>
      <c r="L1136" s="65"/>
      <c r="M1136" s="65"/>
    </row>
    <row r="1137" spans="1:13" ht="12.75" customHeight="1">
      <c r="A1137" s="66" t="s">
        <v>15503</v>
      </c>
      <c r="B1137" s="74" t="s">
        <v>13416</v>
      </c>
      <c r="C1137" s="370" t="s">
        <v>15504</v>
      </c>
      <c r="D1137" s="370"/>
      <c r="E1137" s="370"/>
      <c r="F1137" s="370"/>
      <c r="G1137" s="370"/>
      <c r="H1137" s="370"/>
      <c r="I1137" s="370"/>
      <c r="J1137" s="370"/>
      <c r="K1137" s="370"/>
      <c r="L1137" s="74" t="s">
        <v>25</v>
      </c>
      <c r="M1137" s="67">
        <v>19.88</v>
      </c>
    </row>
    <row r="1138" spans="1:13" ht="13.5" customHeight="1">
      <c r="A1138" s="66" t="s">
        <v>15505</v>
      </c>
      <c r="B1138" s="74" t="s">
        <v>13416</v>
      </c>
      <c r="C1138" s="370" t="s">
        <v>15506</v>
      </c>
      <c r="D1138" s="370"/>
      <c r="E1138" s="370"/>
      <c r="F1138" s="370"/>
      <c r="G1138" s="370"/>
      <c r="H1138" s="370"/>
      <c r="I1138" s="370"/>
      <c r="J1138" s="370"/>
      <c r="K1138" s="370"/>
      <c r="L1138" s="74" t="s">
        <v>25</v>
      </c>
      <c r="M1138" s="67">
        <v>43.34</v>
      </c>
    </row>
    <row r="1139" spans="1:13" ht="12.75" customHeight="1">
      <c r="A1139" s="66" t="s">
        <v>15507</v>
      </c>
      <c r="B1139" s="74" t="s">
        <v>13416</v>
      </c>
      <c r="C1139" s="370" t="s">
        <v>15508</v>
      </c>
      <c r="D1139" s="370"/>
      <c r="E1139" s="370"/>
      <c r="F1139" s="370"/>
      <c r="G1139" s="370"/>
      <c r="H1139" s="370"/>
      <c r="I1139" s="370"/>
      <c r="J1139" s="370"/>
      <c r="K1139" s="370"/>
      <c r="L1139" s="74" t="s">
        <v>25</v>
      </c>
      <c r="M1139" s="67">
        <v>96.88</v>
      </c>
    </row>
    <row r="1140" spans="1:13" ht="13.5" customHeight="1">
      <c r="A1140" s="66" t="s">
        <v>15509</v>
      </c>
      <c r="B1140" s="74" t="s">
        <v>13416</v>
      </c>
      <c r="C1140" s="370" t="s">
        <v>15510</v>
      </c>
      <c r="D1140" s="370"/>
      <c r="E1140" s="370"/>
      <c r="F1140" s="370"/>
      <c r="G1140" s="370"/>
      <c r="H1140" s="370"/>
      <c r="I1140" s="370"/>
      <c r="J1140" s="370"/>
      <c r="K1140" s="370"/>
      <c r="L1140" s="74" t="s">
        <v>25</v>
      </c>
      <c r="M1140" s="67">
        <v>67.739999999999995</v>
      </c>
    </row>
    <row r="1141" spans="1:13" ht="12.75" customHeight="1">
      <c r="A1141" s="66" t="s">
        <v>15511</v>
      </c>
      <c r="B1141" s="74" t="s">
        <v>13416</v>
      </c>
      <c r="C1141" s="370" t="s">
        <v>15512</v>
      </c>
      <c r="D1141" s="370"/>
      <c r="E1141" s="370"/>
      <c r="F1141" s="370"/>
      <c r="G1141" s="370"/>
      <c r="H1141" s="370"/>
      <c r="I1141" s="370"/>
      <c r="J1141" s="370"/>
      <c r="K1141" s="370"/>
      <c r="L1141" s="74" t="s">
        <v>25</v>
      </c>
      <c r="M1141" s="67">
        <v>63.15</v>
      </c>
    </row>
    <row r="1142" spans="1:13" ht="12.75" customHeight="1">
      <c r="A1142" s="66" t="s">
        <v>15513</v>
      </c>
      <c r="B1142" s="74" t="s">
        <v>13416</v>
      </c>
      <c r="C1142" s="370" t="s">
        <v>15514</v>
      </c>
      <c r="D1142" s="370"/>
      <c r="E1142" s="370"/>
      <c r="F1142" s="370"/>
      <c r="G1142" s="370"/>
      <c r="H1142" s="370"/>
      <c r="I1142" s="370"/>
      <c r="J1142" s="370"/>
      <c r="K1142" s="370"/>
      <c r="L1142" s="74" t="s">
        <v>25</v>
      </c>
      <c r="M1142" s="67">
        <v>92.73</v>
      </c>
    </row>
    <row r="1143" spans="1:13" ht="13.5" customHeight="1">
      <c r="A1143" s="66" t="s">
        <v>15515</v>
      </c>
      <c r="B1143" s="74" t="s">
        <v>13416</v>
      </c>
      <c r="C1143" s="370" t="s">
        <v>15516</v>
      </c>
      <c r="D1143" s="370"/>
      <c r="E1143" s="370"/>
      <c r="F1143" s="370"/>
      <c r="G1143" s="370"/>
      <c r="H1143" s="370"/>
      <c r="I1143" s="370"/>
      <c r="J1143" s="370"/>
      <c r="K1143" s="370"/>
      <c r="L1143" s="74" t="s">
        <v>25</v>
      </c>
      <c r="M1143" s="67">
        <v>217.63</v>
      </c>
    </row>
    <row r="1144" spans="1:13" ht="12.75" customHeight="1">
      <c r="A1144" s="66" t="s">
        <v>15517</v>
      </c>
      <c r="B1144" s="74" t="s">
        <v>13416</v>
      </c>
      <c r="C1144" s="370" t="s">
        <v>15518</v>
      </c>
      <c r="D1144" s="370"/>
      <c r="E1144" s="370"/>
      <c r="F1144" s="370"/>
      <c r="G1144" s="370"/>
      <c r="H1144" s="370"/>
      <c r="I1144" s="370"/>
      <c r="J1144" s="370"/>
      <c r="K1144" s="370"/>
      <c r="L1144" s="74" t="s">
        <v>25</v>
      </c>
      <c r="M1144" s="67">
        <v>223.83</v>
      </c>
    </row>
    <row r="1145" spans="1:13" ht="13.5" customHeight="1">
      <c r="A1145" s="66" t="s">
        <v>15519</v>
      </c>
      <c r="B1145" s="74" t="s">
        <v>13416</v>
      </c>
      <c r="C1145" s="370" t="s">
        <v>15520</v>
      </c>
      <c r="D1145" s="370"/>
      <c r="E1145" s="370"/>
      <c r="F1145" s="370"/>
      <c r="G1145" s="370"/>
      <c r="H1145" s="370"/>
      <c r="I1145" s="370"/>
      <c r="J1145" s="370"/>
      <c r="K1145" s="370"/>
      <c r="L1145" s="74" t="s">
        <v>25</v>
      </c>
      <c r="M1145" s="67">
        <v>43.68</v>
      </c>
    </row>
    <row r="1146" spans="1:13" ht="12.75" customHeight="1">
      <c r="A1146" s="66" t="s">
        <v>15521</v>
      </c>
      <c r="B1146" s="74" t="s">
        <v>13416</v>
      </c>
      <c r="C1146" s="370" t="s">
        <v>15522</v>
      </c>
      <c r="D1146" s="370"/>
      <c r="E1146" s="370"/>
      <c r="F1146" s="370"/>
      <c r="G1146" s="370"/>
      <c r="H1146" s="370"/>
      <c r="I1146" s="370"/>
      <c r="J1146" s="370"/>
      <c r="K1146" s="370"/>
      <c r="L1146" s="74" t="s">
        <v>25</v>
      </c>
      <c r="M1146" s="67">
        <v>70.540000000000006</v>
      </c>
    </row>
    <row r="1147" spans="1:13" ht="12.75" customHeight="1">
      <c r="A1147" s="66" t="s">
        <v>15523</v>
      </c>
      <c r="B1147" s="74" t="s">
        <v>13416</v>
      </c>
      <c r="C1147" s="370" t="s">
        <v>15524</v>
      </c>
      <c r="D1147" s="370"/>
      <c r="E1147" s="370"/>
      <c r="F1147" s="370"/>
      <c r="G1147" s="370"/>
      <c r="H1147" s="370"/>
      <c r="I1147" s="370"/>
      <c r="J1147" s="370"/>
      <c r="K1147" s="370"/>
      <c r="L1147" s="74" t="s">
        <v>25</v>
      </c>
      <c r="M1147" s="67">
        <v>67.89</v>
      </c>
    </row>
    <row r="1148" spans="1:13" ht="13.5" customHeight="1">
      <c r="A1148" s="66" t="s">
        <v>15525</v>
      </c>
      <c r="B1148" s="74" t="s">
        <v>13416</v>
      </c>
      <c r="C1148" s="370" t="s">
        <v>22801</v>
      </c>
      <c r="D1148" s="370"/>
      <c r="E1148" s="370"/>
      <c r="F1148" s="370"/>
      <c r="G1148" s="370"/>
      <c r="H1148" s="370"/>
      <c r="I1148" s="370"/>
      <c r="J1148" s="370"/>
      <c r="K1148" s="370"/>
      <c r="L1148" s="74" t="s">
        <v>25</v>
      </c>
      <c r="M1148" s="67">
        <v>6.93</v>
      </c>
    </row>
    <row r="1149" spans="1:13" ht="12.75" customHeight="1">
      <c r="A1149" s="66" t="s">
        <v>15526</v>
      </c>
      <c r="B1149" s="74" t="s">
        <v>13416</v>
      </c>
      <c r="C1149" s="370" t="s">
        <v>22802</v>
      </c>
      <c r="D1149" s="370"/>
      <c r="E1149" s="370"/>
      <c r="F1149" s="370"/>
      <c r="G1149" s="370"/>
      <c r="H1149" s="370"/>
      <c r="I1149" s="370"/>
      <c r="J1149" s="370"/>
      <c r="K1149" s="370"/>
      <c r="L1149" s="74" t="s">
        <v>25</v>
      </c>
      <c r="M1149" s="67">
        <v>9.44</v>
      </c>
    </row>
    <row r="1150" spans="1:13" ht="12.75" customHeight="1">
      <c r="A1150" s="66" t="s">
        <v>15527</v>
      </c>
      <c r="B1150" s="74" t="s">
        <v>13416</v>
      </c>
      <c r="C1150" s="370" t="s">
        <v>15528</v>
      </c>
      <c r="D1150" s="370"/>
      <c r="E1150" s="370"/>
      <c r="F1150" s="370"/>
      <c r="G1150" s="370"/>
      <c r="H1150" s="370"/>
      <c r="I1150" s="370"/>
      <c r="J1150" s="370"/>
      <c r="K1150" s="370"/>
      <c r="L1150" s="74" t="s">
        <v>25</v>
      </c>
      <c r="M1150" s="67">
        <v>12.31</v>
      </c>
    </row>
    <row r="1151" spans="1:13" ht="13.5" customHeight="1">
      <c r="A1151" s="66" t="s">
        <v>15529</v>
      </c>
      <c r="B1151" s="74" t="s">
        <v>13416</v>
      </c>
      <c r="C1151" s="370" t="s">
        <v>15530</v>
      </c>
      <c r="D1151" s="370"/>
      <c r="E1151" s="370"/>
      <c r="F1151" s="370"/>
      <c r="G1151" s="370"/>
      <c r="H1151" s="370"/>
      <c r="I1151" s="370"/>
      <c r="J1151" s="370"/>
      <c r="K1151" s="370"/>
      <c r="L1151" s="74" t="s">
        <v>25</v>
      </c>
      <c r="M1151" s="67">
        <v>6.84</v>
      </c>
    </row>
    <row r="1152" spans="1:13" ht="12.75" customHeight="1">
      <c r="A1152" s="66" t="s">
        <v>15531</v>
      </c>
      <c r="B1152" s="74" t="s">
        <v>13416</v>
      </c>
      <c r="C1152" s="370" t="s">
        <v>15532</v>
      </c>
      <c r="D1152" s="370"/>
      <c r="E1152" s="370"/>
      <c r="F1152" s="370"/>
      <c r="G1152" s="370"/>
      <c r="H1152" s="370"/>
      <c r="I1152" s="370"/>
      <c r="J1152" s="370"/>
      <c r="K1152" s="370"/>
      <c r="L1152" s="74" t="s">
        <v>25</v>
      </c>
      <c r="M1152" s="67">
        <v>8.92</v>
      </c>
    </row>
    <row r="1153" spans="1:13" ht="13.5" customHeight="1">
      <c r="A1153" s="66" t="s">
        <v>15533</v>
      </c>
      <c r="B1153" s="74" t="s">
        <v>13416</v>
      </c>
      <c r="C1153" s="370" t="s">
        <v>15534</v>
      </c>
      <c r="D1153" s="370"/>
      <c r="E1153" s="370"/>
      <c r="F1153" s="370"/>
      <c r="G1153" s="370"/>
      <c r="H1153" s="370"/>
      <c r="I1153" s="370"/>
      <c r="J1153" s="370"/>
      <c r="K1153" s="370"/>
      <c r="L1153" s="74" t="s">
        <v>25</v>
      </c>
      <c r="M1153" s="67">
        <v>7.45</v>
      </c>
    </row>
    <row r="1154" spans="1:13" ht="12.75" customHeight="1">
      <c r="A1154" s="66" t="s">
        <v>15535</v>
      </c>
      <c r="B1154" s="74" t="s">
        <v>13416</v>
      </c>
      <c r="C1154" s="370" t="s">
        <v>15536</v>
      </c>
      <c r="D1154" s="370"/>
      <c r="E1154" s="370"/>
      <c r="F1154" s="370"/>
      <c r="G1154" s="370"/>
      <c r="H1154" s="370"/>
      <c r="I1154" s="370"/>
      <c r="J1154" s="370"/>
      <c r="K1154" s="370"/>
      <c r="L1154" s="74" t="s">
        <v>25</v>
      </c>
      <c r="M1154" s="67">
        <v>9.92</v>
      </c>
    </row>
    <row r="1155" spans="1:13" ht="12.75" customHeight="1">
      <c r="A1155" s="66" t="s">
        <v>15537</v>
      </c>
      <c r="B1155" s="74" t="s">
        <v>13416</v>
      </c>
      <c r="C1155" s="370" t="s">
        <v>15538</v>
      </c>
      <c r="D1155" s="370"/>
      <c r="E1155" s="370"/>
      <c r="F1155" s="370"/>
      <c r="G1155" s="370"/>
      <c r="H1155" s="370"/>
      <c r="I1155" s="370"/>
      <c r="J1155" s="370"/>
      <c r="K1155" s="370"/>
      <c r="L1155" s="74" t="s">
        <v>25</v>
      </c>
      <c r="M1155" s="67">
        <v>6.45</v>
      </c>
    </row>
    <row r="1156" spans="1:13" ht="13.5" customHeight="1">
      <c r="A1156" s="66" t="s">
        <v>15539</v>
      </c>
      <c r="B1156" s="74" t="s">
        <v>13416</v>
      </c>
      <c r="C1156" s="370" t="s">
        <v>15540</v>
      </c>
      <c r="D1156" s="370"/>
      <c r="E1156" s="370"/>
      <c r="F1156" s="370"/>
      <c r="G1156" s="370"/>
      <c r="H1156" s="370"/>
      <c r="I1156" s="370"/>
      <c r="J1156" s="370"/>
      <c r="K1156" s="370"/>
      <c r="L1156" s="74" t="s">
        <v>25</v>
      </c>
      <c r="M1156" s="67">
        <v>10.45</v>
      </c>
    </row>
    <row r="1157" spans="1:13" ht="12.75" customHeight="1">
      <c r="A1157" s="66" t="s">
        <v>15541</v>
      </c>
      <c r="B1157" s="74" t="s">
        <v>13416</v>
      </c>
      <c r="C1157" s="370" t="s">
        <v>15542</v>
      </c>
      <c r="D1157" s="370"/>
      <c r="E1157" s="370"/>
      <c r="F1157" s="370"/>
      <c r="G1157" s="370"/>
      <c r="H1157" s="370"/>
      <c r="I1157" s="370"/>
      <c r="J1157" s="370"/>
      <c r="K1157" s="370"/>
      <c r="L1157" s="74" t="s">
        <v>25</v>
      </c>
      <c r="M1157" s="67">
        <v>10.4</v>
      </c>
    </row>
    <row r="1158" spans="1:13" ht="13.5" customHeight="1">
      <c r="A1158" s="66" t="s">
        <v>15543</v>
      </c>
      <c r="B1158" s="74" t="s">
        <v>13416</v>
      </c>
      <c r="C1158" s="370" t="s">
        <v>22799</v>
      </c>
      <c r="D1158" s="370"/>
      <c r="E1158" s="370"/>
      <c r="F1158" s="370"/>
      <c r="G1158" s="370"/>
      <c r="H1158" s="370"/>
      <c r="I1158" s="370"/>
      <c r="J1158" s="370"/>
      <c r="K1158" s="370"/>
      <c r="L1158" s="74" t="s">
        <v>25</v>
      </c>
      <c r="M1158" s="67">
        <v>12.31</v>
      </c>
    </row>
    <row r="1159" spans="1:13" ht="12.75" customHeight="1">
      <c r="A1159" s="66" t="s">
        <v>15544</v>
      </c>
      <c r="B1159" s="74" t="s">
        <v>13416</v>
      </c>
      <c r="C1159" s="370" t="s">
        <v>22800</v>
      </c>
      <c r="D1159" s="370"/>
      <c r="E1159" s="370"/>
      <c r="F1159" s="370"/>
      <c r="G1159" s="370"/>
      <c r="H1159" s="370"/>
      <c r="I1159" s="370"/>
      <c r="J1159" s="370"/>
      <c r="K1159" s="370"/>
      <c r="L1159" s="74" t="s">
        <v>25</v>
      </c>
      <c r="M1159" s="67">
        <v>6.32</v>
      </c>
    </row>
    <row r="1160" spans="1:13" ht="12.75" customHeight="1">
      <c r="A1160" s="66" t="s">
        <v>15545</v>
      </c>
      <c r="B1160" s="74" t="s">
        <v>13416</v>
      </c>
      <c r="C1160" s="370" t="s">
        <v>15546</v>
      </c>
      <c r="D1160" s="370"/>
      <c r="E1160" s="370"/>
      <c r="F1160" s="370"/>
      <c r="G1160" s="370"/>
      <c r="H1160" s="370"/>
      <c r="I1160" s="370"/>
      <c r="J1160" s="370"/>
      <c r="K1160" s="370"/>
      <c r="L1160" s="74" t="s">
        <v>25</v>
      </c>
      <c r="M1160" s="67">
        <v>62.32</v>
      </c>
    </row>
    <row r="1161" spans="1:13" ht="13.5" customHeight="1">
      <c r="A1161" s="66" t="s">
        <v>15547</v>
      </c>
      <c r="B1161" s="74" t="s">
        <v>13416</v>
      </c>
      <c r="C1161" s="370" t="s">
        <v>15548</v>
      </c>
      <c r="D1161" s="370"/>
      <c r="E1161" s="370"/>
      <c r="F1161" s="370"/>
      <c r="G1161" s="370"/>
      <c r="H1161" s="370"/>
      <c r="I1161" s="370"/>
      <c r="J1161" s="370"/>
      <c r="K1161" s="370"/>
      <c r="L1161" s="74" t="s">
        <v>25</v>
      </c>
      <c r="M1161" s="67">
        <v>230.46</v>
      </c>
    </row>
    <row r="1162" spans="1:13" ht="12.75" customHeight="1">
      <c r="A1162" s="66" t="s">
        <v>15549</v>
      </c>
      <c r="B1162" s="74" t="s">
        <v>13416</v>
      </c>
      <c r="C1162" s="370" t="s">
        <v>15550</v>
      </c>
      <c r="D1162" s="370"/>
      <c r="E1162" s="370"/>
      <c r="F1162" s="370"/>
      <c r="G1162" s="370"/>
      <c r="H1162" s="370"/>
      <c r="I1162" s="370"/>
      <c r="J1162" s="370"/>
      <c r="K1162" s="370"/>
      <c r="L1162" s="74" t="s">
        <v>25</v>
      </c>
      <c r="M1162" s="67">
        <v>360.82</v>
      </c>
    </row>
    <row r="1163" spans="1:13" ht="13.5" customHeight="1">
      <c r="A1163" s="66" t="s">
        <v>15551</v>
      </c>
      <c r="B1163" s="74" t="s">
        <v>13416</v>
      </c>
      <c r="C1163" s="370" t="s">
        <v>15552</v>
      </c>
      <c r="D1163" s="370"/>
      <c r="E1163" s="370"/>
      <c r="F1163" s="370"/>
      <c r="G1163" s="370"/>
      <c r="H1163" s="370"/>
      <c r="I1163" s="370"/>
      <c r="J1163" s="370"/>
      <c r="K1163" s="370"/>
      <c r="L1163" s="74" t="s">
        <v>25</v>
      </c>
      <c r="M1163" s="67">
        <v>424.4</v>
      </c>
    </row>
    <row r="1164" spans="1:13" ht="12.75" customHeight="1">
      <c r="A1164" s="66" t="s">
        <v>15553</v>
      </c>
      <c r="B1164" s="74" t="s">
        <v>13416</v>
      </c>
      <c r="C1164" s="370" t="s">
        <v>15554</v>
      </c>
      <c r="D1164" s="370"/>
      <c r="E1164" s="370"/>
      <c r="F1164" s="370"/>
      <c r="G1164" s="370"/>
      <c r="H1164" s="370"/>
      <c r="I1164" s="370"/>
      <c r="J1164" s="370"/>
      <c r="K1164" s="370"/>
      <c r="L1164" s="74" t="s">
        <v>25</v>
      </c>
      <c r="M1164" s="67">
        <v>350.98</v>
      </c>
    </row>
    <row r="1165" spans="1:13" ht="12.75" customHeight="1">
      <c r="A1165" s="66" t="s">
        <v>15555</v>
      </c>
      <c r="B1165" s="74" t="s">
        <v>13416</v>
      </c>
      <c r="C1165" s="370" t="s">
        <v>15556</v>
      </c>
      <c r="D1165" s="370"/>
      <c r="E1165" s="370"/>
      <c r="F1165" s="370"/>
      <c r="G1165" s="370"/>
      <c r="H1165" s="370"/>
      <c r="I1165" s="370"/>
      <c r="J1165" s="370"/>
      <c r="K1165" s="370"/>
      <c r="L1165" s="74" t="s">
        <v>25</v>
      </c>
      <c r="M1165" s="67">
        <v>523.69000000000005</v>
      </c>
    </row>
    <row r="1166" spans="1:13" ht="13.5" customHeight="1">
      <c r="A1166" s="66" t="s">
        <v>15557</v>
      </c>
      <c r="B1166" s="74" t="s">
        <v>13416</v>
      </c>
      <c r="C1166" s="370" t="s">
        <v>15558</v>
      </c>
      <c r="D1166" s="370"/>
      <c r="E1166" s="370"/>
      <c r="F1166" s="370"/>
      <c r="G1166" s="370"/>
      <c r="H1166" s="370"/>
      <c r="I1166" s="370"/>
      <c r="J1166" s="370"/>
      <c r="K1166" s="370"/>
      <c r="L1166" s="74" t="s">
        <v>25</v>
      </c>
      <c r="M1166" s="67">
        <v>746.33</v>
      </c>
    </row>
    <row r="1167" spans="1:13" ht="12.75" customHeight="1">
      <c r="A1167" s="66" t="s">
        <v>15559</v>
      </c>
      <c r="B1167" s="74" t="s">
        <v>13416</v>
      </c>
      <c r="C1167" s="370" t="s">
        <v>15560</v>
      </c>
      <c r="D1167" s="370"/>
      <c r="E1167" s="370"/>
      <c r="F1167" s="370"/>
      <c r="G1167" s="370"/>
      <c r="H1167" s="370"/>
      <c r="I1167" s="370"/>
      <c r="J1167" s="370"/>
      <c r="K1167" s="370"/>
      <c r="L1167" s="74" t="s">
        <v>25</v>
      </c>
      <c r="M1167" s="67">
        <v>1136.68</v>
      </c>
    </row>
    <row r="1168" spans="1:13" ht="12.75" customHeight="1">
      <c r="A1168" s="66" t="s">
        <v>15561</v>
      </c>
      <c r="B1168" s="74" t="s">
        <v>13416</v>
      </c>
      <c r="C1168" s="370" t="s">
        <v>15562</v>
      </c>
      <c r="D1168" s="370"/>
      <c r="E1168" s="370"/>
      <c r="F1168" s="370"/>
      <c r="G1168" s="370"/>
      <c r="H1168" s="370"/>
      <c r="I1168" s="370"/>
      <c r="J1168" s="370"/>
      <c r="K1168" s="370"/>
      <c r="L1168" s="74" t="s">
        <v>25</v>
      </c>
      <c r="M1168" s="67">
        <v>273.27</v>
      </c>
    </row>
    <row r="1169" spans="1:13" ht="13.5" customHeight="1">
      <c r="A1169" s="66" t="s">
        <v>15563</v>
      </c>
      <c r="B1169" s="74" t="s">
        <v>13416</v>
      </c>
      <c r="C1169" s="370" t="s">
        <v>15564</v>
      </c>
      <c r="D1169" s="370"/>
      <c r="E1169" s="370"/>
      <c r="F1169" s="370"/>
      <c r="G1169" s="370"/>
      <c r="H1169" s="370"/>
      <c r="I1169" s="370"/>
      <c r="J1169" s="370"/>
      <c r="K1169" s="370"/>
      <c r="L1169" s="74" t="s">
        <v>25</v>
      </c>
      <c r="M1169" s="67">
        <v>644.59</v>
      </c>
    </row>
    <row r="1170" spans="1:13" ht="12.75" customHeight="1">
      <c r="A1170" s="66" t="s">
        <v>15565</v>
      </c>
      <c r="B1170" s="74" t="s">
        <v>13416</v>
      </c>
      <c r="C1170" s="370" t="s">
        <v>15566</v>
      </c>
      <c r="D1170" s="370"/>
      <c r="E1170" s="370"/>
      <c r="F1170" s="370"/>
      <c r="G1170" s="370"/>
      <c r="H1170" s="370"/>
      <c r="I1170" s="370"/>
      <c r="J1170" s="370"/>
      <c r="K1170" s="370"/>
      <c r="L1170" s="74" t="s">
        <v>25</v>
      </c>
      <c r="M1170" s="67">
        <v>1191.3900000000001</v>
      </c>
    </row>
    <row r="1171" spans="1:13" ht="13.5" customHeight="1">
      <c r="A1171" s="64" t="s">
        <v>15567</v>
      </c>
      <c r="B1171" s="73" t="s">
        <v>13416</v>
      </c>
      <c r="C1171" s="371" t="s">
        <v>15568</v>
      </c>
      <c r="D1171" s="371"/>
      <c r="E1171" s="371"/>
      <c r="F1171" s="371"/>
      <c r="G1171" s="371"/>
      <c r="H1171" s="371"/>
      <c r="I1171" s="371"/>
      <c r="J1171" s="371"/>
      <c r="K1171" s="371"/>
      <c r="L1171" s="65"/>
      <c r="M1171" s="65"/>
    </row>
    <row r="1172" spans="1:13" ht="12.75" customHeight="1">
      <c r="A1172" s="66" t="s">
        <v>15569</v>
      </c>
      <c r="B1172" s="74" t="s">
        <v>13416</v>
      </c>
      <c r="C1172" s="370" t="s">
        <v>15570</v>
      </c>
      <c r="D1172" s="370"/>
      <c r="E1172" s="370"/>
      <c r="F1172" s="370"/>
      <c r="G1172" s="370"/>
      <c r="H1172" s="370"/>
      <c r="I1172" s="370"/>
      <c r="J1172" s="370"/>
      <c r="K1172" s="370"/>
      <c r="L1172" s="74" t="s">
        <v>25</v>
      </c>
      <c r="M1172" s="67">
        <v>127.75</v>
      </c>
    </row>
    <row r="1173" spans="1:13" ht="12.75" customHeight="1">
      <c r="A1173" s="66" t="s">
        <v>15571</v>
      </c>
      <c r="B1173" s="74" t="s">
        <v>13416</v>
      </c>
      <c r="C1173" s="370" t="s">
        <v>15572</v>
      </c>
      <c r="D1173" s="370"/>
      <c r="E1173" s="370"/>
      <c r="F1173" s="370"/>
      <c r="G1173" s="370"/>
      <c r="H1173" s="370"/>
      <c r="I1173" s="370"/>
      <c r="J1173" s="370"/>
      <c r="K1173" s="370"/>
      <c r="L1173" s="74" t="s">
        <v>25</v>
      </c>
      <c r="M1173" s="67">
        <v>128.09</v>
      </c>
    </row>
    <row r="1174" spans="1:13" ht="13.5" customHeight="1">
      <c r="A1174" s="66" t="s">
        <v>15573</v>
      </c>
      <c r="B1174" s="74" t="s">
        <v>13416</v>
      </c>
      <c r="C1174" s="370" t="s">
        <v>15574</v>
      </c>
      <c r="D1174" s="370"/>
      <c r="E1174" s="370"/>
      <c r="F1174" s="370"/>
      <c r="G1174" s="370"/>
      <c r="H1174" s="370"/>
      <c r="I1174" s="370"/>
      <c r="J1174" s="370"/>
      <c r="K1174" s="370"/>
      <c r="L1174" s="74" t="s">
        <v>25</v>
      </c>
      <c r="M1174" s="67">
        <v>475.18</v>
      </c>
    </row>
    <row r="1175" spans="1:13" ht="12.75" customHeight="1">
      <c r="A1175" s="64" t="s">
        <v>15575</v>
      </c>
      <c r="B1175" s="73" t="s">
        <v>13416</v>
      </c>
      <c r="C1175" s="371" t="s">
        <v>15576</v>
      </c>
      <c r="D1175" s="371"/>
      <c r="E1175" s="371"/>
      <c r="F1175" s="371"/>
      <c r="G1175" s="371"/>
      <c r="H1175" s="371"/>
      <c r="I1175" s="371"/>
      <c r="J1175" s="371"/>
      <c r="K1175" s="371"/>
      <c r="L1175" s="65"/>
      <c r="M1175" s="65"/>
    </row>
    <row r="1176" spans="1:13" ht="13.5" customHeight="1">
      <c r="A1176" s="66" t="s">
        <v>15577</v>
      </c>
      <c r="B1176" s="74" t="s">
        <v>13416</v>
      </c>
      <c r="C1176" s="370" t="s">
        <v>15578</v>
      </c>
      <c r="D1176" s="370"/>
      <c r="E1176" s="370"/>
      <c r="F1176" s="370"/>
      <c r="G1176" s="370"/>
      <c r="H1176" s="370"/>
      <c r="I1176" s="370"/>
      <c r="J1176" s="370"/>
      <c r="K1176" s="370"/>
      <c r="L1176" s="74" t="s">
        <v>25</v>
      </c>
      <c r="M1176" s="67">
        <v>19.489999999999998</v>
      </c>
    </row>
    <row r="1177" spans="1:13" ht="12.75" customHeight="1">
      <c r="A1177" s="66" t="s">
        <v>15579</v>
      </c>
      <c r="B1177" s="74" t="s">
        <v>13416</v>
      </c>
      <c r="C1177" s="370" t="s">
        <v>15580</v>
      </c>
      <c r="D1177" s="370"/>
      <c r="E1177" s="370"/>
      <c r="F1177" s="370"/>
      <c r="G1177" s="370"/>
      <c r="H1177" s="370"/>
      <c r="I1177" s="370"/>
      <c r="J1177" s="370"/>
      <c r="K1177" s="370"/>
      <c r="L1177" s="74" t="s">
        <v>25</v>
      </c>
      <c r="M1177" s="67">
        <v>25.45</v>
      </c>
    </row>
    <row r="1178" spans="1:13" ht="12.75" customHeight="1">
      <c r="A1178" s="66" t="s">
        <v>15581</v>
      </c>
      <c r="B1178" s="74" t="s">
        <v>13416</v>
      </c>
      <c r="C1178" s="370" t="s">
        <v>15582</v>
      </c>
      <c r="D1178" s="370"/>
      <c r="E1178" s="370"/>
      <c r="F1178" s="370"/>
      <c r="G1178" s="370"/>
      <c r="H1178" s="370"/>
      <c r="I1178" s="370"/>
      <c r="J1178" s="370"/>
      <c r="K1178" s="370"/>
      <c r="L1178" s="74" t="s">
        <v>25</v>
      </c>
      <c r="M1178" s="67">
        <v>47.12</v>
      </c>
    </row>
    <row r="1179" spans="1:13" ht="13.5" customHeight="1">
      <c r="A1179" s="66" t="s">
        <v>15583</v>
      </c>
      <c r="B1179" s="74" t="s">
        <v>13416</v>
      </c>
      <c r="C1179" s="370" t="s">
        <v>15584</v>
      </c>
      <c r="D1179" s="370"/>
      <c r="E1179" s="370"/>
      <c r="F1179" s="370"/>
      <c r="G1179" s="370"/>
      <c r="H1179" s="370"/>
      <c r="I1179" s="370"/>
      <c r="J1179" s="370"/>
      <c r="K1179" s="370"/>
      <c r="L1179" s="74" t="s">
        <v>25</v>
      </c>
      <c r="M1179" s="67">
        <v>32.19</v>
      </c>
    </row>
    <row r="1180" spans="1:13" ht="12.75" customHeight="1">
      <c r="A1180" s="66" t="s">
        <v>15585</v>
      </c>
      <c r="B1180" s="74" t="s">
        <v>13416</v>
      </c>
      <c r="C1180" s="370" t="s">
        <v>15586</v>
      </c>
      <c r="D1180" s="370"/>
      <c r="E1180" s="370"/>
      <c r="F1180" s="370"/>
      <c r="G1180" s="370"/>
      <c r="H1180" s="370"/>
      <c r="I1180" s="370"/>
      <c r="J1180" s="370"/>
      <c r="K1180" s="370"/>
      <c r="L1180" s="74" t="s">
        <v>25</v>
      </c>
      <c r="M1180" s="67">
        <v>6.25</v>
      </c>
    </row>
    <row r="1181" spans="1:13" ht="12.75" customHeight="1">
      <c r="A1181" s="66" t="s">
        <v>15587</v>
      </c>
      <c r="B1181" s="74" t="s">
        <v>13416</v>
      </c>
      <c r="C1181" s="370" t="s">
        <v>15588</v>
      </c>
      <c r="D1181" s="370"/>
      <c r="E1181" s="370"/>
      <c r="F1181" s="370"/>
      <c r="G1181" s="370"/>
      <c r="H1181" s="370"/>
      <c r="I1181" s="370"/>
      <c r="J1181" s="370"/>
      <c r="K1181" s="370"/>
      <c r="L1181" s="74" t="s">
        <v>25</v>
      </c>
      <c r="M1181" s="67">
        <v>18.920000000000002</v>
      </c>
    </row>
    <row r="1182" spans="1:13" ht="13.5" customHeight="1">
      <c r="A1182" s="66" t="s">
        <v>15589</v>
      </c>
      <c r="B1182" s="74" t="s">
        <v>13416</v>
      </c>
      <c r="C1182" s="370" t="s">
        <v>15590</v>
      </c>
      <c r="D1182" s="370"/>
      <c r="E1182" s="370"/>
      <c r="F1182" s="370"/>
      <c r="G1182" s="370"/>
      <c r="H1182" s="370"/>
      <c r="I1182" s="370"/>
      <c r="J1182" s="370"/>
      <c r="K1182" s="370"/>
      <c r="L1182" s="74" t="s">
        <v>25</v>
      </c>
      <c r="M1182" s="67">
        <v>15.3</v>
      </c>
    </row>
    <row r="1183" spans="1:13" ht="12.75" customHeight="1">
      <c r="A1183" s="66" t="s">
        <v>15591</v>
      </c>
      <c r="B1183" s="74" t="s">
        <v>13416</v>
      </c>
      <c r="C1183" s="370" t="s">
        <v>15592</v>
      </c>
      <c r="D1183" s="370"/>
      <c r="E1183" s="370"/>
      <c r="F1183" s="370"/>
      <c r="G1183" s="370"/>
      <c r="H1183" s="370"/>
      <c r="I1183" s="370"/>
      <c r="J1183" s="370"/>
      <c r="K1183" s="370"/>
      <c r="L1183" s="74" t="s">
        <v>25</v>
      </c>
      <c r="M1183" s="67">
        <v>22.5</v>
      </c>
    </row>
    <row r="1184" spans="1:13" ht="13.5" customHeight="1">
      <c r="A1184" s="66" t="s">
        <v>15593</v>
      </c>
      <c r="B1184" s="74" t="s">
        <v>13416</v>
      </c>
      <c r="C1184" s="370" t="s">
        <v>15594</v>
      </c>
      <c r="D1184" s="370"/>
      <c r="E1184" s="370"/>
      <c r="F1184" s="370"/>
      <c r="G1184" s="370"/>
      <c r="H1184" s="370"/>
      <c r="I1184" s="370"/>
      <c r="J1184" s="370"/>
      <c r="K1184" s="370"/>
      <c r="L1184" s="74" t="s">
        <v>25</v>
      </c>
      <c r="M1184" s="67">
        <v>21.31</v>
      </c>
    </row>
    <row r="1185" spans="1:13" ht="12.75" customHeight="1">
      <c r="A1185" s="66" t="s">
        <v>15595</v>
      </c>
      <c r="B1185" s="74" t="s">
        <v>13416</v>
      </c>
      <c r="C1185" s="370" t="s">
        <v>15596</v>
      </c>
      <c r="D1185" s="370"/>
      <c r="E1185" s="370"/>
      <c r="F1185" s="370"/>
      <c r="G1185" s="370"/>
      <c r="H1185" s="370"/>
      <c r="I1185" s="370"/>
      <c r="J1185" s="370"/>
      <c r="K1185" s="370"/>
      <c r="L1185" s="74" t="s">
        <v>25</v>
      </c>
      <c r="M1185" s="67">
        <v>18.690000000000001</v>
      </c>
    </row>
    <row r="1186" spans="1:13" ht="12.75" customHeight="1">
      <c r="A1186" s="66" t="s">
        <v>15597</v>
      </c>
      <c r="B1186" s="74" t="s">
        <v>13416</v>
      </c>
      <c r="C1186" s="370" t="s">
        <v>15598</v>
      </c>
      <c r="D1186" s="370"/>
      <c r="E1186" s="370"/>
      <c r="F1186" s="370"/>
      <c r="G1186" s="370"/>
      <c r="H1186" s="370"/>
      <c r="I1186" s="370"/>
      <c r="J1186" s="370"/>
      <c r="K1186" s="370"/>
      <c r="L1186" s="74" t="s">
        <v>25</v>
      </c>
      <c r="M1186" s="67">
        <v>34.24</v>
      </c>
    </row>
    <row r="1187" spans="1:13" ht="13.5" customHeight="1">
      <c r="A1187" s="64" t="s">
        <v>15599</v>
      </c>
      <c r="B1187" s="73" t="s">
        <v>13416</v>
      </c>
      <c r="C1187" s="371" t="s">
        <v>15600</v>
      </c>
      <c r="D1187" s="371"/>
      <c r="E1187" s="371"/>
      <c r="F1187" s="371"/>
      <c r="G1187" s="371"/>
      <c r="H1187" s="371"/>
      <c r="I1187" s="371"/>
      <c r="J1187" s="371"/>
      <c r="K1187" s="371"/>
      <c r="L1187" s="65"/>
      <c r="M1187" s="65"/>
    </row>
    <row r="1188" spans="1:13" ht="12.75" customHeight="1">
      <c r="A1188" s="66" t="s">
        <v>15601</v>
      </c>
      <c r="B1188" s="74" t="s">
        <v>13416</v>
      </c>
      <c r="C1188" s="370" t="s">
        <v>15602</v>
      </c>
      <c r="D1188" s="370"/>
      <c r="E1188" s="370"/>
      <c r="F1188" s="370"/>
      <c r="G1188" s="370"/>
      <c r="H1188" s="370"/>
      <c r="I1188" s="370"/>
      <c r="J1188" s="370"/>
      <c r="K1188" s="370"/>
      <c r="L1188" s="74" t="s">
        <v>25</v>
      </c>
      <c r="M1188" s="67">
        <v>40.98</v>
      </c>
    </row>
    <row r="1189" spans="1:13" ht="13.5" customHeight="1">
      <c r="A1189" s="66" t="s">
        <v>15603</v>
      </c>
      <c r="B1189" s="74" t="s">
        <v>13416</v>
      </c>
      <c r="C1189" s="370" t="s">
        <v>15604</v>
      </c>
      <c r="D1189" s="370"/>
      <c r="E1189" s="370"/>
      <c r="F1189" s="370"/>
      <c r="G1189" s="370"/>
      <c r="H1189" s="370"/>
      <c r="I1189" s="370"/>
      <c r="J1189" s="370"/>
      <c r="K1189" s="370"/>
      <c r="L1189" s="74" t="s">
        <v>25</v>
      </c>
      <c r="M1189" s="67">
        <v>61.31</v>
      </c>
    </row>
    <row r="1190" spans="1:13" ht="12.75" customHeight="1">
      <c r="A1190" s="66" t="s">
        <v>15605</v>
      </c>
      <c r="B1190" s="74" t="s">
        <v>13416</v>
      </c>
      <c r="C1190" s="370" t="s">
        <v>15606</v>
      </c>
      <c r="D1190" s="370"/>
      <c r="E1190" s="370"/>
      <c r="F1190" s="370"/>
      <c r="G1190" s="370"/>
      <c r="H1190" s="370"/>
      <c r="I1190" s="370"/>
      <c r="J1190" s="370"/>
      <c r="K1190" s="370"/>
      <c r="L1190" s="74" t="s">
        <v>25</v>
      </c>
      <c r="M1190" s="67">
        <v>89.32</v>
      </c>
    </row>
    <row r="1191" spans="1:13" ht="12.75" customHeight="1">
      <c r="A1191" s="66" t="s">
        <v>15607</v>
      </c>
      <c r="B1191" s="74" t="s">
        <v>13416</v>
      </c>
      <c r="C1191" s="370" t="s">
        <v>15608</v>
      </c>
      <c r="D1191" s="370"/>
      <c r="E1191" s="370"/>
      <c r="F1191" s="370"/>
      <c r="G1191" s="370"/>
      <c r="H1191" s="370"/>
      <c r="I1191" s="370"/>
      <c r="J1191" s="370"/>
      <c r="K1191" s="370"/>
      <c r="L1191" s="74" t="s">
        <v>25</v>
      </c>
      <c r="M1191" s="67">
        <v>114</v>
      </c>
    </row>
    <row r="1192" spans="1:13" ht="13.5" customHeight="1">
      <c r="A1192" s="66" t="s">
        <v>15609</v>
      </c>
      <c r="B1192" s="74" t="s">
        <v>13416</v>
      </c>
      <c r="C1192" s="370" t="s">
        <v>15610</v>
      </c>
      <c r="D1192" s="370"/>
      <c r="E1192" s="370"/>
      <c r="F1192" s="370"/>
      <c r="G1192" s="370"/>
      <c r="H1192" s="370"/>
      <c r="I1192" s="370"/>
      <c r="J1192" s="370"/>
      <c r="K1192" s="370"/>
      <c r="L1192" s="74" t="s">
        <v>25</v>
      </c>
      <c r="M1192" s="67">
        <v>116.08</v>
      </c>
    </row>
    <row r="1193" spans="1:13" ht="12.75" customHeight="1">
      <c r="A1193" s="66" t="s">
        <v>15611</v>
      </c>
      <c r="B1193" s="74" t="s">
        <v>13416</v>
      </c>
      <c r="C1193" s="370" t="s">
        <v>15612</v>
      </c>
      <c r="D1193" s="370"/>
      <c r="E1193" s="370"/>
      <c r="F1193" s="370"/>
      <c r="G1193" s="370"/>
      <c r="H1193" s="370"/>
      <c r="I1193" s="370"/>
      <c r="J1193" s="370"/>
      <c r="K1193" s="370"/>
      <c r="L1193" s="74" t="s">
        <v>25</v>
      </c>
      <c r="M1193" s="67">
        <v>116.08</v>
      </c>
    </row>
    <row r="1194" spans="1:13" ht="12.75" customHeight="1">
      <c r="A1194" s="66" t="s">
        <v>15613</v>
      </c>
      <c r="B1194" s="74" t="s">
        <v>13416</v>
      </c>
      <c r="C1194" s="370" t="s">
        <v>15614</v>
      </c>
      <c r="D1194" s="370"/>
      <c r="E1194" s="370"/>
      <c r="F1194" s="370"/>
      <c r="G1194" s="370"/>
      <c r="H1194" s="370"/>
      <c r="I1194" s="370"/>
      <c r="J1194" s="370"/>
      <c r="K1194" s="370"/>
      <c r="L1194" s="74" t="s">
        <v>25</v>
      </c>
      <c r="M1194" s="67">
        <v>155.49</v>
      </c>
    </row>
    <row r="1195" spans="1:13" ht="13.5" customHeight="1">
      <c r="A1195" s="66" t="s">
        <v>15615</v>
      </c>
      <c r="B1195" s="74" t="s">
        <v>13416</v>
      </c>
      <c r="C1195" s="370" t="s">
        <v>15616</v>
      </c>
      <c r="D1195" s="370"/>
      <c r="E1195" s="370"/>
      <c r="F1195" s="370"/>
      <c r="G1195" s="370"/>
      <c r="H1195" s="370"/>
      <c r="I1195" s="370"/>
      <c r="J1195" s="370"/>
      <c r="K1195" s="370"/>
      <c r="L1195" s="74" t="s">
        <v>25</v>
      </c>
      <c r="M1195" s="67">
        <v>138.58000000000001</v>
      </c>
    </row>
    <row r="1196" spans="1:13" ht="12.75" customHeight="1">
      <c r="A1196" s="66" t="s">
        <v>15617</v>
      </c>
      <c r="B1196" s="74" t="s">
        <v>13416</v>
      </c>
      <c r="C1196" s="370" t="s">
        <v>15618</v>
      </c>
      <c r="D1196" s="370"/>
      <c r="E1196" s="370"/>
      <c r="F1196" s="370"/>
      <c r="G1196" s="370"/>
      <c r="H1196" s="370"/>
      <c r="I1196" s="370"/>
      <c r="J1196" s="370"/>
      <c r="K1196" s="370"/>
      <c r="L1196" s="74" t="s">
        <v>25</v>
      </c>
      <c r="M1196" s="67">
        <v>461.55</v>
      </c>
    </row>
    <row r="1197" spans="1:13" ht="13.5" customHeight="1">
      <c r="A1197" s="66" t="s">
        <v>15619</v>
      </c>
      <c r="B1197" s="74" t="s">
        <v>13416</v>
      </c>
      <c r="C1197" s="370" t="s">
        <v>15620</v>
      </c>
      <c r="D1197" s="370"/>
      <c r="E1197" s="370"/>
      <c r="F1197" s="370"/>
      <c r="G1197" s="370"/>
      <c r="H1197" s="370"/>
      <c r="I1197" s="370"/>
      <c r="J1197" s="370"/>
      <c r="K1197" s="370"/>
      <c r="L1197" s="74" t="s">
        <v>25</v>
      </c>
      <c r="M1197" s="67">
        <v>220.59</v>
      </c>
    </row>
    <row r="1198" spans="1:13" ht="12.75" customHeight="1">
      <c r="A1198" s="66" t="s">
        <v>15621</v>
      </c>
      <c r="B1198" s="74" t="s">
        <v>13416</v>
      </c>
      <c r="C1198" s="370" t="s">
        <v>15622</v>
      </c>
      <c r="D1198" s="370"/>
      <c r="E1198" s="370"/>
      <c r="F1198" s="370"/>
      <c r="G1198" s="370"/>
      <c r="H1198" s="370"/>
      <c r="I1198" s="370"/>
      <c r="J1198" s="370"/>
      <c r="K1198" s="370"/>
      <c r="L1198" s="74" t="s">
        <v>25</v>
      </c>
      <c r="M1198" s="67">
        <v>383.76</v>
      </c>
    </row>
    <row r="1199" spans="1:13" ht="12.75" customHeight="1">
      <c r="A1199" s="66" t="s">
        <v>15623</v>
      </c>
      <c r="B1199" s="74" t="s">
        <v>13416</v>
      </c>
      <c r="C1199" s="370" t="s">
        <v>15624</v>
      </c>
      <c r="D1199" s="370"/>
      <c r="E1199" s="370"/>
      <c r="F1199" s="370"/>
      <c r="G1199" s="370"/>
      <c r="H1199" s="370"/>
      <c r="I1199" s="370"/>
      <c r="J1199" s="370"/>
      <c r="K1199" s="370"/>
      <c r="L1199" s="74" t="s">
        <v>25</v>
      </c>
      <c r="M1199" s="67">
        <v>331.08</v>
      </c>
    </row>
    <row r="1200" spans="1:13" ht="13.5" customHeight="1">
      <c r="A1200" s="64" t="s">
        <v>15625</v>
      </c>
      <c r="B1200" s="73" t="s">
        <v>13416</v>
      </c>
      <c r="C1200" s="371" t="s">
        <v>15626</v>
      </c>
      <c r="D1200" s="371"/>
      <c r="E1200" s="371"/>
      <c r="F1200" s="371"/>
      <c r="G1200" s="371"/>
      <c r="H1200" s="371"/>
      <c r="I1200" s="371"/>
      <c r="J1200" s="371"/>
      <c r="K1200" s="371"/>
      <c r="L1200" s="65"/>
      <c r="M1200" s="65"/>
    </row>
    <row r="1201" spans="1:13" ht="12.75" customHeight="1">
      <c r="A1201" s="66" t="s">
        <v>15627</v>
      </c>
      <c r="B1201" s="74" t="s">
        <v>13416</v>
      </c>
      <c r="C1201" s="370" t="s">
        <v>15628</v>
      </c>
      <c r="D1201" s="370"/>
      <c r="E1201" s="370"/>
      <c r="F1201" s="370"/>
      <c r="G1201" s="370"/>
      <c r="H1201" s="370"/>
      <c r="I1201" s="370"/>
      <c r="J1201" s="370"/>
      <c r="K1201" s="370"/>
      <c r="L1201" s="74" t="s">
        <v>25</v>
      </c>
      <c r="M1201" s="67">
        <v>16.850000000000001</v>
      </c>
    </row>
    <row r="1202" spans="1:13" ht="13.5" customHeight="1">
      <c r="A1202" s="66" t="s">
        <v>15629</v>
      </c>
      <c r="B1202" s="74" t="s">
        <v>13416</v>
      </c>
      <c r="C1202" s="370" t="s">
        <v>15630</v>
      </c>
      <c r="D1202" s="370"/>
      <c r="E1202" s="370"/>
      <c r="F1202" s="370"/>
      <c r="G1202" s="370"/>
      <c r="H1202" s="370"/>
      <c r="I1202" s="370"/>
      <c r="J1202" s="370"/>
      <c r="K1202" s="370"/>
      <c r="L1202" s="74" t="s">
        <v>25</v>
      </c>
      <c r="M1202" s="67">
        <v>16.850000000000001</v>
      </c>
    </row>
    <row r="1203" spans="1:13" ht="12.75" customHeight="1">
      <c r="A1203" s="66" t="s">
        <v>15631</v>
      </c>
      <c r="B1203" s="74" t="s">
        <v>13416</v>
      </c>
      <c r="C1203" s="370" t="s">
        <v>15632</v>
      </c>
      <c r="D1203" s="370"/>
      <c r="E1203" s="370"/>
      <c r="F1203" s="370"/>
      <c r="G1203" s="370"/>
      <c r="H1203" s="370"/>
      <c r="I1203" s="370"/>
      <c r="J1203" s="370"/>
      <c r="K1203" s="370"/>
      <c r="L1203" s="74" t="s">
        <v>25</v>
      </c>
      <c r="M1203" s="67">
        <v>16.850000000000001</v>
      </c>
    </row>
    <row r="1204" spans="1:13" ht="12.75" customHeight="1">
      <c r="A1204" s="66" t="s">
        <v>15633</v>
      </c>
      <c r="B1204" s="74" t="s">
        <v>13416</v>
      </c>
      <c r="C1204" s="370" t="s">
        <v>15634</v>
      </c>
      <c r="D1204" s="370"/>
      <c r="E1204" s="370"/>
      <c r="F1204" s="370"/>
      <c r="G1204" s="370"/>
      <c r="H1204" s="370"/>
      <c r="I1204" s="370"/>
      <c r="J1204" s="370"/>
      <c r="K1204" s="370"/>
      <c r="L1204" s="74" t="s">
        <v>25</v>
      </c>
      <c r="M1204" s="67">
        <v>16.850000000000001</v>
      </c>
    </row>
    <row r="1205" spans="1:13" ht="13.5" customHeight="1">
      <c r="A1205" s="66" t="s">
        <v>15635</v>
      </c>
      <c r="B1205" s="74" t="s">
        <v>13416</v>
      </c>
      <c r="C1205" s="370" t="s">
        <v>15636</v>
      </c>
      <c r="D1205" s="370"/>
      <c r="E1205" s="370"/>
      <c r="F1205" s="370"/>
      <c r="G1205" s="370"/>
      <c r="H1205" s="370"/>
      <c r="I1205" s="370"/>
      <c r="J1205" s="370"/>
      <c r="K1205" s="370"/>
      <c r="L1205" s="74" t="s">
        <v>25</v>
      </c>
      <c r="M1205" s="67">
        <v>16.79</v>
      </c>
    </row>
    <row r="1206" spans="1:13" ht="12.75" customHeight="1">
      <c r="A1206" s="66" t="s">
        <v>15637</v>
      </c>
      <c r="B1206" s="74" t="s">
        <v>13416</v>
      </c>
      <c r="C1206" s="370" t="s">
        <v>15638</v>
      </c>
      <c r="D1206" s="370"/>
      <c r="E1206" s="370"/>
      <c r="F1206" s="370"/>
      <c r="G1206" s="370"/>
      <c r="H1206" s="370"/>
      <c r="I1206" s="370"/>
      <c r="J1206" s="370"/>
      <c r="K1206" s="370"/>
      <c r="L1206" s="74" t="s">
        <v>25</v>
      </c>
      <c r="M1206" s="67">
        <v>18.2</v>
      </c>
    </row>
    <row r="1207" spans="1:13" ht="12.75" customHeight="1">
      <c r="A1207" s="66" t="s">
        <v>15639</v>
      </c>
      <c r="B1207" s="74" t="s">
        <v>13416</v>
      </c>
      <c r="C1207" s="370" t="s">
        <v>15640</v>
      </c>
      <c r="D1207" s="370"/>
      <c r="E1207" s="370"/>
      <c r="F1207" s="370"/>
      <c r="G1207" s="370"/>
      <c r="H1207" s="370"/>
      <c r="I1207" s="370"/>
      <c r="J1207" s="370"/>
      <c r="K1207" s="370"/>
      <c r="L1207" s="74" t="s">
        <v>25</v>
      </c>
      <c r="M1207" s="67">
        <v>18.2</v>
      </c>
    </row>
    <row r="1208" spans="1:13" ht="13.5" customHeight="1">
      <c r="A1208" s="66" t="s">
        <v>15641</v>
      </c>
      <c r="B1208" s="74" t="s">
        <v>13416</v>
      </c>
      <c r="C1208" s="370" t="s">
        <v>15642</v>
      </c>
      <c r="D1208" s="370"/>
      <c r="E1208" s="370"/>
      <c r="F1208" s="370"/>
      <c r="G1208" s="370"/>
      <c r="H1208" s="370"/>
      <c r="I1208" s="370"/>
      <c r="J1208" s="370"/>
      <c r="K1208" s="370"/>
      <c r="L1208" s="74" t="s">
        <v>25</v>
      </c>
      <c r="M1208" s="67">
        <v>18.2</v>
      </c>
    </row>
    <row r="1209" spans="1:13" ht="12.75" customHeight="1">
      <c r="A1209" s="66" t="s">
        <v>15643</v>
      </c>
      <c r="B1209" s="74" t="s">
        <v>13416</v>
      </c>
      <c r="C1209" s="370" t="s">
        <v>15644</v>
      </c>
      <c r="D1209" s="370"/>
      <c r="E1209" s="370"/>
      <c r="F1209" s="370"/>
      <c r="G1209" s="370"/>
      <c r="H1209" s="370"/>
      <c r="I1209" s="370"/>
      <c r="J1209" s="370"/>
      <c r="K1209" s="370"/>
      <c r="L1209" s="74" t="s">
        <v>25</v>
      </c>
      <c r="M1209" s="67">
        <v>56.53</v>
      </c>
    </row>
    <row r="1210" spans="1:13" ht="13.5" customHeight="1">
      <c r="A1210" s="66" t="s">
        <v>15645</v>
      </c>
      <c r="B1210" s="74" t="s">
        <v>13416</v>
      </c>
      <c r="C1210" s="370" t="s">
        <v>15646</v>
      </c>
      <c r="D1210" s="370"/>
      <c r="E1210" s="370"/>
      <c r="F1210" s="370"/>
      <c r="G1210" s="370"/>
      <c r="H1210" s="370"/>
      <c r="I1210" s="370"/>
      <c r="J1210" s="370"/>
      <c r="K1210" s="370"/>
      <c r="L1210" s="74" t="s">
        <v>25</v>
      </c>
      <c r="M1210" s="67">
        <v>56.53</v>
      </c>
    </row>
    <row r="1211" spans="1:13" ht="12.75" customHeight="1">
      <c r="A1211" s="66" t="s">
        <v>15647</v>
      </c>
      <c r="B1211" s="74" t="s">
        <v>13416</v>
      </c>
      <c r="C1211" s="370" t="s">
        <v>15648</v>
      </c>
      <c r="D1211" s="370"/>
      <c r="E1211" s="370"/>
      <c r="F1211" s="370"/>
      <c r="G1211" s="370"/>
      <c r="H1211" s="370"/>
      <c r="I1211" s="370"/>
      <c r="J1211" s="370"/>
      <c r="K1211" s="370"/>
      <c r="L1211" s="74" t="s">
        <v>25</v>
      </c>
      <c r="M1211" s="67">
        <v>56.53</v>
      </c>
    </row>
    <row r="1212" spans="1:13" ht="12.75" customHeight="1">
      <c r="A1212" s="66" t="s">
        <v>15649</v>
      </c>
      <c r="B1212" s="74" t="s">
        <v>13416</v>
      </c>
      <c r="C1212" s="370" t="s">
        <v>15650</v>
      </c>
      <c r="D1212" s="370"/>
      <c r="E1212" s="370"/>
      <c r="F1212" s="370"/>
      <c r="G1212" s="370"/>
      <c r="H1212" s="370"/>
      <c r="I1212" s="370"/>
      <c r="J1212" s="370"/>
      <c r="K1212" s="370"/>
      <c r="L1212" s="74" t="s">
        <v>25</v>
      </c>
      <c r="M1212" s="67">
        <v>55.16</v>
      </c>
    </row>
    <row r="1213" spans="1:13" ht="13.5" customHeight="1">
      <c r="A1213" s="66" t="s">
        <v>15651</v>
      </c>
      <c r="B1213" s="74" t="s">
        <v>13416</v>
      </c>
      <c r="C1213" s="370" t="s">
        <v>15652</v>
      </c>
      <c r="D1213" s="370"/>
      <c r="E1213" s="370"/>
      <c r="F1213" s="370"/>
      <c r="G1213" s="370"/>
      <c r="H1213" s="370"/>
      <c r="I1213" s="370"/>
      <c r="J1213" s="370"/>
      <c r="K1213" s="370"/>
      <c r="L1213" s="74" t="s">
        <v>25</v>
      </c>
      <c r="M1213" s="67">
        <v>56.53</v>
      </c>
    </row>
    <row r="1214" spans="1:13" ht="12.75" customHeight="1">
      <c r="A1214" s="66" t="s">
        <v>15653</v>
      </c>
      <c r="B1214" s="74" t="s">
        <v>13416</v>
      </c>
      <c r="C1214" s="370" t="s">
        <v>15654</v>
      </c>
      <c r="D1214" s="370"/>
      <c r="E1214" s="370"/>
      <c r="F1214" s="370"/>
      <c r="G1214" s="370"/>
      <c r="H1214" s="370"/>
      <c r="I1214" s="370"/>
      <c r="J1214" s="370"/>
      <c r="K1214" s="370"/>
      <c r="L1214" s="74" t="s">
        <v>25</v>
      </c>
      <c r="M1214" s="67">
        <v>57.2</v>
      </c>
    </row>
    <row r="1215" spans="1:13" ht="13.5" customHeight="1">
      <c r="A1215" s="66" t="s">
        <v>15655</v>
      </c>
      <c r="B1215" s="74" t="s">
        <v>13416</v>
      </c>
      <c r="C1215" s="370" t="s">
        <v>15656</v>
      </c>
      <c r="D1215" s="370"/>
      <c r="E1215" s="370"/>
      <c r="F1215" s="370"/>
      <c r="G1215" s="370"/>
      <c r="H1215" s="370"/>
      <c r="I1215" s="370"/>
      <c r="J1215" s="370"/>
      <c r="K1215" s="370"/>
      <c r="L1215" s="74" t="s">
        <v>25</v>
      </c>
      <c r="M1215" s="67">
        <v>60.33</v>
      </c>
    </row>
    <row r="1216" spans="1:13" ht="12.75" customHeight="1">
      <c r="A1216" s="66" t="s">
        <v>15657</v>
      </c>
      <c r="B1216" s="74" t="s">
        <v>13416</v>
      </c>
      <c r="C1216" s="370" t="s">
        <v>15658</v>
      </c>
      <c r="D1216" s="370"/>
      <c r="E1216" s="370"/>
      <c r="F1216" s="370"/>
      <c r="G1216" s="370"/>
      <c r="H1216" s="370"/>
      <c r="I1216" s="370"/>
      <c r="J1216" s="370"/>
      <c r="K1216" s="370"/>
      <c r="L1216" s="74" t="s">
        <v>25</v>
      </c>
      <c r="M1216" s="67">
        <v>73.63</v>
      </c>
    </row>
    <row r="1217" spans="1:13" ht="12.75" customHeight="1">
      <c r="A1217" s="66" t="s">
        <v>15659</v>
      </c>
      <c r="B1217" s="74" t="s">
        <v>13416</v>
      </c>
      <c r="C1217" s="370" t="s">
        <v>15660</v>
      </c>
      <c r="D1217" s="370"/>
      <c r="E1217" s="370"/>
      <c r="F1217" s="370"/>
      <c r="G1217" s="370"/>
      <c r="H1217" s="370"/>
      <c r="I1217" s="370"/>
      <c r="J1217" s="370"/>
      <c r="K1217" s="370"/>
      <c r="L1217" s="74" t="s">
        <v>25</v>
      </c>
      <c r="M1217" s="67">
        <v>76.489999999999995</v>
      </c>
    </row>
    <row r="1218" spans="1:13" ht="13.5" customHeight="1">
      <c r="A1218" s="66" t="s">
        <v>15661</v>
      </c>
      <c r="B1218" s="74" t="s">
        <v>13416</v>
      </c>
      <c r="C1218" s="370" t="s">
        <v>15662</v>
      </c>
      <c r="D1218" s="370"/>
      <c r="E1218" s="370"/>
      <c r="F1218" s="370"/>
      <c r="G1218" s="370"/>
      <c r="H1218" s="370"/>
      <c r="I1218" s="370"/>
      <c r="J1218" s="370"/>
      <c r="K1218" s="370"/>
      <c r="L1218" s="74" t="s">
        <v>25</v>
      </c>
      <c r="M1218" s="67">
        <v>73.599999999999994</v>
      </c>
    </row>
    <row r="1219" spans="1:13" ht="12.75" customHeight="1">
      <c r="A1219" s="66" t="s">
        <v>15663</v>
      </c>
      <c r="B1219" s="74" t="s">
        <v>13416</v>
      </c>
      <c r="C1219" s="370" t="s">
        <v>15664</v>
      </c>
      <c r="D1219" s="370"/>
      <c r="E1219" s="370"/>
      <c r="F1219" s="370"/>
      <c r="G1219" s="370"/>
      <c r="H1219" s="370"/>
      <c r="I1219" s="370"/>
      <c r="J1219" s="370"/>
      <c r="K1219" s="370"/>
      <c r="L1219" s="74" t="s">
        <v>25</v>
      </c>
      <c r="M1219" s="67">
        <v>73.599999999999994</v>
      </c>
    </row>
    <row r="1220" spans="1:13" ht="12.75" customHeight="1">
      <c r="A1220" s="66" t="s">
        <v>15665</v>
      </c>
      <c r="B1220" s="74" t="s">
        <v>13416</v>
      </c>
      <c r="C1220" s="370" t="s">
        <v>15666</v>
      </c>
      <c r="D1220" s="370"/>
      <c r="E1220" s="370"/>
      <c r="F1220" s="370"/>
      <c r="G1220" s="370"/>
      <c r="H1220" s="370"/>
      <c r="I1220" s="370"/>
      <c r="J1220" s="370"/>
      <c r="K1220" s="370"/>
      <c r="L1220" s="74" t="s">
        <v>25</v>
      </c>
      <c r="M1220" s="67">
        <v>79.09</v>
      </c>
    </row>
    <row r="1221" spans="1:13" ht="13.5" customHeight="1">
      <c r="A1221" s="66" t="s">
        <v>15667</v>
      </c>
      <c r="B1221" s="74" t="s">
        <v>13416</v>
      </c>
      <c r="C1221" s="370" t="s">
        <v>15668</v>
      </c>
      <c r="D1221" s="370"/>
      <c r="E1221" s="370"/>
      <c r="F1221" s="370"/>
      <c r="G1221" s="370"/>
      <c r="H1221" s="370"/>
      <c r="I1221" s="370"/>
      <c r="J1221" s="370"/>
      <c r="K1221" s="370"/>
      <c r="L1221" s="74" t="s">
        <v>25</v>
      </c>
      <c r="M1221" s="67">
        <v>73.599999999999994</v>
      </c>
    </row>
    <row r="1222" spans="1:13" ht="12.75" customHeight="1">
      <c r="A1222" s="66" t="s">
        <v>15669</v>
      </c>
      <c r="B1222" s="74" t="s">
        <v>13416</v>
      </c>
      <c r="C1222" s="370" t="s">
        <v>15670</v>
      </c>
      <c r="D1222" s="370"/>
      <c r="E1222" s="370"/>
      <c r="F1222" s="370"/>
      <c r="G1222" s="370"/>
      <c r="H1222" s="370"/>
      <c r="I1222" s="370"/>
      <c r="J1222" s="370"/>
      <c r="K1222" s="370"/>
      <c r="L1222" s="74" t="s">
        <v>25</v>
      </c>
      <c r="M1222" s="67">
        <v>78.599999999999994</v>
      </c>
    </row>
    <row r="1223" spans="1:13" ht="13.5" customHeight="1">
      <c r="A1223" s="66" t="s">
        <v>15671</v>
      </c>
      <c r="B1223" s="74" t="s">
        <v>13416</v>
      </c>
      <c r="C1223" s="370" t="s">
        <v>15672</v>
      </c>
      <c r="D1223" s="370"/>
      <c r="E1223" s="370"/>
      <c r="F1223" s="370"/>
      <c r="G1223" s="370"/>
      <c r="H1223" s="370"/>
      <c r="I1223" s="370"/>
      <c r="J1223" s="370"/>
      <c r="K1223" s="370"/>
      <c r="L1223" s="74" t="s">
        <v>25</v>
      </c>
      <c r="M1223" s="67">
        <v>82.23</v>
      </c>
    </row>
    <row r="1224" spans="1:13" ht="12.75" customHeight="1">
      <c r="A1224" s="66" t="s">
        <v>15673</v>
      </c>
      <c r="B1224" s="74" t="s">
        <v>13416</v>
      </c>
      <c r="C1224" s="370" t="s">
        <v>15674</v>
      </c>
      <c r="D1224" s="370"/>
      <c r="E1224" s="370"/>
      <c r="F1224" s="370"/>
      <c r="G1224" s="370"/>
      <c r="H1224" s="370"/>
      <c r="I1224" s="370"/>
      <c r="J1224" s="370"/>
      <c r="K1224" s="370"/>
      <c r="L1224" s="74" t="s">
        <v>25</v>
      </c>
      <c r="M1224" s="67">
        <v>81.72</v>
      </c>
    </row>
    <row r="1225" spans="1:13" ht="12.75" customHeight="1">
      <c r="A1225" s="64" t="s">
        <v>15675</v>
      </c>
      <c r="B1225" s="73" t="s">
        <v>13416</v>
      </c>
      <c r="C1225" s="371" t="s">
        <v>15676</v>
      </c>
      <c r="D1225" s="371"/>
      <c r="E1225" s="371"/>
      <c r="F1225" s="371"/>
      <c r="G1225" s="371"/>
      <c r="H1225" s="371"/>
      <c r="I1225" s="371"/>
      <c r="J1225" s="371"/>
      <c r="K1225" s="371"/>
      <c r="L1225" s="65"/>
      <c r="M1225" s="65"/>
    </row>
    <row r="1226" spans="1:13" ht="13.5" customHeight="1">
      <c r="A1226" s="66" t="s">
        <v>15677</v>
      </c>
      <c r="B1226" s="74" t="s">
        <v>13416</v>
      </c>
      <c r="C1226" s="370" t="s">
        <v>15678</v>
      </c>
      <c r="D1226" s="370"/>
      <c r="E1226" s="370"/>
      <c r="F1226" s="370"/>
      <c r="G1226" s="370"/>
      <c r="H1226" s="370"/>
      <c r="I1226" s="370"/>
      <c r="J1226" s="370"/>
      <c r="K1226" s="370"/>
      <c r="L1226" s="74" t="s">
        <v>25</v>
      </c>
      <c r="M1226" s="67">
        <v>122.72</v>
      </c>
    </row>
    <row r="1227" spans="1:13" ht="12.75" customHeight="1">
      <c r="A1227" s="66" t="s">
        <v>15679</v>
      </c>
      <c r="B1227" s="74" t="s">
        <v>13416</v>
      </c>
      <c r="C1227" s="370" t="s">
        <v>15680</v>
      </c>
      <c r="D1227" s="370"/>
      <c r="E1227" s="370"/>
      <c r="F1227" s="370"/>
      <c r="G1227" s="370"/>
      <c r="H1227" s="370"/>
      <c r="I1227" s="370"/>
      <c r="J1227" s="370"/>
      <c r="K1227" s="370"/>
      <c r="L1227" s="74" t="s">
        <v>25</v>
      </c>
      <c r="M1227" s="67">
        <v>118.08</v>
      </c>
    </row>
    <row r="1228" spans="1:13" ht="13.5" customHeight="1">
      <c r="A1228" s="64" t="s">
        <v>15681</v>
      </c>
      <c r="B1228" s="73" t="s">
        <v>13416</v>
      </c>
      <c r="C1228" s="371" t="s">
        <v>15682</v>
      </c>
      <c r="D1228" s="371"/>
      <c r="E1228" s="371"/>
      <c r="F1228" s="371"/>
      <c r="G1228" s="371"/>
      <c r="H1228" s="371"/>
      <c r="I1228" s="371"/>
      <c r="J1228" s="371"/>
      <c r="K1228" s="371"/>
      <c r="L1228" s="65"/>
      <c r="M1228" s="65"/>
    </row>
    <row r="1229" spans="1:13" ht="12.75" customHeight="1">
      <c r="A1229" s="66" t="s">
        <v>15683</v>
      </c>
      <c r="B1229" s="74" t="s">
        <v>13416</v>
      </c>
      <c r="C1229" s="370" t="s">
        <v>15684</v>
      </c>
      <c r="D1229" s="370"/>
      <c r="E1229" s="370"/>
      <c r="F1229" s="370"/>
      <c r="G1229" s="370"/>
      <c r="H1229" s="370"/>
      <c r="I1229" s="370"/>
      <c r="J1229" s="370"/>
      <c r="K1229" s="370"/>
      <c r="L1229" s="74" t="s">
        <v>25</v>
      </c>
      <c r="M1229" s="67">
        <v>51.09</v>
      </c>
    </row>
    <row r="1230" spans="1:13" ht="12.75" customHeight="1">
      <c r="A1230" s="66" t="s">
        <v>15685</v>
      </c>
      <c r="B1230" s="74" t="s">
        <v>13416</v>
      </c>
      <c r="C1230" s="370" t="s">
        <v>15686</v>
      </c>
      <c r="D1230" s="370"/>
      <c r="E1230" s="370"/>
      <c r="F1230" s="370"/>
      <c r="G1230" s="370"/>
      <c r="H1230" s="370"/>
      <c r="I1230" s="370"/>
      <c r="J1230" s="370"/>
      <c r="K1230" s="370"/>
      <c r="L1230" s="74" t="s">
        <v>25</v>
      </c>
      <c r="M1230" s="67">
        <v>44.93</v>
      </c>
    </row>
    <row r="1231" spans="1:13" ht="13.5" customHeight="1">
      <c r="A1231" s="66" t="s">
        <v>15687</v>
      </c>
      <c r="B1231" s="74" t="s">
        <v>13416</v>
      </c>
      <c r="C1231" s="370" t="s">
        <v>15688</v>
      </c>
      <c r="D1231" s="370"/>
      <c r="E1231" s="370"/>
      <c r="F1231" s="370"/>
      <c r="G1231" s="370"/>
      <c r="H1231" s="370"/>
      <c r="I1231" s="370"/>
      <c r="J1231" s="370"/>
      <c r="K1231" s="370"/>
      <c r="L1231" s="74" t="s">
        <v>25</v>
      </c>
      <c r="M1231" s="67">
        <v>16.23</v>
      </c>
    </row>
    <row r="1232" spans="1:13" ht="12.75" customHeight="1">
      <c r="A1232" s="66" t="s">
        <v>15689</v>
      </c>
      <c r="B1232" s="74" t="s">
        <v>13416</v>
      </c>
      <c r="C1232" s="370" t="s">
        <v>15690</v>
      </c>
      <c r="D1232" s="370"/>
      <c r="E1232" s="370"/>
      <c r="F1232" s="370"/>
      <c r="G1232" s="370"/>
      <c r="H1232" s="370"/>
      <c r="I1232" s="370"/>
      <c r="J1232" s="370"/>
      <c r="K1232" s="370"/>
      <c r="L1232" s="74" t="s">
        <v>25</v>
      </c>
      <c r="M1232" s="67">
        <v>216.3</v>
      </c>
    </row>
    <row r="1233" spans="1:13" ht="13.5" customHeight="1">
      <c r="A1233" s="66" t="s">
        <v>15691</v>
      </c>
      <c r="B1233" s="74" t="s">
        <v>13416</v>
      </c>
      <c r="C1233" s="370" t="s">
        <v>15692</v>
      </c>
      <c r="D1233" s="370"/>
      <c r="E1233" s="370"/>
      <c r="F1233" s="370"/>
      <c r="G1233" s="370"/>
      <c r="H1233" s="370"/>
      <c r="I1233" s="370"/>
      <c r="J1233" s="370"/>
      <c r="K1233" s="370"/>
      <c r="L1233" s="74" t="s">
        <v>25</v>
      </c>
      <c r="M1233" s="67">
        <v>234.88</v>
      </c>
    </row>
    <row r="1234" spans="1:13" ht="12.75" customHeight="1">
      <c r="A1234" s="66" t="s">
        <v>15693</v>
      </c>
      <c r="B1234" s="74" t="s">
        <v>13416</v>
      </c>
      <c r="C1234" s="370" t="s">
        <v>15694</v>
      </c>
      <c r="D1234" s="370"/>
      <c r="E1234" s="370"/>
      <c r="F1234" s="370"/>
      <c r="G1234" s="370"/>
      <c r="H1234" s="370"/>
      <c r="I1234" s="370"/>
      <c r="J1234" s="370"/>
      <c r="K1234" s="370"/>
      <c r="L1234" s="74" t="s">
        <v>25</v>
      </c>
      <c r="M1234" s="67">
        <v>247.39</v>
      </c>
    </row>
    <row r="1235" spans="1:13" ht="12.75" customHeight="1">
      <c r="A1235" s="64" t="s">
        <v>15695</v>
      </c>
      <c r="B1235" s="73" t="s">
        <v>13416</v>
      </c>
      <c r="C1235" s="371" t="s">
        <v>15696</v>
      </c>
      <c r="D1235" s="371"/>
      <c r="E1235" s="371"/>
      <c r="F1235" s="371"/>
      <c r="G1235" s="371"/>
      <c r="H1235" s="371"/>
      <c r="I1235" s="371"/>
      <c r="J1235" s="371"/>
      <c r="K1235" s="371"/>
      <c r="L1235" s="65"/>
      <c r="M1235" s="65"/>
    </row>
    <row r="1236" spans="1:13" ht="13.5" customHeight="1">
      <c r="A1236" s="66" t="s">
        <v>15697</v>
      </c>
      <c r="B1236" s="74" t="s">
        <v>13416</v>
      </c>
      <c r="C1236" s="370" t="s">
        <v>15698</v>
      </c>
      <c r="D1236" s="370"/>
      <c r="E1236" s="370"/>
      <c r="F1236" s="370"/>
      <c r="G1236" s="370"/>
      <c r="H1236" s="370"/>
      <c r="I1236" s="370"/>
      <c r="J1236" s="370"/>
      <c r="K1236" s="370"/>
      <c r="L1236" s="74" t="s">
        <v>26</v>
      </c>
      <c r="M1236" s="67">
        <v>1.79</v>
      </c>
    </row>
    <row r="1237" spans="1:13" ht="12.75" customHeight="1">
      <c r="A1237" s="66" t="s">
        <v>15699</v>
      </c>
      <c r="B1237" s="74" t="s">
        <v>13416</v>
      </c>
      <c r="C1237" s="370" t="s">
        <v>15700</v>
      </c>
      <c r="D1237" s="370"/>
      <c r="E1237" s="370"/>
      <c r="F1237" s="370"/>
      <c r="G1237" s="370"/>
      <c r="H1237" s="370"/>
      <c r="I1237" s="370"/>
      <c r="J1237" s="370"/>
      <c r="K1237" s="370"/>
      <c r="L1237" s="74" t="s">
        <v>26</v>
      </c>
      <c r="M1237" s="67">
        <v>2.99</v>
      </c>
    </row>
    <row r="1238" spans="1:13" ht="12.75" customHeight="1">
      <c r="A1238" s="66" t="s">
        <v>15701</v>
      </c>
      <c r="B1238" s="74" t="s">
        <v>13416</v>
      </c>
      <c r="C1238" s="370" t="s">
        <v>15702</v>
      </c>
      <c r="D1238" s="370"/>
      <c r="E1238" s="370"/>
      <c r="F1238" s="370"/>
      <c r="G1238" s="370"/>
      <c r="H1238" s="370"/>
      <c r="I1238" s="370"/>
      <c r="J1238" s="370"/>
      <c r="K1238" s="370"/>
      <c r="L1238" s="74" t="s">
        <v>26</v>
      </c>
      <c r="M1238" s="67">
        <v>4.71</v>
      </c>
    </row>
    <row r="1239" spans="1:13" ht="13.5" customHeight="1">
      <c r="A1239" s="66" t="s">
        <v>15703</v>
      </c>
      <c r="B1239" s="74" t="s">
        <v>13416</v>
      </c>
      <c r="C1239" s="370" t="s">
        <v>15704</v>
      </c>
      <c r="D1239" s="370"/>
      <c r="E1239" s="370"/>
      <c r="F1239" s="370"/>
      <c r="G1239" s="370"/>
      <c r="H1239" s="370"/>
      <c r="I1239" s="370"/>
      <c r="J1239" s="370"/>
      <c r="K1239" s="370"/>
      <c r="L1239" s="74" t="s">
        <v>26</v>
      </c>
      <c r="M1239" s="67">
        <v>5.98</v>
      </c>
    </row>
    <row r="1240" spans="1:13" ht="12.75" customHeight="1">
      <c r="A1240" s="66" t="s">
        <v>15705</v>
      </c>
      <c r="B1240" s="74" t="s">
        <v>13416</v>
      </c>
      <c r="C1240" s="370" t="s">
        <v>15706</v>
      </c>
      <c r="D1240" s="370"/>
      <c r="E1240" s="370"/>
      <c r="F1240" s="370"/>
      <c r="G1240" s="370"/>
      <c r="H1240" s="370"/>
      <c r="I1240" s="370"/>
      <c r="J1240" s="370"/>
      <c r="K1240" s="370"/>
      <c r="L1240" s="74" t="s">
        <v>26</v>
      </c>
      <c r="M1240" s="67">
        <v>9.58</v>
      </c>
    </row>
    <row r="1241" spans="1:13" ht="13.5" customHeight="1">
      <c r="A1241" s="64" t="s">
        <v>15707</v>
      </c>
      <c r="B1241" s="73" t="s">
        <v>13416</v>
      </c>
      <c r="C1241" s="371" t="s">
        <v>15708</v>
      </c>
      <c r="D1241" s="371"/>
      <c r="E1241" s="371"/>
      <c r="F1241" s="371"/>
      <c r="G1241" s="371"/>
      <c r="H1241" s="371"/>
      <c r="I1241" s="371"/>
      <c r="J1241" s="371"/>
      <c r="K1241" s="371"/>
      <c r="L1241" s="65"/>
      <c r="M1241" s="65"/>
    </row>
    <row r="1242" spans="1:13" ht="12.75" customHeight="1">
      <c r="A1242" s="66" t="s">
        <v>15709</v>
      </c>
      <c r="B1242" s="74" t="s">
        <v>13416</v>
      </c>
      <c r="C1242" s="370" t="s">
        <v>15710</v>
      </c>
      <c r="D1242" s="370"/>
      <c r="E1242" s="370"/>
      <c r="F1242" s="370"/>
      <c r="G1242" s="370"/>
      <c r="H1242" s="370"/>
      <c r="I1242" s="370"/>
      <c r="J1242" s="370"/>
      <c r="K1242" s="370"/>
      <c r="L1242" s="74" t="s">
        <v>26</v>
      </c>
      <c r="M1242" s="67">
        <v>1.9</v>
      </c>
    </row>
    <row r="1243" spans="1:13" ht="12.75" customHeight="1">
      <c r="A1243" s="66" t="s">
        <v>15711</v>
      </c>
      <c r="B1243" s="74" t="s">
        <v>13416</v>
      </c>
      <c r="C1243" s="370" t="s">
        <v>15712</v>
      </c>
      <c r="D1243" s="370"/>
      <c r="E1243" s="370"/>
      <c r="F1243" s="370"/>
      <c r="G1243" s="370"/>
      <c r="H1243" s="370"/>
      <c r="I1243" s="370"/>
      <c r="J1243" s="370"/>
      <c r="K1243" s="370"/>
      <c r="L1243" s="74" t="s">
        <v>26</v>
      </c>
      <c r="M1243" s="67">
        <v>2.83</v>
      </c>
    </row>
    <row r="1244" spans="1:13" ht="13.5" customHeight="1">
      <c r="A1244" s="66" t="s">
        <v>15713</v>
      </c>
      <c r="B1244" s="74" t="s">
        <v>13416</v>
      </c>
      <c r="C1244" s="370" t="s">
        <v>15714</v>
      </c>
      <c r="D1244" s="370"/>
      <c r="E1244" s="370"/>
      <c r="F1244" s="370"/>
      <c r="G1244" s="370"/>
      <c r="H1244" s="370"/>
      <c r="I1244" s="370"/>
      <c r="J1244" s="370"/>
      <c r="K1244" s="370"/>
      <c r="L1244" s="74" t="s">
        <v>26</v>
      </c>
      <c r="M1244" s="67">
        <v>4.04</v>
      </c>
    </row>
    <row r="1245" spans="1:13" ht="12.75" customHeight="1">
      <c r="A1245" s="66" t="s">
        <v>15715</v>
      </c>
      <c r="B1245" s="74" t="s">
        <v>13416</v>
      </c>
      <c r="C1245" s="370" t="s">
        <v>15716</v>
      </c>
      <c r="D1245" s="370"/>
      <c r="E1245" s="370"/>
      <c r="F1245" s="370"/>
      <c r="G1245" s="370"/>
      <c r="H1245" s="370"/>
      <c r="I1245" s="370"/>
      <c r="J1245" s="370"/>
      <c r="K1245" s="370"/>
      <c r="L1245" s="74" t="s">
        <v>26</v>
      </c>
      <c r="M1245" s="67">
        <v>5.83</v>
      </c>
    </row>
    <row r="1246" spans="1:13" ht="13.5" customHeight="1">
      <c r="A1246" s="66" t="s">
        <v>15717</v>
      </c>
      <c r="B1246" s="74" t="s">
        <v>13416</v>
      </c>
      <c r="C1246" s="370" t="s">
        <v>15718</v>
      </c>
      <c r="D1246" s="370"/>
      <c r="E1246" s="370"/>
      <c r="F1246" s="370"/>
      <c r="G1246" s="370"/>
      <c r="H1246" s="370"/>
      <c r="I1246" s="370"/>
      <c r="J1246" s="370"/>
      <c r="K1246" s="370"/>
      <c r="L1246" s="74" t="s">
        <v>26</v>
      </c>
      <c r="M1246" s="67">
        <v>9.42</v>
      </c>
    </row>
    <row r="1247" spans="1:13" ht="12.75" customHeight="1">
      <c r="A1247" s="66" t="s">
        <v>15719</v>
      </c>
      <c r="B1247" s="74" t="s">
        <v>13416</v>
      </c>
      <c r="C1247" s="370" t="s">
        <v>15720</v>
      </c>
      <c r="D1247" s="370"/>
      <c r="E1247" s="370"/>
      <c r="F1247" s="370"/>
      <c r="G1247" s="370"/>
      <c r="H1247" s="370"/>
      <c r="I1247" s="370"/>
      <c r="J1247" s="370"/>
      <c r="K1247" s="370"/>
      <c r="L1247" s="74" t="s">
        <v>26</v>
      </c>
      <c r="M1247" s="67">
        <v>14.42</v>
      </c>
    </row>
    <row r="1248" spans="1:13" ht="12.75" customHeight="1">
      <c r="A1248" s="66" t="s">
        <v>15721</v>
      </c>
      <c r="B1248" s="74" t="s">
        <v>13416</v>
      </c>
      <c r="C1248" s="370" t="s">
        <v>15722</v>
      </c>
      <c r="D1248" s="370"/>
      <c r="E1248" s="370"/>
      <c r="F1248" s="370"/>
      <c r="G1248" s="370"/>
      <c r="H1248" s="370"/>
      <c r="I1248" s="370"/>
      <c r="J1248" s="370"/>
      <c r="K1248" s="370"/>
      <c r="L1248" s="74" t="s">
        <v>26</v>
      </c>
      <c r="M1248" s="67">
        <v>21.13</v>
      </c>
    </row>
    <row r="1249" spans="1:13" ht="13.5" customHeight="1">
      <c r="A1249" s="66" t="s">
        <v>15723</v>
      </c>
      <c r="B1249" s="74" t="s">
        <v>13416</v>
      </c>
      <c r="C1249" s="370" t="s">
        <v>15724</v>
      </c>
      <c r="D1249" s="370"/>
      <c r="E1249" s="370"/>
      <c r="F1249" s="370"/>
      <c r="G1249" s="370"/>
      <c r="H1249" s="370"/>
      <c r="I1249" s="370"/>
      <c r="J1249" s="370"/>
      <c r="K1249" s="370"/>
      <c r="L1249" s="74" t="s">
        <v>26</v>
      </c>
      <c r="M1249" s="67">
        <v>28.39</v>
      </c>
    </row>
    <row r="1250" spans="1:13" ht="12.75" customHeight="1">
      <c r="A1250" s="66" t="s">
        <v>15725</v>
      </c>
      <c r="B1250" s="74" t="s">
        <v>13416</v>
      </c>
      <c r="C1250" s="370" t="s">
        <v>15726</v>
      </c>
      <c r="D1250" s="370"/>
      <c r="E1250" s="370"/>
      <c r="F1250" s="370"/>
      <c r="G1250" s="370"/>
      <c r="H1250" s="370"/>
      <c r="I1250" s="370"/>
      <c r="J1250" s="370"/>
      <c r="K1250" s="370"/>
      <c r="L1250" s="74" t="s">
        <v>26</v>
      </c>
      <c r="M1250" s="67">
        <v>41.37</v>
      </c>
    </row>
    <row r="1251" spans="1:13" ht="12.75" customHeight="1">
      <c r="A1251" s="66" t="s">
        <v>15727</v>
      </c>
      <c r="B1251" s="74" t="s">
        <v>13416</v>
      </c>
      <c r="C1251" s="370" t="s">
        <v>15728</v>
      </c>
      <c r="D1251" s="370"/>
      <c r="E1251" s="370"/>
      <c r="F1251" s="370"/>
      <c r="G1251" s="370"/>
      <c r="H1251" s="370"/>
      <c r="I1251" s="370"/>
      <c r="J1251" s="370"/>
      <c r="K1251" s="370"/>
      <c r="L1251" s="74" t="s">
        <v>26</v>
      </c>
      <c r="M1251" s="67">
        <v>60.41</v>
      </c>
    </row>
    <row r="1252" spans="1:13" ht="13.5" customHeight="1">
      <c r="A1252" s="66" t="s">
        <v>15729</v>
      </c>
      <c r="B1252" s="74" t="s">
        <v>13416</v>
      </c>
      <c r="C1252" s="370" t="s">
        <v>15730</v>
      </c>
      <c r="D1252" s="370"/>
      <c r="E1252" s="370"/>
      <c r="F1252" s="370"/>
      <c r="G1252" s="370"/>
      <c r="H1252" s="370"/>
      <c r="I1252" s="370"/>
      <c r="J1252" s="370"/>
      <c r="K1252" s="370"/>
      <c r="L1252" s="74" t="s">
        <v>26</v>
      </c>
      <c r="M1252" s="67">
        <v>78.28</v>
      </c>
    </row>
    <row r="1253" spans="1:13" ht="12.75" customHeight="1">
      <c r="A1253" s="66" t="s">
        <v>15731</v>
      </c>
      <c r="B1253" s="74" t="s">
        <v>13416</v>
      </c>
      <c r="C1253" s="370" t="s">
        <v>15732</v>
      </c>
      <c r="D1253" s="370"/>
      <c r="E1253" s="370"/>
      <c r="F1253" s="370"/>
      <c r="G1253" s="370"/>
      <c r="H1253" s="370"/>
      <c r="I1253" s="370"/>
      <c r="J1253" s="370"/>
      <c r="K1253" s="370"/>
      <c r="L1253" s="74" t="s">
        <v>26</v>
      </c>
      <c r="M1253" s="67">
        <v>100.6</v>
      </c>
    </row>
    <row r="1254" spans="1:13" ht="13.5" customHeight="1">
      <c r="A1254" s="66" t="s">
        <v>15733</v>
      </c>
      <c r="B1254" s="74" t="s">
        <v>13416</v>
      </c>
      <c r="C1254" s="370" t="s">
        <v>15734</v>
      </c>
      <c r="D1254" s="370"/>
      <c r="E1254" s="370"/>
      <c r="F1254" s="370"/>
      <c r="G1254" s="370"/>
      <c r="H1254" s="370"/>
      <c r="I1254" s="370"/>
      <c r="J1254" s="370"/>
      <c r="K1254" s="370"/>
      <c r="L1254" s="74" t="s">
        <v>26</v>
      </c>
      <c r="M1254" s="67">
        <v>2.23</v>
      </c>
    </row>
    <row r="1255" spans="1:13" ht="12.75" customHeight="1">
      <c r="A1255" s="66" t="s">
        <v>15735</v>
      </c>
      <c r="B1255" s="74" t="s">
        <v>13416</v>
      </c>
      <c r="C1255" s="370" t="s">
        <v>15736</v>
      </c>
      <c r="D1255" s="370"/>
      <c r="E1255" s="370"/>
      <c r="F1255" s="370"/>
      <c r="G1255" s="370"/>
      <c r="H1255" s="370"/>
      <c r="I1255" s="370"/>
      <c r="J1255" s="370"/>
      <c r="K1255" s="370"/>
      <c r="L1255" s="74" t="s">
        <v>26</v>
      </c>
      <c r="M1255" s="67">
        <v>3.25</v>
      </c>
    </row>
    <row r="1256" spans="1:13" ht="12.75" customHeight="1">
      <c r="A1256" s="66" t="s">
        <v>15737</v>
      </c>
      <c r="B1256" s="74" t="s">
        <v>13416</v>
      </c>
      <c r="C1256" s="370" t="s">
        <v>15738</v>
      </c>
      <c r="D1256" s="370"/>
      <c r="E1256" s="370"/>
      <c r="F1256" s="370"/>
      <c r="G1256" s="370"/>
      <c r="H1256" s="370"/>
      <c r="I1256" s="370"/>
      <c r="J1256" s="370"/>
      <c r="K1256" s="370"/>
      <c r="L1256" s="74" t="s">
        <v>26</v>
      </c>
      <c r="M1256" s="67">
        <v>4.42</v>
      </c>
    </row>
    <row r="1257" spans="1:13" ht="13.5" customHeight="1">
      <c r="A1257" s="66" t="s">
        <v>15739</v>
      </c>
      <c r="B1257" s="74" t="s">
        <v>13416</v>
      </c>
      <c r="C1257" s="370" t="s">
        <v>15740</v>
      </c>
      <c r="D1257" s="370"/>
      <c r="E1257" s="370"/>
      <c r="F1257" s="370"/>
      <c r="G1257" s="370"/>
      <c r="H1257" s="370"/>
      <c r="I1257" s="370"/>
      <c r="J1257" s="370"/>
      <c r="K1257" s="370"/>
      <c r="L1257" s="74" t="s">
        <v>26</v>
      </c>
      <c r="M1257" s="67">
        <v>6.26</v>
      </c>
    </row>
    <row r="1258" spans="1:13" ht="12.75" customHeight="1">
      <c r="A1258" s="66" t="s">
        <v>15741</v>
      </c>
      <c r="B1258" s="74" t="s">
        <v>13416</v>
      </c>
      <c r="C1258" s="370" t="s">
        <v>15742</v>
      </c>
      <c r="D1258" s="370"/>
      <c r="E1258" s="370"/>
      <c r="F1258" s="370"/>
      <c r="G1258" s="370"/>
      <c r="H1258" s="370"/>
      <c r="I1258" s="370"/>
      <c r="J1258" s="370"/>
      <c r="K1258" s="370"/>
      <c r="L1258" s="74" t="s">
        <v>26</v>
      </c>
      <c r="M1258" s="67">
        <v>9.7799999999999994</v>
      </c>
    </row>
    <row r="1259" spans="1:13" ht="13.5" customHeight="1">
      <c r="A1259" s="66" t="s">
        <v>15743</v>
      </c>
      <c r="B1259" s="74" t="s">
        <v>13416</v>
      </c>
      <c r="C1259" s="370" t="s">
        <v>15744</v>
      </c>
      <c r="D1259" s="370"/>
      <c r="E1259" s="370"/>
      <c r="F1259" s="370"/>
      <c r="G1259" s="370"/>
      <c r="H1259" s="370"/>
      <c r="I1259" s="370"/>
      <c r="J1259" s="370"/>
      <c r="K1259" s="370"/>
      <c r="L1259" s="74" t="s">
        <v>26</v>
      </c>
      <c r="M1259" s="67">
        <v>14.72</v>
      </c>
    </row>
    <row r="1260" spans="1:13" ht="12.75" customHeight="1">
      <c r="A1260" s="66" t="s">
        <v>15745</v>
      </c>
      <c r="B1260" s="74" t="s">
        <v>13416</v>
      </c>
      <c r="C1260" s="370" t="s">
        <v>15746</v>
      </c>
      <c r="D1260" s="370"/>
      <c r="E1260" s="370"/>
      <c r="F1260" s="370"/>
      <c r="G1260" s="370"/>
      <c r="H1260" s="370"/>
      <c r="I1260" s="370"/>
      <c r="J1260" s="370"/>
      <c r="K1260" s="370"/>
      <c r="L1260" s="74" t="s">
        <v>26</v>
      </c>
      <c r="M1260" s="67">
        <v>21.81</v>
      </c>
    </row>
    <row r="1261" spans="1:13" ht="12.75" customHeight="1">
      <c r="A1261" s="66" t="s">
        <v>15747</v>
      </c>
      <c r="B1261" s="74" t="s">
        <v>13416</v>
      </c>
      <c r="C1261" s="370" t="s">
        <v>15748</v>
      </c>
      <c r="D1261" s="370"/>
      <c r="E1261" s="370"/>
      <c r="F1261" s="370"/>
      <c r="G1261" s="370"/>
      <c r="H1261" s="370"/>
      <c r="I1261" s="370"/>
      <c r="J1261" s="370"/>
      <c r="K1261" s="370"/>
      <c r="L1261" s="74" t="s">
        <v>26</v>
      </c>
      <c r="M1261" s="67">
        <v>29.49</v>
      </c>
    </row>
    <row r="1262" spans="1:13" ht="13.5" customHeight="1">
      <c r="A1262" s="66" t="s">
        <v>15749</v>
      </c>
      <c r="B1262" s="74" t="s">
        <v>13416</v>
      </c>
      <c r="C1262" s="370" t="s">
        <v>15750</v>
      </c>
      <c r="D1262" s="370"/>
      <c r="E1262" s="370"/>
      <c r="F1262" s="370"/>
      <c r="G1262" s="370"/>
      <c r="H1262" s="370"/>
      <c r="I1262" s="370"/>
      <c r="J1262" s="370"/>
      <c r="K1262" s="370"/>
      <c r="L1262" s="74" t="s">
        <v>26</v>
      </c>
      <c r="M1262" s="67">
        <v>40.909999999999997</v>
      </c>
    </row>
    <row r="1263" spans="1:13" ht="12.75" customHeight="1">
      <c r="A1263" s="66" t="s">
        <v>15751</v>
      </c>
      <c r="B1263" s="74" t="s">
        <v>13416</v>
      </c>
      <c r="C1263" s="370" t="s">
        <v>15752</v>
      </c>
      <c r="D1263" s="370"/>
      <c r="E1263" s="370"/>
      <c r="F1263" s="370"/>
      <c r="G1263" s="370"/>
      <c r="H1263" s="370"/>
      <c r="I1263" s="370"/>
      <c r="J1263" s="370"/>
      <c r="K1263" s="370"/>
      <c r="L1263" s="74" t="s">
        <v>26</v>
      </c>
      <c r="M1263" s="67">
        <v>58.1</v>
      </c>
    </row>
    <row r="1264" spans="1:13" ht="12.75" customHeight="1">
      <c r="A1264" s="66" t="s">
        <v>15753</v>
      </c>
      <c r="B1264" s="74" t="s">
        <v>13416</v>
      </c>
      <c r="C1264" s="370" t="s">
        <v>15754</v>
      </c>
      <c r="D1264" s="370"/>
      <c r="E1264" s="370"/>
      <c r="F1264" s="370"/>
      <c r="G1264" s="370"/>
      <c r="H1264" s="370"/>
      <c r="I1264" s="370"/>
      <c r="J1264" s="370"/>
      <c r="K1264" s="370"/>
      <c r="L1264" s="74" t="s">
        <v>26</v>
      </c>
      <c r="M1264" s="67">
        <v>80.12</v>
      </c>
    </row>
    <row r="1265" spans="1:13" ht="13.5" customHeight="1">
      <c r="A1265" s="66" t="s">
        <v>15755</v>
      </c>
      <c r="B1265" s="74" t="s">
        <v>13416</v>
      </c>
      <c r="C1265" s="370" t="s">
        <v>15756</v>
      </c>
      <c r="D1265" s="370"/>
      <c r="E1265" s="370"/>
      <c r="F1265" s="370"/>
      <c r="G1265" s="370"/>
      <c r="H1265" s="370"/>
      <c r="I1265" s="370"/>
      <c r="J1265" s="370"/>
      <c r="K1265" s="370"/>
      <c r="L1265" s="74" t="s">
        <v>26</v>
      </c>
      <c r="M1265" s="67">
        <v>101.71</v>
      </c>
    </row>
    <row r="1266" spans="1:13" ht="12.75" customHeight="1">
      <c r="A1266" s="66" t="s">
        <v>15757</v>
      </c>
      <c r="B1266" s="74" t="s">
        <v>13416</v>
      </c>
      <c r="C1266" s="370" t="s">
        <v>15758</v>
      </c>
      <c r="D1266" s="370"/>
      <c r="E1266" s="370"/>
      <c r="F1266" s="370"/>
      <c r="G1266" s="370"/>
      <c r="H1266" s="370"/>
      <c r="I1266" s="370"/>
      <c r="J1266" s="370"/>
      <c r="K1266" s="370"/>
      <c r="L1266" s="74" t="s">
        <v>26</v>
      </c>
      <c r="M1266" s="67">
        <v>125.88</v>
      </c>
    </row>
    <row r="1267" spans="1:13" ht="13.5" customHeight="1">
      <c r="A1267" s="66" t="s">
        <v>15759</v>
      </c>
      <c r="B1267" s="74" t="s">
        <v>13416</v>
      </c>
      <c r="C1267" s="370" t="s">
        <v>15760</v>
      </c>
      <c r="D1267" s="370"/>
      <c r="E1267" s="370"/>
      <c r="F1267" s="370"/>
      <c r="G1267" s="370"/>
      <c r="H1267" s="370"/>
      <c r="I1267" s="370"/>
      <c r="J1267" s="370"/>
      <c r="K1267" s="370"/>
      <c r="L1267" s="74" t="s">
        <v>26</v>
      </c>
      <c r="M1267" s="67">
        <v>153.44</v>
      </c>
    </row>
    <row r="1268" spans="1:13" ht="12.75" customHeight="1">
      <c r="A1268" s="66" t="s">
        <v>15761</v>
      </c>
      <c r="B1268" s="74" t="s">
        <v>13416</v>
      </c>
      <c r="C1268" s="370" t="s">
        <v>15762</v>
      </c>
      <c r="D1268" s="370"/>
      <c r="E1268" s="370"/>
      <c r="F1268" s="370"/>
      <c r="G1268" s="370"/>
      <c r="H1268" s="370"/>
      <c r="I1268" s="370"/>
      <c r="J1268" s="370"/>
      <c r="K1268" s="370"/>
      <c r="L1268" s="74" t="s">
        <v>26</v>
      </c>
      <c r="M1268" s="67">
        <v>193.49</v>
      </c>
    </row>
    <row r="1269" spans="1:13" ht="12.75" customHeight="1">
      <c r="A1269" s="64" t="s">
        <v>15763</v>
      </c>
      <c r="B1269" s="73" t="s">
        <v>13416</v>
      </c>
      <c r="C1269" s="371" t="s">
        <v>15764</v>
      </c>
      <c r="D1269" s="371"/>
      <c r="E1269" s="371"/>
      <c r="F1269" s="371"/>
      <c r="G1269" s="371"/>
      <c r="H1269" s="371"/>
      <c r="I1269" s="371"/>
      <c r="J1269" s="371"/>
      <c r="K1269" s="371"/>
      <c r="L1269" s="65"/>
      <c r="M1269" s="65"/>
    </row>
    <row r="1270" spans="1:13" ht="13.5" customHeight="1">
      <c r="A1270" s="66" t="s">
        <v>15765</v>
      </c>
      <c r="B1270" s="74" t="s">
        <v>13416</v>
      </c>
      <c r="C1270" s="370" t="s">
        <v>15766</v>
      </c>
      <c r="D1270" s="370"/>
      <c r="E1270" s="370"/>
      <c r="F1270" s="370"/>
      <c r="G1270" s="370"/>
      <c r="H1270" s="370"/>
      <c r="I1270" s="370"/>
      <c r="J1270" s="370"/>
      <c r="K1270" s="370"/>
      <c r="L1270" s="74" t="s">
        <v>25</v>
      </c>
      <c r="M1270" s="67">
        <v>12.66</v>
      </c>
    </row>
    <row r="1271" spans="1:13" ht="12.75" customHeight="1">
      <c r="A1271" s="66" t="s">
        <v>15767</v>
      </c>
      <c r="B1271" s="74" t="s">
        <v>13416</v>
      </c>
      <c r="C1271" s="370" t="s">
        <v>15768</v>
      </c>
      <c r="D1271" s="370"/>
      <c r="E1271" s="370"/>
      <c r="F1271" s="370"/>
      <c r="G1271" s="370"/>
      <c r="H1271" s="370"/>
      <c r="I1271" s="370"/>
      <c r="J1271" s="370"/>
      <c r="K1271" s="370"/>
      <c r="L1271" s="74" t="s">
        <v>25</v>
      </c>
      <c r="M1271" s="67">
        <v>9.0399999999999991</v>
      </c>
    </row>
    <row r="1272" spans="1:13" ht="13.5" customHeight="1">
      <c r="A1272" s="66" t="s">
        <v>15769</v>
      </c>
      <c r="B1272" s="74" t="s">
        <v>13416</v>
      </c>
      <c r="C1272" s="370" t="s">
        <v>15770</v>
      </c>
      <c r="D1272" s="370"/>
      <c r="E1272" s="370"/>
      <c r="F1272" s="370"/>
      <c r="G1272" s="370"/>
      <c r="H1272" s="370"/>
      <c r="I1272" s="370"/>
      <c r="J1272" s="370"/>
      <c r="K1272" s="370"/>
      <c r="L1272" s="74" t="s">
        <v>25</v>
      </c>
      <c r="M1272" s="67">
        <v>10.199999999999999</v>
      </c>
    </row>
    <row r="1273" spans="1:13" ht="12.75" customHeight="1">
      <c r="A1273" s="66" t="s">
        <v>15771</v>
      </c>
      <c r="B1273" s="74" t="s">
        <v>13416</v>
      </c>
      <c r="C1273" s="370" t="s">
        <v>15772</v>
      </c>
      <c r="D1273" s="370"/>
      <c r="E1273" s="370"/>
      <c r="F1273" s="370"/>
      <c r="G1273" s="370"/>
      <c r="H1273" s="370"/>
      <c r="I1273" s="370"/>
      <c r="J1273" s="370"/>
      <c r="K1273" s="370"/>
      <c r="L1273" s="74" t="s">
        <v>25</v>
      </c>
      <c r="M1273" s="67">
        <v>14.02</v>
      </c>
    </row>
    <row r="1274" spans="1:13" ht="12.75" customHeight="1">
      <c r="A1274" s="66" t="s">
        <v>15773</v>
      </c>
      <c r="B1274" s="74" t="s">
        <v>13416</v>
      </c>
      <c r="C1274" s="370" t="s">
        <v>15774</v>
      </c>
      <c r="D1274" s="370"/>
      <c r="E1274" s="370"/>
      <c r="F1274" s="370"/>
      <c r="G1274" s="370"/>
      <c r="H1274" s="370"/>
      <c r="I1274" s="370"/>
      <c r="J1274" s="370"/>
      <c r="K1274" s="370"/>
      <c r="L1274" s="74" t="s">
        <v>25</v>
      </c>
      <c r="M1274" s="67">
        <v>14.31</v>
      </c>
    </row>
    <row r="1275" spans="1:13" ht="13.5" customHeight="1">
      <c r="A1275" s="66" t="s">
        <v>15775</v>
      </c>
      <c r="B1275" s="74" t="s">
        <v>13416</v>
      </c>
      <c r="C1275" s="370" t="s">
        <v>15776</v>
      </c>
      <c r="D1275" s="370"/>
      <c r="E1275" s="370"/>
      <c r="F1275" s="370"/>
      <c r="G1275" s="370"/>
      <c r="H1275" s="370"/>
      <c r="I1275" s="370"/>
      <c r="J1275" s="370"/>
      <c r="K1275" s="370"/>
      <c r="L1275" s="74" t="s">
        <v>25</v>
      </c>
      <c r="M1275" s="67">
        <v>20.010000000000002</v>
      </c>
    </row>
    <row r="1276" spans="1:13" ht="12.75" customHeight="1">
      <c r="A1276" s="66" t="s">
        <v>15777</v>
      </c>
      <c r="B1276" s="74" t="s">
        <v>13416</v>
      </c>
      <c r="C1276" s="370" t="s">
        <v>15778</v>
      </c>
      <c r="D1276" s="370"/>
      <c r="E1276" s="370"/>
      <c r="F1276" s="370"/>
      <c r="G1276" s="370"/>
      <c r="H1276" s="370"/>
      <c r="I1276" s="370"/>
      <c r="J1276" s="370"/>
      <c r="K1276" s="370"/>
      <c r="L1276" s="74" t="s">
        <v>25</v>
      </c>
      <c r="M1276" s="67">
        <v>18.88</v>
      </c>
    </row>
    <row r="1277" spans="1:13" ht="12.75" customHeight="1">
      <c r="A1277" s="66" t="s">
        <v>15779</v>
      </c>
      <c r="B1277" s="74" t="s">
        <v>13416</v>
      </c>
      <c r="C1277" s="370" t="s">
        <v>15780</v>
      </c>
      <c r="D1277" s="370"/>
      <c r="E1277" s="370"/>
      <c r="F1277" s="370"/>
      <c r="G1277" s="370"/>
      <c r="H1277" s="370"/>
      <c r="I1277" s="370"/>
      <c r="J1277" s="370"/>
      <c r="K1277" s="370"/>
      <c r="L1277" s="74" t="s">
        <v>25</v>
      </c>
      <c r="M1277" s="67">
        <v>22.16</v>
      </c>
    </row>
    <row r="1278" spans="1:13" ht="13.5" customHeight="1">
      <c r="A1278" s="66" t="s">
        <v>15781</v>
      </c>
      <c r="B1278" s="74" t="s">
        <v>13416</v>
      </c>
      <c r="C1278" s="370" t="s">
        <v>15782</v>
      </c>
      <c r="D1278" s="370"/>
      <c r="E1278" s="370"/>
      <c r="F1278" s="370"/>
      <c r="G1278" s="370"/>
      <c r="H1278" s="370"/>
      <c r="I1278" s="370"/>
      <c r="J1278" s="370"/>
      <c r="K1278" s="370"/>
      <c r="L1278" s="74" t="s">
        <v>25</v>
      </c>
      <c r="M1278" s="67">
        <v>26</v>
      </c>
    </row>
    <row r="1279" spans="1:13" ht="12.75" customHeight="1">
      <c r="A1279" s="66" t="s">
        <v>15783</v>
      </c>
      <c r="B1279" s="74" t="s">
        <v>13416</v>
      </c>
      <c r="C1279" s="370" t="s">
        <v>15784</v>
      </c>
      <c r="D1279" s="370"/>
      <c r="E1279" s="370"/>
      <c r="F1279" s="370"/>
      <c r="G1279" s="370"/>
      <c r="H1279" s="370"/>
      <c r="I1279" s="370"/>
      <c r="J1279" s="370"/>
      <c r="K1279" s="370"/>
      <c r="L1279" s="74" t="s">
        <v>25</v>
      </c>
      <c r="M1279" s="67">
        <v>21.28</v>
      </c>
    </row>
    <row r="1280" spans="1:13" ht="13.5" customHeight="1">
      <c r="A1280" s="66" t="s">
        <v>15785</v>
      </c>
      <c r="B1280" s="74" t="s">
        <v>13416</v>
      </c>
      <c r="C1280" s="370" t="s">
        <v>15786</v>
      </c>
      <c r="D1280" s="370"/>
      <c r="E1280" s="370"/>
      <c r="F1280" s="370"/>
      <c r="G1280" s="370"/>
      <c r="H1280" s="370"/>
      <c r="I1280" s="370"/>
      <c r="J1280" s="370"/>
      <c r="K1280" s="370"/>
      <c r="L1280" s="74" t="s">
        <v>25</v>
      </c>
      <c r="M1280" s="67">
        <v>24.28</v>
      </c>
    </row>
    <row r="1281" spans="1:13" ht="12.75" customHeight="1">
      <c r="A1281" s="66" t="s">
        <v>15787</v>
      </c>
      <c r="B1281" s="74" t="s">
        <v>13416</v>
      </c>
      <c r="C1281" s="370" t="s">
        <v>15788</v>
      </c>
      <c r="D1281" s="370"/>
      <c r="E1281" s="370"/>
      <c r="F1281" s="370"/>
      <c r="G1281" s="370"/>
      <c r="H1281" s="370"/>
      <c r="I1281" s="370"/>
      <c r="J1281" s="370"/>
      <c r="K1281" s="370"/>
      <c r="L1281" s="74" t="s">
        <v>25</v>
      </c>
      <c r="M1281" s="67">
        <v>11.55</v>
      </c>
    </row>
    <row r="1282" spans="1:13" ht="12.75" customHeight="1">
      <c r="A1282" s="66" t="s">
        <v>15789</v>
      </c>
      <c r="B1282" s="74" t="s">
        <v>13416</v>
      </c>
      <c r="C1282" s="370" t="s">
        <v>15790</v>
      </c>
      <c r="D1282" s="370"/>
      <c r="E1282" s="370"/>
      <c r="F1282" s="370"/>
      <c r="G1282" s="370"/>
      <c r="H1282" s="370"/>
      <c r="I1282" s="370"/>
      <c r="J1282" s="370"/>
      <c r="K1282" s="370"/>
      <c r="L1282" s="74" t="s">
        <v>25</v>
      </c>
      <c r="M1282" s="67">
        <v>4.83</v>
      </c>
    </row>
    <row r="1283" spans="1:13" ht="13.5" customHeight="1">
      <c r="A1283" s="66" t="s">
        <v>15791</v>
      </c>
      <c r="B1283" s="74" t="s">
        <v>13416</v>
      </c>
      <c r="C1283" s="370" t="s">
        <v>15792</v>
      </c>
      <c r="D1283" s="370"/>
      <c r="E1283" s="370"/>
      <c r="F1283" s="370"/>
      <c r="G1283" s="370"/>
      <c r="H1283" s="370"/>
      <c r="I1283" s="370"/>
      <c r="J1283" s="370"/>
      <c r="K1283" s="370"/>
      <c r="L1283" s="74" t="s">
        <v>25</v>
      </c>
      <c r="M1283" s="67">
        <v>8</v>
      </c>
    </row>
    <row r="1284" spans="1:13" ht="12.75" customHeight="1">
      <c r="A1284" s="66" t="s">
        <v>15793</v>
      </c>
      <c r="B1284" s="74" t="s">
        <v>13416</v>
      </c>
      <c r="C1284" s="370" t="s">
        <v>15794</v>
      </c>
      <c r="D1284" s="370"/>
      <c r="E1284" s="370"/>
      <c r="F1284" s="370"/>
      <c r="G1284" s="370"/>
      <c r="H1284" s="370"/>
      <c r="I1284" s="370"/>
      <c r="J1284" s="370"/>
      <c r="K1284" s="370"/>
      <c r="L1284" s="74" t="s">
        <v>25</v>
      </c>
      <c r="M1284" s="67">
        <v>10.029999999999999</v>
      </c>
    </row>
    <row r="1285" spans="1:13" ht="13.5" customHeight="1">
      <c r="A1285" s="64" t="s">
        <v>15795</v>
      </c>
      <c r="B1285" s="73" t="s">
        <v>13416</v>
      </c>
      <c r="C1285" s="371" t="s">
        <v>15796</v>
      </c>
      <c r="D1285" s="371"/>
      <c r="E1285" s="371"/>
      <c r="F1285" s="371"/>
      <c r="G1285" s="371"/>
      <c r="H1285" s="371"/>
      <c r="I1285" s="371"/>
      <c r="J1285" s="371"/>
      <c r="K1285" s="371"/>
      <c r="L1285" s="65"/>
      <c r="M1285" s="65"/>
    </row>
    <row r="1286" spans="1:13" ht="12.75" customHeight="1">
      <c r="A1286" s="66" t="s">
        <v>15797</v>
      </c>
      <c r="B1286" s="74" t="s">
        <v>13416</v>
      </c>
      <c r="C1286" s="370" t="s">
        <v>15798</v>
      </c>
      <c r="D1286" s="370"/>
      <c r="E1286" s="370"/>
      <c r="F1286" s="370"/>
      <c r="G1286" s="370"/>
      <c r="H1286" s="370"/>
      <c r="I1286" s="370"/>
      <c r="J1286" s="370"/>
      <c r="K1286" s="370"/>
      <c r="L1286" s="74" t="s">
        <v>25</v>
      </c>
      <c r="M1286" s="67">
        <v>18.14</v>
      </c>
    </row>
    <row r="1287" spans="1:13" ht="12.75" customHeight="1">
      <c r="A1287" s="66" t="s">
        <v>15799</v>
      </c>
      <c r="B1287" s="74" t="s">
        <v>13416</v>
      </c>
      <c r="C1287" s="370" t="s">
        <v>15800</v>
      </c>
      <c r="D1287" s="370"/>
      <c r="E1287" s="370"/>
      <c r="F1287" s="370"/>
      <c r="G1287" s="370"/>
      <c r="H1287" s="370"/>
      <c r="I1287" s="370"/>
      <c r="J1287" s="370"/>
      <c r="K1287" s="370"/>
      <c r="L1287" s="74" t="s">
        <v>25</v>
      </c>
      <c r="M1287" s="67">
        <v>17.68</v>
      </c>
    </row>
    <row r="1288" spans="1:13" ht="13.5" customHeight="1">
      <c r="A1288" s="66" t="s">
        <v>15801</v>
      </c>
      <c r="B1288" s="74" t="s">
        <v>13416</v>
      </c>
      <c r="C1288" s="370" t="s">
        <v>15802</v>
      </c>
      <c r="D1288" s="370"/>
      <c r="E1288" s="370"/>
      <c r="F1288" s="370"/>
      <c r="G1288" s="370"/>
      <c r="H1288" s="370"/>
      <c r="I1288" s="370"/>
      <c r="J1288" s="370"/>
      <c r="K1288" s="370"/>
      <c r="L1288" s="74" t="s">
        <v>25</v>
      </c>
      <c r="M1288" s="67">
        <v>28.54</v>
      </c>
    </row>
    <row r="1289" spans="1:13" ht="12.75" customHeight="1">
      <c r="A1289" s="66" t="s">
        <v>15803</v>
      </c>
      <c r="B1289" s="74" t="s">
        <v>13416</v>
      </c>
      <c r="C1289" s="370" t="s">
        <v>15804</v>
      </c>
      <c r="D1289" s="370"/>
      <c r="E1289" s="370"/>
      <c r="F1289" s="370"/>
      <c r="G1289" s="370"/>
      <c r="H1289" s="370"/>
      <c r="I1289" s="370"/>
      <c r="J1289" s="370"/>
      <c r="K1289" s="370"/>
      <c r="L1289" s="74" t="s">
        <v>25</v>
      </c>
      <c r="M1289" s="67">
        <v>19.190000000000001</v>
      </c>
    </row>
    <row r="1290" spans="1:13" ht="13.5" customHeight="1">
      <c r="A1290" s="66" t="s">
        <v>15805</v>
      </c>
      <c r="B1290" s="74" t="s">
        <v>13416</v>
      </c>
      <c r="C1290" s="370" t="s">
        <v>15806</v>
      </c>
      <c r="D1290" s="370"/>
      <c r="E1290" s="370"/>
      <c r="F1290" s="370"/>
      <c r="G1290" s="370"/>
      <c r="H1290" s="370"/>
      <c r="I1290" s="370"/>
      <c r="J1290" s="370"/>
      <c r="K1290" s="370"/>
      <c r="L1290" s="74" t="s">
        <v>25</v>
      </c>
      <c r="M1290" s="67">
        <v>14.97</v>
      </c>
    </row>
    <row r="1291" spans="1:13" ht="12.75" customHeight="1">
      <c r="A1291" s="66" t="s">
        <v>15807</v>
      </c>
      <c r="B1291" s="74" t="s">
        <v>13416</v>
      </c>
      <c r="C1291" s="370" t="s">
        <v>15808</v>
      </c>
      <c r="D1291" s="370"/>
      <c r="E1291" s="370"/>
      <c r="F1291" s="370"/>
      <c r="G1291" s="370"/>
      <c r="H1291" s="370"/>
      <c r="I1291" s="370"/>
      <c r="J1291" s="370"/>
      <c r="K1291" s="370"/>
      <c r="L1291" s="74" t="s">
        <v>25</v>
      </c>
      <c r="M1291" s="67">
        <v>33.26</v>
      </c>
    </row>
    <row r="1292" spans="1:13" ht="12.75" customHeight="1">
      <c r="A1292" s="66" t="s">
        <v>15809</v>
      </c>
      <c r="B1292" s="74" t="s">
        <v>13416</v>
      </c>
      <c r="C1292" s="370" t="s">
        <v>15810</v>
      </c>
      <c r="D1292" s="370"/>
      <c r="E1292" s="370"/>
      <c r="F1292" s="370"/>
      <c r="G1292" s="370"/>
      <c r="H1292" s="370"/>
      <c r="I1292" s="370"/>
      <c r="J1292" s="370"/>
      <c r="K1292" s="370"/>
      <c r="L1292" s="74" t="s">
        <v>25</v>
      </c>
      <c r="M1292" s="67">
        <v>24.35</v>
      </c>
    </row>
    <row r="1293" spans="1:13" ht="13.5" customHeight="1">
      <c r="A1293" s="66" t="s">
        <v>15811</v>
      </c>
      <c r="B1293" s="74" t="s">
        <v>13416</v>
      </c>
      <c r="C1293" s="370" t="s">
        <v>15812</v>
      </c>
      <c r="D1293" s="370"/>
      <c r="E1293" s="370"/>
      <c r="F1293" s="370"/>
      <c r="G1293" s="370"/>
      <c r="H1293" s="370"/>
      <c r="I1293" s="370"/>
      <c r="J1293" s="370"/>
      <c r="K1293" s="370"/>
      <c r="L1293" s="74" t="s">
        <v>25</v>
      </c>
      <c r="M1293" s="67">
        <v>10.75</v>
      </c>
    </row>
    <row r="1294" spans="1:13" ht="12.75" customHeight="1">
      <c r="A1294" s="66" t="s">
        <v>15813</v>
      </c>
      <c r="B1294" s="74" t="s">
        <v>13416</v>
      </c>
      <c r="C1294" s="370" t="s">
        <v>15814</v>
      </c>
      <c r="D1294" s="370"/>
      <c r="E1294" s="370"/>
      <c r="F1294" s="370"/>
      <c r="G1294" s="370"/>
      <c r="H1294" s="370"/>
      <c r="I1294" s="370"/>
      <c r="J1294" s="370"/>
      <c r="K1294" s="370"/>
      <c r="L1294" s="74" t="s">
        <v>25</v>
      </c>
      <c r="M1294" s="67">
        <v>12.46</v>
      </c>
    </row>
    <row r="1295" spans="1:13" ht="12.75" customHeight="1">
      <c r="A1295" s="66" t="s">
        <v>15815</v>
      </c>
      <c r="B1295" s="74" t="s">
        <v>13416</v>
      </c>
      <c r="C1295" s="370" t="s">
        <v>15816</v>
      </c>
      <c r="D1295" s="370"/>
      <c r="E1295" s="370"/>
      <c r="F1295" s="370"/>
      <c r="G1295" s="370"/>
      <c r="H1295" s="370"/>
      <c r="I1295" s="370"/>
      <c r="J1295" s="370"/>
      <c r="K1295" s="370"/>
      <c r="L1295" s="74" t="s">
        <v>25</v>
      </c>
      <c r="M1295" s="67">
        <v>4.93</v>
      </c>
    </row>
    <row r="1296" spans="1:13" ht="13.5" customHeight="1">
      <c r="A1296" s="66" t="s">
        <v>15817</v>
      </c>
      <c r="B1296" s="74" t="s">
        <v>13416</v>
      </c>
      <c r="C1296" s="370" t="s">
        <v>15818</v>
      </c>
      <c r="D1296" s="370"/>
      <c r="E1296" s="370"/>
      <c r="F1296" s="370"/>
      <c r="G1296" s="370"/>
      <c r="H1296" s="370"/>
      <c r="I1296" s="370"/>
      <c r="J1296" s="370"/>
      <c r="K1296" s="370"/>
      <c r="L1296" s="74" t="s">
        <v>25</v>
      </c>
      <c r="M1296" s="67">
        <v>5.01</v>
      </c>
    </row>
    <row r="1297" spans="1:13" ht="12.75" customHeight="1">
      <c r="A1297" s="66" t="s">
        <v>15819</v>
      </c>
      <c r="B1297" s="74" t="s">
        <v>13416</v>
      </c>
      <c r="C1297" s="370" t="s">
        <v>15820</v>
      </c>
      <c r="D1297" s="370"/>
      <c r="E1297" s="370"/>
      <c r="F1297" s="370"/>
      <c r="G1297" s="370"/>
      <c r="H1297" s="370"/>
      <c r="I1297" s="370"/>
      <c r="J1297" s="370"/>
      <c r="K1297" s="370"/>
      <c r="L1297" s="74" t="s">
        <v>25</v>
      </c>
      <c r="M1297" s="67">
        <v>7.03</v>
      </c>
    </row>
    <row r="1298" spans="1:13" ht="13.5" customHeight="1">
      <c r="A1298" s="66" t="s">
        <v>15821</v>
      </c>
      <c r="B1298" s="74" t="s">
        <v>13416</v>
      </c>
      <c r="C1298" s="370" t="s">
        <v>15822</v>
      </c>
      <c r="D1298" s="370"/>
      <c r="E1298" s="370"/>
      <c r="F1298" s="370"/>
      <c r="G1298" s="370"/>
      <c r="H1298" s="370"/>
      <c r="I1298" s="370"/>
      <c r="J1298" s="370"/>
      <c r="K1298" s="370"/>
      <c r="L1298" s="74" t="s">
        <v>25</v>
      </c>
      <c r="M1298" s="67">
        <v>5.45</v>
      </c>
    </row>
    <row r="1299" spans="1:13" ht="12.75" customHeight="1">
      <c r="A1299" s="66" t="s">
        <v>15823</v>
      </c>
      <c r="B1299" s="74" t="s">
        <v>13416</v>
      </c>
      <c r="C1299" s="370" t="s">
        <v>15824</v>
      </c>
      <c r="D1299" s="370"/>
      <c r="E1299" s="370"/>
      <c r="F1299" s="370"/>
      <c r="G1299" s="370"/>
      <c r="H1299" s="370"/>
      <c r="I1299" s="370"/>
      <c r="J1299" s="370"/>
      <c r="K1299" s="370"/>
      <c r="L1299" s="74" t="s">
        <v>25</v>
      </c>
      <c r="M1299" s="67">
        <v>7.63</v>
      </c>
    </row>
    <row r="1300" spans="1:13" ht="12.75" customHeight="1">
      <c r="A1300" s="64" t="s">
        <v>15825</v>
      </c>
      <c r="B1300" s="73" t="s">
        <v>13416</v>
      </c>
      <c r="C1300" s="371" t="s">
        <v>15826</v>
      </c>
      <c r="D1300" s="371"/>
      <c r="E1300" s="371"/>
      <c r="F1300" s="371"/>
      <c r="G1300" s="371"/>
      <c r="H1300" s="371"/>
      <c r="I1300" s="371"/>
      <c r="J1300" s="371"/>
      <c r="K1300" s="371"/>
      <c r="L1300" s="65"/>
      <c r="M1300" s="65"/>
    </row>
    <row r="1301" spans="1:13" ht="13.5" customHeight="1">
      <c r="A1301" s="66" t="s">
        <v>15827</v>
      </c>
      <c r="B1301" s="74" t="s">
        <v>13416</v>
      </c>
      <c r="C1301" s="370" t="s">
        <v>15828</v>
      </c>
      <c r="D1301" s="370"/>
      <c r="E1301" s="370"/>
      <c r="F1301" s="370"/>
      <c r="G1301" s="370"/>
      <c r="H1301" s="370"/>
      <c r="I1301" s="370"/>
      <c r="J1301" s="370"/>
      <c r="K1301" s="370"/>
      <c r="L1301" s="74" t="s">
        <v>25</v>
      </c>
      <c r="M1301" s="67">
        <v>90.55</v>
      </c>
    </row>
    <row r="1302" spans="1:13" ht="12.75" customHeight="1">
      <c r="A1302" s="66" t="s">
        <v>15829</v>
      </c>
      <c r="B1302" s="74" t="s">
        <v>13416</v>
      </c>
      <c r="C1302" s="370" t="s">
        <v>15830</v>
      </c>
      <c r="D1302" s="370"/>
      <c r="E1302" s="370"/>
      <c r="F1302" s="370"/>
      <c r="G1302" s="370"/>
      <c r="H1302" s="370"/>
      <c r="I1302" s="370"/>
      <c r="J1302" s="370"/>
      <c r="K1302" s="370"/>
      <c r="L1302" s="74" t="s">
        <v>25</v>
      </c>
      <c r="M1302" s="67">
        <v>89.41</v>
      </c>
    </row>
    <row r="1303" spans="1:13" ht="13.5" customHeight="1">
      <c r="A1303" s="66" t="s">
        <v>15831</v>
      </c>
      <c r="B1303" s="74" t="s">
        <v>13416</v>
      </c>
      <c r="C1303" s="370" t="s">
        <v>15832</v>
      </c>
      <c r="D1303" s="370"/>
      <c r="E1303" s="370"/>
      <c r="F1303" s="370"/>
      <c r="G1303" s="370"/>
      <c r="H1303" s="370"/>
      <c r="I1303" s="370"/>
      <c r="J1303" s="370"/>
      <c r="K1303" s="370"/>
      <c r="L1303" s="74" t="s">
        <v>25</v>
      </c>
      <c r="M1303" s="67">
        <v>117.32</v>
      </c>
    </row>
    <row r="1304" spans="1:13" ht="12.75" customHeight="1">
      <c r="A1304" s="66" t="s">
        <v>15833</v>
      </c>
      <c r="B1304" s="74" t="s">
        <v>13416</v>
      </c>
      <c r="C1304" s="370" t="s">
        <v>15834</v>
      </c>
      <c r="D1304" s="370"/>
      <c r="E1304" s="370"/>
      <c r="F1304" s="370"/>
      <c r="G1304" s="370"/>
      <c r="H1304" s="370"/>
      <c r="I1304" s="370"/>
      <c r="J1304" s="370"/>
      <c r="K1304" s="370"/>
      <c r="L1304" s="74" t="s">
        <v>25</v>
      </c>
      <c r="M1304" s="67">
        <v>48.51</v>
      </c>
    </row>
    <row r="1305" spans="1:13" ht="12.75" customHeight="1">
      <c r="A1305" s="66" t="s">
        <v>15835</v>
      </c>
      <c r="B1305" s="74" t="s">
        <v>13416</v>
      </c>
      <c r="C1305" s="370" t="s">
        <v>15836</v>
      </c>
      <c r="D1305" s="370"/>
      <c r="E1305" s="370"/>
      <c r="F1305" s="370"/>
      <c r="G1305" s="370"/>
      <c r="H1305" s="370"/>
      <c r="I1305" s="370"/>
      <c r="J1305" s="370"/>
      <c r="K1305" s="370"/>
      <c r="L1305" s="74" t="s">
        <v>25</v>
      </c>
      <c r="M1305" s="67">
        <v>137.32</v>
      </c>
    </row>
    <row r="1306" spans="1:13" ht="13.5" customHeight="1">
      <c r="A1306" s="66" t="s">
        <v>15837</v>
      </c>
      <c r="B1306" s="74" t="s">
        <v>13416</v>
      </c>
      <c r="C1306" s="370" t="s">
        <v>15838</v>
      </c>
      <c r="D1306" s="370"/>
      <c r="E1306" s="370"/>
      <c r="F1306" s="370"/>
      <c r="G1306" s="370"/>
      <c r="H1306" s="370"/>
      <c r="I1306" s="370"/>
      <c r="J1306" s="370"/>
      <c r="K1306" s="370"/>
      <c r="L1306" s="74" t="s">
        <v>4321</v>
      </c>
      <c r="M1306" s="67">
        <v>152.26</v>
      </c>
    </row>
    <row r="1307" spans="1:13" ht="12.75" customHeight="1">
      <c r="A1307" s="66" t="s">
        <v>15839</v>
      </c>
      <c r="B1307" s="74" t="s">
        <v>13416</v>
      </c>
      <c r="C1307" s="370" t="s">
        <v>15840</v>
      </c>
      <c r="D1307" s="370"/>
      <c r="E1307" s="370"/>
      <c r="F1307" s="370"/>
      <c r="G1307" s="370"/>
      <c r="H1307" s="370"/>
      <c r="I1307" s="370"/>
      <c r="J1307" s="370"/>
      <c r="K1307" s="370"/>
      <c r="L1307" s="74" t="s">
        <v>4321</v>
      </c>
      <c r="M1307" s="67">
        <v>205.35</v>
      </c>
    </row>
    <row r="1308" spans="1:13" ht="12.75" customHeight="1">
      <c r="A1308" s="66" t="s">
        <v>15841</v>
      </c>
      <c r="B1308" s="74" t="s">
        <v>13416</v>
      </c>
      <c r="C1308" s="370" t="s">
        <v>15842</v>
      </c>
      <c r="D1308" s="370"/>
      <c r="E1308" s="370"/>
      <c r="F1308" s="370"/>
      <c r="G1308" s="370"/>
      <c r="H1308" s="370"/>
      <c r="I1308" s="370"/>
      <c r="J1308" s="370"/>
      <c r="K1308" s="370"/>
      <c r="L1308" s="74" t="s">
        <v>4321</v>
      </c>
      <c r="M1308" s="67">
        <v>211.17</v>
      </c>
    </row>
    <row r="1309" spans="1:13" ht="13.5" customHeight="1">
      <c r="A1309" s="66" t="s">
        <v>15843</v>
      </c>
      <c r="B1309" s="74" t="s">
        <v>13416</v>
      </c>
      <c r="C1309" s="370" t="s">
        <v>15844</v>
      </c>
      <c r="D1309" s="370"/>
      <c r="E1309" s="370"/>
      <c r="F1309" s="370"/>
      <c r="G1309" s="370"/>
      <c r="H1309" s="370"/>
      <c r="I1309" s="370"/>
      <c r="J1309" s="370"/>
      <c r="K1309" s="370"/>
      <c r="L1309" s="74" t="s">
        <v>25</v>
      </c>
      <c r="M1309" s="67">
        <v>202.51</v>
      </c>
    </row>
    <row r="1310" spans="1:13" ht="12.75" customHeight="1">
      <c r="A1310" s="66" t="s">
        <v>15845</v>
      </c>
      <c r="B1310" s="74" t="s">
        <v>13416</v>
      </c>
      <c r="C1310" s="370" t="s">
        <v>15846</v>
      </c>
      <c r="D1310" s="370"/>
      <c r="E1310" s="370"/>
      <c r="F1310" s="370"/>
      <c r="G1310" s="370"/>
      <c r="H1310" s="370"/>
      <c r="I1310" s="370"/>
      <c r="J1310" s="370"/>
      <c r="K1310" s="370"/>
      <c r="L1310" s="74" t="s">
        <v>25</v>
      </c>
      <c r="M1310" s="67">
        <v>72.099999999999994</v>
      </c>
    </row>
    <row r="1311" spans="1:13" ht="13.5" customHeight="1">
      <c r="A1311" s="66" t="s">
        <v>15847</v>
      </c>
      <c r="B1311" s="74" t="s">
        <v>13416</v>
      </c>
      <c r="C1311" s="370" t="s">
        <v>15848</v>
      </c>
      <c r="D1311" s="370"/>
      <c r="E1311" s="370"/>
      <c r="F1311" s="370"/>
      <c r="G1311" s="370"/>
      <c r="H1311" s="370"/>
      <c r="I1311" s="370"/>
      <c r="J1311" s="370"/>
      <c r="K1311" s="370"/>
      <c r="L1311" s="74" t="s">
        <v>25</v>
      </c>
      <c r="M1311" s="67">
        <v>188.45</v>
      </c>
    </row>
    <row r="1312" spans="1:13" ht="12.75" customHeight="1">
      <c r="A1312" s="66" t="s">
        <v>15849</v>
      </c>
      <c r="B1312" s="74" t="s">
        <v>13416</v>
      </c>
      <c r="C1312" s="370" t="s">
        <v>15850</v>
      </c>
      <c r="D1312" s="370"/>
      <c r="E1312" s="370"/>
      <c r="F1312" s="370"/>
      <c r="G1312" s="370"/>
      <c r="H1312" s="370"/>
      <c r="I1312" s="370"/>
      <c r="J1312" s="370"/>
      <c r="K1312" s="370"/>
      <c r="L1312" s="74" t="s">
        <v>25</v>
      </c>
      <c r="M1312" s="67">
        <v>101.12</v>
      </c>
    </row>
    <row r="1313" spans="1:13" ht="12.75" customHeight="1">
      <c r="A1313" s="64" t="s">
        <v>15851</v>
      </c>
      <c r="B1313" s="73" t="s">
        <v>13416</v>
      </c>
      <c r="C1313" s="371" t="s">
        <v>15852</v>
      </c>
      <c r="D1313" s="371"/>
      <c r="E1313" s="371"/>
      <c r="F1313" s="371"/>
      <c r="G1313" s="371"/>
      <c r="H1313" s="371"/>
      <c r="I1313" s="371"/>
      <c r="J1313" s="371"/>
      <c r="K1313" s="371"/>
      <c r="L1313" s="65"/>
      <c r="M1313" s="65"/>
    </row>
    <row r="1314" spans="1:13" ht="13.5" customHeight="1">
      <c r="A1314" s="66" t="s">
        <v>15853</v>
      </c>
      <c r="B1314" s="74" t="s">
        <v>13416</v>
      </c>
      <c r="C1314" s="370" t="s">
        <v>15854</v>
      </c>
      <c r="D1314" s="370"/>
      <c r="E1314" s="370"/>
      <c r="F1314" s="370"/>
      <c r="G1314" s="370"/>
      <c r="H1314" s="370"/>
      <c r="I1314" s="370"/>
      <c r="J1314" s="370"/>
      <c r="K1314" s="370"/>
      <c r="L1314" s="74" t="s">
        <v>25</v>
      </c>
      <c r="M1314" s="67">
        <v>99.18</v>
      </c>
    </row>
    <row r="1315" spans="1:13" ht="12.75" customHeight="1">
      <c r="A1315" s="66" t="s">
        <v>15855</v>
      </c>
      <c r="B1315" s="74" t="s">
        <v>13416</v>
      </c>
      <c r="C1315" s="370" t="s">
        <v>15856</v>
      </c>
      <c r="D1315" s="370"/>
      <c r="E1315" s="370"/>
      <c r="F1315" s="370"/>
      <c r="G1315" s="370"/>
      <c r="H1315" s="370"/>
      <c r="I1315" s="370"/>
      <c r="J1315" s="370"/>
      <c r="K1315" s="370"/>
      <c r="L1315" s="74" t="s">
        <v>25</v>
      </c>
      <c r="M1315" s="67">
        <v>165.75</v>
      </c>
    </row>
    <row r="1316" spans="1:13" ht="13.5" customHeight="1">
      <c r="A1316" s="66" t="s">
        <v>15857</v>
      </c>
      <c r="B1316" s="74" t="s">
        <v>13416</v>
      </c>
      <c r="C1316" s="370" t="s">
        <v>15858</v>
      </c>
      <c r="D1316" s="370"/>
      <c r="E1316" s="370"/>
      <c r="F1316" s="370"/>
      <c r="G1316" s="370"/>
      <c r="H1316" s="370"/>
      <c r="I1316" s="370"/>
      <c r="J1316" s="370"/>
      <c r="K1316" s="370"/>
      <c r="L1316" s="74" t="s">
        <v>25</v>
      </c>
      <c r="M1316" s="67">
        <v>127.12</v>
      </c>
    </row>
    <row r="1317" spans="1:13" ht="12.75" customHeight="1">
      <c r="A1317" s="66" t="s">
        <v>15859</v>
      </c>
      <c r="B1317" s="74" t="s">
        <v>13416</v>
      </c>
      <c r="C1317" s="370" t="s">
        <v>15860</v>
      </c>
      <c r="D1317" s="370"/>
      <c r="E1317" s="370"/>
      <c r="F1317" s="370"/>
      <c r="G1317" s="370"/>
      <c r="H1317" s="370"/>
      <c r="I1317" s="370"/>
      <c r="J1317" s="370"/>
      <c r="K1317" s="370"/>
      <c r="L1317" s="74" t="s">
        <v>25</v>
      </c>
      <c r="M1317" s="67">
        <v>77.680000000000007</v>
      </c>
    </row>
    <row r="1318" spans="1:13" ht="12.75" customHeight="1">
      <c r="A1318" s="66" t="s">
        <v>15861</v>
      </c>
      <c r="B1318" s="74" t="s">
        <v>13416</v>
      </c>
      <c r="C1318" s="370" t="s">
        <v>15862</v>
      </c>
      <c r="D1318" s="370"/>
      <c r="E1318" s="370"/>
      <c r="F1318" s="370"/>
      <c r="G1318" s="370"/>
      <c r="H1318" s="370"/>
      <c r="I1318" s="370"/>
      <c r="J1318" s="370"/>
      <c r="K1318" s="370"/>
      <c r="L1318" s="74" t="s">
        <v>25</v>
      </c>
      <c r="M1318" s="67">
        <v>112.03</v>
      </c>
    </row>
    <row r="1319" spans="1:13" ht="13.5" customHeight="1">
      <c r="A1319" s="66" t="s">
        <v>15863</v>
      </c>
      <c r="B1319" s="74" t="s">
        <v>13416</v>
      </c>
      <c r="C1319" s="370" t="s">
        <v>15864</v>
      </c>
      <c r="D1319" s="370"/>
      <c r="E1319" s="370"/>
      <c r="F1319" s="370"/>
      <c r="G1319" s="370"/>
      <c r="H1319" s="370"/>
      <c r="I1319" s="370"/>
      <c r="J1319" s="370"/>
      <c r="K1319" s="370"/>
      <c r="L1319" s="74" t="s">
        <v>25</v>
      </c>
      <c r="M1319" s="67">
        <v>175.55</v>
      </c>
    </row>
    <row r="1320" spans="1:13" ht="12.75" customHeight="1">
      <c r="A1320" s="66" t="s">
        <v>15865</v>
      </c>
      <c r="B1320" s="74" t="s">
        <v>13416</v>
      </c>
      <c r="C1320" s="370" t="s">
        <v>15866</v>
      </c>
      <c r="D1320" s="370"/>
      <c r="E1320" s="370"/>
      <c r="F1320" s="370"/>
      <c r="G1320" s="370"/>
      <c r="H1320" s="370"/>
      <c r="I1320" s="370"/>
      <c r="J1320" s="370"/>
      <c r="K1320" s="370"/>
      <c r="L1320" s="74" t="s">
        <v>25</v>
      </c>
      <c r="M1320" s="67">
        <v>116.72</v>
      </c>
    </row>
    <row r="1321" spans="1:13" ht="12.75" customHeight="1">
      <c r="A1321" s="66" t="s">
        <v>15867</v>
      </c>
      <c r="B1321" s="74" t="s">
        <v>13416</v>
      </c>
      <c r="C1321" s="370" t="s">
        <v>15838</v>
      </c>
      <c r="D1321" s="370"/>
      <c r="E1321" s="370"/>
      <c r="F1321" s="370"/>
      <c r="G1321" s="370"/>
      <c r="H1321" s="370"/>
      <c r="I1321" s="370"/>
      <c r="J1321" s="370"/>
      <c r="K1321" s="370"/>
      <c r="L1321" s="74" t="s">
        <v>25</v>
      </c>
      <c r="M1321" s="67">
        <v>140.53</v>
      </c>
    </row>
    <row r="1322" spans="1:13" ht="13.5" customHeight="1">
      <c r="A1322" s="66" t="s">
        <v>15868</v>
      </c>
      <c r="B1322" s="74" t="s">
        <v>13416</v>
      </c>
      <c r="C1322" s="370" t="s">
        <v>15840</v>
      </c>
      <c r="D1322" s="370"/>
      <c r="E1322" s="370"/>
      <c r="F1322" s="370"/>
      <c r="G1322" s="370"/>
      <c r="H1322" s="370"/>
      <c r="I1322" s="370"/>
      <c r="J1322" s="370"/>
      <c r="K1322" s="370"/>
      <c r="L1322" s="74" t="s">
        <v>25</v>
      </c>
      <c r="M1322" s="67">
        <v>200.06</v>
      </c>
    </row>
    <row r="1323" spans="1:13" ht="12.75" customHeight="1">
      <c r="A1323" s="66" t="s">
        <v>15869</v>
      </c>
      <c r="B1323" s="74" t="s">
        <v>13416</v>
      </c>
      <c r="C1323" s="370" t="s">
        <v>15842</v>
      </c>
      <c r="D1323" s="370"/>
      <c r="E1323" s="370"/>
      <c r="F1323" s="370"/>
      <c r="G1323" s="370"/>
      <c r="H1323" s="370"/>
      <c r="I1323" s="370"/>
      <c r="J1323" s="370"/>
      <c r="K1323" s="370"/>
      <c r="L1323" s="74" t="s">
        <v>25</v>
      </c>
      <c r="M1323" s="67">
        <v>190.57</v>
      </c>
    </row>
    <row r="1324" spans="1:13" ht="13.5" customHeight="1">
      <c r="A1324" s="64" t="s">
        <v>15870</v>
      </c>
      <c r="B1324" s="73" t="s">
        <v>13416</v>
      </c>
      <c r="C1324" s="371" t="s">
        <v>15871</v>
      </c>
      <c r="D1324" s="371"/>
      <c r="E1324" s="371"/>
      <c r="F1324" s="371"/>
      <c r="G1324" s="371"/>
      <c r="H1324" s="371"/>
      <c r="I1324" s="371"/>
      <c r="J1324" s="371"/>
      <c r="K1324" s="371"/>
      <c r="L1324" s="65"/>
      <c r="M1324" s="65"/>
    </row>
    <row r="1325" spans="1:13" ht="12.75" customHeight="1">
      <c r="A1325" s="66" t="s">
        <v>15872</v>
      </c>
      <c r="B1325" s="74" t="s">
        <v>13416</v>
      </c>
      <c r="C1325" s="370" t="s">
        <v>15873</v>
      </c>
      <c r="D1325" s="370"/>
      <c r="E1325" s="370"/>
      <c r="F1325" s="370"/>
      <c r="G1325" s="370"/>
      <c r="H1325" s="370"/>
      <c r="I1325" s="370"/>
      <c r="J1325" s="370"/>
      <c r="K1325" s="370"/>
      <c r="L1325" s="74" t="s">
        <v>25</v>
      </c>
      <c r="M1325" s="67">
        <v>76.58</v>
      </c>
    </row>
    <row r="1326" spans="1:13" ht="12.75" customHeight="1">
      <c r="A1326" s="64" t="s">
        <v>15874</v>
      </c>
      <c r="B1326" s="73" t="s">
        <v>13416</v>
      </c>
      <c r="C1326" s="371" t="s">
        <v>15875</v>
      </c>
      <c r="D1326" s="371"/>
      <c r="E1326" s="371"/>
      <c r="F1326" s="371"/>
      <c r="G1326" s="371"/>
      <c r="H1326" s="371"/>
      <c r="I1326" s="371"/>
      <c r="J1326" s="371"/>
      <c r="K1326" s="371"/>
      <c r="L1326" s="65"/>
      <c r="M1326" s="65"/>
    </row>
    <row r="1327" spans="1:13" ht="13.5" customHeight="1">
      <c r="A1327" s="66" t="s">
        <v>15876</v>
      </c>
      <c r="B1327" s="74" t="s">
        <v>13416</v>
      </c>
      <c r="C1327" s="370" t="s">
        <v>15877</v>
      </c>
      <c r="D1327" s="370"/>
      <c r="E1327" s="370"/>
      <c r="F1327" s="370"/>
      <c r="G1327" s="370"/>
      <c r="H1327" s="370"/>
      <c r="I1327" s="370"/>
      <c r="J1327" s="370"/>
      <c r="K1327" s="370"/>
      <c r="L1327" s="74" t="s">
        <v>25</v>
      </c>
      <c r="M1327" s="67">
        <v>90.96</v>
      </c>
    </row>
    <row r="1328" spans="1:13" ht="12.75" customHeight="1">
      <c r="A1328" s="66" t="s">
        <v>15878</v>
      </c>
      <c r="B1328" s="74" t="s">
        <v>13416</v>
      </c>
      <c r="C1328" s="370" t="s">
        <v>15879</v>
      </c>
      <c r="D1328" s="370"/>
      <c r="E1328" s="370"/>
      <c r="F1328" s="370"/>
      <c r="G1328" s="370"/>
      <c r="H1328" s="370"/>
      <c r="I1328" s="370"/>
      <c r="J1328" s="370"/>
      <c r="K1328" s="370"/>
      <c r="L1328" s="74" t="s">
        <v>25</v>
      </c>
      <c r="M1328" s="67">
        <v>46.24</v>
      </c>
    </row>
    <row r="1329" spans="1:13" ht="13.5" customHeight="1">
      <c r="A1329" s="66" t="s">
        <v>15880</v>
      </c>
      <c r="B1329" s="74" t="s">
        <v>13416</v>
      </c>
      <c r="C1329" s="370" t="s">
        <v>15881</v>
      </c>
      <c r="D1329" s="370"/>
      <c r="E1329" s="370"/>
      <c r="F1329" s="370"/>
      <c r="G1329" s="370"/>
      <c r="H1329" s="370"/>
      <c r="I1329" s="370"/>
      <c r="J1329" s="370"/>
      <c r="K1329" s="370"/>
      <c r="L1329" s="74" t="s">
        <v>25</v>
      </c>
      <c r="M1329" s="67">
        <v>36.19</v>
      </c>
    </row>
    <row r="1330" spans="1:13" ht="12.75" customHeight="1">
      <c r="A1330" s="64" t="s">
        <v>15882</v>
      </c>
      <c r="B1330" s="73" t="s">
        <v>13416</v>
      </c>
      <c r="C1330" s="371" t="s">
        <v>15883</v>
      </c>
      <c r="D1330" s="371"/>
      <c r="E1330" s="371"/>
      <c r="F1330" s="371"/>
      <c r="G1330" s="371"/>
      <c r="H1330" s="371"/>
      <c r="I1330" s="371"/>
      <c r="J1330" s="371"/>
      <c r="K1330" s="371"/>
      <c r="L1330" s="65"/>
      <c r="M1330" s="65"/>
    </row>
    <row r="1331" spans="1:13" ht="12.75" customHeight="1">
      <c r="A1331" s="66" t="s">
        <v>15884</v>
      </c>
      <c r="B1331" s="74" t="s">
        <v>13416</v>
      </c>
      <c r="C1331" s="370" t="s">
        <v>15885</v>
      </c>
      <c r="D1331" s="370"/>
      <c r="E1331" s="370"/>
      <c r="F1331" s="370"/>
      <c r="G1331" s="370"/>
      <c r="H1331" s="370"/>
      <c r="I1331" s="370"/>
      <c r="J1331" s="370"/>
      <c r="K1331" s="370"/>
      <c r="L1331" s="74" t="s">
        <v>25</v>
      </c>
      <c r="M1331" s="67">
        <v>63.04</v>
      </c>
    </row>
    <row r="1332" spans="1:13" ht="13.5" customHeight="1">
      <c r="A1332" s="64" t="s">
        <v>15886</v>
      </c>
      <c r="B1332" s="73" t="s">
        <v>13416</v>
      </c>
      <c r="C1332" s="371" t="s">
        <v>15887</v>
      </c>
      <c r="D1332" s="371"/>
      <c r="E1332" s="371"/>
      <c r="F1332" s="371"/>
      <c r="G1332" s="371"/>
      <c r="H1332" s="371"/>
      <c r="I1332" s="371"/>
      <c r="J1332" s="371"/>
      <c r="K1332" s="371"/>
      <c r="L1332" s="65"/>
      <c r="M1332" s="65"/>
    </row>
    <row r="1333" spans="1:13" ht="12.75" customHeight="1">
      <c r="A1333" s="66" t="s">
        <v>15888</v>
      </c>
      <c r="B1333" s="74" t="s">
        <v>13416</v>
      </c>
      <c r="C1333" s="370" t="s">
        <v>15889</v>
      </c>
      <c r="D1333" s="370"/>
      <c r="E1333" s="370"/>
      <c r="F1333" s="370"/>
      <c r="G1333" s="370"/>
      <c r="H1333" s="370"/>
      <c r="I1333" s="370"/>
      <c r="J1333" s="370"/>
      <c r="K1333" s="370"/>
      <c r="L1333" s="74" t="s">
        <v>25</v>
      </c>
      <c r="M1333" s="67">
        <v>54.35</v>
      </c>
    </row>
    <row r="1334" spans="1:13" ht="12.75" customHeight="1">
      <c r="A1334" s="66" t="s">
        <v>15890</v>
      </c>
      <c r="B1334" s="74" t="s">
        <v>13416</v>
      </c>
      <c r="C1334" s="370" t="s">
        <v>15891</v>
      </c>
      <c r="D1334" s="370"/>
      <c r="E1334" s="370"/>
      <c r="F1334" s="370"/>
      <c r="G1334" s="370"/>
      <c r="H1334" s="370"/>
      <c r="I1334" s="370"/>
      <c r="J1334" s="370"/>
      <c r="K1334" s="370"/>
      <c r="L1334" s="74" t="s">
        <v>25</v>
      </c>
      <c r="M1334" s="67">
        <v>83.36</v>
      </c>
    </row>
    <row r="1335" spans="1:13" ht="13.5" customHeight="1">
      <c r="A1335" s="66" t="s">
        <v>15892</v>
      </c>
      <c r="B1335" s="74" t="s">
        <v>13416</v>
      </c>
      <c r="C1335" s="370" t="s">
        <v>15893</v>
      </c>
      <c r="D1335" s="370"/>
      <c r="E1335" s="370"/>
      <c r="F1335" s="370"/>
      <c r="G1335" s="370"/>
      <c r="H1335" s="370"/>
      <c r="I1335" s="370"/>
      <c r="J1335" s="370"/>
      <c r="K1335" s="370"/>
      <c r="L1335" s="74" t="s">
        <v>25</v>
      </c>
      <c r="M1335" s="67">
        <v>94.71</v>
      </c>
    </row>
    <row r="1336" spans="1:13" ht="12.75" customHeight="1">
      <c r="A1336" s="64" t="s">
        <v>15894</v>
      </c>
      <c r="B1336" s="73" t="s">
        <v>13416</v>
      </c>
      <c r="C1336" s="371" t="s">
        <v>15895</v>
      </c>
      <c r="D1336" s="371"/>
      <c r="E1336" s="371"/>
      <c r="F1336" s="371"/>
      <c r="G1336" s="371"/>
      <c r="H1336" s="371"/>
      <c r="I1336" s="371"/>
      <c r="J1336" s="371"/>
      <c r="K1336" s="371"/>
      <c r="L1336" s="65"/>
      <c r="M1336" s="65"/>
    </row>
    <row r="1337" spans="1:13" ht="13.5" customHeight="1">
      <c r="A1337" s="66" t="s">
        <v>15896</v>
      </c>
      <c r="B1337" s="74" t="s">
        <v>13416</v>
      </c>
      <c r="C1337" s="370" t="s">
        <v>15897</v>
      </c>
      <c r="D1337" s="370"/>
      <c r="E1337" s="370"/>
      <c r="F1337" s="370"/>
      <c r="G1337" s="370"/>
      <c r="H1337" s="370"/>
      <c r="I1337" s="370"/>
      <c r="J1337" s="370"/>
      <c r="K1337" s="370"/>
      <c r="L1337" s="74" t="s">
        <v>25</v>
      </c>
      <c r="M1337" s="67">
        <v>14.1</v>
      </c>
    </row>
    <row r="1338" spans="1:13" ht="12.75" customHeight="1">
      <c r="A1338" s="66" t="s">
        <v>15898</v>
      </c>
      <c r="B1338" s="74" t="s">
        <v>13416</v>
      </c>
      <c r="C1338" s="370" t="s">
        <v>15899</v>
      </c>
      <c r="D1338" s="370"/>
      <c r="E1338" s="370"/>
      <c r="F1338" s="370"/>
      <c r="G1338" s="370"/>
      <c r="H1338" s="370"/>
      <c r="I1338" s="370"/>
      <c r="J1338" s="370"/>
      <c r="K1338" s="370"/>
      <c r="L1338" s="74" t="s">
        <v>25</v>
      </c>
      <c r="M1338" s="67">
        <v>18.350000000000001</v>
      </c>
    </row>
    <row r="1339" spans="1:13" ht="12.75" customHeight="1">
      <c r="A1339" s="66" t="s">
        <v>15900</v>
      </c>
      <c r="B1339" s="74" t="s">
        <v>13416</v>
      </c>
      <c r="C1339" s="370" t="s">
        <v>15901</v>
      </c>
      <c r="D1339" s="370"/>
      <c r="E1339" s="370"/>
      <c r="F1339" s="370"/>
      <c r="G1339" s="370"/>
      <c r="H1339" s="370"/>
      <c r="I1339" s="370"/>
      <c r="J1339" s="370"/>
      <c r="K1339" s="370"/>
      <c r="L1339" s="74" t="s">
        <v>25</v>
      </c>
      <c r="M1339" s="67">
        <v>144.94999999999999</v>
      </c>
    </row>
    <row r="1340" spans="1:13" ht="13.5" customHeight="1">
      <c r="A1340" s="66" t="s">
        <v>15902</v>
      </c>
      <c r="B1340" s="74" t="s">
        <v>13416</v>
      </c>
      <c r="C1340" s="370" t="s">
        <v>15903</v>
      </c>
      <c r="D1340" s="370"/>
      <c r="E1340" s="370"/>
      <c r="F1340" s="370"/>
      <c r="G1340" s="370"/>
      <c r="H1340" s="370"/>
      <c r="I1340" s="370"/>
      <c r="J1340" s="370"/>
      <c r="K1340" s="370"/>
      <c r="L1340" s="74" t="s">
        <v>25</v>
      </c>
      <c r="M1340" s="67">
        <v>178.18</v>
      </c>
    </row>
    <row r="1341" spans="1:13" ht="12.75" customHeight="1">
      <c r="A1341" s="66" t="s">
        <v>15904</v>
      </c>
      <c r="B1341" s="74" t="s">
        <v>13416</v>
      </c>
      <c r="C1341" s="370" t="s">
        <v>15905</v>
      </c>
      <c r="D1341" s="370"/>
      <c r="E1341" s="370"/>
      <c r="F1341" s="370"/>
      <c r="G1341" s="370"/>
      <c r="H1341" s="370"/>
      <c r="I1341" s="370"/>
      <c r="J1341" s="370"/>
      <c r="K1341" s="370"/>
      <c r="L1341" s="74" t="s">
        <v>25</v>
      </c>
      <c r="M1341" s="67">
        <v>203.18</v>
      </c>
    </row>
    <row r="1342" spans="1:13" ht="13.5" customHeight="1">
      <c r="A1342" s="66" t="s">
        <v>15906</v>
      </c>
      <c r="B1342" s="74" t="s">
        <v>13416</v>
      </c>
      <c r="C1342" s="370" t="s">
        <v>15907</v>
      </c>
      <c r="D1342" s="370"/>
      <c r="E1342" s="370"/>
      <c r="F1342" s="370"/>
      <c r="G1342" s="370"/>
      <c r="H1342" s="370"/>
      <c r="I1342" s="370"/>
      <c r="J1342" s="370"/>
      <c r="K1342" s="370"/>
      <c r="L1342" s="74" t="s">
        <v>25</v>
      </c>
      <c r="M1342" s="67">
        <v>5.96</v>
      </c>
    </row>
    <row r="1343" spans="1:13" ht="12.75" customHeight="1">
      <c r="A1343" s="64" t="s">
        <v>15908</v>
      </c>
      <c r="B1343" s="73" t="s">
        <v>13416</v>
      </c>
      <c r="C1343" s="371" t="s">
        <v>15909</v>
      </c>
      <c r="D1343" s="371"/>
      <c r="E1343" s="371"/>
      <c r="F1343" s="371"/>
      <c r="G1343" s="371"/>
      <c r="H1343" s="371"/>
      <c r="I1343" s="371"/>
      <c r="J1343" s="371"/>
      <c r="K1343" s="371"/>
      <c r="L1343" s="65"/>
      <c r="M1343" s="65"/>
    </row>
    <row r="1344" spans="1:13" ht="12.75" customHeight="1">
      <c r="A1344" s="66" t="s">
        <v>15910</v>
      </c>
      <c r="B1344" s="74" t="s">
        <v>13416</v>
      </c>
      <c r="C1344" s="370" t="s">
        <v>15911</v>
      </c>
      <c r="D1344" s="370"/>
      <c r="E1344" s="370"/>
      <c r="F1344" s="370"/>
      <c r="G1344" s="370"/>
      <c r="H1344" s="370"/>
      <c r="I1344" s="370"/>
      <c r="J1344" s="370"/>
      <c r="K1344" s="370"/>
      <c r="L1344" s="74" t="s">
        <v>25</v>
      </c>
      <c r="M1344" s="67">
        <v>715.04</v>
      </c>
    </row>
    <row r="1345" spans="1:13" ht="13.5" customHeight="1">
      <c r="A1345" s="66" t="s">
        <v>15912</v>
      </c>
      <c r="B1345" s="74" t="s">
        <v>13416</v>
      </c>
      <c r="C1345" s="370" t="s">
        <v>15913</v>
      </c>
      <c r="D1345" s="370"/>
      <c r="E1345" s="370"/>
      <c r="F1345" s="370"/>
      <c r="G1345" s="370"/>
      <c r="H1345" s="370"/>
      <c r="I1345" s="370"/>
      <c r="J1345" s="370"/>
      <c r="K1345" s="370"/>
      <c r="L1345" s="74" t="s">
        <v>25</v>
      </c>
      <c r="M1345" s="67">
        <v>1464.48</v>
      </c>
    </row>
    <row r="1346" spans="1:13" ht="12.75" customHeight="1">
      <c r="A1346" s="66" t="s">
        <v>15914</v>
      </c>
      <c r="B1346" s="74" t="s">
        <v>13416</v>
      </c>
      <c r="C1346" s="370" t="s">
        <v>15915</v>
      </c>
      <c r="D1346" s="370"/>
      <c r="E1346" s="370"/>
      <c r="F1346" s="370"/>
      <c r="G1346" s="370"/>
      <c r="H1346" s="370"/>
      <c r="I1346" s="370"/>
      <c r="J1346" s="370"/>
      <c r="K1346" s="370"/>
      <c r="L1346" s="74" t="s">
        <v>25</v>
      </c>
      <c r="M1346" s="67">
        <v>2600.75</v>
      </c>
    </row>
    <row r="1347" spans="1:13" ht="12.75" customHeight="1">
      <c r="A1347" s="64" t="s">
        <v>15916</v>
      </c>
      <c r="B1347" s="73" t="s">
        <v>13416</v>
      </c>
      <c r="C1347" s="371" t="s">
        <v>15917</v>
      </c>
      <c r="D1347" s="371"/>
      <c r="E1347" s="371"/>
      <c r="F1347" s="371"/>
      <c r="G1347" s="371"/>
      <c r="H1347" s="371"/>
      <c r="I1347" s="371"/>
      <c r="J1347" s="371"/>
      <c r="K1347" s="371"/>
      <c r="L1347" s="65"/>
      <c r="M1347" s="65"/>
    </row>
    <row r="1348" spans="1:13" ht="13.5" customHeight="1">
      <c r="A1348" s="66" t="s">
        <v>15918</v>
      </c>
      <c r="B1348" s="74" t="s">
        <v>13416</v>
      </c>
      <c r="C1348" s="370" t="s">
        <v>15919</v>
      </c>
      <c r="D1348" s="370"/>
      <c r="E1348" s="370"/>
      <c r="F1348" s="370"/>
      <c r="G1348" s="370"/>
      <c r="H1348" s="370"/>
      <c r="I1348" s="370"/>
      <c r="J1348" s="370"/>
      <c r="K1348" s="370"/>
      <c r="L1348" s="74" t="s">
        <v>25</v>
      </c>
      <c r="M1348" s="67">
        <v>45.98</v>
      </c>
    </row>
    <row r="1349" spans="1:13" ht="12.75" customHeight="1">
      <c r="A1349" s="66" t="s">
        <v>15920</v>
      </c>
      <c r="B1349" s="74" t="s">
        <v>13416</v>
      </c>
      <c r="C1349" s="370" t="s">
        <v>15921</v>
      </c>
      <c r="D1349" s="370"/>
      <c r="E1349" s="370"/>
      <c r="F1349" s="370"/>
      <c r="G1349" s="370"/>
      <c r="H1349" s="370"/>
      <c r="I1349" s="370"/>
      <c r="J1349" s="370"/>
      <c r="K1349" s="370"/>
      <c r="L1349" s="74" t="s">
        <v>25</v>
      </c>
      <c r="M1349" s="67">
        <v>79.63</v>
      </c>
    </row>
    <row r="1350" spans="1:13" ht="13.5" customHeight="1">
      <c r="A1350" s="66" t="s">
        <v>15922</v>
      </c>
      <c r="B1350" s="74" t="s">
        <v>13416</v>
      </c>
      <c r="C1350" s="370" t="s">
        <v>15923</v>
      </c>
      <c r="D1350" s="370"/>
      <c r="E1350" s="370"/>
      <c r="F1350" s="370"/>
      <c r="G1350" s="370"/>
      <c r="H1350" s="370"/>
      <c r="I1350" s="370"/>
      <c r="J1350" s="370"/>
      <c r="K1350" s="370"/>
      <c r="L1350" s="74" t="s">
        <v>25</v>
      </c>
      <c r="M1350" s="67">
        <v>62.86</v>
      </c>
    </row>
    <row r="1351" spans="1:13" ht="12.75" customHeight="1">
      <c r="A1351" s="66" t="s">
        <v>15924</v>
      </c>
      <c r="B1351" s="74" t="s">
        <v>13416</v>
      </c>
      <c r="C1351" s="370" t="s">
        <v>15925</v>
      </c>
      <c r="D1351" s="370"/>
      <c r="E1351" s="370"/>
      <c r="F1351" s="370"/>
      <c r="G1351" s="370"/>
      <c r="H1351" s="370"/>
      <c r="I1351" s="370"/>
      <c r="J1351" s="370"/>
      <c r="K1351" s="370"/>
      <c r="L1351" s="74" t="s">
        <v>25</v>
      </c>
      <c r="M1351" s="67">
        <v>71.239999999999995</v>
      </c>
    </row>
    <row r="1352" spans="1:13" ht="12.75" customHeight="1">
      <c r="A1352" s="66" t="s">
        <v>15926</v>
      </c>
      <c r="B1352" s="74" t="s">
        <v>13416</v>
      </c>
      <c r="C1352" s="370" t="s">
        <v>15927</v>
      </c>
      <c r="D1352" s="370"/>
      <c r="E1352" s="370"/>
      <c r="F1352" s="370"/>
      <c r="G1352" s="370"/>
      <c r="H1352" s="370"/>
      <c r="I1352" s="370"/>
      <c r="J1352" s="370"/>
      <c r="K1352" s="370"/>
      <c r="L1352" s="74" t="s">
        <v>25</v>
      </c>
      <c r="M1352" s="67">
        <v>78.540000000000006</v>
      </c>
    </row>
    <row r="1353" spans="1:13" ht="13.5" customHeight="1">
      <c r="A1353" s="66" t="s">
        <v>15928</v>
      </c>
      <c r="B1353" s="74" t="s">
        <v>13416</v>
      </c>
      <c r="C1353" s="370" t="s">
        <v>15929</v>
      </c>
      <c r="D1353" s="370"/>
      <c r="E1353" s="370"/>
      <c r="F1353" s="370"/>
      <c r="G1353" s="370"/>
      <c r="H1353" s="370"/>
      <c r="I1353" s="370"/>
      <c r="J1353" s="370"/>
      <c r="K1353" s="370"/>
      <c r="L1353" s="74" t="s">
        <v>25</v>
      </c>
      <c r="M1353" s="67">
        <v>88.16</v>
      </c>
    </row>
    <row r="1354" spans="1:13" ht="12.75" customHeight="1">
      <c r="A1354" s="66" t="s">
        <v>15930</v>
      </c>
      <c r="B1354" s="74" t="s">
        <v>13416</v>
      </c>
      <c r="C1354" s="370" t="s">
        <v>15931</v>
      </c>
      <c r="D1354" s="370"/>
      <c r="E1354" s="370"/>
      <c r="F1354" s="370"/>
      <c r="G1354" s="370"/>
      <c r="H1354" s="370"/>
      <c r="I1354" s="370"/>
      <c r="J1354" s="370"/>
      <c r="K1354" s="370"/>
      <c r="L1354" s="74" t="s">
        <v>25</v>
      </c>
      <c r="M1354" s="67">
        <v>71.94</v>
      </c>
    </row>
    <row r="1355" spans="1:13" ht="13.5" customHeight="1">
      <c r="A1355" s="66" t="s">
        <v>15932</v>
      </c>
      <c r="B1355" s="74" t="s">
        <v>13416</v>
      </c>
      <c r="C1355" s="370" t="s">
        <v>15933</v>
      </c>
      <c r="D1355" s="370"/>
      <c r="E1355" s="370"/>
      <c r="F1355" s="370"/>
      <c r="G1355" s="370"/>
      <c r="H1355" s="370"/>
      <c r="I1355" s="370"/>
      <c r="J1355" s="370"/>
      <c r="K1355" s="370"/>
      <c r="L1355" s="74" t="s">
        <v>25</v>
      </c>
      <c r="M1355" s="67">
        <v>81.94</v>
      </c>
    </row>
    <row r="1356" spans="1:13" ht="12.75" customHeight="1">
      <c r="A1356" s="66" t="s">
        <v>15934</v>
      </c>
      <c r="B1356" s="74" t="s">
        <v>13416</v>
      </c>
      <c r="C1356" s="370" t="s">
        <v>15935</v>
      </c>
      <c r="D1356" s="370"/>
      <c r="E1356" s="370"/>
      <c r="F1356" s="370"/>
      <c r="G1356" s="370"/>
      <c r="H1356" s="370"/>
      <c r="I1356" s="370"/>
      <c r="J1356" s="370"/>
      <c r="K1356" s="370"/>
      <c r="L1356" s="74" t="s">
        <v>25</v>
      </c>
      <c r="M1356" s="67">
        <v>106.94</v>
      </c>
    </row>
    <row r="1357" spans="1:13" ht="12.75" customHeight="1">
      <c r="A1357" s="66" t="s">
        <v>15936</v>
      </c>
      <c r="B1357" s="74" t="s">
        <v>13416</v>
      </c>
      <c r="C1357" s="370" t="s">
        <v>15937</v>
      </c>
      <c r="D1357" s="370"/>
      <c r="E1357" s="370"/>
      <c r="F1357" s="370"/>
      <c r="G1357" s="370"/>
      <c r="H1357" s="370"/>
      <c r="I1357" s="370"/>
      <c r="J1357" s="370"/>
      <c r="K1357" s="370"/>
      <c r="L1357" s="74" t="s">
        <v>25</v>
      </c>
      <c r="M1357" s="67">
        <v>121.94</v>
      </c>
    </row>
    <row r="1358" spans="1:13" ht="13.5" customHeight="1">
      <c r="A1358" s="66" t="s">
        <v>15938</v>
      </c>
      <c r="B1358" s="74" t="s">
        <v>13416</v>
      </c>
      <c r="C1358" s="370" t="s">
        <v>15939</v>
      </c>
      <c r="D1358" s="370"/>
      <c r="E1358" s="370"/>
      <c r="F1358" s="370"/>
      <c r="G1358" s="370"/>
      <c r="H1358" s="370"/>
      <c r="I1358" s="370"/>
      <c r="J1358" s="370"/>
      <c r="K1358" s="370"/>
      <c r="L1358" s="74" t="s">
        <v>25</v>
      </c>
      <c r="M1358" s="67">
        <v>80.63</v>
      </c>
    </row>
    <row r="1359" spans="1:13" ht="12.75" customHeight="1">
      <c r="A1359" s="66" t="s">
        <v>15940</v>
      </c>
      <c r="B1359" s="74" t="s">
        <v>13416</v>
      </c>
      <c r="C1359" s="370" t="s">
        <v>15941</v>
      </c>
      <c r="D1359" s="370"/>
      <c r="E1359" s="370"/>
      <c r="F1359" s="370"/>
      <c r="G1359" s="370"/>
      <c r="H1359" s="370"/>
      <c r="I1359" s="370"/>
      <c r="J1359" s="370"/>
      <c r="K1359" s="370"/>
      <c r="L1359" s="74" t="s">
        <v>25</v>
      </c>
      <c r="M1359" s="67">
        <v>90.05</v>
      </c>
    </row>
    <row r="1360" spans="1:13" ht="13.5" customHeight="1">
      <c r="A1360" s="66" t="s">
        <v>15942</v>
      </c>
      <c r="B1360" s="74" t="s">
        <v>13416</v>
      </c>
      <c r="C1360" s="370" t="s">
        <v>15943</v>
      </c>
      <c r="D1360" s="370"/>
      <c r="E1360" s="370"/>
      <c r="F1360" s="370"/>
      <c r="G1360" s="370"/>
      <c r="H1360" s="370"/>
      <c r="I1360" s="370"/>
      <c r="J1360" s="370"/>
      <c r="K1360" s="370"/>
      <c r="L1360" s="74" t="s">
        <v>25</v>
      </c>
      <c r="M1360" s="67">
        <v>100.52</v>
      </c>
    </row>
    <row r="1361" spans="1:13" ht="12.75" customHeight="1">
      <c r="A1361" s="66" t="s">
        <v>15944</v>
      </c>
      <c r="B1361" s="74" t="s">
        <v>13416</v>
      </c>
      <c r="C1361" s="370" t="s">
        <v>15945</v>
      </c>
      <c r="D1361" s="370"/>
      <c r="E1361" s="370"/>
      <c r="F1361" s="370"/>
      <c r="G1361" s="370"/>
      <c r="H1361" s="370"/>
      <c r="I1361" s="370"/>
      <c r="J1361" s="370"/>
      <c r="K1361" s="370"/>
      <c r="L1361" s="74" t="s">
        <v>25</v>
      </c>
      <c r="M1361" s="67">
        <v>119.64</v>
      </c>
    </row>
    <row r="1362" spans="1:13" ht="12.75" customHeight="1">
      <c r="A1362" s="66" t="s">
        <v>15946</v>
      </c>
      <c r="B1362" s="74" t="s">
        <v>13416</v>
      </c>
      <c r="C1362" s="370" t="s">
        <v>15947</v>
      </c>
      <c r="D1362" s="370"/>
      <c r="E1362" s="370"/>
      <c r="F1362" s="370"/>
      <c r="G1362" s="370"/>
      <c r="H1362" s="370"/>
      <c r="I1362" s="370"/>
      <c r="J1362" s="370"/>
      <c r="K1362" s="370"/>
      <c r="L1362" s="74" t="s">
        <v>25</v>
      </c>
      <c r="M1362" s="67">
        <v>144.79</v>
      </c>
    </row>
    <row r="1363" spans="1:13" ht="13.5" customHeight="1">
      <c r="A1363" s="66" t="s">
        <v>15948</v>
      </c>
      <c r="B1363" s="74" t="s">
        <v>13416</v>
      </c>
      <c r="C1363" s="370" t="s">
        <v>15949</v>
      </c>
      <c r="D1363" s="370"/>
      <c r="E1363" s="370"/>
      <c r="F1363" s="370"/>
      <c r="G1363" s="370"/>
      <c r="H1363" s="370"/>
      <c r="I1363" s="370"/>
      <c r="J1363" s="370"/>
      <c r="K1363" s="370"/>
      <c r="L1363" s="74" t="s">
        <v>25</v>
      </c>
      <c r="M1363" s="67">
        <v>78.44</v>
      </c>
    </row>
    <row r="1364" spans="1:13" ht="12.75" customHeight="1">
      <c r="A1364" s="66" t="s">
        <v>15950</v>
      </c>
      <c r="B1364" s="74" t="s">
        <v>13416</v>
      </c>
      <c r="C1364" s="370" t="s">
        <v>15951</v>
      </c>
      <c r="D1364" s="370"/>
      <c r="E1364" s="370"/>
      <c r="F1364" s="370"/>
      <c r="G1364" s="370"/>
      <c r="H1364" s="370"/>
      <c r="I1364" s="370"/>
      <c r="J1364" s="370"/>
      <c r="K1364" s="370"/>
      <c r="L1364" s="74" t="s">
        <v>25</v>
      </c>
      <c r="M1364" s="67">
        <v>87.96</v>
      </c>
    </row>
    <row r="1365" spans="1:13" ht="12.75" customHeight="1">
      <c r="A1365" s="66" t="s">
        <v>15952</v>
      </c>
      <c r="B1365" s="74" t="s">
        <v>13416</v>
      </c>
      <c r="C1365" s="370" t="s">
        <v>15953</v>
      </c>
      <c r="D1365" s="370"/>
      <c r="E1365" s="370"/>
      <c r="F1365" s="370"/>
      <c r="G1365" s="370"/>
      <c r="H1365" s="370"/>
      <c r="I1365" s="370"/>
      <c r="J1365" s="370"/>
      <c r="K1365" s="370"/>
      <c r="L1365" s="74" t="s">
        <v>25</v>
      </c>
      <c r="M1365" s="67">
        <v>104.06</v>
      </c>
    </row>
    <row r="1366" spans="1:13" ht="13.5" customHeight="1">
      <c r="A1366" s="66" t="s">
        <v>15954</v>
      </c>
      <c r="B1366" s="74" t="s">
        <v>13416</v>
      </c>
      <c r="C1366" s="370" t="s">
        <v>15955</v>
      </c>
      <c r="D1366" s="370"/>
      <c r="E1366" s="370"/>
      <c r="F1366" s="370"/>
      <c r="G1366" s="370"/>
      <c r="H1366" s="370"/>
      <c r="I1366" s="370"/>
      <c r="J1366" s="370"/>
      <c r="K1366" s="370"/>
      <c r="L1366" s="74" t="s">
        <v>25</v>
      </c>
      <c r="M1366" s="67">
        <v>114.16</v>
      </c>
    </row>
    <row r="1367" spans="1:13" ht="12.75" customHeight="1">
      <c r="A1367" s="66" t="s">
        <v>15956</v>
      </c>
      <c r="B1367" s="74" t="s">
        <v>13416</v>
      </c>
      <c r="C1367" s="370" t="s">
        <v>15957</v>
      </c>
      <c r="D1367" s="370"/>
      <c r="E1367" s="370"/>
      <c r="F1367" s="370"/>
      <c r="G1367" s="370"/>
      <c r="H1367" s="370"/>
      <c r="I1367" s="370"/>
      <c r="J1367" s="370"/>
      <c r="K1367" s="370"/>
      <c r="L1367" s="74" t="s">
        <v>25</v>
      </c>
      <c r="M1367" s="67">
        <v>128.18</v>
      </c>
    </row>
    <row r="1368" spans="1:13" ht="13.5" customHeight="1">
      <c r="A1368" s="66" t="s">
        <v>15958</v>
      </c>
      <c r="B1368" s="74" t="s">
        <v>13416</v>
      </c>
      <c r="C1368" s="370" t="s">
        <v>15959</v>
      </c>
      <c r="D1368" s="370"/>
      <c r="E1368" s="370"/>
      <c r="F1368" s="370"/>
      <c r="G1368" s="370"/>
      <c r="H1368" s="370"/>
      <c r="I1368" s="370"/>
      <c r="J1368" s="370"/>
      <c r="K1368" s="370"/>
      <c r="L1368" s="74" t="s">
        <v>25</v>
      </c>
      <c r="M1368" s="67">
        <v>144.79</v>
      </c>
    </row>
    <row r="1369" spans="1:13" ht="12.75" customHeight="1">
      <c r="A1369" s="64" t="s">
        <v>15960</v>
      </c>
      <c r="B1369" s="73" t="s">
        <v>13416</v>
      </c>
      <c r="C1369" s="371" t="s">
        <v>15961</v>
      </c>
      <c r="D1369" s="371"/>
      <c r="E1369" s="371"/>
      <c r="F1369" s="371"/>
      <c r="G1369" s="371"/>
      <c r="H1369" s="371"/>
      <c r="I1369" s="371"/>
      <c r="J1369" s="371"/>
      <c r="K1369" s="371"/>
      <c r="L1369" s="65"/>
      <c r="M1369" s="65"/>
    </row>
    <row r="1370" spans="1:13" ht="12.75" customHeight="1">
      <c r="A1370" s="66" t="s">
        <v>15962</v>
      </c>
      <c r="B1370" s="74" t="s">
        <v>13416</v>
      </c>
      <c r="C1370" s="370" t="s">
        <v>15963</v>
      </c>
      <c r="D1370" s="370"/>
      <c r="E1370" s="370"/>
      <c r="F1370" s="370"/>
      <c r="G1370" s="370"/>
      <c r="H1370" s="370"/>
      <c r="I1370" s="370"/>
      <c r="J1370" s="370"/>
      <c r="K1370" s="370"/>
      <c r="L1370" s="74" t="s">
        <v>25</v>
      </c>
      <c r="M1370" s="67">
        <v>12.93</v>
      </c>
    </row>
    <row r="1371" spans="1:13" ht="13.5" customHeight="1">
      <c r="A1371" s="66" t="s">
        <v>15964</v>
      </c>
      <c r="B1371" s="74" t="s">
        <v>13416</v>
      </c>
      <c r="C1371" s="370" t="s">
        <v>15965</v>
      </c>
      <c r="D1371" s="370"/>
      <c r="E1371" s="370"/>
      <c r="F1371" s="370"/>
      <c r="G1371" s="370"/>
      <c r="H1371" s="370"/>
      <c r="I1371" s="370"/>
      <c r="J1371" s="370"/>
      <c r="K1371" s="370"/>
      <c r="L1371" s="74" t="s">
        <v>25</v>
      </c>
      <c r="M1371" s="67">
        <v>16.010000000000002</v>
      </c>
    </row>
    <row r="1372" spans="1:13" ht="12.75" customHeight="1">
      <c r="A1372" s="66" t="s">
        <v>15966</v>
      </c>
      <c r="B1372" s="74" t="s">
        <v>13416</v>
      </c>
      <c r="C1372" s="370" t="s">
        <v>15967</v>
      </c>
      <c r="D1372" s="370"/>
      <c r="E1372" s="370"/>
      <c r="F1372" s="370"/>
      <c r="G1372" s="370"/>
      <c r="H1372" s="370"/>
      <c r="I1372" s="370"/>
      <c r="J1372" s="370"/>
      <c r="K1372" s="370"/>
      <c r="L1372" s="74" t="s">
        <v>25</v>
      </c>
      <c r="M1372" s="67">
        <v>17.489999999999998</v>
      </c>
    </row>
    <row r="1373" spans="1:13" ht="13.5" customHeight="1">
      <c r="A1373" s="66" t="s">
        <v>15968</v>
      </c>
      <c r="B1373" s="74" t="s">
        <v>13416</v>
      </c>
      <c r="C1373" s="370" t="s">
        <v>15969</v>
      </c>
      <c r="D1373" s="370"/>
      <c r="E1373" s="370"/>
      <c r="F1373" s="370"/>
      <c r="G1373" s="370"/>
      <c r="H1373" s="370"/>
      <c r="I1373" s="370"/>
      <c r="J1373" s="370"/>
      <c r="K1373" s="370"/>
      <c r="L1373" s="74" t="s">
        <v>25</v>
      </c>
      <c r="M1373" s="67">
        <v>21</v>
      </c>
    </row>
    <row r="1374" spans="1:13" ht="12.75" customHeight="1">
      <c r="A1374" s="66" t="s">
        <v>15970</v>
      </c>
      <c r="B1374" s="74" t="s">
        <v>13416</v>
      </c>
      <c r="C1374" s="370" t="s">
        <v>15971</v>
      </c>
      <c r="D1374" s="370"/>
      <c r="E1374" s="370"/>
      <c r="F1374" s="370"/>
      <c r="G1374" s="370"/>
      <c r="H1374" s="370"/>
      <c r="I1374" s="370"/>
      <c r="J1374" s="370"/>
      <c r="K1374" s="370"/>
      <c r="L1374" s="74" t="s">
        <v>25</v>
      </c>
      <c r="M1374" s="67">
        <v>25.49</v>
      </c>
    </row>
    <row r="1375" spans="1:13" ht="12.75" customHeight="1">
      <c r="A1375" s="66" t="s">
        <v>15972</v>
      </c>
      <c r="B1375" s="74" t="s">
        <v>13416</v>
      </c>
      <c r="C1375" s="370" t="s">
        <v>15973</v>
      </c>
      <c r="D1375" s="370"/>
      <c r="E1375" s="370"/>
      <c r="F1375" s="370"/>
      <c r="G1375" s="370"/>
      <c r="H1375" s="370"/>
      <c r="I1375" s="370"/>
      <c r="J1375" s="370"/>
      <c r="K1375" s="370"/>
      <c r="L1375" s="74" t="s">
        <v>25</v>
      </c>
      <c r="M1375" s="67">
        <v>40.49</v>
      </c>
    </row>
    <row r="1376" spans="1:13" ht="13.5" customHeight="1">
      <c r="A1376" s="66" t="s">
        <v>15974</v>
      </c>
      <c r="B1376" s="74" t="s">
        <v>13416</v>
      </c>
      <c r="C1376" s="370" t="s">
        <v>15975</v>
      </c>
      <c r="D1376" s="370"/>
      <c r="E1376" s="370"/>
      <c r="F1376" s="370"/>
      <c r="G1376" s="370"/>
      <c r="H1376" s="370"/>
      <c r="I1376" s="370"/>
      <c r="J1376" s="370"/>
      <c r="K1376" s="370"/>
      <c r="L1376" s="74" t="s">
        <v>25</v>
      </c>
      <c r="M1376" s="67">
        <v>36.14</v>
      </c>
    </row>
    <row r="1377" spans="1:13" ht="12.75" customHeight="1">
      <c r="A1377" s="66" t="s">
        <v>15976</v>
      </c>
      <c r="B1377" s="74" t="s">
        <v>13416</v>
      </c>
      <c r="C1377" s="370" t="s">
        <v>15977</v>
      </c>
      <c r="D1377" s="370"/>
      <c r="E1377" s="370"/>
      <c r="F1377" s="370"/>
      <c r="G1377" s="370"/>
      <c r="H1377" s="370"/>
      <c r="I1377" s="370"/>
      <c r="J1377" s="370"/>
      <c r="K1377" s="370"/>
      <c r="L1377" s="74" t="s">
        <v>25</v>
      </c>
      <c r="M1377" s="67">
        <v>68.66</v>
      </c>
    </row>
    <row r="1378" spans="1:13" ht="12.75" customHeight="1">
      <c r="A1378" s="66" t="s">
        <v>15978</v>
      </c>
      <c r="B1378" s="74" t="s">
        <v>13416</v>
      </c>
      <c r="C1378" s="370" t="s">
        <v>15979</v>
      </c>
      <c r="D1378" s="370"/>
      <c r="E1378" s="370"/>
      <c r="F1378" s="370"/>
      <c r="G1378" s="370"/>
      <c r="H1378" s="370"/>
      <c r="I1378" s="370"/>
      <c r="J1378" s="370"/>
      <c r="K1378" s="370"/>
      <c r="L1378" s="74" t="s">
        <v>25</v>
      </c>
      <c r="M1378" s="67">
        <v>15.42</v>
      </c>
    </row>
    <row r="1379" spans="1:13" ht="13.5" customHeight="1">
      <c r="A1379" s="66" t="s">
        <v>15980</v>
      </c>
      <c r="B1379" s="74" t="s">
        <v>13416</v>
      </c>
      <c r="C1379" s="370" t="s">
        <v>15981</v>
      </c>
      <c r="D1379" s="370"/>
      <c r="E1379" s="370"/>
      <c r="F1379" s="370"/>
      <c r="G1379" s="370"/>
      <c r="H1379" s="370"/>
      <c r="I1379" s="370"/>
      <c r="J1379" s="370"/>
      <c r="K1379" s="370"/>
      <c r="L1379" s="74" t="s">
        <v>25</v>
      </c>
      <c r="M1379" s="67">
        <v>28.01</v>
      </c>
    </row>
    <row r="1380" spans="1:13" ht="12.75" customHeight="1">
      <c r="A1380" s="66" t="s">
        <v>15982</v>
      </c>
      <c r="B1380" s="74" t="s">
        <v>13416</v>
      </c>
      <c r="C1380" s="370" t="s">
        <v>15983</v>
      </c>
      <c r="D1380" s="370"/>
      <c r="E1380" s="370"/>
      <c r="F1380" s="370"/>
      <c r="G1380" s="370"/>
      <c r="H1380" s="370"/>
      <c r="I1380" s="370"/>
      <c r="J1380" s="370"/>
      <c r="K1380" s="370"/>
      <c r="L1380" s="74" t="s">
        <v>25</v>
      </c>
      <c r="M1380" s="67">
        <v>20.92</v>
      </c>
    </row>
    <row r="1381" spans="1:13" ht="13.5" customHeight="1">
      <c r="A1381" s="66" t="s">
        <v>15984</v>
      </c>
      <c r="B1381" s="74" t="s">
        <v>13416</v>
      </c>
      <c r="C1381" s="370" t="s">
        <v>15985</v>
      </c>
      <c r="D1381" s="370"/>
      <c r="E1381" s="370"/>
      <c r="F1381" s="370"/>
      <c r="G1381" s="370"/>
      <c r="H1381" s="370"/>
      <c r="I1381" s="370"/>
      <c r="J1381" s="370"/>
      <c r="K1381" s="370"/>
      <c r="L1381" s="74" t="s">
        <v>25</v>
      </c>
      <c r="M1381" s="67">
        <v>12.4</v>
      </c>
    </row>
    <row r="1382" spans="1:13" ht="12.75" customHeight="1">
      <c r="A1382" s="66" t="s">
        <v>15986</v>
      </c>
      <c r="B1382" s="74" t="s">
        <v>13416</v>
      </c>
      <c r="C1382" s="370" t="s">
        <v>15987</v>
      </c>
      <c r="D1382" s="370"/>
      <c r="E1382" s="370"/>
      <c r="F1382" s="370"/>
      <c r="G1382" s="370"/>
      <c r="H1382" s="370"/>
      <c r="I1382" s="370"/>
      <c r="J1382" s="370"/>
      <c r="K1382" s="370"/>
      <c r="L1382" s="74" t="s">
        <v>25</v>
      </c>
      <c r="M1382" s="67">
        <v>15.01</v>
      </c>
    </row>
    <row r="1383" spans="1:13" ht="12.75" customHeight="1">
      <c r="A1383" s="66" t="s">
        <v>15988</v>
      </c>
      <c r="B1383" s="74" t="s">
        <v>13416</v>
      </c>
      <c r="C1383" s="370" t="s">
        <v>15989</v>
      </c>
      <c r="D1383" s="370"/>
      <c r="E1383" s="370"/>
      <c r="F1383" s="370"/>
      <c r="G1383" s="370"/>
      <c r="H1383" s="370"/>
      <c r="I1383" s="370"/>
      <c r="J1383" s="370"/>
      <c r="K1383" s="370"/>
      <c r="L1383" s="74" t="s">
        <v>25</v>
      </c>
      <c r="M1383" s="67">
        <v>13.01</v>
      </c>
    </row>
    <row r="1384" spans="1:13" ht="13.5" customHeight="1">
      <c r="A1384" s="66" t="s">
        <v>15990</v>
      </c>
      <c r="B1384" s="74" t="s">
        <v>13416</v>
      </c>
      <c r="C1384" s="370" t="s">
        <v>15991</v>
      </c>
      <c r="D1384" s="370"/>
      <c r="E1384" s="370"/>
      <c r="F1384" s="370"/>
      <c r="G1384" s="370"/>
      <c r="H1384" s="370"/>
      <c r="I1384" s="370"/>
      <c r="J1384" s="370"/>
      <c r="K1384" s="370"/>
      <c r="L1384" s="74" t="s">
        <v>25</v>
      </c>
      <c r="M1384" s="67">
        <v>21.01</v>
      </c>
    </row>
    <row r="1385" spans="1:13" ht="12.75" customHeight="1">
      <c r="A1385" s="66" t="s">
        <v>15992</v>
      </c>
      <c r="B1385" s="74" t="s">
        <v>13416</v>
      </c>
      <c r="C1385" s="370" t="s">
        <v>15993</v>
      </c>
      <c r="D1385" s="370"/>
      <c r="E1385" s="370"/>
      <c r="F1385" s="370"/>
      <c r="G1385" s="370"/>
      <c r="H1385" s="370"/>
      <c r="I1385" s="370"/>
      <c r="J1385" s="370"/>
      <c r="K1385" s="370"/>
      <c r="L1385" s="74" t="s">
        <v>25</v>
      </c>
      <c r="M1385" s="67">
        <v>17.23</v>
      </c>
    </row>
    <row r="1386" spans="1:13" ht="13.5" customHeight="1">
      <c r="A1386" s="66" t="s">
        <v>15994</v>
      </c>
      <c r="B1386" s="74" t="s">
        <v>13416</v>
      </c>
      <c r="C1386" s="370" t="s">
        <v>15995</v>
      </c>
      <c r="D1386" s="370"/>
      <c r="E1386" s="370"/>
      <c r="F1386" s="370"/>
      <c r="G1386" s="370"/>
      <c r="H1386" s="370"/>
      <c r="I1386" s="370"/>
      <c r="J1386" s="370"/>
      <c r="K1386" s="370"/>
      <c r="L1386" s="74" t="s">
        <v>25</v>
      </c>
      <c r="M1386" s="67">
        <v>36.119999999999997</v>
      </c>
    </row>
    <row r="1387" spans="1:13" ht="12.75" customHeight="1">
      <c r="A1387" s="66" t="s">
        <v>15996</v>
      </c>
      <c r="B1387" s="74" t="s">
        <v>13416</v>
      </c>
      <c r="C1387" s="370" t="s">
        <v>15997</v>
      </c>
      <c r="D1387" s="370"/>
      <c r="E1387" s="370"/>
      <c r="F1387" s="370"/>
      <c r="G1387" s="370"/>
      <c r="H1387" s="370"/>
      <c r="I1387" s="370"/>
      <c r="J1387" s="370"/>
      <c r="K1387" s="370"/>
      <c r="L1387" s="74" t="s">
        <v>25</v>
      </c>
      <c r="M1387" s="67">
        <v>37.32</v>
      </c>
    </row>
    <row r="1388" spans="1:13" ht="12.75" customHeight="1">
      <c r="A1388" s="66" t="s">
        <v>15998</v>
      </c>
      <c r="B1388" s="74" t="s">
        <v>13416</v>
      </c>
      <c r="C1388" s="370" t="s">
        <v>15999</v>
      </c>
      <c r="D1388" s="370"/>
      <c r="E1388" s="370"/>
      <c r="F1388" s="370"/>
      <c r="G1388" s="370"/>
      <c r="H1388" s="370"/>
      <c r="I1388" s="370"/>
      <c r="J1388" s="370"/>
      <c r="K1388" s="370"/>
      <c r="L1388" s="74" t="s">
        <v>25</v>
      </c>
      <c r="M1388" s="67">
        <v>42.8</v>
      </c>
    </row>
    <row r="1389" spans="1:13" ht="13.5" customHeight="1">
      <c r="A1389" s="66" t="s">
        <v>16000</v>
      </c>
      <c r="B1389" s="74" t="s">
        <v>13416</v>
      </c>
      <c r="C1389" s="370" t="s">
        <v>16001</v>
      </c>
      <c r="D1389" s="370"/>
      <c r="E1389" s="370"/>
      <c r="F1389" s="370"/>
      <c r="G1389" s="370"/>
      <c r="H1389" s="370"/>
      <c r="I1389" s="370"/>
      <c r="J1389" s="370"/>
      <c r="K1389" s="370"/>
      <c r="L1389" s="74" t="s">
        <v>25</v>
      </c>
      <c r="M1389" s="67">
        <v>38.090000000000003</v>
      </c>
    </row>
    <row r="1390" spans="1:13" ht="12.75" customHeight="1">
      <c r="A1390" s="66" t="s">
        <v>16002</v>
      </c>
      <c r="B1390" s="74" t="s">
        <v>13416</v>
      </c>
      <c r="C1390" s="370" t="s">
        <v>16003</v>
      </c>
      <c r="D1390" s="370"/>
      <c r="E1390" s="370"/>
      <c r="F1390" s="370"/>
      <c r="G1390" s="370"/>
      <c r="H1390" s="370"/>
      <c r="I1390" s="370"/>
      <c r="J1390" s="370"/>
      <c r="K1390" s="370"/>
      <c r="L1390" s="74" t="s">
        <v>25</v>
      </c>
      <c r="M1390" s="67">
        <v>50.19</v>
      </c>
    </row>
    <row r="1391" spans="1:13" ht="12.75" customHeight="1">
      <c r="A1391" s="66" t="s">
        <v>16004</v>
      </c>
      <c r="B1391" s="74" t="s">
        <v>13416</v>
      </c>
      <c r="C1391" s="370" t="s">
        <v>16005</v>
      </c>
      <c r="D1391" s="370"/>
      <c r="E1391" s="370"/>
      <c r="F1391" s="370"/>
      <c r="G1391" s="370"/>
      <c r="H1391" s="370"/>
      <c r="I1391" s="370"/>
      <c r="J1391" s="370"/>
      <c r="K1391" s="370"/>
      <c r="L1391" s="74" t="s">
        <v>25</v>
      </c>
      <c r="M1391" s="67">
        <v>42.8</v>
      </c>
    </row>
    <row r="1392" spans="1:13" ht="13.5" customHeight="1">
      <c r="A1392" s="66" t="s">
        <v>16006</v>
      </c>
      <c r="B1392" s="74" t="s">
        <v>13416</v>
      </c>
      <c r="C1392" s="370" t="s">
        <v>16007</v>
      </c>
      <c r="D1392" s="370"/>
      <c r="E1392" s="370"/>
      <c r="F1392" s="370"/>
      <c r="G1392" s="370"/>
      <c r="H1392" s="370"/>
      <c r="I1392" s="370"/>
      <c r="J1392" s="370"/>
      <c r="K1392" s="370"/>
      <c r="L1392" s="74" t="s">
        <v>25</v>
      </c>
      <c r="M1392" s="67">
        <v>44.59</v>
      </c>
    </row>
    <row r="1393" spans="1:13" ht="12.75" customHeight="1">
      <c r="A1393" s="66" t="s">
        <v>16008</v>
      </c>
      <c r="B1393" s="74" t="s">
        <v>13416</v>
      </c>
      <c r="C1393" s="370" t="s">
        <v>16009</v>
      </c>
      <c r="D1393" s="370"/>
      <c r="E1393" s="370"/>
      <c r="F1393" s="370"/>
      <c r="G1393" s="370"/>
      <c r="H1393" s="370"/>
      <c r="I1393" s="370"/>
      <c r="J1393" s="370"/>
      <c r="K1393" s="370"/>
      <c r="L1393" s="74" t="s">
        <v>25</v>
      </c>
      <c r="M1393" s="67">
        <v>37.549999999999997</v>
      </c>
    </row>
    <row r="1394" spans="1:13" ht="13.5" customHeight="1">
      <c r="A1394" s="66" t="s">
        <v>16010</v>
      </c>
      <c r="B1394" s="74" t="s">
        <v>13416</v>
      </c>
      <c r="C1394" s="370" t="s">
        <v>16011</v>
      </c>
      <c r="D1394" s="370"/>
      <c r="E1394" s="370"/>
      <c r="F1394" s="370"/>
      <c r="G1394" s="370"/>
      <c r="H1394" s="370"/>
      <c r="I1394" s="370"/>
      <c r="J1394" s="370"/>
      <c r="K1394" s="370"/>
      <c r="L1394" s="74" t="s">
        <v>25</v>
      </c>
      <c r="M1394" s="67">
        <v>35.03</v>
      </c>
    </row>
    <row r="1395" spans="1:13" ht="12.75" customHeight="1">
      <c r="A1395" s="66" t="s">
        <v>16012</v>
      </c>
      <c r="B1395" s="74" t="s">
        <v>13416</v>
      </c>
      <c r="C1395" s="370" t="s">
        <v>16013</v>
      </c>
      <c r="D1395" s="370"/>
      <c r="E1395" s="370"/>
      <c r="F1395" s="370"/>
      <c r="G1395" s="370"/>
      <c r="H1395" s="370"/>
      <c r="I1395" s="370"/>
      <c r="J1395" s="370"/>
      <c r="K1395" s="370"/>
      <c r="L1395" s="74" t="s">
        <v>25</v>
      </c>
      <c r="M1395" s="67">
        <v>31.33</v>
      </c>
    </row>
    <row r="1396" spans="1:13" ht="12.75" customHeight="1">
      <c r="A1396" s="66" t="s">
        <v>16014</v>
      </c>
      <c r="B1396" s="74" t="s">
        <v>13416</v>
      </c>
      <c r="C1396" s="370" t="s">
        <v>16015</v>
      </c>
      <c r="D1396" s="370"/>
      <c r="E1396" s="370"/>
      <c r="F1396" s="370"/>
      <c r="G1396" s="370"/>
      <c r="H1396" s="370"/>
      <c r="I1396" s="370"/>
      <c r="J1396" s="370"/>
      <c r="K1396" s="370"/>
      <c r="L1396" s="74" t="s">
        <v>25</v>
      </c>
      <c r="M1396" s="67">
        <v>61.01</v>
      </c>
    </row>
    <row r="1397" spans="1:13" ht="13.5" customHeight="1">
      <c r="A1397" s="66" t="s">
        <v>16016</v>
      </c>
      <c r="B1397" s="74" t="s">
        <v>13416</v>
      </c>
      <c r="C1397" s="370" t="s">
        <v>16017</v>
      </c>
      <c r="D1397" s="370"/>
      <c r="E1397" s="370"/>
      <c r="F1397" s="370"/>
      <c r="G1397" s="370"/>
      <c r="H1397" s="370"/>
      <c r="I1397" s="370"/>
      <c r="J1397" s="370"/>
      <c r="K1397" s="370"/>
      <c r="L1397" s="74" t="s">
        <v>25</v>
      </c>
      <c r="M1397" s="67">
        <v>41.75</v>
      </c>
    </row>
    <row r="1398" spans="1:13" ht="12.75" customHeight="1">
      <c r="A1398" s="66" t="s">
        <v>16018</v>
      </c>
      <c r="B1398" s="74" t="s">
        <v>13416</v>
      </c>
      <c r="C1398" s="370" t="s">
        <v>16019</v>
      </c>
      <c r="D1398" s="370"/>
      <c r="E1398" s="370"/>
      <c r="F1398" s="370"/>
      <c r="G1398" s="370"/>
      <c r="H1398" s="370"/>
      <c r="I1398" s="370"/>
      <c r="J1398" s="370"/>
      <c r="K1398" s="370"/>
      <c r="L1398" s="74" t="s">
        <v>25</v>
      </c>
      <c r="M1398" s="67">
        <v>58.02</v>
      </c>
    </row>
    <row r="1399" spans="1:13" ht="13.5" customHeight="1">
      <c r="A1399" s="66" t="s">
        <v>16020</v>
      </c>
      <c r="B1399" s="74" t="s">
        <v>13416</v>
      </c>
      <c r="C1399" s="370" t="s">
        <v>16021</v>
      </c>
      <c r="D1399" s="370"/>
      <c r="E1399" s="370"/>
      <c r="F1399" s="370"/>
      <c r="G1399" s="370"/>
      <c r="H1399" s="370"/>
      <c r="I1399" s="370"/>
      <c r="J1399" s="370"/>
      <c r="K1399" s="370"/>
      <c r="L1399" s="74" t="s">
        <v>25</v>
      </c>
      <c r="M1399" s="67">
        <v>37.32</v>
      </c>
    </row>
    <row r="1400" spans="1:13" ht="12.75" customHeight="1">
      <c r="A1400" s="66" t="s">
        <v>16022</v>
      </c>
      <c r="B1400" s="74" t="s">
        <v>13416</v>
      </c>
      <c r="C1400" s="370" t="s">
        <v>16023</v>
      </c>
      <c r="D1400" s="370"/>
      <c r="E1400" s="370"/>
      <c r="F1400" s="370"/>
      <c r="G1400" s="370"/>
      <c r="H1400" s="370"/>
      <c r="I1400" s="370"/>
      <c r="J1400" s="370"/>
      <c r="K1400" s="370"/>
      <c r="L1400" s="74" t="s">
        <v>25</v>
      </c>
      <c r="M1400" s="67">
        <v>61.13</v>
      </c>
    </row>
    <row r="1401" spans="1:13" ht="12.75" customHeight="1">
      <c r="A1401" s="66" t="s">
        <v>16024</v>
      </c>
      <c r="B1401" s="74" t="s">
        <v>13416</v>
      </c>
      <c r="C1401" s="370" t="s">
        <v>16025</v>
      </c>
      <c r="D1401" s="370"/>
      <c r="E1401" s="370"/>
      <c r="F1401" s="370"/>
      <c r="G1401" s="370"/>
      <c r="H1401" s="370"/>
      <c r="I1401" s="370"/>
      <c r="J1401" s="370"/>
      <c r="K1401" s="370"/>
      <c r="L1401" s="74" t="s">
        <v>25</v>
      </c>
      <c r="M1401" s="67">
        <v>58.53</v>
      </c>
    </row>
    <row r="1402" spans="1:13" ht="13.5" customHeight="1">
      <c r="A1402" s="66" t="s">
        <v>16026</v>
      </c>
      <c r="B1402" s="74" t="s">
        <v>13416</v>
      </c>
      <c r="C1402" s="370" t="s">
        <v>16027</v>
      </c>
      <c r="D1402" s="370"/>
      <c r="E1402" s="370"/>
      <c r="F1402" s="370"/>
      <c r="G1402" s="370"/>
      <c r="H1402" s="370"/>
      <c r="I1402" s="370"/>
      <c r="J1402" s="370"/>
      <c r="K1402" s="370"/>
      <c r="L1402" s="74" t="s">
        <v>25</v>
      </c>
      <c r="M1402" s="67">
        <v>52.05</v>
      </c>
    </row>
    <row r="1403" spans="1:13" ht="12.75" customHeight="1">
      <c r="A1403" s="66" t="s">
        <v>16028</v>
      </c>
      <c r="B1403" s="74" t="s">
        <v>13416</v>
      </c>
      <c r="C1403" s="370" t="s">
        <v>15979</v>
      </c>
      <c r="D1403" s="370"/>
      <c r="E1403" s="370"/>
      <c r="F1403" s="370"/>
      <c r="G1403" s="370"/>
      <c r="H1403" s="370"/>
      <c r="I1403" s="370"/>
      <c r="J1403" s="370"/>
      <c r="K1403" s="370"/>
      <c r="L1403" s="74" t="s">
        <v>25</v>
      </c>
      <c r="M1403" s="67">
        <v>19.02</v>
      </c>
    </row>
    <row r="1404" spans="1:13" ht="12.75" customHeight="1">
      <c r="A1404" s="66" t="s">
        <v>16029</v>
      </c>
      <c r="B1404" s="74" t="s">
        <v>13416</v>
      </c>
      <c r="C1404" s="370" t="s">
        <v>16030</v>
      </c>
      <c r="D1404" s="370"/>
      <c r="E1404" s="370"/>
      <c r="F1404" s="370"/>
      <c r="G1404" s="370"/>
      <c r="H1404" s="370"/>
      <c r="I1404" s="370"/>
      <c r="J1404" s="370"/>
      <c r="K1404" s="370"/>
      <c r="L1404" s="74" t="s">
        <v>25</v>
      </c>
      <c r="M1404" s="67">
        <v>27.01</v>
      </c>
    </row>
    <row r="1405" spans="1:13" ht="13.5" customHeight="1">
      <c r="A1405" s="64" t="s">
        <v>16031</v>
      </c>
      <c r="B1405" s="73" t="s">
        <v>13416</v>
      </c>
      <c r="C1405" s="371" t="s">
        <v>16032</v>
      </c>
      <c r="D1405" s="371"/>
      <c r="E1405" s="371"/>
      <c r="F1405" s="371"/>
      <c r="G1405" s="371"/>
      <c r="H1405" s="371"/>
      <c r="I1405" s="371"/>
      <c r="J1405" s="371"/>
      <c r="K1405" s="371"/>
      <c r="L1405" s="65"/>
      <c r="M1405" s="65"/>
    </row>
    <row r="1406" spans="1:13" ht="12.75" customHeight="1">
      <c r="A1406" s="66" t="s">
        <v>16033</v>
      </c>
      <c r="B1406" s="74" t="s">
        <v>13416</v>
      </c>
      <c r="C1406" s="370" t="s">
        <v>16034</v>
      </c>
      <c r="D1406" s="370"/>
      <c r="E1406" s="370"/>
      <c r="F1406" s="370"/>
      <c r="G1406" s="370"/>
      <c r="H1406" s="370"/>
      <c r="I1406" s="370"/>
      <c r="J1406" s="370"/>
      <c r="K1406" s="370"/>
      <c r="L1406" s="74" t="s">
        <v>25</v>
      </c>
      <c r="M1406" s="67">
        <v>1515.99</v>
      </c>
    </row>
    <row r="1407" spans="1:13" ht="13.5" customHeight="1">
      <c r="A1407" s="66" t="s">
        <v>16035</v>
      </c>
      <c r="B1407" s="74" t="s">
        <v>13416</v>
      </c>
      <c r="C1407" s="370" t="s">
        <v>16036</v>
      </c>
      <c r="D1407" s="370"/>
      <c r="E1407" s="370"/>
      <c r="F1407" s="370"/>
      <c r="G1407" s="370"/>
      <c r="H1407" s="370"/>
      <c r="I1407" s="370"/>
      <c r="J1407" s="370"/>
      <c r="K1407" s="370"/>
      <c r="L1407" s="74" t="s">
        <v>25</v>
      </c>
      <c r="M1407" s="67">
        <v>1554.51</v>
      </c>
    </row>
    <row r="1408" spans="1:13" ht="12.75" customHeight="1">
      <c r="A1408" s="66" t="s">
        <v>16037</v>
      </c>
      <c r="B1408" s="74" t="s">
        <v>13416</v>
      </c>
      <c r="C1408" s="370" t="s">
        <v>16038</v>
      </c>
      <c r="D1408" s="370"/>
      <c r="E1408" s="370"/>
      <c r="F1408" s="370"/>
      <c r="G1408" s="370"/>
      <c r="H1408" s="370"/>
      <c r="I1408" s="370"/>
      <c r="J1408" s="370"/>
      <c r="K1408" s="370"/>
      <c r="L1408" s="74" t="s">
        <v>25</v>
      </c>
      <c r="M1408" s="67">
        <v>1658.43</v>
      </c>
    </row>
    <row r="1409" spans="1:13" ht="12.75" customHeight="1">
      <c r="A1409" s="66" t="s">
        <v>16039</v>
      </c>
      <c r="B1409" s="74" t="s">
        <v>13416</v>
      </c>
      <c r="C1409" s="370" t="s">
        <v>16040</v>
      </c>
      <c r="D1409" s="370"/>
      <c r="E1409" s="370"/>
      <c r="F1409" s="370"/>
      <c r="G1409" s="370"/>
      <c r="H1409" s="370"/>
      <c r="I1409" s="370"/>
      <c r="J1409" s="370"/>
      <c r="K1409" s="370"/>
      <c r="L1409" s="74" t="s">
        <v>25</v>
      </c>
      <c r="M1409" s="67">
        <v>1729.52</v>
      </c>
    </row>
    <row r="1410" spans="1:13" ht="13.5" customHeight="1">
      <c r="A1410" s="66" t="s">
        <v>16041</v>
      </c>
      <c r="B1410" s="74" t="s">
        <v>13416</v>
      </c>
      <c r="C1410" s="370" t="s">
        <v>16042</v>
      </c>
      <c r="D1410" s="370"/>
      <c r="E1410" s="370"/>
      <c r="F1410" s="370"/>
      <c r="G1410" s="370"/>
      <c r="H1410" s="370"/>
      <c r="I1410" s="370"/>
      <c r="J1410" s="370"/>
      <c r="K1410" s="370"/>
      <c r="L1410" s="74" t="s">
        <v>25</v>
      </c>
      <c r="M1410" s="67">
        <v>1940.13</v>
      </c>
    </row>
    <row r="1411" spans="1:13" ht="12.75" customHeight="1">
      <c r="A1411" s="66" t="s">
        <v>16043</v>
      </c>
      <c r="B1411" s="74" t="s">
        <v>13416</v>
      </c>
      <c r="C1411" s="370" t="s">
        <v>16044</v>
      </c>
      <c r="D1411" s="370"/>
      <c r="E1411" s="370"/>
      <c r="F1411" s="370"/>
      <c r="G1411" s="370"/>
      <c r="H1411" s="370"/>
      <c r="I1411" s="370"/>
      <c r="J1411" s="370"/>
      <c r="K1411" s="370"/>
      <c r="L1411" s="74" t="s">
        <v>25</v>
      </c>
      <c r="M1411" s="67">
        <v>2051.4299999999998</v>
      </c>
    </row>
    <row r="1412" spans="1:13" ht="13.5" customHeight="1">
      <c r="A1412" s="66" t="s">
        <v>16045</v>
      </c>
      <c r="B1412" s="74" t="s">
        <v>13416</v>
      </c>
      <c r="C1412" s="370" t="s">
        <v>16046</v>
      </c>
      <c r="D1412" s="370"/>
      <c r="E1412" s="370"/>
      <c r="F1412" s="370"/>
      <c r="G1412" s="370"/>
      <c r="H1412" s="370"/>
      <c r="I1412" s="370"/>
      <c r="J1412" s="370"/>
      <c r="K1412" s="370"/>
      <c r="L1412" s="74" t="s">
        <v>25</v>
      </c>
      <c r="M1412" s="67">
        <v>2322.98</v>
      </c>
    </row>
    <row r="1413" spans="1:13" ht="12.75" customHeight="1">
      <c r="A1413" s="66" t="s">
        <v>16047</v>
      </c>
      <c r="B1413" s="74" t="s">
        <v>13416</v>
      </c>
      <c r="C1413" s="370" t="s">
        <v>16048</v>
      </c>
      <c r="D1413" s="370"/>
      <c r="E1413" s="370"/>
      <c r="F1413" s="370"/>
      <c r="G1413" s="370"/>
      <c r="H1413" s="370"/>
      <c r="I1413" s="370"/>
      <c r="J1413" s="370"/>
      <c r="K1413" s="370"/>
      <c r="L1413" s="74" t="s">
        <v>25</v>
      </c>
      <c r="M1413" s="67">
        <v>2703.54</v>
      </c>
    </row>
    <row r="1414" spans="1:13" ht="12.75" customHeight="1">
      <c r="A1414" s="66" t="s">
        <v>16049</v>
      </c>
      <c r="B1414" s="74" t="s">
        <v>13416</v>
      </c>
      <c r="C1414" s="370" t="s">
        <v>16050</v>
      </c>
      <c r="D1414" s="370"/>
      <c r="E1414" s="370"/>
      <c r="F1414" s="370"/>
      <c r="G1414" s="370"/>
      <c r="H1414" s="370"/>
      <c r="I1414" s="370"/>
      <c r="J1414" s="370"/>
      <c r="K1414" s="370"/>
      <c r="L1414" s="74" t="s">
        <v>25</v>
      </c>
      <c r="M1414" s="67">
        <v>3736.93</v>
      </c>
    </row>
    <row r="1415" spans="1:13" ht="13.5" customHeight="1">
      <c r="A1415" s="66" t="s">
        <v>16051</v>
      </c>
      <c r="B1415" s="74" t="s">
        <v>13416</v>
      </c>
      <c r="C1415" s="370" t="s">
        <v>16052</v>
      </c>
      <c r="D1415" s="370"/>
      <c r="E1415" s="370"/>
      <c r="F1415" s="370"/>
      <c r="G1415" s="370"/>
      <c r="H1415" s="370"/>
      <c r="I1415" s="370"/>
      <c r="J1415" s="370"/>
      <c r="K1415" s="370"/>
      <c r="L1415" s="74" t="s">
        <v>25</v>
      </c>
      <c r="M1415" s="67">
        <v>4501.34</v>
      </c>
    </row>
    <row r="1416" spans="1:13" ht="12.75" customHeight="1">
      <c r="A1416" s="66" t="s">
        <v>16053</v>
      </c>
      <c r="B1416" s="74" t="s">
        <v>13416</v>
      </c>
      <c r="C1416" s="370" t="s">
        <v>16054</v>
      </c>
      <c r="D1416" s="370"/>
      <c r="E1416" s="370"/>
      <c r="F1416" s="370"/>
      <c r="G1416" s="370"/>
      <c r="H1416" s="370"/>
      <c r="I1416" s="370"/>
      <c r="J1416" s="370"/>
      <c r="K1416" s="370"/>
      <c r="L1416" s="74" t="s">
        <v>25</v>
      </c>
      <c r="M1416" s="67">
        <v>6285.09</v>
      </c>
    </row>
    <row r="1417" spans="1:13" ht="13.5" customHeight="1">
      <c r="A1417" s="66" t="s">
        <v>16055</v>
      </c>
      <c r="B1417" s="74" t="s">
        <v>13416</v>
      </c>
      <c r="C1417" s="370" t="s">
        <v>16056</v>
      </c>
      <c r="D1417" s="370"/>
      <c r="E1417" s="370"/>
      <c r="F1417" s="370"/>
      <c r="G1417" s="370"/>
      <c r="H1417" s="370"/>
      <c r="I1417" s="370"/>
      <c r="J1417" s="370"/>
      <c r="K1417" s="370"/>
      <c r="L1417" s="74" t="s">
        <v>25</v>
      </c>
      <c r="M1417" s="67">
        <v>7015.01</v>
      </c>
    </row>
    <row r="1418" spans="1:13" ht="12.75" customHeight="1">
      <c r="A1418" s="66" t="s">
        <v>16057</v>
      </c>
      <c r="B1418" s="74" t="s">
        <v>13416</v>
      </c>
      <c r="C1418" s="370" t="s">
        <v>16058</v>
      </c>
      <c r="D1418" s="370"/>
      <c r="E1418" s="370"/>
      <c r="F1418" s="370"/>
      <c r="G1418" s="370"/>
      <c r="H1418" s="370"/>
      <c r="I1418" s="370"/>
      <c r="J1418" s="370"/>
      <c r="K1418" s="370"/>
      <c r="L1418" s="74" t="s">
        <v>25</v>
      </c>
      <c r="M1418" s="67">
        <v>6962.33</v>
      </c>
    </row>
    <row r="1419" spans="1:13" ht="12.75" customHeight="1">
      <c r="A1419" s="64" t="s">
        <v>16059</v>
      </c>
      <c r="B1419" s="73" t="s">
        <v>13416</v>
      </c>
      <c r="C1419" s="371" t="s">
        <v>16060</v>
      </c>
      <c r="D1419" s="371"/>
      <c r="E1419" s="371"/>
      <c r="F1419" s="371"/>
      <c r="G1419" s="371"/>
      <c r="H1419" s="371"/>
      <c r="I1419" s="371"/>
      <c r="J1419" s="371"/>
      <c r="K1419" s="371"/>
      <c r="L1419" s="65"/>
      <c r="M1419" s="65"/>
    </row>
    <row r="1420" spans="1:13" ht="13.5" customHeight="1">
      <c r="A1420" s="66" t="s">
        <v>16061</v>
      </c>
      <c r="B1420" s="74" t="s">
        <v>13416</v>
      </c>
      <c r="C1420" s="370" t="s">
        <v>16034</v>
      </c>
      <c r="D1420" s="370"/>
      <c r="E1420" s="370"/>
      <c r="F1420" s="370"/>
      <c r="G1420" s="370"/>
      <c r="H1420" s="370"/>
      <c r="I1420" s="370"/>
      <c r="J1420" s="370"/>
      <c r="K1420" s="370"/>
      <c r="L1420" s="74" t="s">
        <v>25</v>
      </c>
      <c r="M1420" s="67">
        <v>1202.77</v>
      </c>
    </row>
    <row r="1421" spans="1:13" ht="12.75" customHeight="1">
      <c r="A1421" s="66" t="s">
        <v>16062</v>
      </c>
      <c r="B1421" s="74" t="s">
        <v>13416</v>
      </c>
      <c r="C1421" s="370" t="s">
        <v>16036</v>
      </c>
      <c r="D1421" s="370"/>
      <c r="E1421" s="370"/>
      <c r="F1421" s="370"/>
      <c r="G1421" s="370"/>
      <c r="H1421" s="370"/>
      <c r="I1421" s="370"/>
      <c r="J1421" s="370"/>
      <c r="K1421" s="370"/>
      <c r="L1421" s="74" t="s">
        <v>25</v>
      </c>
      <c r="M1421" s="67">
        <v>1241.29</v>
      </c>
    </row>
    <row r="1422" spans="1:13" ht="12.75" customHeight="1">
      <c r="A1422" s="66" t="s">
        <v>16063</v>
      </c>
      <c r="B1422" s="74" t="s">
        <v>13416</v>
      </c>
      <c r="C1422" s="370" t="s">
        <v>16038</v>
      </c>
      <c r="D1422" s="370"/>
      <c r="E1422" s="370"/>
      <c r="F1422" s="370"/>
      <c r="G1422" s="370"/>
      <c r="H1422" s="370"/>
      <c r="I1422" s="370"/>
      <c r="J1422" s="370"/>
      <c r="K1422" s="370"/>
      <c r="L1422" s="74" t="s">
        <v>25</v>
      </c>
      <c r="M1422" s="67">
        <v>1345.21</v>
      </c>
    </row>
    <row r="1423" spans="1:13" ht="13.5" customHeight="1">
      <c r="A1423" s="66" t="s">
        <v>16064</v>
      </c>
      <c r="B1423" s="74" t="s">
        <v>13416</v>
      </c>
      <c r="C1423" s="370" t="s">
        <v>16040</v>
      </c>
      <c r="D1423" s="370"/>
      <c r="E1423" s="370"/>
      <c r="F1423" s="370"/>
      <c r="G1423" s="370"/>
      <c r="H1423" s="370"/>
      <c r="I1423" s="370"/>
      <c r="J1423" s="370"/>
      <c r="K1423" s="370"/>
      <c r="L1423" s="74" t="s">
        <v>25</v>
      </c>
      <c r="M1423" s="67">
        <v>1416.3</v>
      </c>
    </row>
    <row r="1424" spans="1:13" ht="12.75" customHeight="1">
      <c r="A1424" s="66" t="s">
        <v>16065</v>
      </c>
      <c r="B1424" s="74" t="s">
        <v>13416</v>
      </c>
      <c r="C1424" s="370" t="s">
        <v>16042</v>
      </c>
      <c r="D1424" s="370"/>
      <c r="E1424" s="370"/>
      <c r="F1424" s="370"/>
      <c r="G1424" s="370"/>
      <c r="H1424" s="370"/>
      <c r="I1424" s="370"/>
      <c r="J1424" s="370"/>
      <c r="K1424" s="370"/>
      <c r="L1424" s="74" t="s">
        <v>25</v>
      </c>
      <c r="M1424" s="67">
        <v>1626.91</v>
      </c>
    </row>
    <row r="1425" spans="1:13" ht="13.5" customHeight="1">
      <c r="A1425" s="66" t="s">
        <v>16066</v>
      </c>
      <c r="B1425" s="74" t="s">
        <v>13416</v>
      </c>
      <c r="C1425" s="370" t="s">
        <v>16044</v>
      </c>
      <c r="D1425" s="370"/>
      <c r="E1425" s="370"/>
      <c r="F1425" s="370"/>
      <c r="G1425" s="370"/>
      <c r="H1425" s="370"/>
      <c r="I1425" s="370"/>
      <c r="J1425" s="370"/>
      <c r="K1425" s="370"/>
      <c r="L1425" s="74" t="s">
        <v>25</v>
      </c>
      <c r="M1425" s="67">
        <v>1738.21</v>
      </c>
    </row>
    <row r="1426" spans="1:13" ht="12.75" customHeight="1">
      <c r="A1426" s="66" t="s">
        <v>16067</v>
      </c>
      <c r="B1426" s="74" t="s">
        <v>13416</v>
      </c>
      <c r="C1426" s="370" t="s">
        <v>16046</v>
      </c>
      <c r="D1426" s="370"/>
      <c r="E1426" s="370"/>
      <c r="F1426" s="370"/>
      <c r="G1426" s="370"/>
      <c r="H1426" s="370"/>
      <c r="I1426" s="370"/>
      <c r="J1426" s="370"/>
      <c r="K1426" s="370"/>
      <c r="L1426" s="74" t="s">
        <v>25</v>
      </c>
      <c r="M1426" s="67">
        <v>2009.76</v>
      </c>
    </row>
    <row r="1427" spans="1:13" ht="12.75" customHeight="1">
      <c r="A1427" s="66" t="s">
        <v>16068</v>
      </c>
      <c r="B1427" s="74" t="s">
        <v>13416</v>
      </c>
      <c r="C1427" s="370" t="s">
        <v>16048</v>
      </c>
      <c r="D1427" s="370"/>
      <c r="E1427" s="370"/>
      <c r="F1427" s="370"/>
      <c r="G1427" s="370"/>
      <c r="H1427" s="370"/>
      <c r="I1427" s="370"/>
      <c r="J1427" s="370"/>
      <c r="K1427" s="370"/>
      <c r="L1427" s="74" t="s">
        <v>25</v>
      </c>
      <c r="M1427" s="67">
        <v>2390.3200000000002</v>
      </c>
    </row>
    <row r="1428" spans="1:13" ht="13.5" customHeight="1">
      <c r="A1428" s="66" t="s">
        <v>16069</v>
      </c>
      <c r="B1428" s="74" t="s">
        <v>13416</v>
      </c>
      <c r="C1428" s="370" t="s">
        <v>16050</v>
      </c>
      <c r="D1428" s="370"/>
      <c r="E1428" s="370"/>
      <c r="F1428" s="370"/>
      <c r="G1428" s="370"/>
      <c r="H1428" s="370"/>
      <c r="I1428" s="370"/>
      <c r="J1428" s="370"/>
      <c r="K1428" s="370"/>
      <c r="L1428" s="74" t="s">
        <v>25</v>
      </c>
      <c r="M1428" s="67">
        <v>2853.79</v>
      </c>
    </row>
    <row r="1429" spans="1:13" ht="12.75" customHeight="1">
      <c r="A1429" s="66" t="s">
        <v>16070</v>
      </c>
      <c r="B1429" s="74" t="s">
        <v>13416</v>
      </c>
      <c r="C1429" s="370" t="s">
        <v>16052</v>
      </c>
      <c r="D1429" s="370"/>
      <c r="E1429" s="370"/>
      <c r="F1429" s="370"/>
      <c r="G1429" s="370"/>
      <c r="H1429" s="370"/>
      <c r="I1429" s="370"/>
      <c r="J1429" s="370"/>
      <c r="K1429" s="370"/>
      <c r="L1429" s="74" t="s">
        <v>25</v>
      </c>
      <c r="M1429" s="67">
        <v>3618.2</v>
      </c>
    </row>
    <row r="1430" spans="1:13" ht="13.5" customHeight="1">
      <c r="A1430" s="66" t="s">
        <v>16071</v>
      </c>
      <c r="B1430" s="74" t="s">
        <v>13416</v>
      </c>
      <c r="C1430" s="370" t="s">
        <v>16054</v>
      </c>
      <c r="D1430" s="370"/>
      <c r="E1430" s="370"/>
      <c r="F1430" s="370"/>
      <c r="G1430" s="370"/>
      <c r="H1430" s="370"/>
      <c r="I1430" s="370"/>
      <c r="J1430" s="370"/>
      <c r="K1430" s="370"/>
      <c r="L1430" s="74" t="s">
        <v>25</v>
      </c>
      <c r="M1430" s="67">
        <v>5040.97</v>
      </c>
    </row>
    <row r="1431" spans="1:13" ht="12.75" customHeight="1">
      <c r="A1431" s="66" t="s">
        <v>16072</v>
      </c>
      <c r="B1431" s="74" t="s">
        <v>13416</v>
      </c>
      <c r="C1431" s="370" t="s">
        <v>16056</v>
      </c>
      <c r="D1431" s="370"/>
      <c r="E1431" s="370"/>
      <c r="F1431" s="370"/>
      <c r="G1431" s="370"/>
      <c r="H1431" s="370"/>
      <c r="I1431" s="370"/>
      <c r="J1431" s="370"/>
      <c r="K1431" s="370"/>
      <c r="L1431" s="74" t="s">
        <v>25</v>
      </c>
      <c r="M1431" s="67">
        <v>5770.89</v>
      </c>
    </row>
    <row r="1432" spans="1:13" ht="12.75" customHeight="1">
      <c r="A1432" s="66" t="s">
        <v>16073</v>
      </c>
      <c r="B1432" s="74" t="s">
        <v>13416</v>
      </c>
      <c r="C1432" s="370" t="s">
        <v>16058</v>
      </c>
      <c r="D1432" s="370"/>
      <c r="E1432" s="370"/>
      <c r="F1432" s="370"/>
      <c r="G1432" s="370"/>
      <c r="H1432" s="370"/>
      <c r="I1432" s="370"/>
      <c r="J1432" s="370"/>
      <c r="K1432" s="370"/>
      <c r="L1432" s="74" t="s">
        <v>25</v>
      </c>
      <c r="M1432" s="67">
        <v>5718.21</v>
      </c>
    </row>
    <row r="1433" spans="1:13" ht="13.5" customHeight="1">
      <c r="A1433" s="64" t="s">
        <v>16074</v>
      </c>
      <c r="B1433" s="73" t="s">
        <v>13416</v>
      </c>
      <c r="C1433" s="371" t="s">
        <v>16075</v>
      </c>
      <c r="D1433" s="371"/>
      <c r="E1433" s="371"/>
      <c r="F1433" s="371"/>
      <c r="G1433" s="371"/>
      <c r="H1433" s="371"/>
      <c r="I1433" s="371"/>
      <c r="J1433" s="371"/>
      <c r="K1433" s="371"/>
      <c r="L1433" s="65"/>
      <c r="M1433" s="65"/>
    </row>
    <row r="1434" spans="1:13" ht="12.75" customHeight="1">
      <c r="A1434" s="66" t="s">
        <v>16076</v>
      </c>
      <c r="B1434" s="74" t="s">
        <v>13416</v>
      </c>
      <c r="C1434" s="370" t="s">
        <v>16077</v>
      </c>
      <c r="D1434" s="370"/>
      <c r="E1434" s="370"/>
      <c r="F1434" s="370"/>
      <c r="G1434" s="370"/>
      <c r="H1434" s="370"/>
      <c r="I1434" s="370"/>
      <c r="J1434" s="370"/>
      <c r="K1434" s="370"/>
      <c r="L1434" s="74" t="s">
        <v>26</v>
      </c>
      <c r="M1434" s="67">
        <v>2.59</v>
      </c>
    </row>
    <row r="1435" spans="1:13" ht="12.75" customHeight="1">
      <c r="A1435" s="66" t="s">
        <v>16078</v>
      </c>
      <c r="B1435" s="74" t="s">
        <v>13416</v>
      </c>
      <c r="C1435" s="370" t="s">
        <v>16079</v>
      </c>
      <c r="D1435" s="370"/>
      <c r="E1435" s="370"/>
      <c r="F1435" s="370"/>
      <c r="G1435" s="370"/>
      <c r="H1435" s="370"/>
      <c r="I1435" s="370"/>
      <c r="J1435" s="370"/>
      <c r="K1435" s="370"/>
      <c r="L1435" s="74" t="s">
        <v>26</v>
      </c>
      <c r="M1435" s="67">
        <v>8.4700000000000006</v>
      </c>
    </row>
    <row r="1436" spans="1:13" ht="13.5" customHeight="1">
      <c r="A1436" s="66" t="s">
        <v>16080</v>
      </c>
      <c r="B1436" s="74" t="s">
        <v>13416</v>
      </c>
      <c r="C1436" s="370" t="s">
        <v>16081</v>
      </c>
      <c r="D1436" s="370"/>
      <c r="E1436" s="370"/>
      <c r="F1436" s="370"/>
      <c r="G1436" s="370"/>
      <c r="H1436" s="370"/>
      <c r="I1436" s="370"/>
      <c r="J1436" s="370"/>
      <c r="K1436" s="370"/>
      <c r="L1436" s="74" t="s">
        <v>26</v>
      </c>
      <c r="M1436" s="67">
        <v>15.53</v>
      </c>
    </row>
    <row r="1437" spans="1:13" ht="12.75" customHeight="1">
      <c r="A1437" s="66" t="s">
        <v>16082</v>
      </c>
      <c r="B1437" s="74" t="s">
        <v>13416</v>
      </c>
      <c r="C1437" s="370" t="s">
        <v>16083</v>
      </c>
      <c r="D1437" s="370"/>
      <c r="E1437" s="370"/>
      <c r="F1437" s="370"/>
      <c r="G1437" s="370"/>
      <c r="H1437" s="370"/>
      <c r="I1437" s="370"/>
      <c r="J1437" s="370"/>
      <c r="K1437" s="370"/>
      <c r="L1437" s="74" t="s">
        <v>26</v>
      </c>
      <c r="M1437" s="67">
        <v>21.59</v>
      </c>
    </row>
    <row r="1438" spans="1:13" ht="13.5" customHeight="1">
      <c r="A1438" s="66" t="s">
        <v>16084</v>
      </c>
      <c r="B1438" s="74" t="s">
        <v>13416</v>
      </c>
      <c r="C1438" s="370" t="s">
        <v>16085</v>
      </c>
      <c r="D1438" s="370"/>
      <c r="E1438" s="370"/>
      <c r="F1438" s="370"/>
      <c r="G1438" s="370"/>
      <c r="H1438" s="370"/>
      <c r="I1438" s="370"/>
      <c r="J1438" s="370"/>
      <c r="K1438" s="370"/>
      <c r="L1438" s="74" t="s">
        <v>26</v>
      </c>
      <c r="M1438" s="67">
        <v>29.6</v>
      </c>
    </row>
    <row r="1439" spans="1:13" ht="12.75" customHeight="1">
      <c r="A1439" s="66" t="s">
        <v>16086</v>
      </c>
      <c r="B1439" s="74" t="s">
        <v>13416</v>
      </c>
      <c r="C1439" s="370" t="s">
        <v>16087</v>
      </c>
      <c r="D1439" s="370"/>
      <c r="E1439" s="370"/>
      <c r="F1439" s="370"/>
      <c r="G1439" s="370"/>
      <c r="H1439" s="370"/>
      <c r="I1439" s="370"/>
      <c r="J1439" s="370"/>
      <c r="K1439" s="370"/>
      <c r="L1439" s="74" t="s">
        <v>26</v>
      </c>
      <c r="M1439" s="67">
        <v>3.08</v>
      </c>
    </row>
    <row r="1440" spans="1:13" ht="12.75" customHeight="1">
      <c r="A1440" s="66" t="s">
        <v>16088</v>
      </c>
      <c r="B1440" s="74" t="s">
        <v>13416</v>
      </c>
      <c r="C1440" s="370" t="s">
        <v>16089</v>
      </c>
      <c r="D1440" s="370"/>
      <c r="E1440" s="370"/>
      <c r="F1440" s="370"/>
      <c r="G1440" s="370"/>
      <c r="H1440" s="370"/>
      <c r="I1440" s="370"/>
      <c r="J1440" s="370"/>
      <c r="K1440" s="370"/>
      <c r="L1440" s="74" t="s">
        <v>26</v>
      </c>
      <c r="M1440" s="67">
        <v>4.96</v>
      </c>
    </row>
    <row r="1441" spans="1:13" ht="13.5" customHeight="1">
      <c r="A1441" s="66" t="s">
        <v>16090</v>
      </c>
      <c r="B1441" s="74" t="s">
        <v>13416</v>
      </c>
      <c r="C1441" s="370" t="s">
        <v>16091</v>
      </c>
      <c r="D1441" s="370"/>
      <c r="E1441" s="370"/>
      <c r="F1441" s="370"/>
      <c r="G1441" s="370"/>
      <c r="H1441" s="370"/>
      <c r="I1441" s="370"/>
      <c r="J1441" s="370"/>
      <c r="K1441" s="370"/>
      <c r="L1441" s="74" t="s">
        <v>26</v>
      </c>
      <c r="M1441" s="67">
        <v>7.25</v>
      </c>
    </row>
    <row r="1442" spans="1:13" ht="12.75" customHeight="1">
      <c r="A1442" s="66" t="s">
        <v>16092</v>
      </c>
      <c r="B1442" s="74" t="s">
        <v>13416</v>
      </c>
      <c r="C1442" s="370" t="s">
        <v>16093</v>
      </c>
      <c r="D1442" s="370"/>
      <c r="E1442" s="370"/>
      <c r="F1442" s="370"/>
      <c r="G1442" s="370"/>
      <c r="H1442" s="370"/>
      <c r="I1442" s="370"/>
      <c r="J1442" s="370"/>
      <c r="K1442" s="370"/>
      <c r="L1442" s="74" t="s">
        <v>26</v>
      </c>
      <c r="M1442" s="67">
        <v>10.41</v>
      </c>
    </row>
    <row r="1443" spans="1:13" ht="13.5" customHeight="1">
      <c r="A1443" s="66" t="s">
        <v>16094</v>
      </c>
      <c r="B1443" s="74" t="s">
        <v>13416</v>
      </c>
      <c r="C1443" s="370" t="s">
        <v>16095</v>
      </c>
      <c r="D1443" s="370"/>
      <c r="E1443" s="370"/>
      <c r="F1443" s="370"/>
      <c r="G1443" s="370"/>
      <c r="H1443" s="370"/>
      <c r="I1443" s="370"/>
      <c r="J1443" s="370"/>
      <c r="K1443" s="370"/>
      <c r="L1443" s="74" t="s">
        <v>26</v>
      </c>
      <c r="M1443" s="67">
        <v>16.25</v>
      </c>
    </row>
    <row r="1444" spans="1:13" ht="12.75" customHeight="1">
      <c r="A1444" s="66" t="s">
        <v>16096</v>
      </c>
      <c r="B1444" s="74" t="s">
        <v>13416</v>
      </c>
      <c r="C1444" s="370" t="s">
        <v>16097</v>
      </c>
      <c r="D1444" s="370"/>
      <c r="E1444" s="370"/>
      <c r="F1444" s="370"/>
      <c r="G1444" s="370"/>
      <c r="H1444" s="370"/>
      <c r="I1444" s="370"/>
      <c r="J1444" s="370"/>
      <c r="K1444" s="370"/>
      <c r="L1444" s="74" t="s">
        <v>26</v>
      </c>
      <c r="M1444" s="67">
        <v>22.18</v>
      </c>
    </row>
    <row r="1445" spans="1:13" ht="12.75" customHeight="1">
      <c r="A1445" s="66" t="s">
        <v>16098</v>
      </c>
      <c r="B1445" s="74" t="s">
        <v>13416</v>
      </c>
      <c r="C1445" s="370" t="s">
        <v>16099</v>
      </c>
      <c r="D1445" s="370"/>
      <c r="E1445" s="370"/>
      <c r="F1445" s="370"/>
      <c r="G1445" s="370"/>
      <c r="H1445" s="370"/>
      <c r="I1445" s="370"/>
      <c r="J1445" s="370"/>
      <c r="K1445" s="370"/>
      <c r="L1445" s="74" t="s">
        <v>26</v>
      </c>
      <c r="M1445" s="67">
        <v>35.119999999999997</v>
      </c>
    </row>
    <row r="1446" spans="1:13" ht="13.5" customHeight="1">
      <c r="A1446" s="66" t="s">
        <v>16100</v>
      </c>
      <c r="B1446" s="74" t="s">
        <v>13416</v>
      </c>
      <c r="C1446" s="370" t="s">
        <v>16101</v>
      </c>
      <c r="D1446" s="370"/>
      <c r="E1446" s="370"/>
      <c r="F1446" s="370"/>
      <c r="G1446" s="370"/>
      <c r="H1446" s="370"/>
      <c r="I1446" s="370"/>
      <c r="J1446" s="370"/>
      <c r="K1446" s="370"/>
      <c r="L1446" s="74" t="s">
        <v>26</v>
      </c>
      <c r="M1446" s="67">
        <v>4.4800000000000004</v>
      </c>
    </row>
    <row r="1447" spans="1:13" ht="12.75" customHeight="1">
      <c r="A1447" s="64" t="s">
        <v>16102</v>
      </c>
      <c r="B1447" s="73" t="s">
        <v>13416</v>
      </c>
      <c r="C1447" s="371" t="s">
        <v>16103</v>
      </c>
      <c r="D1447" s="371"/>
      <c r="E1447" s="371"/>
      <c r="F1447" s="371"/>
      <c r="G1447" s="371"/>
      <c r="H1447" s="371"/>
      <c r="I1447" s="371"/>
      <c r="J1447" s="371"/>
      <c r="K1447" s="371"/>
      <c r="L1447" s="65"/>
      <c r="M1447" s="65"/>
    </row>
    <row r="1448" spans="1:13" ht="12.75" customHeight="1">
      <c r="A1448" s="66" t="s">
        <v>16104</v>
      </c>
      <c r="B1448" s="74" t="s">
        <v>13416</v>
      </c>
      <c r="C1448" s="370" t="s">
        <v>16105</v>
      </c>
      <c r="D1448" s="370"/>
      <c r="E1448" s="370"/>
      <c r="F1448" s="370"/>
      <c r="G1448" s="370"/>
      <c r="H1448" s="370"/>
      <c r="I1448" s="370"/>
      <c r="J1448" s="370"/>
      <c r="K1448" s="370"/>
      <c r="L1448" s="74" t="s">
        <v>25</v>
      </c>
      <c r="M1448" s="67">
        <v>15.1</v>
      </c>
    </row>
    <row r="1449" spans="1:13" ht="13.5" customHeight="1">
      <c r="A1449" s="66" t="s">
        <v>16106</v>
      </c>
      <c r="B1449" s="74" t="s">
        <v>13416</v>
      </c>
      <c r="C1449" s="370" t="s">
        <v>16107</v>
      </c>
      <c r="D1449" s="370"/>
      <c r="E1449" s="370"/>
      <c r="F1449" s="370"/>
      <c r="G1449" s="370"/>
      <c r="H1449" s="370"/>
      <c r="I1449" s="370"/>
      <c r="J1449" s="370"/>
      <c r="K1449" s="370"/>
      <c r="L1449" s="74" t="s">
        <v>25</v>
      </c>
      <c r="M1449" s="67">
        <v>18.29</v>
      </c>
    </row>
    <row r="1450" spans="1:13" ht="12.75" customHeight="1">
      <c r="A1450" s="66" t="s">
        <v>16108</v>
      </c>
      <c r="B1450" s="74" t="s">
        <v>13416</v>
      </c>
      <c r="C1450" s="370" t="s">
        <v>16109</v>
      </c>
      <c r="D1450" s="370"/>
      <c r="E1450" s="370"/>
      <c r="F1450" s="370"/>
      <c r="G1450" s="370"/>
      <c r="H1450" s="370"/>
      <c r="I1450" s="370"/>
      <c r="J1450" s="370"/>
      <c r="K1450" s="370"/>
      <c r="L1450" s="74" t="s">
        <v>25</v>
      </c>
      <c r="M1450" s="67">
        <v>5.61</v>
      </c>
    </row>
    <row r="1451" spans="1:13" ht="13.5" customHeight="1">
      <c r="A1451" s="64" t="s">
        <v>16110</v>
      </c>
      <c r="B1451" s="73" t="s">
        <v>13416</v>
      </c>
      <c r="C1451" s="371" t="s">
        <v>16111</v>
      </c>
      <c r="D1451" s="371"/>
      <c r="E1451" s="371"/>
      <c r="F1451" s="371"/>
      <c r="G1451" s="371"/>
      <c r="H1451" s="371"/>
      <c r="I1451" s="371"/>
      <c r="J1451" s="371"/>
      <c r="K1451" s="371"/>
      <c r="L1451" s="65"/>
      <c r="M1451" s="65"/>
    </row>
    <row r="1452" spans="1:13" ht="12.75" customHeight="1">
      <c r="A1452" s="66" t="s">
        <v>16112</v>
      </c>
      <c r="B1452" s="74" t="s">
        <v>13416</v>
      </c>
      <c r="C1452" s="370" t="s">
        <v>16113</v>
      </c>
      <c r="D1452" s="370"/>
      <c r="E1452" s="370"/>
      <c r="F1452" s="370"/>
      <c r="G1452" s="370"/>
      <c r="H1452" s="370"/>
      <c r="I1452" s="370"/>
      <c r="J1452" s="370"/>
      <c r="K1452" s="370"/>
      <c r="L1452" s="74" t="s">
        <v>25</v>
      </c>
      <c r="M1452" s="67">
        <v>3.69</v>
      </c>
    </row>
    <row r="1453" spans="1:13" ht="12.75" customHeight="1">
      <c r="A1453" s="66" t="s">
        <v>16114</v>
      </c>
      <c r="B1453" s="74" t="s">
        <v>13416</v>
      </c>
      <c r="C1453" s="370" t="s">
        <v>16115</v>
      </c>
      <c r="D1453" s="370"/>
      <c r="E1453" s="370"/>
      <c r="F1453" s="370"/>
      <c r="G1453" s="370"/>
      <c r="H1453" s="370"/>
      <c r="I1453" s="370"/>
      <c r="J1453" s="370"/>
      <c r="K1453" s="370"/>
      <c r="L1453" s="74" t="s">
        <v>25</v>
      </c>
      <c r="M1453" s="67">
        <v>3.69</v>
      </c>
    </row>
    <row r="1454" spans="1:13" ht="13.5" customHeight="1">
      <c r="A1454" s="66" t="s">
        <v>16116</v>
      </c>
      <c r="B1454" s="74" t="s">
        <v>13416</v>
      </c>
      <c r="C1454" s="370" t="s">
        <v>16117</v>
      </c>
      <c r="D1454" s="370"/>
      <c r="E1454" s="370"/>
      <c r="F1454" s="370"/>
      <c r="G1454" s="370"/>
      <c r="H1454" s="370"/>
      <c r="I1454" s="370"/>
      <c r="J1454" s="370"/>
      <c r="K1454" s="370"/>
      <c r="L1454" s="74" t="s">
        <v>26</v>
      </c>
      <c r="M1454" s="67">
        <v>4.24</v>
      </c>
    </row>
    <row r="1455" spans="1:13" ht="12.75" customHeight="1">
      <c r="A1455" s="66" t="s">
        <v>16118</v>
      </c>
      <c r="B1455" s="74" t="s">
        <v>13416</v>
      </c>
      <c r="C1455" s="370" t="s">
        <v>16119</v>
      </c>
      <c r="D1455" s="370"/>
      <c r="E1455" s="370"/>
      <c r="F1455" s="370"/>
      <c r="G1455" s="370"/>
      <c r="H1455" s="370"/>
      <c r="I1455" s="370"/>
      <c r="J1455" s="370"/>
      <c r="K1455" s="370"/>
      <c r="L1455" s="74" t="s">
        <v>26</v>
      </c>
      <c r="M1455" s="67">
        <v>7.42</v>
      </c>
    </row>
    <row r="1456" spans="1:13" ht="13.5" customHeight="1">
      <c r="A1456" s="66" t="s">
        <v>16120</v>
      </c>
      <c r="B1456" s="74" t="s">
        <v>13416</v>
      </c>
      <c r="C1456" s="370" t="s">
        <v>16121</v>
      </c>
      <c r="D1456" s="370"/>
      <c r="E1456" s="370"/>
      <c r="F1456" s="370"/>
      <c r="G1456" s="370"/>
      <c r="H1456" s="370"/>
      <c r="I1456" s="370"/>
      <c r="J1456" s="370"/>
      <c r="K1456" s="370"/>
      <c r="L1456" s="74" t="s">
        <v>25</v>
      </c>
      <c r="M1456" s="67">
        <v>9.42</v>
      </c>
    </row>
    <row r="1457" spans="1:13" ht="12.75" customHeight="1">
      <c r="A1457" s="66" t="s">
        <v>16122</v>
      </c>
      <c r="B1457" s="74" t="s">
        <v>13416</v>
      </c>
      <c r="C1457" s="370" t="s">
        <v>16123</v>
      </c>
      <c r="D1457" s="370"/>
      <c r="E1457" s="370"/>
      <c r="F1457" s="370"/>
      <c r="G1457" s="370"/>
      <c r="H1457" s="370"/>
      <c r="I1457" s="370"/>
      <c r="J1457" s="370"/>
      <c r="K1457" s="370"/>
      <c r="L1457" s="74" t="s">
        <v>25</v>
      </c>
      <c r="M1457" s="67">
        <v>1.46</v>
      </c>
    </row>
    <row r="1458" spans="1:13" ht="12.75" customHeight="1">
      <c r="A1458" s="66" t="s">
        <v>16124</v>
      </c>
      <c r="B1458" s="74" t="s">
        <v>13416</v>
      </c>
      <c r="C1458" s="370" t="s">
        <v>16125</v>
      </c>
      <c r="D1458" s="370"/>
      <c r="E1458" s="370"/>
      <c r="F1458" s="370"/>
      <c r="G1458" s="370"/>
      <c r="H1458" s="370"/>
      <c r="I1458" s="370"/>
      <c r="J1458" s="370"/>
      <c r="K1458" s="370"/>
      <c r="L1458" s="74" t="s">
        <v>25</v>
      </c>
      <c r="M1458" s="67">
        <v>1.61</v>
      </c>
    </row>
    <row r="1459" spans="1:13" ht="13.5" customHeight="1">
      <c r="A1459" s="66" t="s">
        <v>16126</v>
      </c>
      <c r="B1459" s="74" t="s">
        <v>13416</v>
      </c>
      <c r="C1459" s="370" t="s">
        <v>16127</v>
      </c>
      <c r="D1459" s="370"/>
      <c r="E1459" s="370"/>
      <c r="F1459" s="370"/>
      <c r="G1459" s="370"/>
      <c r="H1459" s="370"/>
      <c r="I1459" s="370"/>
      <c r="J1459" s="370"/>
      <c r="K1459" s="370"/>
      <c r="L1459" s="74" t="s">
        <v>25</v>
      </c>
      <c r="M1459" s="67">
        <v>2.36</v>
      </c>
    </row>
    <row r="1460" spans="1:13" ht="12.75" customHeight="1">
      <c r="A1460" s="66" t="s">
        <v>16128</v>
      </c>
      <c r="B1460" s="74" t="s">
        <v>13416</v>
      </c>
      <c r="C1460" s="370" t="s">
        <v>16129</v>
      </c>
      <c r="D1460" s="370"/>
      <c r="E1460" s="370"/>
      <c r="F1460" s="370"/>
      <c r="G1460" s="370"/>
      <c r="H1460" s="370"/>
      <c r="I1460" s="370"/>
      <c r="J1460" s="370"/>
      <c r="K1460" s="370"/>
      <c r="L1460" s="74" t="s">
        <v>25</v>
      </c>
      <c r="M1460" s="67">
        <v>2.59</v>
      </c>
    </row>
    <row r="1461" spans="1:13" ht="12.75" customHeight="1">
      <c r="A1461" s="66" t="s">
        <v>16130</v>
      </c>
      <c r="B1461" s="74" t="s">
        <v>13416</v>
      </c>
      <c r="C1461" s="370" t="s">
        <v>16131</v>
      </c>
      <c r="D1461" s="370"/>
      <c r="E1461" s="370"/>
      <c r="F1461" s="370"/>
      <c r="G1461" s="370"/>
      <c r="H1461" s="370"/>
      <c r="I1461" s="370"/>
      <c r="J1461" s="370"/>
      <c r="K1461" s="370"/>
      <c r="L1461" s="74" t="s">
        <v>25</v>
      </c>
      <c r="M1461" s="67">
        <v>10.210000000000001</v>
      </c>
    </row>
    <row r="1462" spans="1:13" ht="13.5" customHeight="1">
      <c r="A1462" s="66" t="s">
        <v>16132</v>
      </c>
      <c r="B1462" s="74" t="s">
        <v>13416</v>
      </c>
      <c r="C1462" s="370" t="s">
        <v>16133</v>
      </c>
      <c r="D1462" s="370"/>
      <c r="E1462" s="370"/>
      <c r="F1462" s="370"/>
      <c r="G1462" s="370"/>
      <c r="H1462" s="370"/>
      <c r="I1462" s="370"/>
      <c r="J1462" s="370"/>
      <c r="K1462" s="370"/>
      <c r="L1462" s="74" t="s">
        <v>25</v>
      </c>
      <c r="M1462" s="67">
        <v>21.79</v>
      </c>
    </row>
    <row r="1463" spans="1:13" ht="12.75" customHeight="1">
      <c r="A1463" s="66" t="s">
        <v>16134</v>
      </c>
      <c r="B1463" s="74" t="s">
        <v>13416</v>
      </c>
      <c r="C1463" s="370" t="s">
        <v>16135</v>
      </c>
      <c r="D1463" s="370"/>
      <c r="E1463" s="370"/>
      <c r="F1463" s="370"/>
      <c r="G1463" s="370"/>
      <c r="H1463" s="370"/>
      <c r="I1463" s="370"/>
      <c r="J1463" s="370"/>
      <c r="K1463" s="370"/>
      <c r="L1463" s="74" t="s">
        <v>25</v>
      </c>
      <c r="M1463" s="67">
        <v>22.95</v>
      </c>
    </row>
    <row r="1464" spans="1:13" ht="13.5" customHeight="1">
      <c r="A1464" s="66" t="s">
        <v>16136</v>
      </c>
      <c r="B1464" s="74" t="s">
        <v>13416</v>
      </c>
      <c r="C1464" s="370" t="s">
        <v>16137</v>
      </c>
      <c r="D1464" s="370"/>
      <c r="E1464" s="370"/>
      <c r="F1464" s="370"/>
      <c r="G1464" s="370"/>
      <c r="H1464" s="370"/>
      <c r="I1464" s="370"/>
      <c r="J1464" s="370"/>
      <c r="K1464" s="370"/>
      <c r="L1464" s="74" t="s">
        <v>25</v>
      </c>
      <c r="M1464" s="67">
        <v>31.24</v>
      </c>
    </row>
    <row r="1465" spans="1:13" ht="12.75" customHeight="1">
      <c r="A1465" s="66" t="s">
        <v>16138</v>
      </c>
      <c r="B1465" s="74" t="s">
        <v>13416</v>
      </c>
      <c r="C1465" s="370" t="s">
        <v>16139</v>
      </c>
      <c r="D1465" s="370"/>
      <c r="E1465" s="370"/>
      <c r="F1465" s="370"/>
      <c r="G1465" s="370"/>
      <c r="H1465" s="370"/>
      <c r="I1465" s="370"/>
      <c r="J1465" s="370"/>
      <c r="K1465" s="370"/>
      <c r="L1465" s="74" t="s">
        <v>25</v>
      </c>
      <c r="M1465" s="67">
        <v>107.25</v>
      </c>
    </row>
    <row r="1466" spans="1:13" ht="12.75" customHeight="1">
      <c r="A1466" s="66" t="s">
        <v>16140</v>
      </c>
      <c r="B1466" s="74" t="s">
        <v>13416</v>
      </c>
      <c r="C1466" s="370" t="s">
        <v>16141</v>
      </c>
      <c r="D1466" s="370"/>
      <c r="E1466" s="370"/>
      <c r="F1466" s="370"/>
      <c r="G1466" s="370"/>
      <c r="H1466" s="370"/>
      <c r="I1466" s="370"/>
      <c r="J1466" s="370"/>
      <c r="K1466" s="370"/>
      <c r="L1466" s="74" t="s">
        <v>25</v>
      </c>
      <c r="M1466" s="67">
        <v>81.03</v>
      </c>
    </row>
    <row r="1467" spans="1:13" ht="13.5" customHeight="1">
      <c r="A1467" s="66" t="s">
        <v>16142</v>
      </c>
      <c r="B1467" s="74" t="s">
        <v>13416</v>
      </c>
      <c r="C1467" s="370" t="s">
        <v>16143</v>
      </c>
      <c r="D1467" s="370"/>
      <c r="E1467" s="370"/>
      <c r="F1467" s="370"/>
      <c r="G1467" s="370"/>
      <c r="H1467" s="370"/>
      <c r="I1467" s="370"/>
      <c r="J1467" s="370"/>
      <c r="K1467" s="370"/>
      <c r="L1467" s="74" t="s">
        <v>25</v>
      </c>
      <c r="M1467" s="67">
        <v>99.69</v>
      </c>
    </row>
    <row r="1468" spans="1:13" ht="12.75" customHeight="1">
      <c r="A1468" s="66" t="s">
        <v>16144</v>
      </c>
      <c r="B1468" s="74" t="s">
        <v>13416</v>
      </c>
      <c r="C1468" s="370" t="s">
        <v>16145</v>
      </c>
      <c r="D1468" s="370"/>
      <c r="E1468" s="370"/>
      <c r="F1468" s="370"/>
      <c r="G1468" s="370"/>
      <c r="H1468" s="370"/>
      <c r="I1468" s="370"/>
      <c r="J1468" s="370"/>
      <c r="K1468" s="370"/>
      <c r="L1468" s="74" t="s">
        <v>25</v>
      </c>
      <c r="M1468" s="67">
        <v>27.83</v>
      </c>
    </row>
    <row r="1469" spans="1:13" ht="13.5" customHeight="1">
      <c r="A1469" s="66" t="s">
        <v>16146</v>
      </c>
      <c r="B1469" s="74" t="s">
        <v>13416</v>
      </c>
      <c r="C1469" s="370" t="s">
        <v>16147</v>
      </c>
      <c r="D1469" s="370"/>
      <c r="E1469" s="370"/>
      <c r="F1469" s="370"/>
      <c r="G1469" s="370"/>
      <c r="H1469" s="370"/>
      <c r="I1469" s="370"/>
      <c r="J1469" s="370"/>
      <c r="K1469" s="370"/>
      <c r="L1469" s="74" t="s">
        <v>25</v>
      </c>
      <c r="M1469" s="67">
        <v>19.53</v>
      </c>
    </row>
    <row r="1470" spans="1:13" ht="12.75" customHeight="1">
      <c r="A1470" s="66" t="s">
        <v>16148</v>
      </c>
      <c r="B1470" s="74" t="s">
        <v>13416</v>
      </c>
      <c r="C1470" s="370" t="s">
        <v>16149</v>
      </c>
      <c r="D1470" s="370"/>
      <c r="E1470" s="370"/>
      <c r="F1470" s="370"/>
      <c r="G1470" s="370"/>
      <c r="H1470" s="370"/>
      <c r="I1470" s="370"/>
      <c r="J1470" s="370"/>
      <c r="K1470" s="370"/>
      <c r="L1470" s="74" t="s">
        <v>25</v>
      </c>
      <c r="M1470" s="67">
        <v>1357.64</v>
      </c>
    </row>
    <row r="1471" spans="1:13" ht="12.75" customHeight="1">
      <c r="A1471" s="66" t="s">
        <v>16150</v>
      </c>
      <c r="B1471" s="74" t="s">
        <v>13416</v>
      </c>
      <c r="C1471" s="370" t="s">
        <v>16151</v>
      </c>
      <c r="D1471" s="370"/>
      <c r="E1471" s="370"/>
      <c r="F1471" s="370"/>
      <c r="G1471" s="370"/>
      <c r="H1471" s="370"/>
      <c r="I1471" s="370"/>
      <c r="J1471" s="370"/>
      <c r="K1471" s="370"/>
      <c r="L1471" s="74" t="s">
        <v>25</v>
      </c>
      <c r="M1471" s="67">
        <v>37.46</v>
      </c>
    </row>
    <row r="1472" spans="1:13" ht="13.5" customHeight="1">
      <c r="A1472" s="66" t="s">
        <v>16152</v>
      </c>
      <c r="B1472" s="74" t="s">
        <v>13416</v>
      </c>
      <c r="C1472" s="370" t="s">
        <v>16153</v>
      </c>
      <c r="D1472" s="370"/>
      <c r="E1472" s="370"/>
      <c r="F1472" s="370"/>
      <c r="G1472" s="370"/>
      <c r="H1472" s="370"/>
      <c r="I1472" s="370"/>
      <c r="J1472" s="370"/>
      <c r="K1472" s="370"/>
      <c r="L1472" s="74" t="s">
        <v>25</v>
      </c>
      <c r="M1472" s="67">
        <v>63.63</v>
      </c>
    </row>
    <row r="1473" spans="1:13" ht="12.75" customHeight="1">
      <c r="A1473" s="66" t="s">
        <v>16154</v>
      </c>
      <c r="B1473" s="74" t="s">
        <v>13416</v>
      </c>
      <c r="C1473" s="370" t="s">
        <v>16155</v>
      </c>
      <c r="D1473" s="370"/>
      <c r="E1473" s="370"/>
      <c r="F1473" s="370"/>
      <c r="G1473" s="370"/>
      <c r="H1473" s="370"/>
      <c r="I1473" s="370"/>
      <c r="J1473" s="370"/>
      <c r="K1473" s="370"/>
      <c r="L1473" s="74" t="s">
        <v>25</v>
      </c>
      <c r="M1473" s="67">
        <v>228.59</v>
      </c>
    </row>
    <row r="1474" spans="1:13" ht="12.75" customHeight="1">
      <c r="A1474" s="66" t="s">
        <v>16156</v>
      </c>
      <c r="B1474" s="74" t="s">
        <v>13416</v>
      </c>
      <c r="C1474" s="370" t="s">
        <v>16157</v>
      </c>
      <c r="D1474" s="370"/>
      <c r="E1474" s="370"/>
      <c r="F1474" s="370"/>
      <c r="G1474" s="370"/>
      <c r="H1474" s="370"/>
      <c r="I1474" s="370"/>
      <c r="J1474" s="370"/>
      <c r="K1474" s="370"/>
      <c r="L1474" s="74" t="s">
        <v>25</v>
      </c>
      <c r="M1474" s="67">
        <v>341.63</v>
      </c>
    </row>
    <row r="1475" spans="1:13" ht="13.5" customHeight="1">
      <c r="A1475" s="66" t="s">
        <v>16158</v>
      </c>
      <c r="B1475" s="74" t="s">
        <v>13416</v>
      </c>
      <c r="C1475" s="370" t="s">
        <v>16159</v>
      </c>
      <c r="D1475" s="370"/>
      <c r="E1475" s="370"/>
      <c r="F1475" s="370"/>
      <c r="G1475" s="370"/>
      <c r="H1475" s="370"/>
      <c r="I1475" s="370"/>
      <c r="J1475" s="370"/>
      <c r="K1475" s="370"/>
      <c r="L1475" s="74" t="s">
        <v>25</v>
      </c>
      <c r="M1475" s="67">
        <v>20</v>
      </c>
    </row>
    <row r="1476" spans="1:13" ht="12.75" customHeight="1">
      <c r="A1476" s="64" t="s">
        <v>16160</v>
      </c>
      <c r="B1476" s="73" t="s">
        <v>13416</v>
      </c>
      <c r="C1476" s="371" t="s">
        <v>16161</v>
      </c>
      <c r="D1476" s="371"/>
      <c r="E1476" s="371"/>
      <c r="F1476" s="371"/>
      <c r="G1476" s="371"/>
      <c r="H1476" s="371"/>
      <c r="I1476" s="371"/>
      <c r="J1476" s="371"/>
      <c r="K1476" s="371"/>
      <c r="L1476" s="65"/>
      <c r="M1476" s="65"/>
    </row>
    <row r="1477" spans="1:13" ht="13.5" customHeight="1">
      <c r="A1477" s="66" t="s">
        <v>16162</v>
      </c>
      <c r="B1477" s="74" t="s">
        <v>13416</v>
      </c>
      <c r="C1477" s="370" t="s">
        <v>16163</v>
      </c>
      <c r="D1477" s="370"/>
      <c r="E1477" s="370"/>
      <c r="F1477" s="370"/>
      <c r="G1477" s="370"/>
      <c r="H1477" s="370"/>
      <c r="I1477" s="370"/>
      <c r="J1477" s="370"/>
      <c r="K1477" s="370"/>
      <c r="L1477" s="74" t="s">
        <v>25</v>
      </c>
      <c r="M1477" s="67">
        <v>54.83</v>
      </c>
    </row>
    <row r="1478" spans="1:13" ht="12.75" customHeight="1">
      <c r="A1478" s="66" t="s">
        <v>16164</v>
      </c>
      <c r="B1478" s="74" t="s">
        <v>13416</v>
      </c>
      <c r="C1478" s="370" t="s">
        <v>16165</v>
      </c>
      <c r="D1478" s="370"/>
      <c r="E1478" s="370"/>
      <c r="F1478" s="370"/>
      <c r="G1478" s="370"/>
      <c r="H1478" s="370"/>
      <c r="I1478" s="370"/>
      <c r="J1478" s="370"/>
      <c r="K1478" s="370"/>
      <c r="L1478" s="74" t="s">
        <v>25</v>
      </c>
      <c r="M1478" s="67">
        <v>21.32</v>
      </c>
    </row>
    <row r="1479" spans="1:13" ht="12.75" customHeight="1">
      <c r="A1479" s="66" t="s">
        <v>16166</v>
      </c>
      <c r="B1479" s="74" t="s">
        <v>13416</v>
      </c>
      <c r="C1479" s="370" t="s">
        <v>16167</v>
      </c>
      <c r="D1479" s="370"/>
      <c r="E1479" s="370"/>
      <c r="F1479" s="370"/>
      <c r="G1479" s="370"/>
      <c r="H1479" s="370"/>
      <c r="I1479" s="370"/>
      <c r="J1479" s="370"/>
      <c r="K1479" s="370"/>
      <c r="L1479" s="74" t="s">
        <v>25</v>
      </c>
      <c r="M1479" s="67">
        <v>151.28</v>
      </c>
    </row>
    <row r="1480" spans="1:13" ht="13.5" customHeight="1">
      <c r="A1480" s="66" t="s">
        <v>16168</v>
      </c>
      <c r="B1480" s="74" t="s">
        <v>13416</v>
      </c>
      <c r="C1480" s="370" t="s">
        <v>16169</v>
      </c>
      <c r="D1480" s="370"/>
      <c r="E1480" s="370"/>
      <c r="F1480" s="370"/>
      <c r="G1480" s="370"/>
      <c r="H1480" s="370"/>
      <c r="I1480" s="370"/>
      <c r="J1480" s="370"/>
      <c r="K1480" s="370"/>
      <c r="L1480" s="74" t="s">
        <v>25</v>
      </c>
      <c r="M1480" s="67">
        <v>80.63</v>
      </c>
    </row>
    <row r="1481" spans="1:13" ht="12.75" customHeight="1">
      <c r="A1481" s="66" t="s">
        <v>16170</v>
      </c>
      <c r="B1481" s="74" t="s">
        <v>13416</v>
      </c>
      <c r="C1481" s="370" t="s">
        <v>16171</v>
      </c>
      <c r="D1481" s="370"/>
      <c r="E1481" s="370"/>
      <c r="F1481" s="370"/>
      <c r="G1481" s="370"/>
      <c r="H1481" s="370"/>
      <c r="I1481" s="370"/>
      <c r="J1481" s="370"/>
      <c r="K1481" s="370"/>
      <c r="L1481" s="74" t="s">
        <v>25</v>
      </c>
      <c r="M1481" s="67">
        <v>146.83000000000001</v>
      </c>
    </row>
    <row r="1482" spans="1:13" ht="13.5" customHeight="1">
      <c r="A1482" s="64" t="s">
        <v>16172</v>
      </c>
      <c r="B1482" s="73" t="s">
        <v>13416</v>
      </c>
      <c r="C1482" s="371" t="s">
        <v>16173</v>
      </c>
      <c r="D1482" s="371"/>
      <c r="E1482" s="371"/>
      <c r="F1482" s="371"/>
      <c r="G1482" s="371"/>
      <c r="H1482" s="371"/>
      <c r="I1482" s="371"/>
      <c r="J1482" s="371"/>
      <c r="K1482" s="371"/>
      <c r="L1482" s="65"/>
      <c r="M1482" s="65"/>
    </row>
    <row r="1483" spans="1:13" ht="12.75" customHeight="1">
      <c r="A1483" s="66" t="s">
        <v>16174</v>
      </c>
      <c r="B1483" s="74" t="s">
        <v>13416</v>
      </c>
      <c r="C1483" s="370" t="s">
        <v>16175</v>
      </c>
      <c r="D1483" s="370"/>
      <c r="E1483" s="370"/>
      <c r="F1483" s="370"/>
      <c r="G1483" s="370"/>
      <c r="H1483" s="370"/>
      <c r="I1483" s="370"/>
      <c r="J1483" s="370"/>
      <c r="K1483" s="370"/>
      <c r="L1483" s="74" t="s">
        <v>25</v>
      </c>
      <c r="M1483" s="67">
        <v>170.94</v>
      </c>
    </row>
    <row r="1484" spans="1:13" ht="12.75" customHeight="1">
      <c r="A1484" s="66" t="s">
        <v>16176</v>
      </c>
      <c r="B1484" s="74" t="s">
        <v>13416</v>
      </c>
      <c r="C1484" s="370" t="s">
        <v>16177</v>
      </c>
      <c r="D1484" s="370"/>
      <c r="E1484" s="370"/>
      <c r="F1484" s="370"/>
      <c r="G1484" s="370"/>
      <c r="H1484" s="370"/>
      <c r="I1484" s="370"/>
      <c r="J1484" s="370"/>
      <c r="K1484" s="370"/>
      <c r="L1484" s="74" t="s">
        <v>25</v>
      </c>
      <c r="M1484" s="67">
        <v>1036.6500000000001</v>
      </c>
    </row>
    <row r="1485" spans="1:13" ht="13.5" customHeight="1">
      <c r="A1485" s="66" t="s">
        <v>16178</v>
      </c>
      <c r="B1485" s="74" t="s">
        <v>13416</v>
      </c>
      <c r="C1485" s="370" t="s">
        <v>16179</v>
      </c>
      <c r="D1485" s="370"/>
      <c r="E1485" s="370"/>
      <c r="F1485" s="370"/>
      <c r="G1485" s="370"/>
      <c r="H1485" s="370"/>
      <c r="I1485" s="370"/>
      <c r="J1485" s="370"/>
      <c r="K1485" s="370"/>
      <c r="L1485" s="74" t="s">
        <v>25</v>
      </c>
      <c r="M1485" s="67">
        <v>1246.3699999999999</v>
      </c>
    </row>
    <row r="1486" spans="1:13" ht="12.75" customHeight="1">
      <c r="A1486" s="64" t="s">
        <v>16180</v>
      </c>
      <c r="B1486" s="73" t="s">
        <v>13416</v>
      </c>
      <c r="C1486" s="371" t="s">
        <v>16181</v>
      </c>
      <c r="D1486" s="371"/>
      <c r="E1486" s="371"/>
      <c r="F1486" s="371"/>
      <c r="G1486" s="371"/>
      <c r="H1486" s="371"/>
      <c r="I1486" s="371"/>
      <c r="J1486" s="371"/>
      <c r="K1486" s="371"/>
      <c r="L1486" s="65"/>
      <c r="M1486" s="65"/>
    </row>
    <row r="1487" spans="1:13" ht="13.5" customHeight="1">
      <c r="A1487" s="66" t="s">
        <v>16182</v>
      </c>
      <c r="B1487" s="74" t="s">
        <v>13416</v>
      </c>
      <c r="C1487" s="370" t="s">
        <v>16183</v>
      </c>
      <c r="D1487" s="370"/>
      <c r="E1487" s="370"/>
      <c r="F1487" s="370"/>
      <c r="G1487" s="370"/>
      <c r="H1487" s="370"/>
      <c r="I1487" s="370"/>
      <c r="J1487" s="370"/>
      <c r="K1487" s="370"/>
      <c r="L1487" s="74" t="s">
        <v>25</v>
      </c>
      <c r="M1487" s="67">
        <v>47.31</v>
      </c>
    </row>
    <row r="1488" spans="1:13" ht="12.75" customHeight="1">
      <c r="A1488" s="66" t="s">
        <v>16184</v>
      </c>
      <c r="B1488" s="74" t="s">
        <v>13416</v>
      </c>
      <c r="C1488" s="370" t="s">
        <v>16185</v>
      </c>
      <c r="D1488" s="370"/>
      <c r="E1488" s="370"/>
      <c r="F1488" s="370"/>
      <c r="G1488" s="370"/>
      <c r="H1488" s="370"/>
      <c r="I1488" s="370"/>
      <c r="J1488" s="370"/>
      <c r="K1488" s="370"/>
      <c r="L1488" s="74" t="s">
        <v>25</v>
      </c>
      <c r="M1488" s="67">
        <v>150.99</v>
      </c>
    </row>
    <row r="1489" spans="1:13" ht="12.75" customHeight="1">
      <c r="A1489" s="66" t="s">
        <v>16186</v>
      </c>
      <c r="B1489" s="74" t="s">
        <v>13416</v>
      </c>
      <c r="C1489" s="370" t="s">
        <v>16187</v>
      </c>
      <c r="D1489" s="370"/>
      <c r="E1489" s="370"/>
      <c r="F1489" s="370"/>
      <c r="G1489" s="370"/>
      <c r="H1489" s="370"/>
      <c r="I1489" s="370"/>
      <c r="J1489" s="370"/>
      <c r="K1489" s="370"/>
      <c r="L1489" s="74" t="s">
        <v>25</v>
      </c>
      <c r="M1489" s="67">
        <v>332.11</v>
      </c>
    </row>
    <row r="1490" spans="1:13" ht="13.5" customHeight="1">
      <c r="A1490" s="66" t="s">
        <v>16188</v>
      </c>
      <c r="B1490" s="74" t="s">
        <v>13416</v>
      </c>
      <c r="C1490" s="370" t="s">
        <v>16189</v>
      </c>
      <c r="D1490" s="370"/>
      <c r="E1490" s="370"/>
      <c r="F1490" s="370"/>
      <c r="G1490" s="370"/>
      <c r="H1490" s="370"/>
      <c r="I1490" s="370"/>
      <c r="J1490" s="370"/>
      <c r="K1490" s="370"/>
      <c r="L1490" s="74" t="s">
        <v>25</v>
      </c>
      <c r="M1490" s="67">
        <v>485.76</v>
      </c>
    </row>
    <row r="1491" spans="1:13" ht="12.75" customHeight="1">
      <c r="A1491" s="66" t="s">
        <v>16190</v>
      </c>
      <c r="B1491" s="74" t="s">
        <v>13416</v>
      </c>
      <c r="C1491" s="370" t="s">
        <v>16191</v>
      </c>
      <c r="D1491" s="370"/>
      <c r="E1491" s="370"/>
      <c r="F1491" s="370"/>
      <c r="G1491" s="370"/>
      <c r="H1491" s="370"/>
      <c r="I1491" s="370"/>
      <c r="J1491" s="370"/>
      <c r="K1491" s="370"/>
      <c r="L1491" s="74" t="s">
        <v>25</v>
      </c>
      <c r="M1491" s="67">
        <v>919.83</v>
      </c>
    </row>
    <row r="1492" spans="1:13" ht="12.75" customHeight="1">
      <c r="A1492" s="64" t="s">
        <v>16192</v>
      </c>
      <c r="B1492" s="73" t="s">
        <v>13416</v>
      </c>
      <c r="C1492" s="371" t="s">
        <v>16193</v>
      </c>
      <c r="D1492" s="371"/>
      <c r="E1492" s="371"/>
      <c r="F1492" s="371"/>
      <c r="G1492" s="371"/>
      <c r="H1492" s="371"/>
      <c r="I1492" s="371"/>
      <c r="J1492" s="371"/>
      <c r="K1492" s="371"/>
      <c r="L1492" s="65"/>
      <c r="M1492" s="65"/>
    </row>
    <row r="1493" spans="1:13" ht="13.5" customHeight="1">
      <c r="A1493" s="66" t="s">
        <v>16194</v>
      </c>
      <c r="B1493" s="74" t="s">
        <v>13416</v>
      </c>
      <c r="C1493" s="370" t="s">
        <v>16195</v>
      </c>
      <c r="D1493" s="370"/>
      <c r="E1493" s="370"/>
      <c r="F1493" s="370"/>
      <c r="G1493" s="370"/>
      <c r="H1493" s="370"/>
      <c r="I1493" s="370"/>
      <c r="J1493" s="370"/>
      <c r="K1493" s="370"/>
      <c r="L1493" s="74" t="s">
        <v>26</v>
      </c>
      <c r="M1493" s="67">
        <v>9.39</v>
      </c>
    </row>
    <row r="1494" spans="1:13" ht="12.75" customHeight="1">
      <c r="A1494" s="66" t="s">
        <v>16196</v>
      </c>
      <c r="B1494" s="74" t="s">
        <v>13416</v>
      </c>
      <c r="C1494" s="370" t="s">
        <v>16197</v>
      </c>
      <c r="D1494" s="370"/>
      <c r="E1494" s="370"/>
      <c r="F1494" s="370"/>
      <c r="G1494" s="370"/>
      <c r="H1494" s="370"/>
      <c r="I1494" s="370"/>
      <c r="J1494" s="370"/>
      <c r="K1494" s="370"/>
      <c r="L1494" s="74" t="s">
        <v>26</v>
      </c>
      <c r="M1494" s="67">
        <v>14.4</v>
      </c>
    </row>
    <row r="1495" spans="1:13" ht="13.5" customHeight="1">
      <c r="A1495" s="66" t="s">
        <v>16198</v>
      </c>
      <c r="B1495" s="74" t="s">
        <v>13416</v>
      </c>
      <c r="C1495" s="370" t="s">
        <v>16199</v>
      </c>
      <c r="D1495" s="370"/>
      <c r="E1495" s="370"/>
      <c r="F1495" s="370"/>
      <c r="G1495" s="370"/>
      <c r="H1495" s="370"/>
      <c r="I1495" s="370"/>
      <c r="J1495" s="370"/>
      <c r="K1495" s="370"/>
      <c r="L1495" s="74" t="s">
        <v>26</v>
      </c>
      <c r="M1495" s="67">
        <v>21.23</v>
      </c>
    </row>
    <row r="1496" spans="1:13" ht="12.75" customHeight="1">
      <c r="A1496" s="66" t="s">
        <v>16200</v>
      </c>
      <c r="B1496" s="74" t="s">
        <v>13416</v>
      </c>
      <c r="C1496" s="370" t="s">
        <v>16201</v>
      </c>
      <c r="D1496" s="370"/>
      <c r="E1496" s="370"/>
      <c r="F1496" s="370"/>
      <c r="G1496" s="370"/>
      <c r="H1496" s="370"/>
      <c r="I1496" s="370"/>
      <c r="J1496" s="370"/>
      <c r="K1496" s="370"/>
      <c r="L1496" s="74" t="s">
        <v>26</v>
      </c>
      <c r="M1496" s="67">
        <v>29.36</v>
      </c>
    </row>
    <row r="1497" spans="1:13" ht="12.75" customHeight="1">
      <c r="A1497" s="66" t="s">
        <v>16202</v>
      </c>
      <c r="B1497" s="74" t="s">
        <v>13416</v>
      </c>
      <c r="C1497" s="370" t="s">
        <v>16203</v>
      </c>
      <c r="D1497" s="370"/>
      <c r="E1497" s="370"/>
      <c r="F1497" s="370"/>
      <c r="G1497" s="370"/>
      <c r="H1497" s="370"/>
      <c r="I1497" s="370"/>
      <c r="J1497" s="370"/>
      <c r="K1497" s="370"/>
      <c r="L1497" s="74" t="s">
        <v>26</v>
      </c>
      <c r="M1497" s="67">
        <v>40.770000000000003</v>
      </c>
    </row>
    <row r="1498" spans="1:13" ht="13.5" customHeight="1">
      <c r="A1498" s="66" t="s">
        <v>16204</v>
      </c>
      <c r="B1498" s="74" t="s">
        <v>13416</v>
      </c>
      <c r="C1498" s="370" t="s">
        <v>16205</v>
      </c>
      <c r="D1498" s="370"/>
      <c r="E1498" s="370"/>
      <c r="F1498" s="370"/>
      <c r="G1498" s="370"/>
      <c r="H1498" s="370"/>
      <c r="I1498" s="370"/>
      <c r="J1498" s="370"/>
      <c r="K1498" s="370"/>
      <c r="L1498" s="74" t="s">
        <v>26</v>
      </c>
      <c r="M1498" s="67">
        <v>58.88</v>
      </c>
    </row>
    <row r="1499" spans="1:13" ht="12.75" customHeight="1">
      <c r="A1499" s="64" t="s">
        <v>16206</v>
      </c>
      <c r="B1499" s="73" t="s">
        <v>13416</v>
      </c>
      <c r="C1499" s="371" t="s">
        <v>16207</v>
      </c>
      <c r="D1499" s="371"/>
      <c r="E1499" s="371"/>
      <c r="F1499" s="371"/>
      <c r="G1499" s="371"/>
      <c r="H1499" s="371"/>
      <c r="I1499" s="371"/>
      <c r="J1499" s="371"/>
      <c r="K1499" s="371"/>
      <c r="L1499" s="65"/>
      <c r="M1499" s="65"/>
    </row>
    <row r="1500" spans="1:13" ht="13.5" customHeight="1">
      <c r="A1500" s="66" t="s">
        <v>16208</v>
      </c>
      <c r="B1500" s="74" t="s">
        <v>13416</v>
      </c>
      <c r="C1500" s="370" t="s">
        <v>16209</v>
      </c>
      <c r="D1500" s="370"/>
      <c r="E1500" s="370"/>
      <c r="F1500" s="370"/>
      <c r="G1500" s="370"/>
      <c r="H1500" s="370"/>
      <c r="I1500" s="370"/>
      <c r="J1500" s="370"/>
      <c r="K1500" s="370"/>
      <c r="L1500" s="74" t="s">
        <v>25</v>
      </c>
      <c r="M1500" s="67">
        <v>12.84</v>
      </c>
    </row>
    <row r="1501" spans="1:13" ht="12.75" customHeight="1">
      <c r="A1501" s="66" t="s">
        <v>16210</v>
      </c>
      <c r="B1501" s="74" t="s">
        <v>13416</v>
      </c>
      <c r="C1501" s="370" t="s">
        <v>16211</v>
      </c>
      <c r="D1501" s="370"/>
      <c r="E1501" s="370"/>
      <c r="F1501" s="370"/>
      <c r="G1501" s="370"/>
      <c r="H1501" s="370"/>
      <c r="I1501" s="370"/>
      <c r="J1501" s="370"/>
      <c r="K1501" s="370"/>
      <c r="L1501" s="74" t="s">
        <v>25</v>
      </c>
      <c r="M1501" s="67">
        <v>16.05</v>
      </c>
    </row>
    <row r="1502" spans="1:13" ht="12.75" customHeight="1">
      <c r="A1502" s="66" t="s">
        <v>16212</v>
      </c>
      <c r="B1502" s="74" t="s">
        <v>13416</v>
      </c>
      <c r="C1502" s="370" t="s">
        <v>16213</v>
      </c>
      <c r="D1502" s="370"/>
      <c r="E1502" s="370"/>
      <c r="F1502" s="370"/>
      <c r="G1502" s="370"/>
      <c r="H1502" s="370"/>
      <c r="I1502" s="370"/>
      <c r="J1502" s="370"/>
      <c r="K1502" s="370"/>
      <c r="L1502" s="74" t="s">
        <v>25</v>
      </c>
      <c r="M1502" s="67">
        <v>148.83000000000001</v>
      </c>
    </row>
    <row r="1503" spans="1:13" ht="13.5" customHeight="1">
      <c r="A1503" s="66" t="s">
        <v>16214</v>
      </c>
      <c r="B1503" s="74" t="s">
        <v>13416</v>
      </c>
      <c r="C1503" s="370" t="s">
        <v>16215</v>
      </c>
      <c r="D1503" s="370"/>
      <c r="E1503" s="370"/>
      <c r="F1503" s="370"/>
      <c r="G1503" s="370"/>
      <c r="H1503" s="370"/>
      <c r="I1503" s="370"/>
      <c r="J1503" s="370"/>
      <c r="K1503" s="370"/>
      <c r="L1503" s="74" t="s">
        <v>25</v>
      </c>
      <c r="M1503" s="67">
        <v>197.83</v>
      </c>
    </row>
    <row r="1504" spans="1:13" ht="12.75" customHeight="1">
      <c r="A1504" s="66" t="s">
        <v>16216</v>
      </c>
      <c r="B1504" s="74" t="s">
        <v>13416</v>
      </c>
      <c r="C1504" s="370" t="s">
        <v>16217</v>
      </c>
      <c r="D1504" s="370"/>
      <c r="E1504" s="370"/>
      <c r="F1504" s="370"/>
      <c r="G1504" s="370"/>
      <c r="H1504" s="370"/>
      <c r="I1504" s="370"/>
      <c r="J1504" s="370"/>
      <c r="K1504" s="370"/>
      <c r="L1504" s="74" t="s">
        <v>25</v>
      </c>
      <c r="M1504" s="67">
        <v>34.19</v>
      </c>
    </row>
    <row r="1505" spans="1:13" ht="12.75" customHeight="1">
      <c r="A1505" s="66" t="s">
        <v>16218</v>
      </c>
      <c r="B1505" s="74" t="s">
        <v>13416</v>
      </c>
      <c r="C1505" s="370" t="s">
        <v>16219</v>
      </c>
      <c r="D1505" s="370"/>
      <c r="E1505" s="370"/>
      <c r="F1505" s="370"/>
      <c r="G1505" s="370"/>
      <c r="H1505" s="370"/>
      <c r="I1505" s="370"/>
      <c r="J1505" s="370"/>
      <c r="K1505" s="370"/>
      <c r="L1505" s="74" t="s">
        <v>25</v>
      </c>
      <c r="M1505" s="67">
        <v>3.07</v>
      </c>
    </row>
    <row r="1506" spans="1:13" ht="13.5" customHeight="1">
      <c r="A1506" s="66" t="s">
        <v>16220</v>
      </c>
      <c r="B1506" s="74" t="s">
        <v>13416</v>
      </c>
      <c r="C1506" s="370" t="s">
        <v>16221</v>
      </c>
      <c r="D1506" s="370"/>
      <c r="E1506" s="370"/>
      <c r="F1506" s="370"/>
      <c r="G1506" s="370"/>
      <c r="H1506" s="370"/>
      <c r="I1506" s="370"/>
      <c r="J1506" s="370"/>
      <c r="K1506" s="370"/>
      <c r="L1506" s="74" t="s">
        <v>25</v>
      </c>
      <c r="M1506" s="67">
        <v>22.93</v>
      </c>
    </row>
    <row r="1507" spans="1:13" ht="12.75" customHeight="1">
      <c r="A1507" s="66" t="s">
        <v>16222</v>
      </c>
      <c r="B1507" s="74" t="s">
        <v>13416</v>
      </c>
      <c r="C1507" s="370" t="s">
        <v>16223</v>
      </c>
      <c r="D1507" s="370"/>
      <c r="E1507" s="370"/>
      <c r="F1507" s="370"/>
      <c r="G1507" s="370"/>
      <c r="H1507" s="370"/>
      <c r="I1507" s="370"/>
      <c r="J1507" s="370"/>
      <c r="K1507" s="370"/>
      <c r="L1507" s="74" t="s">
        <v>25</v>
      </c>
      <c r="M1507" s="67">
        <v>278.83</v>
      </c>
    </row>
    <row r="1508" spans="1:13" ht="13.5" customHeight="1">
      <c r="A1508" s="66" t="s">
        <v>16224</v>
      </c>
      <c r="B1508" s="74" t="s">
        <v>13416</v>
      </c>
      <c r="C1508" s="370" t="s">
        <v>16225</v>
      </c>
      <c r="D1508" s="370"/>
      <c r="E1508" s="370"/>
      <c r="F1508" s="370"/>
      <c r="G1508" s="370"/>
      <c r="H1508" s="370"/>
      <c r="I1508" s="370"/>
      <c r="J1508" s="370"/>
      <c r="K1508" s="370"/>
      <c r="L1508" s="74" t="s">
        <v>25</v>
      </c>
      <c r="M1508" s="67">
        <v>14.41</v>
      </c>
    </row>
    <row r="1509" spans="1:13" ht="12.75" customHeight="1">
      <c r="A1509" s="66" t="s">
        <v>16226</v>
      </c>
      <c r="B1509" s="74" t="s">
        <v>13416</v>
      </c>
      <c r="C1509" s="370" t="s">
        <v>16227</v>
      </c>
      <c r="D1509" s="370"/>
      <c r="E1509" s="370"/>
      <c r="F1509" s="370"/>
      <c r="G1509" s="370"/>
      <c r="H1509" s="370"/>
      <c r="I1509" s="370"/>
      <c r="J1509" s="370"/>
      <c r="K1509" s="370"/>
      <c r="L1509" s="74" t="s">
        <v>25</v>
      </c>
      <c r="M1509" s="67">
        <v>4.46</v>
      </c>
    </row>
    <row r="1510" spans="1:13" ht="12.75" customHeight="1">
      <c r="A1510" s="66" t="s">
        <v>16228</v>
      </c>
      <c r="B1510" s="74" t="s">
        <v>13416</v>
      </c>
      <c r="C1510" s="370" t="s">
        <v>16229</v>
      </c>
      <c r="D1510" s="370"/>
      <c r="E1510" s="370"/>
      <c r="F1510" s="370"/>
      <c r="G1510" s="370"/>
      <c r="H1510" s="370"/>
      <c r="I1510" s="370"/>
      <c r="J1510" s="370"/>
      <c r="K1510" s="370"/>
      <c r="L1510" s="74" t="s">
        <v>25</v>
      </c>
      <c r="M1510" s="67">
        <v>25.03</v>
      </c>
    </row>
    <row r="1511" spans="1:13" ht="13.5" customHeight="1">
      <c r="A1511" s="66" t="s">
        <v>16230</v>
      </c>
      <c r="B1511" s="74" t="s">
        <v>13416</v>
      </c>
      <c r="C1511" s="370" t="s">
        <v>16231</v>
      </c>
      <c r="D1511" s="370"/>
      <c r="E1511" s="370"/>
      <c r="F1511" s="370"/>
      <c r="G1511" s="370"/>
      <c r="H1511" s="370"/>
      <c r="I1511" s="370"/>
      <c r="J1511" s="370"/>
      <c r="K1511" s="370"/>
      <c r="L1511" s="74" t="s">
        <v>25</v>
      </c>
      <c r="M1511" s="67">
        <v>4.03</v>
      </c>
    </row>
    <row r="1512" spans="1:13" ht="12.75" customHeight="1">
      <c r="A1512" s="66" t="s">
        <v>16232</v>
      </c>
      <c r="B1512" s="74" t="s">
        <v>13416</v>
      </c>
      <c r="C1512" s="370" t="s">
        <v>16233</v>
      </c>
      <c r="D1512" s="370"/>
      <c r="E1512" s="370"/>
      <c r="F1512" s="370"/>
      <c r="G1512" s="370"/>
      <c r="H1512" s="370"/>
      <c r="I1512" s="370"/>
      <c r="J1512" s="370"/>
      <c r="K1512" s="370"/>
      <c r="L1512" s="74" t="s">
        <v>25</v>
      </c>
      <c r="M1512" s="67">
        <v>4.46</v>
      </c>
    </row>
    <row r="1513" spans="1:13" ht="13.5" customHeight="1">
      <c r="A1513" s="66" t="s">
        <v>16234</v>
      </c>
      <c r="B1513" s="74" t="s">
        <v>13416</v>
      </c>
      <c r="C1513" s="370" t="s">
        <v>16235</v>
      </c>
      <c r="D1513" s="370"/>
      <c r="E1513" s="370"/>
      <c r="F1513" s="370"/>
      <c r="G1513" s="370"/>
      <c r="H1513" s="370"/>
      <c r="I1513" s="370"/>
      <c r="J1513" s="370"/>
      <c r="K1513" s="370"/>
      <c r="L1513" s="74" t="s">
        <v>25</v>
      </c>
      <c r="M1513" s="67">
        <v>46.97</v>
      </c>
    </row>
    <row r="1514" spans="1:13" ht="12.75" customHeight="1">
      <c r="A1514" s="66" t="s">
        <v>16236</v>
      </c>
      <c r="B1514" s="74" t="s">
        <v>13416</v>
      </c>
      <c r="C1514" s="370" t="s">
        <v>16237</v>
      </c>
      <c r="D1514" s="370"/>
      <c r="E1514" s="370"/>
      <c r="F1514" s="370"/>
      <c r="G1514" s="370"/>
      <c r="H1514" s="370"/>
      <c r="I1514" s="370"/>
      <c r="J1514" s="370"/>
      <c r="K1514" s="370"/>
      <c r="L1514" s="74" t="s">
        <v>25</v>
      </c>
      <c r="M1514" s="67">
        <v>4.1900000000000004</v>
      </c>
    </row>
    <row r="1515" spans="1:13" ht="12.75" customHeight="1">
      <c r="A1515" s="66" t="s">
        <v>16238</v>
      </c>
      <c r="B1515" s="74" t="s">
        <v>13416</v>
      </c>
      <c r="C1515" s="370" t="s">
        <v>16239</v>
      </c>
      <c r="D1515" s="370"/>
      <c r="E1515" s="370"/>
      <c r="F1515" s="370"/>
      <c r="G1515" s="370"/>
      <c r="H1515" s="370"/>
      <c r="I1515" s="370"/>
      <c r="J1515" s="370"/>
      <c r="K1515" s="370"/>
      <c r="L1515" s="74" t="s">
        <v>25</v>
      </c>
      <c r="M1515" s="67">
        <v>274.95</v>
      </c>
    </row>
    <row r="1516" spans="1:13" ht="13.5" customHeight="1">
      <c r="A1516" s="66" t="s">
        <v>16240</v>
      </c>
      <c r="B1516" s="74" t="s">
        <v>13416</v>
      </c>
      <c r="C1516" s="370" t="s">
        <v>16241</v>
      </c>
      <c r="D1516" s="370"/>
      <c r="E1516" s="370"/>
      <c r="F1516" s="370"/>
      <c r="G1516" s="370"/>
      <c r="H1516" s="370"/>
      <c r="I1516" s="370"/>
      <c r="J1516" s="370"/>
      <c r="K1516" s="370"/>
      <c r="L1516" s="74" t="s">
        <v>25</v>
      </c>
      <c r="M1516" s="67">
        <v>142.97999999999999</v>
      </c>
    </row>
    <row r="1517" spans="1:13" ht="12.75" customHeight="1">
      <c r="A1517" s="66" t="s">
        <v>16242</v>
      </c>
      <c r="B1517" s="74" t="s">
        <v>13416</v>
      </c>
      <c r="C1517" s="370" t="s">
        <v>16243</v>
      </c>
      <c r="D1517" s="370"/>
      <c r="E1517" s="370"/>
      <c r="F1517" s="370"/>
      <c r="G1517" s="370"/>
      <c r="H1517" s="370"/>
      <c r="I1517" s="370"/>
      <c r="J1517" s="370"/>
      <c r="K1517" s="370"/>
      <c r="L1517" s="74" t="s">
        <v>25</v>
      </c>
      <c r="M1517" s="67">
        <v>6.91</v>
      </c>
    </row>
    <row r="1518" spans="1:13" ht="12.75" customHeight="1">
      <c r="A1518" s="66" t="s">
        <v>16244</v>
      </c>
      <c r="B1518" s="74" t="s">
        <v>13416</v>
      </c>
      <c r="C1518" s="370" t="s">
        <v>16245</v>
      </c>
      <c r="D1518" s="370"/>
      <c r="E1518" s="370"/>
      <c r="F1518" s="370"/>
      <c r="G1518" s="370"/>
      <c r="H1518" s="370"/>
      <c r="I1518" s="370"/>
      <c r="J1518" s="370"/>
      <c r="K1518" s="370"/>
      <c r="L1518" s="74" t="s">
        <v>25</v>
      </c>
      <c r="M1518" s="67">
        <v>5.29</v>
      </c>
    </row>
    <row r="1519" spans="1:13" ht="13.5" customHeight="1">
      <c r="A1519" s="66" t="s">
        <v>16246</v>
      </c>
      <c r="B1519" s="74" t="s">
        <v>13416</v>
      </c>
      <c r="C1519" s="370" t="s">
        <v>16247</v>
      </c>
      <c r="D1519" s="370"/>
      <c r="E1519" s="370"/>
      <c r="F1519" s="370"/>
      <c r="G1519" s="370"/>
      <c r="H1519" s="370"/>
      <c r="I1519" s="370"/>
      <c r="J1519" s="370"/>
      <c r="K1519" s="370"/>
      <c r="L1519" s="74" t="s">
        <v>25</v>
      </c>
      <c r="M1519" s="67">
        <v>3.33</v>
      </c>
    </row>
    <row r="1520" spans="1:13" ht="12.75" customHeight="1">
      <c r="A1520" s="66" t="s">
        <v>16248</v>
      </c>
      <c r="B1520" s="74" t="s">
        <v>13416</v>
      </c>
      <c r="C1520" s="370" t="s">
        <v>16249</v>
      </c>
      <c r="D1520" s="370"/>
      <c r="E1520" s="370"/>
      <c r="F1520" s="370"/>
      <c r="G1520" s="370"/>
      <c r="H1520" s="370"/>
      <c r="I1520" s="370"/>
      <c r="J1520" s="370"/>
      <c r="K1520" s="370"/>
      <c r="L1520" s="74" t="s">
        <v>25</v>
      </c>
      <c r="M1520" s="67">
        <v>2.4500000000000002</v>
      </c>
    </row>
    <row r="1521" spans="1:13" ht="13.5" customHeight="1">
      <c r="A1521" s="66" t="s">
        <v>16250</v>
      </c>
      <c r="B1521" s="74" t="s">
        <v>13416</v>
      </c>
      <c r="C1521" s="370" t="s">
        <v>16251</v>
      </c>
      <c r="D1521" s="370"/>
      <c r="E1521" s="370"/>
      <c r="F1521" s="370"/>
      <c r="G1521" s="370"/>
      <c r="H1521" s="370"/>
      <c r="I1521" s="370"/>
      <c r="J1521" s="370"/>
      <c r="K1521" s="370"/>
      <c r="L1521" s="74" t="s">
        <v>25</v>
      </c>
      <c r="M1521" s="67">
        <v>2.14</v>
      </c>
    </row>
    <row r="1522" spans="1:13" ht="12.75" customHeight="1">
      <c r="A1522" s="66" t="s">
        <v>16252</v>
      </c>
      <c r="B1522" s="74" t="s">
        <v>13416</v>
      </c>
      <c r="C1522" s="370" t="s">
        <v>16253</v>
      </c>
      <c r="D1522" s="370"/>
      <c r="E1522" s="370"/>
      <c r="F1522" s="370"/>
      <c r="G1522" s="370"/>
      <c r="H1522" s="370"/>
      <c r="I1522" s="370"/>
      <c r="J1522" s="370"/>
      <c r="K1522" s="370"/>
      <c r="L1522" s="74" t="s">
        <v>25</v>
      </c>
      <c r="M1522" s="67">
        <v>4.82</v>
      </c>
    </row>
    <row r="1523" spans="1:13" ht="12.75" customHeight="1">
      <c r="A1523" s="66" t="s">
        <v>16254</v>
      </c>
      <c r="B1523" s="74" t="s">
        <v>13416</v>
      </c>
      <c r="C1523" s="370" t="s">
        <v>16255</v>
      </c>
      <c r="D1523" s="370"/>
      <c r="E1523" s="370"/>
      <c r="F1523" s="370"/>
      <c r="G1523" s="370"/>
      <c r="H1523" s="370"/>
      <c r="I1523" s="370"/>
      <c r="J1523" s="370"/>
      <c r="K1523" s="370"/>
      <c r="L1523" s="74" t="s">
        <v>25</v>
      </c>
      <c r="M1523" s="67">
        <v>29.79</v>
      </c>
    </row>
    <row r="1524" spans="1:13" ht="13.5" customHeight="1">
      <c r="A1524" s="66" t="s">
        <v>16256</v>
      </c>
      <c r="B1524" s="74" t="s">
        <v>13416</v>
      </c>
      <c r="C1524" s="370" t="s">
        <v>16257</v>
      </c>
      <c r="D1524" s="370"/>
      <c r="E1524" s="370"/>
      <c r="F1524" s="370"/>
      <c r="G1524" s="370"/>
      <c r="H1524" s="370"/>
      <c r="I1524" s="370"/>
      <c r="J1524" s="370"/>
      <c r="K1524" s="370"/>
      <c r="L1524" s="74" t="s">
        <v>25</v>
      </c>
      <c r="M1524" s="67">
        <v>226.75</v>
      </c>
    </row>
    <row r="1525" spans="1:13" ht="12.75" customHeight="1">
      <c r="A1525" s="66" t="s">
        <v>16258</v>
      </c>
      <c r="B1525" s="74" t="s">
        <v>13416</v>
      </c>
      <c r="C1525" s="370" t="s">
        <v>16259</v>
      </c>
      <c r="D1525" s="370"/>
      <c r="E1525" s="370"/>
      <c r="F1525" s="370"/>
      <c r="G1525" s="370"/>
      <c r="H1525" s="370"/>
      <c r="I1525" s="370"/>
      <c r="J1525" s="370"/>
      <c r="K1525" s="370"/>
      <c r="L1525" s="74" t="s">
        <v>25</v>
      </c>
      <c r="M1525" s="67">
        <v>93.41</v>
      </c>
    </row>
    <row r="1526" spans="1:13" ht="13.5" customHeight="1">
      <c r="A1526" s="66" t="s">
        <v>16260</v>
      </c>
      <c r="B1526" s="74" t="s">
        <v>13416</v>
      </c>
      <c r="C1526" s="370" t="s">
        <v>16261</v>
      </c>
      <c r="D1526" s="370"/>
      <c r="E1526" s="370"/>
      <c r="F1526" s="370"/>
      <c r="G1526" s="370"/>
      <c r="H1526" s="370"/>
      <c r="I1526" s="370"/>
      <c r="J1526" s="370"/>
      <c r="K1526" s="370"/>
      <c r="L1526" s="74" t="s">
        <v>25</v>
      </c>
      <c r="M1526" s="67">
        <v>2.06</v>
      </c>
    </row>
    <row r="1527" spans="1:13" ht="12.75" customHeight="1">
      <c r="A1527" s="66" t="s">
        <v>16262</v>
      </c>
      <c r="B1527" s="74" t="s">
        <v>13416</v>
      </c>
      <c r="C1527" s="370" t="s">
        <v>16263</v>
      </c>
      <c r="D1527" s="370"/>
      <c r="E1527" s="370"/>
      <c r="F1527" s="370"/>
      <c r="G1527" s="370"/>
      <c r="H1527" s="370"/>
      <c r="I1527" s="370"/>
      <c r="J1527" s="370"/>
      <c r="K1527" s="370"/>
      <c r="L1527" s="74" t="s">
        <v>25</v>
      </c>
      <c r="M1527" s="67">
        <v>79</v>
      </c>
    </row>
    <row r="1528" spans="1:13" ht="12.75" customHeight="1">
      <c r="A1528" s="66" t="s">
        <v>16264</v>
      </c>
      <c r="B1528" s="74" t="s">
        <v>13416</v>
      </c>
      <c r="C1528" s="370" t="s">
        <v>16265</v>
      </c>
      <c r="D1528" s="370"/>
      <c r="E1528" s="370"/>
      <c r="F1528" s="370"/>
      <c r="G1528" s="370"/>
      <c r="H1528" s="370"/>
      <c r="I1528" s="370"/>
      <c r="J1528" s="370"/>
      <c r="K1528" s="370"/>
      <c r="L1528" s="74" t="s">
        <v>25</v>
      </c>
      <c r="M1528" s="67">
        <v>12.91</v>
      </c>
    </row>
    <row r="1529" spans="1:13" ht="13.5" customHeight="1">
      <c r="A1529" s="66" t="s">
        <v>16266</v>
      </c>
      <c r="B1529" s="74" t="s">
        <v>13416</v>
      </c>
      <c r="C1529" s="370" t="s">
        <v>16267</v>
      </c>
      <c r="D1529" s="370"/>
      <c r="E1529" s="370"/>
      <c r="F1529" s="370"/>
      <c r="G1529" s="370"/>
      <c r="H1529" s="370"/>
      <c r="I1529" s="370"/>
      <c r="J1529" s="370"/>
      <c r="K1529" s="370"/>
      <c r="L1529" s="74" t="s">
        <v>25</v>
      </c>
      <c r="M1529" s="67">
        <v>53.02</v>
      </c>
    </row>
    <row r="1530" spans="1:13" ht="12.75" customHeight="1">
      <c r="A1530" s="66" t="s">
        <v>16268</v>
      </c>
      <c r="B1530" s="74" t="s">
        <v>13416</v>
      </c>
      <c r="C1530" s="370" t="s">
        <v>16269</v>
      </c>
      <c r="D1530" s="370"/>
      <c r="E1530" s="370"/>
      <c r="F1530" s="370"/>
      <c r="G1530" s="370"/>
      <c r="H1530" s="370"/>
      <c r="I1530" s="370"/>
      <c r="J1530" s="370"/>
      <c r="K1530" s="370"/>
      <c r="L1530" s="74" t="s">
        <v>25</v>
      </c>
      <c r="M1530" s="67">
        <v>15.01</v>
      </c>
    </row>
    <row r="1531" spans="1:13" ht="12.75" customHeight="1">
      <c r="A1531" s="66" t="s">
        <v>16270</v>
      </c>
      <c r="B1531" s="74" t="s">
        <v>13416</v>
      </c>
      <c r="C1531" s="370" t="s">
        <v>16271</v>
      </c>
      <c r="D1531" s="370"/>
      <c r="E1531" s="370"/>
      <c r="F1531" s="370"/>
      <c r="G1531" s="370"/>
      <c r="H1531" s="370"/>
      <c r="I1531" s="370"/>
      <c r="J1531" s="370"/>
      <c r="K1531" s="370"/>
      <c r="L1531" s="74" t="s">
        <v>25</v>
      </c>
      <c r="M1531" s="67">
        <v>13.93</v>
      </c>
    </row>
    <row r="1532" spans="1:13" ht="13.5" customHeight="1">
      <c r="A1532" s="66" t="s">
        <v>16272</v>
      </c>
      <c r="B1532" s="74" t="s">
        <v>13416</v>
      </c>
      <c r="C1532" s="370" t="s">
        <v>16273</v>
      </c>
      <c r="D1532" s="370"/>
      <c r="E1532" s="370"/>
      <c r="F1532" s="370"/>
      <c r="G1532" s="370"/>
      <c r="H1532" s="370"/>
      <c r="I1532" s="370"/>
      <c r="J1532" s="370"/>
      <c r="K1532" s="370"/>
      <c r="L1532" s="74" t="s">
        <v>25</v>
      </c>
      <c r="M1532" s="67">
        <v>551.91999999999996</v>
      </c>
    </row>
    <row r="1533" spans="1:13" ht="12.75" customHeight="1">
      <c r="A1533" s="66" t="s">
        <v>16274</v>
      </c>
      <c r="B1533" s="74" t="s">
        <v>13416</v>
      </c>
      <c r="C1533" s="370" t="s">
        <v>16275</v>
      </c>
      <c r="D1533" s="370"/>
      <c r="E1533" s="370"/>
      <c r="F1533" s="370"/>
      <c r="G1533" s="370"/>
      <c r="H1533" s="370"/>
      <c r="I1533" s="370"/>
      <c r="J1533" s="370"/>
      <c r="K1533" s="370"/>
      <c r="L1533" s="74" t="s">
        <v>25</v>
      </c>
      <c r="M1533" s="67">
        <v>114.83</v>
      </c>
    </row>
    <row r="1534" spans="1:13" ht="13.5" customHeight="1">
      <c r="A1534" s="66" t="s">
        <v>16276</v>
      </c>
      <c r="B1534" s="74" t="s">
        <v>13416</v>
      </c>
      <c r="C1534" s="370" t="s">
        <v>16277</v>
      </c>
      <c r="D1534" s="370"/>
      <c r="E1534" s="370"/>
      <c r="F1534" s="370"/>
      <c r="G1534" s="370"/>
      <c r="H1534" s="370"/>
      <c r="I1534" s="370"/>
      <c r="J1534" s="370"/>
      <c r="K1534" s="370"/>
      <c r="L1534" s="74" t="s">
        <v>25</v>
      </c>
      <c r="M1534" s="67">
        <v>21.58</v>
      </c>
    </row>
    <row r="1535" spans="1:13" ht="12.75" customHeight="1">
      <c r="A1535" s="66" t="s">
        <v>16278</v>
      </c>
      <c r="B1535" s="74" t="s">
        <v>13416</v>
      </c>
      <c r="C1535" s="370" t="s">
        <v>16279</v>
      </c>
      <c r="D1535" s="370"/>
      <c r="E1535" s="370"/>
      <c r="F1535" s="370"/>
      <c r="G1535" s="370"/>
      <c r="H1535" s="370"/>
      <c r="I1535" s="370"/>
      <c r="J1535" s="370"/>
      <c r="K1535" s="370"/>
      <c r="L1535" s="74" t="s">
        <v>25</v>
      </c>
      <c r="M1535" s="67">
        <v>99.5</v>
      </c>
    </row>
    <row r="1536" spans="1:13" ht="12.75" customHeight="1">
      <c r="A1536" s="66" t="s">
        <v>16280</v>
      </c>
      <c r="B1536" s="74" t="s">
        <v>13416</v>
      </c>
      <c r="C1536" s="370" t="s">
        <v>16281</v>
      </c>
      <c r="D1536" s="370"/>
      <c r="E1536" s="370"/>
      <c r="F1536" s="370"/>
      <c r="G1536" s="370"/>
      <c r="H1536" s="370"/>
      <c r="I1536" s="370"/>
      <c r="J1536" s="370"/>
      <c r="K1536" s="370"/>
      <c r="L1536" s="74" t="s">
        <v>25</v>
      </c>
      <c r="M1536" s="67">
        <v>50.34</v>
      </c>
    </row>
    <row r="1537" spans="1:13" ht="13.5" customHeight="1">
      <c r="A1537" s="66" t="s">
        <v>16282</v>
      </c>
      <c r="B1537" s="74" t="s">
        <v>13416</v>
      </c>
      <c r="C1537" s="370" t="s">
        <v>16283</v>
      </c>
      <c r="D1537" s="370"/>
      <c r="E1537" s="370"/>
      <c r="F1537" s="370"/>
      <c r="G1537" s="370"/>
      <c r="H1537" s="370"/>
      <c r="I1537" s="370"/>
      <c r="J1537" s="370"/>
      <c r="K1537" s="370"/>
      <c r="L1537" s="74" t="s">
        <v>25</v>
      </c>
      <c r="M1537" s="67">
        <v>8.9600000000000009</v>
      </c>
    </row>
    <row r="1538" spans="1:13" ht="12.75" customHeight="1">
      <c r="A1538" s="66" t="s">
        <v>16284</v>
      </c>
      <c r="B1538" s="74" t="s">
        <v>13416</v>
      </c>
      <c r="C1538" s="370" t="s">
        <v>16285</v>
      </c>
      <c r="D1538" s="370"/>
      <c r="E1538" s="370"/>
      <c r="F1538" s="370"/>
      <c r="G1538" s="370"/>
      <c r="H1538" s="370"/>
      <c r="I1538" s="370"/>
      <c r="J1538" s="370"/>
      <c r="K1538" s="370"/>
      <c r="L1538" s="74" t="s">
        <v>25</v>
      </c>
      <c r="M1538" s="67">
        <v>26.1</v>
      </c>
    </row>
    <row r="1539" spans="1:13" ht="13.5" customHeight="1">
      <c r="A1539" s="64" t="s">
        <v>16286</v>
      </c>
      <c r="B1539" s="73" t="s">
        <v>13416</v>
      </c>
      <c r="C1539" s="371" t="s">
        <v>16287</v>
      </c>
      <c r="D1539" s="371"/>
      <c r="E1539" s="371"/>
      <c r="F1539" s="371"/>
      <c r="G1539" s="371"/>
      <c r="H1539" s="371"/>
      <c r="I1539" s="371"/>
      <c r="J1539" s="371"/>
      <c r="K1539" s="371"/>
      <c r="L1539" s="65"/>
      <c r="M1539" s="65"/>
    </row>
    <row r="1540" spans="1:13" ht="12.75" customHeight="1">
      <c r="A1540" s="66" t="s">
        <v>16288</v>
      </c>
      <c r="B1540" s="74" t="s">
        <v>13416</v>
      </c>
      <c r="C1540" s="370" t="s">
        <v>16289</v>
      </c>
      <c r="D1540" s="370"/>
      <c r="E1540" s="370"/>
      <c r="F1540" s="370"/>
      <c r="G1540" s="370"/>
      <c r="H1540" s="370"/>
      <c r="I1540" s="370"/>
      <c r="J1540" s="370"/>
      <c r="K1540" s="370"/>
      <c r="L1540" s="74" t="s">
        <v>25</v>
      </c>
      <c r="M1540" s="67">
        <v>62.83</v>
      </c>
    </row>
    <row r="1541" spans="1:13" ht="12.75" customHeight="1">
      <c r="A1541" s="61" t="s">
        <v>16290</v>
      </c>
      <c r="B1541" s="62"/>
      <c r="C1541" s="372" t="s">
        <v>22840</v>
      </c>
      <c r="D1541" s="372"/>
      <c r="E1541" s="372"/>
      <c r="F1541" s="372"/>
      <c r="G1541" s="372"/>
      <c r="H1541" s="372"/>
      <c r="I1541" s="372"/>
      <c r="J1541" s="372"/>
      <c r="K1541" s="372"/>
      <c r="L1541" s="63"/>
      <c r="M1541" s="63"/>
    </row>
    <row r="1542" spans="1:13" ht="13.5" customHeight="1">
      <c r="A1542" s="64" t="s">
        <v>16291</v>
      </c>
      <c r="B1542" s="73" t="s">
        <v>13416</v>
      </c>
      <c r="C1542" s="371" t="s">
        <v>22841</v>
      </c>
      <c r="D1542" s="371"/>
      <c r="E1542" s="371"/>
      <c r="F1542" s="371"/>
      <c r="G1542" s="371"/>
      <c r="H1542" s="371"/>
      <c r="I1542" s="371"/>
      <c r="J1542" s="371"/>
      <c r="K1542" s="371"/>
      <c r="L1542" s="65"/>
      <c r="M1542" s="65"/>
    </row>
    <row r="1543" spans="1:13" ht="12.75" customHeight="1">
      <c r="A1543" s="66" t="s">
        <v>16292</v>
      </c>
      <c r="B1543" s="74" t="s">
        <v>13416</v>
      </c>
      <c r="C1543" s="370" t="s">
        <v>22842</v>
      </c>
      <c r="D1543" s="370"/>
      <c r="E1543" s="370"/>
      <c r="F1543" s="370"/>
      <c r="G1543" s="370"/>
      <c r="H1543" s="370"/>
      <c r="I1543" s="370"/>
      <c r="J1543" s="370"/>
      <c r="K1543" s="370"/>
      <c r="L1543" s="74" t="s">
        <v>25</v>
      </c>
      <c r="M1543" s="67">
        <v>384.57</v>
      </c>
    </row>
    <row r="1544" spans="1:13" ht="3" customHeight="1">
      <c r="C1544" s="370"/>
      <c r="D1544" s="370"/>
      <c r="E1544" s="370"/>
      <c r="F1544" s="370"/>
      <c r="G1544" s="370"/>
      <c r="H1544" s="370"/>
      <c r="I1544" s="370"/>
      <c r="J1544" s="370"/>
      <c r="K1544" s="370"/>
    </row>
    <row r="1545" spans="1:13" ht="12.75" customHeight="1">
      <c r="A1545" s="66" t="s">
        <v>16293</v>
      </c>
      <c r="B1545" s="74" t="s">
        <v>13416</v>
      </c>
      <c r="C1545" s="370" t="s">
        <v>22843</v>
      </c>
      <c r="D1545" s="370"/>
      <c r="E1545" s="370"/>
      <c r="F1545" s="370"/>
      <c r="G1545" s="370"/>
      <c r="H1545" s="370"/>
      <c r="I1545" s="370"/>
      <c r="J1545" s="370"/>
      <c r="K1545" s="370"/>
      <c r="L1545" s="74" t="s">
        <v>25</v>
      </c>
      <c r="M1545" s="67">
        <v>392.13</v>
      </c>
    </row>
    <row r="1546" spans="1:13" ht="12.75" customHeight="1">
      <c r="A1546" s="66" t="s">
        <v>16294</v>
      </c>
      <c r="B1546" s="74" t="s">
        <v>13416</v>
      </c>
      <c r="C1546" s="370" t="s">
        <v>22844</v>
      </c>
      <c r="D1546" s="370"/>
      <c r="E1546" s="370"/>
      <c r="F1546" s="370"/>
      <c r="G1546" s="370"/>
      <c r="H1546" s="370"/>
      <c r="I1546" s="370"/>
      <c r="J1546" s="370"/>
      <c r="K1546" s="370"/>
      <c r="L1546" s="74" t="s">
        <v>25</v>
      </c>
      <c r="M1546" s="67">
        <v>297.89</v>
      </c>
    </row>
    <row r="1547" spans="1:13" ht="3" customHeight="1">
      <c r="C1547" s="370"/>
      <c r="D1547" s="370"/>
      <c r="E1547" s="370"/>
      <c r="F1547" s="370"/>
      <c r="G1547" s="370"/>
      <c r="H1547" s="370"/>
      <c r="I1547" s="370"/>
      <c r="J1547" s="370"/>
      <c r="K1547" s="370"/>
    </row>
    <row r="1548" spans="1:13" ht="12.75" customHeight="1">
      <c r="A1548" s="66" t="s">
        <v>16295</v>
      </c>
      <c r="B1548" s="74" t="s">
        <v>13416</v>
      </c>
      <c r="C1548" s="370" t="s">
        <v>22845</v>
      </c>
      <c r="D1548" s="370"/>
      <c r="E1548" s="370"/>
      <c r="F1548" s="370"/>
      <c r="G1548" s="370"/>
      <c r="H1548" s="370"/>
      <c r="I1548" s="370"/>
      <c r="J1548" s="370"/>
      <c r="K1548" s="370"/>
      <c r="L1548" s="74" t="s">
        <v>25</v>
      </c>
      <c r="M1548" s="67">
        <v>384.57</v>
      </c>
    </row>
    <row r="1549" spans="1:13" ht="2.25" customHeight="1">
      <c r="C1549" s="370"/>
      <c r="D1549" s="370"/>
      <c r="E1549" s="370"/>
      <c r="F1549" s="370"/>
      <c r="G1549" s="370"/>
      <c r="H1549" s="370"/>
      <c r="I1549" s="370"/>
      <c r="J1549" s="370"/>
      <c r="K1549" s="370"/>
    </row>
    <row r="1550" spans="1:13" ht="13.5" customHeight="1">
      <c r="A1550" s="66" t="s">
        <v>16296</v>
      </c>
      <c r="B1550" s="74" t="s">
        <v>13416</v>
      </c>
      <c r="C1550" s="370" t="s">
        <v>22846</v>
      </c>
      <c r="D1550" s="370"/>
      <c r="E1550" s="370"/>
      <c r="F1550" s="370"/>
      <c r="G1550" s="370"/>
      <c r="H1550" s="370"/>
      <c r="I1550" s="370"/>
      <c r="J1550" s="370"/>
      <c r="K1550" s="370"/>
      <c r="L1550" s="74" t="s">
        <v>25</v>
      </c>
      <c r="M1550" s="67">
        <v>389.79</v>
      </c>
    </row>
    <row r="1551" spans="1:13" ht="2.25" customHeight="1">
      <c r="C1551" s="370"/>
      <c r="D1551" s="370"/>
      <c r="E1551" s="370"/>
      <c r="F1551" s="370"/>
      <c r="G1551" s="370"/>
      <c r="H1551" s="370"/>
      <c r="I1551" s="370"/>
      <c r="J1551" s="370"/>
      <c r="K1551" s="370"/>
    </row>
    <row r="1552" spans="1:13" ht="13.5" customHeight="1">
      <c r="A1552" s="64" t="s">
        <v>16297</v>
      </c>
      <c r="B1552" s="73" t="s">
        <v>13416</v>
      </c>
      <c r="C1552" s="371" t="s">
        <v>22847</v>
      </c>
      <c r="D1552" s="371"/>
      <c r="E1552" s="371"/>
      <c r="F1552" s="371"/>
      <c r="G1552" s="371"/>
      <c r="H1552" s="371"/>
      <c r="I1552" s="371"/>
      <c r="J1552" s="371"/>
      <c r="K1552" s="371"/>
      <c r="L1552" s="65"/>
      <c r="M1552" s="65"/>
    </row>
    <row r="1553" spans="1:13" ht="12.75" customHeight="1">
      <c r="A1553" s="66" t="s">
        <v>16298</v>
      </c>
      <c r="B1553" s="74" t="s">
        <v>13416</v>
      </c>
      <c r="C1553" s="370" t="s">
        <v>22848</v>
      </c>
      <c r="D1553" s="370"/>
      <c r="E1553" s="370"/>
      <c r="F1553" s="370"/>
      <c r="G1553" s="370"/>
      <c r="H1553" s="370"/>
      <c r="I1553" s="370"/>
      <c r="J1553" s="370"/>
      <c r="K1553" s="370"/>
      <c r="L1553" s="74" t="s">
        <v>25</v>
      </c>
      <c r="M1553" s="67">
        <v>486.3</v>
      </c>
    </row>
    <row r="1554" spans="1:13" ht="12.75" customHeight="1">
      <c r="A1554" s="66" t="s">
        <v>16299</v>
      </c>
      <c r="B1554" s="74" t="s">
        <v>13416</v>
      </c>
      <c r="C1554" s="370" t="s">
        <v>22849</v>
      </c>
      <c r="D1554" s="370"/>
      <c r="E1554" s="370"/>
      <c r="F1554" s="370"/>
      <c r="G1554" s="370"/>
      <c r="H1554" s="370"/>
      <c r="I1554" s="370"/>
      <c r="J1554" s="370"/>
      <c r="K1554" s="370"/>
      <c r="L1554" s="74" t="s">
        <v>25</v>
      </c>
      <c r="M1554" s="67">
        <v>487.88</v>
      </c>
    </row>
    <row r="1555" spans="1:13" ht="13.5" customHeight="1">
      <c r="A1555" s="66" t="s">
        <v>16300</v>
      </c>
      <c r="B1555" s="74" t="s">
        <v>13416</v>
      </c>
      <c r="C1555" s="370" t="s">
        <v>22850</v>
      </c>
      <c r="D1555" s="370"/>
      <c r="E1555" s="370"/>
      <c r="F1555" s="370"/>
      <c r="G1555" s="370"/>
      <c r="H1555" s="370"/>
      <c r="I1555" s="370"/>
      <c r="J1555" s="370"/>
      <c r="K1555" s="370"/>
      <c r="L1555" s="74" t="s">
        <v>25</v>
      </c>
      <c r="M1555" s="67">
        <v>489.46</v>
      </c>
    </row>
    <row r="1556" spans="1:13" ht="12.75" customHeight="1">
      <c r="A1556" s="66" t="s">
        <v>16301</v>
      </c>
      <c r="B1556" s="74" t="s">
        <v>13416</v>
      </c>
      <c r="C1556" s="370" t="s">
        <v>22851</v>
      </c>
      <c r="D1556" s="370"/>
      <c r="E1556" s="370"/>
      <c r="F1556" s="370"/>
      <c r="G1556" s="370"/>
      <c r="H1556" s="370"/>
      <c r="I1556" s="370"/>
      <c r="J1556" s="370"/>
      <c r="K1556" s="370"/>
      <c r="L1556" s="74" t="s">
        <v>25</v>
      </c>
      <c r="M1556" s="67">
        <v>585.66999999999996</v>
      </c>
    </row>
    <row r="1557" spans="1:13" ht="13.5" customHeight="1">
      <c r="A1557" s="66" t="s">
        <v>16302</v>
      </c>
      <c r="B1557" s="74" t="s">
        <v>13416</v>
      </c>
      <c r="C1557" s="370" t="s">
        <v>22852</v>
      </c>
      <c r="D1557" s="370"/>
      <c r="E1557" s="370"/>
      <c r="F1557" s="370"/>
      <c r="G1557" s="370"/>
      <c r="H1557" s="370"/>
      <c r="I1557" s="370"/>
      <c r="J1557" s="370"/>
      <c r="K1557" s="370"/>
      <c r="L1557" s="74" t="s">
        <v>25</v>
      </c>
      <c r="M1557" s="67">
        <v>784.36</v>
      </c>
    </row>
    <row r="1558" spans="1:13" ht="2.25" customHeight="1">
      <c r="C1558" s="370"/>
      <c r="D1558" s="370"/>
      <c r="E1558" s="370"/>
      <c r="F1558" s="370"/>
      <c r="G1558" s="370"/>
      <c r="H1558" s="370"/>
      <c r="I1558" s="370"/>
      <c r="J1558" s="370"/>
      <c r="K1558" s="370"/>
    </row>
    <row r="1559" spans="1:13" ht="12.75" customHeight="1">
      <c r="A1559" s="66" t="s">
        <v>16303</v>
      </c>
      <c r="B1559" s="74" t="s">
        <v>13416</v>
      </c>
      <c r="C1559" s="370" t="s">
        <v>22853</v>
      </c>
      <c r="D1559" s="370"/>
      <c r="E1559" s="370"/>
      <c r="F1559" s="370"/>
      <c r="G1559" s="370"/>
      <c r="H1559" s="370"/>
      <c r="I1559" s="370"/>
      <c r="J1559" s="370"/>
      <c r="K1559" s="370"/>
      <c r="L1559" s="74" t="s">
        <v>25</v>
      </c>
      <c r="M1559" s="67">
        <v>811.47</v>
      </c>
    </row>
    <row r="1560" spans="1:13" ht="3" customHeight="1">
      <c r="C1560" s="370"/>
      <c r="D1560" s="370"/>
      <c r="E1560" s="370"/>
      <c r="F1560" s="370"/>
      <c r="G1560" s="370"/>
      <c r="H1560" s="370"/>
      <c r="I1560" s="370"/>
      <c r="J1560" s="370"/>
      <c r="K1560" s="370"/>
    </row>
    <row r="1561" spans="1:13" ht="12.75" customHeight="1">
      <c r="A1561" s="64" t="s">
        <v>16304</v>
      </c>
      <c r="B1561" s="73" t="s">
        <v>13416</v>
      </c>
      <c r="C1561" s="371" t="s">
        <v>16305</v>
      </c>
      <c r="D1561" s="371"/>
      <c r="E1561" s="371"/>
      <c r="F1561" s="371"/>
      <c r="G1561" s="371"/>
      <c r="H1561" s="371"/>
      <c r="I1561" s="371"/>
      <c r="J1561" s="371"/>
      <c r="K1561" s="371"/>
      <c r="L1561" s="65"/>
      <c r="M1561" s="65"/>
    </row>
    <row r="1562" spans="1:13" ht="12.75" customHeight="1">
      <c r="A1562" s="66" t="s">
        <v>16306</v>
      </c>
      <c r="B1562" s="74" t="s">
        <v>13416</v>
      </c>
      <c r="C1562" s="370" t="s">
        <v>22854</v>
      </c>
      <c r="D1562" s="370"/>
      <c r="E1562" s="370"/>
      <c r="F1562" s="370"/>
      <c r="G1562" s="370"/>
      <c r="H1562" s="370"/>
      <c r="I1562" s="370"/>
      <c r="J1562" s="370"/>
      <c r="K1562" s="370"/>
      <c r="L1562" s="74" t="s">
        <v>25</v>
      </c>
      <c r="M1562" s="67">
        <v>504.95</v>
      </c>
    </row>
    <row r="1563" spans="1:13" ht="3" customHeight="1">
      <c r="C1563" s="370"/>
      <c r="D1563" s="370"/>
      <c r="E1563" s="370"/>
      <c r="F1563" s="370"/>
      <c r="G1563" s="370"/>
      <c r="H1563" s="370"/>
      <c r="I1563" s="370"/>
      <c r="J1563" s="370"/>
      <c r="K1563" s="370"/>
    </row>
    <row r="1564" spans="1:13" ht="12.75" customHeight="1">
      <c r="A1564" s="64" t="s">
        <v>16307</v>
      </c>
      <c r="B1564" s="73" t="s">
        <v>13416</v>
      </c>
      <c r="C1564" s="371" t="s">
        <v>22855</v>
      </c>
      <c r="D1564" s="371"/>
      <c r="E1564" s="371"/>
      <c r="F1564" s="371"/>
      <c r="G1564" s="371"/>
      <c r="H1564" s="371"/>
      <c r="I1564" s="371"/>
      <c r="J1564" s="371"/>
      <c r="K1564" s="371"/>
      <c r="L1564" s="65"/>
      <c r="M1564" s="65"/>
    </row>
    <row r="1565" spans="1:13" ht="13.5" customHeight="1">
      <c r="A1565" s="66" t="s">
        <v>16308</v>
      </c>
      <c r="B1565" s="74" t="s">
        <v>13416</v>
      </c>
      <c r="C1565" s="370" t="s">
        <v>22856</v>
      </c>
      <c r="D1565" s="370"/>
      <c r="E1565" s="370"/>
      <c r="F1565" s="370"/>
      <c r="G1565" s="370"/>
      <c r="H1565" s="370"/>
      <c r="I1565" s="370"/>
      <c r="J1565" s="370"/>
      <c r="K1565" s="370"/>
      <c r="L1565" s="74" t="s">
        <v>25</v>
      </c>
      <c r="M1565" s="67">
        <v>221.59</v>
      </c>
    </row>
    <row r="1566" spans="1:13" ht="12.75" customHeight="1">
      <c r="A1566" s="66" t="s">
        <v>16309</v>
      </c>
      <c r="B1566" s="74" t="s">
        <v>13416</v>
      </c>
      <c r="C1566" s="370" t="s">
        <v>22857</v>
      </c>
      <c r="D1566" s="370"/>
      <c r="E1566" s="370"/>
      <c r="F1566" s="370"/>
      <c r="G1566" s="370"/>
      <c r="H1566" s="370"/>
      <c r="I1566" s="370"/>
      <c r="J1566" s="370"/>
      <c r="K1566" s="370"/>
      <c r="L1566" s="74" t="s">
        <v>25</v>
      </c>
      <c r="M1566" s="67">
        <v>195.13</v>
      </c>
    </row>
    <row r="1567" spans="1:13" ht="12.75" customHeight="1">
      <c r="A1567" s="66" t="s">
        <v>16310</v>
      </c>
      <c r="B1567" s="74" t="s">
        <v>13416</v>
      </c>
      <c r="C1567" s="370" t="s">
        <v>22858</v>
      </c>
      <c r="D1567" s="370"/>
      <c r="E1567" s="370"/>
      <c r="F1567" s="370"/>
      <c r="G1567" s="370"/>
      <c r="H1567" s="370"/>
      <c r="I1567" s="370"/>
      <c r="J1567" s="370"/>
      <c r="K1567" s="370"/>
      <c r="L1567" s="74" t="s">
        <v>25</v>
      </c>
      <c r="M1567" s="67">
        <v>195.13</v>
      </c>
    </row>
    <row r="1568" spans="1:13" ht="13.5" customHeight="1">
      <c r="A1568" s="66" t="s">
        <v>16311</v>
      </c>
      <c r="B1568" s="74" t="s">
        <v>13416</v>
      </c>
      <c r="C1568" s="370" t="s">
        <v>22859</v>
      </c>
      <c r="D1568" s="370"/>
      <c r="E1568" s="370"/>
      <c r="F1568" s="370"/>
      <c r="G1568" s="370"/>
      <c r="H1568" s="370"/>
      <c r="I1568" s="370"/>
      <c r="J1568" s="370"/>
      <c r="K1568" s="370"/>
      <c r="L1568" s="74" t="s">
        <v>25</v>
      </c>
      <c r="M1568" s="67">
        <v>264.23</v>
      </c>
    </row>
    <row r="1569" spans="1:13" ht="12.75" customHeight="1">
      <c r="A1569" s="64" t="s">
        <v>16312</v>
      </c>
      <c r="B1569" s="73" t="s">
        <v>13416</v>
      </c>
      <c r="C1569" s="371" t="s">
        <v>16313</v>
      </c>
      <c r="D1569" s="371"/>
      <c r="E1569" s="371"/>
      <c r="F1569" s="371"/>
      <c r="G1569" s="371"/>
      <c r="H1569" s="371"/>
      <c r="I1569" s="371"/>
      <c r="J1569" s="371"/>
      <c r="K1569" s="371"/>
      <c r="L1569" s="65"/>
      <c r="M1569" s="65"/>
    </row>
    <row r="1570" spans="1:13" ht="13.5" customHeight="1">
      <c r="A1570" s="66" t="s">
        <v>16314</v>
      </c>
      <c r="B1570" s="74" t="s">
        <v>13416</v>
      </c>
      <c r="C1570" s="370" t="s">
        <v>22860</v>
      </c>
      <c r="D1570" s="370"/>
      <c r="E1570" s="370"/>
      <c r="F1570" s="370"/>
      <c r="G1570" s="370"/>
      <c r="H1570" s="370"/>
      <c r="I1570" s="370"/>
      <c r="J1570" s="370"/>
      <c r="K1570" s="370"/>
      <c r="L1570" s="74" t="s">
        <v>25</v>
      </c>
      <c r="M1570" s="67">
        <v>346.41</v>
      </c>
    </row>
    <row r="1571" spans="1:13" ht="12.75" customHeight="1">
      <c r="A1571" s="66" t="s">
        <v>16315</v>
      </c>
      <c r="B1571" s="74" t="s">
        <v>13416</v>
      </c>
      <c r="C1571" s="370" t="s">
        <v>22861</v>
      </c>
      <c r="D1571" s="370"/>
      <c r="E1571" s="370"/>
      <c r="F1571" s="370"/>
      <c r="G1571" s="370"/>
      <c r="H1571" s="370"/>
      <c r="I1571" s="370"/>
      <c r="J1571" s="370"/>
      <c r="K1571" s="370"/>
      <c r="L1571" s="74" t="s">
        <v>25</v>
      </c>
      <c r="M1571" s="67">
        <v>347.99</v>
      </c>
    </row>
    <row r="1572" spans="1:13" ht="12.75" customHeight="1">
      <c r="A1572" s="66" t="s">
        <v>16316</v>
      </c>
      <c r="B1572" s="74" t="s">
        <v>13416</v>
      </c>
      <c r="C1572" s="370" t="s">
        <v>22862</v>
      </c>
      <c r="D1572" s="370"/>
      <c r="E1572" s="370"/>
      <c r="F1572" s="370"/>
      <c r="G1572" s="370"/>
      <c r="H1572" s="370"/>
      <c r="I1572" s="370"/>
      <c r="J1572" s="370"/>
      <c r="K1572" s="370"/>
      <c r="L1572" s="74" t="s">
        <v>25</v>
      </c>
      <c r="M1572" s="67">
        <v>349.57</v>
      </c>
    </row>
    <row r="1573" spans="1:13" ht="13.5" customHeight="1">
      <c r="A1573" s="64" t="s">
        <v>16317</v>
      </c>
      <c r="B1573" s="73" t="s">
        <v>13416</v>
      </c>
      <c r="C1573" s="371" t="s">
        <v>16318</v>
      </c>
      <c r="D1573" s="371"/>
      <c r="E1573" s="371"/>
      <c r="F1573" s="371"/>
      <c r="G1573" s="371"/>
      <c r="H1573" s="371"/>
      <c r="I1573" s="371"/>
      <c r="J1573" s="371"/>
      <c r="K1573" s="371"/>
      <c r="L1573" s="65"/>
      <c r="M1573" s="65"/>
    </row>
    <row r="1574" spans="1:13" ht="12.75" customHeight="1">
      <c r="A1574" s="66" t="s">
        <v>16319</v>
      </c>
      <c r="B1574" s="74" t="s">
        <v>13416</v>
      </c>
      <c r="C1574" s="370" t="s">
        <v>22863</v>
      </c>
      <c r="D1574" s="370"/>
      <c r="E1574" s="370"/>
      <c r="F1574" s="370"/>
      <c r="G1574" s="370"/>
      <c r="H1574" s="370"/>
      <c r="I1574" s="370"/>
      <c r="J1574" s="370"/>
      <c r="K1574" s="370"/>
      <c r="L1574" s="74" t="s">
        <v>25</v>
      </c>
      <c r="M1574" s="67">
        <v>178.08</v>
      </c>
    </row>
    <row r="1575" spans="1:13" ht="12.75" customHeight="1">
      <c r="A1575" s="66" t="s">
        <v>16320</v>
      </c>
      <c r="B1575" s="74" t="s">
        <v>13416</v>
      </c>
      <c r="C1575" s="370" t="s">
        <v>22864</v>
      </c>
      <c r="D1575" s="370"/>
      <c r="E1575" s="370"/>
      <c r="F1575" s="370"/>
      <c r="G1575" s="370"/>
      <c r="H1575" s="370"/>
      <c r="I1575" s="370"/>
      <c r="J1575" s="370"/>
      <c r="K1575" s="370"/>
      <c r="L1575" s="74" t="s">
        <v>25</v>
      </c>
      <c r="M1575" s="67">
        <v>157.97999999999999</v>
      </c>
    </row>
    <row r="1576" spans="1:13" ht="13.5" customHeight="1">
      <c r="A1576" s="66" t="s">
        <v>16321</v>
      </c>
      <c r="B1576" s="74" t="s">
        <v>13416</v>
      </c>
      <c r="C1576" s="370" t="s">
        <v>22865</v>
      </c>
      <c r="D1576" s="370"/>
      <c r="E1576" s="370"/>
      <c r="F1576" s="370"/>
      <c r="G1576" s="370"/>
      <c r="H1576" s="370"/>
      <c r="I1576" s="370"/>
      <c r="J1576" s="370"/>
      <c r="K1576" s="370"/>
      <c r="L1576" s="74" t="s">
        <v>25</v>
      </c>
      <c r="M1576" s="67">
        <v>174.2</v>
      </c>
    </row>
    <row r="1577" spans="1:13" ht="12.75" customHeight="1">
      <c r="A1577" s="66" t="s">
        <v>22866</v>
      </c>
      <c r="B1577" s="74" t="s">
        <v>13416</v>
      </c>
      <c r="C1577" s="370" t="s">
        <v>22867</v>
      </c>
      <c r="D1577" s="370"/>
      <c r="E1577" s="370"/>
      <c r="F1577" s="370"/>
      <c r="G1577" s="370"/>
      <c r="H1577" s="370"/>
      <c r="I1577" s="370"/>
      <c r="J1577" s="370"/>
      <c r="K1577" s="370"/>
      <c r="L1577" s="74" t="s">
        <v>25</v>
      </c>
      <c r="M1577" s="67">
        <v>182.08</v>
      </c>
    </row>
    <row r="1578" spans="1:13" ht="13.5" customHeight="1">
      <c r="A1578" s="66" t="s">
        <v>22868</v>
      </c>
      <c r="B1578" s="74" t="s">
        <v>13416</v>
      </c>
      <c r="C1578" s="370" t="s">
        <v>22869</v>
      </c>
      <c r="D1578" s="370"/>
      <c r="E1578" s="370"/>
      <c r="F1578" s="370"/>
      <c r="G1578" s="370"/>
      <c r="H1578" s="370"/>
      <c r="I1578" s="370"/>
      <c r="J1578" s="370"/>
      <c r="K1578" s="370"/>
      <c r="L1578" s="74" t="s">
        <v>25</v>
      </c>
      <c r="M1578" s="67">
        <v>90.08</v>
      </c>
    </row>
    <row r="1579" spans="1:13" ht="12.75" customHeight="1">
      <c r="A1579" s="66" t="s">
        <v>16322</v>
      </c>
      <c r="B1579" s="74" t="s">
        <v>13416</v>
      </c>
      <c r="C1579" s="370" t="s">
        <v>22870</v>
      </c>
      <c r="D1579" s="370"/>
      <c r="E1579" s="370"/>
      <c r="F1579" s="370"/>
      <c r="G1579" s="370"/>
      <c r="H1579" s="370"/>
      <c r="I1579" s="370"/>
      <c r="J1579" s="370"/>
      <c r="K1579" s="370"/>
      <c r="L1579" s="74" t="s">
        <v>25</v>
      </c>
      <c r="M1579" s="67">
        <v>58.05</v>
      </c>
    </row>
    <row r="1580" spans="1:13" ht="12.75" customHeight="1">
      <c r="A1580" s="66" t="s">
        <v>16323</v>
      </c>
      <c r="B1580" s="74" t="s">
        <v>13416</v>
      </c>
      <c r="C1580" s="370" t="s">
        <v>22654</v>
      </c>
      <c r="D1580" s="370"/>
      <c r="E1580" s="370"/>
      <c r="F1580" s="370"/>
      <c r="G1580" s="370"/>
      <c r="H1580" s="370"/>
      <c r="I1580" s="370"/>
      <c r="J1580" s="370"/>
      <c r="K1580" s="370"/>
      <c r="L1580" s="74" t="s">
        <v>25</v>
      </c>
      <c r="M1580" s="67">
        <v>50.49</v>
      </c>
    </row>
    <row r="1581" spans="1:13" ht="13.5" customHeight="1">
      <c r="A1581" s="66" t="s">
        <v>16324</v>
      </c>
      <c r="B1581" s="74" t="s">
        <v>13416</v>
      </c>
      <c r="C1581" s="370" t="s">
        <v>22871</v>
      </c>
      <c r="D1581" s="370"/>
      <c r="E1581" s="370"/>
      <c r="F1581" s="370"/>
      <c r="G1581" s="370"/>
      <c r="H1581" s="370"/>
      <c r="I1581" s="370"/>
      <c r="J1581" s="370"/>
      <c r="K1581" s="370"/>
      <c r="L1581" s="74" t="s">
        <v>25</v>
      </c>
      <c r="M1581" s="67">
        <v>9.6999999999999993</v>
      </c>
    </row>
    <row r="1582" spans="1:13" ht="12.75" customHeight="1">
      <c r="A1582" s="66" t="s">
        <v>16325</v>
      </c>
      <c r="B1582" s="74" t="s">
        <v>13416</v>
      </c>
      <c r="C1582" s="370" t="s">
        <v>22872</v>
      </c>
      <c r="D1582" s="370"/>
      <c r="E1582" s="370"/>
      <c r="F1582" s="370"/>
      <c r="G1582" s="370"/>
      <c r="H1582" s="370"/>
      <c r="I1582" s="370"/>
      <c r="J1582" s="370"/>
      <c r="K1582" s="370"/>
      <c r="L1582" s="74" t="s">
        <v>25</v>
      </c>
      <c r="M1582" s="67">
        <v>10.71</v>
      </c>
    </row>
    <row r="1583" spans="1:13" ht="13.5" customHeight="1">
      <c r="A1583" s="66" t="s">
        <v>16326</v>
      </c>
      <c r="B1583" s="74" t="s">
        <v>13416</v>
      </c>
      <c r="C1583" s="370" t="s">
        <v>22873</v>
      </c>
      <c r="D1583" s="370"/>
      <c r="E1583" s="370"/>
      <c r="F1583" s="370"/>
      <c r="G1583" s="370"/>
      <c r="H1583" s="370"/>
      <c r="I1583" s="370"/>
      <c r="J1583" s="370"/>
      <c r="K1583" s="370"/>
      <c r="L1583" s="74" t="s">
        <v>25</v>
      </c>
      <c r="M1583" s="67">
        <v>7.03</v>
      </c>
    </row>
    <row r="1584" spans="1:13" ht="12.75" customHeight="1">
      <c r="A1584" s="61" t="s">
        <v>16327</v>
      </c>
      <c r="B1584" s="62"/>
      <c r="C1584" s="372" t="s">
        <v>16328</v>
      </c>
      <c r="D1584" s="372"/>
      <c r="E1584" s="372"/>
      <c r="F1584" s="372"/>
      <c r="G1584" s="372"/>
      <c r="H1584" s="372"/>
      <c r="I1584" s="372"/>
      <c r="J1584" s="372"/>
      <c r="K1584" s="372"/>
      <c r="L1584" s="63"/>
      <c r="M1584" s="63"/>
    </row>
    <row r="1585" spans="1:13" ht="12.75" customHeight="1">
      <c r="A1585" s="64" t="s">
        <v>16329</v>
      </c>
      <c r="B1585" s="73" t="s">
        <v>13416</v>
      </c>
      <c r="C1585" s="371" t="s">
        <v>16330</v>
      </c>
      <c r="D1585" s="371"/>
      <c r="E1585" s="371"/>
      <c r="F1585" s="371"/>
      <c r="G1585" s="371"/>
      <c r="H1585" s="371"/>
      <c r="I1585" s="371"/>
      <c r="J1585" s="371"/>
      <c r="K1585" s="371"/>
      <c r="L1585" s="65"/>
      <c r="M1585" s="65"/>
    </row>
    <row r="1586" spans="1:13" ht="13.5" customHeight="1">
      <c r="A1586" s="66" t="s">
        <v>16331</v>
      </c>
      <c r="B1586" s="74" t="s">
        <v>13416</v>
      </c>
      <c r="C1586" s="370" t="s">
        <v>16332</v>
      </c>
      <c r="D1586" s="370"/>
      <c r="E1586" s="370"/>
      <c r="F1586" s="370"/>
      <c r="G1586" s="370"/>
      <c r="H1586" s="370"/>
      <c r="I1586" s="370"/>
      <c r="J1586" s="370"/>
      <c r="K1586" s="370"/>
      <c r="L1586" s="74" t="s">
        <v>25</v>
      </c>
      <c r="M1586" s="67">
        <v>1143.0999999999999</v>
      </c>
    </row>
    <row r="1587" spans="1:13" ht="12.75" customHeight="1">
      <c r="A1587" s="64" t="s">
        <v>16333</v>
      </c>
      <c r="B1587" s="73" t="s">
        <v>13416</v>
      </c>
      <c r="C1587" s="371" t="s">
        <v>16334</v>
      </c>
      <c r="D1587" s="371"/>
      <c r="E1587" s="371"/>
      <c r="F1587" s="371"/>
      <c r="G1587" s="371"/>
      <c r="H1587" s="371"/>
      <c r="I1587" s="371"/>
      <c r="J1587" s="371"/>
      <c r="K1587" s="371"/>
      <c r="L1587" s="65"/>
      <c r="M1587" s="65"/>
    </row>
    <row r="1588" spans="1:13" ht="13.5" customHeight="1">
      <c r="A1588" s="66" t="s">
        <v>16335</v>
      </c>
      <c r="B1588" s="74" t="s">
        <v>13416</v>
      </c>
      <c r="C1588" s="370" t="s">
        <v>16336</v>
      </c>
      <c r="D1588" s="370"/>
      <c r="E1588" s="370"/>
      <c r="F1588" s="370"/>
      <c r="G1588" s="370"/>
      <c r="H1588" s="370"/>
      <c r="I1588" s="370"/>
      <c r="J1588" s="370"/>
      <c r="K1588" s="370"/>
      <c r="L1588" s="74" t="s">
        <v>25</v>
      </c>
      <c r="M1588" s="67">
        <v>2056.9</v>
      </c>
    </row>
    <row r="1589" spans="1:13" ht="12.75" customHeight="1">
      <c r="A1589" s="66" t="s">
        <v>16337</v>
      </c>
      <c r="B1589" s="74" t="s">
        <v>13416</v>
      </c>
      <c r="C1589" s="370" t="s">
        <v>16338</v>
      </c>
      <c r="D1589" s="370"/>
      <c r="E1589" s="370"/>
      <c r="F1589" s="370"/>
      <c r="G1589" s="370"/>
      <c r="H1589" s="370"/>
      <c r="I1589" s="370"/>
      <c r="J1589" s="370"/>
      <c r="K1589" s="370"/>
      <c r="L1589" s="74" t="s">
        <v>25</v>
      </c>
      <c r="M1589" s="67">
        <v>4453.4399999999996</v>
      </c>
    </row>
    <row r="1590" spans="1:13" ht="12.75" customHeight="1">
      <c r="A1590" s="64" t="s">
        <v>16339</v>
      </c>
      <c r="B1590" s="73" t="s">
        <v>13416</v>
      </c>
      <c r="C1590" s="371" t="s">
        <v>16340</v>
      </c>
      <c r="D1590" s="371"/>
      <c r="E1590" s="371"/>
      <c r="F1590" s="371"/>
      <c r="G1590" s="371"/>
      <c r="H1590" s="371"/>
      <c r="I1590" s="371"/>
      <c r="J1590" s="371"/>
      <c r="K1590" s="371"/>
      <c r="L1590" s="65"/>
      <c r="M1590" s="65"/>
    </row>
    <row r="1591" spans="1:13" ht="13.5" customHeight="1">
      <c r="A1591" s="66" t="s">
        <v>16341</v>
      </c>
      <c r="B1591" s="74" t="s">
        <v>13416</v>
      </c>
      <c r="C1591" s="370" t="s">
        <v>16342</v>
      </c>
      <c r="D1591" s="370"/>
      <c r="E1591" s="370"/>
      <c r="F1591" s="370"/>
      <c r="G1591" s="370"/>
      <c r="H1591" s="370"/>
      <c r="I1591" s="370"/>
      <c r="J1591" s="370"/>
      <c r="K1591" s="370"/>
      <c r="L1591" s="74" t="s">
        <v>25</v>
      </c>
      <c r="M1591" s="67">
        <v>1112.0999999999999</v>
      </c>
    </row>
    <row r="1592" spans="1:13" ht="12.75" customHeight="1">
      <c r="A1592" s="66" t="s">
        <v>16343</v>
      </c>
      <c r="B1592" s="74" t="s">
        <v>13416</v>
      </c>
      <c r="C1592" s="370" t="s">
        <v>16344</v>
      </c>
      <c r="D1592" s="370"/>
      <c r="E1592" s="370"/>
      <c r="F1592" s="370"/>
      <c r="G1592" s="370"/>
      <c r="H1592" s="370"/>
      <c r="I1592" s="370"/>
      <c r="J1592" s="370"/>
      <c r="K1592" s="370"/>
      <c r="L1592" s="74" t="s">
        <v>26</v>
      </c>
      <c r="M1592" s="67">
        <v>205.49</v>
      </c>
    </row>
    <row r="1593" spans="1:13" ht="12.75" customHeight="1">
      <c r="A1593" s="66" t="s">
        <v>16345</v>
      </c>
      <c r="B1593" s="74" t="s">
        <v>13416</v>
      </c>
      <c r="C1593" s="370" t="s">
        <v>16346</v>
      </c>
      <c r="D1593" s="370"/>
      <c r="E1593" s="370"/>
      <c r="F1593" s="370"/>
      <c r="G1593" s="370"/>
      <c r="H1593" s="370"/>
      <c r="I1593" s="370"/>
      <c r="J1593" s="370"/>
      <c r="K1593" s="370"/>
      <c r="L1593" s="74" t="s">
        <v>26</v>
      </c>
      <c r="M1593" s="67">
        <v>270.95999999999998</v>
      </c>
    </row>
    <row r="1594" spans="1:13" ht="13.5" customHeight="1">
      <c r="A1594" s="66" t="s">
        <v>16347</v>
      </c>
      <c r="B1594" s="74" t="s">
        <v>13416</v>
      </c>
      <c r="C1594" s="370" t="s">
        <v>16348</v>
      </c>
      <c r="D1594" s="370"/>
      <c r="E1594" s="370"/>
      <c r="F1594" s="370"/>
      <c r="G1594" s="370"/>
      <c r="H1594" s="370"/>
      <c r="I1594" s="370"/>
      <c r="J1594" s="370"/>
      <c r="K1594" s="370"/>
      <c r="L1594" s="74" t="s">
        <v>26</v>
      </c>
      <c r="M1594" s="67">
        <v>336.42</v>
      </c>
    </row>
    <row r="1595" spans="1:13" ht="12.75" customHeight="1">
      <c r="A1595" s="66" t="s">
        <v>16349</v>
      </c>
      <c r="B1595" s="74" t="s">
        <v>13416</v>
      </c>
      <c r="C1595" s="370" t="s">
        <v>16350</v>
      </c>
      <c r="D1595" s="370"/>
      <c r="E1595" s="370"/>
      <c r="F1595" s="370"/>
      <c r="G1595" s="370"/>
      <c r="H1595" s="370"/>
      <c r="I1595" s="370"/>
      <c r="J1595" s="370"/>
      <c r="K1595" s="370"/>
      <c r="L1595" s="74" t="s">
        <v>26</v>
      </c>
      <c r="M1595" s="67">
        <v>391.98</v>
      </c>
    </row>
    <row r="1596" spans="1:13" ht="13.5" customHeight="1">
      <c r="A1596" s="64" t="s">
        <v>16351</v>
      </c>
      <c r="B1596" s="73" t="s">
        <v>13416</v>
      </c>
      <c r="C1596" s="371" t="s">
        <v>16352</v>
      </c>
      <c r="D1596" s="371"/>
      <c r="E1596" s="371"/>
      <c r="F1596" s="371"/>
      <c r="G1596" s="371"/>
      <c r="H1596" s="371"/>
      <c r="I1596" s="371"/>
      <c r="J1596" s="371"/>
      <c r="K1596" s="371"/>
      <c r="L1596" s="65"/>
      <c r="M1596" s="65"/>
    </row>
    <row r="1597" spans="1:13" ht="12.75" customHeight="1">
      <c r="A1597" s="66" t="s">
        <v>16353</v>
      </c>
      <c r="B1597" s="74" t="s">
        <v>13416</v>
      </c>
      <c r="C1597" s="370" t="s">
        <v>16354</v>
      </c>
      <c r="D1597" s="370"/>
      <c r="E1597" s="370"/>
      <c r="F1597" s="370"/>
      <c r="G1597" s="370"/>
      <c r="H1597" s="370"/>
      <c r="I1597" s="370"/>
      <c r="J1597" s="370"/>
      <c r="K1597" s="370"/>
      <c r="L1597" s="74" t="s">
        <v>26</v>
      </c>
      <c r="M1597" s="67">
        <v>461.48</v>
      </c>
    </row>
    <row r="1598" spans="1:13" ht="12.75" customHeight="1">
      <c r="A1598" s="66" t="s">
        <v>16355</v>
      </c>
      <c r="B1598" s="74" t="s">
        <v>13416</v>
      </c>
      <c r="C1598" s="370" t="s">
        <v>16356</v>
      </c>
      <c r="D1598" s="370"/>
      <c r="E1598" s="370"/>
      <c r="F1598" s="370"/>
      <c r="G1598" s="370"/>
      <c r="H1598" s="370"/>
      <c r="I1598" s="370"/>
      <c r="J1598" s="370"/>
      <c r="K1598" s="370"/>
      <c r="L1598" s="74" t="s">
        <v>26</v>
      </c>
      <c r="M1598" s="67">
        <v>220.61</v>
      </c>
    </row>
    <row r="1599" spans="1:13" ht="13.5" customHeight="1">
      <c r="A1599" s="66" t="s">
        <v>16357</v>
      </c>
      <c r="B1599" s="74" t="s">
        <v>13416</v>
      </c>
      <c r="C1599" s="370" t="s">
        <v>16358</v>
      </c>
      <c r="D1599" s="370"/>
      <c r="E1599" s="370"/>
      <c r="F1599" s="370"/>
      <c r="G1599" s="370"/>
      <c r="H1599" s="370"/>
      <c r="I1599" s="370"/>
      <c r="J1599" s="370"/>
      <c r="K1599" s="370"/>
      <c r="L1599" s="74" t="s">
        <v>26</v>
      </c>
      <c r="M1599" s="67">
        <v>286.19</v>
      </c>
    </row>
    <row r="1600" spans="1:13" ht="12.75" customHeight="1">
      <c r="A1600" s="66" t="s">
        <v>16359</v>
      </c>
      <c r="B1600" s="74" t="s">
        <v>13416</v>
      </c>
      <c r="C1600" s="370" t="s">
        <v>16360</v>
      </c>
      <c r="D1600" s="370"/>
      <c r="E1600" s="370"/>
      <c r="F1600" s="370"/>
      <c r="G1600" s="370"/>
      <c r="H1600" s="370"/>
      <c r="I1600" s="370"/>
      <c r="J1600" s="370"/>
      <c r="K1600" s="370"/>
      <c r="L1600" s="74" t="s">
        <v>216</v>
      </c>
      <c r="M1600" s="67">
        <v>606.34</v>
      </c>
    </row>
    <row r="1601" spans="1:13" ht="13.5" customHeight="1">
      <c r="A1601" s="66" t="s">
        <v>16361</v>
      </c>
      <c r="B1601" s="74" t="s">
        <v>13416</v>
      </c>
      <c r="C1601" s="370" t="s">
        <v>16362</v>
      </c>
      <c r="D1601" s="370"/>
      <c r="E1601" s="370"/>
      <c r="F1601" s="370"/>
      <c r="G1601" s="370"/>
      <c r="H1601" s="370"/>
      <c r="I1601" s="370"/>
      <c r="J1601" s="370"/>
      <c r="K1601" s="370"/>
      <c r="L1601" s="74" t="s">
        <v>216</v>
      </c>
      <c r="M1601" s="67">
        <v>588.73</v>
      </c>
    </row>
    <row r="1602" spans="1:13" ht="12.75" customHeight="1">
      <c r="A1602" s="66" t="s">
        <v>16363</v>
      </c>
      <c r="B1602" s="74" t="s">
        <v>13416</v>
      </c>
      <c r="C1602" s="370" t="s">
        <v>22629</v>
      </c>
      <c r="D1602" s="370"/>
      <c r="E1602" s="370"/>
      <c r="F1602" s="370"/>
      <c r="G1602" s="370"/>
      <c r="H1602" s="370"/>
      <c r="I1602" s="370"/>
      <c r="J1602" s="370"/>
      <c r="K1602" s="370"/>
      <c r="L1602" s="74" t="s">
        <v>25</v>
      </c>
      <c r="M1602" s="67">
        <v>358.83</v>
      </c>
    </row>
    <row r="1603" spans="1:13" ht="12.75" customHeight="1">
      <c r="A1603" s="66" t="s">
        <v>16364</v>
      </c>
      <c r="B1603" s="74" t="s">
        <v>13416</v>
      </c>
      <c r="C1603" s="370" t="s">
        <v>22632</v>
      </c>
      <c r="D1603" s="370"/>
      <c r="E1603" s="370"/>
      <c r="F1603" s="370"/>
      <c r="G1603" s="370"/>
      <c r="H1603" s="370"/>
      <c r="I1603" s="370"/>
      <c r="J1603" s="370"/>
      <c r="K1603" s="370"/>
      <c r="L1603" s="74" t="s">
        <v>25</v>
      </c>
      <c r="M1603" s="67">
        <v>198.14</v>
      </c>
    </row>
    <row r="1604" spans="1:13" ht="13.5" customHeight="1">
      <c r="A1604" s="66" t="s">
        <v>16365</v>
      </c>
      <c r="B1604" s="74" t="s">
        <v>13416</v>
      </c>
      <c r="C1604" s="370" t="s">
        <v>22630</v>
      </c>
      <c r="D1604" s="370"/>
      <c r="E1604" s="370"/>
      <c r="F1604" s="370"/>
      <c r="G1604" s="370"/>
      <c r="H1604" s="370"/>
      <c r="I1604" s="370"/>
      <c r="J1604" s="370"/>
      <c r="K1604" s="370"/>
      <c r="L1604" s="74" t="s">
        <v>25</v>
      </c>
      <c r="M1604" s="67">
        <v>78.930000000000007</v>
      </c>
    </row>
    <row r="1605" spans="1:13" ht="12.75" customHeight="1">
      <c r="A1605" s="66" t="s">
        <v>16366</v>
      </c>
      <c r="B1605" s="74" t="s">
        <v>13416</v>
      </c>
      <c r="C1605" s="370" t="s">
        <v>22631</v>
      </c>
      <c r="D1605" s="370"/>
      <c r="E1605" s="370"/>
      <c r="F1605" s="370"/>
      <c r="G1605" s="370"/>
      <c r="H1605" s="370"/>
      <c r="I1605" s="370"/>
      <c r="J1605" s="370"/>
      <c r="K1605" s="370"/>
      <c r="L1605" s="74" t="s">
        <v>25</v>
      </c>
      <c r="M1605" s="67">
        <v>198.83</v>
      </c>
    </row>
    <row r="1606" spans="1:13" ht="12.75" customHeight="1">
      <c r="A1606" s="66" t="s">
        <v>16367</v>
      </c>
      <c r="B1606" s="74" t="s">
        <v>13416</v>
      </c>
      <c r="C1606" s="370" t="s">
        <v>22633</v>
      </c>
      <c r="D1606" s="370"/>
      <c r="E1606" s="370"/>
      <c r="F1606" s="370"/>
      <c r="G1606" s="370"/>
      <c r="H1606" s="370"/>
      <c r="I1606" s="370"/>
      <c r="J1606" s="370"/>
      <c r="K1606" s="370"/>
      <c r="L1606" s="74" t="s">
        <v>25</v>
      </c>
      <c r="M1606" s="67">
        <v>189.63</v>
      </c>
    </row>
    <row r="1607" spans="1:13" ht="13.5" customHeight="1">
      <c r="A1607" s="66" t="s">
        <v>16368</v>
      </c>
      <c r="B1607" s="74" t="s">
        <v>13416</v>
      </c>
      <c r="C1607" s="370" t="s">
        <v>22628</v>
      </c>
      <c r="D1607" s="370"/>
      <c r="E1607" s="370"/>
      <c r="F1607" s="370"/>
      <c r="G1607" s="370"/>
      <c r="H1607" s="370"/>
      <c r="I1607" s="370"/>
      <c r="J1607" s="370"/>
      <c r="K1607" s="370"/>
      <c r="L1607" s="74" t="s">
        <v>25</v>
      </c>
      <c r="M1607" s="67">
        <v>112.35</v>
      </c>
    </row>
    <row r="1608" spans="1:13" ht="12.75" customHeight="1">
      <c r="A1608" s="66" t="s">
        <v>16369</v>
      </c>
      <c r="B1608" s="74" t="s">
        <v>13416</v>
      </c>
      <c r="C1608" s="370" t="s">
        <v>16370</v>
      </c>
      <c r="D1608" s="370"/>
      <c r="E1608" s="370"/>
      <c r="F1608" s="370"/>
      <c r="G1608" s="370"/>
      <c r="H1608" s="370"/>
      <c r="I1608" s="370"/>
      <c r="J1608" s="370"/>
      <c r="K1608" s="370"/>
      <c r="L1608" s="74" t="s">
        <v>26</v>
      </c>
      <c r="M1608" s="67">
        <v>70.77</v>
      </c>
    </row>
    <row r="1609" spans="1:13" ht="13.5" customHeight="1">
      <c r="A1609" s="64" t="s">
        <v>16371</v>
      </c>
      <c r="B1609" s="73" t="s">
        <v>13416</v>
      </c>
      <c r="C1609" s="371" t="s">
        <v>16372</v>
      </c>
      <c r="D1609" s="371"/>
      <c r="E1609" s="371"/>
      <c r="F1609" s="371"/>
      <c r="G1609" s="371"/>
      <c r="H1609" s="371"/>
      <c r="I1609" s="371"/>
      <c r="J1609" s="371"/>
      <c r="K1609" s="371"/>
      <c r="L1609" s="65"/>
      <c r="M1609" s="65"/>
    </row>
    <row r="1610" spans="1:13" ht="12.75" customHeight="1">
      <c r="A1610" s="66" t="s">
        <v>16373</v>
      </c>
      <c r="B1610" s="74" t="s">
        <v>13416</v>
      </c>
      <c r="C1610" s="370" t="s">
        <v>16374</v>
      </c>
      <c r="D1610" s="370"/>
      <c r="E1610" s="370"/>
      <c r="F1610" s="370"/>
      <c r="G1610" s="370"/>
      <c r="H1610" s="370"/>
      <c r="I1610" s="370"/>
      <c r="J1610" s="370"/>
      <c r="K1610" s="370"/>
      <c r="L1610" s="74" t="s">
        <v>25</v>
      </c>
      <c r="M1610" s="67">
        <v>279.77</v>
      </c>
    </row>
    <row r="1611" spans="1:13" ht="12.75" customHeight="1">
      <c r="A1611" s="66" t="s">
        <v>16375</v>
      </c>
      <c r="B1611" s="74" t="s">
        <v>13416</v>
      </c>
      <c r="C1611" s="370" t="s">
        <v>16376</v>
      </c>
      <c r="D1611" s="370"/>
      <c r="E1611" s="370"/>
      <c r="F1611" s="370"/>
      <c r="G1611" s="370"/>
      <c r="H1611" s="370"/>
      <c r="I1611" s="370"/>
      <c r="J1611" s="370"/>
      <c r="K1611" s="370"/>
      <c r="L1611" s="74" t="s">
        <v>25</v>
      </c>
      <c r="M1611" s="67">
        <v>388.11</v>
      </c>
    </row>
    <row r="1612" spans="1:13" ht="13.5" customHeight="1">
      <c r="A1612" s="66" t="s">
        <v>16377</v>
      </c>
      <c r="B1612" s="74" t="s">
        <v>13416</v>
      </c>
      <c r="C1612" s="370" t="s">
        <v>16378</v>
      </c>
      <c r="D1612" s="370"/>
      <c r="E1612" s="370"/>
      <c r="F1612" s="370"/>
      <c r="G1612" s="370"/>
      <c r="H1612" s="370"/>
      <c r="I1612" s="370"/>
      <c r="J1612" s="370"/>
      <c r="K1612" s="370"/>
      <c r="L1612" s="74" t="s">
        <v>26</v>
      </c>
      <c r="M1612" s="67">
        <v>603.9</v>
      </c>
    </row>
    <row r="1613" spans="1:13" ht="12.75" customHeight="1">
      <c r="A1613" s="66" t="s">
        <v>16379</v>
      </c>
      <c r="B1613" s="74" t="s">
        <v>13416</v>
      </c>
      <c r="C1613" s="370" t="s">
        <v>16380</v>
      </c>
      <c r="D1613" s="370"/>
      <c r="E1613" s="370"/>
      <c r="F1613" s="370"/>
      <c r="G1613" s="370"/>
      <c r="H1613" s="370"/>
      <c r="I1613" s="370"/>
      <c r="J1613" s="370"/>
      <c r="K1613" s="370"/>
      <c r="L1613" s="74" t="s">
        <v>25</v>
      </c>
      <c r="M1613" s="67">
        <v>157.91</v>
      </c>
    </row>
    <row r="1614" spans="1:13" ht="13.5" customHeight="1">
      <c r="A1614" s="66" t="s">
        <v>16381</v>
      </c>
      <c r="B1614" s="74" t="s">
        <v>13416</v>
      </c>
      <c r="C1614" s="370" t="s">
        <v>16382</v>
      </c>
      <c r="D1614" s="370"/>
      <c r="E1614" s="370"/>
      <c r="F1614" s="370"/>
      <c r="G1614" s="370"/>
      <c r="H1614" s="370"/>
      <c r="I1614" s="370"/>
      <c r="J1614" s="370"/>
      <c r="K1614" s="370"/>
      <c r="L1614" s="74" t="s">
        <v>25</v>
      </c>
      <c r="M1614" s="67">
        <v>956.79</v>
      </c>
    </row>
    <row r="1615" spans="1:13" ht="12.75" customHeight="1">
      <c r="A1615" s="64" t="s">
        <v>16383</v>
      </c>
      <c r="B1615" s="73" t="s">
        <v>13416</v>
      </c>
      <c r="C1615" s="371" t="s">
        <v>16384</v>
      </c>
      <c r="D1615" s="371"/>
      <c r="E1615" s="371"/>
      <c r="F1615" s="371"/>
      <c r="G1615" s="371"/>
      <c r="H1615" s="371"/>
      <c r="I1615" s="371"/>
      <c r="J1615" s="371"/>
      <c r="K1615" s="371"/>
      <c r="L1615" s="65"/>
      <c r="M1615" s="65"/>
    </row>
    <row r="1616" spans="1:13" ht="12.75" customHeight="1">
      <c r="A1616" s="66" t="s">
        <v>16385</v>
      </c>
      <c r="B1616" s="74" t="s">
        <v>13416</v>
      </c>
      <c r="C1616" s="370" t="s">
        <v>16386</v>
      </c>
      <c r="D1616" s="370"/>
      <c r="E1616" s="370"/>
      <c r="F1616" s="370"/>
      <c r="G1616" s="370"/>
      <c r="H1616" s="370"/>
      <c r="I1616" s="370"/>
      <c r="J1616" s="370"/>
      <c r="K1616" s="370"/>
      <c r="L1616" s="74" t="s">
        <v>25</v>
      </c>
      <c r="M1616" s="67">
        <v>1332.05</v>
      </c>
    </row>
    <row r="1617" spans="1:13" ht="13.5" customHeight="1">
      <c r="A1617" s="66" t="s">
        <v>16387</v>
      </c>
      <c r="B1617" s="74" t="s">
        <v>13416</v>
      </c>
      <c r="C1617" s="370" t="s">
        <v>16388</v>
      </c>
      <c r="D1617" s="370"/>
      <c r="E1617" s="370"/>
      <c r="F1617" s="370"/>
      <c r="G1617" s="370"/>
      <c r="H1617" s="370"/>
      <c r="I1617" s="370"/>
      <c r="J1617" s="370"/>
      <c r="K1617" s="370"/>
      <c r="L1617" s="74" t="s">
        <v>25</v>
      </c>
      <c r="M1617" s="67">
        <v>2202.9</v>
      </c>
    </row>
    <row r="1618" spans="1:13" ht="12.75" customHeight="1">
      <c r="A1618" s="66" t="s">
        <v>16389</v>
      </c>
      <c r="B1618" s="74" t="s">
        <v>13416</v>
      </c>
      <c r="C1618" s="370" t="s">
        <v>16390</v>
      </c>
      <c r="D1618" s="370"/>
      <c r="E1618" s="370"/>
      <c r="F1618" s="370"/>
      <c r="G1618" s="370"/>
      <c r="H1618" s="370"/>
      <c r="I1618" s="370"/>
      <c r="J1618" s="370"/>
      <c r="K1618" s="370"/>
      <c r="L1618" s="74" t="s">
        <v>25</v>
      </c>
      <c r="M1618" s="67">
        <v>1687.38</v>
      </c>
    </row>
    <row r="1619" spans="1:13" ht="12.75" customHeight="1">
      <c r="A1619" s="66" t="s">
        <v>16391</v>
      </c>
      <c r="B1619" s="74" t="s">
        <v>13416</v>
      </c>
      <c r="C1619" s="370" t="s">
        <v>16392</v>
      </c>
      <c r="D1619" s="370"/>
      <c r="E1619" s="370"/>
      <c r="F1619" s="370"/>
      <c r="G1619" s="370"/>
      <c r="H1619" s="370"/>
      <c r="I1619" s="370"/>
      <c r="J1619" s="370"/>
      <c r="K1619" s="370"/>
      <c r="L1619" s="74" t="s">
        <v>25</v>
      </c>
      <c r="M1619" s="67">
        <v>2108.3000000000002</v>
      </c>
    </row>
    <row r="1620" spans="1:13" ht="13.5" customHeight="1">
      <c r="A1620" s="66" t="s">
        <v>16393</v>
      </c>
      <c r="B1620" s="74" t="s">
        <v>13416</v>
      </c>
      <c r="C1620" s="370" t="s">
        <v>16394</v>
      </c>
      <c r="D1620" s="370"/>
      <c r="E1620" s="370"/>
      <c r="F1620" s="370"/>
      <c r="G1620" s="370"/>
      <c r="H1620" s="370"/>
      <c r="I1620" s="370"/>
      <c r="J1620" s="370"/>
      <c r="K1620" s="370"/>
      <c r="L1620" s="74" t="s">
        <v>25</v>
      </c>
      <c r="M1620" s="67">
        <v>674.38</v>
      </c>
    </row>
    <row r="1621" spans="1:13" ht="12.75" customHeight="1">
      <c r="A1621" s="66" t="s">
        <v>16395</v>
      </c>
      <c r="B1621" s="74" t="s">
        <v>13416</v>
      </c>
      <c r="C1621" s="370" t="s">
        <v>16396</v>
      </c>
      <c r="D1621" s="370"/>
      <c r="E1621" s="370"/>
      <c r="F1621" s="370"/>
      <c r="G1621" s="370"/>
      <c r="H1621" s="370"/>
      <c r="I1621" s="370"/>
      <c r="J1621" s="370"/>
      <c r="K1621" s="370"/>
      <c r="L1621" s="74" t="s">
        <v>25</v>
      </c>
      <c r="M1621" s="67">
        <v>920.01</v>
      </c>
    </row>
    <row r="1622" spans="1:13" ht="13.5" customHeight="1">
      <c r="A1622" s="66" t="s">
        <v>16397</v>
      </c>
      <c r="B1622" s="74" t="s">
        <v>13416</v>
      </c>
      <c r="C1622" s="370" t="s">
        <v>16398</v>
      </c>
      <c r="D1622" s="370"/>
      <c r="E1622" s="370"/>
      <c r="F1622" s="370"/>
      <c r="G1622" s="370"/>
      <c r="H1622" s="370"/>
      <c r="I1622" s="370"/>
      <c r="J1622" s="370"/>
      <c r="K1622" s="370"/>
      <c r="L1622" s="74" t="s">
        <v>25</v>
      </c>
      <c r="M1622" s="67">
        <v>1234.1400000000001</v>
      </c>
    </row>
    <row r="1623" spans="1:13" ht="12.75" customHeight="1">
      <c r="A1623" s="66" t="s">
        <v>16399</v>
      </c>
      <c r="B1623" s="74" t="s">
        <v>13416</v>
      </c>
      <c r="C1623" s="370" t="s">
        <v>16400</v>
      </c>
      <c r="D1623" s="370"/>
      <c r="E1623" s="370"/>
      <c r="F1623" s="370"/>
      <c r="G1623" s="370"/>
      <c r="H1623" s="370"/>
      <c r="I1623" s="370"/>
      <c r="J1623" s="370"/>
      <c r="K1623" s="370"/>
      <c r="L1623" s="74" t="s">
        <v>25</v>
      </c>
      <c r="M1623" s="67">
        <v>1036.97</v>
      </c>
    </row>
    <row r="1624" spans="1:13" ht="12.75" customHeight="1">
      <c r="A1624" s="66" t="s">
        <v>16401</v>
      </c>
      <c r="B1624" s="74" t="s">
        <v>13416</v>
      </c>
      <c r="C1624" s="370" t="s">
        <v>16402</v>
      </c>
      <c r="D1624" s="370"/>
      <c r="E1624" s="370"/>
      <c r="F1624" s="370"/>
      <c r="G1624" s="370"/>
      <c r="H1624" s="370"/>
      <c r="I1624" s="370"/>
      <c r="J1624" s="370"/>
      <c r="K1624" s="370"/>
      <c r="L1624" s="74" t="s">
        <v>25</v>
      </c>
      <c r="M1624" s="67">
        <v>1505.82</v>
      </c>
    </row>
    <row r="1625" spans="1:13" ht="13.5" customHeight="1">
      <c r="A1625" s="66" t="s">
        <v>16403</v>
      </c>
      <c r="B1625" s="74" t="s">
        <v>13416</v>
      </c>
      <c r="C1625" s="370" t="s">
        <v>16404</v>
      </c>
      <c r="D1625" s="370"/>
      <c r="E1625" s="370"/>
      <c r="F1625" s="370"/>
      <c r="G1625" s="370"/>
      <c r="H1625" s="370"/>
      <c r="I1625" s="370"/>
      <c r="J1625" s="370"/>
      <c r="K1625" s="370"/>
      <c r="L1625" s="74" t="s">
        <v>25</v>
      </c>
      <c r="M1625" s="67">
        <v>1260.5899999999999</v>
      </c>
    </row>
    <row r="1626" spans="1:13" ht="12.75" customHeight="1">
      <c r="A1626" s="66" t="s">
        <v>16405</v>
      </c>
      <c r="B1626" s="74" t="s">
        <v>13416</v>
      </c>
      <c r="C1626" s="370" t="s">
        <v>16406</v>
      </c>
      <c r="D1626" s="370"/>
      <c r="E1626" s="370"/>
      <c r="F1626" s="370"/>
      <c r="G1626" s="370"/>
      <c r="H1626" s="370"/>
      <c r="I1626" s="370"/>
      <c r="J1626" s="370"/>
      <c r="K1626" s="370"/>
      <c r="L1626" s="74" t="s">
        <v>25</v>
      </c>
      <c r="M1626" s="67">
        <v>1813.24</v>
      </c>
    </row>
    <row r="1627" spans="1:13" ht="13.5" customHeight="1">
      <c r="A1627" s="66" t="s">
        <v>16407</v>
      </c>
      <c r="B1627" s="74" t="s">
        <v>13416</v>
      </c>
      <c r="C1627" s="370" t="s">
        <v>16408</v>
      </c>
      <c r="D1627" s="370"/>
      <c r="E1627" s="370"/>
      <c r="F1627" s="370"/>
      <c r="G1627" s="370"/>
      <c r="H1627" s="370"/>
      <c r="I1627" s="370"/>
      <c r="J1627" s="370"/>
      <c r="K1627" s="370"/>
      <c r="L1627" s="74" t="s">
        <v>25</v>
      </c>
      <c r="M1627" s="67">
        <v>2585.84</v>
      </c>
    </row>
    <row r="1628" spans="1:13" ht="12.75" customHeight="1">
      <c r="A1628" s="66" t="s">
        <v>16409</v>
      </c>
      <c r="B1628" s="74" t="s">
        <v>13416</v>
      </c>
      <c r="C1628" s="370" t="s">
        <v>16410</v>
      </c>
      <c r="D1628" s="370"/>
      <c r="E1628" s="370"/>
      <c r="F1628" s="370"/>
      <c r="G1628" s="370"/>
      <c r="H1628" s="370"/>
      <c r="I1628" s="370"/>
      <c r="J1628" s="370"/>
      <c r="K1628" s="370"/>
      <c r="L1628" s="74" t="s">
        <v>25</v>
      </c>
      <c r="M1628" s="67">
        <v>2576.5500000000002</v>
      </c>
    </row>
    <row r="1629" spans="1:13" ht="12.75" customHeight="1">
      <c r="A1629" s="66" t="s">
        <v>16411</v>
      </c>
      <c r="B1629" s="74" t="s">
        <v>13416</v>
      </c>
      <c r="C1629" s="370" t="s">
        <v>16412</v>
      </c>
      <c r="D1629" s="370"/>
      <c r="E1629" s="370"/>
      <c r="F1629" s="370"/>
      <c r="G1629" s="370"/>
      <c r="H1629" s="370"/>
      <c r="I1629" s="370"/>
      <c r="J1629" s="370"/>
      <c r="K1629" s="370"/>
      <c r="L1629" s="74" t="s">
        <v>25</v>
      </c>
      <c r="M1629" s="67">
        <v>425.63</v>
      </c>
    </row>
    <row r="1630" spans="1:13" ht="13.5" customHeight="1">
      <c r="A1630" s="64" t="s">
        <v>16413</v>
      </c>
      <c r="B1630" s="73" t="s">
        <v>13416</v>
      </c>
      <c r="C1630" s="371" t="s">
        <v>16414</v>
      </c>
      <c r="D1630" s="371"/>
      <c r="E1630" s="371"/>
      <c r="F1630" s="371"/>
      <c r="G1630" s="371"/>
      <c r="H1630" s="371"/>
      <c r="I1630" s="371"/>
      <c r="J1630" s="371"/>
      <c r="K1630" s="371"/>
      <c r="L1630" s="65"/>
      <c r="M1630" s="65"/>
    </row>
    <row r="1631" spans="1:13" ht="12.75" customHeight="1">
      <c r="A1631" s="66" t="s">
        <v>16415</v>
      </c>
      <c r="B1631" s="74" t="s">
        <v>13416</v>
      </c>
      <c r="C1631" s="370" t="s">
        <v>16416</v>
      </c>
      <c r="D1631" s="370"/>
      <c r="E1631" s="370"/>
      <c r="F1631" s="370"/>
      <c r="G1631" s="370"/>
      <c r="H1631" s="370"/>
      <c r="I1631" s="370"/>
      <c r="J1631" s="370"/>
      <c r="K1631" s="370"/>
      <c r="L1631" s="74" t="s">
        <v>25</v>
      </c>
      <c r="M1631" s="67">
        <v>2354.9299999999998</v>
      </c>
    </row>
    <row r="1632" spans="1:13" ht="12.75" customHeight="1">
      <c r="A1632" s="66" t="s">
        <v>16417</v>
      </c>
      <c r="B1632" s="74" t="s">
        <v>13416</v>
      </c>
      <c r="C1632" s="370" t="s">
        <v>16418</v>
      </c>
      <c r="D1632" s="370"/>
      <c r="E1632" s="370"/>
      <c r="F1632" s="370"/>
      <c r="G1632" s="370"/>
      <c r="H1632" s="370"/>
      <c r="I1632" s="370"/>
      <c r="J1632" s="370"/>
      <c r="K1632" s="370"/>
      <c r="L1632" s="74" t="s">
        <v>25</v>
      </c>
      <c r="M1632" s="67">
        <v>3360.25</v>
      </c>
    </row>
    <row r="1633" spans="1:13" ht="13.5" customHeight="1">
      <c r="A1633" s="64" t="s">
        <v>16419</v>
      </c>
      <c r="B1633" s="73" t="s">
        <v>13416</v>
      </c>
      <c r="C1633" s="371" t="s">
        <v>16420</v>
      </c>
      <c r="D1633" s="371"/>
      <c r="E1633" s="371"/>
      <c r="F1633" s="371"/>
      <c r="G1633" s="371"/>
      <c r="H1633" s="371"/>
      <c r="I1633" s="371"/>
      <c r="J1633" s="371"/>
      <c r="K1633" s="371"/>
      <c r="L1633" s="65"/>
      <c r="M1633" s="65"/>
    </row>
    <row r="1634" spans="1:13" ht="12.75" customHeight="1">
      <c r="A1634" s="66" t="s">
        <v>16421</v>
      </c>
      <c r="B1634" s="74" t="s">
        <v>13416</v>
      </c>
      <c r="C1634" s="370" t="s">
        <v>16422</v>
      </c>
      <c r="D1634" s="370"/>
      <c r="E1634" s="370"/>
      <c r="F1634" s="370"/>
      <c r="G1634" s="370"/>
      <c r="H1634" s="370"/>
      <c r="I1634" s="370"/>
      <c r="J1634" s="370"/>
      <c r="K1634" s="370"/>
      <c r="L1634" s="74" t="s">
        <v>25</v>
      </c>
      <c r="M1634" s="67">
        <v>574.34</v>
      </c>
    </row>
    <row r="1635" spans="1:13" ht="13.5" customHeight="1">
      <c r="A1635" s="66" t="s">
        <v>16423</v>
      </c>
      <c r="B1635" s="74" t="s">
        <v>13416</v>
      </c>
      <c r="C1635" s="370" t="s">
        <v>16424</v>
      </c>
      <c r="D1635" s="370"/>
      <c r="E1635" s="370"/>
      <c r="F1635" s="370"/>
      <c r="G1635" s="370"/>
      <c r="H1635" s="370"/>
      <c r="I1635" s="370"/>
      <c r="J1635" s="370"/>
      <c r="K1635" s="370"/>
      <c r="L1635" s="74" t="s">
        <v>25</v>
      </c>
      <c r="M1635" s="67">
        <v>927.49</v>
      </c>
    </row>
    <row r="1636" spans="1:13" ht="12.75" customHeight="1">
      <c r="A1636" s="64" t="s">
        <v>16425</v>
      </c>
      <c r="B1636" s="73" t="s">
        <v>13416</v>
      </c>
      <c r="C1636" s="371" t="s">
        <v>16426</v>
      </c>
      <c r="D1636" s="371"/>
      <c r="E1636" s="371"/>
      <c r="F1636" s="371"/>
      <c r="G1636" s="371"/>
      <c r="H1636" s="371"/>
      <c r="I1636" s="371"/>
      <c r="J1636" s="371"/>
      <c r="K1636" s="371"/>
      <c r="L1636" s="65"/>
      <c r="M1636" s="65"/>
    </row>
    <row r="1637" spans="1:13" ht="12.75" customHeight="1">
      <c r="A1637" s="66" t="s">
        <v>16427</v>
      </c>
      <c r="B1637" s="74" t="s">
        <v>13416</v>
      </c>
      <c r="C1637" s="370" t="s">
        <v>16428</v>
      </c>
      <c r="D1637" s="370"/>
      <c r="E1637" s="370"/>
      <c r="F1637" s="370"/>
      <c r="G1637" s="370"/>
      <c r="H1637" s="370"/>
      <c r="I1637" s="370"/>
      <c r="J1637" s="370"/>
      <c r="K1637" s="370"/>
      <c r="L1637" s="74" t="s">
        <v>25</v>
      </c>
      <c r="M1637" s="67">
        <v>1818.29</v>
      </c>
    </row>
    <row r="1638" spans="1:13" ht="13.5" customHeight="1">
      <c r="A1638" s="66" t="s">
        <v>16429</v>
      </c>
      <c r="B1638" s="74" t="s">
        <v>13416</v>
      </c>
      <c r="C1638" s="370" t="s">
        <v>16430</v>
      </c>
      <c r="D1638" s="370"/>
      <c r="E1638" s="370"/>
      <c r="F1638" s="370"/>
      <c r="G1638" s="370"/>
      <c r="H1638" s="370"/>
      <c r="I1638" s="370"/>
      <c r="J1638" s="370"/>
      <c r="K1638" s="370"/>
      <c r="L1638" s="74" t="s">
        <v>25</v>
      </c>
      <c r="M1638" s="67">
        <v>513.46</v>
      </c>
    </row>
    <row r="1639" spans="1:13" ht="12.75" customHeight="1">
      <c r="A1639" s="66" t="s">
        <v>16431</v>
      </c>
      <c r="B1639" s="74" t="s">
        <v>13416</v>
      </c>
      <c r="C1639" s="370" t="s">
        <v>16432</v>
      </c>
      <c r="D1639" s="370"/>
      <c r="E1639" s="370"/>
      <c r="F1639" s="370"/>
      <c r="G1639" s="370"/>
      <c r="H1639" s="370"/>
      <c r="I1639" s="370"/>
      <c r="J1639" s="370"/>
      <c r="K1639" s="370"/>
      <c r="L1639" s="74" t="s">
        <v>25</v>
      </c>
      <c r="M1639" s="67">
        <v>1112.42</v>
      </c>
    </row>
    <row r="1640" spans="1:13" ht="13.5" customHeight="1">
      <c r="A1640" s="66" t="s">
        <v>16433</v>
      </c>
      <c r="B1640" s="74" t="s">
        <v>13416</v>
      </c>
      <c r="C1640" s="370" t="s">
        <v>16434</v>
      </c>
      <c r="D1640" s="370"/>
      <c r="E1640" s="370"/>
      <c r="F1640" s="370"/>
      <c r="G1640" s="370"/>
      <c r="H1640" s="370"/>
      <c r="I1640" s="370"/>
      <c r="J1640" s="370"/>
      <c r="K1640" s="370"/>
      <c r="L1640" s="74" t="s">
        <v>25</v>
      </c>
      <c r="M1640" s="67">
        <v>1945.3</v>
      </c>
    </row>
    <row r="1641" spans="1:13" ht="12.75" customHeight="1">
      <c r="A1641" s="66" t="s">
        <v>16435</v>
      </c>
      <c r="B1641" s="74" t="s">
        <v>13416</v>
      </c>
      <c r="C1641" s="370" t="s">
        <v>16436</v>
      </c>
      <c r="D1641" s="370"/>
      <c r="E1641" s="370"/>
      <c r="F1641" s="370"/>
      <c r="G1641" s="370"/>
      <c r="H1641" s="370"/>
      <c r="I1641" s="370"/>
      <c r="J1641" s="370"/>
      <c r="K1641" s="370"/>
      <c r="L1641" s="74" t="s">
        <v>25</v>
      </c>
      <c r="M1641" s="67">
        <v>2067.77</v>
      </c>
    </row>
    <row r="1642" spans="1:13" ht="12.75" customHeight="1">
      <c r="A1642" s="66" t="s">
        <v>16437</v>
      </c>
      <c r="B1642" s="74" t="s">
        <v>13416</v>
      </c>
      <c r="C1642" s="370" t="s">
        <v>16438</v>
      </c>
      <c r="D1642" s="370"/>
      <c r="E1642" s="370"/>
      <c r="F1642" s="370"/>
      <c r="G1642" s="370"/>
      <c r="H1642" s="370"/>
      <c r="I1642" s="370"/>
      <c r="J1642" s="370"/>
      <c r="K1642" s="370"/>
      <c r="L1642" s="74" t="s">
        <v>25</v>
      </c>
      <c r="M1642" s="67">
        <v>2197.16</v>
      </c>
    </row>
    <row r="1643" spans="1:13" ht="13.5" customHeight="1">
      <c r="A1643" s="66" t="s">
        <v>16439</v>
      </c>
      <c r="B1643" s="74" t="s">
        <v>13416</v>
      </c>
      <c r="C1643" s="370" t="s">
        <v>16440</v>
      </c>
      <c r="D1643" s="370"/>
      <c r="E1643" s="370"/>
      <c r="F1643" s="370"/>
      <c r="G1643" s="370"/>
      <c r="H1643" s="370"/>
      <c r="I1643" s="370"/>
      <c r="J1643" s="370"/>
      <c r="K1643" s="370"/>
      <c r="L1643" s="74" t="s">
        <v>25</v>
      </c>
      <c r="M1643" s="67">
        <v>2334.8200000000002</v>
      </c>
    </row>
    <row r="1644" spans="1:13" ht="12.75" customHeight="1">
      <c r="A1644" s="66" t="s">
        <v>16441</v>
      </c>
      <c r="B1644" s="74" t="s">
        <v>13416</v>
      </c>
      <c r="C1644" s="370" t="s">
        <v>16442</v>
      </c>
      <c r="D1644" s="370"/>
      <c r="E1644" s="370"/>
      <c r="F1644" s="370"/>
      <c r="G1644" s="370"/>
      <c r="H1644" s="370"/>
      <c r="I1644" s="370"/>
      <c r="J1644" s="370"/>
      <c r="K1644" s="370"/>
      <c r="L1644" s="74" t="s">
        <v>25</v>
      </c>
      <c r="M1644" s="67">
        <v>1334.88</v>
      </c>
    </row>
    <row r="1645" spans="1:13" ht="13.5" customHeight="1">
      <c r="A1645" s="64" t="s">
        <v>16443</v>
      </c>
      <c r="B1645" s="73" t="s">
        <v>13416</v>
      </c>
      <c r="C1645" s="371" t="s">
        <v>16444</v>
      </c>
      <c r="D1645" s="371"/>
      <c r="E1645" s="371"/>
      <c r="F1645" s="371"/>
      <c r="G1645" s="371"/>
      <c r="H1645" s="371"/>
      <c r="I1645" s="371"/>
      <c r="J1645" s="371"/>
      <c r="K1645" s="371"/>
      <c r="L1645" s="65"/>
      <c r="M1645" s="65"/>
    </row>
    <row r="1646" spans="1:13" ht="12.75" customHeight="1">
      <c r="A1646" s="66" t="s">
        <v>16445</v>
      </c>
      <c r="B1646" s="74" t="s">
        <v>13416</v>
      </c>
      <c r="C1646" s="370" t="s">
        <v>16446</v>
      </c>
      <c r="D1646" s="370"/>
      <c r="E1646" s="370"/>
      <c r="F1646" s="370"/>
      <c r="G1646" s="370"/>
      <c r="H1646" s="370"/>
      <c r="I1646" s="370"/>
      <c r="J1646" s="370"/>
      <c r="K1646" s="370"/>
      <c r="L1646" s="74" t="s">
        <v>25</v>
      </c>
      <c r="M1646" s="67">
        <v>2173.8000000000002</v>
      </c>
    </row>
    <row r="1647" spans="1:13" ht="12.75" customHeight="1">
      <c r="A1647" s="66" t="s">
        <v>16447</v>
      </c>
      <c r="B1647" s="74" t="s">
        <v>13416</v>
      </c>
      <c r="C1647" s="370" t="s">
        <v>16448</v>
      </c>
      <c r="D1647" s="370"/>
      <c r="E1647" s="370"/>
      <c r="F1647" s="370"/>
      <c r="G1647" s="370"/>
      <c r="H1647" s="370"/>
      <c r="I1647" s="370"/>
      <c r="J1647" s="370"/>
      <c r="K1647" s="370"/>
      <c r="L1647" s="74" t="s">
        <v>25</v>
      </c>
      <c r="M1647" s="67">
        <v>1202.32</v>
      </c>
    </row>
    <row r="1648" spans="1:13" ht="13.5" customHeight="1">
      <c r="A1648" s="66" t="s">
        <v>16449</v>
      </c>
      <c r="B1648" s="74" t="s">
        <v>13416</v>
      </c>
      <c r="C1648" s="370" t="s">
        <v>16450</v>
      </c>
      <c r="D1648" s="370"/>
      <c r="E1648" s="370"/>
      <c r="F1648" s="370"/>
      <c r="G1648" s="370"/>
      <c r="H1648" s="370"/>
      <c r="I1648" s="370"/>
      <c r="J1648" s="370"/>
      <c r="K1648" s="370"/>
      <c r="L1648" s="74" t="s">
        <v>25</v>
      </c>
      <c r="M1648" s="67">
        <v>695.06</v>
      </c>
    </row>
    <row r="1649" spans="1:13" ht="12.75" customHeight="1">
      <c r="A1649" s="61" t="s">
        <v>16451</v>
      </c>
      <c r="B1649" s="62"/>
      <c r="C1649" s="372" t="s">
        <v>16452</v>
      </c>
      <c r="D1649" s="372"/>
      <c r="E1649" s="372"/>
      <c r="F1649" s="372"/>
      <c r="G1649" s="372"/>
      <c r="H1649" s="372"/>
      <c r="I1649" s="372"/>
      <c r="J1649" s="372"/>
      <c r="K1649" s="372"/>
      <c r="L1649" s="63"/>
      <c r="M1649" s="63"/>
    </row>
    <row r="1650" spans="1:13" ht="12.75" customHeight="1">
      <c r="A1650" s="64" t="s">
        <v>16453</v>
      </c>
      <c r="B1650" s="73" t="s">
        <v>13416</v>
      </c>
      <c r="C1650" s="371" t="s">
        <v>16454</v>
      </c>
      <c r="D1650" s="371"/>
      <c r="E1650" s="371"/>
      <c r="F1650" s="371"/>
      <c r="G1650" s="371"/>
      <c r="H1650" s="371"/>
      <c r="I1650" s="371"/>
      <c r="J1650" s="371"/>
      <c r="K1650" s="371"/>
      <c r="L1650" s="65"/>
      <c r="M1650" s="65"/>
    </row>
    <row r="1651" spans="1:13" ht="13.5" customHeight="1">
      <c r="A1651" s="66" t="s">
        <v>16455</v>
      </c>
      <c r="B1651" s="74" t="s">
        <v>13416</v>
      </c>
      <c r="C1651" s="370" t="s">
        <v>16456</v>
      </c>
      <c r="D1651" s="370"/>
      <c r="E1651" s="370"/>
      <c r="F1651" s="370"/>
      <c r="G1651" s="370"/>
      <c r="H1651" s="370"/>
      <c r="I1651" s="370"/>
      <c r="J1651" s="370"/>
      <c r="K1651" s="370"/>
      <c r="L1651" s="74" t="s">
        <v>216</v>
      </c>
      <c r="M1651" s="67">
        <v>7.1</v>
      </c>
    </row>
    <row r="1652" spans="1:13" ht="12.75" customHeight="1">
      <c r="A1652" s="66" t="s">
        <v>16457</v>
      </c>
      <c r="B1652" s="74" t="s">
        <v>13416</v>
      </c>
      <c r="C1652" s="370" t="s">
        <v>16458</v>
      </c>
      <c r="D1652" s="370"/>
      <c r="E1652" s="370"/>
      <c r="F1652" s="370"/>
      <c r="G1652" s="370"/>
      <c r="H1652" s="370"/>
      <c r="I1652" s="370"/>
      <c r="J1652" s="370"/>
      <c r="K1652" s="370"/>
      <c r="L1652" s="74" t="s">
        <v>216</v>
      </c>
      <c r="M1652" s="67">
        <v>10.67</v>
      </c>
    </row>
    <row r="1653" spans="1:13" ht="13.5" customHeight="1">
      <c r="A1653" s="66" t="s">
        <v>16459</v>
      </c>
      <c r="B1653" s="74" t="s">
        <v>13416</v>
      </c>
      <c r="C1653" s="370" t="s">
        <v>16460</v>
      </c>
      <c r="D1653" s="370"/>
      <c r="E1653" s="370"/>
      <c r="F1653" s="370"/>
      <c r="G1653" s="370"/>
      <c r="H1653" s="370"/>
      <c r="I1653" s="370"/>
      <c r="J1653" s="370"/>
      <c r="K1653" s="370"/>
      <c r="L1653" s="74" t="s">
        <v>216</v>
      </c>
      <c r="M1653" s="67">
        <v>24.13</v>
      </c>
    </row>
    <row r="1654" spans="1:13" ht="12.75" customHeight="1">
      <c r="A1654" s="66" t="s">
        <v>16461</v>
      </c>
      <c r="B1654" s="74" t="s">
        <v>13416</v>
      </c>
      <c r="C1654" s="370" t="s">
        <v>16462</v>
      </c>
      <c r="D1654" s="370"/>
      <c r="E1654" s="370"/>
      <c r="F1654" s="370"/>
      <c r="G1654" s="370"/>
      <c r="H1654" s="370"/>
      <c r="I1654" s="370"/>
      <c r="J1654" s="370"/>
      <c r="K1654" s="370"/>
      <c r="L1654" s="74" t="s">
        <v>216</v>
      </c>
      <c r="M1654" s="67">
        <v>31.31</v>
      </c>
    </row>
    <row r="1655" spans="1:13" ht="12.75" customHeight="1">
      <c r="A1655" s="66" t="s">
        <v>16463</v>
      </c>
      <c r="B1655" s="74" t="s">
        <v>13416</v>
      </c>
      <c r="C1655" s="370" t="s">
        <v>16464</v>
      </c>
      <c r="D1655" s="370"/>
      <c r="E1655" s="370"/>
      <c r="F1655" s="370"/>
      <c r="G1655" s="370"/>
      <c r="H1655" s="370"/>
      <c r="I1655" s="370"/>
      <c r="J1655" s="370"/>
      <c r="K1655" s="370"/>
      <c r="L1655" s="74" t="s">
        <v>216</v>
      </c>
      <c r="M1655" s="67">
        <v>33.08</v>
      </c>
    </row>
    <row r="1656" spans="1:13" ht="13.5" customHeight="1">
      <c r="A1656" s="66" t="s">
        <v>16465</v>
      </c>
      <c r="B1656" s="74" t="s">
        <v>13416</v>
      </c>
      <c r="C1656" s="370" t="s">
        <v>16466</v>
      </c>
      <c r="D1656" s="370"/>
      <c r="E1656" s="370"/>
      <c r="F1656" s="370"/>
      <c r="G1656" s="370"/>
      <c r="H1656" s="370"/>
      <c r="I1656" s="370"/>
      <c r="J1656" s="370"/>
      <c r="K1656" s="370"/>
      <c r="L1656" s="74" t="s">
        <v>216</v>
      </c>
      <c r="M1656" s="67">
        <v>35.450000000000003</v>
      </c>
    </row>
    <row r="1657" spans="1:13" ht="12.75" customHeight="1">
      <c r="A1657" s="66" t="s">
        <v>16467</v>
      </c>
      <c r="B1657" s="74" t="s">
        <v>13416</v>
      </c>
      <c r="C1657" s="370" t="s">
        <v>16468</v>
      </c>
      <c r="D1657" s="370"/>
      <c r="E1657" s="370"/>
      <c r="F1657" s="370"/>
      <c r="G1657" s="370"/>
      <c r="H1657" s="370"/>
      <c r="I1657" s="370"/>
      <c r="J1657" s="370"/>
      <c r="K1657" s="370"/>
      <c r="L1657" s="74" t="s">
        <v>216</v>
      </c>
      <c r="M1657" s="67">
        <v>38.03</v>
      </c>
    </row>
    <row r="1658" spans="1:13" ht="13.5" customHeight="1">
      <c r="A1658" s="66" t="s">
        <v>16469</v>
      </c>
      <c r="B1658" s="74" t="s">
        <v>13416</v>
      </c>
      <c r="C1658" s="370" t="s">
        <v>16470</v>
      </c>
      <c r="D1658" s="370"/>
      <c r="E1658" s="370"/>
      <c r="F1658" s="370"/>
      <c r="G1658" s="370"/>
      <c r="H1658" s="370"/>
      <c r="I1658" s="370"/>
      <c r="J1658" s="370"/>
      <c r="K1658" s="370"/>
      <c r="L1658" s="74" t="s">
        <v>216</v>
      </c>
      <c r="M1658" s="67">
        <v>19.329999999999998</v>
      </c>
    </row>
    <row r="1659" spans="1:13" ht="12.75" customHeight="1">
      <c r="A1659" s="66" t="s">
        <v>16471</v>
      </c>
      <c r="B1659" s="74" t="s">
        <v>13416</v>
      </c>
      <c r="C1659" s="370" t="s">
        <v>16472</v>
      </c>
      <c r="D1659" s="370"/>
      <c r="E1659" s="370"/>
      <c r="F1659" s="370"/>
      <c r="G1659" s="370"/>
      <c r="H1659" s="370"/>
      <c r="I1659" s="370"/>
      <c r="J1659" s="370"/>
      <c r="K1659" s="370"/>
      <c r="L1659" s="74" t="s">
        <v>26</v>
      </c>
      <c r="M1659" s="67">
        <v>10.029999999999999</v>
      </c>
    </row>
    <row r="1660" spans="1:13" ht="12.75" customHeight="1">
      <c r="A1660" s="66" t="s">
        <v>16473</v>
      </c>
      <c r="B1660" s="74" t="s">
        <v>13416</v>
      </c>
      <c r="C1660" s="370" t="s">
        <v>16474</v>
      </c>
      <c r="D1660" s="370"/>
      <c r="E1660" s="370"/>
      <c r="F1660" s="370"/>
      <c r="G1660" s="370"/>
      <c r="H1660" s="370"/>
      <c r="I1660" s="370"/>
      <c r="J1660" s="370"/>
      <c r="K1660" s="370"/>
      <c r="L1660" s="74" t="s">
        <v>26</v>
      </c>
      <c r="M1660" s="67">
        <v>10.029999999999999</v>
      </c>
    </row>
    <row r="1661" spans="1:13" ht="13.5" customHeight="1">
      <c r="A1661" s="64" t="s">
        <v>16475</v>
      </c>
      <c r="B1661" s="73" t="s">
        <v>13416</v>
      </c>
      <c r="C1661" s="371" t="s">
        <v>16476</v>
      </c>
      <c r="D1661" s="371"/>
      <c r="E1661" s="371"/>
      <c r="F1661" s="371"/>
      <c r="G1661" s="371"/>
      <c r="H1661" s="371"/>
      <c r="I1661" s="371"/>
      <c r="J1661" s="371"/>
      <c r="K1661" s="371"/>
      <c r="L1661" s="65"/>
      <c r="M1661" s="65"/>
    </row>
    <row r="1662" spans="1:13" ht="12.75" customHeight="1">
      <c r="A1662" s="66" t="s">
        <v>16477</v>
      </c>
      <c r="B1662" s="74" t="s">
        <v>13416</v>
      </c>
      <c r="C1662" s="370" t="s">
        <v>16478</v>
      </c>
      <c r="D1662" s="370"/>
      <c r="E1662" s="370"/>
      <c r="F1662" s="370"/>
      <c r="G1662" s="370"/>
      <c r="H1662" s="370"/>
      <c r="I1662" s="370"/>
      <c r="J1662" s="370"/>
      <c r="K1662" s="370"/>
      <c r="L1662" s="74" t="s">
        <v>216</v>
      </c>
      <c r="M1662" s="67">
        <v>55.25</v>
      </c>
    </row>
    <row r="1663" spans="1:13" ht="12.75" customHeight="1">
      <c r="A1663" s="64" t="s">
        <v>16479</v>
      </c>
      <c r="B1663" s="73" t="s">
        <v>13416</v>
      </c>
      <c r="C1663" s="371" t="s">
        <v>16480</v>
      </c>
      <c r="D1663" s="371"/>
      <c r="E1663" s="371"/>
      <c r="F1663" s="371"/>
      <c r="G1663" s="371"/>
      <c r="H1663" s="371"/>
      <c r="I1663" s="371"/>
      <c r="J1663" s="371"/>
      <c r="K1663" s="371"/>
      <c r="L1663" s="65"/>
      <c r="M1663" s="65"/>
    </row>
    <row r="1664" spans="1:13" ht="13.5" customHeight="1">
      <c r="A1664" s="66" t="s">
        <v>16481</v>
      </c>
      <c r="B1664" s="74" t="s">
        <v>13416</v>
      </c>
      <c r="C1664" s="370" t="s">
        <v>16482</v>
      </c>
      <c r="D1664" s="370"/>
      <c r="E1664" s="370"/>
      <c r="F1664" s="370"/>
      <c r="G1664" s="370"/>
      <c r="H1664" s="370"/>
      <c r="I1664" s="370"/>
      <c r="J1664" s="370"/>
      <c r="K1664" s="370"/>
      <c r="L1664" s="74" t="s">
        <v>216</v>
      </c>
      <c r="M1664" s="67">
        <v>20.399999999999999</v>
      </c>
    </row>
    <row r="1665" spans="1:13" ht="12.75" customHeight="1">
      <c r="A1665" s="64" t="s">
        <v>16483</v>
      </c>
      <c r="B1665" s="73" t="s">
        <v>13416</v>
      </c>
      <c r="C1665" s="371" t="s">
        <v>16484</v>
      </c>
      <c r="D1665" s="371"/>
      <c r="E1665" s="371"/>
      <c r="F1665" s="371"/>
      <c r="G1665" s="371"/>
      <c r="H1665" s="371"/>
      <c r="I1665" s="371"/>
      <c r="J1665" s="371"/>
      <c r="K1665" s="371"/>
      <c r="L1665" s="65"/>
      <c r="M1665" s="65"/>
    </row>
    <row r="1666" spans="1:13" ht="13.5" customHeight="1">
      <c r="A1666" s="66" t="s">
        <v>16485</v>
      </c>
      <c r="B1666" s="74" t="s">
        <v>13416</v>
      </c>
      <c r="C1666" s="370" t="s">
        <v>16486</v>
      </c>
      <c r="D1666" s="370"/>
      <c r="E1666" s="370"/>
      <c r="F1666" s="370"/>
      <c r="G1666" s="370"/>
      <c r="H1666" s="370"/>
      <c r="I1666" s="370"/>
      <c r="J1666" s="370"/>
      <c r="K1666" s="370"/>
      <c r="L1666" s="74" t="s">
        <v>216</v>
      </c>
      <c r="M1666" s="67">
        <v>68</v>
      </c>
    </row>
    <row r="1667" spans="1:13" ht="12.75" customHeight="1">
      <c r="A1667" s="66" t="s">
        <v>16487</v>
      </c>
      <c r="B1667" s="74" t="s">
        <v>13416</v>
      </c>
      <c r="C1667" s="370" t="s">
        <v>16488</v>
      </c>
      <c r="D1667" s="370"/>
      <c r="E1667" s="370"/>
      <c r="F1667" s="370"/>
      <c r="G1667" s="370"/>
      <c r="H1667" s="370"/>
      <c r="I1667" s="370"/>
      <c r="J1667" s="370"/>
      <c r="K1667" s="370"/>
      <c r="L1667" s="74" t="s">
        <v>216</v>
      </c>
      <c r="M1667" s="67">
        <v>67.7</v>
      </c>
    </row>
    <row r="1668" spans="1:13" ht="12.75" customHeight="1">
      <c r="A1668" s="64" t="s">
        <v>16489</v>
      </c>
      <c r="B1668" s="73" t="s">
        <v>13416</v>
      </c>
      <c r="C1668" s="371" t="s">
        <v>16490</v>
      </c>
      <c r="D1668" s="371"/>
      <c r="E1668" s="371"/>
      <c r="F1668" s="371"/>
      <c r="G1668" s="371"/>
      <c r="H1668" s="371"/>
      <c r="I1668" s="371"/>
      <c r="J1668" s="371"/>
      <c r="K1668" s="371"/>
      <c r="L1668" s="65"/>
      <c r="M1668" s="65"/>
    </row>
    <row r="1669" spans="1:13" ht="13.5" customHeight="1">
      <c r="A1669" s="66" t="s">
        <v>16491</v>
      </c>
      <c r="B1669" s="74" t="s">
        <v>13416</v>
      </c>
      <c r="C1669" s="370" t="s">
        <v>16492</v>
      </c>
      <c r="D1669" s="370"/>
      <c r="E1669" s="370"/>
      <c r="F1669" s="370"/>
      <c r="G1669" s="370"/>
      <c r="H1669" s="370"/>
      <c r="I1669" s="370"/>
      <c r="J1669" s="370"/>
      <c r="K1669" s="370"/>
      <c r="L1669" s="74" t="s">
        <v>216</v>
      </c>
      <c r="M1669" s="67">
        <v>86.28</v>
      </c>
    </row>
    <row r="1670" spans="1:13" ht="12.75" customHeight="1">
      <c r="A1670" s="66" t="s">
        <v>16493</v>
      </c>
      <c r="B1670" s="74" t="s">
        <v>13416</v>
      </c>
      <c r="C1670" s="370" t="s">
        <v>16494</v>
      </c>
      <c r="D1670" s="370"/>
      <c r="E1670" s="370"/>
      <c r="F1670" s="370"/>
      <c r="G1670" s="370"/>
      <c r="H1670" s="370"/>
      <c r="I1670" s="370"/>
      <c r="J1670" s="370"/>
      <c r="K1670" s="370"/>
      <c r="L1670" s="74" t="s">
        <v>216</v>
      </c>
      <c r="M1670" s="67">
        <v>86.65</v>
      </c>
    </row>
    <row r="1671" spans="1:13" ht="13.5" customHeight="1">
      <c r="A1671" s="66" t="s">
        <v>16495</v>
      </c>
      <c r="B1671" s="74" t="s">
        <v>13416</v>
      </c>
      <c r="C1671" s="370" t="s">
        <v>16496</v>
      </c>
      <c r="D1671" s="370"/>
      <c r="E1671" s="370"/>
      <c r="F1671" s="370"/>
      <c r="G1671" s="370"/>
      <c r="H1671" s="370"/>
      <c r="I1671" s="370"/>
      <c r="J1671" s="370"/>
      <c r="K1671" s="370"/>
      <c r="L1671" s="74" t="s">
        <v>216</v>
      </c>
      <c r="M1671" s="67">
        <v>86.65</v>
      </c>
    </row>
    <row r="1672" spans="1:13" ht="12.75" customHeight="1">
      <c r="A1672" s="66" t="s">
        <v>16497</v>
      </c>
      <c r="B1672" s="74" t="s">
        <v>13416</v>
      </c>
      <c r="C1672" s="370" t="s">
        <v>16498</v>
      </c>
      <c r="D1672" s="370"/>
      <c r="E1672" s="370"/>
      <c r="F1672" s="370"/>
      <c r="G1672" s="370"/>
      <c r="H1672" s="370"/>
      <c r="I1672" s="370"/>
      <c r="J1672" s="370"/>
      <c r="K1672" s="370"/>
      <c r="L1672" s="74" t="s">
        <v>216</v>
      </c>
      <c r="M1672" s="67">
        <v>95.07</v>
      </c>
    </row>
    <row r="1673" spans="1:13" ht="12.75" customHeight="1">
      <c r="A1673" s="66" t="s">
        <v>16499</v>
      </c>
      <c r="B1673" s="74" t="s">
        <v>13416</v>
      </c>
      <c r="C1673" s="370" t="s">
        <v>16500</v>
      </c>
      <c r="D1673" s="370"/>
      <c r="E1673" s="370"/>
      <c r="F1673" s="370"/>
      <c r="G1673" s="370"/>
      <c r="H1673" s="370"/>
      <c r="I1673" s="370"/>
      <c r="J1673" s="370"/>
      <c r="K1673" s="370"/>
      <c r="L1673" s="74" t="s">
        <v>216</v>
      </c>
      <c r="M1673" s="67">
        <v>60.36</v>
      </c>
    </row>
    <row r="1674" spans="1:13" ht="13.5" customHeight="1">
      <c r="A1674" s="64" t="s">
        <v>16501</v>
      </c>
      <c r="B1674" s="73" t="s">
        <v>13416</v>
      </c>
      <c r="C1674" s="371" t="s">
        <v>16502</v>
      </c>
      <c r="D1674" s="371"/>
      <c r="E1674" s="371"/>
      <c r="F1674" s="371"/>
      <c r="G1674" s="371"/>
      <c r="H1674" s="371"/>
      <c r="I1674" s="371"/>
      <c r="J1674" s="371"/>
      <c r="K1674" s="371"/>
      <c r="L1674" s="65"/>
      <c r="M1674" s="65"/>
    </row>
    <row r="1675" spans="1:13" ht="12.75" customHeight="1">
      <c r="A1675" s="66" t="s">
        <v>16503</v>
      </c>
      <c r="B1675" s="74" t="s">
        <v>13416</v>
      </c>
      <c r="C1675" s="370" t="s">
        <v>16504</v>
      </c>
      <c r="D1675" s="370"/>
      <c r="E1675" s="370"/>
      <c r="F1675" s="370"/>
      <c r="G1675" s="370"/>
      <c r="H1675" s="370"/>
      <c r="I1675" s="370"/>
      <c r="J1675" s="370"/>
      <c r="K1675" s="370"/>
      <c r="L1675" s="74" t="s">
        <v>26</v>
      </c>
      <c r="M1675" s="67">
        <v>14.22</v>
      </c>
    </row>
    <row r="1676" spans="1:13" ht="12.75" customHeight="1">
      <c r="A1676" s="66" t="s">
        <v>16505</v>
      </c>
      <c r="B1676" s="74" t="s">
        <v>13416</v>
      </c>
      <c r="C1676" s="370" t="s">
        <v>16506</v>
      </c>
      <c r="D1676" s="370"/>
      <c r="E1676" s="370"/>
      <c r="F1676" s="370"/>
      <c r="G1676" s="370"/>
      <c r="H1676" s="370"/>
      <c r="I1676" s="370"/>
      <c r="J1676" s="370"/>
      <c r="K1676" s="370"/>
      <c r="L1676" s="74" t="s">
        <v>216</v>
      </c>
      <c r="M1676" s="67">
        <v>63.08</v>
      </c>
    </row>
    <row r="1677" spans="1:13" ht="13.5" customHeight="1">
      <c r="A1677" s="66" t="s">
        <v>16507</v>
      </c>
      <c r="B1677" s="74" t="s">
        <v>13416</v>
      </c>
      <c r="C1677" s="370" t="s">
        <v>16508</v>
      </c>
      <c r="D1677" s="370"/>
      <c r="E1677" s="370"/>
      <c r="F1677" s="370"/>
      <c r="G1677" s="370"/>
      <c r="H1677" s="370"/>
      <c r="I1677" s="370"/>
      <c r="J1677" s="370"/>
      <c r="K1677" s="370"/>
      <c r="L1677" s="74" t="s">
        <v>216</v>
      </c>
      <c r="M1677" s="67">
        <v>223.55</v>
      </c>
    </row>
    <row r="1678" spans="1:13" ht="12.75" customHeight="1">
      <c r="A1678" s="66" t="s">
        <v>16509</v>
      </c>
      <c r="B1678" s="74" t="s">
        <v>13416</v>
      </c>
      <c r="C1678" s="370" t="s">
        <v>16510</v>
      </c>
      <c r="D1678" s="370"/>
      <c r="E1678" s="370"/>
      <c r="F1678" s="370"/>
      <c r="G1678" s="370"/>
      <c r="H1678" s="370"/>
      <c r="I1678" s="370"/>
      <c r="J1678" s="370"/>
      <c r="K1678" s="370"/>
      <c r="L1678" s="74" t="s">
        <v>216</v>
      </c>
      <c r="M1678" s="67">
        <v>244.55</v>
      </c>
    </row>
    <row r="1679" spans="1:13" ht="13.5" customHeight="1">
      <c r="A1679" s="64" t="s">
        <v>16511</v>
      </c>
      <c r="B1679" s="73" t="s">
        <v>13416</v>
      </c>
      <c r="C1679" s="371" t="s">
        <v>16512</v>
      </c>
      <c r="D1679" s="371"/>
      <c r="E1679" s="371"/>
      <c r="F1679" s="371"/>
      <c r="G1679" s="371"/>
      <c r="H1679" s="371"/>
      <c r="I1679" s="371"/>
      <c r="J1679" s="371"/>
      <c r="K1679" s="371"/>
      <c r="L1679" s="65"/>
      <c r="M1679" s="65"/>
    </row>
    <row r="1680" spans="1:13" ht="12.75" customHeight="1">
      <c r="A1680" s="66" t="s">
        <v>16513</v>
      </c>
      <c r="B1680" s="74" t="s">
        <v>13416</v>
      </c>
      <c r="C1680" s="370" t="s">
        <v>16514</v>
      </c>
      <c r="D1680" s="370"/>
      <c r="E1680" s="370"/>
      <c r="F1680" s="370"/>
      <c r="G1680" s="370"/>
      <c r="H1680" s="370"/>
      <c r="I1680" s="370"/>
      <c r="J1680" s="370"/>
      <c r="K1680" s="370"/>
      <c r="L1680" s="74" t="s">
        <v>26</v>
      </c>
      <c r="M1680" s="67">
        <v>19.98</v>
      </c>
    </row>
    <row r="1681" spans="1:13" ht="12.75" customHeight="1">
      <c r="A1681" s="61" t="s">
        <v>16515</v>
      </c>
      <c r="B1681" s="62"/>
      <c r="C1681" s="372" t="s">
        <v>16516</v>
      </c>
      <c r="D1681" s="372"/>
      <c r="E1681" s="372"/>
      <c r="F1681" s="372"/>
      <c r="G1681" s="372"/>
      <c r="H1681" s="372"/>
      <c r="I1681" s="372"/>
      <c r="J1681" s="372"/>
      <c r="K1681" s="372"/>
      <c r="L1681" s="63"/>
      <c r="M1681" s="63"/>
    </row>
    <row r="1682" spans="1:13" ht="13.5" customHeight="1">
      <c r="A1682" s="64" t="s">
        <v>16517</v>
      </c>
      <c r="B1682" s="73" t="s">
        <v>13416</v>
      </c>
      <c r="C1682" s="371" t="s">
        <v>16518</v>
      </c>
      <c r="D1682" s="371"/>
      <c r="E1682" s="371"/>
      <c r="F1682" s="371"/>
      <c r="G1682" s="371"/>
      <c r="H1682" s="371"/>
      <c r="I1682" s="371"/>
      <c r="J1682" s="371"/>
      <c r="K1682" s="371"/>
      <c r="L1682" s="65"/>
      <c r="M1682" s="65"/>
    </row>
    <row r="1683" spans="1:13" ht="12.75" customHeight="1">
      <c r="A1683" s="66" t="s">
        <v>16519</v>
      </c>
      <c r="B1683" s="74" t="s">
        <v>13416</v>
      </c>
      <c r="C1683" s="370" t="s">
        <v>16520</v>
      </c>
      <c r="D1683" s="370"/>
      <c r="E1683" s="370"/>
      <c r="F1683" s="370"/>
      <c r="G1683" s="370"/>
      <c r="H1683" s="370"/>
      <c r="I1683" s="370"/>
      <c r="J1683" s="370"/>
      <c r="K1683" s="370"/>
      <c r="L1683" s="74" t="s">
        <v>216</v>
      </c>
      <c r="M1683" s="67">
        <v>42.17</v>
      </c>
    </row>
    <row r="1684" spans="1:13" ht="13.5" customHeight="1">
      <c r="A1684" s="66" t="s">
        <v>16521</v>
      </c>
      <c r="B1684" s="74" t="s">
        <v>13416</v>
      </c>
      <c r="C1684" s="370" t="s">
        <v>16522</v>
      </c>
      <c r="D1684" s="370"/>
      <c r="E1684" s="370"/>
      <c r="F1684" s="370"/>
      <c r="G1684" s="370"/>
      <c r="H1684" s="370"/>
      <c r="I1684" s="370"/>
      <c r="J1684" s="370"/>
      <c r="K1684" s="370"/>
      <c r="L1684" s="74" t="s">
        <v>216</v>
      </c>
      <c r="M1684" s="67">
        <v>52.67</v>
      </c>
    </row>
    <row r="1685" spans="1:13" ht="12.75" customHeight="1">
      <c r="A1685" s="66" t="s">
        <v>16523</v>
      </c>
      <c r="B1685" s="74" t="s">
        <v>13416</v>
      </c>
      <c r="C1685" s="370" t="s">
        <v>16524</v>
      </c>
      <c r="D1685" s="370"/>
      <c r="E1685" s="370"/>
      <c r="F1685" s="370"/>
      <c r="G1685" s="370"/>
      <c r="H1685" s="370"/>
      <c r="I1685" s="370"/>
      <c r="J1685" s="370"/>
      <c r="K1685" s="370"/>
      <c r="L1685" s="74" t="s">
        <v>216</v>
      </c>
      <c r="M1685" s="67">
        <v>63.18</v>
      </c>
    </row>
    <row r="1686" spans="1:13" ht="12.75" customHeight="1">
      <c r="A1686" s="66" t="s">
        <v>16525</v>
      </c>
      <c r="B1686" s="74" t="s">
        <v>13416</v>
      </c>
      <c r="C1686" s="370" t="s">
        <v>16526</v>
      </c>
      <c r="D1686" s="370"/>
      <c r="E1686" s="370"/>
      <c r="F1686" s="370"/>
      <c r="G1686" s="370"/>
      <c r="H1686" s="370"/>
      <c r="I1686" s="370"/>
      <c r="J1686" s="370"/>
      <c r="K1686" s="370"/>
      <c r="L1686" s="74" t="s">
        <v>216</v>
      </c>
      <c r="M1686" s="67">
        <v>50.61</v>
      </c>
    </row>
    <row r="1687" spans="1:13" ht="13.5" customHeight="1">
      <c r="A1687" s="66" t="s">
        <v>16527</v>
      </c>
      <c r="B1687" s="74" t="s">
        <v>13416</v>
      </c>
      <c r="C1687" s="370" t="s">
        <v>16528</v>
      </c>
      <c r="D1687" s="370"/>
      <c r="E1687" s="370"/>
      <c r="F1687" s="370"/>
      <c r="G1687" s="370"/>
      <c r="H1687" s="370"/>
      <c r="I1687" s="370"/>
      <c r="J1687" s="370"/>
      <c r="K1687" s="370"/>
      <c r="L1687" s="74" t="s">
        <v>216</v>
      </c>
      <c r="M1687" s="67">
        <v>62.04</v>
      </c>
    </row>
    <row r="1688" spans="1:13" ht="12.75" customHeight="1">
      <c r="A1688" s="66" t="s">
        <v>16529</v>
      </c>
      <c r="B1688" s="74" t="s">
        <v>13416</v>
      </c>
      <c r="C1688" s="370" t="s">
        <v>16530</v>
      </c>
      <c r="D1688" s="370"/>
      <c r="E1688" s="370"/>
      <c r="F1688" s="370"/>
      <c r="G1688" s="370"/>
      <c r="H1688" s="370"/>
      <c r="I1688" s="370"/>
      <c r="J1688" s="370"/>
      <c r="K1688" s="370"/>
      <c r="L1688" s="74" t="s">
        <v>216</v>
      </c>
      <c r="M1688" s="67">
        <v>73.47</v>
      </c>
    </row>
    <row r="1689" spans="1:13" ht="12.75" customHeight="1">
      <c r="A1689" s="64" t="s">
        <v>16531</v>
      </c>
      <c r="B1689" s="73" t="s">
        <v>13416</v>
      </c>
      <c r="C1689" s="371" t="s">
        <v>16532</v>
      </c>
      <c r="D1689" s="371"/>
      <c r="E1689" s="371"/>
      <c r="F1689" s="371"/>
      <c r="G1689" s="371"/>
      <c r="H1689" s="371"/>
      <c r="I1689" s="371"/>
      <c r="J1689" s="371"/>
      <c r="K1689" s="371"/>
      <c r="L1689" s="65"/>
      <c r="M1689" s="65"/>
    </row>
    <row r="1690" spans="1:13" ht="13.5" customHeight="1">
      <c r="A1690" s="66" t="s">
        <v>16533</v>
      </c>
      <c r="B1690" s="74" t="s">
        <v>13416</v>
      </c>
      <c r="C1690" s="370" t="s">
        <v>16534</v>
      </c>
      <c r="D1690" s="370"/>
      <c r="E1690" s="370"/>
      <c r="F1690" s="370"/>
      <c r="G1690" s="370"/>
      <c r="H1690" s="370"/>
      <c r="I1690" s="370"/>
      <c r="J1690" s="370"/>
      <c r="K1690" s="370"/>
      <c r="L1690" s="74" t="s">
        <v>216</v>
      </c>
      <c r="M1690" s="67">
        <v>54.69</v>
      </c>
    </row>
    <row r="1691" spans="1:13" ht="12.75" customHeight="1">
      <c r="A1691" s="64" t="s">
        <v>16535</v>
      </c>
      <c r="B1691" s="73" t="s">
        <v>13416</v>
      </c>
      <c r="C1691" s="371" t="s">
        <v>16536</v>
      </c>
      <c r="D1691" s="371"/>
      <c r="E1691" s="371"/>
      <c r="F1691" s="371"/>
      <c r="G1691" s="371"/>
      <c r="H1691" s="371"/>
      <c r="I1691" s="371"/>
      <c r="J1691" s="371"/>
      <c r="K1691" s="371"/>
      <c r="L1691" s="65"/>
      <c r="M1691" s="65"/>
    </row>
    <row r="1692" spans="1:13" ht="13.5" customHeight="1">
      <c r="A1692" s="66" t="s">
        <v>16537</v>
      </c>
      <c r="B1692" s="74" t="s">
        <v>13416</v>
      </c>
      <c r="C1692" s="370" t="s">
        <v>16538</v>
      </c>
      <c r="D1692" s="370"/>
      <c r="E1692" s="370"/>
      <c r="F1692" s="370"/>
      <c r="G1692" s="370"/>
      <c r="H1692" s="370"/>
      <c r="I1692" s="370"/>
      <c r="J1692" s="370"/>
      <c r="K1692" s="370"/>
      <c r="L1692" s="74" t="s">
        <v>216</v>
      </c>
      <c r="M1692" s="67">
        <v>32.32</v>
      </c>
    </row>
    <row r="1693" spans="1:13" ht="12.75" customHeight="1">
      <c r="A1693" s="66" t="s">
        <v>16539</v>
      </c>
      <c r="B1693" s="74" t="s">
        <v>13416</v>
      </c>
      <c r="C1693" s="370" t="s">
        <v>16540</v>
      </c>
      <c r="D1693" s="370"/>
      <c r="E1693" s="370"/>
      <c r="F1693" s="370"/>
      <c r="G1693" s="370"/>
      <c r="H1693" s="370"/>
      <c r="I1693" s="370"/>
      <c r="J1693" s="370"/>
      <c r="K1693" s="370"/>
      <c r="L1693" s="74" t="s">
        <v>216</v>
      </c>
      <c r="M1693" s="67">
        <v>34.57</v>
      </c>
    </row>
    <row r="1694" spans="1:13" ht="12.75" customHeight="1">
      <c r="A1694" s="66" t="s">
        <v>16541</v>
      </c>
      <c r="B1694" s="74" t="s">
        <v>13416</v>
      </c>
      <c r="C1694" s="370" t="s">
        <v>16542</v>
      </c>
      <c r="D1694" s="370"/>
      <c r="E1694" s="370"/>
      <c r="F1694" s="370"/>
      <c r="G1694" s="370"/>
      <c r="H1694" s="370"/>
      <c r="I1694" s="370"/>
      <c r="J1694" s="370"/>
      <c r="K1694" s="370"/>
      <c r="L1694" s="74" t="s">
        <v>216</v>
      </c>
      <c r="M1694" s="67">
        <v>36.81</v>
      </c>
    </row>
    <row r="1695" spans="1:13" ht="13.5" customHeight="1">
      <c r="A1695" s="64" t="s">
        <v>16543</v>
      </c>
      <c r="B1695" s="73" t="s">
        <v>13416</v>
      </c>
      <c r="C1695" s="371" t="s">
        <v>16544</v>
      </c>
      <c r="D1695" s="371"/>
      <c r="E1695" s="371"/>
      <c r="F1695" s="371"/>
      <c r="G1695" s="371"/>
      <c r="H1695" s="371"/>
      <c r="I1695" s="371"/>
      <c r="J1695" s="371"/>
      <c r="K1695" s="371"/>
      <c r="L1695" s="65"/>
      <c r="M1695" s="65"/>
    </row>
    <row r="1696" spans="1:13" ht="12.75" customHeight="1">
      <c r="A1696" s="66" t="s">
        <v>16545</v>
      </c>
      <c r="B1696" s="74" t="s">
        <v>13416</v>
      </c>
      <c r="C1696" s="370" t="s">
        <v>16546</v>
      </c>
      <c r="D1696" s="370"/>
      <c r="E1696" s="370"/>
      <c r="F1696" s="370"/>
      <c r="G1696" s="370"/>
      <c r="H1696" s="370"/>
      <c r="I1696" s="370"/>
      <c r="J1696" s="370"/>
      <c r="K1696" s="370"/>
      <c r="L1696" s="74" t="s">
        <v>216</v>
      </c>
      <c r="M1696" s="67">
        <v>42.18</v>
      </c>
    </row>
    <row r="1697" spans="1:13" ht="13.5" customHeight="1">
      <c r="A1697" s="66" t="s">
        <v>16547</v>
      </c>
      <c r="B1697" s="74" t="s">
        <v>13416</v>
      </c>
      <c r="C1697" s="370" t="s">
        <v>16548</v>
      </c>
      <c r="D1697" s="370"/>
      <c r="E1697" s="370"/>
      <c r="F1697" s="370"/>
      <c r="G1697" s="370"/>
      <c r="H1697" s="370"/>
      <c r="I1697" s="370"/>
      <c r="J1697" s="370"/>
      <c r="K1697" s="370"/>
      <c r="L1697" s="74" t="s">
        <v>216</v>
      </c>
      <c r="M1697" s="67">
        <v>44.42</v>
      </c>
    </row>
    <row r="1698" spans="1:13" ht="12.75" customHeight="1">
      <c r="A1698" s="66" t="s">
        <v>16549</v>
      </c>
      <c r="B1698" s="74" t="s">
        <v>13416</v>
      </c>
      <c r="C1698" s="370" t="s">
        <v>16550</v>
      </c>
      <c r="D1698" s="370"/>
      <c r="E1698" s="370"/>
      <c r="F1698" s="370"/>
      <c r="G1698" s="370"/>
      <c r="H1698" s="370"/>
      <c r="I1698" s="370"/>
      <c r="J1698" s="370"/>
      <c r="K1698" s="370"/>
      <c r="L1698" s="74" t="s">
        <v>216</v>
      </c>
      <c r="M1698" s="67">
        <v>44.89</v>
      </c>
    </row>
    <row r="1699" spans="1:13" ht="12.75" customHeight="1">
      <c r="A1699" s="66" t="s">
        <v>16551</v>
      </c>
      <c r="B1699" s="74" t="s">
        <v>13416</v>
      </c>
      <c r="C1699" s="370" t="s">
        <v>16552</v>
      </c>
      <c r="D1699" s="370"/>
      <c r="E1699" s="370"/>
      <c r="F1699" s="370"/>
      <c r="G1699" s="370"/>
      <c r="H1699" s="370"/>
      <c r="I1699" s="370"/>
      <c r="J1699" s="370"/>
      <c r="K1699" s="370"/>
      <c r="L1699" s="74" t="s">
        <v>216</v>
      </c>
      <c r="M1699" s="67">
        <v>47.13</v>
      </c>
    </row>
    <row r="1700" spans="1:13" ht="13.5" customHeight="1">
      <c r="A1700" s="66" t="s">
        <v>16553</v>
      </c>
      <c r="B1700" s="74" t="s">
        <v>13416</v>
      </c>
      <c r="C1700" s="370" t="s">
        <v>16554</v>
      </c>
      <c r="D1700" s="370"/>
      <c r="E1700" s="370"/>
      <c r="F1700" s="370"/>
      <c r="G1700" s="370"/>
      <c r="H1700" s="370"/>
      <c r="I1700" s="370"/>
      <c r="J1700" s="370"/>
      <c r="K1700" s="370"/>
      <c r="L1700" s="74" t="s">
        <v>216</v>
      </c>
      <c r="M1700" s="67">
        <v>48.52</v>
      </c>
    </row>
    <row r="1701" spans="1:13" ht="12.75" customHeight="1">
      <c r="A1701" s="66" t="s">
        <v>16555</v>
      </c>
      <c r="B1701" s="74" t="s">
        <v>13416</v>
      </c>
      <c r="C1701" s="370" t="s">
        <v>16556</v>
      </c>
      <c r="D1701" s="370"/>
      <c r="E1701" s="370"/>
      <c r="F1701" s="370"/>
      <c r="G1701" s="370"/>
      <c r="H1701" s="370"/>
      <c r="I1701" s="370"/>
      <c r="J1701" s="370"/>
      <c r="K1701" s="370"/>
      <c r="L1701" s="74" t="s">
        <v>216</v>
      </c>
      <c r="M1701" s="67">
        <v>50.76</v>
      </c>
    </row>
    <row r="1702" spans="1:13" ht="12.75" customHeight="1">
      <c r="A1702" s="64" t="s">
        <v>16557</v>
      </c>
      <c r="B1702" s="73" t="s">
        <v>13416</v>
      </c>
      <c r="C1702" s="371" t="s">
        <v>16558</v>
      </c>
      <c r="D1702" s="371"/>
      <c r="E1702" s="371"/>
      <c r="F1702" s="371"/>
      <c r="G1702" s="371"/>
      <c r="H1702" s="371"/>
      <c r="I1702" s="371"/>
      <c r="J1702" s="371"/>
      <c r="K1702" s="371"/>
      <c r="L1702" s="65"/>
      <c r="M1702" s="65"/>
    </row>
    <row r="1703" spans="1:13" ht="13.5" customHeight="1">
      <c r="A1703" s="66" t="s">
        <v>16559</v>
      </c>
      <c r="B1703" s="74" t="s">
        <v>13416</v>
      </c>
      <c r="C1703" s="370" t="s">
        <v>16538</v>
      </c>
      <c r="D1703" s="370"/>
      <c r="E1703" s="370"/>
      <c r="F1703" s="370"/>
      <c r="G1703" s="370"/>
      <c r="H1703" s="370"/>
      <c r="I1703" s="370"/>
      <c r="J1703" s="370"/>
      <c r="K1703" s="370"/>
      <c r="L1703" s="74" t="s">
        <v>216</v>
      </c>
      <c r="M1703" s="67">
        <v>36.369999999999997</v>
      </c>
    </row>
    <row r="1704" spans="1:13" ht="12.75" customHeight="1">
      <c r="A1704" s="66" t="s">
        <v>16560</v>
      </c>
      <c r="B1704" s="74" t="s">
        <v>13416</v>
      </c>
      <c r="C1704" s="370" t="s">
        <v>16540</v>
      </c>
      <c r="D1704" s="370"/>
      <c r="E1704" s="370"/>
      <c r="F1704" s="370"/>
      <c r="G1704" s="370"/>
      <c r="H1704" s="370"/>
      <c r="I1704" s="370"/>
      <c r="J1704" s="370"/>
      <c r="K1704" s="370"/>
      <c r="L1704" s="74" t="s">
        <v>216</v>
      </c>
      <c r="M1704" s="67">
        <v>38.619999999999997</v>
      </c>
    </row>
    <row r="1705" spans="1:13" ht="13.5" customHeight="1">
      <c r="A1705" s="66" t="s">
        <v>16561</v>
      </c>
      <c r="B1705" s="74" t="s">
        <v>13416</v>
      </c>
      <c r="C1705" s="370" t="s">
        <v>16542</v>
      </c>
      <c r="D1705" s="370"/>
      <c r="E1705" s="370"/>
      <c r="F1705" s="370"/>
      <c r="G1705" s="370"/>
      <c r="H1705" s="370"/>
      <c r="I1705" s="370"/>
      <c r="J1705" s="370"/>
      <c r="K1705" s="370"/>
      <c r="L1705" s="74" t="s">
        <v>216</v>
      </c>
      <c r="M1705" s="67">
        <v>40.86</v>
      </c>
    </row>
    <row r="1706" spans="1:13" ht="12.75" customHeight="1">
      <c r="A1706" s="64" t="s">
        <v>16562</v>
      </c>
      <c r="B1706" s="73" t="s">
        <v>13416</v>
      </c>
      <c r="C1706" s="371" t="s">
        <v>16563</v>
      </c>
      <c r="D1706" s="371"/>
      <c r="E1706" s="371"/>
      <c r="F1706" s="371"/>
      <c r="G1706" s="371"/>
      <c r="H1706" s="371"/>
      <c r="I1706" s="371"/>
      <c r="J1706" s="371"/>
      <c r="K1706" s="371"/>
      <c r="L1706" s="65"/>
      <c r="M1706" s="65"/>
    </row>
    <row r="1707" spans="1:13" ht="12.75" customHeight="1">
      <c r="A1707" s="66" t="s">
        <v>16564</v>
      </c>
      <c r="B1707" s="74" t="s">
        <v>13416</v>
      </c>
      <c r="C1707" s="370" t="s">
        <v>16565</v>
      </c>
      <c r="D1707" s="370"/>
      <c r="E1707" s="370"/>
      <c r="F1707" s="370"/>
      <c r="G1707" s="370"/>
      <c r="H1707" s="370"/>
      <c r="I1707" s="370"/>
      <c r="J1707" s="370"/>
      <c r="K1707" s="370"/>
      <c r="L1707" s="74" t="s">
        <v>216</v>
      </c>
      <c r="M1707" s="67">
        <v>45.1</v>
      </c>
    </row>
    <row r="1708" spans="1:13" ht="13.5" customHeight="1">
      <c r="A1708" s="66" t="s">
        <v>16566</v>
      </c>
      <c r="B1708" s="74" t="s">
        <v>13416</v>
      </c>
      <c r="C1708" s="370" t="s">
        <v>16567</v>
      </c>
      <c r="D1708" s="370"/>
      <c r="E1708" s="370"/>
      <c r="F1708" s="370"/>
      <c r="G1708" s="370"/>
      <c r="H1708" s="370"/>
      <c r="I1708" s="370"/>
      <c r="J1708" s="370"/>
      <c r="K1708" s="370"/>
      <c r="L1708" s="74" t="s">
        <v>216</v>
      </c>
      <c r="M1708" s="67">
        <v>47.34</v>
      </c>
    </row>
    <row r="1709" spans="1:13" ht="12.75" customHeight="1">
      <c r="A1709" s="66" t="s">
        <v>16568</v>
      </c>
      <c r="B1709" s="74" t="s">
        <v>13416</v>
      </c>
      <c r="C1709" s="370" t="s">
        <v>16569</v>
      </c>
      <c r="D1709" s="370"/>
      <c r="E1709" s="370"/>
      <c r="F1709" s="370"/>
      <c r="G1709" s="370"/>
      <c r="H1709" s="370"/>
      <c r="I1709" s="370"/>
      <c r="J1709" s="370"/>
      <c r="K1709" s="370"/>
      <c r="L1709" s="74" t="s">
        <v>216</v>
      </c>
      <c r="M1709" s="67">
        <v>47.81</v>
      </c>
    </row>
    <row r="1710" spans="1:13" ht="13.5" customHeight="1">
      <c r="A1710" s="66" t="s">
        <v>16570</v>
      </c>
      <c r="B1710" s="74" t="s">
        <v>13416</v>
      </c>
      <c r="C1710" s="370" t="s">
        <v>16571</v>
      </c>
      <c r="D1710" s="370"/>
      <c r="E1710" s="370"/>
      <c r="F1710" s="370"/>
      <c r="G1710" s="370"/>
      <c r="H1710" s="370"/>
      <c r="I1710" s="370"/>
      <c r="J1710" s="370"/>
      <c r="K1710" s="370"/>
      <c r="L1710" s="74" t="s">
        <v>216</v>
      </c>
      <c r="M1710" s="67">
        <v>50.05</v>
      </c>
    </row>
    <row r="1711" spans="1:13" ht="12.75" customHeight="1">
      <c r="A1711" s="66" t="s">
        <v>16572</v>
      </c>
      <c r="B1711" s="74" t="s">
        <v>13416</v>
      </c>
      <c r="C1711" s="370" t="s">
        <v>16573</v>
      </c>
      <c r="D1711" s="370"/>
      <c r="E1711" s="370"/>
      <c r="F1711" s="370"/>
      <c r="G1711" s="370"/>
      <c r="H1711" s="370"/>
      <c r="I1711" s="370"/>
      <c r="J1711" s="370"/>
      <c r="K1711" s="370"/>
      <c r="L1711" s="74" t="s">
        <v>216</v>
      </c>
      <c r="M1711" s="67">
        <v>51.44</v>
      </c>
    </row>
    <row r="1712" spans="1:13" ht="12.75" customHeight="1">
      <c r="A1712" s="66" t="s">
        <v>16574</v>
      </c>
      <c r="B1712" s="74" t="s">
        <v>13416</v>
      </c>
      <c r="C1712" s="370" t="s">
        <v>16575</v>
      </c>
      <c r="D1712" s="370"/>
      <c r="E1712" s="370"/>
      <c r="F1712" s="370"/>
      <c r="G1712" s="370"/>
      <c r="H1712" s="370"/>
      <c r="I1712" s="370"/>
      <c r="J1712" s="370"/>
      <c r="K1712" s="370"/>
      <c r="L1712" s="74" t="s">
        <v>216</v>
      </c>
      <c r="M1712" s="67">
        <v>53.68</v>
      </c>
    </row>
    <row r="1713" spans="1:13" ht="13.5" customHeight="1">
      <c r="A1713" s="64" t="s">
        <v>16576</v>
      </c>
      <c r="B1713" s="73" t="s">
        <v>13416</v>
      </c>
      <c r="C1713" s="371" t="s">
        <v>16577</v>
      </c>
      <c r="D1713" s="371"/>
      <c r="E1713" s="371"/>
      <c r="F1713" s="371"/>
      <c r="G1713" s="371"/>
      <c r="H1713" s="371"/>
      <c r="I1713" s="371"/>
      <c r="J1713" s="371"/>
      <c r="K1713" s="371"/>
      <c r="L1713" s="65"/>
      <c r="M1713" s="65"/>
    </row>
    <row r="1714" spans="1:13" ht="12.75" customHeight="1">
      <c r="A1714" s="66" t="s">
        <v>16578</v>
      </c>
      <c r="B1714" s="74" t="s">
        <v>13416</v>
      </c>
      <c r="C1714" s="370" t="s">
        <v>16538</v>
      </c>
      <c r="D1714" s="370"/>
      <c r="E1714" s="370"/>
      <c r="F1714" s="370"/>
      <c r="G1714" s="370"/>
      <c r="H1714" s="370"/>
      <c r="I1714" s="370"/>
      <c r="J1714" s="370"/>
      <c r="K1714" s="370"/>
      <c r="L1714" s="74" t="s">
        <v>216</v>
      </c>
      <c r="M1714" s="67">
        <v>38.61</v>
      </c>
    </row>
    <row r="1715" spans="1:13" ht="13.5" customHeight="1">
      <c r="A1715" s="66" t="s">
        <v>16579</v>
      </c>
      <c r="B1715" s="74" t="s">
        <v>13416</v>
      </c>
      <c r="C1715" s="370" t="s">
        <v>16542</v>
      </c>
      <c r="D1715" s="370"/>
      <c r="E1715" s="370"/>
      <c r="F1715" s="370"/>
      <c r="G1715" s="370"/>
      <c r="H1715" s="370"/>
      <c r="I1715" s="370"/>
      <c r="J1715" s="370"/>
      <c r="K1715" s="370"/>
      <c r="L1715" s="74" t="s">
        <v>216</v>
      </c>
      <c r="M1715" s="67">
        <v>44.98</v>
      </c>
    </row>
    <row r="1716" spans="1:13" ht="12.75" customHeight="1">
      <c r="A1716" s="64" t="s">
        <v>16580</v>
      </c>
      <c r="B1716" s="73" t="s">
        <v>13416</v>
      </c>
      <c r="C1716" s="371" t="s">
        <v>10544</v>
      </c>
      <c r="D1716" s="371"/>
      <c r="E1716" s="371"/>
      <c r="F1716" s="371"/>
      <c r="G1716" s="371"/>
      <c r="H1716" s="371"/>
      <c r="I1716" s="371"/>
      <c r="J1716" s="371"/>
      <c r="K1716" s="371"/>
      <c r="L1716" s="65"/>
      <c r="M1716" s="65"/>
    </row>
    <row r="1717" spans="1:13" ht="12.75" customHeight="1">
      <c r="A1717" s="66" t="s">
        <v>16581</v>
      </c>
      <c r="B1717" s="74" t="s">
        <v>13416</v>
      </c>
      <c r="C1717" s="370" t="s">
        <v>16582</v>
      </c>
      <c r="D1717" s="370"/>
      <c r="E1717" s="370"/>
      <c r="F1717" s="370"/>
      <c r="G1717" s="370"/>
      <c r="H1717" s="370"/>
      <c r="I1717" s="370"/>
      <c r="J1717" s="370"/>
      <c r="K1717" s="370"/>
      <c r="L1717" s="74" t="s">
        <v>216</v>
      </c>
      <c r="M1717" s="67">
        <v>182.53</v>
      </c>
    </row>
    <row r="1718" spans="1:13" ht="13.5" customHeight="1">
      <c r="A1718" s="64" t="s">
        <v>16583</v>
      </c>
      <c r="B1718" s="73" t="s">
        <v>13416</v>
      </c>
      <c r="C1718" s="371" t="s">
        <v>10545</v>
      </c>
      <c r="D1718" s="371"/>
      <c r="E1718" s="371"/>
      <c r="F1718" s="371"/>
      <c r="G1718" s="371"/>
      <c r="H1718" s="371"/>
      <c r="I1718" s="371"/>
      <c r="J1718" s="371"/>
      <c r="K1718" s="371"/>
      <c r="L1718" s="65"/>
      <c r="M1718" s="65"/>
    </row>
    <row r="1719" spans="1:13" ht="12.75" customHeight="1">
      <c r="A1719" s="66" t="s">
        <v>16584</v>
      </c>
      <c r="B1719" s="74" t="s">
        <v>13416</v>
      </c>
      <c r="C1719" s="370" t="s">
        <v>16585</v>
      </c>
      <c r="D1719" s="370"/>
      <c r="E1719" s="370"/>
      <c r="F1719" s="370"/>
      <c r="G1719" s="370"/>
      <c r="H1719" s="370"/>
      <c r="I1719" s="370"/>
      <c r="J1719" s="370"/>
      <c r="K1719" s="370"/>
      <c r="L1719" s="74" t="s">
        <v>216</v>
      </c>
      <c r="M1719" s="67">
        <v>82.22</v>
      </c>
    </row>
    <row r="1720" spans="1:13" ht="12.75" customHeight="1">
      <c r="A1720" s="66" t="s">
        <v>16586</v>
      </c>
      <c r="B1720" s="74" t="s">
        <v>13416</v>
      </c>
      <c r="C1720" s="370" t="s">
        <v>16587</v>
      </c>
      <c r="D1720" s="370"/>
      <c r="E1720" s="370"/>
      <c r="F1720" s="370"/>
      <c r="G1720" s="370"/>
      <c r="H1720" s="370"/>
      <c r="I1720" s="370"/>
      <c r="J1720" s="370"/>
      <c r="K1720" s="370"/>
      <c r="L1720" s="74" t="s">
        <v>216</v>
      </c>
      <c r="M1720" s="67">
        <v>73.22</v>
      </c>
    </row>
    <row r="1721" spans="1:13" ht="13.5" customHeight="1">
      <c r="A1721" s="64" t="s">
        <v>16588</v>
      </c>
      <c r="B1721" s="73" t="s">
        <v>13416</v>
      </c>
      <c r="C1721" s="371" t="s">
        <v>16589</v>
      </c>
      <c r="D1721" s="371"/>
      <c r="E1721" s="371"/>
      <c r="F1721" s="371"/>
      <c r="G1721" s="371"/>
      <c r="H1721" s="371"/>
      <c r="I1721" s="371"/>
      <c r="J1721" s="371"/>
      <c r="K1721" s="371"/>
      <c r="L1721" s="65"/>
      <c r="M1721" s="65"/>
    </row>
    <row r="1722" spans="1:13" ht="12.75" customHeight="1">
      <c r="A1722" s="66" t="s">
        <v>16590</v>
      </c>
      <c r="B1722" s="74" t="s">
        <v>13416</v>
      </c>
      <c r="C1722" s="370" t="s">
        <v>16506</v>
      </c>
      <c r="D1722" s="370"/>
      <c r="E1722" s="370"/>
      <c r="F1722" s="370"/>
      <c r="G1722" s="370"/>
      <c r="H1722" s="370"/>
      <c r="I1722" s="370"/>
      <c r="J1722" s="370"/>
      <c r="K1722" s="370"/>
      <c r="L1722" s="74" t="s">
        <v>216</v>
      </c>
      <c r="M1722" s="67">
        <v>65.55</v>
      </c>
    </row>
    <row r="1723" spans="1:13" ht="13.5" customHeight="1">
      <c r="A1723" s="66" t="s">
        <v>16591</v>
      </c>
      <c r="B1723" s="74" t="s">
        <v>13416</v>
      </c>
      <c r="C1723" s="370" t="s">
        <v>16592</v>
      </c>
      <c r="D1723" s="370"/>
      <c r="E1723" s="370"/>
      <c r="F1723" s="370"/>
      <c r="G1723" s="370"/>
      <c r="H1723" s="370"/>
      <c r="I1723" s="370"/>
      <c r="J1723" s="370"/>
      <c r="K1723" s="370"/>
      <c r="L1723" s="74" t="s">
        <v>216</v>
      </c>
      <c r="M1723" s="67">
        <v>215.25</v>
      </c>
    </row>
    <row r="1724" spans="1:13" ht="12.75" customHeight="1">
      <c r="A1724" s="66" t="s">
        <v>16593</v>
      </c>
      <c r="B1724" s="74" t="s">
        <v>13416</v>
      </c>
      <c r="C1724" s="370" t="s">
        <v>16594</v>
      </c>
      <c r="D1724" s="370"/>
      <c r="E1724" s="370"/>
      <c r="F1724" s="370"/>
      <c r="G1724" s="370"/>
      <c r="H1724" s="370"/>
      <c r="I1724" s="370"/>
      <c r="J1724" s="370"/>
      <c r="K1724" s="370"/>
      <c r="L1724" s="74" t="s">
        <v>216</v>
      </c>
      <c r="M1724" s="67">
        <v>236.65</v>
      </c>
    </row>
    <row r="1725" spans="1:13" ht="12.75" customHeight="1">
      <c r="A1725" s="64" t="s">
        <v>16595</v>
      </c>
      <c r="B1725" s="73" t="s">
        <v>13416</v>
      </c>
      <c r="C1725" s="371" t="s">
        <v>16596</v>
      </c>
      <c r="D1725" s="371"/>
      <c r="E1725" s="371"/>
      <c r="F1725" s="371"/>
      <c r="G1725" s="371"/>
      <c r="H1725" s="371"/>
      <c r="I1725" s="371"/>
      <c r="J1725" s="371"/>
      <c r="K1725" s="371"/>
      <c r="L1725" s="65"/>
      <c r="M1725" s="65"/>
    </row>
    <row r="1726" spans="1:13" ht="13.5" customHeight="1">
      <c r="A1726" s="66" t="s">
        <v>16597</v>
      </c>
      <c r="B1726" s="74" t="s">
        <v>13416</v>
      </c>
      <c r="C1726" s="370" t="s">
        <v>16598</v>
      </c>
      <c r="D1726" s="370"/>
      <c r="E1726" s="370"/>
      <c r="F1726" s="370"/>
      <c r="G1726" s="370"/>
      <c r="H1726" s="370"/>
      <c r="I1726" s="370"/>
      <c r="J1726" s="370"/>
      <c r="K1726" s="370"/>
      <c r="L1726" s="74" t="s">
        <v>216</v>
      </c>
      <c r="M1726" s="67">
        <v>69.59</v>
      </c>
    </row>
    <row r="1727" spans="1:13" ht="12.75" customHeight="1">
      <c r="A1727" s="66" t="s">
        <v>16599</v>
      </c>
      <c r="B1727" s="74" t="s">
        <v>13416</v>
      </c>
      <c r="C1727" s="370" t="s">
        <v>16600</v>
      </c>
      <c r="D1727" s="370"/>
      <c r="E1727" s="370"/>
      <c r="F1727" s="370"/>
      <c r="G1727" s="370"/>
      <c r="H1727" s="370"/>
      <c r="I1727" s="370"/>
      <c r="J1727" s="370"/>
      <c r="K1727" s="370"/>
      <c r="L1727" s="74" t="s">
        <v>216</v>
      </c>
      <c r="M1727" s="67">
        <v>72.260000000000005</v>
      </c>
    </row>
    <row r="1728" spans="1:13" ht="13.5" customHeight="1">
      <c r="A1728" s="66" t="s">
        <v>16601</v>
      </c>
      <c r="B1728" s="74" t="s">
        <v>13416</v>
      </c>
      <c r="C1728" s="370" t="s">
        <v>16602</v>
      </c>
      <c r="D1728" s="370"/>
      <c r="E1728" s="370"/>
      <c r="F1728" s="370"/>
      <c r="G1728" s="370"/>
      <c r="H1728" s="370"/>
      <c r="I1728" s="370"/>
      <c r="J1728" s="370"/>
      <c r="K1728" s="370"/>
      <c r="L1728" s="74" t="s">
        <v>216</v>
      </c>
      <c r="M1728" s="67">
        <v>72.260000000000005</v>
      </c>
    </row>
    <row r="1729" spans="1:13" ht="12.75" customHeight="1">
      <c r="A1729" s="66" t="s">
        <v>16603</v>
      </c>
      <c r="B1729" s="74" t="s">
        <v>13416</v>
      </c>
      <c r="C1729" s="370" t="s">
        <v>16604</v>
      </c>
      <c r="D1729" s="370"/>
      <c r="E1729" s="370"/>
      <c r="F1729" s="370"/>
      <c r="G1729" s="370"/>
      <c r="H1729" s="370"/>
      <c r="I1729" s="370"/>
      <c r="J1729" s="370"/>
      <c r="K1729" s="370"/>
      <c r="L1729" s="74" t="s">
        <v>216</v>
      </c>
      <c r="M1729" s="67">
        <v>104.36</v>
      </c>
    </row>
    <row r="1730" spans="1:13" ht="12.75" customHeight="1">
      <c r="A1730" s="64" t="s">
        <v>16605</v>
      </c>
      <c r="B1730" s="73" t="s">
        <v>13416</v>
      </c>
      <c r="C1730" s="371" t="s">
        <v>16606</v>
      </c>
      <c r="D1730" s="371"/>
      <c r="E1730" s="371"/>
      <c r="F1730" s="371"/>
      <c r="G1730" s="371"/>
      <c r="H1730" s="371"/>
      <c r="I1730" s="371"/>
      <c r="J1730" s="371"/>
      <c r="K1730" s="371"/>
      <c r="L1730" s="65"/>
      <c r="M1730" s="65"/>
    </row>
    <row r="1731" spans="1:13" ht="13.5" customHeight="1">
      <c r="A1731" s="66" t="s">
        <v>16607</v>
      </c>
      <c r="B1731" s="74" t="s">
        <v>13416</v>
      </c>
      <c r="C1731" s="370" t="s">
        <v>16608</v>
      </c>
      <c r="D1731" s="370"/>
      <c r="E1731" s="370"/>
      <c r="F1731" s="370"/>
      <c r="G1731" s="370"/>
      <c r="H1731" s="370"/>
      <c r="I1731" s="370"/>
      <c r="J1731" s="370"/>
      <c r="K1731" s="370"/>
      <c r="L1731" s="74" t="s">
        <v>216</v>
      </c>
      <c r="M1731" s="67">
        <v>73.099999999999994</v>
      </c>
    </row>
    <row r="1732" spans="1:13" ht="12.75" customHeight="1">
      <c r="A1732" s="66" t="s">
        <v>16609</v>
      </c>
      <c r="B1732" s="74" t="s">
        <v>13416</v>
      </c>
      <c r="C1732" s="370" t="s">
        <v>16610</v>
      </c>
      <c r="D1732" s="370"/>
      <c r="E1732" s="370"/>
      <c r="F1732" s="370"/>
      <c r="G1732" s="370"/>
      <c r="H1732" s="370"/>
      <c r="I1732" s="370"/>
      <c r="J1732" s="370"/>
      <c r="K1732" s="370"/>
      <c r="L1732" s="74" t="s">
        <v>216</v>
      </c>
      <c r="M1732" s="67">
        <v>30.13</v>
      </c>
    </row>
    <row r="1733" spans="1:13" ht="12.75" customHeight="1">
      <c r="A1733" s="66" t="s">
        <v>16611</v>
      </c>
      <c r="B1733" s="74" t="s">
        <v>13416</v>
      </c>
      <c r="C1733" s="370" t="s">
        <v>16612</v>
      </c>
      <c r="D1733" s="370"/>
      <c r="E1733" s="370"/>
      <c r="F1733" s="370"/>
      <c r="G1733" s="370"/>
      <c r="H1733" s="370"/>
      <c r="I1733" s="370"/>
      <c r="J1733" s="370"/>
      <c r="K1733" s="370"/>
      <c r="L1733" s="74" t="s">
        <v>216</v>
      </c>
      <c r="M1733" s="67">
        <v>84.97</v>
      </c>
    </row>
    <row r="1734" spans="1:13" ht="13.5" customHeight="1">
      <c r="A1734" s="64" t="s">
        <v>16613</v>
      </c>
      <c r="B1734" s="73" t="s">
        <v>13416</v>
      </c>
      <c r="C1734" s="371" t="s">
        <v>16614</v>
      </c>
      <c r="D1734" s="371"/>
      <c r="E1734" s="371"/>
      <c r="F1734" s="371"/>
      <c r="G1734" s="371"/>
      <c r="H1734" s="371"/>
      <c r="I1734" s="371"/>
      <c r="J1734" s="371"/>
      <c r="K1734" s="371"/>
      <c r="L1734" s="65"/>
      <c r="M1734" s="65"/>
    </row>
    <row r="1735" spans="1:13" ht="12.75" customHeight="1">
      <c r="A1735" s="66" t="s">
        <v>16615</v>
      </c>
      <c r="B1735" s="74" t="s">
        <v>13416</v>
      </c>
      <c r="C1735" s="370" t="s">
        <v>16616</v>
      </c>
      <c r="D1735" s="370"/>
      <c r="E1735" s="370"/>
      <c r="F1735" s="370"/>
      <c r="G1735" s="370"/>
      <c r="H1735" s="370"/>
      <c r="I1735" s="370"/>
      <c r="J1735" s="370"/>
      <c r="K1735" s="370"/>
      <c r="L1735" s="74" t="s">
        <v>216</v>
      </c>
      <c r="M1735" s="67">
        <v>88.2</v>
      </c>
    </row>
    <row r="1736" spans="1:13" ht="13.5" customHeight="1">
      <c r="A1736" s="64" t="s">
        <v>16617</v>
      </c>
      <c r="B1736" s="73" t="s">
        <v>13416</v>
      </c>
      <c r="C1736" s="371" t="s">
        <v>16618</v>
      </c>
      <c r="D1736" s="371"/>
      <c r="E1736" s="371"/>
      <c r="F1736" s="371"/>
      <c r="G1736" s="371"/>
      <c r="H1736" s="371"/>
      <c r="I1736" s="371"/>
      <c r="J1736" s="371"/>
      <c r="K1736" s="371"/>
      <c r="L1736" s="65"/>
      <c r="M1736" s="65"/>
    </row>
    <row r="1737" spans="1:13" ht="12.75" customHeight="1">
      <c r="A1737" s="66" t="s">
        <v>16619</v>
      </c>
      <c r="B1737" s="74" t="s">
        <v>13416</v>
      </c>
      <c r="C1737" s="370" t="s">
        <v>16620</v>
      </c>
      <c r="D1737" s="370"/>
      <c r="E1737" s="370"/>
      <c r="F1737" s="370"/>
      <c r="G1737" s="370"/>
      <c r="H1737" s="370"/>
      <c r="I1737" s="370"/>
      <c r="J1737" s="370"/>
      <c r="K1737" s="370"/>
      <c r="L1737" s="74" t="s">
        <v>216</v>
      </c>
      <c r="M1737" s="67">
        <v>62.42</v>
      </c>
    </row>
    <row r="1738" spans="1:13" ht="12.75" customHeight="1">
      <c r="A1738" s="66" t="s">
        <v>16621</v>
      </c>
      <c r="B1738" s="74" t="s">
        <v>13416</v>
      </c>
      <c r="C1738" s="370" t="s">
        <v>16622</v>
      </c>
      <c r="D1738" s="370"/>
      <c r="E1738" s="370"/>
      <c r="F1738" s="370"/>
      <c r="G1738" s="370"/>
      <c r="H1738" s="370"/>
      <c r="I1738" s="370"/>
      <c r="J1738" s="370"/>
      <c r="K1738" s="370"/>
      <c r="L1738" s="74" t="s">
        <v>216</v>
      </c>
      <c r="M1738" s="67">
        <v>57.26</v>
      </c>
    </row>
    <row r="1739" spans="1:13" ht="13.5" customHeight="1">
      <c r="A1739" s="66" t="s">
        <v>16623</v>
      </c>
      <c r="B1739" s="74" t="s">
        <v>13416</v>
      </c>
      <c r="C1739" s="370" t="s">
        <v>16624</v>
      </c>
      <c r="D1739" s="370"/>
      <c r="E1739" s="370"/>
      <c r="F1739" s="370"/>
      <c r="G1739" s="370"/>
      <c r="H1739" s="370"/>
      <c r="I1739" s="370"/>
      <c r="J1739" s="370"/>
      <c r="K1739" s="370"/>
      <c r="L1739" s="74" t="s">
        <v>216</v>
      </c>
      <c r="M1739" s="67">
        <v>54.69</v>
      </c>
    </row>
    <row r="1740" spans="1:13" ht="12.75" customHeight="1">
      <c r="A1740" s="66" t="s">
        <v>16625</v>
      </c>
      <c r="B1740" s="74" t="s">
        <v>13416</v>
      </c>
      <c r="C1740" s="370" t="s">
        <v>16626</v>
      </c>
      <c r="D1740" s="370"/>
      <c r="E1740" s="370"/>
      <c r="F1740" s="370"/>
      <c r="G1740" s="370"/>
      <c r="H1740" s="370"/>
      <c r="I1740" s="370"/>
      <c r="J1740" s="370"/>
      <c r="K1740" s="370"/>
      <c r="L1740" s="74" t="s">
        <v>216</v>
      </c>
      <c r="M1740" s="67">
        <v>7.61</v>
      </c>
    </row>
    <row r="1741" spans="1:13" ht="13.5" customHeight="1">
      <c r="A1741" s="64" t="s">
        <v>16627</v>
      </c>
      <c r="B1741" s="73" t="s">
        <v>13416</v>
      </c>
      <c r="C1741" s="371" t="s">
        <v>16628</v>
      </c>
      <c r="D1741" s="371"/>
      <c r="E1741" s="371"/>
      <c r="F1741" s="371"/>
      <c r="G1741" s="371"/>
      <c r="H1741" s="371"/>
      <c r="I1741" s="371"/>
      <c r="J1741" s="371"/>
      <c r="K1741" s="371"/>
      <c r="L1741" s="65"/>
      <c r="M1741" s="65"/>
    </row>
    <row r="1742" spans="1:13" ht="12.75" customHeight="1">
      <c r="A1742" s="66" t="s">
        <v>16629</v>
      </c>
      <c r="B1742" s="74" t="s">
        <v>13416</v>
      </c>
      <c r="C1742" s="370" t="s">
        <v>16534</v>
      </c>
      <c r="D1742" s="370"/>
      <c r="E1742" s="370"/>
      <c r="F1742" s="370"/>
      <c r="G1742" s="370"/>
      <c r="H1742" s="370"/>
      <c r="I1742" s="370"/>
      <c r="J1742" s="370"/>
      <c r="K1742" s="370"/>
      <c r="L1742" s="74" t="s">
        <v>216</v>
      </c>
      <c r="M1742" s="67">
        <v>54.69</v>
      </c>
    </row>
    <row r="1743" spans="1:13" ht="12.75" customHeight="1">
      <c r="A1743" s="66" t="s">
        <v>16630</v>
      </c>
      <c r="B1743" s="74" t="s">
        <v>13416</v>
      </c>
      <c r="C1743" s="370" t="s">
        <v>16631</v>
      </c>
      <c r="D1743" s="370"/>
      <c r="E1743" s="370"/>
      <c r="F1743" s="370"/>
      <c r="G1743" s="370"/>
      <c r="H1743" s="370"/>
      <c r="I1743" s="370"/>
      <c r="J1743" s="370"/>
      <c r="K1743" s="370"/>
      <c r="L1743" s="74" t="s">
        <v>216</v>
      </c>
      <c r="M1743" s="67">
        <v>7.61</v>
      </c>
    </row>
    <row r="1744" spans="1:13" ht="13.5" customHeight="1">
      <c r="A1744" s="64" t="s">
        <v>16632</v>
      </c>
      <c r="B1744" s="73" t="s">
        <v>13416</v>
      </c>
      <c r="C1744" s="371" t="s">
        <v>13680</v>
      </c>
      <c r="D1744" s="371"/>
      <c r="E1744" s="371"/>
      <c r="F1744" s="371"/>
      <c r="G1744" s="371"/>
      <c r="H1744" s="371"/>
      <c r="I1744" s="371"/>
      <c r="J1744" s="371"/>
      <c r="K1744" s="371"/>
      <c r="L1744" s="65"/>
      <c r="M1744" s="65"/>
    </row>
    <row r="1745" spans="1:13" ht="12.75" customHeight="1">
      <c r="A1745" s="66" t="s">
        <v>16633</v>
      </c>
      <c r="B1745" s="74" t="s">
        <v>13416</v>
      </c>
      <c r="C1745" s="370" t="s">
        <v>16634</v>
      </c>
      <c r="D1745" s="370"/>
      <c r="E1745" s="370"/>
      <c r="F1745" s="370"/>
      <c r="G1745" s="370"/>
      <c r="H1745" s="370"/>
      <c r="I1745" s="370"/>
      <c r="J1745" s="370"/>
      <c r="K1745" s="370"/>
      <c r="L1745" s="74" t="s">
        <v>216</v>
      </c>
      <c r="M1745" s="67">
        <v>107.85</v>
      </c>
    </row>
    <row r="1746" spans="1:13" ht="12.75" customHeight="1">
      <c r="A1746" s="66" t="s">
        <v>16635</v>
      </c>
      <c r="B1746" s="74" t="s">
        <v>13416</v>
      </c>
      <c r="C1746" s="370" t="s">
        <v>16636</v>
      </c>
      <c r="D1746" s="370"/>
      <c r="E1746" s="370"/>
      <c r="F1746" s="370"/>
      <c r="G1746" s="370"/>
      <c r="H1746" s="370"/>
      <c r="I1746" s="370"/>
      <c r="J1746" s="370"/>
      <c r="K1746" s="370"/>
      <c r="L1746" s="74" t="s">
        <v>216</v>
      </c>
      <c r="M1746" s="67">
        <v>32.4</v>
      </c>
    </row>
    <row r="1747" spans="1:13" ht="13.5" customHeight="1">
      <c r="A1747" s="64" t="s">
        <v>16637</v>
      </c>
      <c r="B1747" s="73" t="s">
        <v>13416</v>
      </c>
      <c r="C1747" s="371" t="s">
        <v>10573</v>
      </c>
      <c r="D1747" s="371"/>
      <c r="E1747" s="371"/>
      <c r="F1747" s="371"/>
      <c r="G1747" s="371"/>
      <c r="H1747" s="371"/>
      <c r="I1747" s="371"/>
      <c r="J1747" s="371"/>
      <c r="K1747" s="371"/>
      <c r="L1747" s="65"/>
      <c r="M1747" s="65"/>
    </row>
    <row r="1748" spans="1:13" ht="12.75" customHeight="1">
      <c r="A1748" s="66" t="s">
        <v>16638</v>
      </c>
      <c r="B1748" s="74" t="s">
        <v>13416</v>
      </c>
      <c r="C1748" s="370" t="s">
        <v>16639</v>
      </c>
      <c r="D1748" s="370"/>
      <c r="E1748" s="370"/>
      <c r="F1748" s="370"/>
      <c r="G1748" s="370"/>
      <c r="H1748" s="370"/>
      <c r="I1748" s="370"/>
      <c r="J1748" s="370"/>
      <c r="K1748" s="370"/>
      <c r="L1748" s="74" t="s">
        <v>26</v>
      </c>
      <c r="M1748" s="67">
        <v>23.77</v>
      </c>
    </row>
    <row r="1749" spans="1:13" ht="13.5" customHeight="1">
      <c r="A1749" s="64" t="s">
        <v>16640</v>
      </c>
      <c r="B1749" s="73" t="s">
        <v>13416</v>
      </c>
      <c r="C1749" s="371" t="s">
        <v>16641</v>
      </c>
      <c r="D1749" s="371"/>
      <c r="E1749" s="371"/>
      <c r="F1749" s="371"/>
      <c r="G1749" s="371"/>
      <c r="H1749" s="371"/>
      <c r="I1749" s="371"/>
      <c r="J1749" s="371"/>
      <c r="K1749" s="371"/>
      <c r="L1749" s="65"/>
      <c r="M1749" s="65"/>
    </row>
    <row r="1750" spans="1:13" ht="12.75" customHeight="1">
      <c r="A1750" s="66" t="s">
        <v>16642</v>
      </c>
      <c r="B1750" s="74" t="s">
        <v>13416</v>
      </c>
      <c r="C1750" s="370" t="s">
        <v>16643</v>
      </c>
      <c r="D1750" s="370"/>
      <c r="E1750" s="370"/>
      <c r="F1750" s="370"/>
      <c r="G1750" s="370"/>
      <c r="H1750" s="370"/>
      <c r="I1750" s="370"/>
      <c r="J1750" s="370"/>
      <c r="K1750" s="370"/>
      <c r="L1750" s="74" t="s">
        <v>26</v>
      </c>
      <c r="M1750" s="67">
        <v>14</v>
      </c>
    </row>
    <row r="1751" spans="1:13" ht="12.75" customHeight="1">
      <c r="A1751" s="66" t="s">
        <v>16644</v>
      </c>
      <c r="B1751" s="74" t="s">
        <v>13416</v>
      </c>
      <c r="C1751" s="370" t="s">
        <v>16645</v>
      </c>
      <c r="D1751" s="370"/>
      <c r="E1751" s="370"/>
      <c r="F1751" s="370"/>
      <c r="G1751" s="370"/>
      <c r="H1751" s="370"/>
      <c r="I1751" s="370"/>
      <c r="J1751" s="370"/>
      <c r="K1751" s="370"/>
      <c r="L1751" s="74" t="s">
        <v>26</v>
      </c>
      <c r="M1751" s="67">
        <v>14.22</v>
      </c>
    </row>
    <row r="1752" spans="1:13" ht="13.5" customHeight="1">
      <c r="A1752" s="66" t="s">
        <v>16646</v>
      </c>
      <c r="B1752" s="74" t="s">
        <v>13416</v>
      </c>
      <c r="C1752" s="370" t="s">
        <v>16647</v>
      </c>
      <c r="D1752" s="370"/>
      <c r="E1752" s="370"/>
      <c r="F1752" s="370"/>
      <c r="G1752" s="370"/>
      <c r="H1752" s="370"/>
      <c r="I1752" s="370"/>
      <c r="J1752" s="370"/>
      <c r="K1752" s="370"/>
      <c r="L1752" s="74" t="s">
        <v>26</v>
      </c>
      <c r="M1752" s="67">
        <v>31.23</v>
      </c>
    </row>
    <row r="1753" spans="1:13" ht="12.75" customHeight="1">
      <c r="A1753" s="64" t="s">
        <v>16648</v>
      </c>
      <c r="B1753" s="73" t="s">
        <v>13416</v>
      </c>
      <c r="C1753" s="371" t="s">
        <v>16649</v>
      </c>
      <c r="D1753" s="371"/>
      <c r="E1753" s="371"/>
      <c r="F1753" s="371"/>
      <c r="G1753" s="371"/>
      <c r="H1753" s="371"/>
      <c r="I1753" s="371"/>
      <c r="J1753" s="371"/>
      <c r="K1753" s="371"/>
      <c r="L1753" s="65"/>
      <c r="M1753" s="65"/>
    </row>
    <row r="1754" spans="1:13" ht="13.5" customHeight="1">
      <c r="A1754" s="66" t="s">
        <v>16650</v>
      </c>
      <c r="B1754" s="74" t="s">
        <v>13416</v>
      </c>
      <c r="C1754" s="370" t="s">
        <v>16651</v>
      </c>
      <c r="D1754" s="370"/>
      <c r="E1754" s="370"/>
      <c r="F1754" s="370"/>
      <c r="G1754" s="370"/>
      <c r="H1754" s="370"/>
      <c r="I1754" s="370"/>
      <c r="J1754" s="370"/>
      <c r="K1754" s="370"/>
      <c r="L1754" s="74" t="s">
        <v>26</v>
      </c>
      <c r="M1754" s="67">
        <v>12.4</v>
      </c>
    </row>
    <row r="1755" spans="1:13" ht="12.75" customHeight="1">
      <c r="A1755" s="66" t="s">
        <v>16652</v>
      </c>
      <c r="B1755" s="74" t="s">
        <v>13416</v>
      </c>
      <c r="C1755" s="370" t="s">
        <v>16653</v>
      </c>
      <c r="D1755" s="370"/>
      <c r="E1755" s="370"/>
      <c r="F1755" s="370"/>
      <c r="G1755" s="370"/>
      <c r="H1755" s="370"/>
      <c r="I1755" s="370"/>
      <c r="J1755" s="370"/>
      <c r="K1755" s="370"/>
      <c r="L1755" s="74" t="s">
        <v>26</v>
      </c>
      <c r="M1755" s="67">
        <v>12.58</v>
      </c>
    </row>
    <row r="1756" spans="1:13" ht="12.75" customHeight="1">
      <c r="A1756" s="64" t="s">
        <v>16654</v>
      </c>
      <c r="B1756" s="73" t="s">
        <v>13416</v>
      </c>
      <c r="C1756" s="371" t="s">
        <v>16655</v>
      </c>
      <c r="D1756" s="371"/>
      <c r="E1756" s="371"/>
      <c r="F1756" s="371"/>
      <c r="G1756" s="371"/>
      <c r="H1756" s="371"/>
      <c r="I1756" s="371"/>
      <c r="J1756" s="371"/>
      <c r="K1756" s="371"/>
      <c r="L1756" s="65"/>
      <c r="M1756" s="65"/>
    </row>
    <row r="1757" spans="1:13" ht="13.5" customHeight="1">
      <c r="A1757" s="66" t="s">
        <v>16656</v>
      </c>
      <c r="B1757" s="74" t="s">
        <v>13416</v>
      </c>
      <c r="C1757" s="370" t="s">
        <v>16657</v>
      </c>
      <c r="D1757" s="370"/>
      <c r="E1757" s="370"/>
      <c r="F1757" s="370"/>
      <c r="G1757" s="370"/>
      <c r="H1757" s="370"/>
      <c r="I1757" s="370"/>
      <c r="J1757" s="370"/>
      <c r="K1757" s="370"/>
      <c r="L1757" s="74" t="s">
        <v>216</v>
      </c>
      <c r="M1757" s="67">
        <v>229.6</v>
      </c>
    </row>
    <row r="1758" spans="1:13" ht="12.75" customHeight="1">
      <c r="A1758" s="66" t="s">
        <v>16658</v>
      </c>
      <c r="B1758" s="74" t="s">
        <v>13416</v>
      </c>
      <c r="C1758" s="370" t="s">
        <v>16659</v>
      </c>
      <c r="D1758" s="370"/>
      <c r="E1758" s="370"/>
      <c r="F1758" s="370"/>
      <c r="G1758" s="370"/>
      <c r="H1758" s="370"/>
      <c r="I1758" s="370"/>
      <c r="J1758" s="370"/>
      <c r="K1758" s="370"/>
      <c r="L1758" s="74" t="s">
        <v>216</v>
      </c>
      <c r="M1758" s="67">
        <v>249.6</v>
      </c>
    </row>
    <row r="1759" spans="1:13" ht="12.75" customHeight="1">
      <c r="A1759" s="66" t="s">
        <v>16660</v>
      </c>
      <c r="B1759" s="74" t="s">
        <v>13416</v>
      </c>
      <c r="C1759" s="370" t="s">
        <v>16661</v>
      </c>
      <c r="D1759" s="370"/>
      <c r="E1759" s="370"/>
      <c r="F1759" s="370"/>
      <c r="G1759" s="370"/>
      <c r="H1759" s="370"/>
      <c r="I1759" s="370"/>
      <c r="J1759" s="370"/>
      <c r="K1759" s="370"/>
      <c r="L1759" s="74" t="s">
        <v>216</v>
      </c>
      <c r="M1759" s="67">
        <v>203.85</v>
      </c>
    </row>
    <row r="1760" spans="1:13" ht="13.5" customHeight="1">
      <c r="A1760" s="66" t="s">
        <v>16662</v>
      </c>
      <c r="B1760" s="74" t="s">
        <v>13416</v>
      </c>
      <c r="C1760" s="370" t="s">
        <v>16663</v>
      </c>
      <c r="D1760" s="370"/>
      <c r="E1760" s="370"/>
      <c r="F1760" s="370"/>
      <c r="G1760" s="370"/>
      <c r="H1760" s="370"/>
      <c r="I1760" s="370"/>
      <c r="J1760" s="370"/>
      <c r="K1760" s="370"/>
      <c r="L1760" s="74" t="s">
        <v>216</v>
      </c>
      <c r="M1760" s="67">
        <v>331.6</v>
      </c>
    </row>
    <row r="1761" spans="1:13" ht="12.75" customHeight="1">
      <c r="A1761" s="64" t="s">
        <v>16664</v>
      </c>
      <c r="B1761" s="73" t="s">
        <v>13416</v>
      </c>
      <c r="C1761" s="371" t="s">
        <v>16665</v>
      </c>
      <c r="D1761" s="371"/>
      <c r="E1761" s="371"/>
      <c r="F1761" s="371"/>
      <c r="G1761" s="371"/>
      <c r="H1761" s="371"/>
      <c r="I1761" s="371"/>
      <c r="J1761" s="371"/>
      <c r="K1761" s="371"/>
      <c r="L1761" s="65"/>
      <c r="M1761" s="65"/>
    </row>
    <row r="1762" spans="1:13" ht="13.5" customHeight="1">
      <c r="A1762" s="66" t="s">
        <v>16666</v>
      </c>
      <c r="B1762" s="74" t="s">
        <v>13416</v>
      </c>
      <c r="C1762" s="370" t="s">
        <v>16667</v>
      </c>
      <c r="D1762" s="370"/>
      <c r="E1762" s="370"/>
      <c r="F1762" s="370"/>
      <c r="G1762" s="370"/>
      <c r="H1762" s="370"/>
      <c r="I1762" s="370"/>
      <c r="J1762" s="370"/>
      <c r="K1762" s="370"/>
      <c r="L1762" s="74" t="s">
        <v>216</v>
      </c>
      <c r="M1762" s="67">
        <v>229.6</v>
      </c>
    </row>
    <row r="1763" spans="1:13" ht="12.75" customHeight="1">
      <c r="A1763" s="66" t="s">
        <v>16668</v>
      </c>
      <c r="B1763" s="74" t="s">
        <v>13416</v>
      </c>
      <c r="C1763" s="370" t="s">
        <v>16669</v>
      </c>
      <c r="D1763" s="370"/>
      <c r="E1763" s="370"/>
      <c r="F1763" s="370"/>
      <c r="G1763" s="370"/>
      <c r="H1763" s="370"/>
      <c r="I1763" s="370"/>
      <c r="J1763" s="370"/>
      <c r="K1763" s="370"/>
      <c r="L1763" s="74" t="s">
        <v>216</v>
      </c>
      <c r="M1763" s="67">
        <v>249.6</v>
      </c>
    </row>
    <row r="1764" spans="1:13" ht="12.75" customHeight="1">
      <c r="A1764" s="66" t="s">
        <v>16670</v>
      </c>
      <c r="B1764" s="74" t="s">
        <v>13416</v>
      </c>
      <c r="C1764" s="370" t="s">
        <v>16671</v>
      </c>
      <c r="D1764" s="370"/>
      <c r="E1764" s="370"/>
      <c r="F1764" s="370"/>
      <c r="G1764" s="370"/>
      <c r="H1764" s="370"/>
      <c r="I1764" s="370"/>
      <c r="J1764" s="370"/>
      <c r="K1764" s="370"/>
      <c r="L1764" s="74" t="s">
        <v>216</v>
      </c>
      <c r="M1764" s="67">
        <v>203.85</v>
      </c>
    </row>
    <row r="1765" spans="1:13" ht="13.5" customHeight="1">
      <c r="A1765" s="64" t="s">
        <v>16672</v>
      </c>
      <c r="B1765" s="73" t="s">
        <v>13416</v>
      </c>
      <c r="C1765" s="371" t="s">
        <v>16673</v>
      </c>
      <c r="D1765" s="371"/>
      <c r="E1765" s="371"/>
      <c r="F1765" s="371"/>
      <c r="G1765" s="371"/>
      <c r="H1765" s="371"/>
      <c r="I1765" s="371"/>
      <c r="J1765" s="371"/>
      <c r="K1765" s="371"/>
      <c r="L1765" s="65"/>
      <c r="M1765" s="65"/>
    </row>
    <row r="1766" spans="1:13" ht="12.75" customHeight="1">
      <c r="A1766" s="66" t="s">
        <v>16674</v>
      </c>
      <c r="B1766" s="74" t="s">
        <v>13416</v>
      </c>
      <c r="C1766" s="370" t="s">
        <v>16675</v>
      </c>
      <c r="D1766" s="370"/>
      <c r="E1766" s="370"/>
      <c r="F1766" s="370"/>
      <c r="G1766" s="370"/>
      <c r="H1766" s="370"/>
      <c r="I1766" s="370"/>
      <c r="J1766" s="370"/>
      <c r="K1766" s="370"/>
      <c r="L1766" s="74" t="s">
        <v>26</v>
      </c>
      <c r="M1766" s="67">
        <v>43.04</v>
      </c>
    </row>
    <row r="1767" spans="1:13" ht="13.5" customHeight="1">
      <c r="A1767" s="66" t="s">
        <v>16676</v>
      </c>
      <c r="B1767" s="74" t="s">
        <v>13416</v>
      </c>
      <c r="C1767" s="370" t="s">
        <v>16677</v>
      </c>
      <c r="D1767" s="370"/>
      <c r="E1767" s="370"/>
      <c r="F1767" s="370"/>
      <c r="G1767" s="370"/>
      <c r="H1767" s="370"/>
      <c r="I1767" s="370"/>
      <c r="J1767" s="370"/>
      <c r="K1767" s="370"/>
      <c r="L1767" s="74" t="s">
        <v>26</v>
      </c>
      <c r="M1767" s="67">
        <v>50.26</v>
      </c>
    </row>
    <row r="1768" spans="1:13" ht="12.75" customHeight="1">
      <c r="A1768" s="66" t="s">
        <v>16678</v>
      </c>
      <c r="B1768" s="74" t="s">
        <v>13416</v>
      </c>
      <c r="C1768" s="370" t="s">
        <v>16679</v>
      </c>
      <c r="D1768" s="370"/>
      <c r="E1768" s="370"/>
      <c r="F1768" s="370"/>
      <c r="G1768" s="370"/>
      <c r="H1768" s="370"/>
      <c r="I1768" s="370"/>
      <c r="J1768" s="370"/>
      <c r="K1768" s="370"/>
      <c r="L1768" s="74" t="s">
        <v>26</v>
      </c>
      <c r="M1768" s="67">
        <v>64.63</v>
      </c>
    </row>
    <row r="1769" spans="1:13" ht="12.75" customHeight="1">
      <c r="A1769" s="66" t="s">
        <v>16680</v>
      </c>
      <c r="B1769" s="74" t="s">
        <v>13416</v>
      </c>
      <c r="C1769" s="370" t="s">
        <v>16681</v>
      </c>
      <c r="D1769" s="370"/>
      <c r="E1769" s="370"/>
      <c r="F1769" s="370"/>
      <c r="G1769" s="370"/>
      <c r="H1769" s="370"/>
      <c r="I1769" s="370"/>
      <c r="J1769" s="370"/>
      <c r="K1769" s="370"/>
      <c r="L1769" s="74" t="s">
        <v>26</v>
      </c>
      <c r="M1769" s="67">
        <v>71.83</v>
      </c>
    </row>
    <row r="1770" spans="1:13" ht="13.5" customHeight="1">
      <c r="A1770" s="66" t="s">
        <v>16682</v>
      </c>
      <c r="B1770" s="74" t="s">
        <v>13416</v>
      </c>
      <c r="C1770" s="370" t="s">
        <v>16683</v>
      </c>
      <c r="D1770" s="370"/>
      <c r="E1770" s="370"/>
      <c r="F1770" s="370"/>
      <c r="G1770" s="370"/>
      <c r="H1770" s="370"/>
      <c r="I1770" s="370"/>
      <c r="J1770" s="370"/>
      <c r="K1770" s="370"/>
      <c r="L1770" s="74" t="s">
        <v>26</v>
      </c>
      <c r="M1770" s="67">
        <v>106.94</v>
      </c>
    </row>
    <row r="1771" spans="1:13" ht="12.75" customHeight="1">
      <c r="A1771" s="66" t="s">
        <v>16684</v>
      </c>
      <c r="B1771" s="74" t="s">
        <v>13416</v>
      </c>
      <c r="C1771" s="370" t="s">
        <v>16685</v>
      </c>
      <c r="D1771" s="370"/>
      <c r="E1771" s="370"/>
      <c r="F1771" s="370"/>
      <c r="G1771" s="370"/>
      <c r="H1771" s="370"/>
      <c r="I1771" s="370"/>
      <c r="J1771" s="370"/>
      <c r="K1771" s="370"/>
      <c r="L1771" s="74" t="s">
        <v>26</v>
      </c>
      <c r="M1771" s="67">
        <v>166.87</v>
      </c>
    </row>
    <row r="1772" spans="1:13" ht="13.5" customHeight="1">
      <c r="A1772" s="66" t="s">
        <v>16686</v>
      </c>
      <c r="B1772" s="74" t="s">
        <v>13416</v>
      </c>
      <c r="C1772" s="370" t="s">
        <v>16687</v>
      </c>
      <c r="D1772" s="370"/>
      <c r="E1772" s="370"/>
      <c r="F1772" s="370"/>
      <c r="G1772" s="370"/>
      <c r="H1772" s="370"/>
      <c r="I1772" s="370"/>
      <c r="J1772" s="370"/>
      <c r="K1772" s="370"/>
      <c r="L1772" s="74" t="s">
        <v>26</v>
      </c>
      <c r="M1772" s="67">
        <v>242.71</v>
      </c>
    </row>
    <row r="1773" spans="1:13" ht="12.75" customHeight="1">
      <c r="A1773" s="61" t="s">
        <v>16688</v>
      </c>
      <c r="B1773" s="62"/>
      <c r="C1773" s="372" t="s">
        <v>16689</v>
      </c>
      <c r="D1773" s="372"/>
      <c r="E1773" s="372"/>
      <c r="F1773" s="372"/>
      <c r="G1773" s="372"/>
      <c r="H1773" s="372"/>
      <c r="I1773" s="372"/>
      <c r="J1773" s="372"/>
      <c r="K1773" s="372"/>
      <c r="L1773" s="63"/>
      <c r="M1773" s="63"/>
    </row>
    <row r="1774" spans="1:13" ht="12.75" customHeight="1">
      <c r="A1774" s="64" t="s">
        <v>16690</v>
      </c>
      <c r="B1774" s="73" t="s">
        <v>13416</v>
      </c>
      <c r="C1774" s="371" t="s">
        <v>16691</v>
      </c>
      <c r="D1774" s="371"/>
      <c r="E1774" s="371"/>
      <c r="F1774" s="371"/>
      <c r="G1774" s="371"/>
      <c r="H1774" s="371"/>
      <c r="I1774" s="371"/>
      <c r="J1774" s="371"/>
      <c r="K1774" s="371"/>
      <c r="L1774" s="65"/>
      <c r="M1774" s="65"/>
    </row>
    <row r="1775" spans="1:13" ht="13.5" customHeight="1">
      <c r="A1775" s="66" t="s">
        <v>16692</v>
      </c>
      <c r="B1775" s="74" t="s">
        <v>13416</v>
      </c>
      <c r="C1775" s="370" t="s">
        <v>16693</v>
      </c>
      <c r="D1775" s="370"/>
      <c r="E1775" s="370"/>
      <c r="F1775" s="370"/>
      <c r="G1775" s="370"/>
      <c r="H1775" s="370"/>
      <c r="I1775" s="370"/>
      <c r="J1775" s="370"/>
      <c r="K1775" s="370"/>
      <c r="L1775" s="74" t="s">
        <v>216</v>
      </c>
      <c r="M1775" s="67">
        <v>390</v>
      </c>
    </row>
    <row r="1776" spans="1:13" ht="12.75" customHeight="1">
      <c r="A1776" s="66" t="s">
        <v>16694</v>
      </c>
      <c r="B1776" s="74" t="s">
        <v>13416</v>
      </c>
      <c r="C1776" s="370" t="s">
        <v>16695</v>
      </c>
      <c r="D1776" s="370"/>
      <c r="E1776" s="370"/>
      <c r="F1776" s="370"/>
      <c r="G1776" s="370"/>
      <c r="H1776" s="370"/>
      <c r="I1776" s="370"/>
      <c r="J1776" s="370"/>
      <c r="K1776" s="370"/>
      <c r="L1776" s="74" t="s">
        <v>216</v>
      </c>
      <c r="M1776" s="67">
        <v>430</v>
      </c>
    </row>
    <row r="1777" spans="1:13" ht="12.75" customHeight="1">
      <c r="A1777" s="64" t="s">
        <v>16696</v>
      </c>
      <c r="B1777" s="73" t="s">
        <v>13416</v>
      </c>
      <c r="C1777" s="371" t="s">
        <v>16697</v>
      </c>
      <c r="D1777" s="371"/>
      <c r="E1777" s="371"/>
      <c r="F1777" s="371"/>
      <c r="G1777" s="371"/>
      <c r="H1777" s="371"/>
      <c r="I1777" s="371"/>
      <c r="J1777" s="371"/>
      <c r="K1777" s="371"/>
      <c r="L1777" s="65"/>
      <c r="M1777" s="65"/>
    </row>
    <row r="1778" spans="1:13" ht="13.5" customHeight="1">
      <c r="A1778" s="66" t="s">
        <v>16698</v>
      </c>
      <c r="B1778" s="74" t="s">
        <v>13416</v>
      </c>
      <c r="C1778" s="370" t="s">
        <v>16699</v>
      </c>
      <c r="D1778" s="370"/>
      <c r="E1778" s="370"/>
      <c r="F1778" s="370"/>
      <c r="G1778" s="370"/>
      <c r="H1778" s="370"/>
      <c r="I1778" s="370"/>
      <c r="J1778" s="370"/>
      <c r="K1778" s="370"/>
      <c r="L1778" s="74" t="s">
        <v>216</v>
      </c>
      <c r="M1778" s="67">
        <v>450</v>
      </c>
    </row>
    <row r="1779" spans="1:13" ht="12.75" customHeight="1">
      <c r="A1779" s="64" t="s">
        <v>16700</v>
      </c>
      <c r="B1779" s="73" t="s">
        <v>13416</v>
      </c>
      <c r="C1779" s="371" t="s">
        <v>16701</v>
      </c>
      <c r="D1779" s="371"/>
      <c r="E1779" s="371"/>
      <c r="F1779" s="371"/>
      <c r="G1779" s="371"/>
      <c r="H1779" s="371"/>
      <c r="I1779" s="371"/>
      <c r="J1779" s="371"/>
      <c r="K1779" s="371"/>
      <c r="L1779" s="65"/>
      <c r="M1779" s="65"/>
    </row>
    <row r="1780" spans="1:13" ht="13.5" customHeight="1">
      <c r="A1780" s="66" t="s">
        <v>16702</v>
      </c>
      <c r="B1780" s="74" t="s">
        <v>13416</v>
      </c>
      <c r="C1780" s="370" t="s">
        <v>16695</v>
      </c>
      <c r="D1780" s="370"/>
      <c r="E1780" s="370"/>
      <c r="F1780" s="370"/>
      <c r="G1780" s="370"/>
      <c r="H1780" s="370"/>
      <c r="I1780" s="370"/>
      <c r="J1780" s="370"/>
      <c r="K1780" s="370"/>
      <c r="L1780" s="74" t="s">
        <v>216</v>
      </c>
      <c r="M1780" s="67">
        <v>450</v>
      </c>
    </row>
    <row r="1781" spans="1:13" ht="12.75" customHeight="1">
      <c r="A1781" s="64" t="s">
        <v>16703</v>
      </c>
      <c r="B1781" s="73" t="s">
        <v>13416</v>
      </c>
      <c r="C1781" s="371" t="s">
        <v>16704</v>
      </c>
      <c r="D1781" s="371"/>
      <c r="E1781" s="371"/>
      <c r="F1781" s="371"/>
      <c r="G1781" s="371"/>
      <c r="H1781" s="371"/>
      <c r="I1781" s="371"/>
      <c r="J1781" s="371"/>
      <c r="K1781" s="371"/>
      <c r="L1781" s="65"/>
      <c r="M1781" s="65"/>
    </row>
    <row r="1782" spans="1:13" ht="12.75" customHeight="1">
      <c r="A1782" s="66" t="s">
        <v>16705</v>
      </c>
      <c r="B1782" s="74" t="s">
        <v>13416</v>
      </c>
      <c r="C1782" s="370" t="s">
        <v>16706</v>
      </c>
      <c r="D1782" s="370"/>
      <c r="E1782" s="370"/>
      <c r="F1782" s="370"/>
      <c r="G1782" s="370"/>
      <c r="H1782" s="370"/>
      <c r="I1782" s="370"/>
      <c r="J1782" s="370"/>
      <c r="K1782" s="370"/>
      <c r="L1782" s="74" t="s">
        <v>216</v>
      </c>
      <c r="M1782" s="67">
        <v>661.5</v>
      </c>
    </row>
    <row r="1783" spans="1:13" ht="13.5" customHeight="1">
      <c r="A1783" s="64" t="s">
        <v>16707</v>
      </c>
      <c r="B1783" s="73" t="s">
        <v>13416</v>
      </c>
      <c r="C1783" s="371" t="s">
        <v>16708</v>
      </c>
      <c r="D1783" s="371"/>
      <c r="E1783" s="371"/>
      <c r="F1783" s="371"/>
      <c r="G1783" s="371"/>
      <c r="H1783" s="371"/>
      <c r="I1783" s="371"/>
      <c r="J1783" s="371"/>
      <c r="K1783" s="371"/>
      <c r="L1783" s="65"/>
      <c r="M1783" s="65"/>
    </row>
    <row r="1784" spans="1:13" ht="12.75" customHeight="1">
      <c r="A1784" s="66" t="s">
        <v>16709</v>
      </c>
      <c r="B1784" s="74" t="s">
        <v>13416</v>
      </c>
      <c r="C1784" s="370" t="s">
        <v>16710</v>
      </c>
      <c r="D1784" s="370"/>
      <c r="E1784" s="370"/>
      <c r="F1784" s="370"/>
      <c r="G1784" s="370"/>
      <c r="H1784" s="370"/>
      <c r="I1784" s="370"/>
      <c r="J1784" s="370"/>
      <c r="K1784" s="370"/>
      <c r="L1784" s="74" t="s">
        <v>216</v>
      </c>
      <c r="M1784" s="67">
        <v>222.27</v>
      </c>
    </row>
    <row r="1785" spans="1:13" ht="13.5" customHeight="1">
      <c r="A1785" s="66" t="s">
        <v>16711</v>
      </c>
      <c r="B1785" s="74" t="s">
        <v>13416</v>
      </c>
      <c r="C1785" s="370" t="s">
        <v>16712</v>
      </c>
      <c r="D1785" s="370"/>
      <c r="E1785" s="370"/>
      <c r="F1785" s="370"/>
      <c r="G1785" s="370"/>
      <c r="H1785" s="370"/>
      <c r="I1785" s="370"/>
      <c r="J1785" s="370"/>
      <c r="K1785" s="370"/>
      <c r="L1785" s="74" t="s">
        <v>25</v>
      </c>
      <c r="M1785" s="67">
        <v>94.27</v>
      </c>
    </row>
    <row r="1786" spans="1:13" ht="12.75" customHeight="1">
      <c r="A1786" s="66" t="s">
        <v>16713</v>
      </c>
      <c r="B1786" s="74" t="s">
        <v>13416</v>
      </c>
      <c r="C1786" s="370" t="s">
        <v>16714</v>
      </c>
      <c r="D1786" s="370"/>
      <c r="E1786" s="370"/>
      <c r="F1786" s="370"/>
      <c r="G1786" s="370"/>
      <c r="H1786" s="370"/>
      <c r="I1786" s="370"/>
      <c r="J1786" s="370"/>
      <c r="K1786" s="370"/>
      <c r="L1786" s="74" t="s">
        <v>25</v>
      </c>
      <c r="M1786" s="67">
        <v>70.27</v>
      </c>
    </row>
    <row r="1787" spans="1:13" ht="12.75" customHeight="1">
      <c r="A1787" s="66" t="s">
        <v>16715</v>
      </c>
      <c r="B1787" s="74" t="s">
        <v>13416</v>
      </c>
      <c r="C1787" s="370" t="s">
        <v>16716</v>
      </c>
      <c r="D1787" s="370"/>
      <c r="E1787" s="370"/>
      <c r="F1787" s="370"/>
      <c r="G1787" s="370"/>
      <c r="H1787" s="370"/>
      <c r="I1787" s="370"/>
      <c r="J1787" s="370"/>
      <c r="K1787" s="370"/>
      <c r="L1787" s="74" t="s">
        <v>25</v>
      </c>
      <c r="M1787" s="67">
        <v>130.27000000000001</v>
      </c>
    </row>
    <row r="1788" spans="1:13" ht="13.5" customHeight="1">
      <c r="A1788" s="61" t="s">
        <v>16717</v>
      </c>
      <c r="B1788" s="62"/>
      <c r="C1788" s="372" t="s">
        <v>16718</v>
      </c>
      <c r="D1788" s="372"/>
      <c r="E1788" s="372"/>
      <c r="F1788" s="372"/>
      <c r="G1788" s="372"/>
      <c r="H1788" s="372"/>
      <c r="I1788" s="372"/>
      <c r="J1788" s="372"/>
      <c r="K1788" s="372"/>
      <c r="L1788" s="63"/>
      <c r="M1788" s="63"/>
    </row>
    <row r="1789" spans="1:13" ht="12.75" customHeight="1">
      <c r="A1789" s="64" t="s">
        <v>16719</v>
      </c>
      <c r="B1789" s="73" t="s">
        <v>13416</v>
      </c>
      <c r="C1789" s="371" t="s">
        <v>16720</v>
      </c>
      <c r="D1789" s="371"/>
      <c r="E1789" s="371"/>
      <c r="F1789" s="371"/>
      <c r="G1789" s="371"/>
      <c r="H1789" s="371"/>
      <c r="I1789" s="371"/>
      <c r="J1789" s="371"/>
      <c r="K1789" s="371"/>
      <c r="L1789" s="65"/>
      <c r="M1789" s="65"/>
    </row>
    <row r="1790" spans="1:13" ht="12.75" customHeight="1">
      <c r="A1790" s="66" t="s">
        <v>16721</v>
      </c>
      <c r="B1790" s="74" t="s">
        <v>13416</v>
      </c>
      <c r="C1790" s="370" t="s">
        <v>16722</v>
      </c>
      <c r="D1790" s="370"/>
      <c r="E1790" s="370"/>
      <c r="F1790" s="370"/>
      <c r="G1790" s="370"/>
      <c r="H1790" s="370"/>
      <c r="I1790" s="370"/>
      <c r="J1790" s="370"/>
      <c r="K1790" s="370"/>
      <c r="L1790" s="74" t="s">
        <v>216</v>
      </c>
      <c r="M1790" s="67">
        <v>9.7799999999999994</v>
      </c>
    </row>
    <row r="1791" spans="1:13" ht="13.5" customHeight="1">
      <c r="A1791" s="66" t="s">
        <v>16723</v>
      </c>
      <c r="B1791" s="74" t="s">
        <v>13416</v>
      </c>
      <c r="C1791" s="370" t="s">
        <v>16724</v>
      </c>
      <c r="D1791" s="370"/>
      <c r="E1791" s="370"/>
      <c r="F1791" s="370"/>
      <c r="G1791" s="370"/>
      <c r="H1791" s="370"/>
      <c r="I1791" s="370"/>
      <c r="J1791" s="370"/>
      <c r="K1791" s="370"/>
      <c r="L1791" s="74" t="s">
        <v>216</v>
      </c>
      <c r="M1791" s="67">
        <v>10.8</v>
      </c>
    </row>
    <row r="1792" spans="1:13" ht="12.75" customHeight="1">
      <c r="A1792" s="66" t="s">
        <v>16725</v>
      </c>
      <c r="B1792" s="74" t="s">
        <v>13416</v>
      </c>
      <c r="C1792" s="370" t="s">
        <v>16726</v>
      </c>
      <c r="D1792" s="370"/>
      <c r="E1792" s="370"/>
      <c r="F1792" s="370"/>
      <c r="G1792" s="370"/>
      <c r="H1792" s="370"/>
      <c r="I1792" s="370"/>
      <c r="J1792" s="370"/>
      <c r="K1792" s="370"/>
      <c r="L1792" s="74" t="s">
        <v>216</v>
      </c>
      <c r="M1792" s="67">
        <v>11.79</v>
      </c>
    </row>
    <row r="1793" spans="1:13" ht="13.5" customHeight="1">
      <c r="A1793" s="66" t="s">
        <v>16727</v>
      </c>
      <c r="B1793" s="74" t="s">
        <v>13416</v>
      </c>
      <c r="C1793" s="370" t="s">
        <v>16728</v>
      </c>
      <c r="D1793" s="370"/>
      <c r="E1793" s="370"/>
      <c r="F1793" s="370"/>
      <c r="G1793" s="370"/>
      <c r="H1793" s="370"/>
      <c r="I1793" s="370"/>
      <c r="J1793" s="370"/>
      <c r="K1793" s="370"/>
      <c r="L1793" s="74" t="s">
        <v>26</v>
      </c>
      <c r="M1793" s="67">
        <v>2.35</v>
      </c>
    </row>
    <row r="1794" spans="1:13" ht="12.75" customHeight="1">
      <c r="A1794" s="64" t="s">
        <v>16729</v>
      </c>
      <c r="B1794" s="73" t="s">
        <v>13416</v>
      </c>
      <c r="C1794" s="371" t="s">
        <v>16730</v>
      </c>
      <c r="D1794" s="371"/>
      <c r="E1794" s="371"/>
      <c r="F1794" s="371"/>
      <c r="G1794" s="371"/>
      <c r="H1794" s="371"/>
      <c r="I1794" s="371"/>
      <c r="J1794" s="371"/>
      <c r="K1794" s="371"/>
      <c r="L1794" s="65"/>
      <c r="M1794" s="65"/>
    </row>
    <row r="1795" spans="1:13" ht="12.75" customHeight="1">
      <c r="A1795" s="66" t="s">
        <v>16731</v>
      </c>
      <c r="B1795" s="74" t="s">
        <v>13416</v>
      </c>
      <c r="C1795" s="370" t="s">
        <v>16732</v>
      </c>
      <c r="D1795" s="370"/>
      <c r="E1795" s="370"/>
      <c r="F1795" s="370"/>
      <c r="G1795" s="370"/>
      <c r="H1795" s="370"/>
      <c r="I1795" s="370"/>
      <c r="J1795" s="370"/>
      <c r="K1795" s="370"/>
      <c r="L1795" s="74" t="s">
        <v>216</v>
      </c>
      <c r="M1795" s="67">
        <v>4.7</v>
      </c>
    </row>
    <row r="1796" spans="1:13" ht="13.5" customHeight="1">
      <c r="A1796" s="64" t="s">
        <v>16733</v>
      </c>
      <c r="B1796" s="73" t="s">
        <v>13416</v>
      </c>
      <c r="C1796" s="371" t="s">
        <v>16734</v>
      </c>
      <c r="D1796" s="371"/>
      <c r="E1796" s="371"/>
      <c r="F1796" s="371"/>
      <c r="G1796" s="371"/>
      <c r="H1796" s="371"/>
      <c r="I1796" s="371"/>
      <c r="J1796" s="371"/>
      <c r="K1796" s="371"/>
      <c r="L1796" s="65"/>
      <c r="M1796" s="65"/>
    </row>
    <row r="1797" spans="1:13" ht="12.75" customHeight="1">
      <c r="A1797" s="66" t="s">
        <v>16735</v>
      </c>
      <c r="B1797" s="74" t="s">
        <v>13416</v>
      </c>
      <c r="C1797" s="370" t="s">
        <v>16736</v>
      </c>
      <c r="D1797" s="370"/>
      <c r="E1797" s="370"/>
      <c r="F1797" s="370"/>
      <c r="G1797" s="370"/>
      <c r="H1797" s="370"/>
      <c r="I1797" s="370"/>
      <c r="J1797" s="370"/>
      <c r="K1797" s="370"/>
      <c r="L1797" s="74" t="s">
        <v>216</v>
      </c>
      <c r="M1797" s="67">
        <v>10.93</v>
      </c>
    </row>
    <row r="1798" spans="1:13" ht="13.5" customHeight="1">
      <c r="A1798" s="66" t="s">
        <v>16737</v>
      </c>
      <c r="B1798" s="74" t="s">
        <v>13416</v>
      </c>
      <c r="C1798" s="370" t="s">
        <v>16738</v>
      </c>
      <c r="D1798" s="370"/>
      <c r="E1798" s="370"/>
      <c r="F1798" s="370"/>
      <c r="G1798" s="370"/>
      <c r="H1798" s="370"/>
      <c r="I1798" s="370"/>
      <c r="J1798" s="370"/>
      <c r="K1798" s="370"/>
      <c r="L1798" s="74" t="s">
        <v>216</v>
      </c>
      <c r="M1798" s="67">
        <v>12.31</v>
      </c>
    </row>
    <row r="1799" spans="1:13" ht="12.75" customHeight="1">
      <c r="A1799" s="66" t="s">
        <v>16739</v>
      </c>
      <c r="B1799" s="74" t="s">
        <v>13416</v>
      </c>
      <c r="C1799" s="370" t="s">
        <v>16740</v>
      </c>
      <c r="D1799" s="370"/>
      <c r="E1799" s="370"/>
      <c r="F1799" s="370"/>
      <c r="G1799" s="370"/>
      <c r="H1799" s="370"/>
      <c r="I1799" s="370"/>
      <c r="J1799" s="370"/>
      <c r="K1799" s="370"/>
      <c r="L1799" s="74" t="s">
        <v>216</v>
      </c>
      <c r="M1799" s="67">
        <v>23.46</v>
      </c>
    </row>
    <row r="1800" spans="1:13" ht="12.75" customHeight="1">
      <c r="A1800" s="66" t="s">
        <v>16741</v>
      </c>
      <c r="B1800" s="74" t="s">
        <v>13416</v>
      </c>
      <c r="C1800" s="370" t="s">
        <v>16742</v>
      </c>
      <c r="D1800" s="370"/>
      <c r="E1800" s="370"/>
      <c r="F1800" s="370"/>
      <c r="G1800" s="370"/>
      <c r="H1800" s="370"/>
      <c r="I1800" s="370"/>
      <c r="J1800" s="370"/>
      <c r="K1800" s="370"/>
      <c r="L1800" s="74" t="s">
        <v>216</v>
      </c>
      <c r="M1800" s="67">
        <v>23.16</v>
      </c>
    </row>
    <row r="1801" spans="1:13" ht="13.5" customHeight="1">
      <c r="A1801" s="66" t="s">
        <v>16743</v>
      </c>
      <c r="B1801" s="74" t="s">
        <v>13416</v>
      </c>
      <c r="C1801" s="370" t="s">
        <v>16744</v>
      </c>
      <c r="D1801" s="370"/>
      <c r="E1801" s="370"/>
      <c r="F1801" s="370"/>
      <c r="G1801" s="370"/>
      <c r="H1801" s="370"/>
      <c r="I1801" s="370"/>
      <c r="J1801" s="370"/>
      <c r="K1801" s="370"/>
      <c r="L1801" s="74" t="s">
        <v>216</v>
      </c>
      <c r="M1801" s="67">
        <v>24.84</v>
      </c>
    </row>
    <row r="1802" spans="1:13" ht="12.75" customHeight="1">
      <c r="A1802" s="64" t="s">
        <v>16745</v>
      </c>
      <c r="B1802" s="73" t="s">
        <v>13416</v>
      </c>
      <c r="C1802" s="371" t="s">
        <v>16746</v>
      </c>
      <c r="D1802" s="371"/>
      <c r="E1802" s="371"/>
      <c r="F1802" s="371"/>
      <c r="G1802" s="371"/>
      <c r="H1802" s="371"/>
      <c r="I1802" s="371"/>
      <c r="J1802" s="371"/>
      <c r="K1802" s="371"/>
      <c r="L1802" s="65"/>
      <c r="M1802" s="65"/>
    </row>
    <row r="1803" spans="1:13" ht="12.75" customHeight="1">
      <c r="A1803" s="66" t="s">
        <v>16747</v>
      </c>
      <c r="B1803" s="74" t="s">
        <v>13416</v>
      </c>
      <c r="C1803" s="370" t="s">
        <v>16748</v>
      </c>
      <c r="D1803" s="370"/>
      <c r="E1803" s="370"/>
      <c r="F1803" s="370"/>
      <c r="G1803" s="370"/>
      <c r="H1803" s="370"/>
      <c r="I1803" s="370"/>
      <c r="J1803" s="370"/>
      <c r="K1803" s="370"/>
      <c r="L1803" s="74" t="s">
        <v>216</v>
      </c>
      <c r="M1803" s="67">
        <v>13.2</v>
      </c>
    </row>
    <row r="1804" spans="1:13" ht="13.5" customHeight="1">
      <c r="A1804" s="66" t="s">
        <v>16749</v>
      </c>
      <c r="B1804" s="74" t="s">
        <v>13416</v>
      </c>
      <c r="C1804" s="370" t="s">
        <v>16750</v>
      </c>
      <c r="D1804" s="370"/>
      <c r="E1804" s="370"/>
      <c r="F1804" s="370"/>
      <c r="G1804" s="370"/>
      <c r="H1804" s="370"/>
      <c r="I1804" s="370"/>
      <c r="J1804" s="370"/>
      <c r="K1804" s="370"/>
      <c r="L1804" s="74" t="s">
        <v>216</v>
      </c>
      <c r="M1804" s="67">
        <v>13.36</v>
      </c>
    </row>
    <row r="1805" spans="1:13" ht="12.75" customHeight="1">
      <c r="A1805" s="66" t="s">
        <v>16751</v>
      </c>
      <c r="B1805" s="74" t="s">
        <v>13416</v>
      </c>
      <c r="C1805" s="370" t="s">
        <v>22874</v>
      </c>
      <c r="D1805" s="370"/>
      <c r="E1805" s="370"/>
      <c r="F1805" s="370"/>
      <c r="G1805" s="370"/>
      <c r="H1805" s="370"/>
      <c r="I1805" s="370"/>
      <c r="J1805" s="370"/>
      <c r="K1805" s="370"/>
      <c r="L1805" s="74" t="s">
        <v>216</v>
      </c>
      <c r="M1805" s="67">
        <v>14.58</v>
      </c>
    </row>
    <row r="1806" spans="1:13" ht="13.5" customHeight="1">
      <c r="A1806" s="66" t="s">
        <v>16752</v>
      </c>
      <c r="B1806" s="74" t="s">
        <v>13416</v>
      </c>
      <c r="C1806" s="370" t="s">
        <v>16753</v>
      </c>
      <c r="D1806" s="370"/>
      <c r="E1806" s="370"/>
      <c r="F1806" s="370"/>
      <c r="G1806" s="370"/>
      <c r="H1806" s="370"/>
      <c r="I1806" s="370"/>
      <c r="J1806" s="370"/>
      <c r="K1806" s="370"/>
      <c r="L1806" s="74" t="s">
        <v>216</v>
      </c>
      <c r="M1806" s="67">
        <v>15</v>
      </c>
    </row>
    <row r="1807" spans="1:13" ht="12.75" customHeight="1">
      <c r="A1807" s="66" t="s">
        <v>16754</v>
      </c>
      <c r="B1807" s="74" t="s">
        <v>13416</v>
      </c>
      <c r="C1807" s="370" t="s">
        <v>16755</v>
      </c>
      <c r="D1807" s="370"/>
      <c r="E1807" s="370"/>
      <c r="F1807" s="370"/>
      <c r="G1807" s="370"/>
      <c r="H1807" s="370"/>
      <c r="I1807" s="370"/>
      <c r="J1807" s="370"/>
      <c r="K1807" s="370"/>
      <c r="L1807" s="74" t="s">
        <v>216</v>
      </c>
      <c r="M1807" s="67">
        <v>24.47</v>
      </c>
    </row>
    <row r="1808" spans="1:13" ht="12.75" customHeight="1">
      <c r="A1808" s="66" t="s">
        <v>16756</v>
      </c>
      <c r="B1808" s="74" t="s">
        <v>13416</v>
      </c>
      <c r="C1808" s="370" t="s">
        <v>16757</v>
      </c>
      <c r="D1808" s="370"/>
      <c r="E1808" s="370"/>
      <c r="F1808" s="370"/>
      <c r="G1808" s="370"/>
      <c r="H1808" s="370"/>
      <c r="I1808" s="370"/>
      <c r="J1808" s="370"/>
      <c r="K1808" s="370"/>
      <c r="L1808" s="74" t="s">
        <v>216</v>
      </c>
      <c r="M1808" s="67">
        <v>24.63</v>
      </c>
    </row>
    <row r="1809" spans="1:13" ht="13.5" customHeight="1">
      <c r="A1809" s="66" t="s">
        <v>16758</v>
      </c>
      <c r="B1809" s="74" t="s">
        <v>13416</v>
      </c>
      <c r="C1809" s="370" t="s">
        <v>16759</v>
      </c>
      <c r="D1809" s="370"/>
      <c r="E1809" s="370"/>
      <c r="F1809" s="370"/>
      <c r="G1809" s="370"/>
      <c r="H1809" s="370"/>
      <c r="I1809" s="370"/>
      <c r="J1809" s="370"/>
      <c r="K1809" s="370"/>
      <c r="L1809" s="74" t="s">
        <v>216</v>
      </c>
      <c r="M1809" s="67">
        <v>26.6</v>
      </c>
    </row>
    <row r="1810" spans="1:13" ht="12.75" customHeight="1">
      <c r="A1810" s="66" t="s">
        <v>16760</v>
      </c>
      <c r="B1810" s="74" t="s">
        <v>13416</v>
      </c>
      <c r="C1810" s="370" t="s">
        <v>16761</v>
      </c>
      <c r="D1810" s="370"/>
      <c r="E1810" s="370"/>
      <c r="F1810" s="370"/>
      <c r="G1810" s="370"/>
      <c r="H1810" s="370"/>
      <c r="I1810" s="370"/>
      <c r="J1810" s="370"/>
      <c r="K1810" s="370"/>
      <c r="L1810" s="74" t="s">
        <v>216</v>
      </c>
      <c r="M1810" s="67">
        <v>26.76</v>
      </c>
    </row>
    <row r="1811" spans="1:13" ht="13.5" customHeight="1">
      <c r="A1811" s="66" t="s">
        <v>16762</v>
      </c>
      <c r="B1811" s="74" t="s">
        <v>13416</v>
      </c>
      <c r="C1811" s="370" t="s">
        <v>16763</v>
      </c>
      <c r="D1811" s="370"/>
      <c r="E1811" s="370"/>
      <c r="F1811" s="370"/>
      <c r="G1811" s="370"/>
      <c r="H1811" s="370"/>
      <c r="I1811" s="370"/>
      <c r="J1811" s="370"/>
      <c r="K1811" s="370"/>
      <c r="L1811" s="74" t="s">
        <v>216</v>
      </c>
      <c r="M1811" s="67">
        <v>15.33</v>
      </c>
    </row>
    <row r="1812" spans="1:13" ht="12.75" customHeight="1">
      <c r="A1812" s="64" t="s">
        <v>16764</v>
      </c>
      <c r="B1812" s="73" t="s">
        <v>13416</v>
      </c>
      <c r="C1812" s="371" t="s">
        <v>16765</v>
      </c>
      <c r="D1812" s="371"/>
      <c r="E1812" s="371"/>
      <c r="F1812" s="371"/>
      <c r="G1812" s="371"/>
      <c r="H1812" s="371"/>
      <c r="I1812" s="371"/>
      <c r="J1812" s="371"/>
      <c r="K1812" s="371"/>
      <c r="L1812" s="65"/>
      <c r="M1812" s="65"/>
    </row>
    <row r="1813" spans="1:13" ht="12.75" customHeight="1">
      <c r="A1813" s="66" t="s">
        <v>16766</v>
      </c>
      <c r="B1813" s="74" t="s">
        <v>13416</v>
      </c>
      <c r="C1813" s="370" t="s">
        <v>16736</v>
      </c>
      <c r="D1813" s="370"/>
      <c r="E1813" s="370"/>
      <c r="F1813" s="370"/>
      <c r="G1813" s="370"/>
      <c r="H1813" s="370"/>
      <c r="I1813" s="370"/>
      <c r="J1813" s="370"/>
      <c r="K1813" s="370"/>
      <c r="L1813" s="74" t="s">
        <v>216</v>
      </c>
      <c r="M1813" s="67">
        <v>13.2</v>
      </c>
    </row>
    <row r="1814" spans="1:13" ht="13.5" customHeight="1">
      <c r="A1814" s="66" t="s">
        <v>16767</v>
      </c>
      <c r="B1814" s="74" t="s">
        <v>13416</v>
      </c>
      <c r="C1814" s="370" t="s">
        <v>16738</v>
      </c>
      <c r="D1814" s="370"/>
      <c r="E1814" s="370"/>
      <c r="F1814" s="370"/>
      <c r="G1814" s="370"/>
      <c r="H1814" s="370"/>
      <c r="I1814" s="370"/>
      <c r="J1814" s="370"/>
      <c r="K1814" s="370"/>
      <c r="L1814" s="74" t="s">
        <v>216</v>
      </c>
      <c r="M1814" s="67">
        <v>14.58</v>
      </c>
    </row>
    <row r="1815" spans="1:13" ht="12.75" customHeight="1">
      <c r="A1815" s="66" t="s">
        <v>16768</v>
      </c>
      <c r="B1815" s="74" t="s">
        <v>13416</v>
      </c>
      <c r="C1815" s="370" t="s">
        <v>16769</v>
      </c>
      <c r="D1815" s="370"/>
      <c r="E1815" s="370"/>
      <c r="F1815" s="370"/>
      <c r="G1815" s="370"/>
      <c r="H1815" s="370"/>
      <c r="I1815" s="370"/>
      <c r="J1815" s="370"/>
      <c r="K1815" s="370"/>
      <c r="L1815" s="74" t="s">
        <v>216</v>
      </c>
      <c r="M1815" s="67">
        <v>24.47</v>
      </c>
    </row>
    <row r="1816" spans="1:13" ht="12.75" customHeight="1">
      <c r="A1816" s="66" t="s">
        <v>16770</v>
      </c>
      <c r="B1816" s="74" t="s">
        <v>13416</v>
      </c>
      <c r="C1816" s="370" t="s">
        <v>16771</v>
      </c>
      <c r="D1816" s="370"/>
      <c r="E1816" s="370"/>
      <c r="F1816" s="370"/>
      <c r="G1816" s="370"/>
      <c r="H1816" s="370"/>
      <c r="I1816" s="370"/>
      <c r="J1816" s="370"/>
      <c r="K1816" s="370"/>
      <c r="L1816" s="74" t="s">
        <v>216</v>
      </c>
      <c r="M1816" s="67">
        <v>24.26</v>
      </c>
    </row>
    <row r="1817" spans="1:13" ht="13.5" customHeight="1">
      <c r="A1817" s="66" t="s">
        <v>16772</v>
      </c>
      <c r="B1817" s="74" t="s">
        <v>13416</v>
      </c>
      <c r="C1817" s="370" t="s">
        <v>16773</v>
      </c>
      <c r="D1817" s="370"/>
      <c r="E1817" s="370"/>
      <c r="F1817" s="370"/>
      <c r="G1817" s="370"/>
      <c r="H1817" s="370"/>
      <c r="I1817" s="370"/>
      <c r="J1817" s="370"/>
      <c r="K1817" s="370"/>
      <c r="L1817" s="74" t="s">
        <v>216</v>
      </c>
      <c r="M1817" s="67">
        <v>25.89</v>
      </c>
    </row>
    <row r="1818" spans="1:13" ht="12.75" customHeight="1">
      <c r="A1818" s="66" t="s">
        <v>16774</v>
      </c>
      <c r="B1818" s="74" t="s">
        <v>13416</v>
      </c>
      <c r="C1818" s="370" t="s">
        <v>16775</v>
      </c>
      <c r="D1818" s="370"/>
      <c r="E1818" s="370"/>
      <c r="F1818" s="370"/>
      <c r="G1818" s="370"/>
      <c r="H1818" s="370"/>
      <c r="I1818" s="370"/>
      <c r="J1818" s="370"/>
      <c r="K1818" s="370"/>
      <c r="L1818" s="74" t="s">
        <v>216</v>
      </c>
      <c r="M1818" s="67">
        <v>16.16</v>
      </c>
    </row>
    <row r="1819" spans="1:13" ht="13.5" customHeight="1">
      <c r="A1819" s="66" t="s">
        <v>16776</v>
      </c>
      <c r="B1819" s="74" t="s">
        <v>13416</v>
      </c>
      <c r="C1819" s="370" t="s">
        <v>16777</v>
      </c>
      <c r="D1819" s="370"/>
      <c r="E1819" s="370"/>
      <c r="F1819" s="370"/>
      <c r="G1819" s="370"/>
      <c r="H1819" s="370"/>
      <c r="I1819" s="370"/>
      <c r="J1819" s="370"/>
      <c r="K1819" s="370"/>
      <c r="L1819" s="74" t="s">
        <v>216</v>
      </c>
      <c r="M1819" s="67">
        <v>26.6</v>
      </c>
    </row>
    <row r="1820" spans="1:13" ht="12.75" customHeight="1">
      <c r="A1820" s="66" t="s">
        <v>16778</v>
      </c>
      <c r="B1820" s="74" t="s">
        <v>13416</v>
      </c>
      <c r="C1820" s="370" t="s">
        <v>16779</v>
      </c>
      <c r="D1820" s="370"/>
      <c r="E1820" s="370"/>
      <c r="F1820" s="370"/>
      <c r="G1820" s="370"/>
      <c r="H1820" s="370"/>
      <c r="I1820" s="370"/>
      <c r="J1820" s="370"/>
      <c r="K1820" s="370"/>
      <c r="L1820" s="74" t="s">
        <v>216</v>
      </c>
      <c r="M1820" s="67">
        <v>15.33</v>
      </c>
    </row>
    <row r="1821" spans="1:13" ht="12.75" customHeight="1">
      <c r="A1821" s="64" t="s">
        <v>16780</v>
      </c>
      <c r="B1821" s="73" t="s">
        <v>13416</v>
      </c>
      <c r="C1821" s="371" t="s">
        <v>16781</v>
      </c>
      <c r="D1821" s="371"/>
      <c r="E1821" s="371"/>
      <c r="F1821" s="371"/>
      <c r="G1821" s="371"/>
      <c r="H1821" s="371"/>
      <c r="I1821" s="371"/>
      <c r="J1821" s="371"/>
      <c r="K1821" s="371"/>
      <c r="L1821" s="65"/>
      <c r="M1821" s="65"/>
    </row>
    <row r="1822" spans="1:13" ht="13.5" customHeight="1">
      <c r="A1822" s="66" t="s">
        <v>16782</v>
      </c>
      <c r="B1822" s="74" t="s">
        <v>13416</v>
      </c>
      <c r="C1822" s="370" t="s">
        <v>16783</v>
      </c>
      <c r="D1822" s="370"/>
      <c r="E1822" s="370"/>
      <c r="F1822" s="370"/>
      <c r="G1822" s="370"/>
      <c r="H1822" s="370"/>
      <c r="I1822" s="370"/>
      <c r="J1822" s="370"/>
      <c r="K1822" s="370"/>
      <c r="L1822" s="74" t="s">
        <v>216</v>
      </c>
      <c r="M1822" s="67">
        <v>9.81</v>
      </c>
    </row>
    <row r="1823" spans="1:13" ht="12.75" customHeight="1">
      <c r="A1823" s="66" t="s">
        <v>16784</v>
      </c>
      <c r="B1823" s="74" t="s">
        <v>13416</v>
      </c>
      <c r="C1823" s="370" t="s">
        <v>16785</v>
      </c>
      <c r="D1823" s="370"/>
      <c r="E1823" s="370"/>
      <c r="F1823" s="370"/>
      <c r="G1823" s="370"/>
      <c r="H1823" s="370"/>
      <c r="I1823" s="370"/>
      <c r="J1823" s="370"/>
      <c r="K1823" s="370"/>
      <c r="L1823" s="74" t="s">
        <v>216</v>
      </c>
      <c r="M1823" s="67">
        <v>12.08</v>
      </c>
    </row>
    <row r="1824" spans="1:13" ht="13.5" customHeight="1">
      <c r="A1824" s="66" t="s">
        <v>16786</v>
      </c>
      <c r="B1824" s="74" t="s">
        <v>13416</v>
      </c>
      <c r="C1824" s="370" t="s">
        <v>16787</v>
      </c>
      <c r="D1824" s="370"/>
      <c r="E1824" s="370"/>
      <c r="F1824" s="370"/>
      <c r="G1824" s="370"/>
      <c r="H1824" s="370"/>
      <c r="I1824" s="370"/>
      <c r="J1824" s="370"/>
      <c r="K1824" s="370"/>
      <c r="L1824" s="74" t="s">
        <v>216</v>
      </c>
      <c r="M1824" s="67">
        <v>22.25</v>
      </c>
    </row>
    <row r="1825" spans="1:13" ht="12.75" customHeight="1">
      <c r="A1825" s="66" t="s">
        <v>16788</v>
      </c>
      <c r="B1825" s="74" t="s">
        <v>13416</v>
      </c>
      <c r="C1825" s="370" t="s">
        <v>16789</v>
      </c>
      <c r="D1825" s="370"/>
      <c r="E1825" s="370"/>
      <c r="F1825" s="370"/>
      <c r="G1825" s="370"/>
      <c r="H1825" s="370"/>
      <c r="I1825" s="370"/>
      <c r="J1825" s="370"/>
      <c r="K1825" s="370"/>
      <c r="L1825" s="74" t="s">
        <v>216</v>
      </c>
      <c r="M1825" s="67">
        <v>12.24</v>
      </c>
    </row>
    <row r="1826" spans="1:13" ht="12.75" customHeight="1">
      <c r="A1826" s="66" t="s">
        <v>16790</v>
      </c>
      <c r="B1826" s="74" t="s">
        <v>13416</v>
      </c>
      <c r="C1826" s="370" t="s">
        <v>16791</v>
      </c>
      <c r="D1826" s="370"/>
      <c r="E1826" s="370"/>
      <c r="F1826" s="370"/>
      <c r="G1826" s="370"/>
      <c r="H1826" s="370"/>
      <c r="I1826" s="370"/>
      <c r="J1826" s="370"/>
      <c r="K1826" s="370"/>
      <c r="L1826" s="74" t="s">
        <v>216</v>
      </c>
      <c r="M1826" s="67">
        <v>22.29</v>
      </c>
    </row>
    <row r="1827" spans="1:13" ht="13.5" customHeight="1">
      <c r="A1827" s="66" t="s">
        <v>16792</v>
      </c>
      <c r="B1827" s="74" t="s">
        <v>13416</v>
      </c>
      <c r="C1827" s="370" t="s">
        <v>16793</v>
      </c>
      <c r="D1827" s="370"/>
      <c r="E1827" s="370"/>
      <c r="F1827" s="370"/>
      <c r="G1827" s="370"/>
      <c r="H1827" s="370"/>
      <c r="I1827" s="370"/>
      <c r="J1827" s="370"/>
      <c r="K1827" s="370"/>
      <c r="L1827" s="74" t="s">
        <v>216</v>
      </c>
      <c r="M1827" s="67">
        <v>23.55</v>
      </c>
    </row>
    <row r="1828" spans="1:13" ht="12.75" customHeight="1">
      <c r="A1828" s="66" t="s">
        <v>16794</v>
      </c>
      <c r="B1828" s="74" t="s">
        <v>13416</v>
      </c>
      <c r="C1828" s="370" t="s">
        <v>16795</v>
      </c>
      <c r="D1828" s="370"/>
      <c r="E1828" s="370"/>
      <c r="F1828" s="370"/>
      <c r="G1828" s="370"/>
      <c r="H1828" s="370"/>
      <c r="I1828" s="370"/>
      <c r="J1828" s="370"/>
      <c r="K1828" s="370"/>
      <c r="L1828" s="74" t="s">
        <v>216</v>
      </c>
      <c r="M1828" s="67">
        <v>23.39</v>
      </c>
    </row>
    <row r="1829" spans="1:13" ht="12.75" customHeight="1">
      <c r="A1829" s="66" t="s">
        <v>16796</v>
      </c>
      <c r="B1829" s="74" t="s">
        <v>13416</v>
      </c>
      <c r="C1829" s="370" t="s">
        <v>16797</v>
      </c>
      <c r="D1829" s="370"/>
      <c r="E1829" s="370"/>
      <c r="F1829" s="370"/>
      <c r="G1829" s="370"/>
      <c r="H1829" s="370"/>
      <c r="I1829" s="370"/>
      <c r="J1829" s="370"/>
      <c r="K1829" s="370"/>
      <c r="L1829" s="74" t="s">
        <v>216</v>
      </c>
      <c r="M1829" s="67">
        <v>9.81</v>
      </c>
    </row>
    <row r="1830" spans="1:13" ht="13.5" customHeight="1">
      <c r="A1830" s="66" t="s">
        <v>16798</v>
      </c>
      <c r="B1830" s="74" t="s">
        <v>13416</v>
      </c>
      <c r="C1830" s="370" t="s">
        <v>16799</v>
      </c>
      <c r="D1830" s="370"/>
      <c r="E1830" s="370"/>
      <c r="F1830" s="370"/>
      <c r="G1830" s="370"/>
      <c r="H1830" s="370"/>
      <c r="I1830" s="370"/>
      <c r="J1830" s="370"/>
      <c r="K1830" s="370"/>
      <c r="L1830" s="74" t="s">
        <v>216</v>
      </c>
      <c r="M1830" s="67">
        <v>12.08</v>
      </c>
    </row>
    <row r="1831" spans="1:13" ht="12.75" customHeight="1">
      <c r="A1831" s="66" t="s">
        <v>16800</v>
      </c>
      <c r="B1831" s="74" t="s">
        <v>13416</v>
      </c>
      <c r="C1831" s="370" t="s">
        <v>16801</v>
      </c>
      <c r="D1831" s="370"/>
      <c r="E1831" s="370"/>
      <c r="F1831" s="370"/>
      <c r="G1831" s="370"/>
      <c r="H1831" s="370"/>
      <c r="I1831" s="370"/>
      <c r="J1831" s="370"/>
      <c r="K1831" s="370"/>
      <c r="L1831" s="74" t="s">
        <v>216</v>
      </c>
      <c r="M1831" s="67">
        <v>22.25</v>
      </c>
    </row>
    <row r="1832" spans="1:13" ht="13.5" customHeight="1">
      <c r="A1832" s="66" t="s">
        <v>16802</v>
      </c>
      <c r="B1832" s="74" t="s">
        <v>13416</v>
      </c>
      <c r="C1832" s="370" t="s">
        <v>16803</v>
      </c>
      <c r="D1832" s="370"/>
      <c r="E1832" s="370"/>
      <c r="F1832" s="370"/>
      <c r="G1832" s="370"/>
      <c r="H1832" s="370"/>
      <c r="I1832" s="370"/>
      <c r="J1832" s="370"/>
      <c r="K1832" s="370"/>
      <c r="L1832" s="74" t="s">
        <v>216</v>
      </c>
      <c r="M1832" s="67">
        <v>22.29</v>
      </c>
    </row>
    <row r="1833" spans="1:13" ht="12.75" customHeight="1">
      <c r="A1833" s="66" t="s">
        <v>16804</v>
      </c>
      <c r="B1833" s="74" t="s">
        <v>13416</v>
      </c>
      <c r="C1833" s="370" t="s">
        <v>16805</v>
      </c>
      <c r="D1833" s="370"/>
      <c r="E1833" s="370"/>
      <c r="F1833" s="370"/>
      <c r="G1833" s="370"/>
      <c r="H1833" s="370"/>
      <c r="I1833" s="370"/>
      <c r="J1833" s="370"/>
      <c r="K1833" s="370"/>
      <c r="L1833" s="74" t="s">
        <v>216</v>
      </c>
      <c r="M1833" s="67">
        <v>23.39</v>
      </c>
    </row>
    <row r="1834" spans="1:13" ht="12.75" customHeight="1">
      <c r="A1834" s="66" t="s">
        <v>16806</v>
      </c>
      <c r="B1834" s="74" t="s">
        <v>13416</v>
      </c>
      <c r="C1834" s="370" t="s">
        <v>16807</v>
      </c>
      <c r="D1834" s="370"/>
      <c r="E1834" s="370"/>
      <c r="F1834" s="370"/>
      <c r="G1834" s="370"/>
      <c r="H1834" s="370"/>
      <c r="I1834" s="370"/>
      <c r="J1834" s="370"/>
      <c r="K1834" s="370"/>
      <c r="L1834" s="74" t="s">
        <v>216</v>
      </c>
      <c r="M1834" s="67">
        <v>24.23</v>
      </c>
    </row>
    <row r="1835" spans="1:13" ht="13.5" customHeight="1">
      <c r="A1835" s="64" t="s">
        <v>16808</v>
      </c>
      <c r="B1835" s="73" t="s">
        <v>13416</v>
      </c>
      <c r="C1835" s="371" t="s">
        <v>16809</v>
      </c>
      <c r="D1835" s="371"/>
      <c r="E1835" s="371"/>
      <c r="F1835" s="371"/>
      <c r="G1835" s="371"/>
      <c r="H1835" s="371"/>
      <c r="I1835" s="371"/>
      <c r="J1835" s="371"/>
      <c r="K1835" s="371"/>
      <c r="L1835" s="65"/>
      <c r="M1835" s="65"/>
    </row>
    <row r="1836" spans="1:13" ht="12.75" customHeight="1">
      <c r="A1836" s="66" t="s">
        <v>16810</v>
      </c>
      <c r="B1836" s="74" t="s">
        <v>13416</v>
      </c>
      <c r="C1836" s="370" t="s">
        <v>16811</v>
      </c>
      <c r="D1836" s="370"/>
      <c r="E1836" s="370"/>
      <c r="F1836" s="370"/>
      <c r="G1836" s="370"/>
      <c r="H1836" s="370"/>
      <c r="I1836" s="370"/>
      <c r="J1836" s="370"/>
      <c r="K1836" s="370"/>
      <c r="L1836" s="74" t="s">
        <v>216</v>
      </c>
      <c r="M1836" s="67">
        <v>17.420000000000002</v>
      </c>
    </row>
    <row r="1837" spans="1:13" ht="13.5" customHeight="1">
      <c r="A1837" s="66" t="s">
        <v>16812</v>
      </c>
      <c r="B1837" s="74" t="s">
        <v>13416</v>
      </c>
      <c r="C1837" s="370" t="s">
        <v>16813</v>
      </c>
      <c r="D1837" s="370"/>
      <c r="E1837" s="370"/>
      <c r="F1837" s="370"/>
      <c r="G1837" s="370"/>
      <c r="H1837" s="370"/>
      <c r="I1837" s="370"/>
      <c r="J1837" s="370"/>
      <c r="K1837" s="370"/>
      <c r="L1837" s="74" t="s">
        <v>216</v>
      </c>
      <c r="M1837" s="67">
        <v>22.5</v>
      </c>
    </row>
    <row r="1838" spans="1:13" ht="12.75" customHeight="1">
      <c r="A1838" s="66" t="s">
        <v>16814</v>
      </c>
      <c r="B1838" s="74" t="s">
        <v>13416</v>
      </c>
      <c r="C1838" s="370" t="s">
        <v>16815</v>
      </c>
      <c r="D1838" s="370"/>
      <c r="E1838" s="370"/>
      <c r="F1838" s="370"/>
      <c r="G1838" s="370"/>
      <c r="H1838" s="370"/>
      <c r="I1838" s="370"/>
      <c r="J1838" s="370"/>
      <c r="K1838" s="370"/>
      <c r="L1838" s="74" t="s">
        <v>216</v>
      </c>
      <c r="M1838" s="67">
        <v>20.29</v>
      </c>
    </row>
    <row r="1839" spans="1:13" ht="12.75" customHeight="1">
      <c r="A1839" s="66" t="s">
        <v>16816</v>
      </c>
      <c r="B1839" s="74" t="s">
        <v>13416</v>
      </c>
      <c r="C1839" s="370" t="s">
        <v>16817</v>
      </c>
      <c r="D1839" s="370"/>
      <c r="E1839" s="370"/>
      <c r="F1839" s="370"/>
      <c r="G1839" s="370"/>
      <c r="H1839" s="370"/>
      <c r="I1839" s="370"/>
      <c r="J1839" s="370"/>
      <c r="K1839" s="370"/>
      <c r="L1839" s="74" t="s">
        <v>216</v>
      </c>
      <c r="M1839" s="67">
        <v>38.93</v>
      </c>
    </row>
    <row r="1840" spans="1:13" ht="13.5" customHeight="1">
      <c r="A1840" s="66" t="s">
        <v>16818</v>
      </c>
      <c r="B1840" s="74" t="s">
        <v>13416</v>
      </c>
      <c r="C1840" s="370" t="s">
        <v>16819</v>
      </c>
      <c r="D1840" s="370"/>
      <c r="E1840" s="370"/>
      <c r="F1840" s="370"/>
      <c r="G1840" s="370"/>
      <c r="H1840" s="370"/>
      <c r="I1840" s="370"/>
      <c r="J1840" s="370"/>
      <c r="K1840" s="370"/>
      <c r="L1840" s="74" t="s">
        <v>216</v>
      </c>
      <c r="M1840" s="67">
        <v>30.27</v>
      </c>
    </row>
    <row r="1841" spans="1:13" ht="12.75" customHeight="1">
      <c r="A1841" s="66" t="s">
        <v>16820</v>
      </c>
      <c r="B1841" s="74" t="s">
        <v>13416</v>
      </c>
      <c r="C1841" s="370" t="s">
        <v>16821</v>
      </c>
      <c r="D1841" s="370"/>
      <c r="E1841" s="370"/>
      <c r="F1841" s="370"/>
      <c r="G1841" s="370"/>
      <c r="H1841" s="370"/>
      <c r="I1841" s="370"/>
      <c r="J1841" s="370"/>
      <c r="K1841" s="370"/>
      <c r="L1841" s="74" t="s">
        <v>216</v>
      </c>
      <c r="M1841" s="67">
        <v>30.27</v>
      </c>
    </row>
    <row r="1842" spans="1:13" ht="13.5" customHeight="1">
      <c r="A1842" s="66" t="s">
        <v>16822</v>
      </c>
      <c r="B1842" s="74" t="s">
        <v>13416</v>
      </c>
      <c r="C1842" s="370" t="s">
        <v>16823</v>
      </c>
      <c r="D1842" s="370"/>
      <c r="E1842" s="370"/>
      <c r="F1842" s="370"/>
      <c r="G1842" s="370"/>
      <c r="H1842" s="370"/>
      <c r="I1842" s="370"/>
      <c r="J1842" s="370"/>
      <c r="K1842" s="370"/>
      <c r="L1842" s="74" t="s">
        <v>216</v>
      </c>
      <c r="M1842" s="67">
        <v>20.8</v>
      </c>
    </row>
    <row r="1843" spans="1:13" ht="12.75" customHeight="1">
      <c r="A1843" s="66" t="s">
        <v>16824</v>
      </c>
      <c r="B1843" s="74" t="s">
        <v>13416</v>
      </c>
      <c r="C1843" s="370" t="s">
        <v>16825</v>
      </c>
      <c r="D1843" s="370"/>
      <c r="E1843" s="370"/>
      <c r="F1843" s="370"/>
      <c r="G1843" s="370"/>
      <c r="H1843" s="370"/>
      <c r="I1843" s="370"/>
      <c r="J1843" s="370"/>
      <c r="K1843" s="370"/>
      <c r="L1843" s="74" t="s">
        <v>216</v>
      </c>
      <c r="M1843" s="67">
        <v>38.99</v>
      </c>
    </row>
    <row r="1844" spans="1:13" ht="12.75" customHeight="1">
      <c r="A1844" s="66" t="s">
        <v>16826</v>
      </c>
      <c r="B1844" s="74" t="s">
        <v>13416</v>
      </c>
      <c r="C1844" s="370" t="s">
        <v>16827</v>
      </c>
      <c r="D1844" s="370"/>
      <c r="E1844" s="370"/>
      <c r="F1844" s="370"/>
      <c r="G1844" s="370"/>
      <c r="H1844" s="370"/>
      <c r="I1844" s="370"/>
      <c r="J1844" s="370"/>
      <c r="K1844" s="370"/>
      <c r="L1844" s="74" t="s">
        <v>216</v>
      </c>
      <c r="M1844" s="67">
        <v>20.78</v>
      </c>
    </row>
    <row r="1845" spans="1:13" ht="13.5" customHeight="1">
      <c r="A1845" s="66" t="s">
        <v>16828</v>
      </c>
      <c r="B1845" s="74" t="s">
        <v>13416</v>
      </c>
      <c r="C1845" s="370" t="s">
        <v>16829</v>
      </c>
      <c r="D1845" s="370"/>
      <c r="E1845" s="370"/>
      <c r="F1845" s="370"/>
      <c r="G1845" s="370"/>
      <c r="H1845" s="370"/>
      <c r="I1845" s="370"/>
      <c r="J1845" s="370"/>
      <c r="K1845" s="370"/>
      <c r="L1845" s="74" t="s">
        <v>216</v>
      </c>
      <c r="M1845" s="67">
        <v>25.39</v>
      </c>
    </row>
    <row r="1846" spans="1:13" ht="12.75" customHeight="1">
      <c r="A1846" s="66" t="s">
        <v>16830</v>
      </c>
      <c r="B1846" s="74" t="s">
        <v>13416</v>
      </c>
      <c r="C1846" s="370" t="s">
        <v>16831</v>
      </c>
      <c r="D1846" s="370"/>
      <c r="E1846" s="370"/>
      <c r="F1846" s="370"/>
      <c r="G1846" s="370"/>
      <c r="H1846" s="370"/>
      <c r="I1846" s="370"/>
      <c r="J1846" s="370"/>
      <c r="K1846" s="370"/>
      <c r="L1846" s="74" t="s">
        <v>216</v>
      </c>
      <c r="M1846" s="67">
        <v>25.39</v>
      </c>
    </row>
    <row r="1847" spans="1:13" ht="12.75" customHeight="1">
      <c r="A1847" s="66" t="s">
        <v>16832</v>
      </c>
      <c r="B1847" s="74" t="s">
        <v>13416</v>
      </c>
      <c r="C1847" s="370" t="s">
        <v>16833</v>
      </c>
      <c r="D1847" s="370"/>
      <c r="E1847" s="370"/>
      <c r="F1847" s="370"/>
      <c r="G1847" s="370"/>
      <c r="H1847" s="370"/>
      <c r="I1847" s="370"/>
      <c r="J1847" s="370"/>
      <c r="K1847" s="370"/>
      <c r="L1847" s="74" t="s">
        <v>216</v>
      </c>
      <c r="M1847" s="67">
        <v>20.81</v>
      </c>
    </row>
    <row r="1848" spans="1:13" ht="13.5" customHeight="1">
      <c r="A1848" s="66" t="s">
        <v>16834</v>
      </c>
      <c r="B1848" s="74" t="s">
        <v>13416</v>
      </c>
      <c r="C1848" s="370" t="s">
        <v>16835</v>
      </c>
      <c r="D1848" s="370"/>
      <c r="E1848" s="370"/>
      <c r="F1848" s="370"/>
      <c r="G1848" s="370"/>
      <c r="H1848" s="370"/>
      <c r="I1848" s="370"/>
      <c r="J1848" s="370"/>
      <c r="K1848" s="370"/>
      <c r="L1848" s="74" t="s">
        <v>216</v>
      </c>
      <c r="M1848" s="67">
        <v>25.45</v>
      </c>
    </row>
    <row r="1849" spans="1:13" ht="12.75" customHeight="1">
      <c r="A1849" s="66" t="s">
        <v>16836</v>
      </c>
      <c r="B1849" s="74" t="s">
        <v>13416</v>
      </c>
      <c r="C1849" s="370" t="s">
        <v>16837</v>
      </c>
      <c r="D1849" s="370"/>
      <c r="E1849" s="370"/>
      <c r="F1849" s="370"/>
      <c r="G1849" s="370"/>
      <c r="H1849" s="370"/>
      <c r="I1849" s="370"/>
      <c r="J1849" s="370"/>
      <c r="K1849" s="370"/>
      <c r="L1849" s="74" t="s">
        <v>216</v>
      </c>
      <c r="M1849" s="67">
        <v>25.45</v>
      </c>
    </row>
    <row r="1850" spans="1:13" ht="13.5" customHeight="1">
      <c r="A1850" s="64" t="s">
        <v>16838</v>
      </c>
      <c r="B1850" s="73" t="s">
        <v>13416</v>
      </c>
      <c r="C1850" s="371" t="s">
        <v>16839</v>
      </c>
      <c r="D1850" s="371"/>
      <c r="E1850" s="371"/>
      <c r="F1850" s="371"/>
      <c r="G1850" s="371"/>
      <c r="H1850" s="371"/>
      <c r="I1850" s="371"/>
      <c r="J1850" s="371"/>
      <c r="K1850" s="371"/>
      <c r="L1850" s="65"/>
      <c r="M1850" s="65"/>
    </row>
    <row r="1851" spans="1:13" ht="12.75" customHeight="1">
      <c r="A1851" s="66" t="s">
        <v>16840</v>
      </c>
      <c r="B1851" s="74" t="s">
        <v>13416</v>
      </c>
      <c r="C1851" s="370" t="s">
        <v>16841</v>
      </c>
      <c r="D1851" s="370"/>
      <c r="E1851" s="370"/>
      <c r="F1851" s="370"/>
      <c r="G1851" s="370"/>
      <c r="H1851" s="370"/>
      <c r="I1851" s="370"/>
      <c r="J1851" s="370"/>
      <c r="K1851" s="370"/>
      <c r="L1851" s="74" t="s">
        <v>216</v>
      </c>
      <c r="M1851" s="67">
        <v>26.11</v>
      </c>
    </row>
    <row r="1852" spans="1:13" ht="12.75" customHeight="1">
      <c r="A1852" s="64" t="s">
        <v>16842</v>
      </c>
      <c r="B1852" s="73" t="s">
        <v>13416</v>
      </c>
      <c r="C1852" s="371" t="s">
        <v>16843</v>
      </c>
      <c r="D1852" s="371"/>
      <c r="E1852" s="371"/>
      <c r="F1852" s="371"/>
      <c r="G1852" s="371"/>
      <c r="H1852" s="371"/>
      <c r="I1852" s="371"/>
      <c r="J1852" s="371"/>
      <c r="K1852" s="371"/>
      <c r="L1852" s="65"/>
      <c r="M1852" s="65"/>
    </row>
    <row r="1853" spans="1:13" ht="13.5" customHeight="1">
      <c r="A1853" s="66" t="s">
        <v>16844</v>
      </c>
      <c r="B1853" s="74" t="s">
        <v>13416</v>
      </c>
      <c r="C1853" s="370" t="s">
        <v>16845</v>
      </c>
      <c r="D1853" s="370"/>
      <c r="E1853" s="370"/>
      <c r="F1853" s="370"/>
      <c r="G1853" s="370"/>
      <c r="H1853" s="370"/>
      <c r="I1853" s="370"/>
      <c r="J1853" s="370"/>
      <c r="K1853" s="370"/>
      <c r="L1853" s="74" t="s">
        <v>216</v>
      </c>
      <c r="M1853" s="67">
        <v>17.95</v>
      </c>
    </row>
    <row r="1854" spans="1:13" ht="12.75" customHeight="1">
      <c r="A1854" s="66" t="s">
        <v>16846</v>
      </c>
      <c r="B1854" s="74" t="s">
        <v>13416</v>
      </c>
      <c r="C1854" s="370" t="s">
        <v>16847</v>
      </c>
      <c r="D1854" s="370"/>
      <c r="E1854" s="370"/>
      <c r="F1854" s="370"/>
      <c r="G1854" s="370"/>
      <c r="H1854" s="370"/>
      <c r="I1854" s="370"/>
      <c r="J1854" s="370"/>
      <c r="K1854" s="370"/>
      <c r="L1854" s="74" t="s">
        <v>216</v>
      </c>
      <c r="M1854" s="67">
        <v>21.13</v>
      </c>
    </row>
    <row r="1855" spans="1:13" ht="13.5" customHeight="1">
      <c r="A1855" s="64" t="s">
        <v>16848</v>
      </c>
      <c r="B1855" s="73" t="s">
        <v>13416</v>
      </c>
      <c r="C1855" s="371" t="s">
        <v>16849</v>
      </c>
      <c r="D1855" s="371"/>
      <c r="E1855" s="371"/>
      <c r="F1855" s="371"/>
      <c r="G1855" s="371"/>
      <c r="H1855" s="371"/>
      <c r="I1855" s="371"/>
      <c r="J1855" s="371"/>
      <c r="K1855" s="371"/>
      <c r="L1855" s="65"/>
      <c r="M1855" s="65"/>
    </row>
    <row r="1856" spans="1:13" ht="12.75" customHeight="1">
      <c r="A1856" s="66" t="s">
        <v>16850</v>
      </c>
      <c r="B1856" s="74" t="s">
        <v>13416</v>
      </c>
      <c r="C1856" s="370" t="s">
        <v>16851</v>
      </c>
      <c r="D1856" s="370"/>
      <c r="E1856" s="370"/>
      <c r="F1856" s="370"/>
      <c r="G1856" s="370"/>
      <c r="H1856" s="370"/>
      <c r="I1856" s="370"/>
      <c r="J1856" s="370"/>
      <c r="K1856" s="370"/>
      <c r="L1856" s="74" t="s">
        <v>216</v>
      </c>
      <c r="M1856" s="67">
        <v>23.59</v>
      </c>
    </row>
    <row r="1857" spans="1:13" ht="12.75" customHeight="1">
      <c r="A1857" s="66" t="s">
        <v>16852</v>
      </c>
      <c r="B1857" s="74" t="s">
        <v>13416</v>
      </c>
      <c r="C1857" s="370" t="s">
        <v>16853</v>
      </c>
      <c r="D1857" s="370"/>
      <c r="E1857" s="370"/>
      <c r="F1857" s="370"/>
      <c r="G1857" s="370"/>
      <c r="H1857" s="370"/>
      <c r="I1857" s="370"/>
      <c r="J1857" s="370"/>
      <c r="K1857" s="370"/>
      <c r="L1857" s="74" t="s">
        <v>216</v>
      </c>
      <c r="M1857" s="67">
        <v>23.59</v>
      </c>
    </row>
    <row r="1858" spans="1:13" ht="13.5" customHeight="1">
      <c r="A1858" s="66" t="s">
        <v>16854</v>
      </c>
      <c r="B1858" s="74" t="s">
        <v>13416</v>
      </c>
      <c r="C1858" s="370" t="s">
        <v>16855</v>
      </c>
      <c r="D1858" s="370"/>
      <c r="E1858" s="370"/>
      <c r="F1858" s="370"/>
      <c r="G1858" s="370"/>
      <c r="H1858" s="370"/>
      <c r="I1858" s="370"/>
      <c r="J1858" s="370"/>
      <c r="K1858" s="370"/>
      <c r="L1858" s="74" t="s">
        <v>216</v>
      </c>
      <c r="M1858" s="67">
        <v>23.59</v>
      </c>
    </row>
    <row r="1859" spans="1:13" ht="12.75" customHeight="1">
      <c r="A1859" s="64" t="s">
        <v>16856</v>
      </c>
      <c r="B1859" s="73" t="s">
        <v>13416</v>
      </c>
      <c r="C1859" s="371" t="s">
        <v>16857</v>
      </c>
      <c r="D1859" s="371"/>
      <c r="E1859" s="371"/>
      <c r="F1859" s="371"/>
      <c r="G1859" s="371"/>
      <c r="H1859" s="371"/>
      <c r="I1859" s="371"/>
      <c r="J1859" s="371"/>
      <c r="K1859" s="371"/>
      <c r="L1859" s="65"/>
      <c r="M1859" s="65"/>
    </row>
    <row r="1860" spans="1:13" ht="12.75" customHeight="1">
      <c r="A1860" s="66" t="s">
        <v>16858</v>
      </c>
      <c r="B1860" s="74" t="s">
        <v>13416</v>
      </c>
      <c r="C1860" s="370" t="s">
        <v>16859</v>
      </c>
      <c r="D1860" s="370"/>
      <c r="E1860" s="370"/>
      <c r="F1860" s="370"/>
      <c r="G1860" s="370"/>
      <c r="H1860" s="370"/>
      <c r="I1860" s="370"/>
      <c r="J1860" s="370"/>
      <c r="K1860" s="370"/>
      <c r="L1860" s="74" t="s">
        <v>216</v>
      </c>
      <c r="M1860" s="67">
        <v>28.01</v>
      </c>
    </row>
    <row r="1861" spans="1:13" ht="13.5" customHeight="1">
      <c r="A1861" s="66" t="s">
        <v>16860</v>
      </c>
      <c r="B1861" s="74" t="s">
        <v>13416</v>
      </c>
      <c r="C1861" s="370" t="s">
        <v>16861</v>
      </c>
      <c r="D1861" s="370"/>
      <c r="E1861" s="370"/>
      <c r="F1861" s="370"/>
      <c r="G1861" s="370"/>
      <c r="H1861" s="370"/>
      <c r="I1861" s="370"/>
      <c r="J1861" s="370"/>
      <c r="K1861" s="370"/>
      <c r="L1861" s="74" t="s">
        <v>216</v>
      </c>
      <c r="M1861" s="67">
        <v>23.59</v>
      </c>
    </row>
    <row r="1862" spans="1:13" ht="12.75" customHeight="1">
      <c r="A1862" s="66" t="s">
        <v>16862</v>
      </c>
      <c r="B1862" s="74" t="s">
        <v>13416</v>
      </c>
      <c r="C1862" s="370" t="s">
        <v>16863</v>
      </c>
      <c r="D1862" s="370"/>
      <c r="E1862" s="370"/>
      <c r="F1862" s="370"/>
      <c r="G1862" s="370"/>
      <c r="H1862" s="370"/>
      <c r="I1862" s="370"/>
      <c r="J1862" s="370"/>
      <c r="K1862" s="370"/>
      <c r="L1862" s="74" t="s">
        <v>216</v>
      </c>
      <c r="M1862" s="67">
        <v>23.59</v>
      </c>
    </row>
    <row r="1863" spans="1:13" ht="13.5" customHeight="1">
      <c r="A1863" s="64" t="s">
        <v>16864</v>
      </c>
      <c r="B1863" s="73" t="s">
        <v>13416</v>
      </c>
      <c r="C1863" s="371" t="s">
        <v>16865</v>
      </c>
      <c r="D1863" s="371"/>
      <c r="E1863" s="371"/>
      <c r="F1863" s="371"/>
      <c r="G1863" s="371"/>
      <c r="H1863" s="371"/>
      <c r="I1863" s="371"/>
      <c r="J1863" s="371"/>
      <c r="K1863" s="371"/>
      <c r="L1863" s="65"/>
      <c r="M1863" s="65"/>
    </row>
    <row r="1864" spans="1:13" ht="12.75" customHeight="1">
      <c r="A1864" s="66" t="s">
        <v>16866</v>
      </c>
      <c r="B1864" s="74" t="s">
        <v>13416</v>
      </c>
      <c r="C1864" s="370" t="s">
        <v>16867</v>
      </c>
      <c r="D1864" s="370"/>
      <c r="E1864" s="370"/>
      <c r="F1864" s="370"/>
      <c r="G1864" s="370"/>
      <c r="H1864" s="370"/>
      <c r="I1864" s="370"/>
      <c r="J1864" s="370"/>
      <c r="K1864" s="370"/>
      <c r="L1864" s="74" t="s">
        <v>216</v>
      </c>
      <c r="M1864" s="67">
        <v>15.55</v>
      </c>
    </row>
    <row r="1865" spans="1:13" ht="12.75" customHeight="1">
      <c r="A1865" s="66" t="s">
        <v>16868</v>
      </c>
      <c r="B1865" s="74" t="s">
        <v>13416</v>
      </c>
      <c r="C1865" s="370" t="s">
        <v>16869</v>
      </c>
      <c r="D1865" s="370"/>
      <c r="E1865" s="370"/>
      <c r="F1865" s="370"/>
      <c r="G1865" s="370"/>
      <c r="H1865" s="370"/>
      <c r="I1865" s="370"/>
      <c r="J1865" s="370"/>
      <c r="K1865" s="370"/>
      <c r="L1865" s="74" t="s">
        <v>216</v>
      </c>
      <c r="M1865" s="67">
        <v>18.5</v>
      </c>
    </row>
    <row r="1866" spans="1:13" ht="13.5" customHeight="1">
      <c r="A1866" s="66" t="s">
        <v>16870</v>
      </c>
      <c r="B1866" s="74" t="s">
        <v>13416</v>
      </c>
      <c r="C1866" s="370" t="s">
        <v>16871</v>
      </c>
      <c r="D1866" s="370"/>
      <c r="E1866" s="370"/>
      <c r="F1866" s="370"/>
      <c r="G1866" s="370"/>
      <c r="H1866" s="370"/>
      <c r="I1866" s="370"/>
      <c r="J1866" s="370"/>
      <c r="K1866" s="370"/>
      <c r="L1866" s="74" t="s">
        <v>216</v>
      </c>
      <c r="M1866" s="67">
        <v>14.21</v>
      </c>
    </row>
    <row r="1867" spans="1:13" ht="12.75" customHeight="1">
      <c r="A1867" s="66" t="s">
        <v>16872</v>
      </c>
      <c r="B1867" s="74" t="s">
        <v>13416</v>
      </c>
      <c r="C1867" s="370" t="s">
        <v>16873</v>
      </c>
      <c r="D1867" s="370"/>
      <c r="E1867" s="370"/>
      <c r="F1867" s="370"/>
      <c r="G1867" s="370"/>
      <c r="H1867" s="370"/>
      <c r="I1867" s="370"/>
      <c r="J1867" s="370"/>
      <c r="K1867" s="370"/>
      <c r="L1867" s="74" t="s">
        <v>216</v>
      </c>
      <c r="M1867" s="67">
        <v>14.78</v>
      </c>
    </row>
    <row r="1868" spans="1:13" ht="13.5" customHeight="1">
      <c r="A1868" s="64" t="s">
        <v>16874</v>
      </c>
      <c r="B1868" s="73" t="s">
        <v>13416</v>
      </c>
      <c r="C1868" s="371" t="s">
        <v>16875</v>
      </c>
      <c r="D1868" s="371"/>
      <c r="E1868" s="371"/>
      <c r="F1868" s="371"/>
      <c r="G1868" s="371"/>
      <c r="H1868" s="371"/>
      <c r="I1868" s="371"/>
      <c r="J1868" s="371"/>
      <c r="K1868" s="371"/>
      <c r="L1868" s="65"/>
      <c r="M1868" s="65"/>
    </row>
    <row r="1869" spans="1:13" ht="12.75" customHeight="1">
      <c r="A1869" s="66" t="s">
        <v>16876</v>
      </c>
      <c r="B1869" s="74" t="s">
        <v>13416</v>
      </c>
      <c r="C1869" s="370" t="s">
        <v>16877</v>
      </c>
      <c r="D1869" s="370"/>
      <c r="E1869" s="370"/>
      <c r="F1869" s="370"/>
      <c r="G1869" s="370"/>
      <c r="H1869" s="370"/>
      <c r="I1869" s="370"/>
      <c r="J1869" s="370"/>
      <c r="K1869" s="370"/>
      <c r="L1869" s="74" t="s">
        <v>216</v>
      </c>
      <c r="M1869" s="67">
        <v>43.24</v>
      </c>
    </row>
    <row r="1870" spans="1:13" ht="12.75" customHeight="1">
      <c r="A1870" s="64" t="s">
        <v>16878</v>
      </c>
      <c r="B1870" s="73" t="s">
        <v>13416</v>
      </c>
      <c r="C1870" s="371" t="s">
        <v>16879</v>
      </c>
      <c r="D1870" s="371"/>
      <c r="E1870" s="371"/>
      <c r="F1870" s="371"/>
      <c r="G1870" s="371"/>
      <c r="H1870" s="371"/>
      <c r="I1870" s="371"/>
      <c r="J1870" s="371"/>
      <c r="K1870" s="371"/>
      <c r="L1870" s="65"/>
      <c r="M1870" s="65"/>
    </row>
    <row r="1871" spans="1:13" ht="13.5" customHeight="1">
      <c r="A1871" s="66" t="s">
        <v>16880</v>
      </c>
      <c r="B1871" s="74" t="s">
        <v>13416</v>
      </c>
      <c r="C1871" s="370" t="s">
        <v>16881</v>
      </c>
      <c r="D1871" s="370"/>
      <c r="E1871" s="370"/>
      <c r="F1871" s="370"/>
      <c r="G1871" s="370"/>
      <c r="H1871" s="370"/>
      <c r="I1871" s="370"/>
      <c r="J1871" s="370"/>
      <c r="K1871" s="370"/>
      <c r="L1871" s="74" t="s">
        <v>26</v>
      </c>
      <c r="M1871" s="67">
        <v>4.5199999999999996</v>
      </c>
    </row>
    <row r="1872" spans="1:13" ht="12.75" customHeight="1">
      <c r="A1872" s="66" t="s">
        <v>16882</v>
      </c>
      <c r="B1872" s="74" t="s">
        <v>13416</v>
      </c>
      <c r="C1872" s="370" t="s">
        <v>16883</v>
      </c>
      <c r="D1872" s="370"/>
      <c r="E1872" s="370"/>
      <c r="F1872" s="370"/>
      <c r="G1872" s="370"/>
      <c r="H1872" s="370"/>
      <c r="I1872" s="370"/>
      <c r="J1872" s="370"/>
      <c r="K1872" s="370"/>
      <c r="L1872" s="74" t="s">
        <v>216</v>
      </c>
      <c r="M1872" s="67">
        <v>15.72</v>
      </c>
    </row>
    <row r="1873" spans="1:13" ht="12.75" customHeight="1">
      <c r="A1873" s="61" t="s">
        <v>16884</v>
      </c>
      <c r="B1873" s="62"/>
      <c r="C1873" s="372" t="s">
        <v>10078</v>
      </c>
      <c r="D1873" s="372"/>
      <c r="E1873" s="372"/>
      <c r="F1873" s="372"/>
      <c r="G1873" s="372"/>
      <c r="H1873" s="372"/>
      <c r="I1873" s="372"/>
      <c r="J1873" s="372"/>
      <c r="K1873" s="372"/>
      <c r="L1873" s="63"/>
      <c r="M1873" s="63"/>
    </row>
    <row r="1874" spans="1:13" ht="13.5" customHeight="1">
      <c r="A1874" s="64" t="s">
        <v>16885</v>
      </c>
      <c r="B1874" s="73" t="s">
        <v>13416</v>
      </c>
      <c r="C1874" s="371" t="s">
        <v>16886</v>
      </c>
      <c r="D1874" s="371"/>
      <c r="E1874" s="371"/>
      <c r="F1874" s="371"/>
      <c r="G1874" s="371"/>
      <c r="H1874" s="371"/>
      <c r="I1874" s="371"/>
      <c r="J1874" s="371"/>
      <c r="K1874" s="371"/>
      <c r="L1874" s="65"/>
      <c r="M1874" s="65"/>
    </row>
    <row r="1875" spans="1:13" ht="12.75" customHeight="1">
      <c r="A1875" s="66" t="s">
        <v>16887</v>
      </c>
      <c r="B1875" s="74" t="s">
        <v>13416</v>
      </c>
      <c r="C1875" s="370" t="s">
        <v>16888</v>
      </c>
      <c r="D1875" s="370"/>
      <c r="E1875" s="370"/>
      <c r="F1875" s="370"/>
      <c r="G1875" s="370"/>
      <c r="H1875" s="370"/>
      <c r="I1875" s="370"/>
      <c r="J1875" s="370"/>
      <c r="K1875" s="370"/>
      <c r="L1875" s="74" t="s">
        <v>25</v>
      </c>
      <c r="M1875" s="67">
        <v>886.12</v>
      </c>
    </row>
    <row r="1876" spans="1:13" ht="13.5" customHeight="1">
      <c r="A1876" s="66" t="s">
        <v>16889</v>
      </c>
      <c r="B1876" s="74" t="s">
        <v>13416</v>
      </c>
      <c r="C1876" s="370" t="s">
        <v>16890</v>
      </c>
      <c r="D1876" s="370"/>
      <c r="E1876" s="370"/>
      <c r="F1876" s="370"/>
      <c r="G1876" s="370"/>
      <c r="H1876" s="370"/>
      <c r="I1876" s="370"/>
      <c r="J1876" s="370"/>
      <c r="K1876" s="370"/>
      <c r="L1876" s="74" t="s">
        <v>25</v>
      </c>
      <c r="M1876" s="67">
        <v>3171.05</v>
      </c>
    </row>
    <row r="1877" spans="1:13" ht="12.75" customHeight="1">
      <c r="A1877" s="66" t="s">
        <v>16891</v>
      </c>
      <c r="B1877" s="74" t="s">
        <v>13416</v>
      </c>
      <c r="C1877" s="370" t="s">
        <v>16892</v>
      </c>
      <c r="D1877" s="370"/>
      <c r="E1877" s="370"/>
      <c r="F1877" s="370"/>
      <c r="G1877" s="370"/>
      <c r="H1877" s="370"/>
      <c r="I1877" s="370"/>
      <c r="J1877" s="370"/>
      <c r="K1877" s="370"/>
      <c r="L1877" s="74" t="s">
        <v>4321</v>
      </c>
      <c r="M1877" s="67">
        <v>1509.94</v>
      </c>
    </row>
    <row r="1878" spans="1:13" ht="12.75" customHeight="1">
      <c r="A1878" s="66" t="s">
        <v>16893</v>
      </c>
      <c r="B1878" s="74" t="s">
        <v>13416</v>
      </c>
      <c r="C1878" s="370" t="s">
        <v>16894</v>
      </c>
      <c r="D1878" s="370"/>
      <c r="E1878" s="370"/>
      <c r="F1878" s="370"/>
      <c r="G1878" s="370"/>
      <c r="H1878" s="370"/>
      <c r="I1878" s="370"/>
      <c r="J1878" s="370"/>
      <c r="K1878" s="370"/>
      <c r="L1878" s="74" t="s">
        <v>4321</v>
      </c>
      <c r="M1878" s="67">
        <v>1569.55</v>
      </c>
    </row>
    <row r="1879" spans="1:13" ht="13.5" customHeight="1">
      <c r="A1879" s="66" t="s">
        <v>16895</v>
      </c>
      <c r="B1879" s="74" t="s">
        <v>13416</v>
      </c>
      <c r="C1879" s="370" t="s">
        <v>16896</v>
      </c>
      <c r="D1879" s="370"/>
      <c r="E1879" s="370"/>
      <c r="F1879" s="370"/>
      <c r="G1879" s="370"/>
      <c r="H1879" s="370"/>
      <c r="I1879" s="370"/>
      <c r="J1879" s="370"/>
      <c r="K1879" s="370"/>
      <c r="L1879" s="74" t="s">
        <v>25</v>
      </c>
      <c r="M1879" s="67">
        <v>2038.2</v>
      </c>
    </row>
    <row r="1880" spans="1:13" ht="12.75" customHeight="1">
      <c r="A1880" s="64" t="s">
        <v>16897</v>
      </c>
      <c r="B1880" s="73" t="s">
        <v>13416</v>
      </c>
      <c r="C1880" s="371" t="s">
        <v>16898</v>
      </c>
      <c r="D1880" s="371"/>
      <c r="E1880" s="371"/>
      <c r="F1880" s="371"/>
      <c r="G1880" s="371"/>
      <c r="H1880" s="371"/>
      <c r="I1880" s="371"/>
      <c r="J1880" s="371"/>
      <c r="K1880" s="371"/>
      <c r="L1880" s="65"/>
      <c r="M1880" s="65"/>
    </row>
    <row r="1881" spans="1:13" ht="13.5" customHeight="1">
      <c r="A1881" s="66" t="s">
        <v>16899</v>
      </c>
      <c r="B1881" s="74" t="s">
        <v>13416</v>
      </c>
      <c r="C1881" s="370" t="s">
        <v>16900</v>
      </c>
      <c r="D1881" s="370"/>
      <c r="E1881" s="370"/>
      <c r="F1881" s="370"/>
      <c r="G1881" s="370"/>
      <c r="H1881" s="370"/>
      <c r="I1881" s="370"/>
      <c r="J1881" s="370"/>
      <c r="K1881" s="370"/>
      <c r="L1881" s="74" t="s">
        <v>25</v>
      </c>
      <c r="M1881" s="67">
        <v>114.43</v>
      </c>
    </row>
    <row r="1882" spans="1:13" ht="12.75" customHeight="1">
      <c r="A1882" s="66" t="s">
        <v>16901</v>
      </c>
      <c r="B1882" s="74" t="s">
        <v>13416</v>
      </c>
      <c r="C1882" s="370" t="s">
        <v>16902</v>
      </c>
      <c r="D1882" s="370"/>
      <c r="E1882" s="370"/>
      <c r="F1882" s="370"/>
      <c r="G1882" s="370"/>
      <c r="H1882" s="370"/>
      <c r="I1882" s="370"/>
      <c r="J1882" s="370"/>
      <c r="K1882" s="370"/>
      <c r="L1882" s="74" t="s">
        <v>25</v>
      </c>
      <c r="M1882" s="67">
        <v>547.6</v>
      </c>
    </row>
    <row r="1883" spans="1:13" ht="12.75" customHeight="1">
      <c r="A1883" s="66" t="s">
        <v>16903</v>
      </c>
      <c r="B1883" s="74" t="s">
        <v>13416</v>
      </c>
      <c r="C1883" s="370" t="s">
        <v>16904</v>
      </c>
      <c r="D1883" s="370"/>
      <c r="E1883" s="370"/>
      <c r="F1883" s="370"/>
      <c r="G1883" s="370"/>
      <c r="H1883" s="370"/>
      <c r="I1883" s="370"/>
      <c r="J1883" s="370"/>
      <c r="K1883" s="370"/>
      <c r="L1883" s="74" t="s">
        <v>25</v>
      </c>
      <c r="M1883" s="67">
        <v>10.53</v>
      </c>
    </row>
    <row r="1884" spans="1:13" ht="13.5" customHeight="1">
      <c r="A1884" s="66" t="s">
        <v>16905</v>
      </c>
      <c r="B1884" s="74" t="s">
        <v>13416</v>
      </c>
      <c r="C1884" s="370" t="s">
        <v>16906</v>
      </c>
      <c r="D1884" s="370"/>
      <c r="E1884" s="370"/>
      <c r="F1884" s="370"/>
      <c r="G1884" s="370"/>
      <c r="H1884" s="370"/>
      <c r="I1884" s="370"/>
      <c r="J1884" s="370"/>
      <c r="K1884" s="370"/>
      <c r="L1884" s="74" t="s">
        <v>25</v>
      </c>
      <c r="M1884" s="67">
        <v>4.21</v>
      </c>
    </row>
    <row r="1885" spans="1:13" ht="12.75" customHeight="1">
      <c r="A1885" s="66" t="s">
        <v>16907</v>
      </c>
      <c r="B1885" s="74" t="s">
        <v>13416</v>
      </c>
      <c r="C1885" s="370" t="s">
        <v>16908</v>
      </c>
      <c r="D1885" s="370"/>
      <c r="E1885" s="370"/>
      <c r="F1885" s="370"/>
      <c r="G1885" s="370"/>
      <c r="H1885" s="370"/>
      <c r="I1885" s="370"/>
      <c r="J1885" s="370"/>
      <c r="K1885" s="370"/>
      <c r="L1885" s="74" t="s">
        <v>25</v>
      </c>
      <c r="M1885" s="67">
        <v>84.61</v>
      </c>
    </row>
    <row r="1886" spans="1:13" ht="12.75" customHeight="1">
      <c r="A1886" s="66" t="s">
        <v>16909</v>
      </c>
      <c r="B1886" s="74" t="s">
        <v>13416</v>
      </c>
      <c r="C1886" s="370" t="s">
        <v>16910</v>
      </c>
      <c r="D1886" s="370"/>
      <c r="E1886" s="370"/>
      <c r="F1886" s="370"/>
      <c r="G1886" s="370"/>
      <c r="H1886" s="370"/>
      <c r="I1886" s="370"/>
      <c r="J1886" s="370"/>
      <c r="K1886" s="370"/>
      <c r="L1886" s="74" t="s">
        <v>25</v>
      </c>
      <c r="M1886" s="67">
        <v>72.61</v>
      </c>
    </row>
    <row r="1887" spans="1:13" ht="13.5" customHeight="1">
      <c r="A1887" s="66" t="s">
        <v>16911</v>
      </c>
      <c r="B1887" s="74" t="s">
        <v>13416</v>
      </c>
      <c r="C1887" s="370" t="s">
        <v>16912</v>
      </c>
      <c r="D1887" s="370"/>
      <c r="E1887" s="370"/>
      <c r="F1887" s="370"/>
      <c r="G1887" s="370"/>
      <c r="H1887" s="370"/>
      <c r="I1887" s="370"/>
      <c r="J1887" s="370"/>
      <c r="K1887" s="370"/>
      <c r="L1887" s="74" t="s">
        <v>25</v>
      </c>
      <c r="M1887" s="67">
        <v>587.64</v>
      </c>
    </row>
    <row r="1888" spans="1:13" ht="12.75" customHeight="1">
      <c r="A1888" s="66" t="s">
        <v>16913</v>
      </c>
      <c r="B1888" s="74" t="s">
        <v>13416</v>
      </c>
      <c r="C1888" s="370" t="s">
        <v>16914</v>
      </c>
      <c r="D1888" s="370"/>
      <c r="E1888" s="370"/>
      <c r="F1888" s="370"/>
      <c r="G1888" s="370"/>
      <c r="H1888" s="370"/>
      <c r="I1888" s="370"/>
      <c r="J1888" s="370"/>
      <c r="K1888" s="370"/>
      <c r="L1888" s="74" t="s">
        <v>25</v>
      </c>
      <c r="M1888" s="67">
        <v>972.64</v>
      </c>
    </row>
    <row r="1889" spans="1:13" ht="13.5" customHeight="1">
      <c r="A1889" s="66" t="s">
        <v>16915</v>
      </c>
      <c r="B1889" s="74" t="s">
        <v>13416</v>
      </c>
      <c r="C1889" s="370" t="s">
        <v>16916</v>
      </c>
      <c r="D1889" s="370"/>
      <c r="E1889" s="370"/>
      <c r="F1889" s="370"/>
      <c r="G1889" s="370"/>
      <c r="H1889" s="370"/>
      <c r="I1889" s="370"/>
      <c r="J1889" s="370"/>
      <c r="K1889" s="370"/>
      <c r="L1889" s="74" t="s">
        <v>25</v>
      </c>
      <c r="M1889" s="67">
        <v>972.64</v>
      </c>
    </row>
    <row r="1890" spans="1:13" ht="12.75" customHeight="1">
      <c r="A1890" s="66" t="s">
        <v>16917</v>
      </c>
      <c r="B1890" s="74" t="s">
        <v>13416</v>
      </c>
      <c r="C1890" s="370" t="s">
        <v>16918</v>
      </c>
      <c r="D1890" s="370"/>
      <c r="E1890" s="370"/>
      <c r="F1890" s="370"/>
      <c r="G1890" s="370"/>
      <c r="H1890" s="370"/>
      <c r="I1890" s="370"/>
      <c r="J1890" s="370"/>
      <c r="K1890" s="370"/>
      <c r="L1890" s="74" t="s">
        <v>25</v>
      </c>
      <c r="M1890" s="67">
        <v>364.64</v>
      </c>
    </row>
    <row r="1891" spans="1:13" ht="12.75" customHeight="1">
      <c r="A1891" s="66" t="s">
        <v>16919</v>
      </c>
      <c r="B1891" s="74" t="s">
        <v>13416</v>
      </c>
      <c r="C1891" s="370" t="s">
        <v>16920</v>
      </c>
      <c r="D1891" s="370"/>
      <c r="E1891" s="370"/>
      <c r="F1891" s="370"/>
      <c r="G1891" s="370"/>
      <c r="H1891" s="370"/>
      <c r="I1891" s="370"/>
      <c r="J1891" s="370"/>
      <c r="K1891" s="370"/>
      <c r="L1891" s="74" t="s">
        <v>25</v>
      </c>
      <c r="M1891" s="67">
        <v>637.64</v>
      </c>
    </row>
    <row r="1892" spans="1:13" ht="13.5" customHeight="1">
      <c r="A1892" s="66" t="s">
        <v>16921</v>
      </c>
      <c r="B1892" s="74" t="s">
        <v>13416</v>
      </c>
      <c r="C1892" s="370" t="s">
        <v>16922</v>
      </c>
      <c r="D1892" s="370"/>
      <c r="E1892" s="370"/>
      <c r="F1892" s="370"/>
      <c r="G1892" s="370"/>
      <c r="H1892" s="370"/>
      <c r="I1892" s="370"/>
      <c r="J1892" s="370"/>
      <c r="K1892" s="370"/>
      <c r="L1892" s="74" t="s">
        <v>25</v>
      </c>
      <c r="M1892" s="67">
        <v>33.880000000000003</v>
      </c>
    </row>
    <row r="1893" spans="1:13" ht="12.75" customHeight="1">
      <c r="A1893" s="64" t="s">
        <v>16923</v>
      </c>
      <c r="B1893" s="73" t="s">
        <v>13416</v>
      </c>
      <c r="C1893" s="371" t="s">
        <v>16924</v>
      </c>
      <c r="D1893" s="371"/>
      <c r="E1893" s="371"/>
      <c r="F1893" s="371"/>
      <c r="G1893" s="371"/>
      <c r="H1893" s="371"/>
      <c r="I1893" s="371"/>
      <c r="J1893" s="371"/>
      <c r="K1893" s="371"/>
      <c r="L1893" s="65"/>
      <c r="M1893" s="65"/>
    </row>
    <row r="1894" spans="1:13" ht="13.5" customHeight="1">
      <c r="A1894" s="66" t="s">
        <v>16925</v>
      </c>
      <c r="B1894" s="74" t="s">
        <v>13416</v>
      </c>
      <c r="C1894" s="370" t="s">
        <v>16926</v>
      </c>
      <c r="D1894" s="370"/>
      <c r="E1894" s="370"/>
      <c r="F1894" s="370"/>
      <c r="G1894" s="370"/>
      <c r="H1894" s="370"/>
      <c r="I1894" s="370"/>
      <c r="J1894" s="370"/>
      <c r="K1894" s="370"/>
      <c r="L1894" s="74" t="s">
        <v>25</v>
      </c>
      <c r="M1894" s="67">
        <v>54.11</v>
      </c>
    </row>
    <row r="1895" spans="1:13" ht="12.75" customHeight="1">
      <c r="A1895" s="66" t="s">
        <v>16927</v>
      </c>
      <c r="B1895" s="74" t="s">
        <v>13416</v>
      </c>
      <c r="C1895" s="370" t="s">
        <v>16928</v>
      </c>
      <c r="D1895" s="370"/>
      <c r="E1895" s="370"/>
      <c r="F1895" s="370"/>
      <c r="G1895" s="370"/>
      <c r="H1895" s="370"/>
      <c r="I1895" s="370"/>
      <c r="J1895" s="370"/>
      <c r="K1895" s="370"/>
      <c r="L1895" s="74" t="s">
        <v>25</v>
      </c>
      <c r="M1895" s="67">
        <v>54.11</v>
      </c>
    </row>
    <row r="1896" spans="1:13" ht="12.75" customHeight="1">
      <c r="A1896" s="66" t="s">
        <v>16929</v>
      </c>
      <c r="B1896" s="74" t="s">
        <v>13416</v>
      </c>
      <c r="C1896" s="370" t="s">
        <v>16930</v>
      </c>
      <c r="D1896" s="370"/>
      <c r="E1896" s="370"/>
      <c r="F1896" s="370"/>
      <c r="G1896" s="370"/>
      <c r="H1896" s="370"/>
      <c r="I1896" s="370"/>
      <c r="J1896" s="370"/>
      <c r="K1896" s="370"/>
      <c r="L1896" s="74" t="s">
        <v>25</v>
      </c>
      <c r="M1896" s="67">
        <v>49.44</v>
      </c>
    </row>
    <row r="1897" spans="1:13" ht="13.5" customHeight="1">
      <c r="A1897" s="66" t="s">
        <v>16931</v>
      </c>
      <c r="B1897" s="74" t="s">
        <v>13416</v>
      </c>
      <c r="C1897" s="370" t="s">
        <v>16932</v>
      </c>
      <c r="D1897" s="370"/>
      <c r="E1897" s="370"/>
      <c r="F1897" s="370"/>
      <c r="G1897" s="370"/>
      <c r="H1897" s="370"/>
      <c r="I1897" s="370"/>
      <c r="J1897" s="370"/>
      <c r="K1897" s="370"/>
      <c r="L1897" s="74" t="s">
        <v>25</v>
      </c>
      <c r="M1897" s="67">
        <v>18.440000000000001</v>
      </c>
    </row>
    <row r="1898" spans="1:13" ht="12.75" customHeight="1">
      <c r="A1898" s="66" t="s">
        <v>16933</v>
      </c>
      <c r="B1898" s="74" t="s">
        <v>13416</v>
      </c>
      <c r="C1898" s="370" t="s">
        <v>16934</v>
      </c>
      <c r="D1898" s="370"/>
      <c r="E1898" s="370"/>
      <c r="F1898" s="370"/>
      <c r="G1898" s="370"/>
      <c r="H1898" s="370"/>
      <c r="I1898" s="370"/>
      <c r="J1898" s="370"/>
      <c r="K1898" s="370"/>
      <c r="L1898" s="74" t="s">
        <v>25</v>
      </c>
      <c r="M1898" s="67">
        <v>14.23</v>
      </c>
    </row>
    <row r="1899" spans="1:13" ht="13.5" customHeight="1">
      <c r="A1899" s="66" t="s">
        <v>16935</v>
      </c>
      <c r="B1899" s="74" t="s">
        <v>13416</v>
      </c>
      <c r="C1899" s="370" t="s">
        <v>16936</v>
      </c>
      <c r="D1899" s="370"/>
      <c r="E1899" s="370"/>
      <c r="F1899" s="370"/>
      <c r="G1899" s="370"/>
      <c r="H1899" s="370"/>
      <c r="I1899" s="370"/>
      <c r="J1899" s="370"/>
      <c r="K1899" s="370"/>
      <c r="L1899" s="74" t="s">
        <v>25</v>
      </c>
      <c r="M1899" s="67">
        <v>14.23</v>
      </c>
    </row>
    <row r="1900" spans="1:13" ht="12.75" customHeight="1">
      <c r="A1900" s="66" t="s">
        <v>16937</v>
      </c>
      <c r="B1900" s="74" t="s">
        <v>13416</v>
      </c>
      <c r="C1900" s="370" t="s">
        <v>16938</v>
      </c>
      <c r="D1900" s="370"/>
      <c r="E1900" s="370"/>
      <c r="F1900" s="370"/>
      <c r="G1900" s="370"/>
      <c r="H1900" s="370"/>
      <c r="I1900" s="370"/>
      <c r="J1900" s="370"/>
      <c r="K1900" s="370"/>
      <c r="L1900" s="74" t="s">
        <v>25</v>
      </c>
      <c r="M1900" s="67">
        <v>7.77</v>
      </c>
    </row>
    <row r="1901" spans="1:13" ht="12.75" customHeight="1">
      <c r="A1901" s="66" t="s">
        <v>16939</v>
      </c>
      <c r="B1901" s="74" t="s">
        <v>13416</v>
      </c>
      <c r="C1901" s="370" t="s">
        <v>16940</v>
      </c>
      <c r="D1901" s="370"/>
      <c r="E1901" s="370"/>
      <c r="F1901" s="370"/>
      <c r="G1901" s="370"/>
      <c r="H1901" s="370"/>
      <c r="I1901" s="370"/>
      <c r="J1901" s="370"/>
      <c r="K1901" s="370"/>
      <c r="L1901" s="74" t="s">
        <v>25</v>
      </c>
      <c r="M1901" s="67">
        <v>13.28</v>
      </c>
    </row>
    <row r="1902" spans="1:13" ht="13.5" customHeight="1">
      <c r="A1902" s="66" t="s">
        <v>16941</v>
      </c>
      <c r="B1902" s="74" t="s">
        <v>13416</v>
      </c>
      <c r="C1902" s="370" t="s">
        <v>16942</v>
      </c>
      <c r="D1902" s="370"/>
      <c r="E1902" s="370"/>
      <c r="F1902" s="370"/>
      <c r="G1902" s="370"/>
      <c r="H1902" s="370"/>
      <c r="I1902" s="370"/>
      <c r="J1902" s="370"/>
      <c r="K1902" s="370"/>
      <c r="L1902" s="74" t="s">
        <v>25</v>
      </c>
      <c r="M1902" s="67">
        <v>13.77</v>
      </c>
    </row>
    <row r="1903" spans="1:13" ht="12.75" customHeight="1">
      <c r="A1903" s="66" t="s">
        <v>16943</v>
      </c>
      <c r="B1903" s="74" t="s">
        <v>13416</v>
      </c>
      <c r="C1903" s="370" t="s">
        <v>16944</v>
      </c>
      <c r="D1903" s="370"/>
      <c r="E1903" s="370"/>
      <c r="F1903" s="370"/>
      <c r="G1903" s="370"/>
      <c r="H1903" s="370"/>
      <c r="I1903" s="370"/>
      <c r="J1903" s="370"/>
      <c r="K1903" s="370"/>
      <c r="L1903" s="74" t="s">
        <v>25</v>
      </c>
      <c r="M1903" s="67">
        <v>5.74</v>
      </c>
    </row>
    <row r="1904" spans="1:13" ht="12.75" customHeight="1">
      <c r="A1904" s="66" t="s">
        <v>16945</v>
      </c>
      <c r="B1904" s="74" t="s">
        <v>13416</v>
      </c>
      <c r="C1904" s="370" t="s">
        <v>16946</v>
      </c>
      <c r="D1904" s="370"/>
      <c r="E1904" s="370"/>
      <c r="F1904" s="370"/>
      <c r="G1904" s="370"/>
      <c r="H1904" s="370"/>
      <c r="I1904" s="370"/>
      <c r="J1904" s="370"/>
      <c r="K1904" s="370"/>
      <c r="L1904" s="74" t="s">
        <v>25</v>
      </c>
      <c r="M1904" s="67">
        <v>6.04</v>
      </c>
    </row>
    <row r="1905" spans="1:13" ht="13.5" customHeight="1">
      <c r="A1905" s="64" t="s">
        <v>16947</v>
      </c>
      <c r="B1905" s="73" t="s">
        <v>13416</v>
      </c>
      <c r="C1905" s="371" t="s">
        <v>16948</v>
      </c>
      <c r="D1905" s="371"/>
      <c r="E1905" s="371"/>
      <c r="F1905" s="371"/>
      <c r="G1905" s="371"/>
      <c r="H1905" s="371"/>
      <c r="I1905" s="371"/>
      <c r="J1905" s="371"/>
      <c r="K1905" s="371"/>
      <c r="L1905" s="65"/>
      <c r="M1905" s="65"/>
    </row>
    <row r="1906" spans="1:13" ht="12.75" customHeight="1">
      <c r="A1906" s="66" t="s">
        <v>16949</v>
      </c>
      <c r="B1906" s="74" t="s">
        <v>13416</v>
      </c>
      <c r="C1906" s="370" t="s">
        <v>16950</v>
      </c>
      <c r="D1906" s="370"/>
      <c r="E1906" s="370"/>
      <c r="F1906" s="370"/>
      <c r="G1906" s="370"/>
      <c r="H1906" s="370"/>
      <c r="I1906" s="370"/>
      <c r="J1906" s="370"/>
      <c r="K1906" s="370"/>
      <c r="L1906" s="74" t="s">
        <v>216</v>
      </c>
      <c r="M1906" s="67">
        <v>172.64</v>
      </c>
    </row>
    <row r="1907" spans="1:13" ht="13.5" customHeight="1">
      <c r="A1907" s="66" t="s">
        <v>16951</v>
      </c>
      <c r="B1907" s="74" t="s">
        <v>13416</v>
      </c>
      <c r="C1907" s="370" t="s">
        <v>16952</v>
      </c>
      <c r="D1907" s="370"/>
      <c r="E1907" s="370"/>
      <c r="F1907" s="370"/>
      <c r="G1907" s="370"/>
      <c r="H1907" s="370"/>
      <c r="I1907" s="370"/>
      <c r="J1907" s="370"/>
      <c r="K1907" s="370"/>
      <c r="L1907" s="74" t="s">
        <v>216</v>
      </c>
      <c r="M1907" s="67">
        <v>214.12</v>
      </c>
    </row>
    <row r="1908" spans="1:13" ht="12.75" customHeight="1">
      <c r="A1908" s="66" t="s">
        <v>16953</v>
      </c>
      <c r="B1908" s="74" t="s">
        <v>13416</v>
      </c>
      <c r="C1908" s="370" t="s">
        <v>16954</v>
      </c>
      <c r="D1908" s="370"/>
      <c r="E1908" s="370"/>
      <c r="F1908" s="370"/>
      <c r="G1908" s="370"/>
      <c r="H1908" s="370"/>
      <c r="I1908" s="370"/>
      <c r="J1908" s="370"/>
      <c r="K1908" s="370"/>
      <c r="L1908" s="74" t="s">
        <v>216</v>
      </c>
      <c r="M1908" s="67">
        <v>352.31</v>
      </c>
    </row>
    <row r="1909" spans="1:13" ht="12.75" customHeight="1">
      <c r="A1909" s="66" t="s">
        <v>16955</v>
      </c>
      <c r="B1909" s="74" t="s">
        <v>13416</v>
      </c>
      <c r="C1909" s="370" t="s">
        <v>16956</v>
      </c>
      <c r="D1909" s="370"/>
      <c r="E1909" s="370"/>
      <c r="F1909" s="370"/>
      <c r="G1909" s="370"/>
      <c r="H1909" s="370"/>
      <c r="I1909" s="370"/>
      <c r="J1909" s="370"/>
      <c r="K1909" s="370"/>
      <c r="L1909" s="74" t="s">
        <v>216</v>
      </c>
      <c r="M1909" s="67">
        <v>302.31</v>
      </c>
    </row>
    <row r="1910" spans="1:13" ht="13.5" customHeight="1">
      <c r="A1910" s="66" t="s">
        <v>16957</v>
      </c>
      <c r="B1910" s="74" t="s">
        <v>13416</v>
      </c>
      <c r="C1910" s="370" t="s">
        <v>16958</v>
      </c>
      <c r="D1910" s="370"/>
      <c r="E1910" s="370"/>
      <c r="F1910" s="370"/>
      <c r="G1910" s="370"/>
      <c r="H1910" s="370"/>
      <c r="I1910" s="370"/>
      <c r="J1910" s="370"/>
      <c r="K1910" s="370"/>
      <c r="L1910" s="74" t="s">
        <v>216</v>
      </c>
      <c r="M1910" s="67">
        <v>219.86</v>
      </c>
    </row>
    <row r="1911" spans="1:13" ht="12.75" customHeight="1">
      <c r="A1911" s="66" t="s">
        <v>16959</v>
      </c>
      <c r="B1911" s="74" t="s">
        <v>13416</v>
      </c>
      <c r="C1911" s="370" t="s">
        <v>16960</v>
      </c>
      <c r="D1911" s="370"/>
      <c r="E1911" s="370"/>
      <c r="F1911" s="370"/>
      <c r="G1911" s="370"/>
      <c r="H1911" s="370"/>
      <c r="I1911" s="370"/>
      <c r="J1911" s="370"/>
      <c r="K1911" s="370"/>
      <c r="L1911" s="74" t="s">
        <v>216</v>
      </c>
      <c r="M1911" s="67">
        <v>333.48</v>
      </c>
    </row>
    <row r="1912" spans="1:13" ht="13.5" customHeight="1">
      <c r="A1912" s="66" t="s">
        <v>16961</v>
      </c>
      <c r="B1912" s="74" t="s">
        <v>13416</v>
      </c>
      <c r="C1912" s="370" t="s">
        <v>16962</v>
      </c>
      <c r="D1912" s="370"/>
      <c r="E1912" s="370"/>
      <c r="F1912" s="370"/>
      <c r="G1912" s="370"/>
      <c r="H1912" s="370"/>
      <c r="I1912" s="370"/>
      <c r="J1912" s="370"/>
      <c r="K1912" s="370"/>
      <c r="L1912" s="74" t="s">
        <v>216</v>
      </c>
      <c r="M1912" s="67">
        <v>269.86</v>
      </c>
    </row>
    <row r="1913" spans="1:13" ht="12.75" customHeight="1">
      <c r="A1913" s="66" t="s">
        <v>16963</v>
      </c>
      <c r="B1913" s="74" t="s">
        <v>13416</v>
      </c>
      <c r="C1913" s="370" t="s">
        <v>16964</v>
      </c>
      <c r="D1913" s="370"/>
      <c r="E1913" s="370"/>
      <c r="F1913" s="370"/>
      <c r="G1913" s="370"/>
      <c r="H1913" s="370"/>
      <c r="I1913" s="370"/>
      <c r="J1913" s="370"/>
      <c r="K1913" s="370"/>
      <c r="L1913" s="74" t="s">
        <v>26</v>
      </c>
      <c r="M1913" s="67">
        <v>14.22</v>
      </c>
    </row>
    <row r="1914" spans="1:13" ht="12.75" customHeight="1">
      <c r="A1914" s="66" t="s">
        <v>16965</v>
      </c>
      <c r="B1914" s="74" t="s">
        <v>13416</v>
      </c>
      <c r="C1914" s="370" t="s">
        <v>16966</v>
      </c>
      <c r="D1914" s="370"/>
      <c r="E1914" s="370"/>
      <c r="F1914" s="370"/>
      <c r="G1914" s="370"/>
      <c r="H1914" s="370"/>
      <c r="I1914" s="370"/>
      <c r="J1914" s="370"/>
      <c r="K1914" s="370"/>
      <c r="L1914" s="74" t="s">
        <v>26</v>
      </c>
      <c r="M1914" s="67">
        <v>31.23</v>
      </c>
    </row>
    <row r="1915" spans="1:13" ht="13.5" customHeight="1">
      <c r="A1915" s="66" t="s">
        <v>16967</v>
      </c>
      <c r="B1915" s="74" t="s">
        <v>13416</v>
      </c>
      <c r="C1915" s="370" t="s">
        <v>16968</v>
      </c>
      <c r="D1915" s="370"/>
      <c r="E1915" s="370"/>
      <c r="F1915" s="370"/>
      <c r="G1915" s="370"/>
      <c r="H1915" s="370"/>
      <c r="I1915" s="370"/>
      <c r="J1915" s="370"/>
      <c r="K1915" s="370"/>
      <c r="L1915" s="74" t="s">
        <v>26</v>
      </c>
      <c r="M1915" s="67">
        <v>38.81</v>
      </c>
    </row>
    <row r="1916" spans="1:13" ht="12.75" customHeight="1">
      <c r="A1916" s="64" t="s">
        <v>16969</v>
      </c>
      <c r="B1916" s="73" t="s">
        <v>13416</v>
      </c>
      <c r="C1916" s="371" t="s">
        <v>16970</v>
      </c>
      <c r="D1916" s="371"/>
      <c r="E1916" s="371"/>
      <c r="F1916" s="371"/>
      <c r="G1916" s="371"/>
      <c r="H1916" s="371"/>
      <c r="I1916" s="371"/>
      <c r="J1916" s="371"/>
      <c r="K1916" s="371"/>
      <c r="L1916" s="65"/>
      <c r="M1916" s="65"/>
    </row>
    <row r="1917" spans="1:13" ht="12.75" customHeight="1">
      <c r="A1917" s="66" t="s">
        <v>16971</v>
      </c>
      <c r="B1917" s="74" t="s">
        <v>13416</v>
      </c>
      <c r="C1917" s="370" t="s">
        <v>16972</v>
      </c>
      <c r="D1917" s="370"/>
      <c r="E1917" s="370"/>
      <c r="F1917" s="370"/>
      <c r="G1917" s="370"/>
      <c r="H1917" s="370"/>
      <c r="I1917" s="370"/>
      <c r="J1917" s="370"/>
      <c r="K1917" s="370"/>
      <c r="L1917" s="74" t="s">
        <v>216</v>
      </c>
      <c r="M1917" s="67">
        <v>201.03</v>
      </c>
    </row>
    <row r="1918" spans="1:13" ht="13.5" customHeight="1">
      <c r="A1918" s="66" t="s">
        <v>16973</v>
      </c>
      <c r="B1918" s="74" t="s">
        <v>13416</v>
      </c>
      <c r="C1918" s="370" t="s">
        <v>16974</v>
      </c>
      <c r="D1918" s="370"/>
      <c r="E1918" s="370"/>
      <c r="F1918" s="370"/>
      <c r="G1918" s="370"/>
      <c r="H1918" s="370"/>
      <c r="I1918" s="370"/>
      <c r="J1918" s="370"/>
      <c r="K1918" s="370"/>
      <c r="L1918" s="74" t="s">
        <v>216</v>
      </c>
      <c r="M1918" s="67">
        <v>283.48</v>
      </c>
    </row>
    <row r="1919" spans="1:13" ht="12.75" customHeight="1">
      <c r="A1919" s="66" t="s">
        <v>16975</v>
      </c>
      <c r="B1919" s="74" t="s">
        <v>13416</v>
      </c>
      <c r="C1919" s="370" t="s">
        <v>16976</v>
      </c>
      <c r="D1919" s="370"/>
      <c r="E1919" s="370"/>
      <c r="F1919" s="370"/>
      <c r="G1919" s="370"/>
      <c r="H1919" s="370"/>
      <c r="I1919" s="370"/>
      <c r="J1919" s="370"/>
      <c r="K1919" s="370"/>
      <c r="L1919" s="74" t="s">
        <v>216</v>
      </c>
      <c r="M1919" s="67">
        <v>332.31</v>
      </c>
    </row>
    <row r="1920" spans="1:13" ht="13.5" customHeight="1">
      <c r="A1920" s="66" t="s">
        <v>16977</v>
      </c>
      <c r="B1920" s="74" t="s">
        <v>13416</v>
      </c>
      <c r="C1920" s="370" t="s">
        <v>16978</v>
      </c>
      <c r="D1920" s="370"/>
      <c r="E1920" s="370"/>
      <c r="F1920" s="370"/>
      <c r="G1920" s="370"/>
      <c r="H1920" s="370"/>
      <c r="I1920" s="370"/>
      <c r="J1920" s="370"/>
      <c r="K1920" s="370"/>
      <c r="L1920" s="74" t="s">
        <v>216</v>
      </c>
      <c r="M1920" s="67">
        <v>261.02999999999997</v>
      </c>
    </row>
    <row r="1921" spans="1:13" ht="12.75" customHeight="1">
      <c r="A1921" s="66" t="s">
        <v>16979</v>
      </c>
      <c r="B1921" s="74" t="s">
        <v>13416</v>
      </c>
      <c r="C1921" s="370" t="s">
        <v>16980</v>
      </c>
      <c r="D1921" s="370"/>
      <c r="E1921" s="370"/>
      <c r="F1921" s="370"/>
      <c r="G1921" s="370"/>
      <c r="H1921" s="370"/>
      <c r="I1921" s="370"/>
      <c r="J1921" s="370"/>
      <c r="K1921" s="370"/>
      <c r="L1921" s="74" t="s">
        <v>216</v>
      </c>
      <c r="M1921" s="67">
        <v>306.24</v>
      </c>
    </row>
    <row r="1922" spans="1:13" ht="12.75" customHeight="1">
      <c r="A1922" s="64" t="s">
        <v>16981</v>
      </c>
      <c r="B1922" s="73" t="s">
        <v>13416</v>
      </c>
      <c r="C1922" s="371" t="s">
        <v>16982</v>
      </c>
      <c r="D1922" s="371"/>
      <c r="E1922" s="371"/>
      <c r="F1922" s="371"/>
      <c r="G1922" s="371"/>
      <c r="H1922" s="371"/>
      <c r="I1922" s="371"/>
      <c r="J1922" s="371"/>
      <c r="K1922" s="371"/>
      <c r="L1922" s="65"/>
      <c r="M1922" s="65"/>
    </row>
    <row r="1923" spans="1:13" ht="13.5" customHeight="1">
      <c r="A1923" s="66" t="s">
        <v>16983</v>
      </c>
      <c r="B1923" s="74" t="s">
        <v>13416</v>
      </c>
      <c r="C1923" s="370" t="s">
        <v>16984</v>
      </c>
      <c r="D1923" s="370"/>
      <c r="E1923" s="370"/>
      <c r="F1923" s="370"/>
      <c r="G1923" s="370"/>
      <c r="H1923" s="370"/>
      <c r="I1923" s="370"/>
      <c r="J1923" s="370"/>
      <c r="K1923" s="370"/>
      <c r="L1923" s="74" t="s">
        <v>26</v>
      </c>
      <c r="M1923" s="67">
        <v>237.39</v>
      </c>
    </row>
    <row r="1924" spans="1:13" ht="12.75" customHeight="1">
      <c r="A1924" s="66" t="s">
        <v>16985</v>
      </c>
      <c r="B1924" s="74" t="s">
        <v>13416</v>
      </c>
      <c r="C1924" s="370" t="s">
        <v>16986</v>
      </c>
      <c r="D1924" s="370"/>
      <c r="E1924" s="370"/>
      <c r="F1924" s="370"/>
      <c r="G1924" s="370"/>
      <c r="H1924" s="370"/>
      <c r="I1924" s="370"/>
      <c r="J1924" s="370"/>
      <c r="K1924" s="370"/>
      <c r="L1924" s="74" t="s">
        <v>25</v>
      </c>
      <c r="M1924" s="67">
        <v>156.74</v>
      </c>
    </row>
    <row r="1925" spans="1:13" ht="13.5" customHeight="1">
      <c r="A1925" s="66" t="s">
        <v>16987</v>
      </c>
      <c r="B1925" s="74" t="s">
        <v>13416</v>
      </c>
      <c r="C1925" s="370" t="s">
        <v>16988</v>
      </c>
      <c r="D1925" s="370"/>
      <c r="E1925" s="370"/>
      <c r="F1925" s="370"/>
      <c r="G1925" s="370"/>
      <c r="H1925" s="370"/>
      <c r="I1925" s="370"/>
      <c r="J1925" s="370"/>
      <c r="K1925" s="370"/>
      <c r="L1925" s="74" t="s">
        <v>25</v>
      </c>
      <c r="M1925" s="67">
        <v>208.65</v>
      </c>
    </row>
    <row r="1926" spans="1:13" ht="12.75" customHeight="1">
      <c r="A1926" s="66" t="s">
        <v>16989</v>
      </c>
      <c r="B1926" s="74" t="s">
        <v>13416</v>
      </c>
      <c r="C1926" s="370" t="s">
        <v>16990</v>
      </c>
      <c r="D1926" s="370"/>
      <c r="E1926" s="370"/>
      <c r="F1926" s="370"/>
      <c r="G1926" s="370"/>
      <c r="H1926" s="370"/>
      <c r="I1926" s="370"/>
      <c r="J1926" s="370"/>
      <c r="K1926" s="370"/>
      <c r="L1926" s="74" t="s">
        <v>4321</v>
      </c>
      <c r="M1926" s="67">
        <v>1079.42</v>
      </c>
    </row>
    <row r="1927" spans="1:13" ht="12.75" customHeight="1">
      <c r="A1927" s="66" t="s">
        <v>16991</v>
      </c>
      <c r="B1927" s="74" t="s">
        <v>13416</v>
      </c>
      <c r="C1927" s="370" t="s">
        <v>16992</v>
      </c>
      <c r="D1927" s="370"/>
      <c r="E1927" s="370"/>
      <c r="F1927" s="370"/>
      <c r="G1927" s="370"/>
      <c r="H1927" s="370"/>
      <c r="I1927" s="370"/>
      <c r="J1927" s="370"/>
      <c r="K1927" s="370"/>
      <c r="L1927" s="74" t="s">
        <v>26</v>
      </c>
      <c r="M1927" s="67">
        <v>226.14</v>
      </c>
    </row>
    <row r="1928" spans="1:13" ht="13.5" customHeight="1">
      <c r="A1928" s="64" t="s">
        <v>16993</v>
      </c>
      <c r="B1928" s="73" t="s">
        <v>13416</v>
      </c>
      <c r="C1928" s="371" t="s">
        <v>16994</v>
      </c>
      <c r="D1928" s="371"/>
      <c r="E1928" s="371"/>
      <c r="F1928" s="371"/>
      <c r="G1928" s="371"/>
      <c r="H1928" s="371"/>
      <c r="I1928" s="371"/>
      <c r="J1928" s="371"/>
      <c r="K1928" s="371"/>
      <c r="L1928" s="65"/>
      <c r="M1928" s="65"/>
    </row>
    <row r="1929" spans="1:13" ht="12.75" customHeight="1">
      <c r="A1929" s="66" t="s">
        <v>16995</v>
      </c>
      <c r="B1929" s="74" t="s">
        <v>13416</v>
      </c>
      <c r="C1929" s="370" t="s">
        <v>16996</v>
      </c>
      <c r="D1929" s="370"/>
      <c r="E1929" s="370"/>
      <c r="F1929" s="370"/>
      <c r="G1929" s="370"/>
      <c r="H1929" s="370"/>
      <c r="I1929" s="370"/>
      <c r="J1929" s="370"/>
      <c r="K1929" s="370"/>
      <c r="L1929" s="74" t="s">
        <v>26</v>
      </c>
      <c r="M1929" s="67">
        <v>37.28</v>
      </c>
    </row>
    <row r="1930" spans="1:13" ht="12.75" customHeight="1">
      <c r="A1930" s="66" t="s">
        <v>16997</v>
      </c>
      <c r="B1930" s="74" t="s">
        <v>13416</v>
      </c>
      <c r="C1930" s="370" t="s">
        <v>22643</v>
      </c>
      <c r="D1930" s="370"/>
      <c r="E1930" s="370"/>
      <c r="F1930" s="370"/>
      <c r="G1930" s="370"/>
      <c r="H1930" s="370"/>
      <c r="I1930" s="370"/>
      <c r="J1930" s="370"/>
      <c r="K1930" s="370"/>
      <c r="L1930" s="74" t="s">
        <v>25</v>
      </c>
      <c r="M1930" s="67">
        <v>299.77999999999997</v>
      </c>
    </row>
    <row r="1931" spans="1:13" ht="3" customHeight="1">
      <c r="C1931" s="370"/>
      <c r="D1931" s="370"/>
      <c r="E1931" s="370"/>
      <c r="F1931" s="370"/>
      <c r="G1931" s="370"/>
      <c r="H1931" s="370"/>
      <c r="I1931" s="370"/>
      <c r="J1931" s="370"/>
      <c r="K1931" s="370"/>
    </row>
    <row r="1932" spans="1:13" ht="12.75" customHeight="1">
      <c r="A1932" s="66" t="s">
        <v>16998</v>
      </c>
      <c r="B1932" s="74" t="s">
        <v>13416</v>
      </c>
      <c r="C1932" s="370" t="s">
        <v>22644</v>
      </c>
      <c r="D1932" s="370"/>
      <c r="E1932" s="370"/>
      <c r="F1932" s="370"/>
      <c r="G1932" s="370"/>
      <c r="H1932" s="370"/>
      <c r="I1932" s="370"/>
      <c r="J1932" s="370"/>
      <c r="K1932" s="370"/>
      <c r="L1932" s="74" t="s">
        <v>25</v>
      </c>
      <c r="M1932" s="67">
        <v>363.63</v>
      </c>
    </row>
    <row r="1933" spans="1:13" ht="3" customHeight="1">
      <c r="C1933" s="370"/>
      <c r="D1933" s="370"/>
      <c r="E1933" s="370"/>
      <c r="F1933" s="370"/>
      <c r="G1933" s="370"/>
      <c r="H1933" s="370"/>
      <c r="I1933" s="370"/>
      <c r="J1933" s="370"/>
      <c r="K1933" s="370"/>
    </row>
    <row r="1934" spans="1:13" ht="12.75" customHeight="1">
      <c r="A1934" s="66" t="s">
        <v>16999</v>
      </c>
      <c r="B1934" s="74" t="s">
        <v>13416</v>
      </c>
      <c r="C1934" s="370" t="s">
        <v>17000</v>
      </c>
      <c r="D1934" s="370"/>
      <c r="E1934" s="370"/>
      <c r="F1934" s="370"/>
      <c r="G1934" s="370"/>
      <c r="H1934" s="370"/>
      <c r="I1934" s="370"/>
      <c r="J1934" s="370"/>
      <c r="K1934" s="370"/>
      <c r="L1934" s="74" t="s">
        <v>25</v>
      </c>
      <c r="M1934" s="67">
        <v>277.79000000000002</v>
      </c>
    </row>
    <row r="1935" spans="1:13" ht="12.75" customHeight="1">
      <c r="A1935" s="66" t="s">
        <v>17001</v>
      </c>
      <c r="B1935" s="74" t="s">
        <v>13416</v>
      </c>
      <c r="C1935" s="370" t="s">
        <v>17002</v>
      </c>
      <c r="D1935" s="370"/>
      <c r="E1935" s="370"/>
      <c r="F1935" s="370"/>
      <c r="G1935" s="370"/>
      <c r="H1935" s="370"/>
      <c r="I1935" s="370"/>
      <c r="J1935" s="370"/>
      <c r="K1935" s="370"/>
      <c r="L1935" s="74" t="s">
        <v>216</v>
      </c>
      <c r="M1935" s="67">
        <v>238.54</v>
      </c>
    </row>
    <row r="1936" spans="1:13" ht="13.5" customHeight="1">
      <c r="A1936" s="64" t="s">
        <v>17003</v>
      </c>
      <c r="B1936" s="73" t="s">
        <v>13416</v>
      </c>
      <c r="C1936" s="371" t="s">
        <v>17004</v>
      </c>
      <c r="D1936" s="371"/>
      <c r="E1936" s="371"/>
      <c r="F1936" s="371"/>
      <c r="G1936" s="371"/>
      <c r="H1936" s="371"/>
      <c r="I1936" s="371"/>
      <c r="J1936" s="371"/>
      <c r="K1936" s="371"/>
      <c r="L1936" s="65"/>
      <c r="M1936" s="65"/>
    </row>
    <row r="1937" spans="1:13" ht="12.75" customHeight="1">
      <c r="A1937" s="66" t="s">
        <v>17005</v>
      </c>
      <c r="B1937" s="74" t="s">
        <v>13416</v>
      </c>
      <c r="C1937" s="370" t="s">
        <v>17006</v>
      </c>
      <c r="D1937" s="370"/>
      <c r="E1937" s="370"/>
      <c r="F1937" s="370"/>
      <c r="G1937" s="370"/>
      <c r="H1937" s="370"/>
      <c r="I1937" s="370"/>
      <c r="J1937" s="370"/>
      <c r="K1937" s="370"/>
      <c r="L1937" s="74" t="s">
        <v>25</v>
      </c>
      <c r="M1937" s="67">
        <v>2297.5100000000002</v>
      </c>
    </row>
    <row r="1938" spans="1:13" ht="13.5" customHeight="1">
      <c r="A1938" s="66" t="s">
        <v>17007</v>
      </c>
      <c r="B1938" s="74" t="s">
        <v>13416</v>
      </c>
      <c r="C1938" s="370" t="s">
        <v>17008</v>
      </c>
      <c r="D1938" s="370"/>
      <c r="E1938" s="370"/>
      <c r="F1938" s="370"/>
      <c r="G1938" s="370"/>
      <c r="H1938" s="370"/>
      <c r="I1938" s="370"/>
      <c r="J1938" s="370"/>
      <c r="K1938" s="370"/>
      <c r="L1938" s="74" t="s">
        <v>25</v>
      </c>
      <c r="M1938" s="67">
        <v>6558.83</v>
      </c>
    </row>
    <row r="1939" spans="1:13" ht="12.75" customHeight="1">
      <c r="A1939" s="66" t="s">
        <v>17009</v>
      </c>
      <c r="B1939" s="74" t="s">
        <v>13416</v>
      </c>
      <c r="C1939" s="370" t="s">
        <v>17010</v>
      </c>
      <c r="D1939" s="370"/>
      <c r="E1939" s="370"/>
      <c r="F1939" s="370"/>
      <c r="G1939" s="370"/>
      <c r="H1939" s="370"/>
      <c r="I1939" s="370"/>
      <c r="J1939" s="370"/>
      <c r="K1939" s="370"/>
      <c r="L1939" s="74" t="s">
        <v>25</v>
      </c>
      <c r="M1939" s="67">
        <v>5008.83</v>
      </c>
    </row>
    <row r="1940" spans="1:13" ht="12.75" customHeight="1">
      <c r="A1940" s="66" t="s">
        <v>17011</v>
      </c>
      <c r="B1940" s="74" t="s">
        <v>13416</v>
      </c>
      <c r="C1940" s="370" t="s">
        <v>17012</v>
      </c>
      <c r="D1940" s="370"/>
      <c r="E1940" s="370"/>
      <c r="F1940" s="370"/>
      <c r="G1940" s="370"/>
      <c r="H1940" s="370"/>
      <c r="I1940" s="370"/>
      <c r="J1940" s="370"/>
      <c r="K1940" s="370"/>
      <c r="L1940" s="74" t="s">
        <v>25</v>
      </c>
      <c r="M1940" s="67">
        <v>5408.83</v>
      </c>
    </row>
    <row r="1941" spans="1:13" ht="13.5" customHeight="1">
      <c r="A1941" s="66" t="s">
        <v>17013</v>
      </c>
      <c r="B1941" s="74" t="s">
        <v>13416</v>
      </c>
      <c r="C1941" s="370" t="s">
        <v>17014</v>
      </c>
      <c r="D1941" s="370"/>
      <c r="E1941" s="370"/>
      <c r="F1941" s="370"/>
      <c r="G1941" s="370"/>
      <c r="H1941" s="370"/>
      <c r="I1941" s="370"/>
      <c r="J1941" s="370"/>
      <c r="K1941" s="370"/>
      <c r="L1941" s="74" t="s">
        <v>25</v>
      </c>
      <c r="M1941" s="67">
        <v>2913.83</v>
      </c>
    </row>
    <row r="1942" spans="1:13" ht="12.75" customHeight="1">
      <c r="A1942" s="64" t="s">
        <v>17015</v>
      </c>
      <c r="B1942" s="73" t="s">
        <v>13416</v>
      </c>
      <c r="C1942" s="371" t="s">
        <v>17016</v>
      </c>
      <c r="D1942" s="371"/>
      <c r="E1942" s="371"/>
      <c r="F1942" s="371"/>
      <c r="G1942" s="371"/>
      <c r="H1942" s="371"/>
      <c r="I1942" s="371"/>
      <c r="J1942" s="371"/>
      <c r="K1942" s="371"/>
      <c r="L1942" s="65"/>
      <c r="M1942" s="65"/>
    </row>
    <row r="1943" spans="1:13" ht="12.75" customHeight="1">
      <c r="A1943" s="66" t="s">
        <v>17017</v>
      </c>
      <c r="B1943" s="74" t="s">
        <v>13416</v>
      </c>
      <c r="C1943" s="370" t="s">
        <v>17018</v>
      </c>
      <c r="D1943" s="370"/>
      <c r="E1943" s="370"/>
      <c r="F1943" s="370"/>
      <c r="G1943" s="370"/>
      <c r="H1943" s="370"/>
      <c r="I1943" s="370"/>
      <c r="J1943" s="370"/>
      <c r="K1943" s="370"/>
      <c r="L1943" s="74" t="s">
        <v>25</v>
      </c>
      <c r="M1943" s="67">
        <v>31.23</v>
      </c>
    </row>
    <row r="1944" spans="1:13" ht="13.5" customHeight="1">
      <c r="A1944" s="61" t="s">
        <v>17019</v>
      </c>
      <c r="B1944" s="62"/>
      <c r="C1944" s="372" t="s">
        <v>13395</v>
      </c>
      <c r="D1944" s="372"/>
      <c r="E1944" s="372"/>
      <c r="F1944" s="372"/>
      <c r="G1944" s="372"/>
      <c r="H1944" s="372"/>
      <c r="I1944" s="372"/>
      <c r="J1944" s="372"/>
      <c r="K1944" s="372"/>
      <c r="L1944" s="63"/>
      <c r="M1944" s="63"/>
    </row>
    <row r="1945" spans="1:13" ht="12.75" customHeight="1">
      <c r="A1945" s="64" t="s">
        <v>17020</v>
      </c>
      <c r="B1945" s="73" t="s">
        <v>13416</v>
      </c>
      <c r="C1945" s="371" t="s">
        <v>21733</v>
      </c>
      <c r="D1945" s="371"/>
      <c r="E1945" s="371"/>
      <c r="F1945" s="371"/>
      <c r="G1945" s="371"/>
      <c r="H1945" s="371"/>
      <c r="I1945" s="371"/>
      <c r="J1945" s="371"/>
      <c r="K1945" s="371"/>
      <c r="L1945" s="65"/>
      <c r="M1945" s="65"/>
    </row>
    <row r="1946" spans="1:13" ht="5.25" customHeight="1">
      <c r="C1946" s="371"/>
      <c r="D1946" s="371"/>
      <c r="E1946" s="371"/>
      <c r="F1946" s="371"/>
      <c r="G1946" s="371"/>
      <c r="H1946" s="371"/>
      <c r="I1946" s="371"/>
      <c r="J1946" s="371"/>
      <c r="K1946" s="371"/>
    </row>
    <row r="1947" spans="1:13" ht="12.75" customHeight="1">
      <c r="A1947" s="66" t="s">
        <v>17021</v>
      </c>
      <c r="B1947" s="74" t="s">
        <v>13416</v>
      </c>
      <c r="C1947" s="370" t="s">
        <v>17022</v>
      </c>
      <c r="D1947" s="370"/>
      <c r="E1947" s="370"/>
      <c r="F1947" s="370"/>
      <c r="G1947" s="370"/>
      <c r="H1947" s="370"/>
      <c r="I1947" s="370"/>
      <c r="J1947" s="370"/>
      <c r="K1947" s="370"/>
      <c r="L1947" s="74" t="s">
        <v>26</v>
      </c>
      <c r="M1947" s="67">
        <v>244.52</v>
      </c>
    </row>
    <row r="1948" spans="1:13" ht="12.75" customHeight="1">
      <c r="A1948" s="66" t="s">
        <v>17023</v>
      </c>
      <c r="B1948" s="74" t="s">
        <v>13416</v>
      </c>
      <c r="C1948" s="370" t="s">
        <v>17024</v>
      </c>
      <c r="D1948" s="370"/>
      <c r="E1948" s="370"/>
      <c r="F1948" s="370"/>
      <c r="G1948" s="370"/>
      <c r="H1948" s="370"/>
      <c r="I1948" s="370"/>
      <c r="J1948" s="370"/>
      <c r="K1948" s="370"/>
      <c r="L1948" s="74" t="s">
        <v>26</v>
      </c>
      <c r="M1948" s="67">
        <v>825</v>
      </c>
    </row>
    <row r="1949" spans="1:13" ht="13.5" customHeight="1">
      <c r="A1949" s="66" t="s">
        <v>17025</v>
      </c>
      <c r="B1949" s="74" t="s">
        <v>13416</v>
      </c>
      <c r="C1949" s="370" t="s">
        <v>17026</v>
      </c>
      <c r="D1949" s="370"/>
      <c r="E1949" s="370"/>
      <c r="F1949" s="370"/>
      <c r="G1949" s="370"/>
      <c r="H1949" s="370"/>
      <c r="I1949" s="370"/>
      <c r="J1949" s="370"/>
      <c r="K1949" s="370"/>
      <c r="L1949" s="74" t="s">
        <v>26</v>
      </c>
      <c r="M1949" s="67">
        <v>2617.27</v>
      </c>
    </row>
    <row r="1950" spans="1:13" ht="12.75" customHeight="1">
      <c r="A1950" s="66" t="s">
        <v>22875</v>
      </c>
      <c r="B1950" s="74" t="s">
        <v>13416</v>
      </c>
      <c r="C1950" s="370" t="s">
        <v>22876</v>
      </c>
      <c r="D1950" s="370"/>
      <c r="E1950" s="370"/>
      <c r="F1950" s="370"/>
      <c r="G1950" s="370"/>
      <c r="H1950" s="370"/>
      <c r="I1950" s="370"/>
      <c r="J1950" s="370"/>
      <c r="K1950" s="370"/>
      <c r="L1950" s="74" t="s">
        <v>26</v>
      </c>
      <c r="M1950" s="67">
        <v>436.5</v>
      </c>
    </row>
    <row r="1951" spans="1:13" ht="13.5" customHeight="1">
      <c r="A1951" s="66" t="s">
        <v>22877</v>
      </c>
      <c r="B1951" s="74" t="s">
        <v>13416</v>
      </c>
      <c r="C1951" s="370" t="s">
        <v>22878</v>
      </c>
      <c r="D1951" s="370"/>
      <c r="E1951" s="370"/>
      <c r="F1951" s="370"/>
      <c r="G1951" s="370"/>
      <c r="H1951" s="370"/>
      <c r="I1951" s="370"/>
      <c r="J1951" s="370"/>
      <c r="K1951" s="370"/>
      <c r="L1951" s="74" t="s">
        <v>26</v>
      </c>
      <c r="M1951" s="67">
        <v>1489.46</v>
      </c>
    </row>
    <row r="1952" spans="1:13" ht="12.75" customHeight="1">
      <c r="A1952" s="64" t="s">
        <v>17027</v>
      </c>
      <c r="B1952" s="73" t="s">
        <v>13416</v>
      </c>
      <c r="C1952" s="371" t="s">
        <v>17028</v>
      </c>
      <c r="D1952" s="371"/>
      <c r="E1952" s="371"/>
      <c r="F1952" s="371"/>
      <c r="G1952" s="371"/>
      <c r="H1952" s="371"/>
      <c r="I1952" s="371"/>
      <c r="J1952" s="371"/>
      <c r="K1952" s="371"/>
      <c r="L1952" s="65"/>
      <c r="M1952" s="65"/>
    </row>
    <row r="1953" spans="1:13" ht="12.75" customHeight="1">
      <c r="A1953" s="66" t="s">
        <v>17029</v>
      </c>
      <c r="B1953" s="74" t="s">
        <v>13416</v>
      </c>
      <c r="C1953" s="370" t="s">
        <v>17030</v>
      </c>
      <c r="D1953" s="370"/>
      <c r="E1953" s="370"/>
      <c r="F1953" s="370"/>
      <c r="G1953" s="370"/>
      <c r="H1953" s="370"/>
      <c r="I1953" s="370"/>
      <c r="J1953" s="370"/>
      <c r="K1953" s="370"/>
      <c r="L1953" s="74" t="s">
        <v>26</v>
      </c>
      <c r="M1953" s="67">
        <v>149.09</v>
      </c>
    </row>
    <row r="1954" spans="1:13" ht="13.5" customHeight="1">
      <c r="A1954" s="66" t="s">
        <v>17031</v>
      </c>
      <c r="B1954" s="74" t="s">
        <v>13416</v>
      </c>
      <c r="C1954" s="370" t="s">
        <v>17032</v>
      </c>
      <c r="D1954" s="370"/>
      <c r="E1954" s="370"/>
      <c r="F1954" s="370"/>
      <c r="G1954" s="370"/>
      <c r="H1954" s="370"/>
      <c r="I1954" s="370"/>
      <c r="J1954" s="370"/>
      <c r="K1954" s="370"/>
      <c r="L1954" s="74" t="s">
        <v>26</v>
      </c>
      <c r="M1954" s="67">
        <v>180.87</v>
      </c>
    </row>
    <row r="1955" spans="1:13" ht="12.75" customHeight="1">
      <c r="A1955" s="66" t="s">
        <v>17033</v>
      </c>
      <c r="B1955" s="74" t="s">
        <v>13416</v>
      </c>
      <c r="C1955" s="370" t="s">
        <v>17034</v>
      </c>
      <c r="D1955" s="370"/>
      <c r="E1955" s="370"/>
      <c r="F1955" s="370"/>
      <c r="G1955" s="370"/>
      <c r="H1955" s="370"/>
      <c r="I1955" s="370"/>
      <c r="J1955" s="370"/>
      <c r="K1955" s="370"/>
      <c r="L1955" s="74" t="s">
        <v>26</v>
      </c>
      <c r="M1955" s="67">
        <v>232.78</v>
      </c>
    </row>
    <row r="1956" spans="1:13" ht="13.5" customHeight="1">
      <c r="A1956" s="66" t="s">
        <v>17035</v>
      </c>
      <c r="B1956" s="74" t="s">
        <v>13416</v>
      </c>
      <c r="C1956" s="370" t="s">
        <v>17036</v>
      </c>
      <c r="D1956" s="370"/>
      <c r="E1956" s="370"/>
      <c r="F1956" s="370"/>
      <c r="G1956" s="370"/>
      <c r="H1956" s="370"/>
      <c r="I1956" s="370"/>
      <c r="J1956" s="370"/>
      <c r="K1956" s="370"/>
      <c r="L1956" s="74" t="s">
        <v>26</v>
      </c>
      <c r="M1956" s="67">
        <v>371.38</v>
      </c>
    </row>
    <row r="1957" spans="1:13" ht="12.75" customHeight="1">
      <c r="A1957" s="66" t="s">
        <v>17037</v>
      </c>
      <c r="B1957" s="74" t="s">
        <v>13416</v>
      </c>
      <c r="C1957" s="370" t="s">
        <v>17038</v>
      </c>
      <c r="D1957" s="370"/>
      <c r="E1957" s="370"/>
      <c r="F1957" s="370"/>
      <c r="G1957" s="370"/>
      <c r="H1957" s="370"/>
      <c r="I1957" s="370"/>
      <c r="J1957" s="370"/>
      <c r="K1957" s="370"/>
      <c r="L1957" s="74" t="s">
        <v>26</v>
      </c>
      <c r="M1957" s="67">
        <v>489.66</v>
      </c>
    </row>
    <row r="1958" spans="1:13" ht="12.75" customHeight="1">
      <c r="A1958" s="66" t="s">
        <v>17039</v>
      </c>
      <c r="B1958" s="74" t="s">
        <v>13416</v>
      </c>
      <c r="C1958" s="370" t="s">
        <v>17040</v>
      </c>
      <c r="D1958" s="370"/>
      <c r="E1958" s="370"/>
      <c r="F1958" s="370"/>
      <c r="G1958" s="370"/>
      <c r="H1958" s="370"/>
      <c r="I1958" s="370"/>
      <c r="J1958" s="370"/>
      <c r="K1958" s="370"/>
      <c r="L1958" s="74" t="s">
        <v>26</v>
      </c>
      <c r="M1958" s="67">
        <v>685.57</v>
      </c>
    </row>
    <row r="1959" spans="1:13" ht="13.5" customHeight="1">
      <c r="A1959" s="66" t="s">
        <v>17041</v>
      </c>
      <c r="B1959" s="74" t="s">
        <v>13416</v>
      </c>
      <c r="C1959" s="370" t="s">
        <v>17042</v>
      </c>
      <c r="D1959" s="370"/>
      <c r="E1959" s="370"/>
      <c r="F1959" s="370"/>
      <c r="G1959" s="370"/>
      <c r="H1959" s="370"/>
      <c r="I1959" s="370"/>
      <c r="J1959" s="370"/>
      <c r="K1959" s="370"/>
      <c r="L1959" s="74" t="s">
        <v>26</v>
      </c>
      <c r="M1959" s="67">
        <v>1081.71</v>
      </c>
    </row>
    <row r="1960" spans="1:13" ht="12.75" customHeight="1">
      <c r="A1960" s="64" t="s">
        <v>17043</v>
      </c>
      <c r="B1960" s="73" t="s">
        <v>13416</v>
      </c>
      <c r="C1960" s="371" t="s">
        <v>17044</v>
      </c>
      <c r="D1960" s="371"/>
      <c r="E1960" s="371"/>
      <c r="F1960" s="371"/>
      <c r="G1960" s="371"/>
      <c r="H1960" s="371"/>
      <c r="I1960" s="371"/>
      <c r="J1960" s="371"/>
      <c r="K1960" s="371"/>
      <c r="L1960" s="65"/>
      <c r="M1960" s="65"/>
    </row>
    <row r="1961" spans="1:13" ht="13.5" customHeight="1">
      <c r="A1961" s="66" t="s">
        <v>17045</v>
      </c>
      <c r="B1961" s="74" t="s">
        <v>13416</v>
      </c>
      <c r="C1961" s="370" t="s">
        <v>17030</v>
      </c>
      <c r="D1961" s="370"/>
      <c r="E1961" s="370"/>
      <c r="F1961" s="370"/>
      <c r="G1961" s="370"/>
      <c r="H1961" s="370"/>
      <c r="I1961" s="370"/>
      <c r="J1961" s="370"/>
      <c r="K1961" s="370"/>
      <c r="L1961" s="74" t="s">
        <v>26</v>
      </c>
      <c r="M1961" s="67">
        <v>164.09</v>
      </c>
    </row>
    <row r="1962" spans="1:13" ht="12.75" customHeight="1">
      <c r="A1962" s="66" t="s">
        <v>17046</v>
      </c>
      <c r="B1962" s="74" t="s">
        <v>13416</v>
      </c>
      <c r="C1962" s="370" t="s">
        <v>17032</v>
      </c>
      <c r="D1962" s="370"/>
      <c r="E1962" s="370"/>
      <c r="F1962" s="370"/>
      <c r="G1962" s="370"/>
      <c r="H1962" s="370"/>
      <c r="I1962" s="370"/>
      <c r="J1962" s="370"/>
      <c r="K1962" s="370"/>
      <c r="L1962" s="74" t="s">
        <v>26</v>
      </c>
      <c r="M1962" s="67">
        <v>195.87</v>
      </c>
    </row>
    <row r="1963" spans="1:13" ht="12.75" customHeight="1">
      <c r="A1963" s="66" t="s">
        <v>17047</v>
      </c>
      <c r="B1963" s="74" t="s">
        <v>13416</v>
      </c>
      <c r="C1963" s="370" t="s">
        <v>17034</v>
      </c>
      <c r="D1963" s="370"/>
      <c r="E1963" s="370"/>
      <c r="F1963" s="370"/>
      <c r="G1963" s="370"/>
      <c r="H1963" s="370"/>
      <c r="I1963" s="370"/>
      <c r="J1963" s="370"/>
      <c r="K1963" s="370"/>
      <c r="L1963" s="74" t="s">
        <v>26</v>
      </c>
      <c r="M1963" s="67">
        <v>252.78</v>
      </c>
    </row>
    <row r="1964" spans="1:13" ht="13.5" customHeight="1">
      <c r="A1964" s="66" t="s">
        <v>17048</v>
      </c>
      <c r="B1964" s="74" t="s">
        <v>13416</v>
      </c>
      <c r="C1964" s="370" t="s">
        <v>17036</v>
      </c>
      <c r="D1964" s="370"/>
      <c r="E1964" s="370"/>
      <c r="F1964" s="370"/>
      <c r="G1964" s="370"/>
      <c r="H1964" s="370"/>
      <c r="I1964" s="370"/>
      <c r="J1964" s="370"/>
      <c r="K1964" s="370"/>
      <c r="L1964" s="74" t="s">
        <v>26</v>
      </c>
      <c r="M1964" s="67">
        <v>426.38</v>
      </c>
    </row>
    <row r="1965" spans="1:13" ht="12.75" customHeight="1">
      <c r="A1965" s="66" t="s">
        <v>17049</v>
      </c>
      <c r="B1965" s="74" t="s">
        <v>13416</v>
      </c>
      <c r="C1965" s="370" t="s">
        <v>17038</v>
      </c>
      <c r="D1965" s="370"/>
      <c r="E1965" s="370"/>
      <c r="F1965" s="370"/>
      <c r="G1965" s="370"/>
      <c r="H1965" s="370"/>
      <c r="I1965" s="370"/>
      <c r="J1965" s="370"/>
      <c r="K1965" s="370"/>
      <c r="L1965" s="74" t="s">
        <v>26</v>
      </c>
      <c r="M1965" s="67">
        <v>546.66</v>
      </c>
    </row>
    <row r="1966" spans="1:13" ht="12.75" customHeight="1">
      <c r="A1966" s="66" t="s">
        <v>17050</v>
      </c>
      <c r="B1966" s="74" t="s">
        <v>13416</v>
      </c>
      <c r="C1966" s="370" t="s">
        <v>17040</v>
      </c>
      <c r="D1966" s="370"/>
      <c r="E1966" s="370"/>
      <c r="F1966" s="370"/>
      <c r="G1966" s="370"/>
      <c r="H1966" s="370"/>
      <c r="I1966" s="370"/>
      <c r="J1966" s="370"/>
      <c r="K1966" s="370"/>
      <c r="L1966" s="74" t="s">
        <v>26</v>
      </c>
      <c r="M1966" s="67">
        <v>761.57</v>
      </c>
    </row>
    <row r="1967" spans="1:13" ht="13.5" customHeight="1">
      <c r="A1967" s="66" t="s">
        <v>17051</v>
      </c>
      <c r="B1967" s="74" t="s">
        <v>13416</v>
      </c>
      <c r="C1967" s="370" t="s">
        <v>17042</v>
      </c>
      <c r="D1967" s="370"/>
      <c r="E1967" s="370"/>
      <c r="F1967" s="370"/>
      <c r="G1967" s="370"/>
      <c r="H1967" s="370"/>
      <c r="I1967" s="370"/>
      <c r="J1967" s="370"/>
      <c r="K1967" s="370"/>
      <c r="L1967" s="74" t="s">
        <v>26</v>
      </c>
      <c r="M1967" s="67">
        <v>1240.71</v>
      </c>
    </row>
    <row r="1968" spans="1:13" ht="12.75" customHeight="1">
      <c r="A1968" s="64" t="s">
        <v>17052</v>
      </c>
      <c r="B1968" s="73" t="s">
        <v>13416</v>
      </c>
      <c r="C1968" s="371" t="s">
        <v>17053</v>
      </c>
      <c r="D1968" s="371"/>
      <c r="E1968" s="371"/>
      <c r="F1968" s="371"/>
      <c r="G1968" s="371"/>
      <c r="H1968" s="371"/>
      <c r="I1968" s="371"/>
      <c r="J1968" s="371"/>
      <c r="K1968" s="371"/>
      <c r="L1968" s="65"/>
      <c r="M1968" s="65"/>
    </row>
    <row r="1969" spans="1:13" ht="13.5" customHeight="1">
      <c r="A1969" s="66" t="s">
        <v>17054</v>
      </c>
      <c r="B1969" s="74" t="s">
        <v>13416</v>
      </c>
      <c r="C1969" s="370" t="s">
        <v>17034</v>
      </c>
      <c r="D1969" s="370"/>
      <c r="E1969" s="370"/>
      <c r="F1969" s="370"/>
      <c r="G1969" s="370"/>
      <c r="H1969" s="370"/>
      <c r="I1969" s="370"/>
      <c r="J1969" s="370"/>
      <c r="K1969" s="370"/>
      <c r="L1969" s="74" t="s">
        <v>26</v>
      </c>
      <c r="M1969" s="67">
        <v>298.77999999999997</v>
      </c>
    </row>
    <row r="1970" spans="1:13" ht="12.75" customHeight="1">
      <c r="A1970" s="66" t="s">
        <v>17055</v>
      </c>
      <c r="B1970" s="74" t="s">
        <v>13416</v>
      </c>
      <c r="C1970" s="370" t="s">
        <v>17036</v>
      </c>
      <c r="D1970" s="370"/>
      <c r="E1970" s="370"/>
      <c r="F1970" s="370"/>
      <c r="G1970" s="370"/>
      <c r="H1970" s="370"/>
      <c r="I1970" s="370"/>
      <c r="J1970" s="370"/>
      <c r="K1970" s="370"/>
      <c r="L1970" s="74" t="s">
        <v>26</v>
      </c>
      <c r="M1970" s="67">
        <v>475.38</v>
      </c>
    </row>
    <row r="1971" spans="1:13" ht="12.75" customHeight="1">
      <c r="A1971" s="66" t="s">
        <v>17056</v>
      </c>
      <c r="B1971" s="74" t="s">
        <v>13416</v>
      </c>
      <c r="C1971" s="370" t="s">
        <v>17038</v>
      </c>
      <c r="D1971" s="370"/>
      <c r="E1971" s="370"/>
      <c r="F1971" s="370"/>
      <c r="G1971" s="370"/>
      <c r="H1971" s="370"/>
      <c r="I1971" s="370"/>
      <c r="J1971" s="370"/>
      <c r="K1971" s="370"/>
      <c r="L1971" s="74" t="s">
        <v>26</v>
      </c>
      <c r="M1971" s="67">
        <v>650.66</v>
      </c>
    </row>
    <row r="1972" spans="1:13" ht="13.5" customHeight="1">
      <c r="A1972" s="66" t="s">
        <v>17057</v>
      </c>
      <c r="B1972" s="74" t="s">
        <v>13416</v>
      </c>
      <c r="C1972" s="370" t="s">
        <v>17040</v>
      </c>
      <c r="D1972" s="370"/>
      <c r="E1972" s="370"/>
      <c r="F1972" s="370"/>
      <c r="G1972" s="370"/>
      <c r="H1972" s="370"/>
      <c r="I1972" s="370"/>
      <c r="J1972" s="370"/>
      <c r="K1972" s="370"/>
      <c r="L1972" s="74" t="s">
        <v>26</v>
      </c>
      <c r="M1972" s="67">
        <v>912.91</v>
      </c>
    </row>
    <row r="1973" spans="1:13" ht="12.75" customHeight="1">
      <c r="A1973" s="66" t="s">
        <v>17058</v>
      </c>
      <c r="B1973" s="74" t="s">
        <v>13416</v>
      </c>
      <c r="C1973" s="370" t="s">
        <v>17042</v>
      </c>
      <c r="D1973" s="370"/>
      <c r="E1973" s="370"/>
      <c r="F1973" s="370"/>
      <c r="G1973" s="370"/>
      <c r="H1973" s="370"/>
      <c r="I1973" s="370"/>
      <c r="J1973" s="370"/>
      <c r="K1973" s="370"/>
      <c r="L1973" s="74" t="s">
        <v>26</v>
      </c>
      <c r="M1973" s="67">
        <v>1489.71</v>
      </c>
    </row>
    <row r="1974" spans="1:13" ht="13.5" customHeight="1">
      <c r="A1974" s="64" t="s">
        <v>17059</v>
      </c>
      <c r="B1974" s="73" t="s">
        <v>13416</v>
      </c>
      <c r="C1974" s="371" t="s">
        <v>17060</v>
      </c>
      <c r="D1974" s="371"/>
      <c r="E1974" s="371"/>
      <c r="F1974" s="371"/>
      <c r="G1974" s="371"/>
      <c r="H1974" s="371"/>
      <c r="I1974" s="371"/>
      <c r="J1974" s="371"/>
      <c r="K1974" s="371"/>
      <c r="L1974" s="65"/>
      <c r="M1974" s="65"/>
    </row>
    <row r="1975" spans="1:13" ht="12.75" customHeight="1">
      <c r="A1975" s="66" t="s">
        <v>17061</v>
      </c>
      <c r="B1975" s="74" t="s">
        <v>13416</v>
      </c>
      <c r="C1975" s="370" t="s">
        <v>17062</v>
      </c>
      <c r="D1975" s="370"/>
      <c r="E1975" s="370"/>
      <c r="F1975" s="370"/>
      <c r="G1975" s="370"/>
      <c r="H1975" s="370"/>
      <c r="I1975" s="370"/>
      <c r="J1975" s="370"/>
      <c r="K1975" s="370"/>
      <c r="L1975" s="74" t="s">
        <v>1283</v>
      </c>
      <c r="M1975" s="67">
        <v>496.75</v>
      </c>
    </row>
    <row r="1976" spans="1:13" ht="12.75" customHeight="1">
      <c r="A1976" s="64" t="s">
        <v>17063</v>
      </c>
      <c r="B1976" s="73" t="s">
        <v>13416</v>
      </c>
      <c r="C1976" s="371" t="s">
        <v>17064</v>
      </c>
      <c r="D1976" s="371"/>
      <c r="E1976" s="371"/>
      <c r="F1976" s="371"/>
      <c r="G1976" s="371"/>
      <c r="H1976" s="371"/>
      <c r="I1976" s="371"/>
      <c r="J1976" s="371"/>
      <c r="K1976" s="371"/>
      <c r="L1976" s="65"/>
      <c r="M1976" s="65"/>
    </row>
    <row r="1977" spans="1:13" ht="13.5" customHeight="1">
      <c r="A1977" s="66" t="s">
        <v>17065</v>
      </c>
      <c r="B1977" s="74" t="s">
        <v>13416</v>
      </c>
      <c r="C1977" s="370" t="s">
        <v>17066</v>
      </c>
      <c r="D1977" s="370"/>
      <c r="E1977" s="370"/>
      <c r="F1977" s="370"/>
      <c r="G1977" s="370"/>
      <c r="H1977" s="370"/>
      <c r="I1977" s="370"/>
      <c r="J1977" s="370"/>
      <c r="K1977" s="370"/>
      <c r="L1977" s="74" t="s">
        <v>216</v>
      </c>
      <c r="M1977" s="67">
        <v>24.2</v>
      </c>
    </row>
    <row r="1978" spans="1:13" ht="12.75" customHeight="1">
      <c r="A1978" s="64" t="s">
        <v>17067</v>
      </c>
      <c r="B1978" s="73" t="s">
        <v>13416</v>
      </c>
      <c r="C1978" s="371" t="s">
        <v>17068</v>
      </c>
      <c r="D1978" s="371"/>
      <c r="E1978" s="371"/>
      <c r="F1978" s="371"/>
      <c r="G1978" s="371"/>
      <c r="H1978" s="371"/>
      <c r="I1978" s="371"/>
      <c r="J1978" s="371"/>
      <c r="K1978" s="371"/>
      <c r="L1978" s="65"/>
      <c r="M1978" s="65"/>
    </row>
    <row r="1979" spans="1:13" ht="12.75" customHeight="1">
      <c r="A1979" s="66" t="s">
        <v>17069</v>
      </c>
      <c r="B1979" s="74" t="s">
        <v>13416</v>
      </c>
      <c r="C1979" s="370" t="s">
        <v>17070</v>
      </c>
      <c r="D1979" s="370"/>
      <c r="E1979" s="370"/>
      <c r="F1979" s="370"/>
      <c r="G1979" s="370"/>
      <c r="H1979" s="370"/>
      <c r="I1979" s="370"/>
      <c r="J1979" s="370"/>
      <c r="K1979" s="370"/>
      <c r="L1979" s="74" t="s">
        <v>216</v>
      </c>
      <c r="M1979" s="67">
        <v>41.9</v>
      </c>
    </row>
    <row r="1980" spans="1:13" ht="13.5" customHeight="1">
      <c r="A1980" s="64" t="s">
        <v>17071</v>
      </c>
      <c r="B1980" s="73" t="s">
        <v>13416</v>
      </c>
      <c r="C1980" s="371" t="s">
        <v>17072</v>
      </c>
      <c r="D1980" s="371"/>
      <c r="E1980" s="371"/>
      <c r="F1980" s="371"/>
      <c r="G1980" s="371"/>
      <c r="H1980" s="371"/>
      <c r="I1980" s="371"/>
      <c r="J1980" s="371"/>
      <c r="K1980" s="371"/>
      <c r="L1980" s="65"/>
      <c r="M1980" s="65"/>
    </row>
    <row r="1981" spans="1:13" ht="12.75" customHeight="1">
      <c r="A1981" s="66" t="s">
        <v>17073</v>
      </c>
      <c r="B1981" s="74" t="s">
        <v>13416</v>
      </c>
      <c r="C1981" s="370" t="s">
        <v>17074</v>
      </c>
      <c r="D1981" s="370"/>
      <c r="E1981" s="370"/>
      <c r="F1981" s="370"/>
      <c r="G1981" s="370"/>
      <c r="H1981" s="370"/>
      <c r="I1981" s="370"/>
      <c r="J1981" s="370"/>
      <c r="K1981" s="370"/>
      <c r="L1981" s="74" t="s">
        <v>25</v>
      </c>
      <c r="M1981" s="67">
        <v>983.05</v>
      </c>
    </row>
    <row r="1982" spans="1:13" ht="13.5" customHeight="1">
      <c r="A1982" s="66" t="s">
        <v>17075</v>
      </c>
      <c r="B1982" s="74" t="s">
        <v>13416</v>
      </c>
      <c r="C1982" s="370" t="s">
        <v>17076</v>
      </c>
      <c r="D1982" s="370"/>
      <c r="E1982" s="370"/>
      <c r="F1982" s="370"/>
      <c r="G1982" s="370"/>
      <c r="H1982" s="370"/>
      <c r="I1982" s="370"/>
      <c r="J1982" s="370"/>
      <c r="K1982" s="370"/>
      <c r="L1982" s="74" t="s">
        <v>25</v>
      </c>
      <c r="M1982" s="67">
        <v>1080.07</v>
      </c>
    </row>
    <row r="1983" spans="1:13" ht="12.75" customHeight="1">
      <c r="A1983" s="66" t="s">
        <v>17077</v>
      </c>
      <c r="B1983" s="74" t="s">
        <v>13416</v>
      </c>
      <c r="C1983" s="370" t="s">
        <v>17078</v>
      </c>
      <c r="D1983" s="370"/>
      <c r="E1983" s="370"/>
      <c r="F1983" s="370"/>
      <c r="G1983" s="370"/>
      <c r="H1983" s="370"/>
      <c r="I1983" s="370"/>
      <c r="J1983" s="370"/>
      <c r="K1983" s="370"/>
      <c r="L1983" s="74" t="s">
        <v>25</v>
      </c>
      <c r="M1983" s="67">
        <v>1182.9100000000001</v>
      </c>
    </row>
    <row r="1984" spans="1:13" ht="12.75" customHeight="1">
      <c r="A1984" s="66" t="s">
        <v>17079</v>
      </c>
      <c r="B1984" s="74" t="s">
        <v>13416</v>
      </c>
      <c r="C1984" s="370" t="s">
        <v>17080</v>
      </c>
      <c r="D1984" s="370"/>
      <c r="E1984" s="370"/>
      <c r="F1984" s="370"/>
      <c r="G1984" s="370"/>
      <c r="H1984" s="370"/>
      <c r="I1984" s="370"/>
      <c r="J1984" s="370"/>
      <c r="K1984" s="370"/>
      <c r="L1984" s="74" t="s">
        <v>25</v>
      </c>
      <c r="M1984" s="67">
        <v>1288.6500000000001</v>
      </c>
    </row>
    <row r="1985" spans="1:13" ht="13.5" customHeight="1">
      <c r="A1985" s="66" t="s">
        <v>17081</v>
      </c>
      <c r="B1985" s="74" t="s">
        <v>13416</v>
      </c>
      <c r="C1985" s="370" t="s">
        <v>17082</v>
      </c>
      <c r="D1985" s="370"/>
      <c r="E1985" s="370"/>
      <c r="F1985" s="370"/>
      <c r="G1985" s="370"/>
      <c r="H1985" s="370"/>
      <c r="I1985" s="370"/>
      <c r="J1985" s="370"/>
      <c r="K1985" s="370"/>
      <c r="L1985" s="74" t="s">
        <v>25</v>
      </c>
      <c r="M1985" s="67">
        <v>1403.37</v>
      </c>
    </row>
    <row r="1986" spans="1:13" ht="12.75" customHeight="1">
      <c r="A1986" s="66" t="s">
        <v>17083</v>
      </c>
      <c r="B1986" s="74" t="s">
        <v>13416</v>
      </c>
      <c r="C1986" s="370" t="s">
        <v>17084</v>
      </c>
      <c r="D1986" s="370"/>
      <c r="E1986" s="370"/>
      <c r="F1986" s="370"/>
      <c r="G1986" s="370"/>
      <c r="H1986" s="370"/>
      <c r="I1986" s="370"/>
      <c r="J1986" s="370"/>
      <c r="K1986" s="370"/>
      <c r="L1986" s="74" t="s">
        <v>25</v>
      </c>
      <c r="M1986" s="67">
        <v>1516.84</v>
      </c>
    </row>
    <row r="1987" spans="1:13" ht="13.5" customHeight="1">
      <c r="A1987" s="66" t="s">
        <v>17085</v>
      </c>
      <c r="B1987" s="74" t="s">
        <v>13416</v>
      </c>
      <c r="C1987" s="370" t="s">
        <v>17086</v>
      </c>
      <c r="D1987" s="370"/>
      <c r="E1987" s="370"/>
      <c r="F1987" s="370"/>
      <c r="G1987" s="370"/>
      <c r="H1987" s="370"/>
      <c r="I1987" s="370"/>
      <c r="J1987" s="370"/>
      <c r="K1987" s="370"/>
      <c r="L1987" s="74" t="s">
        <v>25</v>
      </c>
      <c r="M1987" s="67">
        <v>2084.8200000000002</v>
      </c>
    </row>
    <row r="1988" spans="1:13" ht="12.75" customHeight="1">
      <c r="A1988" s="66" t="s">
        <v>17087</v>
      </c>
      <c r="B1988" s="74" t="s">
        <v>13416</v>
      </c>
      <c r="C1988" s="370" t="s">
        <v>17088</v>
      </c>
      <c r="D1988" s="370"/>
      <c r="E1988" s="370"/>
      <c r="F1988" s="370"/>
      <c r="G1988" s="370"/>
      <c r="H1988" s="370"/>
      <c r="I1988" s="370"/>
      <c r="J1988" s="370"/>
      <c r="K1988" s="370"/>
      <c r="L1988" s="74" t="s">
        <v>25</v>
      </c>
      <c r="M1988" s="67">
        <v>2221.1</v>
      </c>
    </row>
    <row r="1989" spans="1:13" ht="12.75" customHeight="1">
      <c r="A1989" s="66" t="s">
        <v>17089</v>
      </c>
      <c r="B1989" s="74" t="s">
        <v>13416</v>
      </c>
      <c r="C1989" s="370" t="s">
        <v>17090</v>
      </c>
      <c r="D1989" s="370"/>
      <c r="E1989" s="370"/>
      <c r="F1989" s="370"/>
      <c r="G1989" s="370"/>
      <c r="H1989" s="370"/>
      <c r="I1989" s="370"/>
      <c r="J1989" s="370"/>
      <c r="K1989" s="370"/>
      <c r="L1989" s="74" t="s">
        <v>25</v>
      </c>
      <c r="M1989" s="67">
        <v>2523.79</v>
      </c>
    </row>
    <row r="1990" spans="1:13" ht="13.5" customHeight="1">
      <c r="A1990" s="66" t="s">
        <v>17091</v>
      </c>
      <c r="B1990" s="74" t="s">
        <v>13416</v>
      </c>
      <c r="C1990" s="370" t="s">
        <v>17092</v>
      </c>
      <c r="D1990" s="370"/>
      <c r="E1990" s="370"/>
      <c r="F1990" s="370"/>
      <c r="G1990" s="370"/>
      <c r="H1990" s="370"/>
      <c r="I1990" s="370"/>
      <c r="J1990" s="370"/>
      <c r="K1990" s="370"/>
      <c r="L1990" s="74" t="s">
        <v>25</v>
      </c>
      <c r="M1990" s="67">
        <v>2827.12</v>
      </c>
    </row>
    <row r="1991" spans="1:13" ht="12.75" customHeight="1">
      <c r="A1991" s="64" t="s">
        <v>17093</v>
      </c>
      <c r="B1991" s="73" t="s">
        <v>13416</v>
      </c>
      <c r="C1991" s="371" t="s">
        <v>17094</v>
      </c>
      <c r="D1991" s="371"/>
      <c r="E1991" s="371"/>
      <c r="F1991" s="371"/>
      <c r="G1991" s="371"/>
      <c r="H1991" s="371"/>
      <c r="I1991" s="371"/>
      <c r="J1991" s="371"/>
      <c r="K1991" s="371"/>
      <c r="L1991" s="65"/>
      <c r="M1991" s="65"/>
    </row>
    <row r="1992" spans="1:13" ht="12.75" customHeight="1">
      <c r="A1992" s="66" t="s">
        <v>17095</v>
      </c>
      <c r="B1992" s="74" t="s">
        <v>13416</v>
      </c>
      <c r="C1992" s="370" t="s">
        <v>17096</v>
      </c>
      <c r="D1992" s="370"/>
      <c r="E1992" s="370"/>
      <c r="F1992" s="370"/>
      <c r="G1992" s="370"/>
      <c r="H1992" s="370"/>
      <c r="I1992" s="370"/>
      <c r="J1992" s="370"/>
      <c r="K1992" s="370"/>
      <c r="L1992" s="74" t="s">
        <v>25</v>
      </c>
      <c r="M1992" s="67">
        <v>1205.02</v>
      </c>
    </row>
    <row r="1993" spans="1:13" ht="13.5" customHeight="1">
      <c r="A1993" s="66" t="s">
        <v>17097</v>
      </c>
      <c r="B1993" s="74" t="s">
        <v>13416</v>
      </c>
      <c r="C1993" s="370" t="s">
        <v>17098</v>
      </c>
      <c r="D1993" s="370"/>
      <c r="E1993" s="370"/>
      <c r="F1993" s="370"/>
      <c r="G1993" s="370"/>
      <c r="H1993" s="370"/>
      <c r="I1993" s="370"/>
      <c r="J1993" s="370"/>
      <c r="K1993" s="370"/>
      <c r="L1993" s="74" t="s">
        <v>25</v>
      </c>
      <c r="M1993" s="67">
        <v>2176.6</v>
      </c>
    </row>
    <row r="1994" spans="1:13" ht="12.75" customHeight="1">
      <c r="A1994" s="64" t="s">
        <v>17099</v>
      </c>
      <c r="B1994" s="73" t="s">
        <v>13416</v>
      </c>
      <c r="C1994" s="371" t="s">
        <v>17100</v>
      </c>
      <c r="D1994" s="371"/>
      <c r="E1994" s="371"/>
      <c r="F1994" s="371"/>
      <c r="G1994" s="371"/>
      <c r="H1994" s="371"/>
      <c r="I1994" s="371"/>
      <c r="J1994" s="371"/>
      <c r="K1994" s="371"/>
      <c r="L1994" s="65"/>
      <c r="M1994" s="65"/>
    </row>
    <row r="1995" spans="1:13" ht="13.5" customHeight="1">
      <c r="A1995" s="66" t="s">
        <v>17101</v>
      </c>
      <c r="B1995" s="74" t="s">
        <v>13416</v>
      </c>
      <c r="C1995" s="370" t="s">
        <v>17096</v>
      </c>
      <c r="D1995" s="370"/>
      <c r="E1995" s="370"/>
      <c r="F1995" s="370"/>
      <c r="G1995" s="370"/>
      <c r="H1995" s="370"/>
      <c r="I1995" s="370"/>
      <c r="J1995" s="370"/>
      <c r="K1995" s="370"/>
      <c r="L1995" s="74" t="s">
        <v>26</v>
      </c>
      <c r="M1995" s="67">
        <v>1099.43</v>
      </c>
    </row>
    <row r="1996" spans="1:13" ht="12.75" customHeight="1">
      <c r="A1996" s="66" t="s">
        <v>17102</v>
      </c>
      <c r="B1996" s="74" t="s">
        <v>13416</v>
      </c>
      <c r="C1996" s="370" t="s">
        <v>17098</v>
      </c>
      <c r="D1996" s="370"/>
      <c r="E1996" s="370"/>
      <c r="F1996" s="370"/>
      <c r="G1996" s="370"/>
      <c r="H1996" s="370"/>
      <c r="I1996" s="370"/>
      <c r="J1996" s="370"/>
      <c r="K1996" s="370"/>
      <c r="L1996" s="74" t="s">
        <v>26</v>
      </c>
      <c r="M1996" s="67">
        <v>1829.15</v>
      </c>
    </row>
    <row r="1997" spans="1:13" ht="12.75" customHeight="1">
      <c r="A1997" s="64" t="s">
        <v>17103</v>
      </c>
      <c r="B1997" s="73" t="s">
        <v>13416</v>
      </c>
      <c r="C1997" s="371" t="s">
        <v>17104</v>
      </c>
      <c r="D1997" s="371"/>
      <c r="E1997" s="371"/>
      <c r="F1997" s="371"/>
      <c r="G1997" s="371"/>
      <c r="H1997" s="371"/>
      <c r="I1997" s="371"/>
      <c r="J1997" s="371"/>
      <c r="K1997" s="371"/>
      <c r="L1997" s="65"/>
      <c r="M1997" s="65"/>
    </row>
    <row r="1998" spans="1:13" ht="13.5" customHeight="1">
      <c r="A1998" s="66" t="s">
        <v>17105</v>
      </c>
      <c r="B1998" s="74" t="s">
        <v>13416</v>
      </c>
      <c r="C1998" s="370" t="s">
        <v>17106</v>
      </c>
      <c r="D1998" s="370"/>
      <c r="E1998" s="370"/>
      <c r="F1998" s="370"/>
      <c r="G1998" s="370"/>
      <c r="H1998" s="370"/>
      <c r="I1998" s="370"/>
      <c r="J1998" s="370"/>
      <c r="K1998" s="370"/>
      <c r="L1998" s="74" t="s">
        <v>25</v>
      </c>
      <c r="M1998" s="67">
        <v>569.61</v>
      </c>
    </row>
    <row r="1999" spans="1:13" ht="12.75" customHeight="1">
      <c r="A1999" s="66" t="s">
        <v>17107</v>
      </c>
      <c r="B1999" s="74" t="s">
        <v>13416</v>
      </c>
      <c r="C1999" s="370" t="s">
        <v>17108</v>
      </c>
      <c r="D1999" s="370"/>
      <c r="E1999" s="370"/>
      <c r="F1999" s="370"/>
      <c r="G1999" s="370"/>
      <c r="H1999" s="370"/>
      <c r="I1999" s="370"/>
      <c r="J1999" s="370"/>
      <c r="K1999" s="370"/>
      <c r="L1999" s="74" t="s">
        <v>25</v>
      </c>
      <c r="M1999" s="67">
        <v>319.41000000000003</v>
      </c>
    </row>
    <row r="2000" spans="1:13" ht="13.5" customHeight="1">
      <c r="A2000" s="64" t="s">
        <v>17109</v>
      </c>
      <c r="B2000" s="73" t="s">
        <v>13416</v>
      </c>
      <c r="C2000" s="371" t="s">
        <v>17110</v>
      </c>
      <c r="D2000" s="371"/>
      <c r="E2000" s="371"/>
      <c r="F2000" s="371"/>
      <c r="G2000" s="371"/>
      <c r="H2000" s="371"/>
      <c r="I2000" s="371"/>
      <c r="J2000" s="371"/>
      <c r="K2000" s="371"/>
      <c r="L2000" s="65"/>
      <c r="M2000" s="65"/>
    </row>
    <row r="2001" spans="1:13" ht="12.75" customHeight="1">
      <c r="A2001" s="66" t="s">
        <v>17111</v>
      </c>
      <c r="B2001" s="74" t="s">
        <v>13416</v>
      </c>
      <c r="C2001" s="370" t="s">
        <v>17106</v>
      </c>
      <c r="D2001" s="370"/>
      <c r="E2001" s="370"/>
      <c r="F2001" s="370"/>
      <c r="G2001" s="370"/>
      <c r="H2001" s="370"/>
      <c r="I2001" s="370"/>
      <c r="J2001" s="370"/>
      <c r="K2001" s="370"/>
      <c r="L2001" s="74" t="s">
        <v>25</v>
      </c>
      <c r="M2001" s="67">
        <v>917.49</v>
      </c>
    </row>
    <row r="2002" spans="1:13" ht="12.75" customHeight="1">
      <c r="A2002" s="66" t="s">
        <v>17112</v>
      </c>
      <c r="B2002" s="74" t="s">
        <v>13416</v>
      </c>
      <c r="C2002" s="370" t="s">
        <v>17108</v>
      </c>
      <c r="D2002" s="370"/>
      <c r="E2002" s="370"/>
      <c r="F2002" s="370"/>
      <c r="G2002" s="370"/>
      <c r="H2002" s="370"/>
      <c r="I2002" s="370"/>
      <c r="J2002" s="370"/>
      <c r="K2002" s="370"/>
      <c r="L2002" s="74" t="s">
        <v>25</v>
      </c>
      <c r="M2002" s="67">
        <v>107.99</v>
      </c>
    </row>
    <row r="2003" spans="1:13" ht="13.5" customHeight="1">
      <c r="A2003" s="64" t="s">
        <v>17113</v>
      </c>
      <c r="B2003" s="73" t="s">
        <v>13416</v>
      </c>
      <c r="C2003" s="371" t="s">
        <v>17114</v>
      </c>
      <c r="D2003" s="371"/>
      <c r="E2003" s="371"/>
      <c r="F2003" s="371"/>
      <c r="G2003" s="371"/>
      <c r="H2003" s="371"/>
      <c r="I2003" s="371"/>
      <c r="J2003" s="371"/>
      <c r="K2003" s="371"/>
      <c r="L2003" s="65"/>
      <c r="M2003" s="65"/>
    </row>
    <row r="2004" spans="1:13" ht="12.75" customHeight="1">
      <c r="A2004" s="66" t="s">
        <v>17115</v>
      </c>
      <c r="B2004" s="74" t="s">
        <v>13416</v>
      </c>
      <c r="C2004" s="370" t="s">
        <v>17074</v>
      </c>
      <c r="D2004" s="370"/>
      <c r="E2004" s="370"/>
      <c r="F2004" s="370"/>
      <c r="G2004" s="370"/>
      <c r="H2004" s="370"/>
      <c r="I2004" s="370"/>
      <c r="J2004" s="370"/>
      <c r="K2004" s="370"/>
      <c r="L2004" s="74" t="s">
        <v>25</v>
      </c>
      <c r="M2004" s="67">
        <v>1274.99</v>
      </c>
    </row>
    <row r="2005" spans="1:13" ht="12.75" customHeight="1">
      <c r="A2005" s="66" t="s">
        <v>17116</v>
      </c>
      <c r="B2005" s="74" t="s">
        <v>13416</v>
      </c>
      <c r="C2005" s="370" t="s">
        <v>17076</v>
      </c>
      <c r="D2005" s="370"/>
      <c r="E2005" s="370"/>
      <c r="F2005" s="370"/>
      <c r="G2005" s="370"/>
      <c r="H2005" s="370"/>
      <c r="I2005" s="370"/>
      <c r="J2005" s="370"/>
      <c r="K2005" s="370"/>
      <c r="L2005" s="74" t="s">
        <v>25</v>
      </c>
      <c r="M2005" s="67">
        <v>1464.18</v>
      </c>
    </row>
    <row r="2006" spans="1:13" ht="13.5" customHeight="1">
      <c r="A2006" s="66" t="s">
        <v>17117</v>
      </c>
      <c r="B2006" s="74" t="s">
        <v>13416</v>
      </c>
      <c r="C2006" s="370" t="s">
        <v>17078</v>
      </c>
      <c r="D2006" s="370"/>
      <c r="E2006" s="370"/>
      <c r="F2006" s="370"/>
      <c r="G2006" s="370"/>
      <c r="H2006" s="370"/>
      <c r="I2006" s="370"/>
      <c r="J2006" s="370"/>
      <c r="K2006" s="370"/>
      <c r="L2006" s="74" t="s">
        <v>25</v>
      </c>
      <c r="M2006" s="67">
        <v>1661.15</v>
      </c>
    </row>
    <row r="2007" spans="1:13" ht="12.75" customHeight="1">
      <c r="A2007" s="66" t="s">
        <v>17118</v>
      </c>
      <c r="B2007" s="74" t="s">
        <v>13416</v>
      </c>
      <c r="C2007" s="370" t="s">
        <v>17080</v>
      </c>
      <c r="D2007" s="370"/>
      <c r="E2007" s="370"/>
      <c r="F2007" s="370"/>
      <c r="G2007" s="370"/>
      <c r="H2007" s="370"/>
      <c r="I2007" s="370"/>
      <c r="J2007" s="370"/>
      <c r="K2007" s="370"/>
      <c r="L2007" s="74" t="s">
        <v>25</v>
      </c>
      <c r="M2007" s="67">
        <v>2040.77</v>
      </c>
    </row>
    <row r="2008" spans="1:13" ht="13.5" customHeight="1">
      <c r="A2008" s="66" t="s">
        <v>17119</v>
      </c>
      <c r="B2008" s="74" t="s">
        <v>13416</v>
      </c>
      <c r="C2008" s="370" t="s">
        <v>17082</v>
      </c>
      <c r="D2008" s="370"/>
      <c r="E2008" s="370"/>
      <c r="F2008" s="370"/>
      <c r="G2008" s="370"/>
      <c r="H2008" s="370"/>
      <c r="I2008" s="370"/>
      <c r="J2008" s="370"/>
      <c r="K2008" s="370"/>
      <c r="L2008" s="74" t="s">
        <v>25</v>
      </c>
      <c r="M2008" s="67">
        <v>2411.46</v>
      </c>
    </row>
    <row r="2009" spans="1:13" ht="12.75" customHeight="1">
      <c r="A2009" s="66" t="s">
        <v>17120</v>
      </c>
      <c r="B2009" s="74" t="s">
        <v>13416</v>
      </c>
      <c r="C2009" s="370" t="s">
        <v>17084</v>
      </c>
      <c r="D2009" s="370"/>
      <c r="E2009" s="370"/>
      <c r="F2009" s="370"/>
      <c r="G2009" s="370"/>
      <c r="H2009" s="370"/>
      <c r="I2009" s="370"/>
      <c r="J2009" s="370"/>
      <c r="K2009" s="370"/>
      <c r="L2009" s="74" t="s">
        <v>25</v>
      </c>
      <c r="M2009" s="67">
        <v>2657.6</v>
      </c>
    </row>
    <row r="2010" spans="1:13" ht="12.75" customHeight="1">
      <c r="A2010" s="66" t="s">
        <v>17121</v>
      </c>
      <c r="B2010" s="74" t="s">
        <v>13416</v>
      </c>
      <c r="C2010" s="370" t="s">
        <v>17086</v>
      </c>
      <c r="D2010" s="370"/>
      <c r="E2010" s="370"/>
      <c r="F2010" s="370"/>
      <c r="G2010" s="370"/>
      <c r="H2010" s="370"/>
      <c r="I2010" s="370"/>
      <c r="J2010" s="370"/>
      <c r="K2010" s="370"/>
      <c r="L2010" s="74" t="s">
        <v>25</v>
      </c>
      <c r="M2010" s="67">
        <v>3111.49</v>
      </c>
    </row>
    <row r="2011" spans="1:13" ht="13.5" customHeight="1">
      <c r="A2011" s="66" t="s">
        <v>17122</v>
      </c>
      <c r="B2011" s="74" t="s">
        <v>13416</v>
      </c>
      <c r="C2011" s="370" t="s">
        <v>17088</v>
      </c>
      <c r="D2011" s="370"/>
      <c r="E2011" s="370"/>
      <c r="F2011" s="370"/>
      <c r="G2011" s="370"/>
      <c r="H2011" s="370"/>
      <c r="I2011" s="370"/>
      <c r="J2011" s="370"/>
      <c r="K2011" s="370"/>
      <c r="L2011" s="74" t="s">
        <v>25</v>
      </c>
      <c r="M2011" s="67">
        <v>3417.41</v>
      </c>
    </row>
    <row r="2012" spans="1:13" ht="12.75" customHeight="1">
      <c r="A2012" s="66" t="s">
        <v>17123</v>
      </c>
      <c r="B2012" s="74" t="s">
        <v>13416</v>
      </c>
      <c r="C2012" s="370" t="s">
        <v>17090</v>
      </c>
      <c r="D2012" s="370"/>
      <c r="E2012" s="370"/>
      <c r="F2012" s="370"/>
      <c r="G2012" s="370"/>
      <c r="H2012" s="370"/>
      <c r="I2012" s="370"/>
      <c r="J2012" s="370"/>
      <c r="K2012" s="370"/>
      <c r="L2012" s="74" t="s">
        <v>25</v>
      </c>
      <c r="M2012" s="67">
        <v>3695.87</v>
      </c>
    </row>
    <row r="2013" spans="1:13" ht="13.5" customHeight="1">
      <c r="A2013" s="66" t="s">
        <v>17124</v>
      </c>
      <c r="B2013" s="74" t="s">
        <v>13416</v>
      </c>
      <c r="C2013" s="370" t="s">
        <v>17092</v>
      </c>
      <c r="D2013" s="370"/>
      <c r="E2013" s="370"/>
      <c r="F2013" s="370"/>
      <c r="G2013" s="370"/>
      <c r="H2013" s="370"/>
      <c r="I2013" s="370"/>
      <c r="J2013" s="370"/>
      <c r="K2013" s="370"/>
      <c r="L2013" s="74" t="s">
        <v>25</v>
      </c>
      <c r="M2013" s="67">
        <v>4310.3900000000003</v>
      </c>
    </row>
    <row r="2014" spans="1:13" ht="12.75" customHeight="1">
      <c r="A2014" s="64" t="s">
        <v>17125</v>
      </c>
      <c r="B2014" s="73" t="s">
        <v>13416</v>
      </c>
      <c r="C2014" s="371" t="s">
        <v>17126</v>
      </c>
      <c r="D2014" s="371"/>
      <c r="E2014" s="371"/>
      <c r="F2014" s="371"/>
      <c r="G2014" s="371"/>
      <c r="H2014" s="371"/>
      <c r="I2014" s="371"/>
      <c r="J2014" s="371"/>
      <c r="K2014" s="371"/>
      <c r="L2014" s="65"/>
      <c r="M2014" s="65"/>
    </row>
    <row r="2015" spans="1:13" ht="12.75" customHeight="1">
      <c r="A2015" s="66" t="s">
        <v>17127</v>
      </c>
      <c r="B2015" s="74" t="s">
        <v>13416</v>
      </c>
      <c r="C2015" s="370" t="s">
        <v>17074</v>
      </c>
      <c r="D2015" s="370"/>
      <c r="E2015" s="370"/>
      <c r="F2015" s="370"/>
      <c r="G2015" s="370"/>
      <c r="H2015" s="370"/>
      <c r="I2015" s="370"/>
      <c r="J2015" s="370"/>
      <c r="K2015" s="370"/>
      <c r="L2015" s="74" t="s">
        <v>25</v>
      </c>
      <c r="M2015" s="67">
        <v>1649.05</v>
      </c>
    </row>
    <row r="2016" spans="1:13" ht="13.5" customHeight="1">
      <c r="A2016" s="66" t="s">
        <v>17128</v>
      </c>
      <c r="B2016" s="74" t="s">
        <v>13416</v>
      </c>
      <c r="C2016" s="370" t="s">
        <v>17076</v>
      </c>
      <c r="D2016" s="370"/>
      <c r="E2016" s="370"/>
      <c r="F2016" s="370"/>
      <c r="G2016" s="370"/>
      <c r="H2016" s="370"/>
      <c r="I2016" s="370"/>
      <c r="J2016" s="370"/>
      <c r="K2016" s="370"/>
      <c r="L2016" s="74" t="s">
        <v>25</v>
      </c>
      <c r="M2016" s="67">
        <v>1952.49</v>
      </c>
    </row>
    <row r="2017" spans="1:13" ht="12.75" customHeight="1">
      <c r="A2017" s="66" t="s">
        <v>17129</v>
      </c>
      <c r="B2017" s="74" t="s">
        <v>13416</v>
      </c>
      <c r="C2017" s="370" t="s">
        <v>17078</v>
      </c>
      <c r="D2017" s="370"/>
      <c r="E2017" s="370"/>
      <c r="F2017" s="370"/>
      <c r="G2017" s="370"/>
      <c r="H2017" s="370"/>
      <c r="I2017" s="370"/>
      <c r="J2017" s="370"/>
      <c r="K2017" s="370"/>
      <c r="L2017" s="74" t="s">
        <v>25</v>
      </c>
      <c r="M2017" s="67">
        <v>2188.5500000000002</v>
      </c>
    </row>
    <row r="2018" spans="1:13" ht="13.5" customHeight="1">
      <c r="A2018" s="66" t="s">
        <v>17130</v>
      </c>
      <c r="B2018" s="74" t="s">
        <v>13416</v>
      </c>
      <c r="C2018" s="370" t="s">
        <v>17080</v>
      </c>
      <c r="D2018" s="370"/>
      <c r="E2018" s="370"/>
      <c r="F2018" s="370"/>
      <c r="G2018" s="370"/>
      <c r="H2018" s="370"/>
      <c r="I2018" s="370"/>
      <c r="J2018" s="370"/>
      <c r="K2018" s="370"/>
      <c r="L2018" s="74" t="s">
        <v>25</v>
      </c>
      <c r="M2018" s="67">
        <v>2416.0700000000002</v>
      </c>
    </row>
    <row r="2019" spans="1:13" ht="12.75" customHeight="1">
      <c r="A2019" s="66" t="s">
        <v>17131</v>
      </c>
      <c r="B2019" s="74" t="s">
        <v>13416</v>
      </c>
      <c r="C2019" s="370" t="s">
        <v>17082</v>
      </c>
      <c r="D2019" s="370"/>
      <c r="E2019" s="370"/>
      <c r="F2019" s="370"/>
      <c r="G2019" s="370"/>
      <c r="H2019" s="370"/>
      <c r="I2019" s="370"/>
      <c r="J2019" s="370"/>
      <c r="K2019" s="370"/>
      <c r="L2019" s="74" t="s">
        <v>25</v>
      </c>
      <c r="M2019" s="67">
        <v>2906.49</v>
      </c>
    </row>
    <row r="2020" spans="1:13" ht="12.75" customHeight="1">
      <c r="A2020" s="66" t="s">
        <v>17132</v>
      </c>
      <c r="B2020" s="74" t="s">
        <v>13416</v>
      </c>
      <c r="C2020" s="370" t="s">
        <v>17084</v>
      </c>
      <c r="D2020" s="370"/>
      <c r="E2020" s="370"/>
      <c r="F2020" s="370"/>
      <c r="G2020" s="370"/>
      <c r="H2020" s="370"/>
      <c r="I2020" s="370"/>
      <c r="J2020" s="370"/>
      <c r="K2020" s="370"/>
      <c r="L2020" s="74" t="s">
        <v>25</v>
      </c>
      <c r="M2020" s="67">
        <v>3171.26</v>
      </c>
    </row>
    <row r="2021" spans="1:13" ht="13.5" customHeight="1">
      <c r="A2021" s="66" t="s">
        <v>17133</v>
      </c>
      <c r="B2021" s="74" t="s">
        <v>13416</v>
      </c>
      <c r="C2021" s="370" t="s">
        <v>17086</v>
      </c>
      <c r="D2021" s="370"/>
      <c r="E2021" s="370"/>
      <c r="F2021" s="370"/>
      <c r="G2021" s="370"/>
      <c r="H2021" s="370"/>
      <c r="I2021" s="370"/>
      <c r="J2021" s="370"/>
      <c r="K2021" s="370"/>
      <c r="L2021" s="74" t="s">
        <v>25</v>
      </c>
      <c r="M2021" s="67">
        <v>3428.96</v>
      </c>
    </row>
    <row r="2022" spans="1:13" ht="12.75" customHeight="1">
      <c r="A2022" s="66" t="s">
        <v>17134</v>
      </c>
      <c r="B2022" s="74" t="s">
        <v>13416</v>
      </c>
      <c r="C2022" s="370" t="s">
        <v>17088</v>
      </c>
      <c r="D2022" s="370"/>
      <c r="E2022" s="370"/>
      <c r="F2022" s="370"/>
      <c r="G2022" s="370"/>
      <c r="H2022" s="370"/>
      <c r="I2022" s="370"/>
      <c r="J2022" s="370"/>
      <c r="K2022" s="370"/>
      <c r="L2022" s="74" t="s">
        <v>25</v>
      </c>
      <c r="M2022" s="67">
        <v>3713.6</v>
      </c>
    </row>
    <row r="2023" spans="1:13" ht="12.75" customHeight="1">
      <c r="A2023" s="66" t="s">
        <v>17135</v>
      </c>
      <c r="B2023" s="74" t="s">
        <v>13416</v>
      </c>
      <c r="C2023" s="370" t="s">
        <v>17090</v>
      </c>
      <c r="D2023" s="370"/>
      <c r="E2023" s="370"/>
      <c r="F2023" s="370"/>
      <c r="G2023" s="370"/>
      <c r="H2023" s="370"/>
      <c r="I2023" s="370"/>
      <c r="J2023" s="370"/>
      <c r="K2023" s="370"/>
      <c r="L2023" s="74" t="s">
        <v>25</v>
      </c>
      <c r="M2023" s="67">
        <v>4000.43</v>
      </c>
    </row>
    <row r="2024" spans="1:13" ht="13.5" customHeight="1">
      <c r="A2024" s="66" t="s">
        <v>17136</v>
      </c>
      <c r="B2024" s="74" t="s">
        <v>13416</v>
      </c>
      <c r="C2024" s="370" t="s">
        <v>17092</v>
      </c>
      <c r="D2024" s="370"/>
      <c r="E2024" s="370"/>
      <c r="F2024" s="370"/>
      <c r="G2024" s="370"/>
      <c r="H2024" s="370"/>
      <c r="I2024" s="370"/>
      <c r="J2024" s="370"/>
      <c r="K2024" s="370"/>
      <c r="L2024" s="74" t="s">
        <v>25</v>
      </c>
      <c r="M2024" s="67">
        <v>4629.99</v>
      </c>
    </row>
    <row r="2025" spans="1:13" ht="12.75" customHeight="1">
      <c r="A2025" s="64" t="s">
        <v>17137</v>
      </c>
      <c r="B2025" s="73" t="s">
        <v>13416</v>
      </c>
      <c r="C2025" s="371" t="s">
        <v>17138</v>
      </c>
      <c r="D2025" s="371"/>
      <c r="E2025" s="371"/>
      <c r="F2025" s="371"/>
      <c r="G2025" s="371"/>
      <c r="H2025" s="371"/>
      <c r="I2025" s="371"/>
      <c r="J2025" s="371"/>
      <c r="K2025" s="371"/>
      <c r="L2025" s="65"/>
      <c r="M2025" s="65"/>
    </row>
    <row r="2026" spans="1:13" ht="13.5" customHeight="1">
      <c r="A2026" s="66" t="s">
        <v>17139</v>
      </c>
      <c r="B2026" s="74" t="s">
        <v>13416</v>
      </c>
      <c r="C2026" s="370" t="s">
        <v>17074</v>
      </c>
      <c r="D2026" s="370"/>
      <c r="E2026" s="370"/>
      <c r="F2026" s="370"/>
      <c r="G2026" s="370"/>
      <c r="H2026" s="370"/>
      <c r="I2026" s="370"/>
      <c r="J2026" s="370"/>
      <c r="K2026" s="370"/>
      <c r="L2026" s="74" t="s">
        <v>25</v>
      </c>
      <c r="M2026" s="67">
        <v>2007.12</v>
      </c>
    </row>
    <row r="2027" spans="1:13" ht="12.75" customHeight="1">
      <c r="A2027" s="66" t="s">
        <v>17140</v>
      </c>
      <c r="B2027" s="74" t="s">
        <v>13416</v>
      </c>
      <c r="C2027" s="370" t="s">
        <v>17076</v>
      </c>
      <c r="D2027" s="370"/>
      <c r="E2027" s="370"/>
      <c r="F2027" s="370"/>
      <c r="G2027" s="370"/>
      <c r="H2027" s="370"/>
      <c r="I2027" s="370"/>
      <c r="J2027" s="370"/>
      <c r="K2027" s="370"/>
      <c r="L2027" s="74" t="s">
        <v>25</v>
      </c>
      <c r="M2027" s="67">
        <v>2238.89</v>
      </c>
    </row>
    <row r="2028" spans="1:13" ht="12.75" customHeight="1">
      <c r="A2028" s="66" t="s">
        <v>17141</v>
      </c>
      <c r="B2028" s="74" t="s">
        <v>13416</v>
      </c>
      <c r="C2028" s="370" t="s">
        <v>17078</v>
      </c>
      <c r="D2028" s="370"/>
      <c r="E2028" s="370"/>
      <c r="F2028" s="370"/>
      <c r="G2028" s="370"/>
      <c r="H2028" s="370"/>
      <c r="I2028" s="370"/>
      <c r="J2028" s="370"/>
      <c r="K2028" s="370"/>
      <c r="L2028" s="74" t="s">
        <v>25</v>
      </c>
      <c r="M2028" s="67">
        <v>2481.64</v>
      </c>
    </row>
    <row r="2029" spans="1:13" ht="13.5" customHeight="1">
      <c r="A2029" s="66" t="s">
        <v>17142</v>
      </c>
      <c r="B2029" s="74" t="s">
        <v>13416</v>
      </c>
      <c r="C2029" s="370" t="s">
        <v>17080</v>
      </c>
      <c r="D2029" s="370"/>
      <c r="E2029" s="370"/>
      <c r="F2029" s="370"/>
      <c r="G2029" s="370"/>
      <c r="H2029" s="370"/>
      <c r="I2029" s="370"/>
      <c r="J2029" s="370"/>
      <c r="K2029" s="370"/>
      <c r="L2029" s="74" t="s">
        <v>25</v>
      </c>
      <c r="M2029" s="67">
        <v>2845.45</v>
      </c>
    </row>
    <row r="2030" spans="1:13" ht="12.75" customHeight="1">
      <c r="A2030" s="66" t="s">
        <v>17143</v>
      </c>
      <c r="B2030" s="74" t="s">
        <v>13416</v>
      </c>
      <c r="C2030" s="370" t="s">
        <v>17082</v>
      </c>
      <c r="D2030" s="370"/>
      <c r="E2030" s="370"/>
      <c r="F2030" s="370"/>
      <c r="G2030" s="370"/>
      <c r="H2030" s="370"/>
      <c r="I2030" s="370"/>
      <c r="J2030" s="370"/>
      <c r="K2030" s="370"/>
      <c r="L2030" s="74" t="s">
        <v>25</v>
      </c>
      <c r="M2030" s="67">
        <v>3252.77</v>
      </c>
    </row>
    <row r="2031" spans="1:13" ht="13.5" customHeight="1">
      <c r="A2031" s="66" t="s">
        <v>17144</v>
      </c>
      <c r="B2031" s="74" t="s">
        <v>13416</v>
      </c>
      <c r="C2031" s="370" t="s">
        <v>17084</v>
      </c>
      <c r="D2031" s="370"/>
      <c r="E2031" s="370"/>
      <c r="F2031" s="370"/>
      <c r="G2031" s="370"/>
      <c r="H2031" s="370"/>
      <c r="I2031" s="370"/>
      <c r="J2031" s="370"/>
      <c r="K2031" s="370"/>
      <c r="L2031" s="74" t="s">
        <v>25</v>
      </c>
      <c r="M2031" s="67">
        <v>3532.39</v>
      </c>
    </row>
    <row r="2032" spans="1:13" ht="12.75" customHeight="1">
      <c r="A2032" s="66" t="s">
        <v>17145</v>
      </c>
      <c r="B2032" s="74" t="s">
        <v>13416</v>
      </c>
      <c r="C2032" s="370" t="s">
        <v>17086</v>
      </c>
      <c r="D2032" s="370"/>
      <c r="E2032" s="370"/>
      <c r="F2032" s="370"/>
      <c r="G2032" s="370"/>
      <c r="H2032" s="370"/>
      <c r="I2032" s="370"/>
      <c r="J2032" s="370"/>
      <c r="K2032" s="370"/>
      <c r="L2032" s="74" t="s">
        <v>25</v>
      </c>
      <c r="M2032" s="67">
        <v>3831.54</v>
      </c>
    </row>
    <row r="2033" spans="1:13" ht="12.75" customHeight="1">
      <c r="A2033" s="66" t="s">
        <v>17146</v>
      </c>
      <c r="B2033" s="74" t="s">
        <v>13416</v>
      </c>
      <c r="C2033" s="370" t="s">
        <v>17088</v>
      </c>
      <c r="D2033" s="370"/>
      <c r="E2033" s="370"/>
      <c r="F2033" s="370"/>
      <c r="G2033" s="370"/>
      <c r="H2033" s="370"/>
      <c r="I2033" s="370"/>
      <c r="J2033" s="370"/>
      <c r="K2033" s="370"/>
      <c r="L2033" s="74" t="s">
        <v>25</v>
      </c>
      <c r="M2033" s="67">
        <v>4141.3900000000003</v>
      </c>
    </row>
    <row r="2034" spans="1:13" ht="13.5" customHeight="1">
      <c r="A2034" s="66" t="s">
        <v>17147</v>
      </c>
      <c r="B2034" s="74" t="s">
        <v>13416</v>
      </c>
      <c r="C2034" s="370" t="s">
        <v>17090</v>
      </c>
      <c r="D2034" s="370"/>
      <c r="E2034" s="370"/>
      <c r="F2034" s="370"/>
      <c r="G2034" s="370"/>
      <c r="H2034" s="370"/>
      <c r="I2034" s="370"/>
      <c r="J2034" s="370"/>
      <c r="K2034" s="370"/>
      <c r="L2034" s="74" t="s">
        <v>25</v>
      </c>
      <c r="M2034" s="67">
        <v>4445.59</v>
      </c>
    </row>
    <row r="2035" spans="1:13" ht="12.75" customHeight="1">
      <c r="A2035" s="66" t="s">
        <v>17148</v>
      </c>
      <c r="B2035" s="74" t="s">
        <v>13416</v>
      </c>
      <c r="C2035" s="370" t="s">
        <v>17092</v>
      </c>
      <c r="D2035" s="370"/>
      <c r="E2035" s="370"/>
      <c r="F2035" s="370"/>
      <c r="G2035" s="370"/>
      <c r="H2035" s="370"/>
      <c r="I2035" s="370"/>
      <c r="J2035" s="370"/>
      <c r="K2035" s="370"/>
      <c r="L2035" s="74" t="s">
        <v>25</v>
      </c>
      <c r="M2035" s="67">
        <v>5110.83</v>
      </c>
    </row>
    <row r="2036" spans="1:13" ht="12.75" customHeight="1">
      <c r="A2036" s="64" t="s">
        <v>17149</v>
      </c>
      <c r="B2036" s="73" t="s">
        <v>13416</v>
      </c>
      <c r="C2036" s="371" t="s">
        <v>17150</v>
      </c>
      <c r="D2036" s="371"/>
      <c r="E2036" s="371"/>
      <c r="F2036" s="371"/>
      <c r="G2036" s="371"/>
      <c r="H2036" s="371"/>
      <c r="I2036" s="371"/>
      <c r="J2036" s="371"/>
      <c r="K2036" s="371"/>
      <c r="L2036" s="65"/>
      <c r="M2036" s="65"/>
    </row>
    <row r="2037" spans="1:13" ht="13.5" customHeight="1">
      <c r="A2037" s="66" t="s">
        <v>17151</v>
      </c>
      <c r="B2037" s="74" t="s">
        <v>13416</v>
      </c>
      <c r="C2037" s="370" t="s">
        <v>17074</v>
      </c>
      <c r="D2037" s="370"/>
      <c r="E2037" s="370"/>
      <c r="F2037" s="370"/>
      <c r="G2037" s="370"/>
      <c r="H2037" s="370"/>
      <c r="I2037" s="370"/>
      <c r="J2037" s="370"/>
      <c r="K2037" s="370"/>
      <c r="L2037" s="74" t="s">
        <v>25</v>
      </c>
      <c r="M2037" s="67">
        <v>1943.95</v>
      </c>
    </row>
    <row r="2038" spans="1:13" ht="12.75" customHeight="1">
      <c r="A2038" s="66" t="s">
        <v>17152</v>
      </c>
      <c r="B2038" s="74" t="s">
        <v>13416</v>
      </c>
      <c r="C2038" s="370" t="s">
        <v>17076</v>
      </c>
      <c r="D2038" s="370"/>
      <c r="E2038" s="370"/>
      <c r="F2038" s="370"/>
      <c r="G2038" s="370"/>
      <c r="H2038" s="370"/>
      <c r="I2038" s="370"/>
      <c r="J2038" s="370"/>
      <c r="K2038" s="370"/>
      <c r="L2038" s="74" t="s">
        <v>25</v>
      </c>
      <c r="M2038" s="67">
        <v>2044.02</v>
      </c>
    </row>
    <row r="2039" spans="1:13" ht="13.5" customHeight="1">
      <c r="A2039" s="66" t="s">
        <v>17153</v>
      </c>
      <c r="B2039" s="74" t="s">
        <v>13416</v>
      </c>
      <c r="C2039" s="370" t="s">
        <v>17078</v>
      </c>
      <c r="D2039" s="370"/>
      <c r="E2039" s="370"/>
      <c r="F2039" s="370"/>
      <c r="G2039" s="370"/>
      <c r="H2039" s="370"/>
      <c r="I2039" s="370"/>
      <c r="J2039" s="370"/>
      <c r="K2039" s="370"/>
      <c r="L2039" s="74" t="s">
        <v>25</v>
      </c>
      <c r="M2039" s="67">
        <v>2135.61</v>
      </c>
    </row>
    <row r="2040" spans="1:13" ht="12.75" customHeight="1">
      <c r="A2040" s="66" t="s">
        <v>17154</v>
      </c>
      <c r="B2040" s="74" t="s">
        <v>13416</v>
      </c>
      <c r="C2040" s="370" t="s">
        <v>17080</v>
      </c>
      <c r="D2040" s="370"/>
      <c r="E2040" s="370"/>
      <c r="F2040" s="370"/>
      <c r="G2040" s="370"/>
      <c r="H2040" s="370"/>
      <c r="I2040" s="370"/>
      <c r="J2040" s="370"/>
      <c r="K2040" s="370"/>
      <c r="L2040" s="74" t="s">
        <v>25</v>
      </c>
      <c r="M2040" s="67">
        <v>2401.2399999999998</v>
      </c>
    </row>
    <row r="2041" spans="1:13" ht="12.75" customHeight="1">
      <c r="A2041" s="66" t="s">
        <v>17155</v>
      </c>
      <c r="B2041" s="74" t="s">
        <v>13416</v>
      </c>
      <c r="C2041" s="370" t="s">
        <v>17082</v>
      </c>
      <c r="D2041" s="370"/>
      <c r="E2041" s="370"/>
      <c r="F2041" s="370"/>
      <c r="G2041" s="370"/>
      <c r="H2041" s="370"/>
      <c r="I2041" s="370"/>
      <c r="J2041" s="370"/>
      <c r="K2041" s="370"/>
      <c r="L2041" s="74" t="s">
        <v>25</v>
      </c>
      <c r="M2041" s="67">
        <v>2595.29</v>
      </c>
    </row>
    <row r="2042" spans="1:13" ht="13.5" customHeight="1">
      <c r="A2042" s="66" t="s">
        <v>17156</v>
      </c>
      <c r="B2042" s="74" t="s">
        <v>13416</v>
      </c>
      <c r="C2042" s="370" t="s">
        <v>17084</v>
      </c>
      <c r="D2042" s="370"/>
      <c r="E2042" s="370"/>
      <c r="F2042" s="370"/>
      <c r="G2042" s="370"/>
      <c r="H2042" s="370"/>
      <c r="I2042" s="370"/>
      <c r="J2042" s="370"/>
      <c r="K2042" s="370"/>
      <c r="L2042" s="74" t="s">
        <v>25</v>
      </c>
      <c r="M2042" s="67">
        <v>2878.47</v>
      </c>
    </row>
    <row r="2043" spans="1:13" ht="12.75" customHeight="1">
      <c r="A2043" s="66" t="s">
        <v>17157</v>
      </c>
      <c r="B2043" s="74" t="s">
        <v>13416</v>
      </c>
      <c r="C2043" s="370" t="s">
        <v>17086</v>
      </c>
      <c r="D2043" s="370"/>
      <c r="E2043" s="370"/>
      <c r="F2043" s="370"/>
      <c r="G2043" s="370"/>
      <c r="H2043" s="370"/>
      <c r="I2043" s="370"/>
      <c r="J2043" s="370"/>
      <c r="K2043" s="370"/>
      <c r="L2043" s="74" t="s">
        <v>25</v>
      </c>
      <c r="M2043" s="67">
        <v>3432.84</v>
      </c>
    </row>
    <row r="2044" spans="1:13" ht="13.5" customHeight="1">
      <c r="A2044" s="66" t="s">
        <v>17158</v>
      </c>
      <c r="B2044" s="74" t="s">
        <v>13416</v>
      </c>
      <c r="C2044" s="370" t="s">
        <v>17088</v>
      </c>
      <c r="D2044" s="370"/>
      <c r="E2044" s="370"/>
      <c r="F2044" s="370"/>
      <c r="G2044" s="370"/>
      <c r="H2044" s="370"/>
      <c r="I2044" s="370"/>
      <c r="J2044" s="370"/>
      <c r="K2044" s="370"/>
      <c r="L2044" s="74" t="s">
        <v>25</v>
      </c>
      <c r="M2044" s="67">
        <v>3706.45</v>
      </c>
    </row>
    <row r="2045" spans="1:13" ht="12.75" customHeight="1">
      <c r="A2045" s="66" t="s">
        <v>17159</v>
      </c>
      <c r="B2045" s="74" t="s">
        <v>13416</v>
      </c>
      <c r="C2045" s="370" t="s">
        <v>17090</v>
      </c>
      <c r="D2045" s="370"/>
      <c r="E2045" s="370"/>
      <c r="F2045" s="370"/>
      <c r="G2045" s="370"/>
      <c r="H2045" s="370"/>
      <c r="I2045" s="370"/>
      <c r="J2045" s="370"/>
      <c r="K2045" s="370"/>
      <c r="L2045" s="74" t="s">
        <v>25</v>
      </c>
      <c r="M2045" s="67">
        <v>4005.58</v>
      </c>
    </row>
    <row r="2046" spans="1:13" ht="12.75" customHeight="1">
      <c r="A2046" s="66" t="s">
        <v>17160</v>
      </c>
      <c r="B2046" s="74" t="s">
        <v>13416</v>
      </c>
      <c r="C2046" s="370" t="s">
        <v>17092</v>
      </c>
      <c r="D2046" s="370"/>
      <c r="E2046" s="370"/>
      <c r="F2046" s="370"/>
      <c r="G2046" s="370"/>
      <c r="H2046" s="370"/>
      <c r="I2046" s="370"/>
      <c r="J2046" s="370"/>
      <c r="K2046" s="370"/>
      <c r="L2046" s="74" t="s">
        <v>25</v>
      </c>
      <c r="M2046" s="67">
        <v>4607.13</v>
      </c>
    </row>
    <row r="2047" spans="1:13" ht="13.5" customHeight="1">
      <c r="A2047" s="64" t="s">
        <v>17161</v>
      </c>
      <c r="B2047" s="73" t="s">
        <v>13416</v>
      </c>
      <c r="C2047" s="371" t="s">
        <v>17162</v>
      </c>
      <c r="D2047" s="371"/>
      <c r="E2047" s="371"/>
      <c r="F2047" s="371"/>
      <c r="G2047" s="371"/>
      <c r="H2047" s="371"/>
      <c r="I2047" s="371"/>
      <c r="J2047" s="371"/>
      <c r="K2047" s="371"/>
      <c r="L2047" s="65"/>
      <c r="M2047" s="65"/>
    </row>
    <row r="2048" spans="1:13" ht="12.75" customHeight="1">
      <c r="A2048" s="66" t="s">
        <v>17163</v>
      </c>
      <c r="B2048" s="74" t="s">
        <v>13416</v>
      </c>
      <c r="C2048" s="370" t="s">
        <v>17074</v>
      </c>
      <c r="D2048" s="370"/>
      <c r="E2048" s="370"/>
      <c r="F2048" s="370"/>
      <c r="G2048" s="370"/>
      <c r="H2048" s="370"/>
      <c r="I2048" s="370"/>
      <c r="J2048" s="370"/>
      <c r="K2048" s="370"/>
      <c r="L2048" s="74" t="s">
        <v>25</v>
      </c>
      <c r="M2048" s="67">
        <v>2357.59</v>
      </c>
    </row>
    <row r="2049" spans="1:13" ht="12.75" customHeight="1">
      <c r="A2049" s="66" t="s">
        <v>17164</v>
      </c>
      <c r="B2049" s="74" t="s">
        <v>13416</v>
      </c>
      <c r="C2049" s="370" t="s">
        <v>17076</v>
      </c>
      <c r="D2049" s="370"/>
      <c r="E2049" s="370"/>
      <c r="F2049" s="370"/>
      <c r="G2049" s="370"/>
      <c r="H2049" s="370"/>
      <c r="I2049" s="370"/>
      <c r="J2049" s="370"/>
      <c r="K2049" s="370"/>
      <c r="L2049" s="74" t="s">
        <v>25</v>
      </c>
      <c r="M2049" s="67">
        <v>2569.98</v>
      </c>
    </row>
    <row r="2050" spans="1:13" ht="13.5" customHeight="1">
      <c r="A2050" s="66" t="s">
        <v>17165</v>
      </c>
      <c r="B2050" s="74" t="s">
        <v>13416</v>
      </c>
      <c r="C2050" s="370" t="s">
        <v>17078</v>
      </c>
      <c r="D2050" s="370"/>
      <c r="E2050" s="370"/>
      <c r="F2050" s="370"/>
      <c r="G2050" s="370"/>
      <c r="H2050" s="370"/>
      <c r="I2050" s="370"/>
      <c r="J2050" s="370"/>
      <c r="K2050" s="370"/>
      <c r="L2050" s="74" t="s">
        <v>25</v>
      </c>
      <c r="M2050" s="67">
        <v>2672.95</v>
      </c>
    </row>
    <row r="2051" spans="1:13" ht="12.75" customHeight="1">
      <c r="A2051" s="66" t="s">
        <v>17166</v>
      </c>
      <c r="B2051" s="74" t="s">
        <v>13416</v>
      </c>
      <c r="C2051" s="370" t="s">
        <v>17080</v>
      </c>
      <c r="D2051" s="370"/>
      <c r="E2051" s="370"/>
      <c r="F2051" s="370"/>
      <c r="G2051" s="370"/>
      <c r="H2051" s="370"/>
      <c r="I2051" s="370"/>
      <c r="J2051" s="370"/>
      <c r="K2051" s="370"/>
      <c r="L2051" s="74" t="s">
        <v>25</v>
      </c>
      <c r="M2051" s="67">
        <v>2770.6</v>
      </c>
    </row>
    <row r="2052" spans="1:13" ht="13.5" customHeight="1">
      <c r="A2052" s="66" t="s">
        <v>17167</v>
      </c>
      <c r="B2052" s="74" t="s">
        <v>13416</v>
      </c>
      <c r="C2052" s="370" t="s">
        <v>17082</v>
      </c>
      <c r="D2052" s="370"/>
      <c r="E2052" s="370"/>
      <c r="F2052" s="370"/>
      <c r="G2052" s="370"/>
      <c r="H2052" s="370"/>
      <c r="I2052" s="370"/>
      <c r="J2052" s="370"/>
      <c r="K2052" s="370"/>
      <c r="L2052" s="74" t="s">
        <v>25</v>
      </c>
      <c r="M2052" s="67">
        <v>3108.15</v>
      </c>
    </row>
    <row r="2053" spans="1:13" ht="12.75" customHeight="1">
      <c r="A2053" s="66" t="s">
        <v>17168</v>
      </c>
      <c r="B2053" s="74" t="s">
        <v>13416</v>
      </c>
      <c r="C2053" s="370" t="s">
        <v>17084</v>
      </c>
      <c r="D2053" s="370"/>
      <c r="E2053" s="370"/>
      <c r="F2053" s="370"/>
      <c r="G2053" s="370"/>
      <c r="H2053" s="370"/>
      <c r="I2053" s="370"/>
      <c r="J2053" s="370"/>
      <c r="K2053" s="370"/>
      <c r="L2053" s="74" t="s">
        <v>25</v>
      </c>
      <c r="M2053" s="67">
        <v>3434.27</v>
      </c>
    </row>
    <row r="2054" spans="1:13" ht="12.75" customHeight="1">
      <c r="A2054" s="66" t="s">
        <v>17169</v>
      </c>
      <c r="B2054" s="74" t="s">
        <v>13416</v>
      </c>
      <c r="C2054" s="370" t="s">
        <v>17086</v>
      </c>
      <c r="D2054" s="370"/>
      <c r="E2054" s="370"/>
      <c r="F2054" s="370"/>
      <c r="G2054" s="370"/>
      <c r="H2054" s="370"/>
      <c r="I2054" s="370"/>
      <c r="J2054" s="370"/>
      <c r="K2054" s="370"/>
      <c r="L2054" s="74" t="s">
        <v>25</v>
      </c>
      <c r="M2054" s="67">
        <v>3725.35</v>
      </c>
    </row>
    <row r="2055" spans="1:13" ht="13.5" customHeight="1">
      <c r="A2055" s="66" t="s">
        <v>17170</v>
      </c>
      <c r="B2055" s="74" t="s">
        <v>13416</v>
      </c>
      <c r="C2055" s="370" t="s">
        <v>17088</v>
      </c>
      <c r="D2055" s="370"/>
      <c r="E2055" s="370"/>
      <c r="F2055" s="370"/>
      <c r="G2055" s="370"/>
      <c r="H2055" s="370"/>
      <c r="I2055" s="370"/>
      <c r="J2055" s="370"/>
      <c r="K2055" s="370"/>
      <c r="L2055" s="74" t="s">
        <v>25</v>
      </c>
      <c r="M2055" s="67">
        <v>4004.83</v>
      </c>
    </row>
    <row r="2056" spans="1:13" ht="12.75" customHeight="1">
      <c r="A2056" s="66" t="s">
        <v>17171</v>
      </c>
      <c r="B2056" s="74" t="s">
        <v>13416</v>
      </c>
      <c r="C2056" s="370" t="s">
        <v>17090</v>
      </c>
      <c r="D2056" s="370"/>
      <c r="E2056" s="370"/>
      <c r="F2056" s="370"/>
      <c r="G2056" s="370"/>
      <c r="H2056" s="370"/>
      <c r="I2056" s="370"/>
      <c r="J2056" s="370"/>
      <c r="K2056" s="370"/>
      <c r="L2056" s="74" t="s">
        <v>25</v>
      </c>
      <c r="M2056" s="67">
        <v>4316.6099999999997</v>
      </c>
    </row>
    <row r="2057" spans="1:13" ht="13.5" customHeight="1">
      <c r="A2057" s="66" t="s">
        <v>17172</v>
      </c>
      <c r="B2057" s="74" t="s">
        <v>13416</v>
      </c>
      <c r="C2057" s="370" t="s">
        <v>17092</v>
      </c>
      <c r="D2057" s="370"/>
      <c r="E2057" s="370"/>
      <c r="F2057" s="370"/>
      <c r="G2057" s="370"/>
      <c r="H2057" s="370"/>
      <c r="I2057" s="370"/>
      <c r="J2057" s="370"/>
      <c r="K2057" s="370"/>
      <c r="L2057" s="74" t="s">
        <v>25</v>
      </c>
      <c r="M2057" s="67">
        <v>4955.07</v>
      </c>
    </row>
    <row r="2058" spans="1:13" ht="12.75" customHeight="1">
      <c r="A2058" s="64" t="s">
        <v>17173</v>
      </c>
      <c r="B2058" s="73" t="s">
        <v>13416</v>
      </c>
      <c r="C2058" s="371" t="s">
        <v>17174</v>
      </c>
      <c r="D2058" s="371"/>
      <c r="E2058" s="371"/>
      <c r="F2058" s="371"/>
      <c r="G2058" s="371"/>
      <c r="H2058" s="371"/>
      <c r="I2058" s="371"/>
      <c r="J2058" s="371"/>
      <c r="K2058" s="371"/>
      <c r="L2058" s="65"/>
      <c r="M2058" s="65"/>
    </row>
    <row r="2059" spans="1:13" ht="12.75" customHeight="1">
      <c r="A2059" s="66" t="s">
        <v>17175</v>
      </c>
      <c r="B2059" s="74" t="s">
        <v>13416</v>
      </c>
      <c r="C2059" s="370" t="s">
        <v>17074</v>
      </c>
      <c r="D2059" s="370"/>
      <c r="E2059" s="370"/>
      <c r="F2059" s="370"/>
      <c r="G2059" s="370"/>
      <c r="H2059" s="370"/>
      <c r="I2059" s="370"/>
      <c r="J2059" s="370"/>
      <c r="K2059" s="370"/>
      <c r="L2059" s="74" t="s">
        <v>25</v>
      </c>
      <c r="M2059" s="67">
        <v>2854.42</v>
      </c>
    </row>
    <row r="2060" spans="1:13" ht="13.5" customHeight="1">
      <c r="A2060" s="66" t="s">
        <v>17176</v>
      </c>
      <c r="B2060" s="74" t="s">
        <v>13416</v>
      </c>
      <c r="C2060" s="370" t="s">
        <v>17076</v>
      </c>
      <c r="D2060" s="370"/>
      <c r="E2060" s="370"/>
      <c r="F2060" s="370"/>
      <c r="G2060" s="370"/>
      <c r="H2060" s="370"/>
      <c r="I2060" s="370"/>
      <c r="J2060" s="370"/>
      <c r="K2060" s="370"/>
      <c r="L2060" s="74" t="s">
        <v>25</v>
      </c>
      <c r="M2060" s="67">
        <v>2967.32</v>
      </c>
    </row>
    <row r="2061" spans="1:13" ht="12.75" customHeight="1">
      <c r="A2061" s="66" t="s">
        <v>17177</v>
      </c>
      <c r="B2061" s="74" t="s">
        <v>13416</v>
      </c>
      <c r="C2061" s="370" t="s">
        <v>17078</v>
      </c>
      <c r="D2061" s="370"/>
      <c r="E2061" s="370"/>
      <c r="F2061" s="370"/>
      <c r="G2061" s="370"/>
      <c r="H2061" s="370"/>
      <c r="I2061" s="370"/>
      <c r="J2061" s="370"/>
      <c r="K2061" s="370"/>
      <c r="L2061" s="74" t="s">
        <v>25</v>
      </c>
      <c r="M2061" s="67">
        <v>3070.29</v>
      </c>
    </row>
    <row r="2062" spans="1:13" ht="12.75" customHeight="1">
      <c r="A2062" s="66" t="s">
        <v>17178</v>
      </c>
      <c r="B2062" s="74" t="s">
        <v>13416</v>
      </c>
      <c r="C2062" s="370" t="s">
        <v>17080</v>
      </c>
      <c r="D2062" s="370"/>
      <c r="E2062" s="370"/>
      <c r="F2062" s="370"/>
      <c r="G2062" s="370"/>
      <c r="H2062" s="370"/>
      <c r="I2062" s="370"/>
      <c r="J2062" s="370"/>
      <c r="K2062" s="370"/>
      <c r="L2062" s="74" t="s">
        <v>25</v>
      </c>
      <c r="M2062" s="67">
        <v>3274.03</v>
      </c>
    </row>
    <row r="2063" spans="1:13" ht="13.5" customHeight="1">
      <c r="A2063" s="66" t="s">
        <v>17179</v>
      </c>
      <c r="B2063" s="74" t="s">
        <v>13416</v>
      </c>
      <c r="C2063" s="370" t="s">
        <v>17082</v>
      </c>
      <c r="D2063" s="370"/>
      <c r="E2063" s="370"/>
      <c r="F2063" s="370"/>
      <c r="G2063" s="370"/>
      <c r="H2063" s="370"/>
      <c r="I2063" s="370"/>
      <c r="J2063" s="370"/>
      <c r="K2063" s="370"/>
      <c r="L2063" s="74" t="s">
        <v>25</v>
      </c>
      <c r="M2063" s="67">
        <v>3509.27</v>
      </c>
    </row>
    <row r="2064" spans="1:13" ht="12.75" customHeight="1">
      <c r="A2064" s="66" t="s">
        <v>17180</v>
      </c>
      <c r="B2064" s="74" t="s">
        <v>13416</v>
      </c>
      <c r="C2064" s="370" t="s">
        <v>17084</v>
      </c>
      <c r="D2064" s="370"/>
      <c r="E2064" s="370"/>
      <c r="F2064" s="370"/>
      <c r="G2064" s="370"/>
      <c r="H2064" s="370"/>
      <c r="I2064" s="370"/>
      <c r="J2064" s="370"/>
      <c r="K2064" s="370"/>
      <c r="L2064" s="74" t="s">
        <v>25</v>
      </c>
      <c r="M2064" s="67">
        <v>3848.14</v>
      </c>
    </row>
    <row r="2065" spans="1:13" ht="13.5" customHeight="1">
      <c r="A2065" s="66" t="s">
        <v>17181</v>
      </c>
      <c r="B2065" s="74" t="s">
        <v>13416</v>
      </c>
      <c r="C2065" s="370" t="s">
        <v>17086</v>
      </c>
      <c r="D2065" s="370"/>
      <c r="E2065" s="370"/>
      <c r="F2065" s="370"/>
      <c r="G2065" s="370"/>
      <c r="H2065" s="370"/>
      <c r="I2065" s="370"/>
      <c r="J2065" s="370"/>
      <c r="K2065" s="370"/>
      <c r="L2065" s="74" t="s">
        <v>25</v>
      </c>
      <c r="M2065" s="67">
        <v>4162.63</v>
      </c>
    </row>
    <row r="2066" spans="1:13" ht="12.75" customHeight="1">
      <c r="A2066" s="66" t="s">
        <v>17182</v>
      </c>
      <c r="B2066" s="74" t="s">
        <v>13416</v>
      </c>
      <c r="C2066" s="370" t="s">
        <v>17088</v>
      </c>
      <c r="D2066" s="370"/>
      <c r="E2066" s="370"/>
      <c r="F2066" s="370"/>
      <c r="G2066" s="370"/>
      <c r="H2066" s="370"/>
      <c r="I2066" s="370"/>
      <c r="J2066" s="370"/>
      <c r="K2066" s="370"/>
      <c r="L2066" s="74" t="s">
        <v>25</v>
      </c>
      <c r="M2066" s="67">
        <v>4460.18</v>
      </c>
    </row>
    <row r="2067" spans="1:13" ht="12.75" customHeight="1">
      <c r="A2067" s="66" t="s">
        <v>17183</v>
      </c>
      <c r="B2067" s="74" t="s">
        <v>13416</v>
      </c>
      <c r="C2067" s="370" t="s">
        <v>17090</v>
      </c>
      <c r="D2067" s="370"/>
      <c r="E2067" s="370"/>
      <c r="F2067" s="370"/>
      <c r="G2067" s="370"/>
      <c r="H2067" s="370"/>
      <c r="I2067" s="370"/>
      <c r="J2067" s="370"/>
      <c r="K2067" s="370"/>
      <c r="L2067" s="74" t="s">
        <v>25</v>
      </c>
      <c r="M2067" s="67">
        <v>4784.72</v>
      </c>
    </row>
    <row r="2068" spans="1:13" ht="13.5" customHeight="1">
      <c r="A2068" s="66" t="s">
        <v>17184</v>
      </c>
      <c r="B2068" s="74" t="s">
        <v>13416</v>
      </c>
      <c r="C2068" s="370" t="s">
        <v>17092</v>
      </c>
      <c r="D2068" s="370"/>
      <c r="E2068" s="370"/>
      <c r="F2068" s="370"/>
      <c r="G2068" s="370"/>
      <c r="H2068" s="370"/>
      <c r="I2068" s="370"/>
      <c r="J2068" s="370"/>
      <c r="K2068" s="370"/>
      <c r="L2068" s="74" t="s">
        <v>25</v>
      </c>
      <c r="M2068" s="67">
        <v>5464.66</v>
      </c>
    </row>
    <row r="2069" spans="1:13" ht="12.75" customHeight="1">
      <c r="A2069" s="64" t="s">
        <v>17185</v>
      </c>
      <c r="B2069" s="73" t="s">
        <v>13416</v>
      </c>
      <c r="C2069" s="371" t="s">
        <v>17186</v>
      </c>
      <c r="D2069" s="371"/>
      <c r="E2069" s="371"/>
      <c r="F2069" s="371"/>
      <c r="G2069" s="371"/>
      <c r="H2069" s="371"/>
      <c r="I2069" s="371"/>
      <c r="J2069" s="371"/>
      <c r="K2069" s="371"/>
      <c r="L2069" s="65"/>
      <c r="M2069" s="65"/>
    </row>
    <row r="2070" spans="1:13" ht="13.5" customHeight="1">
      <c r="A2070" s="66" t="s">
        <v>17187</v>
      </c>
      <c r="B2070" s="74" t="s">
        <v>13416</v>
      </c>
      <c r="C2070" s="370" t="s">
        <v>17188</v>
      </c>
      <c r="D2070" s="370"/>
      <c r="E2070" s="370"/>
      <c r="F2070" s="370"/>
      <c r="G2070" s="370"/>
      <c r="H2070" s="370"/>
      <c r="I2070" s="370"/>
      <c r="J2070" s="370"/>
      <c r="K2070" s="370"/>
      <c r="L2070" s="74" t="s">
        <v>26</v>
      </c>
      <c r="M2070" s="67">
        <v>950.68</v>
      </c>
    </row>
    <row r="2071" spans="1:13" ht="12.75" customHeight="1">
      <c r="A2071" s="66" t="s">
        <v>17189</v>
      </c>
      <c r="B2071" s="74" t="s">
        <v>13416</v>
      </c>
      <c r="C2071" s="370" t="s">
        <v>17190</v>
      </c>
      <c r="D2071" s="370"/>
      <c r="E2071" s="370"/>
      <c r="F2071" s="370"/>
      <c r="G2071" s="370"/>
      <c r="H2071" s="370"/>
      <c r="I2071" s="370"/>
      <c r="J2071" s="370"/>
      <c r="K2071" s="370"/>
      <c r="L2071" s="74" t="s">
        <v>26</v>
      </c>
      <c r="M2071" s="67">
        <v>435.65</v>
      </c>
    </row>
    <row r="2072" spans="1:13" ht="12.75" customHeight="1">
      <c r="A2072" s="64" t="s">
        <v>17191</v>
      </c>
      <c r="B2072" s="73" t="s">
        <v>13416</v>
      </c>
      <c r="C2072" s="371" t="s">
        <v>17192</v>
      </c>
      <c r="D2072" s="371"/>
      <c r="E2072" s="371"/>
      <c r="F2072" s="371"/>
      <c r="G2072" s="371"/>
      <c r="H2072" s="371"/>
      <c r="I2072" s="371"/>
      <c r="J2072" s="371"/>
      <c r="K2072" s="371"/>
      <c r="L2072" s="65"/>
      <c r="M2072" s="65"/>
    </row>
    <row r="2073" spans="1:13" ht="13.5" customHeight="1">
      <c r="A2073" s="66" t="s">
        <v>17193</v>
      </c>
      <c r="B2073" s="74" t="s">
        <v>13416</v>
      </c>
      <c r="C2073" s="370" t="s">
        <v>17194</v>
      </c>
      <c r="D2073" s="370"/>
      <c r="E2073" s="370"/>
      <c r="F2073" s="370"/>
      <c r="G2073" s="370"/>
      <c r="H2073" s="370"/>
      <c r="I2073" s="370"/>
      <c r="J2073" s="370"/>
      <c r="K2073" s="370"/>
      <c r="L2073" s="74" t="s">
        <v>25</v>
      </c>
      <c r="M2073" s="67">
        <v>873.64</v>
      </c>
    </row>
    <row r="2074" spans="1:13" ht="12.75" customHeight="1">
      <c r="A2074" s="66" t="s">
        <v>17195</v>
      </c>
      <c r="B2074" s="74" t="s">
        <v>13416</v>
      </c>
      <c r="C2074" s="370" t="s">
        <v>17196</v>
      </c>
      <c r="D2074" s="370"/>
      <c r="E2074" s="370"/>
      <c r="F2074" s="370"/>
      <c r="G2074" s="370"/>
      <c r="H2074" s="370"/>
      <c r="I2074" s="370"/>
      <c r="J2074" s="370"/>
      <c r="K2074" s="370"/>
      <c r="L2074" s="74" t="s">
        <v>25</v>
      </c>
      <c r="M2074" s="67">
        <v>113.88</v>
      </c>
    </row>
    <row r="2075" spans="1:13" ht="12.75" customHeight="1">
      <c r="A2075" s="66" t="s">
        <v>17197</v>
      </c>
      <c r="B2075" s="74" t="s">
        <v>13416</v>
      </c>
      <c r="C2075" s="370" t="s">
        <v>17198</v>
      </c>
      <c r="D2075" s="370"/>
      <c r="E2075" s="370"/>
      <c r="F2075" s="370"/>
      <c r="G2075" s="370"/>
      <c r="H2075" s="370"/>
      <c r="I2075" s="370"/>
      <c r="J2075" s="370"/>
      <c r="K2075" s="370"/>
      <c r="L2075" s="74" t="s">
        <v>25</v>
      </c>
      <c r="M2075" s="67">
        <v>273.10000000000002</v>
      </c>
    </row>
    <row r="2076" spans="1:13" ht="13.5" customHeight="1">
      <c r="A2076" s="64" t="s">
        <v>17199</v>
      </c>
      <c r="B2076" s="73" t="s">
        <v>13416</v>
      </c>
      <c r="C2076" s="371" t="s">
        <v>17200</v>
      </c>
      <c r="D2076" s="371"/>
      <c r="E2076" s="371"/>
      <c r="F2076" s="371"/>
      <c r="G2076" s="371"/>
      <c r="H2076" s="371"/>
      <c r="I2076" s="371"/>
      <c r="J2076" s="371"/>
      <c r="K2076" s="371"/>
      <c r="L2076" s="65"/>
      <c r="M2076" s="65"/>
    </row>
    <row r="2077" spans="1:13" ht="12.75" customHeight="1">
      <c r="A2077" s="66" t="s">
        <v>17201</v>
      </c>
      <c r="B2077" s="74" t="s">
        <v>13416</v>
      </c>
      <c r="C2077" s="370" t="s">
        <v>17074</v>
      </c>
      <c r="D2077" s="370"/>
      <c r="E2077" s="370"/>
      <c r="F2077" s="370"/>
      <c r="G2077" s="370"/>
      <c r="H2077" s="370"/>
      <c r="I2077" s="370"/>
      <c r="J2077" s="370"/>
      <c r="K2077" s="370"/>
      <c r="L2077" s="74" t="s">
        <v>26</v>
      </c>
      <c r="M2077" s="67">
        <v>619.85</v>
      </c>
    </row>
    <row r="2078" spans="1:13" ht="13.5" customHeight="1">
      <c r="A2078" s="66" t="s">
        <v>17202</v>
      </c>
      <c r="B2078" s="74" t="s">
        <v>13416</v>
      </c>
      <c r="C2078" s="370" t="s">
        <v>17076</v>
      </c>
      <c r="D2078" s="370"/>
      <c r="E2078" s="370"/>
      <c r="F2078" s="370"/>
      <c r="G2078" s="370"/>
      <c r="H2078" s="370"/>
      <c r="I2078" s="370"/>
      <c r="J2078" s="370"/>
      <c r="K2078" s="370"/>
      <c r="L2078" s="74" t="s">
        <v>26</v>
      </c>
      <c r="M2078" s="67">
        <v>703.29</v>
      </c>
    </row>
    <row r="2079" spans="1:13" ht="12.75" customHeight="1">
      <c r="A2079" s="66" t="s">
        <v>17203</v>
      </c>
      <c r="B2079" s="74" t="s">
        <v>13416</v>
      </c>
      <c r="C2079" s="370" t="s">
        <v>17078</v>
      </c>
      <c r="D2079" s="370"/>
      <c r="E2079" s="370"/>
      <c r="F2079" s="370"/>
      <c r="G2079" s="370"/>
      <c r="H2079" s="370"/>
      <c r="I2079" s="370"/>
      <c r="J2079" s="370"/>
      <c r="K2079" s="370"/>
      <c r="L2079" s="74" t="s">
        <v>26</v>
      </c>
      <c r="M2079" s="67">
        <v>782.54</v>
      </c>
    </row>
    <row r="2080" spans="1:13" ht="12.75" customHeight="1">
      <c r="A2080" s="66" t="s">
        <v>17204</v>
      </c>
      <c r="B2080" s="74" t="s">
        <v>13416</v>
      </c>
      <c r="C2080" s="370" t="s">
        <v>17080</v>
      </c>
      <c r="D2080" s="370"/>
      <c r="E2080" s="370"/>
      <c r="F2080" s="370"/>
      <c r="G2080" s="370"/>
      <c r="H2080" s="370"/>
      <c r="I2080" s="370"/>
      <c r="J2080" s="370"/>
      <c r="K2080" s="370"/>
      <c r="L2080" s="74" t="s">
        <v>26</v>
      </c>
      <c r="M2080" s="67">
        <v>868.32</v>
      </c>
    </row>
    <row r="2081" spans="1:13" ht="13.5" customHeight="1">
      <c r="A2081" s="66" t="s">
        <v>17205</v>
      </c>
      <c r="B2081" s="74" t="s">
        <v>13416</v>
      </c>
      <c r="C2081" s="370" t="s">
        <v>17082</v>
      </c>
      <c r="D2081" s="370"/>
      <c r="E2081" s="370"/>
      <c r="F2081" s="370"/>
      <c r="G2081" s="370"/>
      <c r="H2081" s="370"/>
      <c r="I2081" s="370"/>
      <c r="J2081" s="370"/>
      <c r="K2081" s="370"/>
      <c r="L2081" s="74" t="s">
        <v>26</v>
      </c>
      <c r="M2081" s="67">
        <v>949.87</v>
      </c>
    </row>
    <row r="2082" spans="1:13" ht="12.75" customHeight="1">
      <c r="A2082" s="66" t="s">
        <v>17206</v>
      </c>
      <c r="B2082" s="74" t="s">
        <v>13416</v>
      </c>
      <c r="C2082" s="370" t="s">
        <v>17084</v>
      </c>
      <c r="D2082" s="370"/>
      <c r="E2082" s="370"/>
      <c r="F2082" s="370"/>
      <c r="G2082" s="370"/>
      <c r="H2082" s="370"/>
      <c r="I2082" s="370"/>
      <c r="J2082" s="370"/>
      <c r="K2082" s="370"/>
      <c r="L2082" s="74" t="s">
        <v>26</v>
      </c>
      <c r="M2082" s="67">
        <v>1037.97</v>
      </c>
    </row>
    <row r="2083" spans="1:13" ht="13.5" customHeight="1">
      <c r="A2083" s="66" t="s">
        <v>17207</v>
      </c>
      <c r="B2083" s="74" t="s">
        <v>13416</v>
      </c>
      <c r="C2083" s="370" t="s">
        <v>17086</v>
      </c>
      <c r="D2083" s="370"/>
      <c r="E2083" s="370"/>
      <c r="F2083" s="370"/>
      <c r="G2083" s="370"/>
      <c r="H2083" s="370"/>
      <c r="I2083" s="370"/>
      <c r="J2083" s="370"/>
      <c r="K2083" s="370"/>
      <c r="L2083" s="74" t="s">
        <v>26</v>
      </c>
      <c r="M2083" s="67">
        <v>1281.02</v>
      </c>
    </row>
    <row r="2084" spans="1:13" ht="12.75" customHeight="1">
      <c r="A2084" s="66" t="s">
        <v>17208</v>
      </c>
      <c r="B2084" s="74" t="s">
        <v>13416</v>
      </c>
      <c r="C2084" s="370" t="s">
        <v>17088</v>
      </c>
      <c r="D2084" s="370"/>
      <c r="E2084" s="370"/>
      <c r="F2084" s="370"/>
      <c r="G2084" s="370"/>
      <c r="H2084" s="370"/>
      <c r="I2084" s="370"/>
      <c r="J2084" s="370"/>
      <c r="K2084" s="370"/>
      <c r="L2084" s="74" t="s">
        <v>26</v>
      </c>
      <c r="M2084" s="67">
        <v>1376.98</v>
      </c>
    </row>
    <row r="2085" spans="1:13" ht="12.75" customHeight="1">
      <c r="A2085" s="66" t="s">
        <v>17209</v>
      </c>
      <c r="B2085" s="74" t="s">
        <v>13416</v>
      </c>
      <c r="C2085" s="370" t="s">
        <v>17090</v>
      </c>
      <c r="D2085" s="370"/>
      <c r="E2085" s="370"/>
      <c r="F2085" s="370"/>
      <c r="G2085" s="370"/>
      <c r="H2085" s="370"/>
      <c r="I2085" s="370"/>
      <c r="J2085" s="370"/>
      <c r="K2085" s="370"/>
      <c r="L2085" s="74" t="s">
        <v>26</v>
      </c>
      <c r="M2085" s="67">
        <v>1474.55</v>
      </c>
    </row>
    <row r="2086" spans="1:13" ht="13.5" customHeight="1">
      <c r="A2086" s="66" t="s">
        <v>17210</v>
      </c>
      <c r="B2086" s="74" t="s">
        <v>13416</v>
      </c>
      <c r="C2086" s="370" t="s">
        <v>17092</v>
      </c>
      <c r="D2086" s="370"/>
      <c r="E2086" s="370"/>
      <c r="F2086" s="370"/>
      <c r="G2086" s="370"/>
      <c r="H2086" s="370"/>
      <c r="I2086" s="370"/>
      <c r="J2086" s="370"/>
      <c r="K2086" s="370"/>
      <c r="L2086" s="74" t="s">
        <v>26</v>
      </c>
      <c r="M2086" s="67">
        <v>2132.64</v>
      </c>
    </row>
    <row r="2087" spans="1:13" ht="12.75" customHeight="1">
      <c r="A2087" s="64" t="s">
        <v>17211</v>
      </c>
      <c r="B2087" s="73" t="s">
        <v>13416</v>
      </c>
      <c r="C2087" s="371" t="s">
        <v>17212</v>
      </c>
      <c r="D2087" s="371"/>
      <c r="E2087" s="371"/>
      <c r="F2087" s="371"/>
      <c r="G2087" s="371"/>
      <c r="H2087" s="371"/>
      <c r="I2087" s="371"/>
      <c r="J2087" s="371"/>
      <c r="K2087" s="371"/>
      <c r="L2087" s="65"/>
      <c r="M2087" s="65"/>
    </row>
    <row r="2088" spans="1:13" ht="13.5" customHeight="1">
      <c r="A2088" s="66" t="s">
        <v>17213</v>
      </c>
      <c r="B2088" s="74" t="s">
        <v>13416</v>
      </c>
      <c r="C2088" s="370" t="s">
        <v>17074</v>
      </c>
      <c r="D2088" s="370"/>
      <c r="E2088" s="370"/>
      <c r="F2088" s="370"/>
      <c r="G2088" s="370"/>
      <c r="H2088" s="370"/>
      <c r="I2088" s="370"/>
      <c r="J2088" s="370"/>
      <c r="K2088" s="370"/>
      <c r="L2088" s="74" t="s">
        <v>26</v>
      </c>
      <c r="M2088" s="67">
        <v>412.68</v>
      </c>
    </row>
    <row r="2089" spans="1:13" ht="12.75" customHeight="1">
      <c r="A2089" s="66" t="s">
        <v>17214</v>
      </c>
      <c r="B2089" s="74" t="s">
        <v>13416</v>
      </c>
      <c r="C2089" s="370" t="s">
        <v>17076</v>
      </c>
      <c r="D2089" s="370"/>
      <c r="E2089" s="370"/>
      <c r="F2089" s="370"/>
      <c r="G2089" s="370"/>
      <c r="H2089" s="370"/>
      <c r="I2089" s="370"/>
      <c r="J2089" s="370"/>
      <c r="K2089" s="370"/>
      <c r="L2089" s="74" t="s">
        <v>26</v>
      </c>
      <c r="M2089" s="67">
        <v>490.83</v>
      </c>
    </row>
    <row r="2090" spans="1:13" ht="12.75" customHeight="1">
      <c r="A2090" s="66" t="s">
        <v>17215</v>
      </c>
      <c r="B2090" s="74" t="s">
        <v>13416</v>
      </c>
      <c r="C2090" s="370" t="s">
        <v>17078</v>
      </c>
      <c r="D2090" s="370"/>
      <c r="E2090" s="370"/>
      <c r="F2090" s="370"/>
      <c r="G2090" s="370"/>
      <c r="H2090" s="370"/>
      <c r="I2090" s="370"/>
      <c r="J2090" s="370"/>
      <c r="K2090" s="370"/>
      <c r="L2090" s="74" t="s">
        <v>26</v>
      </c>
      <c r="M2090" s="67">
        <v>564.57000000000005</v>
      </c>
    </row>
    <row r="2091" spans="1:13" ht="13.5" customHeight="1">
      <c r="A2091" s="66" t="s">
        <v>17216</v>
      </c>
      <c r="B2091" s="74" t="s">
        <v>13416</v>
      </c>
      <c r="C2091" s="370" t="s">
        <v>17080</v>
      </c>
      <c r="D2091" s="370"/>
      <c r="E2091" s="370"/>
      <c r="F2091" s="370"/>
      <c r="G2091" s="370"/>
      <c r="H2091" s="370"/>
      <c r="I2091" s="370"/>
      <c r="J2091" s="370"/>
      <c r="K2091" s="370"/>
      <c r="L2091" s="74" t="s">
        <v>26</v>
      </c>
      <c r="M2091" s="67">
        <v>645.53</v>
      </c>
    </row>
    <row r="2092" spans="1:13" ht="12.75" customHeight="1">
      <c r="A2092" s="66" t="s">
        <v>17217</v>
      </c>
      <c r="B2092" s="74" t="s">
        <v>13416</v>
      </c>
      <c r="C2092" s="370" t="s">
        <v>17082</v>
      </c>
      <c r="D2092" s="370"/>
      <c r="E2092" s="370"/>
      <c r="F2092" s="370"/>
      <c r="G2092" s="370"/>
      <c r="H2092" s="370"/>
      <c r="I2092" s="370"/>
      <c r="J2092" s="370"/>
      <c r="K2092" s="370"/>
      <c r="L2092" s="74" t="s">
        <v>26</v>
      </c>
      <c r="M2092" s="67">
        <v>721.6</v>
      </c>
    </row>
    <row r="2093" spans="1:13" ht="12.75" customHeight="1">
      <c r="A2093" s="66" t="s">
        <v>17218</v>
      </c>
      <c r="B2093" s="74" t="s">
        <v>13416</v>
      </c>
      <c r="C2093" s="370" t="s">
        <v>17084</v>
      </c>
      <c r="D2093" s="370"/>
      <c r="E2093" s="370"/>
      <c r="F2093" s="370"/>
      <c r="G2093" s="370"/>
      <c r="H2093" s="370"/>
      <c r="I2093" s="370"/>
      <c r="J2093" s="370"/>
      <c r="K2093" s="370"/>
      <c r="L2093" s="74" t="s">
        <v>26</v>
      </c>
      <c r="M2093" s="67">
        <v>799.54</v>
      </c>
    </row>
    <row r="2094" spans="1:13" ht="13.5" customHeight="1">
      <c r="A2094" s="66" t="s">
        <v>17219</v>
      </c>
      <c r="B2094" s="74" t="s">
        <v>13416</v>
      </c>
      <c r="C2094" s="370" t="s">
        <v>17086</v>
      </c>
      <c r="D2094" s="370"/>
      <c r="E2094" s="370"/>
      <c r="F2094" s="370"/>
      <c r="G2094" s="370"/>
      <c r="H2094" s="370"/>
      <c r="I2094" s="370"/>
      <c r="J2094" s="370"/>
      <c r="K2094" s="370"/>
      <c r="L2094" s="74" t="s">
        <v>26</v>
      </c>
      <c r="M2094" s="67">
        <v>1024.77</v>
      </c>
    </row>
    <row r="2095" spans="1:13" ht="12.75" customHeight="1">
      <c r="A2095" s="66" t="s">
        <v>17220</v>
      </c>
      <c r="B2095" s="74" t="s">
        <v>13416</v>
      </c>
      <c r="C2095" s="370" t="s">
        <v>17088</v>
      </c>
      <c r="D2095" s="370"/>
      <c r="E2095" s="370"/>
      <c r="F2095" s="370"/>
      <c r="G2095" s="370"/>
      <c r="H2095" s="370"/>
      <c r="I2095" s="370"/>
      <c r="J2095" s="370"/>
      <c r="K2095" s="370"/>
      <c r="L2095" s="74" t="s">
        <v>26</v>
      </c>
      <c r="M2095" s="67">
        <v>1116.17</v>
      </c>
    </row>
    <row r="2096" spans="1:13" ht="13.5" customHeight="1">
      <c r="A2096" s="66" t="s">
        <v>17221</v>
      </c>
      <c r="B2096" s="74" t="s">
        <v>13416</v>
      </c>
      <c r="C2096" s="370" t="s">
        <v>17090</v>
      </c>
      <c r="D2096" s="370"/>
      <c r="E2096" s="370"/>
      <c r="F2096" s="370"/>
      <c r="G2096" s="370"/>
      <c r="H2096" s="370"/>
      <c r="I2096" s="370"/>
      <c r="J2096" s="370"/>
      <c r="K2096" s="370"/>
      <c r="L2096" s="74" t="s">
        <v>26</v>
      </c>
      <c r="M2096" s="67">
        <v>1208.95</v>
      </c>
    </row>
    <row r="2097" spans="1:13" ht="12.75" customHeight="1">
      <c r="A2097" s="66" t="s">
        <v>17222</v>
      </c>
      <c r="B2097" s="74" t="s">
        <v>13416</v>
      </c>
      <c r="C2097" s="370" t="s">
        <v>17092</v>
      </c>
      <c r="D2097" s="370"/>
      <c r="E2097" s="370"/>
      <c r="F2097" s="370"/>
      <c r="G2097" s="370"/>
      <c r="H2097" s="370"/>
      <c r="I2097" s="370"/>
      <c r="J2097" s="370"/>
      <c r="K2097" s="370"/>
      <c r="L2097" s="74" t="s">
        <v>26</v>
      </c>
      <c r="M2097" s="67">
        <v>1830.62</v>
      </c>
    </row>
    <row r="2098" spans="1:13" ht="12.75" customHeight="1">
      <c r="A2098" s="64" t="s">
        <v>17223</v>
      </c>
      <c r="B2098" s="73" t="s">
        <v>13416</v>
      </c>
      <c r="C2098" s="371" t="s">
        <v>17224</v>
      </c>
      <c r="D2098" s="371"/>
      <c r="E2098" s="371"/>
      <c r="F2098" s="371"/>
      <c r="G2098" s="371"/>
      <c r="H2098" s="371"/>
      <c r="I2098" s="371"/>
      <c r="J2098" s="371"/>
      <c r="K2098" s="371"/>
      <c r="L2098" s="65"/>
      <c r="M2098" s="65"/>
    </row>
    <row r="2099" spans="1:13" ht="13.5" customHeight="1">
      <c r="A2099" s="66" t="s">
        <v>17225</v>
      </c>
      <c r="B2099" s="74" t="s">
        <v>13416</v>
      </c>
      <c r="C2099" s="370" t="s">
        <v>22879</v>
      </c>
      <c r="D2099" s="370"/>
      <c r="E2099" s="370"/>
      <c r="F2099" s="370"/>
      <c r="G2099" s="370"/>
      <c r="H2099" s="370"/>
      <c r="I2099" s="370"/>
      <c r="J2099" s="370"/>
      <c r="K2099" s="370"/>
      <c r="L2099" s="74" t="s">
        <v>26</v>
      </c>
      <c r="M2099" s="67">
        <v>82.43</v>
      </c>
    </row>
    <row r="2100" spans="1:13" ht="12.75" customHeight="1">
      <c r="A2100" s="66" t="s">
        <v>17226</v>
      </c>
      <c r="B2100" s="74" t="s">
        <v>13416</v>
      </c>
      <c r="C2100" s="370" t="s">
        <v>22880</v>
      </c>
      <c r="D2100" s="370"/>
      <c r="E2100" s="370"/>
      <c r="F2100" s="370"/>
      <c r="G2100" s="370"/>
      <c r="H2100" s="370"/>
      <c r="I2100" s="370"/>
      <c r="J2100" s="370"/>
      <c r="K2100" s="370"/>
      <c r="L2100" s="74" t="s">
        <v>26</v>
      </c>
      <c r="M2100" s="67">
        <v>75.38</v>
      </c>
    </row>
    <row r="2101" spans="1:13" ht="13.5" customHeight="1">
      <c r="A2101" s="66" t="s">
        <v>17227</v>
      </c>
      <c r="B2101" s="74" t="s">
        <v>13416</v>
      </c>
      <c r="C2101" s="370" t="s">
        <v>17228</v>
      </c>
      <c r="D2101" s="370"/>
      <c r="E2101" s="370"/>
      <c r="F2101" s="370"/>
      <c r="G2101" s="370"/>
      <c r="H2101" s="370"/>
      <c r="I2101" s="370"/>
      <c r="J2101" s="370"/>
      <c r="K2101" s="370"/>
      <c r="L2101" s="74" t="s">
        <v>26</v>
      </c>
      <c r="M2101" s="67">
        <v>106.34</v>
      </c>
    </row>
    <row r="2102" spans="1:13" ht="12.75" customHeight="1">
      <c r="A2102" s="64" t="s">
        <v>17229</v>
      </c>
      <c r="B2102" s="73" t="s">
        <v>13416</v>
      </c>
      <c r="C2102" s="371" t="s">
        <v>17230</v>
      </c>
      <c r="D2102" s="371"/>
      <c r="E2102" s="371"/>
      <c r="F2102" s="371"/>
      <c r="G2102" s="371"/>
      <c r="H2102" s="371"/>
      <c r="I2102" s="371"/>
      <c r="J2102" s="371"/>
      <c r="K2102" s="371"/>
      <c r="L2102" s="65"/>
      <c r="M2102" s="65"/>
    </row>
    <row r="2103" spans="1:13" ht="12.75" customHeight="1">
      <c r="A2103" s="66" t="s">
        <v>17231</v>
      </c>
      <c r="B2103" s="74" t="s">
        <v>13416</v>
      </c>
      <c r="C2103" s="370" t="s">
        <v>17232</v>
      </c>
      <c r="D2103" s="370"/>
      <c r="E2103" s="370"/>
      <c r="F2103" s="370"/>
      <c r="G2103" s="370"/>
      <c r="H2103" s="370"/>
      <c r="I2103" s="370"/>
      <c r="J2103" s="370"/>
      <c r="K2103" s="370"/>
      <c r="L2103" s="74" t="s">
        <v>1283</v>
      </c>
      <c r="M2103" s="67">
        <v>181.92</v>
      </c>
    </row>
    <row r="2104" spans="1:13" ht="13.5" customHeight="1">
      <c r="A2104" s="66" t="s">
        <v>17233</v>
      </c>
      <c r="B2104" s="74" t="s">
        <v>13416</v>
      </c>
      <c r="C2104" s="370" t="s">
        <v>17234</v>
      </c>
      <c r="D2104" s="370"/>
      <c r="E2104" s="370"/>
      <c r="F2104" s="370"/>
      <c r="G2104" s="370"/>
      <c r="H2104" s="370"/>
      <c r="I2104" s="370"/>
      <c r="J2104" s="370"/>
      <c r="K2104" s="370"/>
      <c r="L2104" s="74" t="s">
        <v>1283</v>
      </c>
      <c r="M2104" s="67">
        <v>270.04000000000002</v>
      </c>
    </row>
    <row r="2105" spans="1:13" ht="12.75" customHeight="1">
      <c r="A2105" s="64" t="s">
        <v>17235</v>
      </c>
      <c r="B2105" s="73" t="s">
        <v>13416</v>
      </c>
      <c r="C2105" s="371" t="s">
        <v>17236</v>
      </c>
      <c r="D2105" s="371"/>
      <c r="E2105" s="371"/>
      <c r="F2105" s="371"/>
      <c r="G2105" s="371"/>
      <c r="H2105" s="371"/>
      <c r="I2105" s="371"/>
      <c r="J2105" s="371"/>
      <c r="K2105" s="371"/>
      <c r="L2105" s="65"/>
      <c r="M2105" s="65"/>
    </row>
    <row r="2106" spans="1:13" ht="12.75" customHeight="1">
      <c r="A2106" s="66" t="s">
        <v>17237</v>
      </c>
      <c r="B2106" s="74" t="s">
        <v>13416</v>
      </c>
      <c r="C2106" s="370" t="s">
        <v>17238</v>
      </c>
      <c r="D2106" s="370"/>
      <c r="E2106" s="370"/>
      <c r="F2106" s="370"/>
      <c r="G2106" s="370"/>
      <c r="H2106" s="370"/>
      <c r="I2106" s="370"/>
      <c r="J2106" s="370"/>
      <c r="K2106" s="370"/>
      <c r="L2106" s="74" t="s">
        <v>26</v>
      </c>
      <c r="M2106" s="67">
        <v>96.96</v>
      </c>
    </row>
    <row r="2107" spans="1:13" ht="13.5" customHeight="1">
      <c r="A2107" s="66" t="s">
        <v>17239</v>
      </c>
      <c r="B2107" s="74" t="s">
        <v>13416</v>
      </c>
      <c r="C2107" s="370" t="s">
        <v>17240</v>
      </c>
      <c r="D2107" s="370"/>
      <c r="E2107" s="370"/>
      <c r="F2107" s="370"/>
      <c r="G2107" s="370"/>
      <c r="H2107" s="370"/>
      <c r="I2107" s="370"/>
      <c r="J2107" s="370"/>
      <c r="K2107" s="370"/>
      <c r="L2107" s="74" t="s">
        <v>26</v>
      </c>
      <c r="M2107" s="67">
        <v>230.88</v>
      </c>
    </row>
    <row r="2108" spans="1:13" ht="12.75" customHeight="1">
      <c r="A2108" s="64" t="s">
        <v>17241</v>
      </c>
      <c r="B2108" s="73" t="s">
        <v>13416</v>
      </c>
      <c r="C2108" s="371" t="s">
        <v>17242</v>
      </c>
      <c r="D2108" s="371"/>
      <c r="E2108" s="371"/>
      <c r="F2108" s="371"/>
      <c r="G2108" s="371"/>
      <c r="H2108" s="371"/>
      <c r="I2108" s="371"/>
      <c r="J2108" s="371"/>
      <c r="K2108" s="371"/>
      <c r="L2108" s="65"/>
      <c r="M2108" s="65"/>
    </row>
    <row r="2109" spans="1:13" ht="13.5" customHeight="1">
      <c r="A2109" s="66" t="s">
        <v>17243</v>
      </c>
      <c r="B2109" s="74" t="s">
        <v>13416</v>
      </c>
      <c r="C2109" s="370" t="s">
        <v>17244</v>
      </c>
      <c r="D2109" s="370"/>
      <c r="E2109" s="370"/>
      <c r="F2109" s="370"/>
      <c r="G2109" s="370"/>
      <c r="H2109" s="370"/>
      <c r="I2109" s="370"/>
      <c r="J2109" s="370"/>
      <c r="K2109" s="370"/>
      <c r="L2109" s="74" t="s">
        <v>26</v>
      </c>
      <c r="M2109" s="67">
        <v>85.94</v>
      </c>
    </row>
    <row r="2110" spans="1:13" ht="12.75" customHeight="1">
      <c r="A2110" s="66" t="s">
        <v>17245</v>
      </c>
      <c r="B2110" s="74" t="s">
        <v>13416</v>
      </c>
      <c r="C2110" s="370" t="s">
        <v>17246</v>
      </c>
      <c r="D2110" s="370"/>
      <c r="E2110" s="370"/>
      <c r="F2110" s="370"/>
      <c r="G2110" s="370"/>
      <c r="H2110" s="370"/>
      <c r="I2110" s="370"/>
      <c r="J2110" s="370"/>
      <c r="K2110" s="370"/>
      <c r="L2110" s="74" t="s">
        <v>26</v>
      </c>
      <c r="M2110" s="67">
        <v>102.33</v>
      </c>
    </row>
    <row r="2111" spans="1:13" ht="12.75" customHeight="1">
      <c r="A2111" s="64" t="s">
        <v>17247</v>
      </c>
      <c r="B2111" s="73" t="s">
        <v>13416</v>
      </c>
      <c r="C2111" s="371" t="s">
        <v>17248</v>
      </c>
      <c r="D2111" s="371"/>
      <c r="E2111" s="371"/>
      <c r="F2111" s="371"/>
      <c r="G2111" s="371"/>
      <c r="H2111" s="371"/>
      <c r="I2111" s="371"/>
      <c r="J2111" s="371"/>
      <c r="K2111" s="371"/>
      <c r="L2111" s="65"/>
      <c r="M2111" s="65"/>
    </row>
    <row r="2112" spans="1:13" ht="13.5" customHeight="1">
      <c r="A2112" s="66" t="s">
        <v>17249</v>
      </c>
      <c r="B2112" s="74" t="s">
        <v>13416</v>
      </c>
      <c r="C2112" s="370" t="s">
        <v>17250</v>
      </c>
      <c r="D2112" s="370"/>
      <c r="E2112" s="370"/>
      <c r="F2112" s="370"/>
      <c r="G2112" s="370"/>
      <c r="H2112" s="370"/>
      <c r="I2112" s="370"/>
      <c r="J2112" s="370"/>
      <c r="K2112" s="370"/>
      <c r="L2112" s="74" t="s">
        <v>26</v>
      </c>
      <c r="M2112" s="67">
        <v>25.48</v>
      </c>
    </row>
    <row r="2113" spans="1:13" ht="12.75" customHeight="1">
      <c r="A2113" s="66" t="s">
        <v>17251</v>
      </c>
      <c r="B2113" s="74" t="s">
        <v>13416</v>
      </c>
      <c r="C2113" s="370" t="s">
        <v>17252</v>
      </c>
      <c r="D2113" s="370"/>
      <c r="E2113" s="370"/>
      <c r="F2113" s="370"/>
      <c r="G2113" s="370"/>
      <c r="H2113" s="370"/>
      <c r="I2113" s="370"/>
      <c r="J2113" s="370"/>
      <c r="K2113" s="370"/>
      <c r="L2113" s="74" t="s">
        <v>26</v>
      </c>
      <c r="M2113" s="67">
        <v>25.48</v>
      </c>
    </row>
    <row r="2114" spans="1:13" ht="13.5" customHeight="1">
      <c r="A2114" s="66" t="s">
        <v>17253</v>
      </c>
      <c r="B2114" s="74" t="s">
        <v>13416</v>
      </c>
      <c r="C2114" s="370" t="s">
        <v>17254</v>
      </c>
      <c r="D2114" s="370"/>
      <c r="E2114" s="370"/>
      <c r="F2114" s="370"/>
      <c r="G2114" s="370"/>
      <c r="H2114" s="370"/>
      <c r="I2114" s="370"/>
      <c r="J2114" s="370"/>
      <c r="K2114" s="370"/>
      <c r="L2114" s="74" t="s">
        <v>26</v>
      </c>
      <c r="M2114" s="67">
        <v>26.1</v>
      </c>
    </row>
    <row r="2115" spans="1:13" ht="12.75" customHeight="1">
      <c r="A2115" s="64" t="s">
        <v>17255</v>
      </c>
      <c r="B2115" s="73" t="s">
        <v>13416</v>
      </c>
      <c r="C2115" s="371" t="s">
        <v>17256</v>
      </c>
      <c r="D2115" s="371"/>
      <c r="E2115" s="371"/>
      <c r="F2115" s="371"/>
      <c r="G2115" s="371"/>
      <c r="H2115" s="371"/>
      <c r="I2115" s="371"/>
      <c r="J2115" s="371"/>
      <c r="K2115" s="371"/>
      <c r="L2115" s="65"/>
      <c r="M2115" s="65"/>
    </row>
    <row r="2116" spans="1:13" ht="12.75" customHeight="1">
      <c r="A2116" s="66" t="s">
        <v>17257</v>
      </c>
      <c r="B2116" s="74" t="s">
        <v>13416</v>
      </c>
      <c r="C2116" s="370" t="s">
        <v>17258</v>
      </c>
      <c r="D2116" s="370"/>
      <c r="E2116" s="370"/>
      <c r="F2116" s="370"/>
      <c r="G2116" s="370"/>
      <c r="H2116" s="370"/>
      <c r="I2116" s="370"/>
      <c r="J2116" s="370"/>
      <c r="K2116" s="370"/>
      <c r="L2116" s="74" t="s">
        <v>26</v>
      </c>
      <c r="M2116" s="67">
        <v>209.85</v>
      </c>
    </row>
    <row r="2117" spans="1:13" ht="13.5" customHeight="1">
      <c r="A2117" s="66" t="s">
        <v>17259</v>
      </c>
      <c r="B2117" s="74" t="s">
        <v>13416</v>
      </c>
      <c r="C2117" s="370" t="s">
        <v>17260</v>
      </c>
      <c r="D2117" s="370"/>
      <c r="E2117" s="370"/>
      <c r="F2117" s="370"/>
      <c r="G2117" s="370"/>
      <c r="H2117" s="370"/>
      <c r="I2117" s="370"/>
      <c r="J2117" s="370"/>
      <c r="K2117" s="370"/>
      <c r="L2117" s="74" t="s">
        <v>26</v>
      </c>
      <c r="M2117" s="67">
        <v>67.78</v>
      </c>
    </row>
    <row r="2118" spans="1:13" ht="12.75" customHeight="1">
      <c r="A2118" s="66" t="s">
        <v>17261</v>
      </c>
      <c r="B2118" s="74" t="s">
        <v>13416</v>
      </c>
      <c r="C2118" s="370" t="s">
        <v>17262</v>
      </c>
      <c r="D2118" s="370"/>
      <c r="E2118" s="370"/>
      <c r="F2118" s="370"/>
      <c r="G2118" s="370"/>
      <c r="H2118" s="370"/>
      <c r="I2118" s="370"/>
      <c r="J2118" s="370"/>
      <c r="K2118" s="370"/>
      <c r="L2118" s="74" t="s">
        <v>26</v>
      </c>
      <c r="M2118" s="67">
        <v>89.84</v>
      </c>
    </row>
    <row r="2119" spans="1:13" ht="12.75" customHeight="1">
      <c r="A2119" s="66" t="s">
        <v>17263</v>
      </c>
      <c r="B2119" s="74" t="s">
        <v>13416</v>
      </c>
      <c r="C2119" s="370" t="s">
        <v>17264</v>
      </c>
      <c r="D2119" s="370"/>
      <c r="E2119" s="370"/>
      <c r="F2119" s="370"/>
      <c r="G2119" s="370"/>
      <c r="H2119" s="370"/>
      <c r="I2119" s="370"/>
      <c r="J2119" s="370"/>
      <c r="K2119" s="370"/>
      <c r="L2119" s="74" t="s">
        <v>26</v>
      </c>
      <c r="M2119" s="67">
        <v>123.8</v>
      </c>
    </row>
    <row r="2120" spans="1:13" ht="13.5" customHeight="1">
      <c r="A2120" s="66" t="s">
        <v>17265</v>
      </c>
      <c r="B2120" s="74" t="s">
        <v>13416</v>
      </c>
      <c r="C2120" s="370" t="s">
        <v>17266</v>
      </c>
      <c r="D2120" s="370"/>
      <c r="E2120" s="370"/>
      <c r="F2120" s="370"/>
      <c r="G2120" s="370"/>
      <c r="H2120" s="370"/>
      <c r="I2120" s="370"/>
      <c r="J2120" s="370"/>
      <c r="K2120" s="370"/>
      <c r="L2120" s="74" t="s">
        <v>26</v>
      </c>
      <c r="M2120" s="67">
        <v>136.06</v>
      </c>
    </row>
    <row r="2121" spans="1:13" ht="12.75" customHeight="1">
      <c r="A2121" s="66" t="s">
        <v>17267</v>
      </c>
      <c r="B2121" s="74" t="s">
        <v>13416</v>
      </c>
      <c r="C2121" s="370" t="s">
        <v>17268</v>
      </c>
      <c r="D2121" s="370"/>
      <c r="E2121" s="370"/>
      <c r="F2121" s="370"/>
      <c r="G2121" s="370"/>
      <c r="H2121" s="370"/>
      <c r="I2121" s="370"/>
      <c r="J2121" s="370"/>
      <c r="K2121" s="370"/>
      <c r="L2121" s="74" t="s">
        <v>26</v>
      </c>
      <c r="M2121" s="67">
        <v>363.54</v>
      </c>
    </row>
    <row r="2122" spans="1:13" ht="13.5" customHeight="1">
      <c r="A2122" s="66" t="s">
        <v>17269</v>
      </c>
      <c r="B2122" s="74" t="s">
        <v>13416</v>
      </c>
      <c r="C2122" s="370" t="s">
        <v>17270</v>
      </c>
      <c r="D2122" s="370"/>
      <c r="E2122" s="370"/>
      <c r="F2122" s="370"/>
      <c r="G2122" s="370"/>
      <c r="H2122" s="370"/>
      <c r="I2122" s="370"/>
      <c r="J2122" s="370"/>
      <c r="K2122" s="370"/>
      <c r="L2122" s="74" t="s">
        <v>26</v>
      </c>
      <c r="M2122" s="67">
        <v>180.39</v>
      </c>
    </row>
    <row r="2123" spans="1:13" ht="12.75" customHeight="1">
      <c r="A2123" s="66" t="s">
        <v>17271</v>
      </c>
      <c r="B2123" s="74" t="s">
        <v>13416</v>
      </c>
      <c r="C2123" s="370" t="s">
        <v>17272</v>
      </c>
      <c r="D2123" s="370"/>
      <c r="E2123" s="370"/>
      <c r="F2123" s="370"/>
      <c r="G2123" s="370"/>
      <c r="H2123" s="370"/>
      <c r="I2123" s="370"/>
      <c r="J2123" s="370"/>
      <c r="K2123" s="370"/>
      <c r="L2123" s="74" t="s">
        <v>26</v>
      </c>
      <c r="M2123" s="67">
        <v>187.92</v>
      </c>
    </row>
    <row r="2124" spans="1:13" ht="12.75" customHeight="1">
      <c r="A2124" s="66" t="s">
        <v>17273</v>
      </c>
      <c r="B2124" s="74" t="s">
        <v>13416</v>
      </c>
      <c r="C2124" s="370" t="s">
        <v>17274</v>
      </c>
      <c r="D2124" s="370"/>
      <c r="E2124" s="370"/>
      <c r="F2124" s="370"/>
      <c r="G2124" s="370"/>
      <c r="H2124" s="370"/>
      <c r="I2124" s="370"/>
      <c r="J2124" s="370"/>
      <c r="K2124" s="370"/>
      <c r="L2124" s="74" t="s">
        <v>26</v>
      </c>
      <c r="M2124" s="67">
        <v>126.03</v>
      </c>
    </row>
    <row r="2125" spans="1:13" ht="13.5" customHeight="1">
      <c r="A2125" s="66" t="s">
        <v>17275</v>
      </c>
      <c r="B2125" s="74" t="s">
        <v>13416</v>
      </c>
      <c r="C2125" s="370" t="s">
        <v>17276</v>
      </c>
      <c r="D2125" s="370"/>
      <c r="E2125" s="370"/>
      <c r="F2125" s="370"/>
      <c r="G2125" s="370"/>
      <c r="H2125" s="370"/>
      <c r="I2125" s="370"/>
      <c r="J2125" s="370"/>
      <c r="K2125" s="370"/>
      <c r="L2125" s="74" t="s">
        <v>26</v>
      </c>
      <c r="M2125" s="67">
        <v>183.63</v>
      </c>
    </row>
    <row r="2126" spans="1:13" ht="12.75" customHeight="1">
      <c r="A2126" s="64" t="s">
        <v>17277</v>
      </c>
      <c r="B2126" s="73" t="s">
        <v>13416</v>
      </c>
      <c r="C2126" s="371" t="s">
        <v>17278</v>
      </c>
      <c r="D2126" s="371"/>
      <c r="E2126" s="371"/>
      <c r="F2126" s="371"/>
      <c r="G2126" s="371"/>
      <c r="H2126" s="371"/>
      <c r="I2126" s="371"/>
      <c r="J2126" s="371"/>
      <c r="K2126" s="371"/>
      <c r="L2126" s="65"/>
      <c r="M2126" s="65"/>
    </row>
    <row r="2127" spans="1:13" ht="13.5" customHeight="1">
      <c r="A2127" s="66" t="s">
        <v>17279</v>
      </c>
      <c r="B2127" s="74" t="s">
        <v>13416</v>
      </c>
      <c r="C2127" s="370" t="s">
        <v>17280</v>
      </c>
      <c r="D2127" s="370"/>
      <c r="E2127" s="370"/>
      <c r="F2127" s="370"/>
      <c r="G2127" s="370"/>
      <c r="H2127" s="370"/>
      <c r="I2127" s="370"/>
      <c r="J2127" s="370"/>
      <c r="K2127" s="370"/>
      <c r="L2127" s="74" t="s">
        <v>216</v>
      </c>
      <c r="M2127" s="67">
        <v>12.81</v>
      </c>
    </row>
    <row r="2128" spans="1:13" ht="12.75" customHeight="1">
      <c r="A2128" s="66" t="s">
        <v>17281</v>
      </c>
      <c r="B2128" s="74" t="s">
        <v>13416</v>
      </c>
      <c r="C2128" s="370" t="s">
        <v>17282</v>
      </c>
      <c r="D2128" s="370"/>
      <c r="E2128" s="370"/>
      <c r="F2128" s="370"/>
      <c r="G2128" s="370"/>
      <c r="H2128" s="370"/>
      <c r="I2128" s="370"/>
      <c r="J2128" s="370"/>
      <c r="K2128" s="370"/>
      <c r="L2128" s="74" t="s">
        <v>216</v>
      </c>
      <c r="M2128" s="67">
        <v>27.97</v>
      </c>
    </row>
    <row r="2129" spans="1:13" ht="12.75" customHeight="1">
      <c r="A2129" s="64" t="s">
        <v>17283</v>
      </c>
      <c r="B2129" s="73" t="s">
        <v>13416</v>
      </c>
      <c r="C2129" s="371" t="s">
        <v>17284</v>
      </c>
      <c r="D2129" s="371"/>
      <c r="E2129" s="371"/>
      <c r="F2129" s="371"/>
      <c r="G2129" s="371"/>
      <c r="H2129" s="371"/>
      <c r="I2129" s="371"/>
      <c r="J2129" s="371"/>
      <c r="K2129" s="371"/>
      <c r="L2129" s="65"/>
      <c r="M2129" s="65"/>
    </row>
    <row r="2130" spans="1:13" ht="13.5" customHeight="1">
      <c r="A2130" s="66" t="s">
        <v>17285</v>
      </c>
      <c r="B2130" s="74" t="s">
        <v>13416</v>
      </c>
      <c r="C2130" s="370" t="s">
        <v>17286</v>
      </c>
      <c r="D2130" s="370"/>
      <c r="E2130" s="370"/>
      <c r="F2130" s="370"/>
      <c r="G2130" s="370"/>
      <c r="H2130" s="370"/>
      <c r="I2130" s="370"/>
      <c r="J2130" s="370"/>
      <c r="K2130" s="370"/>
      <c r="L2130" s="74" t="s">
        <v>216</v>
      </c>
      <c r="M2130" s="67">
        <v>80.040000000000006</v>
      </c>
    </row>
    <row r="2131" spans="1:13" ht="12.75" customHeight="1">
      <c r="A2131" s="66" t="s">
        <v>17287</v>
      </c>
      <c r="B2131" s="74" t="s">
        <v>13416</v>
      </c>
      <c r="C2131" s="370" t="s">
        <v>17288</v>
      </c>
      <c r="D2131" s="370"/>
      <c r="E2131" s="370"/>
      <c r="F2131" s="370"/>
      <c r="G2131" s="370"/>
      <c r="H2131" s="370"/>
      <c r="I2131" s="370"/>
      <c r="J2131" s="370"/>
      <c r="K2131" s="370"/>
      <c r="L2131" s="74" t="s">
        <v>216</v>
      </c>
      <c r="M2131" s="67">
        <v>153.94</v>
      </c>
    </row>
    <row r="2132" spans="1:13" ht="12.75" customHeight="1">
      <c r="A2132" s="64" t="s">
        <v>17289</v>
      </c>
      <c r="B2132" s="73" t="s">
        <v>13416</v>
      </c>
      <c r="C2132" s="371" t="s">
        <v>17290</v>
      </c>
      <c r="D2132" s="371"/>
      <c r="E2132" s="371"/>
      <c r="F2132" s="371"/>
      <c r="G2132" s="371"/>
      <c r="H2132" s="371"/>
      <c r="I2132" s="371"/>
      <c r="J2132" s="371"/>
      <c r="K2132" s="371"/>
      <c r="L2132" s="65"/>
      <c r="M2132" s="65"/>
    </row>
    <row r="2133" spans="1:13" ht="13.5" customHeight="1">
      <c r="A2133" s="66" t="s">
        <v>17291</v>
      </c>
      <c r="B2133" s="74" t="s">
        <v>13416</v>
      </c>
      <c r="C2133" s="370" t="s">
        <v>17292</v>
      </c>
      <c r="D2133" s="370"/>
      <c r="E2133" s="370"/>
      <c r="F2133" s="370"/>
      <c r="G2133" s="370"/>
      <c r="H2133" s="370"/>
      <c r="I2133" s="370"/>
      <c r="J2133" s="370"/>
      <c r="K2133" s="370"/>
      <c r="L2133" s="74" t="s">
        <v>216</v>
      </c>
      <c r="M2133" s="67">
        <v>7.91</v>
      </c>
    </row>
    <row r="2134" spans="1:13" ht="12.75" customHeight="1">
      <c r="A2134" s="64" t="s">
        <v>17293</v>
      </c>
      <c r="B2134" s="73" t="s">
        <v>13416</v>
      </c>
      <c r="C2134" s="371" t="s">
        <v>17294</v>
      </c>
      <c r="D2134" s="371"/>
      <c r="E2134" s="371"/>
      <c r="F2134" s="371"/>
      <c r="G2134" s="371"/>
      <c r="H2134" s="371"/>
      <c r="I2134" s="371"/>
      <c r="J2134" s="371"/>
      <c r="K2134" s="371"/>
      <c r="L2134" s="65"/>
      <c r="M2134" s="65"/>
    </row>
    <row r="2135" spans="1:13" ht="13.5" customHeight="1">
      <c r="A2135" s="66" t="s">
        <v>17295</v>
      </c>
      <c r="B2135" s="74" t="s">
        <v>13416</v>
      </c>
      <c r="C2135" s="370" t="s">
        <v>17296</v>
      </c>
      <c r="D2135" s="370"/>
      <c r="E2135" s="370"/>
      <c r="F2135" s="370"/>
      <c r="G2135" s="370"/>
      <c r="H2135" s="370"/>
      <c r="I2135" s="370"/>
      <c r="J2135" s="370"/>
      <c r="K2135" s="370"/>
      <c r="L2135" s="74" t="s">
        <v>25</v>
      </c>
      <c r="M2135" s="67">
        <v>933.75</v>
      </c>
    </row>
    <row r="2136" spans="1:13" ht="12.75" customHeight="1">
      <c r="A2136" s="66" t="s">
        <v>17297</v>
      </c>
      <c r="B2136" s="74" t="s">
        <v>13416</v>
      </c>
      <c r="C2136" s="370" t="s">
        <v>17298</v>
      </c>
      <c r="D2136" s="370"/>
      <c r="E2136" s="370"/>
      <c r="F2136" s="370"/>
      <c r="G2136" s="370"/>
      <c r="H2136" s="370"/>
      <c r="I2136" s="370"/>
      <c r="J2136" s="370"/>
      <c r="K2136" s="370"/>
      <c r="L2136" s="74" t="s">
        <v>26</v>
      </c>
      <c r="M2136" s="67">
        <v>283.62</v>
      </c>
    </row>
    <row r="2137" spans="1:13" ht="12.75" customHeight="1">
      <c r="A2137" s="66" t="s">
        <v>17299</v>
      </c>
      <c r="B2137" s="74" t="s">
        <v>13416</v>
      </c>
      <c r="C2137" s="370" t="s">
        <v>17300</v>
      </c>
      <c r="D2137" s="370"/>
      <c r="E2137" s="370"/>
      <c r="F2137" s="370"/>
      <c r="G2137" s="370"/>
      <c r="H2137" s="370"/>
      <c r="I2137" s="370"/>
      <c r="J2137" s="370"/>
      <c r="K2137" s="370"/>
      <c r="L2137" s="74" t="s">
        <v>25</v>
      </c>
      <c r="M2137" s="67">
        <v>1780.72</v>
      </c>
    </row>
    <row r="2138" spans="1:13" ht="13.5" customHeight="1">
      <c r="A2138" s="66" t="s">
        <v>17301</v>
      </c>
      <c r="B2138" s="74" t="s">
        <v>13416</v>
      </c>
      <c r="C2138" s="370" t="s">
        <v>17302</v>
      </c>
      <c r="D2138" s="370"/>
      <c r="E2138" s="370"/>
      <c r="F2138" s="370"/>
      <c r="G2138" s="370"/>
      <c r="H2138" s="370"/>
      <c r="I2138" s="370"/>
      <c r="J2138" s="370"/>
      <c r="K2138" s="370"/>
      <c r="L2138" s="74" t="s">
        <v>26</v>
      </c>
      <c r="M2138" s="67">
        <v>459.51</v>
      </c>
    </row>
    <row r="2139" spans="1:13" ht="12.75" customHeight="1">
      <c r="A2139" s="64" t="s">
        <v>17303</v>
      </c>
      <c r="B2139" s="73" t="s">
        <v>13416</v>
      </c>
      <c r="C2139" s="371" t="s">
        <v>17304</v>
      </c>
      <c r="D2139" s="371"/>
      <c r="E2139" s="371"/>
      <c r="F2139" s="371"/>
      <c r="G2139" s="371"/>
      <c r="H2139" s="371"/>
      <c r="I2139" s="371"/>
      <c r="J2139" s="371"/>
      <c r="K2139" s="371"/>
      <c r="L2139" s="65"/>
      <c r="M2139" s="65"/>
    </row>
    <row r="2140" spans="1:13" ht="13.5" customHeight="1">
      <c r="A2140" s="66" t="s">
        <v>17305</v>
      </c>
      <c r="B2140" s="74" t="s">
        <v>13416</v>
      </c>
      <c r="C2140" s="370" t="s">
        <v>17306</v>
      </c>
      <c r="D2140" s="370"/>
      <c r="E2140" s="370"/>
      <c r="F2140" s="370"/>
      <c r="G2140" s="370"/>
      <c r="H2140" s="370"/>
      <c r="I2140" s="370"/>
      <c r="J2140" s="370"/>
      <c r="K2140" s="370"/>
      <c r="L2140" s="74" t="s">
        <v>1283</v>
      </c>
      <c r="M2140" s="67">
        <v>158.22999999999999</v>
      </c>
    </row>
    <row r="2141" spans="1:13" ht="12.75" customHeight="1">
      <c r="A2141" s="64" t="s">
        <v>17307</v>
      </c>
      <c r="B2141" s="73" t="s">
        <v>13416</v>
      </c>
      <c r="C2141" s="371" t="s">
        <v>17308</v>
      </c>
      <c r="D2141" s="371"/>
      <c r="E2141" s="371"/>
      <c r="F2141" s="371"/>
      <c r="G2141" s="371"/>
      <c r="H2141" s="371"/>
      <c r="I2141" s="371"/>
      <c r="J2141" s="371"/>
      <c r="K2141" s="371"/>
      <c r="L2141" s="65"/>
      <c r="M2141" s="65"/>
    </row>
    <row r="2142" spans="1:13" ht="12.75" customHeight="1">
      <c r="A2142" s="66" t="s">
        <v>17309</v>
      </c>
      <c r="B2142" s="74" t="s">
        <v>13416</v>
      </c>
      <c r="C2142" s="370" t="s">
        <v>17310</v>
      </c>
      <c r="D2142" s="370"/>
      <c r="E2142" s="370"/>
      <c r="F2142" s="370"/>
      <c r="G2142" s="370"/>
      <c r="H2142" s="370"/>
      <c r="I2142" s="370"/>
      <c r="J2142" s="370"/>
      <c r="K2142" s="370"/>
      <c r="L2142" s="74" t="s">
        <v>25</v>
      </c>
      <c r="M2142" s="67">
        <v>138.44999999999999</v>
      </c>
    </row>
    <row r="2143" spans="1:13" ht="13.5" customHeight="1">
      <c r="A2143" s="66" t="s">
        <v>17311</v>
      </c>
      <c r="B2143" s="74" t="s">
        <v>13416</v>
      </c>
      <c r="C2143" s="370" t="s">
        <v>17312</v>
      </c>
      <c r="D2143" s="370"/>
      <c r="E2143" s="370"/>
      <c r="F2143" s="370"/>
      <c r="G2143" s="370"/>
      <c r="H2143" s="370"/>
      <c r="I2143" s="370"/>
      <c r="J2143" s="370"/>
      <c r="K2143" s="370"/>
      <c r="L2143" s="74" t="s">
        <v>25</v>
      </c>
      <c r="M2143" s="67">
        <v>238.95</v>
      </c>
    </row>
    <row r="2144" spans="1:13" ht="12.75" customHeight="1">
      <c r="A2144" s="66" t="s">
        <v>17313</v>
      </c>
      <c r="B2144" s="74" t="s">
        <v>13416</v>
      </c>
      <c r="C2144" s="370" t="s">
        <v>17314</v>
      </c>
      <c r="D2144" s="370"/>
      <c r="E2144" s="370"/>
      <c r="F2144" s="370"/>
      <c r="G2144" s="370"/>
      <c r="H2144" s="370"/>
      <c r="I2144" s="370"/>
      <c r="J2144" s="370"/>
      <c r="K2144" s="370"/>
      <c r="L2144" s="74" t="s">
        <v>26</v>
      </c>
      <c r="M2144" s="67">
        <v>87.2</v>
      </c>
    </row>
    <row r="2145" spans="1:13" ht="13.5" customHeight="1">
      <c r="A2145" s="66" t="s">
        <v>17315</v>
      </c>
      <c r="B2145" s="74" t="s">
        <v>13416</v>
      </c>
      <c r="C2145" s="370" t="s">
        <v>17316</v>
      </c>
      <c r="D2145" s="370"/>
      <c r="E2145" s="370"/>
      <c r="F2145" s="370"/>
      <c r="G2145" s="370"/>
      <c r="H2145" s="370"/>
      <c r="I2145" s="370"/>
      <c r="J2145" s="370"/>
      <c r="K2145" s="370"/>
      <c r="L2145" s="74" t="s">
        <v>26</v>
      </c>
      <c r="M2145" s="67">
        <v>175.83</v>
      </c>
    </row>
    <row r="2146" spans="1:13" ht="12.75" customHeight="1">
      <c r="A2146" s="64" t="s">
        <v>17317</v>
      </c>
      <c r="B2146" s="73" t="s">
        <v>13416</v>
      </c>
      <c r="C2146" s="371" t="s">
        <v>17318</v>
      </c>
      <c r="D2146" s="371"/>
      <c r="E2146" s="371"/>
      <c r="F2146" s="371"/>
      <c r="G2146" s="371"/>
      <c r="H2146" s="371"/>
      <c r="I2146" s="371"/>
      <c r="J2146" s="371"/>
      <c r="K2146" s="371"/>
      <c r="L2146" s="65"/>
      <c r="M2146" s="65"/>
    </row>
    <row r="2147" spans="1:13" ht="12.75" customHeight="1">
      <c r="A2147" s="66" t="s">
        <v>17319</v>
      </c>
      <c r="B2147" s="74" t="s">
        <v>13416</v>
      </c>
      <c r="C2147" s="370" t="s">
        <v>17320</v>
      </c>
      <c r="D2147" s="370"/>
      <c r="E2147" s="370"/>
      <c r="F2147" s="370"/>
      <c r="G2147" s="370"/>
      <c r="H2147" s="370"/>
      <c r="I2147" s="370"/>
      <c r="J2147" s="370"/>
      <c r="K2147" s="370"/>
      <c r="L2147" s="74" t="s">
        <v>25</v>
      </c>
      <c r="M2147" s="67">
        <v>136.94999999999999</v>
      </c>
    </row>
    <row r="2148" spans="1:13" ht="13.5" customHeight="1">
      <c r="A2148" s="66" t="s">
        <v>17321</v>
      </c>
      <c r="B2148" s="74" t="s">
        <v>13416</v>
      </c>
      <c r="C2148" s="370" t="s">
        <v>17322</v>
      </c>
      <c r="D2148" s="370"/>
      <c r="E2148" s="370"/>
      <c r="F2148" s="370"/>
      <c r="G2148" s="370"/>
      <c r="H2148" s="370"/>
      <c r="I2148" s="370"/>
      <c r="J2148" s="370"/>
      <c r="K2148" s="370"/>
      <c r="L2148" s="74" t="s">
        <v>25</v>
      </c>
      <c r="M2148" s="67">
        <v>164.62</v>
      </c>
    </row>
    <row r="2149" spans="1:13" ht="12.75" customHeight="1">
      <c r="A2149" s="66" t="s">
        <v>17323</v>
      </c>
      <c r="B2149" s="74" t="s">
        <v>13416</v>
      </c>
      <c r="C2149" s="370" t="s">
        <v>17324</v>
      </c>
      <c r="D2149" s="370"/>
      <c r="E2149" s="370"/>
      <c r="F2149" s="370"/>
      <c r="G2149" s="370"/>
      <c r="H2149" s="370"/>
      <c r="I2149" s="370"/>
      <c r="J2149" s="370"/>
      <c r="K2149" s="370"/>
      <c r="L2149" s="74" t="s">
        <v>25</v>
      </c>
      <c r="M2149" s="67">
        <v>260.27</v>
      </c>
    </row>
    <row r="2150" spans="1:13" ht="12.75" customHeight="1">
      <c r="A2150" s="64" t="s">
        <v>17325</v>
      </c>
      <c r="B2150" s="73" t="s">
        <v>13416</v>
      </c>
      <c r="C2150" s="371" t="s">
        <v>17326</v>
      </c>
      <c r="D2150" s="371"/>
      <c r="E2150" s="371"/>
      <c r="F2150" s="371"/>
      <c r="G2150" s="371"/>
      <c r="H2150" s="371"/>
      <c r="I2150" s="371"/>
      <c r="J2150" s="371"/>
      <c r="K2150" s="371"/>
      <c r="L2150" s="65"/>
      <c r="M2150" s="65"/>
    </row>
    <row r="2151" spans="1:13" ht="13.5" customHeight="1">
      <c r="A2151" s="66" t="s">
        <v>17327</v>
      </c>
      <c r="B2151" s="74" t="s">
        <v>13416</v>
      </c>
      <c r="C2151" s="370" t="s">
        <v>17328</v>
      </c>
      <c r="D2151" s="370"/>
      <c r="E2151" s="370"/>
      <c r="F2151" s="370"/>
      <c r="G2151" s="370"/>
      <c r="H2151" s="370"/>
      <c r="I2151" s="370"/>
      <c r="J2151" s="370"/>
      <c r="K2151" s="370"/>
      <c r="L2151" s="74" t="s">
        <v>26</v>
      </c>
      <c r="M2151" s="67">
        <v>58.75</v>
      </c>
    </row>
    <row r="2152" spans="1:13" ht="12.75" customHeight="1">
      <c r="A2152" s="66" t="s">
        <v>17329</v>
      </c>
      <c r="B2152" s="74" t="s">
        <v>13416</v>
      </c>
      <c r="C2152" s="370" t="s">
        <v>17330</v>
      </c>
      <c r="D2152" s="370"/>
      <c r="E2152" s="370"/>
      <c r="F2152" s="370"/>
      <c r="G2152" s="370"/>
      <c r="H2152" s="370"/>
      <c r="I2152" s="370"/>
      <c r="J2152" s="370"/>
      <c r="K2152" s="370"/>
      <c r="L2152" s="74" t="s">
        <v>26</v>
      </c>
      <c r="M2152" s="67">
        <v>92.19</v>
      </c>
    </row>
    <row r="2153" spans="1:13" ht="13.5" customHeight="1">
      <c r="A2153" s="66" t="s">
        <v>17331</v>
      </c>
      <c r="B2153" s="74" t="s">
        <v>13416</v>
      </c>
      <c r="C2153" s="370" t="s">
        <v>17332</v>
      </c>
      <c r="D2153" s="370"/>
      <c r="E2153" s="370"/>
      <c r="F2153" s="370"/>
      <c r="G2153" s="370"/>
      <c r="H2153" s="370"/>
      <c r="I2153" s="370"/>
      <c r="J2153" s="370"/>
      <c r="K2153" s="370"/>
      <c r="L2153" s="74" t="s">
        <v>26</v>
      </c>
      <c r="M2153" s="67">
        <v>128.16999999999999</v>
      </c>
    </row>
    <row r="2154" spans="1:13" ht="12.75" customHeight="1">
      <c r="A2154" s="64" t="s">
        <v>17333</v>
      </c>
      <c r="B2154" s="73" t="s">
        <v>13416</v>
      </c>
      <c r="C2154" s="371" t="s">
        <v>17334</v>
      </c>
      <c r="D2154" s="371"/>
      <c r="E2154" s="371"/>
      <c r="F2154" s="371"/>
      <c r="G2154" s="371"/>
      <c r="H2154" s="371"/>
      <c r="I2154" s="371"/>
      <c r="J2154" s="371"/>
      <c r="K2154" s="371"/>
      <c r="L2154" s="65"/>
      <c r="M2154" s="65"/>
    </row>
    <row r="2155" spans="1:13" ht="12.75" customHeight="1">
      <c r="A2155" s="66" t="s">
        <v>17335</v>
      </c>
      <c r="B2155" s="74" t="s">
        <v>13416</v>
      </c>
      <c r="C2155" s="370" t="s">
        <v>17336</v>
      </c>
      <c r="D2155" s="370"/>
      <c r="E2155" s="370"/>
      <c r="F2155" s="370"/>
      <c r="G2155" s="370"/>
      <c r="H2155" s="370"/>
      <c r="I2155" s="370"/>
      <c r="J2155" s="370"/>
      <c r="K2155" s="370"/>
      <c r="L2155" s="74" t="s">
        <v>26</v>
      </c>
      <c r="M2155" s="67">
        <v>20.14</v>
      </c>
    </row>
    <row r="2156" spans="1:13" ht="13.5" customHeight="1">
      <c r="A2156" s="66" t="s">
        <v>17337</v>
      </c>
      <c r="B2156" s="74" t="s">
        <v>13416</v>
      </c>
      <c r="C2156" s="370" t="s">
        <v>17338</v>
      </c>
      <c r="D2156" s="370"/>
      <c r="E2156" s="370"/>
      <c r="F2156" s="370"/>
      <c r="G2156" s="370"/>
      <c r="H2156" s="370"/>
      <c r="I2156" s="370"/>
      <c r="J2156" s="370"/>
      <c r="K2156" s="370"/>
      <c r="L2156" s="74" t="s">
        <v>26</v>
      </c>
      <c r="M2156" s="67">
        <v>39.72</v>
      </c>
    </row>
    <row r="2157" spans="1:13" ht="12.75" customHeight="1">
      <c r="A2157" s="66" t="s">
        <v>17339</v>
      </c>
      <c r="B2157" s="74" t="s">
        <v>13416</v>
      </c>
      <c r="C2157" s="370" t="s">
        <v>17340</v>
      </c>
      <c r="D2157" s="370"/>
      <c r="E2157" s="370"/>
      <c r="F2157" s="370"/>
      <c r="G2157" s="370"/>
      <c r="H2157" s="370"/>
      <c r="I2157" s="370"/>
      <c r="J2157" s="370"/>
      <c r="K2157" s="370"/>
      <c r="L2157" s="74" t="s">
        <v>26</v>
      </c>
      <c r="M2157" s="67">
        <v>51.07</v>
      </c>
    </row>
    <row r="2158" spans="1:13" ht="13.5" customHeight="1">
      <c r="A2158" s="66" t="s">
        <v>17341</v>
      </c>
      <c r="B2158" s="74" t="s">
        <v>13416</v>
      </c>
      <c r="C2158" s="370" t="s">
        <v>17342</v>
      </c>
      <c r="D2158" s="370"/>
      <c r="E2158" s="370"/>
      <c r="F2158" s="370"/>
      <c r="G2158" s="370"/>
      <c r="H2158" s="370"/>
      <c r="I2158" s="370"/>
      <c r="J2158" s="370"/>
      <c r="K2158" s="370"/>
      <c r="L2158" s="74" t="s">
        <v>26</v>
      </c>
      <c r="M2158" s="67">
        <v>139.07</v>
      </c>
    </row>
    <row r="2159" spans="1:13" ht="12.75" customHeight="1">
      <c r="A2159" s="66" t="s">
        <v>17343</v>
      </c>
      <c r="B2159" s="74" t="s">
        <v>13416</v>
      </c>
      <c r="C2159" s="370" t="s">
        <v>17344</v>
      </c>
      <c r="D2159" s="370"/>
      <c r="E2159" s="370"/>
      <c r="F2159" s="370"/>
      <c r="G2159" s="370"/>
      <c r="H2159" s="370"/>
      <c r="I2159" s="370"/>
      <c r="J2159" s="370"/>
      <c r="K2159" s="370"/>
      <c r="L2159" s="74" t="s">
        <v>26</v>
      </c>
      <c r="M2159" s="67">
        <v>179.42</v>
      </c>
    </row>
    <row r="2160" spans="1:13" ht="12.75" customHeight="1">
      <c r="A2160" s="66" t="s">
        <v>17345</v>
      </c>
      <c r="B2160" s="74" t="s">
        <v>13416</v>
      </c>
      <c r="C2160" s="370" t="s">
        <v>17346</v>
      </c>
      <c r="D2160" s="370"/>
      <c r="E2160" s="370"/>
      <c r="F2160" s="370"/>
      <c r="G2160" s="370"/>
      <c r="H2160" s="370"/>
      <c r="I2160" s="370"/>
      <c r="J2160" s="370"/>
      <c r="K2160" s="370"/>
      <c r="L2160" s="74" t="s">
        <v>26</v>
      </c>
      <c r="M2160" s="67">
        <v>350.57</v>
      </c>
    </row>
    <row r="2161" spans="1:13" ht="13.5" customHeight="1">
      <c r="A2161" s="61" t="s">
        <v>17347</v>
      </c>
      <c r="B2161" s="62"/>
      <c r="C2161" s="372" t="s">
        <v>17348</v>
      </c>
      <c r="D2161" s="372"/>
      <c r="E2161" s="372"/>
      <c r="F2161" s="372"/>
      <c r="G2161" s="372"/>
      <c r="H2161" s="372"/>
      <c r="I2161" s="372"/>
      <c r="J2161" s="372"/>
      <c r="K2161" s="372"/>
      <c r="L2161" s="63"/>
      <c r="M2161" s="63"/>
    </row>
    <row r="2162" spans="1:13" ht="12.75" customHeight="1">
      <c r="A2162" s="64" t="s">
        <v>17349</v>
      </c>
      <c r="B2162" s="73" t="s">
        <v>13416</v>
      </c>
      <c r="C2162" s="371" t="s">
        <v>17350</v>
      </c>
      <c r="D2162" s="371"/>
      <c r="E2162" s="371"/>
      <c r="F2162" s="371"/>
      <c r="G2162" s="371"/>
      <c r="H2162" s="371"/>
      <c r="I2162" s="371"/>
      <c r="J2162" s="371"/>
      <c r="K2162" s="371"/>
      <c r="L2162" s="65"/>
      <c r="M2162" s="65"/>
    </row>
    <row r="2163" spans="1:13" ht="12.75" customHeight="1">
      <c r="A2163" s="66" t="s">
        <v>17351</v>
      </c>
      <c r="B2163" s="74" t="s">
        <v>13416</v>
      </c>
      <c r="C2163" s="370" t="s">
        <v>17352</v>
      </c>
      <c r="D2163" s="370"/>
      <c r="E2163" s="370"/>
      <c r="F2163" s="370"/>
      <c r="G2163" s="370"/>
      <c r="H2163" s="370"/>
      <c r="I2163" s="370"/>
      <c r="J2163" s="370"/>
      <c r="K2163" s="370"/>
      <c r="L2163" s="74" t="s">
        <v>216</v>
      </c>
      <c r="M2163" s="67">
        <v>2.2599999999999998</v>
      </c>
    </row>
    <row r="2164" spans="1:13" ht="13.5" customHeight="1">
      <c r="A2164" s="66" t="s">
        <v>17353</v>
      </c>
      <c r="B2164" s="74" t="s">
        <v>13416</v>
      </c>
      <c r="C2164" s="370" t="s">
        <v>17354</v>
      </c>
      <c r="D2164" s="370"/>
      <c r="E2164" s="370"/>
      <c r="F2164" s="370"/>
      <c r="G2164" s="370"/>
      <c r="H2164" s="370"/>
      <c r="I2164" s="370"/>
      <c r="J2164" s="370"/>
      <c r="K2164" s="370"/>
      <c r="L2164" s="74" t="s">
        <v>216</v>
      </c>
      <c r="M2164" s="67">
        <v>4.2300000000000004</v>
      </c>
    </row>
    <row r="2165" spans="1:13" ht="12.75" customHeight="1">
      <c r="A2165" s="64" t="s">
        <v>17355</v>
      </c>
      <c r="B2165" s="73" t="s">
        <v>13416</v>
      </c>
      <c r="C2165" s="371" t="s">
        <v>17356</v>
      </c>
      <c r="D2165" s="371"/>
      <c r="E2165" s="371"/>
      <c r="F2165" s="371"/>
      <c r="G2165" s="371"/>
      <c r="H2165" s="371"/>
      <c r="I2165" s="371"/>
      <c r="J2165" s="371"/>
      <c r="K2165" s="371"/>
      <c r="L2165" s="65"/>
      <c r="M2165" s="65"/>
    </row>
    <row r="2166" spans="1:13" ht="13.5" customHeight="1">
      <c r="A2166" s="66" t="s">
        <v>17357</v>
      </c>
      <c r="B2166" s="74" t="s">
        <v>13416</v>
      </c>
      <c r="C2166" s="370" t="s">
        <v>17358</v>
      </c>
      <c r="D2166" s="370"/>
      <c r="E2166" s="370"/>
      <c r="F2166" s="370"/>
      <c r="G2166" s="370"/>
      <c r="H2166" s="370"/>
      <c r="I2166" s="370"/>
      <c r="J2166" s="370"/>
      <c r="K2166" s="370"/>
      <c r="L2166" s="74" t="s">
        <v>1283</v>
      </c>
      <c r="M2166" s="67">
        <v>13.18</v>
      </c>
    </row>
    <row r="2167" spans="1:13" ht="12.75" customHeight="1">
      <c r="A2167" s="64" t="s">
        <v>17359</v>
      </c>
      <c r="B2167" s="73" t="s">
        <v>13416</v>
      </c>
      <c r="C2167" s="371" t="s">
        <v>17360</v>
      </c>
      <c r="D2167" s="371"/>
      <c r="E2167" s="371"/>
      <c r="F2167" s="371"/>
      <c r="G2167" s="371"/>
      <c r="H2167" s="371"/>
      <c r="I2167" s="371"/>
      <c r="J2167" s="371"/>
      <c r="K2167" s="371"/>
      <c r="L2167" s="65"/>
      <c r="M2167" s="65"/>
    </row>
    <row r="2168" spans="1:13" ht="12.75" customHeight="1">
      <c r="A2168" s="66" t="s">
        <v>17361</v>
      </c>
      <c r="B2168" s="74" t="s">
        <v>13416</v>
      </c>
      <c r="C2168" s="370" t="s">
        <v>17362</v>
      </c>
      <c r="D2168" s="370"/>
      <c r="E2168" s="370"/>
      <c r="F2168" s="370"/>
      <c r="G2168" s="370"/>
      <c r="H2168" s="370"/>
      <c r="I2168" s="370"/>
      <c r="J2168" s="370"/>
      <c r="K2168" s="370"/>
      <c r="L2168" s="74" t="s">
        <v>1283</v>
      </c>
      <c r="M2168" s="67">
        <v>188.79</v>
      </c>
    </row>
    <row r="2169" spans="1:13" ht="13.5" customHeight="1">
      <c r="A2169" s="66" t="s">
        <v>17363</v>
      </c>
      <c r="B2169" s="74" t="s">
        <v>13416</v>
      </c>
      <c r="C2169" s="370" t="s">
        <v>17364</v>
      </c>
      <c r="D2169" s="370"/>
      <c r="E2169" s="370"/>
      <c r="F2169" s="370"/>
      <c r="G2169" s="370"/>
      <c r="H2169" s="370"/>
      <c r="I2169" s="370"/>
      <c r="J2169" s="370"/>
      <c r="K2169" s="370"/>
      <c r="L2169" s="74" t="s">
        <v>1283</v>
      </c>
      <c r="M2169" s="67">
        <v>188.79</v>
      </c>
    </row>
    <row r="2170" spans="1:13" ht="12.75" customHeight="1">
      <c r="A2170" s="64" t="s">
        <v>17365</v>
      </c>
      <c r="B2170" s="73" t="s">
        <v>13416</v>
      </c>
      <c r="C2170" s="371" t="s">
        <v>17366</v>
      </c>
      <c r="D2170" s="371"/>
      <c r="E2170" s="371"/>
      <c r="F2170" s="371"/>
      <c r="G2170" s="371"/>
      <c r="H2170" s="371"/>
      <c r="I2170" s="371"/>
      <c r="J2170" s="371"/>
      <c r="K2170" s="371"/>
      <c r="L2170" s="65"/>
      <c r="M2170" s="65"/>
    </row>
    <row r="2171" spans="1:13" ht="13.5" customHeight="1">
      <c r="A2171" s="66" t="s">
        <v>17367</v>
      </c>
      <c r="B2171" s="74" t="s">
        <v>13416</v>
      </c>
      <c r="C2171" s="370" t="s">
        <v>17362</v>
      </c>
      <c r="D2171" s="370"/>
      <c r="E2171" s="370"/>
      <c r="F2171" s="370"/>
      <c r="G2171" s="370"/>
      <c r="H2171" s="370"/>
      <c r="I2171" s="370"/>
      <c r="J2171" s="370"/>
      <c r="K2171" s="370"/>
      <c r="L2171" s="74" t="s">
        <v>1283</v>
      </c>
      <c r="M2171" s="67">
        <v>200.95</v>
      </c>
    </row>
    <row r="2172" spans="1:13" ht="12.75" customHeight="1">
      <c r="A2172" s="66" t="s">
        <v>17368</v>
      </c>
      <c r="B2172" s="74" t="s">
        <v>13416</v>
      </c>
      <c r="C2172" s="370" t="s">
        <v>17364</v>
      </c>
      <c r="D2172" s="370"/>
      <c r="E2172" s="370"/>
      <c r="F2172" s="370"/>
      <c r="G2172" s="370"/>
      <c r="H2172" s="370"/>
      <c r="I2172" s="370"/>
      <c r="J2172" s="370"/>
      <c r="K2172" s="370"/>
      <c r="L2172" s="74" t="s">
        <v>1283</v>
      </c>
      <c r="M2172" s="67">
        <v>200.95</v>
      </c>
    </row>
    <row r="2173" spans="1:13" ht="12.75" customHeight="1">
      <c r="A2173" s="64" t="s">
        <v>17369</v>
      </c>
      <c r="B2173" s="73" t="s">
        <v>13416</v>
      </c>
      <c r="C2173" s="371" t="s">
        <v>17370</v>
      </c>
      <c r="D2173" s="371"/>
      <c r="E2173" s="371"/>
      <c r="F2173" s="371"/>
      <c r="G2173" s="371"/>
      <c r="H2173" s="371"/>
      <c r="I2173" s="371"/>
      <c r="J2173" s="371"/>
      <c r="K2173" s="371"/>
      <c r="L2173" s="65"/>
      <c r="M2173" s="65"/>
    </row>
    <row r="2174" spans="1:13" ht="13.5" customHeight="1">
      <c r="A2174" s="66" t="s">
        <v>17371</v>
      </c>
      <c r="B2174" s="74" t="s">
        <v>13416</v>
      </c>
      <c r="C2174" s="370" t="s">
        <v>17362</v>
      </c>
      <c r="D2174" s="370"/>
      <c r="E2174" s="370"/>
      <c r="F2174" s="370"/>
      <c r="G2174" s="370"/>
      <c r="H2174" s="370"/>
      <c r="I2174" s="370"/>
      <c r="J2174" s="370"/>
      <c r="K2174" s="370"/>
      <c r="L2174" s="74" t="s">
        <v>1283</v>
      </c>
      <c r="M2174" s="67">
        <v>193.9</v>
      </c>
    </row>
    <row r="2175" spans="1:13" ht="12.75" customHeight="1">
      <c r="A2175" s="66" t="s">
        <v>17372</v>
      </c>
      <c r="B2175" s="74" t="s">
        <v>13416</v>
      </c>
      <c r="C2175" s="370" t="s">
        <v>17373</v>
      </c>
      <c r="D2175" s="370"/>
      <c r="E2175" s="370"/>
      <c r="F2175" s="370"/>
      <c r="G2175" s="370"/>
      <c r="H2175" s="370"/>
      <c r="I2175" s="370"/>
      <c r="J2175" s="370"/>
      <c r="K2175" s="370"/>
      <c r="L2175" s="74" t="s">
        <v>1283</v>
      </c>
      <c r="M2175" s="67">
        <v>20.100000000000001</v>
      </c>
    </row>
    <row r="2176" spans="1:13" ht="12.75" customHeight="1">
      <c r="A2176" s="66" t="s">
        <v>17374</v>
      </c>
      <c r="B2176" s="74" t="s">
        <v>13416</v>
      </c>
      <c r="C2176" s="370" t="s">
        <v>17375</v>
      </c>
      <c r="D2176" s="370"/>
      <c r="E2176" s="370"/>
      <c r="F2176" s="370"/>
      <c r="G2176" s="370"/>
      <c r="H2176" s="370"/>
      <c r="I2176" s="370"/>
      <c r="J2176" s="370"/>
      <c r="K2176" s="370"/>
      <c r="L2176" s="74" t="s">
        <v>1283</v>
      </c>
      <c r="M2176" s="67">
        <v>260.75</v>
      </c>
    </row>
    <row r="2177" spans="1:13" ht="13.5" customHeight="1">
      <c r="A2177" s="66" t="s">
        <v>17376</v>
      </c>
      <c r="B2177" s="74" t="s">
        <v>13416</v>
      </c>
      <c r="C2177" s="370" t="s">
        <v>17377</v>
      </c>
      <c r="D2177" s="370"/>
      <c r="E2177" s="370"/>
      <c r="F2177" s="370"/>
      <c r="G2177" s="370"/>
      <c r="H2177" s="370"/>
      <c r="I2177" s="370"/>
      <c r="J2177" s="370"/>
      <c r="K2177" s="370"/>
      <c r="L2177" s="74" t="s">
        <v>1283</v>
      </c>
      <c r="M2177" s="67">
        <v>19.25</v>
      </c>
    </row>
    <row r="2178" spans="1:13" ht="12.75" customHeight="1">
      <c r="A2178" s="64" t="s">
        <v>17378</v>
      </c>
      <c r="B2178" s="73" t="s">
        <v>13416</v>
      </c>
      <c r="C2178" s="371" t="s">
        <v>17379</v>
      </c>
      <c r="D2178" s="371"/>
      <c r="E2178" s="371"/>
      <c r="F2178" s="371"/>
      <c r="G2178" s="371"/>
      <c r="H2178" s="371"/>
      <c r="I2178" s="371"/>
      <c r="J2178" s="371"/>
      <c r="K2178" s="371"/>
      <c r="L2178" s="65"/>
      <c r="M2178" s="65"/>
    </row>
    <row r="2179" spans="1:13" ht="13.5" customHeight="1">
      <c r="A2179" s="66" t="s">
        <v>17380</v>
      </c>
      <c r="B2179" s="74" t="s">
        <v>13416</v>
      </c>
      <c r="C2179" s="370" t="s">
        <v>17362</v>
      </c>
      <c r="D2179" s="370"/>
      <c r="E2179" s="370"/>
      <c r="F2179" s="370"/>
      <c r="G2179" s="370"/>
      <c r="H2179" s="370"/>
      <c r="I2179" s="370"/>
      <c r="J2179" s="370"/>
      <c r="K2179" s="370"/>
      <c r="L2179" s="74" t="s">
        <v>1283</v>
      </c>
      <c r="M2179" s="67">
        <v>201.37</v>
      </c>
    </row>
    <row r="2180" spans="1:13" ht="12.75" customHeight="1">
      <c r="A2180" s="64" t="s">
        <v>17381</v>
      </c>
      <c r="B2180" s="73" t="s">
        <v>13416</v>
      </c>
      <c r="C2180" s="371" t="s">
        <v>13833</v>
      </c>
      <c r="D2180" s="371"/>
      <c r="E2180" s="371"/>
      <c r="F2180" s="371"/>
      <c r="G2180" s="371"/>
      <c r="H2180" s="371"/>
      <c r="I2180" s="371"/>
      <c r="J2180" s="371"/>
      <c r="K2180" s="371"/>
      <c r="L2180" s="65"/>
      <c r="M2180" s="65"/>
    </row>
    <row r="2181" spans="1:13" ht="12.75" customHeight="1">
      <c r="A2181" s="66" t="s">
        <v>17382</v>
      </c>
      <c r="B2181" s="74" t="s">
        <v>13416</v>
      </c>
      <c r="C2181" s="370" t="s">
        <v>17383</v>
      </c>
      <c r="D2181" s="370"/>
      <c r="E2181" s="370"/>
      <c r="F2181" s="370"/>
      <c r="G2181" s="370"/>
      <c r="H2181" s="370"/>
      <c r="I2181" s="370"/>
      <c r="J2181" s="370"/>
      <c r="K2181" s="370"/>
      <c r="L2181" s="74" t="s">
        <v>17384</v>
      </c>
      <c r="M2181" s="67">
        <v>1.1499999999999999</v>
      </c>
    </row>
    <row r="2182" spans="1:13" ht="13.5" customHeight="1">
      <c r="A2182" s="66" t="s">
        <v>17385</v>
      </c>
      <c r="B2182" s="74" t="s">
        <v>13416</v>
      </c>
      <c r="C2182" s="370" t="s">
        <v>17386</v>
      </c>
      <c r="D2182" s="370"/>
      <c r="E2182" s="370"/>
      <c r="F2182" s="370"/>
      <c r="G2182" s="370"/>
      <c r="H2182" s="370"/>
      <c r="I2182" s="370"/>
      <c r="J2182" s="370"/>
      <c r="K2182" s="370"/>
      <c r="L2182" s="74" t="s">
        <v>17384</v>
      </c>
      <c r="M2182" s="67">
        <v>0.81</v>
      </c>
    </row>
    <row r="2183" spans="1:13" ht="12.75" customHeight="1">
      <c r="A2183" s="64" t="s">
        <v>17388</v>
      </c>
      <c r="B2183" s="73" t="s">
        <v>13416</v>
      </c>
      <c r="C2183" s="371" t="s">
        <v>16718</v>
      </c>
      <c r="D2183" s="371"/>
      <c r="E2183" s="371"/>
      <c r="F2183" s="371"/>
      <c r="G2183" s="371"/>
      <c r="H2183" s="371"/>
      <c r="I2183" s="371"/>
      <c r="J2183" s="371"/>
      <c r="K2183" s="371"/>
      <c r="L2183" s="65"/>
      <c r="M2183" s="65"/>
    </row>
    <row r="2184" spans="1:13" ht="13.5" customHeight="1">
      <c r="A2184" s="66" t="s">
        <v>17389</v>
      </c>
      <c r="B2184" s="74" t="s">
        <v>13416</v>
      </c>
      <c r="C2184" s="370" t="s">
        <v>17390</v>
      </c>
      <c r="D2184" s="370"/>
      <c r="E2184" s="370"/>
      <c r="F2184" s="370"/>
      <c r="G2184" s="370"/>
      <c r="H2184" s="370"/>
      <c r="I2184" s="370"/>
      <c r="J2184" s="370"/>
      <c r="K2184" s="370"/>
      <c r="L2184" s="74" t="s">
        <v>216</v>
      </c>
      <c r="M2184" s="67">
        <v>2.36</v>
      </c>
    </row>
    <row r="2185" spans="1:13" ht="12.75" customHeight="1">
      <c r="A2185" s="64" t="s">
        <v>17391</v>
      </c>
      <c r="B2185" s="73" t="s">
        <v>13416</v>
      </c>
      <c r="C2185" s="371" t="s">
        <v>17392</v>
      </c>
      <c r="D2185" s="371"/>
      <c r="E2185" s="371"/>
      <c r="F2185" s="371"/>
      <c r="G2185" s="371"/>
      <c r="H2185" s="371"/>
      <c r="I2185" s="371"/>
      <c r="J2185" s="371"/>
      <c r="K2185" s="371"/>
      <c r="L2185" s="65"/>
      <c r="M2185" s="65"/>
    </row>
    <row r="2186" spans="1:13" ht="12.75" customHeight="1">
      <c r="A2186" s="66" t="s">
        <v>17393</v>
      </c>
      <c r="B2186" s="74" t="s">
        <v>13416</v>
      </c>
      <c r="C2186" s="370" t="s">
        <v>17394</v>
      </c>
      <c r="D2186" s="370"/>
      <c r="E2186" s="370"/>
      <c r="F2186" s="370"/>
      <c r="G2186" s="370"/>
      <c r="H2186" s="370"/>
      <c r="I2186" s="370"/>
      <c r="J2186" s="370"/>
      <c r="K2186" s="370"/>
      <c r="L2186" s="74" t="s">
        <v>3397</v>
      </c>
      <c r="M2186" s="67">
        <v>356.18</v>
      </c>
    </row>
    <row r="2187" spans="1:13" ht="13.5" customHeight="1">
      <c r="A2187" s="64" t="s">
        <v>17395</v>
      </c>
      <c r="B2187" s="73" t="s">
        <v>13416</v>
      </c>
      <c r="C2187" s="371" t="s">
        <v>17396</v>
      </c>
      <c r="D2187" s="371"/>
      <c r="E2187" s="371"/>
      <c r="F2187" s="371"/>
      <c r="G2187" s="371"/>
      <c r="H2187" s="371"/>
      <c r="I2187" s="371"/>
      <c r="J2187" s="371"/>
      <c r="K2187" s="371"/>
      <c r="L2187" s="65"/>
      <c r="M2187" s="65"/>
    </row>
    <row r="2188" spans="1:13" ht="12.75" customHeight="1">
      <c r="A2188" s="66" t="s">
        <v>17397</v>
      </c>
      <c r="B2188" s="74" t="s">
        <v>13416</v>
      </c>
      <c r="C2188" s="370" t="s">
        <v>17398</v>
      </c>
      <c r="D2188" s="370"/>
      <c r="E2188" s="370"/>
      <c r="F2188" s="370"/>
      <c r="G2188" s="370"/>
      <c r="H2188" s="370"/>
      <c r="I2188" s="370"/>
      <c r="J2188" s="370"/>
      <c r="K2188" s="370"/>
      <c r="L2188" s="74" t="s">
        <v>216</v>
      </c>
      <c r="M2188" s="67">
        <v>9.0299999999999994</v>
      </c>
    </row>
    <row r="2189" spans="1:13" ht="12.75" customHeight="1">
      <c r="A2189" s="66" t="s">
        <v>17399</v>
      </c>
      <c r="B2189" s="74" t="s">
        <v>13416</v>
      </c>
      <c r="C2189" s="370" t="s">
        <v>17400</v>
      </c>
      <c r="D2189" s="370"/>
      <c r="E2189" s="370"/>
      <c r="F2189" s="370"/>
      <c r="G2189" s="370"/>
      <c r="H2189" s="370"/>
      <c r="I2189" s="370"/>
      <c r="J2189" s="370"/>
      <c r="K2189" s="370"/>
      <c r="L2189" s="74" t="s">
        <v>216</v>
      </c>
      <c r="M2189" s="67">
        <v>19</v>
      </c>
    </row>
    <row r="2190" spans="1:13" ht="13.5" customHeight="1">
      <c r="A2190" s="64" t="s">
        <v>17401</v>
      </c>
      <c r="B2190" s="73" t="s">
        <v>13416</v>
      </c>
      <c r="C2190" s="371" t="s">
        <v>17402</v>
      </c>
      <c r="D2190" s="371"/>
      <c r="E2190" s="371"/>
      <c r="F2190" s="371"/>
      <c r="G2190" s="371"/>
      <c r="H2190" s="371"/>
      <c r="I2190" s="371"/>
      <c r="J2190" s="371"/>
      <c r="K2190" s="371"/>
      <c r="L2190" s="65"/>
      <c r="M2190" s="65"/>
    </row>
    <row r="2191" spans="1:13" ht="12.75" customHeight="1">
      <c r="A2191" s="66" t="s">
        <v>17403</v>
      </c>
      <c r="B2191" s="74" t="s">
        <v>13416</v>
      </c>
      <c r="C2191" s="370" t="s">
        <v>17404</v>
      </c>
      <c r="D2191" s="370"/>
      <c r="E2191" s="370"/>
      <c r="F2191" s="370"/>
      <c r="G2191" s="370"/>
      <c r="H2191" s="370"/>
      <c r="I2191" s="370"/>
      <c r="J2191" s="370"/>
      <c r="K2191" s="370"/>
      <c r="L2191" s="74" t="s">
        <v>216</v>
      </c>
      <c r="M2191" s="67">
        <v>44.15</v>
      </c>
    </row>
    <row r="2192" spans="1:13" ht="13.5" customHeight="1">
      <c r="A2192" s="64" t="s">
        <v>17405</v>
      </c>
      <c r="B2192" s="73" t="s">
        <v>13416</v>
      </c>
      <c r="C2192" s="371" t="s">
        <v>17406</v>
      </c>
      <c r="D2192" s="371"/>
      <c r="E2192" s="371"/>
      <c r="F2192" s="371"/>
      <c r="G2192" s="371"/>
      <c r="H2192" s="371"/>
      <c r="I2192" s="371"/>
      <c r="J2192" s="371"/>
      <c r="K2192" s="371"/>
      <c r="L2192" s="65"/>
      <c r="M2192" s="65"/>
    </row>
    <row r="2193" spans="1:13" ht="12.75" customHeight="1">
      <c r="A2193" s="66" t="s">
        <v>17407</v>
      </c>
      <c r="B2193" s="74" t="s">
        <v>13416</v>
      </c>
      <c r="C2193" s="370" t="s">
        <v>17404</v>
      </c>
      <c r="D2193" s="370"/>
      <c r="E2193" s="370"/>
      <c r="F2193" s="370"/>
      <c r="G2193" s="370"/>
      <c r="H2193" s="370"/>
      <c r="I2193" s="370"/>
      <c r="J2193" s="370"/>
      <c r="K2193" s="370"/>
      <c r="L2193" s="74" t="s">
        <v>216</v>
      </c>
      <c r="M2193" s="67">
        <v>32.35</v>
      </c>
    </row>
    <row r="2194" spans="1:13" ht="12.75" customHeight="1">
      <c r="A2194" s="64" t="s">
        <v>17408</v>
      </c>
      <c r="B2194" s="73" t="s">
        <v>13416</v>
      </c>
      <c r="C2194" s="371" t="s">
        <v>17409</v>
      </c>
      <c r="D2194" s="371"/>
      <c r="E2194" s="371"/>
      <c r="F2194" s="371"/>
      <c r="G2194" s="371"/>
      <c r="H2194" s="371"/>
      <c r="I2194" s="371"/>
      <c r="J2194" s="371"/>
      <c r="K2194" s="371"/>
      <c r="L2194" s="65"/>
      <c r="M2194" s="65"/>
    </row>
    <row r="2195" spans="1:13" ht="13.5" customHeight="1">
      <c r="A2195" s="66" t="s">
        <v>17410</v>
      </c>
      <c r="B2195" s="74" t="s">
        <v>13416</v>
      </c>
      <c r="C2195" s="370" t="s">
        <v>17411</v>
      </c>
      <c r="D2195" s="370"/>
      <c r="E2195" s="370"/>
      <c r="F2195" s="370"/>
      <c r="G2195" s="370"/>
      <c r="H2195" s="370"/>
      <c r="I2195" s="370"/>
      <c r="J2195" s="370"/>
      <c r="K2195" s="370"/>
      <c r="L2195" s="74" t="s">
        <v>216</v>
      </c>
      <c r="M2195" s="67">
        <v>68.430000000000007</v>
      </c>
    </row>
    <row r="2196" spans="1:13" ht="12.75" customHeight="1">
      <c r="A2196" s="66" t="s">
        <v>17412</v>
      </c>
      <c r="B2196" s="74" t="s">
        <v>13416</v>
      </c>
      <c r="C2196" s="370" t="s">
        <v>17413</v>
      </c>
      <c r="D2196" s="370"/>
      <c r="E2196" s="370"/>
      <c r="F2196" s="370"/>
      <c r="G2196" s="370"/>
      <c r="H2196" s="370"/>
      <c r="I2196" s="370"/>
      <c r="J2196" s="370"/>
      <c r="K2196" s="370"/>
      <c r="L2196" s="74" t="s">
        <v>216</v>
      </c>
      <c r="M2196" s="67">
        <v>68.430000000000007</v>
      </c>
    </row>
    <row r="2197" spans="1:13" ht="13.5" customHeight="1">
      <c r="A2197" s="66" t="s">
        <v>17414</v>
      </c>
      <c r="B2197" s="74" t="s">
        <v>13416</v>
      </c>
      <c r="C2197" s="370" t="s">
        <v>17415</v>
      </c>
      <c r="D2197" s="370"/>
      <c r="E2197" s="370"/>
      <c r="F2197" s="370"/>
      <c r="G2197" s="370"/>
      <c r="H2197" s="370"/>
      <c r="I2197" s="370"/>
      <c r="J2197" s="370"/>
      <c r="K2197" s="370"/>
      <c r="L2197" s="74" t="s">
        <v>216</v>
      </c>
      <c r="M2197" s="67">
        <v>72.63</v>
      </c>
    </row>
    <row r="2198" spans="1:13" ht="12.75" customHeight="1">
      <c r="A2198" s="64" t="s">
        <v>17416</v>
      </c>
      <c r="B2198" s="73" t="s">
        <v>13416</v>
      </c>
      <c r="C2198" s="371" t="s">
        <v>17417</v>
      </c>
      <c r="D2198" s="371"/>
      <c r="E2198" s="371"/>
      <c r="F2198" s="371"/>
      <c r="G2198" s="371"/>
      <c r="H2198" s="371"/>
      <c r="I2198" s="371"/>
      <c r="J2198" s="371"/>
      <c r="K2198" s="371"/>
      <c r="L2198" s="65"/>
      <c r="M2198" s="65"/>
    </row>
    <row r="2199" spans="1:13" ht="12.75" customHeight="1">
      <c r="A2199" s="66" t="s">
        <v>17418</v>
      </c>
      <c r="B2199" s="74" t="s">
        <v>13416</v>
      </c>
      <c r="C2199" s="370" t="s">
        <v>17419</v>
      </c>
      <c r="D2199" s="370"/>
      <c r="E2199" s="370"/>
      <c r="F2199" s="370"/>
      <c r="G2199" s="370"/>
      <c r="H2199" s="370"/>
      <c r="I2199" s="370"/>
      <c r="J2199" s="370"/>
      <c r="K2199" s="370"/>
      <c r="L2199" s="74" t="s">
        <v>216</v>
      </c>
      <c r="M2199" s="67">
        <v>11.82</v>
      </c>
    </row>
    <row r="2200" spans="1:13" ht="13.5" customHeight="1">
      <c r="A2200" s="66" t="s">
        <v>17420</v>
      </c>
      <c r="B2200" s="74" t="s">
        <v>13416</v>
      </c>
      <c r="C2200" s="370" t="s">
        <v>17421</v>
      </c>
      <c r="D2200" s="370"/>
      <c r="E2200" s="370"/>
      <c r="F2200" s="370"/>
      <c r="G2200" s="370"/>
      <c r="H2200" s="370"/>
      <c r="I2200" s="370"/>
      <c r="J2200" s="370"/>
      <c r="K2200" s="370"/>
      <c r="L2200" s="74" t="s">
        <v>216</v>
      </c>
      <c r="M2200" s="67">
        <v>15.24</v>
      </c>
    </row>
    <row r="2201" spans="1:13" ht="12.75" customHeight="1">
      <c r="A2201" s="61" t="s">
        <v>17422</v>
      </c>
      <c r="B2201" s="62"/>
      <c r="C2201" s="372" t="s">
        <v>17423</v>
      </c>
      <c r="D2201" s="372"/>
      <c r="E2201" s="372"/>
      <c r="F2201" s="372"/>
      <c r="G2201" s="372"/>
      <c r="H2201" s="372"/>
      <c r="I2201" s="372"/>
      <c r="J2201" s="372"/>
      <c r="K2201" s="372"/>
      <c r="L2201" s="63"/>
      <c r="M2201" s="63"/>
    </row>
    <row r="2202" spans="1:13" ht="12.75" customHeight="1">
      <c r="A2202" s="64" t="s">
        <v>17424</v>
      </c>
      <c r="B2202" s="73" t="s">
        <v>13416</v>
      </c>
      <c r="C2202" s="371" t="s">
        <v>17425</v>
      </c>
      <c r="D2202" s="371"/>
      <c r="E2202" s="371"/>
      <c r="F2202" s="371"/>
      <c r="G2202" s="371"/>
      <c r="H2202" s="371"/>
      <c r="I2202" s="371"/>
      <c r="J2202" s="371"/>
      <c r="K2202" s="371"/>
      <c r="L2202" s="65"/>
      <c r="M2202" s="65"/>
    </row>
    <row r="2203" spans="1:13" ht="13.5" customHeight="1">
      <c r="A2203" s="66" t="s">
        <v>17426</v>
      </c>
      <c r="B2203" s="74" t="s">
        <v>13416</v>
      </c>
      <c r="C2203" s="370" t="s">
        <v>22881</v>
      </c>
      <c r="D2203" s="370"/>
      <c r="E2203" s="370"/>
      <c r="F2203" s="370"/>
      <c r="G2203" s="370"/>
      <c r="H2203" s="370"/>
      <c r="I2203" s="370"/>
      <c r="J2203" s="370"/>
      <c r="K2203" s="370"/>
      <c r="L2203" s="74" t="s">
        <v>26</v>
      </c>
      <c r="M2203" s="67">
        <v>33.979999999999997</v>
      </c>
    </row>
    <row r="2204" spans="1:13" ht="2.25" customHeight="1">
      <c r="C2204" s="370"/>
      <c r="D2204" s="370"/>
      <c r="E2204" s="370"/>
      <c r="F2204" s="370"/>
      <c r="G2204" s="370"/>
      <c r="H2204" s="370"/>
      <c r="I2204" s="370"/>
      <c r="J2204" s="370"/>
      <c r="K2204" s="370"/>
    </row>
    <row r="2205" spans="1:13" ht="13.5" customHeight="1">
      <c r="A2205" s="66" t="s">
        <v>17427</v>
      </c>
      <c r="B2205" s="74" t="s">
        <v>13416</v>
      </c>
      <c r="C2205" s="370" t="s">
        <v>22808</v>
      </c>
      <c r="D2205" s="370"/>
      <c r="E2205" s="370"/>
      <c r="F2205" s="370"/>
      <c r="G2205" s="370"/>
      <c r="H2205" s="370"/>
      <c r="I2205" s="370"/>
      <c r="J2205" s="370"/>
      <c r="K2205" s="370"/>
      <c r="L2205" s="74" t="s">
        <v>26</v>
      </c>
      <c r="M2205" s="67">
        <v>40.92</v>
      </c>
    </row>
    <row r="2206" spans="1:13" ht="2.25" customHeight="1">
      <c r="C2206" s="370"/>
      <c r="D2206" s="370"/>
      <c r="E2206" s="370"/>
      <c r="F2206" s="370"/>
      <c r="G2206" s="370"/>
      <c r="H2206" s="370"/>
      <c r="I2206" s="370"/>
      <c r="J2206" s="370"/>
      <c r="K2206" s="370"/>
    </row>
    <row r="2207" spans="1:13" ht="12.75" customHeight="1">
      <c r="A2207" s="66" t="s">
        <v>17428</v>
      </c>
      <c r="B2207" s="74" t="s">
        <v>13416</v>
      </c>
      <c r="C2207" s="370" t="s">
        <v>17429</v>
      </c>
      <c r="D2207" s="370"/>
      <c r="E2207" s="370"/>
      <c r="F2207" s="370"/>
      <c r="G2207" s="370"/>
      <c r="H2207" s="370"/>
      <c r="I2207" s="370"/>
      <c r="J2207" s="370"/>
      <c r="K2207" s="370"/>
      <c r="L2207" s="74" t="s">
        <v>26</v>
      </c>
      <c r="M2207" s="67">
        <v>32.869999999999997</v>
      </c>
    </row>
    <row r="2208" spans="1:13" ht="13.5" customHeight="1">
      <c r="A2208" s="66" t="s">
        <v>17430</v>
      </c>
      <c r="B2208" s="74" t="s">
        <v>13416</v>
      </c>
      <c r="C2208" s="370" t="s">
        <v>17431</v>
      </c>
      <c r="D2208" s="370"/>
      <c r="E2208" s="370"/>
      <c r="F2208" s="370"/>
      <c r="G2208" s="370"/>
      <c r="H2208" s="370"/>
      <c r="I2208" s="370"/>
      <c r="J2208" s="370"/>
      <c r="K2208" s="370"/>
      <c r="L2208" s="74" t="s">
        <v>26</v>
      </c>
      <c r="M2208" s="67">
        <v>37.56</v>
      </c>
    </row>
    <row r="2209" spans="1:13" ht="12.75" customHeight="1">
      <c r="A2209" s="64" t="s">
        <v>17432</v>
      </c>
      <c r="B2209" s="73" t="s">
        <v>13416</v>
      </c>
      <c r="C2209" s="371" t="s">
        <v>17433</v>
      </c>
      <c r="D2209" s="371"/>
      <c r="E2209" s="371"/>
      <c r="F2209" s="371"/>
      <c r="G2209" s="371"/>
      <c r="H2209" s="371"/>
      <c r="I2209" s="371"/>
      <c r="J2209" s="371"/>
      <c r="K2209" s="371"/>
      <c r="L2209" s="65"/>
      <c r="M2209" s="65"/>
    </row>
    <row r="2210" spans="1:13" ht="13.5" customHeight="1">
      <c r="A2210" s="66" t="s">
        <v>17434</v>
      </c>
      <c r="B2210" s="74" t="s">
        <v>13416</v>
      </c>
      <c r="C2210" s="370" t="s">
        <v>13708</v>
      </c>
      <c r="D2210" s="370"/>
      <c r="E2210" s="370"/>
      <c r="F2210" s="370"/>
      <c r="G2210" s="370"/>
      <c r="H2210" s="370"/>
      <c r="I2210" s="370"/>
      <c r="J2210" s="370"/>
      <c r="K2210" s="370"/>
      <c r="L2210" s="74" t="s">
        <v>26</v>
      </c>
      <c r="M2210" s="67">
        <v>30.6</v>
      </c>
    </row>
    <row r="2211" spans="1:13" ht="12.75" customHeight="1">
      <c r="A2211" s="66" t="s">
        <v>17435</v>
      </c>
      <c r="B2211" s="74" t="s">
        <v>13416</v>
      </c>
      <c r="C2211" s="370" t="s">
        <v>17436</v>
      </c>
      <c r="D2211" s="370"/>
      <c r="E2211" s="370"/>
      <c r="F2211" s="370"/>
      <c r="G2211" s="370"/>
      <c r="H2211" s="370"/>
      <c r="I2211" s="370"/>
      <c r="J2211" s="370"/>
      <c r="K2211" s="370"/>
      <c r="L2211" s="74" t="s">
        <v>26</v>
      </c>
      <c r="M2211" s="67">
        <v>45.65</v>
      </c>
    </row>
    <row r="2212" spans="1:13" ht="12.75" customHeight="1">
      <c r="A2212" s="64" t="s">
        <v>17437</v>
      </c>
      <c r="B2212" s="73" t="s">
        <v>13416</v>
      </c>
      <c r="C2212" s="371" t="s">
        <v>17438</v>
      </c>
      <c r="D2212" s="371"/>
      <c r="E2212" s="371"/>
      <c r="F2212" s="371"/>
      <c r="G2212" s="371"/>
      <c r="H2212" s="371"/>
      <c r="I2212" s="371"/>
      <c r="J2212" s="371"/>
      <c r="K2212" s="371"/>
      <c r="L2212" s="65"/>
      <c r="M2212" s="65"/>
    </row>
    <row r="2213" spans="1:13" ht="13.5" customHeight="1">
      <c r="A2213" s="66" t="s">
        <v>17439</v>
      </c>
      <c r="B2213" s="74" t="s">
        <v>13416</v>
      </c>
      <c r="C2213" s="370" t="s">
        <v>17440</v>
      </c>
      <c r="D2213" s="370"/>
      <c r="E2213" s="370"/>
      <c r="F2213" s="370"/>
      <c r="G2213" s="370"/>
      <c r="H2213" s="370"/>
      <c r="I2213" s="370"/>
      <c r="J2213" s="370"/>
      <c r="K2213" s="370"/>
      <c r="L2213" s="74" t="s">
        <v>216</v>
      </c>
      <c r="M2213" s="67">
        <v>39.83</v>
      </c>
    </row>
    <row r="2214" spans="1:13" ht="12.75" customHeight="1">
      <c r="A2214" s="66" t="s">
        <v>17441</v>
      </c>
      <c r="B2214" s="74" t="s">
        <v>13416</v>
      </c>
      <c r="C2214" s="370" t="s">
        <v>16534</v>
      </c>
      <c r="D2214" s="370"/>
      <c r="E2214" s="370"/>
      <c r="F2214" s="370"/>
      <c r="G2214" s="370"/>
      <c r="H2214" s="370"/>
      <c r="I2214" s="370"/>
      <c r="J2214" s="370"/>
      <c r="K2214" s="370"/>
      <c r="L2214" s="74" t="s">
        <v>216</v>
      </c>
      <c r="M2214" s="67">
        <v>54.69</v>
      </c>
    </row>
    <row r="2215" spans="1:13" ht="13.5" customHeight="1">
      <c r="A2215" s="64" t="s">
        <v>17442</v>
      </c>
      <c r="B2215" s="73" t="s">
        <v>13416</v>
      </c>
      <c r="C2215" s="371" t="s">
        <v>17443</v>
      </c>
      <c r="D2215" s="371"/>
      <c r="E2215" s="371"/>
      <c r="F2215" s="371"/>
      <c r="G2215" s="371"/>
      <c r="H2215" s="371"/>
      <c r="I2215" s="371"/>
      <c r="J2215" s="371"/>
      <c r="K2215" s="371"/>
      <c r="L2215" s="65"/>
      <c r="M2215" s="65"/>
    </row>
    <row r="2216" spans="1:13" ht="12.75" customHeight="1">
      <c r="A2216" s="66" t="s">
        <v>17444</v>
      </c>
      <c r="B2216" s="74" t="s">
        <v>13416</v>
      </c>
      <c r="C2216" s="370" t="s">
        <v>14152</v>
      </c>
      <c r="D2216" s="370"/>
      <c r="E2216" s="370"/>
      <c r="F2216" s="370"/>
      <c r="G2216" s="370"/>
      <c r="H2216" s="370"/>
      <c r="I2216" s="370"/>
      <c r="J2216" s="370"/>
      <c r="K2216" s="370"/>
      <c r="L2216" s="74" t="s">
        <v>1283</v>
      </c>
      <c r="M2216" s="67">
        <v>152.16999999999999</v>
      </c>
    </row>
    <row r="2217" spans="1:13" ht="12.75" customHeight="1">
      <c r="A2217" s="66" t="s">
        <v>17445</v>
      </c>
      <c r="B2217" s="74" t="s">
        <v>13416</v>
      </c>
      <c r="C2217" s="370" t="s">
        <v>17446</v>
      </c>
      <c r="D2217" s="370"/>
      <c r="E2217" s="370"/>
      <c r="F2217" s="370"/>
      <c r="G2217" s="370"/>
      <c r="H2217" s="370"/>
      <c r="I2217" s="370"/>
      <c r="J2217" s="370"/>
      <c r="K2217" s="370"/>
      <c r="L2217" s="74" t="s">
        <v>1283</v>
      </c>
      <c r="M2217" s="67">
        <v>127.14</v>
      </c>
    </row>
    <row r="2218" spans="1:13" ht="13.5" customHeight="1">
      <c r="A2218" s="66" t="s">
        <v>17447</v>
      </c>
      <c r="B2218" s="74" t="s">
        <v>13416</v>
      </c>
      <c r="C2218" s="370" t="s">
        <v>17448</v>
      </c>
      <c r="D2218" s="370"/>
      <c r="E2218" s="370"/>
      <c r="F2218" s="370"/>
      <c r="G2218" s="370"/>
      <c r="H2218" s="370"/>
      <c r="I2218" s="370"/>
      <c r="J2218" s="370"/>
      <c r="K2218" s="370"/>
      <c r="L2218" s="74" t="s">
        <v>1283</v>
      </c>
      <c r="M2218" s="67">
        <v>127.14</v>
      </c>
    </row>
    <row r="2219" spans="1:13" ht="12.75" customHeight="1">
      <c r="A2219" s="64" t="s">
        <v>17449</v>
      </c>
      <c r="B2219" s="73" t="s">
        <v>13416</v>
      </c>
      <c r="C2219" s="371" t="s">
        <v>17450</v>
      </c>
      <c r="D2219" s="371"/>
      <c r="E2219" s="371"/>
      <c r="F2219" s="371"/>
      <c r="G2219" s="371"/>
      <c r="H2219" s="371"/>
      <c r="I2219" s="371"/>
      <c r="J2219" s="371"/>
      <c r="K2219" s="371"/>
      <c r="L2219" s="65"/>
      <c r="M2219" s="65"/>
    </row>
    <row r="2220" spans="1:13" ht="12.75" customHeight="1">
      <c r="A2220" s="66" t="s">
        <v>17451</v>
      </c>
      <c r="B2220" s="74" t="s">
        <v>13416</v>
      </c>
      <c r="C2220" s="370" t="s">
        <v>17452</v>
      </c>
      <c r="D2220" s="370"/>
      <c r="E2220" s="370"/>
      <c r="F2220" s="370"/>
      <c r="G2220" s="370"/>
      <c r="H2220" s="370"/>
      <c r="I2220" s="370"/>
      <c r="J2220" s="370"/>
      <c r="K2220" s="370"/>
      <c r="L2220" s="74" t="s">
        <v>1283</v>
      </c>
      <c r="M2220" s="67">
        <v>15.53</v>
      </c>
    </row>
    <row r="2221" spans="1:13" ht="13.5" customHeight="1">
      <c r="A2221" s="64" t="s">
        <v>17453</v>
      </c>
      <c r="B2221" s="73" t="s">
        <v>13416</v>
      </c>
      <c r="C2221" s="371" t="s">
        <v>17454</v>
      </c>
      <c r="D2221" s="371"/>
      <c r="E2221" s="371"/>
      <c r="F2221" s="371"/>
      <c r="G2221" s="371"/>
      <c r="H2221" s="371"/>
      <c r="I2221" s="371"/>
      <c r="J2221" s="371"/>
      <c r="K2221" s="371"/>
      <c r="L2221" s="65"/>
      <c r="M2221" s="65"/>
    </row>
    <row r="2222" spans="1:13" ht="12.75" customHeight="1">
      <c r="A2222" s="66" t="s">
        <v>17455</v>
      </c>
      <c r="B2222" s="74" t="s">
        <v>13416</v>
      </c>
      <c r="C2222" s="370" t="s">
        <v>17456</v>
      </c>
      <c r="D2222" s="370"/>
      <c r="E2222" s="370"/>
      <c r="F2222" s="370"/>
      <c r="G2222" s="370"/>
      <c r="H2222" s="370"/>
      <c r="I2222" s="370"/>
      <c r="J2222" s="370"/>
      <c r="K2222" s="370"/>
      <c r="L2222" s="74" t="s">
        <v>26</v>
      </c>
      <c r="M2222" s="67">
        <v>389.22</v>
      </c>
    </row>
    <row r="2223" spans="1:13" ht="13.5" customHeight="1">
      <c r="A2223" s="64" t="s">
        <v>17457</v>
      </c>
      <c r="B2223" s="73" t="s">
        <v>13416</v>
      </c>
      <c r="C2223" s="371" t="s">
        <v>17458</v>
      </c>
      <c r="D2223" s="371"/>
      <c r="E2223" s="371"/>
      <c r="F2223" s="371"/>
      <c r="G2223" s="371"/>
      <c r="H2223" s="371"/>
      <c r="I2223" s="371"/>
      <c r="J2223" s="371"/>
      <c r="K2223" s="371"/>
      <c r="L2223" s="65"/>
      <c r="M2223" s="65"/>
    </row>
    <row r="2224" spans="1:13" ht="12.75" customHeight="1">
      <c r="A2224" s="66" t="s">
        <v>17459</v>
      </c>
      <c r="B2224" s="74" t="s">
        <v>13416</v>
      </c>
      <c r="C2224" s="370" t="s">
        <v>16534</v>
      </c>
      <c r="D2224" s="370"/>
      <c r="E2224" s="370"/>
      <c r="F2224" s="370"/>
      <c r="G2224" s="370"/>
      <c r="H2224" s="370"/>
      <c r="I2224" s="370"/>
      <c r="J2224" s="370"/>
      <c r="K2224" s="370"/>
      <c r="L2224" s="74" t="s">
        <v>216</v>
      </c>
      <c r="M2224" s="67">
        <v>54.69</v>
      </c>
    </row>
    <row r="2225" spans="1:13" ht="12.75" customHeight="1">
      <c r="A2225" s="66" t="s">
        <v>17460</v>
      </c>
      <c r="B2225" s="74" t="s">
        <v>13416</v>
      </c>
      <c r="C2225" s="370" t="s">
        <v>16631</v>
      </c>
      <c r="D2225" s="370"/>
      <c r="E2225" s="370"/>
      <c r="F2225" s="370"/>
      <c r="G2225" s="370"/>
      <c r="H2225" s="370"/>
      <c r="I2225" s="370"/>
      <c r="J2225" s="370"/>
      <c r="K2225" s="370"/>
      <c r="L2225" s="74" t="s">
        <v>216</v>
      </c>
      <c r="M2225" s="67">
        <v>7.61</v>
      </c>
    </row>
    <row r="2226" spans="1:13" ht="13.5" customHeight="1">
      <c r="A2226" s="64" t="s">
        <v>17461</v>
      </c>
      <c r="B2226" s="73" t="s">
        <v>13416</v>
      </c>
      <c r="C2226" s="371" t="s">
        <v>17462</v>
      </c>
      <c r="D2226" s="371"/>
      <c r="E2226" s="371"/>
      <c r="F2226" s="371"/>
      <c r="G2226" s="371"/>
      <c r="H2226" s="371"/>
      <c r="I2226" s="371"/>
      <c r="J2226" s="371"/>
      <c r="K2226" s="371"/>
      <c r="L2226" s="65"/>
      <c r="M2226" s="65"/>
    </row>
    <row r="2227" spans="1:13" ht="12.75" customHeight="1">
      <c r="A2227" s="66" t="s">
        <v>17463</v>
      </c>
      <c r="B2227" s="74" t="s">
        <v>13416</v>
      </c>
      <c r="C2227" s="370" t="s">
        <v>17464</v>
      </c>
      <c r="D2227" s="370"/>
      <c r="E2227" s="370"/>
      <c r="F2227" s="370"/>
      <c r="G2227" s="370"/>
      <c r="H2227" s="370"/>
      <c r="I2227" s="370"/>
      <c r="J2227" s="370"/>
      <c r="K2227" s="370"/>
      <c r="L2227" s="74" t="s">
        <v>26</v>
      </c>
      <c r="M2227" s="67">
        <v>223.53</v>
      </c>
    </row>
    <row r="2228" spans="1:13" ht="13.5" customHeight="1">
      <c r="A2228" s="66" t="s">
        <v>17465</v>
      </c>
      <c r="B2228" s="74" t="s">
        <v>13416</v>
      </c>
      <c r="C2228" s="370" t="s">
        <v>17466</v>
      </c>
      <c r="D2228" s="370"/>
      <c r="E2228" s="370"/>
      <c r="F2228" s="370"/>
      <c r="G2228" s="370"/>
      <c r="H2228" s="370"/>
      <c r="I2228" s="370"/>
      <c r="J2228" s="370"/>
      <c r="K2228" s="370"/>
      <c r="L2228" s="74" t="s">
        <v>26</v>
      </c>
      <c r="M2228" s="67">
        <v>282.07</v>
      </c>
    </row>
    <row r="2229" spans="1:13" ht="12.75" customHeight="1">
      <c r="A2229" s="66" t="s">
        <v>17467</v>
      </c>
      <c r="B2229" s="74" t="s">
        <v>13416</v>
      </c>
      <c r="C2229" s="370" t="s">
        <v>17468</v>
      </c>
      <c r="D2229" s="370"/>
      <c r="E2229" s="370"/>
      <c r="F2229" s="370"/>
      <c r="G2229" s="370"/>
      <c r="H2229" s="370"/>
      <c r="I2229" s="370"/>
      <c r="J2229" s="370"/>
      <c r="K2229" s="370"/>
      <c r="L2229" s="74" t="s">
        <v>26</v>
      </c>
      <c r="M2229" s="67">
        <v>466.13</v>
      </c>
    </row>
    <row r="2230" spans="1:13" ht="12.75" customHeight="1">
      <c r="A2230" s="66" t="s">
        <v>17469</v>
      </c>
      <c r="B2230" s="74" t="s">
        <v>13416</v>
      </c>
      <c r="C2230" s="370" t="s">
        <v>17470</v>
      </c>
      <c r="D2230" s="370"/>
      <c r="E2230" s="370"/>
      <c r="F2230" s="370"/>
      <c r="G2230" s="370"/>
      <c r="H2230" s="370"/>
      <c r="I2230" s="370"/>
      <c r="J2230" s="370"/>
      <c r="K2230" s="370"/>
      <c r="L2230" s="74" t="s">
        <v>26</v>
      </c>
      <c r="M2230" s="67">
        <v>549.34</v>
      </c>
    </row>
    <row r="2231" spans="1:13" ht="13.5" customHeight="1">
      <c r="A2231" s="64" t="s">
        <v>17471</v>
      </c>
      <c r="B2231" s="73" t="s">
        <v>13416</v>
      </c>
      <c r="C2231" s="371" t="s">
        <v>17472</v>
      </c>
      <c r="D2231" s="371"/>
      <c r="E2231" s="371"/>
      <c r="F2231" s="371"/>
      <c r="G2231" s="371"/>
      <c r="H2231" s="371"/>
      <c r="I2231" s="371"/>
      <c r="J2231" s="371"/>
      <c r="K2231" s="371"/>
      <c r="L2231" s="65"/>
      <c r="M2231" s="65"/>
    </row>
    <row r="2232" spans="1:13" ht="12.75" customHeight="1">
      <c r="A2232" s="66" t="s">
        <v>17473</v>
      </c>
      <c r="B2232" s="74" t="s">
        <v>13416</v>
      </c>
      <c r="C2232" s="370" t="s">
        <v>17474</v>
      </c>
      <c r="D2232" s="370"/>
      <c r="E2232" s="370"/>
      <c r="F2232" s="370"/>
      <c r="G2232" s="370"/>
      <c r="H2232" s="370"/>
      <c r="I2232" s="370"/>
      <c r="J2232" s="370"/>
      <c r="K2232" s="370"/>
      <c r="L2232" s="74" t="s">
        <v>26</v>
      </c>
      <c r="M2232" s="67">
        <v>19.809999999999999</v>
      </c>
    </row>
    <row r="2233" spans="1:13" ht="12.75" customHeight="1">
      <c r="A2233" s="64" t="s">
        <v>17475</v>
      </c>
      <c r="B2233" s="73" t="s">
        <v>13416</v>
      </c>
      <c r="C2233" s="371" t="s">
        <v>17476</v>
      </c>
      <c r="D2233" s="371"/>
      <c r="E2233" s="371"/>
      <c r="F2233" s="371"/>
      <c r="G2233" s="371"/>
      <c r="H2233" s="371"/>
      <c r="I2233" s="371"/>
      <c r="J2233" s="371"/>
      <c r="K2233" s="371"/>
      <c r="L2233" s="65"/>
      <c r="M2233" s="65"/>
    </row>
    <row r="2234" spans="1:13" ht="13.5" customHeight="1">
      <c r="A2234" s="66" t="s">
        <v>17477</v>
      </c>
      <c r="B2234" s="74" t="s">
        <v>13416</v>
      </c>
      <c r="C2234" s="370" t="s">
        <v>17478</v>
      </c>
      <c r="D2234" s="370"/>
      <c r="E2234" s="370"/>
      <c r="F2234" s="370"/>
      <c r="G2234" s="370"/>
      <c r="H2234" s="370"/>
      <c r="I2234" s="370"/>
      <c r="J2234" s="370"/>
      <c r="K2234" s="370"/>
      <c r="L2234" s="74" t="s">
        <v>26</v>
      </c>
      <c r="M2234" s="67">
        <v>41.19</v>
      </c>
    </row>
    <row r="2235" spans="1:13" ht="12.75" customHeight="1">
      <c r="A2235" s="66" t="s">
        <v>17479</v>
      </c>
      <c r="B2235" s="74" t="s">
        <v>13416</v>
      </c>
      <c r="C2235" s="370" t="s">
        <v>17480</v>
      </c>
      <c r="D2235" s="370"/>
      <c r="E2235" s="370"/>
      <c r="F2235" s="370"/>
      <c r="G2235" s="370"/>
      <c r="H2235" s="370"/>
      <c r="I2235" s="370"/>
      <c r="J2235" s="370"/>
      <c r="K2235" s="370"/>
      <c r="L2235" s="74" t="s">
        <v>26</v>
      </c>
      <c r="M2235" s="67">
        <v>120.67</v>
      </c>
    </row>
    <row r="2236" spans="1:13" ht="13.5" customHeight="1">
      <c r="A2236" s="66" t="s">
        <v>17481</v>
      </c>
      <c r="B2236" s="74" t="s">
        <v>13416</v>
      </c>
      <c r="C2236" s="370" t="s">
        <v>17482</v>
      </c>
      <c r="D2236" s="370"/>
      <c r="E2236" s="370"/>
      <c r="F2236" s="370"/>
      <c r="G2236" s="370"/>
      <c r="H2236" s="370"/>
      <c r="I2236" s="370"/>
      <c r="J2236" s="370"/>
      <c r="K2236" s="370"/>
      <c r="L2236" s="74" t="s">
        <v>26</v>
      </c>
      <c r="M2236" s="67">
        <v>194.49</v>
      </c>
    </row>
    <row r="2237" spans="1:13" ht="12.75" customHeight="1">
      <c r="A2237" s="66" t="s">
        <v>17483</v>
      </c>
      <c r="B2237" s="74" t="s">
        <v>13416</v>
      </c>
      <c r="C2237" s="370" t="s">
        <v>17484</v>
      </c>
      <c r="D2237" s="370"/>
      <c r="E2237" s="370"/>
      <c r="F2237" s="370"/>
      <c r="G2237" s="370"/>
      <c r="H2237" s="370"/>
      <c r="I2237" s="370"/>
      <c r="J2237" s="370"/>
      <c r="K2237" s="370"/>
      <c r="L2237" s="74" t="s">
        <v>26</v>
      </c>
      <c r="M2237" s="67">
        <v>119.67</v>
      </c>
    </row>
    <row r="2238" spans="1:13" ht="12.75" customHeight="1">
      <c r="A2238" s="64" t="s">
        <v>17485</v>
      </c>
      <c r="B2238" s="73" t="s">
        <v>13416</v>
      </c>
      <c r="C2238" s="371" t="s">
        <v>11188</v>
      </c>
      <c r="D2238" s="371"/>
      <c r="E2238" s="371"/>
      <c r="F2238" s="371"/>
      <c r="G2238" s="371"/>
      <c r="H2238" s="371"/>
      <c r="I2238" s="371"/>
      <c r="J2238" s="371"/>
      <c r="K2238" s="371"/>
      <c r="L2238" s="65"/>
      <c r="M2238" s="65"/>
    </row>
    <row r="2239" spans="1:13" ht="13.5" customHeight="1">
      <c r="A2239" s="66" t="s">
        <v>17486</v>
      </c>
      <c r="B2239" s="74" t="s">
        <v>13416</v>
      </c>
      <c r="C2239" s="370" t="s">
        <v>17487</v>
      </c>
      <c r="D2239" s="370"/>
      <c r="E2239" s="370"/>
      <c r="F2239" s="370"/>
      <c r="G2239" s="370"/>
      <c r="H2239" s="370"/>
      <c r="I2239" s="370"/>
      <c r="J2239" s="370"/>
      <c r="K2239" s="370"/>
      <c r="L2239" s="74" t="s">
        <v>216</v>
      </c>
      <c r="M2239" s="67">
        <v>174.52</v>
      </c>
    </row>
    <row r="2240" spans="1:13" ht="12.75" customHeight="1">
      <c r="A2240" s="64" t="s">
        <v>17488</v>
      </c>
      <c r="B2240" s="73" t="s">
        <v>13416</v>
      </c>
      <c r="C2240" s="371" t="s">
        <v>17489</v>
      </c>
      <c r="D2240" s="371"/>
      <c r="E2240" s="371"/>
      <c r="F2240" s="371"/>
      <c r="G2240" s="371"/>
      <c r="H2240" s="371"/>
      <c r="I2240" s="371"/>
      <c r="J2240" s="371"/>
      <c r="K2240" s="371"/>
      <c r="L2240" s="65"/>
      <c r="M2240" s="65"/>
    </row>
    <row r="2241" spans="1:13" ht="13.5" customHeight="1">
      <c r="A2241" s="66" t="s">
        <v>17490</v>
      </c>
      <c r="B2241" s="74" t="s">
        <v>13416</v>
      </c>
      <c r="C2241" s="370" t="s">
        <v>17491</v>
      </c>
      <c r="D2241" s="370"/>
      <c r="E2241" s="370"/>
      <c r="F2241" s="370"/>
      <c r="G2241" s="370"/>
      <c r="H2241" s="370"/>
      <c r="I2241" s="370"/>
      <c r="J2241" s="370"/>
      <c r="K2241" s="370"/>
      <c r="L2241" s="74" t="s">
        <v>25</v>
      </c>
      <c r="M2241" s="67">
        <v>73.63</v>
      </c>
    </row>
    <row r="2242" spans="1:13" ht="12.75" customHeight="1">
      <c r="A2242" s="66" t="s">
        <v>17492</v>
      </c>
      <c r="B2242" s="74" t="s">
        <v>13416</v>
      </c>
      <c r="C2242" s="370" t="s">
        <v>17493</v>
      </c>
      <c r="D2242" s="370"/>
      <c r="E2242" s="370"/>
      <c r="F2242" s="370"/>
      <c r="G2242" s="370"/>
      <c r="H2242" s="370"/>
      <c r="I2242" s="370"/>
      <c r="J2242" s="370"/>
      <c r="K2242" s="370"/>
      <c r="L2242" s="74" t="s">
        <v>26</v>
      </c>
      <c r="M2242" s="67">
        <v>2.94</v>
      </c>
    </row>
    <row r="2243" spans="1:13" ht="12.75" customHeight="1">
      <c r="A2243" s="64" t="s">
        <v>17494</v>
      </c>
      <c r="B2243" s="73" t="s">
        <v>13416</v>
      </c>
      <c r="C2243" s="371" t="s">
        <v>17495</v>
      </c>
      <c r="D2243" s="371"/>
      <c r="E2243" s="371"/>
      <c r="F2243" s="371"/>
      <c r="G2243" s="371"/>
      <c r="H2243" s="371"/>
      <c r="I2243" s="371"/>
      <c r="J2243" s="371"/>
      <c r="K2243" s="371"/>
      <c r="L2243" s="65"/>
      <c r="M2243" s="65"/>
    </row>
    <row r="2244" spans="1:13" ht="13.5" customHeight="1">
      <c r="A2244" s="66" t="s">
        <v>17496</v>
      </c>
      <c r="B2244" s="74" t="s">
        <v>13416</v>
      </c>
      <c r="C2244" s="370" t="s">
        <v>17497</v>
      </c>
      <c r="D2244" s="370"/>
      <c r="E2244" s="370"/>
      <c r="F2244" s="370"/>
      <c r="G2244" s="370"/>
      <c r="H2244" s="370"/>
      <c r="I2244" s="370"/>
      <c r="J2244" s="370"/>
      <c r="K2244" s="370"/>
      <c r="L2244" s="74" t="s">
        <v>26</v>
      </c>
      <c r="M2244" s="67">
        <v>924.77</v>
      </c>
    </row>
    <row r="2245" spans="1:13" ht="12.75" customHeight="1">
      <c r="A2245" s="66" t="s">
        <v>17498</v>
      </c>
      <c r="B2245" s="74" t="s">
        <v>13416</v>
      </c>
      <c r="C2245" s="370" t="s">
        <v>17499</v>
      </c>
      <c r="D2245" s="370"/>
      <c r="E2245" s="370"/>
      <c r="F2245" s="370"/>
      <c r="G2245" s="370"/>
      <c r="H2245" s="370"/>
      <c r="I2245" s="370"/>
      <c r="J2245" s="370"/>
      <c r="K2245" s="370"/>
      <c r="L2245" s="74" t="s">
        <v>26</v>
      </c>
      <c r="M2245" s="67">
        <v>401.21</v>
      </c>
    </row>
    <row r="2246" spans="1:13" ht="12.75" customHeight="1">
      <c r="A2246" s="64" t="s">
        <v>17500</v>
      </c>
      <c r="B2246" s="73" t="s">
        <v>13416</v>
      </c>
      <c r="C2246" s="371" t="s">
        <v>17501</v>
      </c>
      <c r="D2246" s="371"/>
      <c r="E2246" s="371"/>
      <c r="F2246" s="371"/>
      <c r="G2246" s="371"/>
      <c r="H2246" s="371"/>
      <c r="I2246" s="371"/>
      <c r="J2246" s="371"/>
      <c r="K2246" s="371"/>
      <c r="L2246" s="65"/>
      <c r="M2246" s="65"/>
    </row>
    <row r="2247" spans="1:13" ht="13.5" customHeight="1">
      <c r="A2247" s="66" t="s">
        <v>17502</v>
      </c>
      <c r="B2247" s="74" t="s">
        <v>13416</v>
      </c>
      <c r="C2247" s="370" t="s">
        <v>17503</v>
      </c>
      <c r="D2247" s="370"/>
      <c r="E2247" s="370"/>
      <c r="F2247" s="370"/>
      <c r="G2247" s="370"/>
      <c r="H2247" s="370"/>
      <c r="I2247" s="370"/>
      <c r="J2247" s="370"/>
      <c r="K2247" s="370"/>
      <c r="L2247" s="74" t="s">
        <v>216</v>
      </c>
      <c r="M2247" s="67">
        <v>16.559999999999999</v>
      </c>
    </row>
    <row r="2248" spans="1:13" ht="12.75" customHeight="1">
      <c r="A2248" s="66" t="s">
        <v>17504</v>
      </c>
      <c r="B2248" s="74" t="s">
        <v>13416</v>
      </c>
      <c r="C2248" s="370" t="s">
        <v>17505</v>
      </c>
      <c r="D2248" s="370"/>
      <c r="E2248" s="370"/>
      <c r="F2248" s="370"/>
      <c r="G2248" s="370"/>
      <c r="H2248" s="370"/>
      <c r="I2248" s="370"/>
      <c r="J2248" s="370"/>
      <c r="K2248" s="370"/>
      <c r="L2248" s="74" t="s">
        <v>216</v>
      </c>
      <c r="M2248" s="67">
        <v>15.06</v>
      </c>
    </row>
    <row r="2249" spans="1:13" ht="13.5" customHeight="1">
      <c r="A2249" s="66" t="s">
        <v>17506</v>
      </c>
      <c r="B2249" s="74" t="s">
        <v>13416</v>
      </c>
      <c r="C2249" s="370" t="s">
        <v>17507</v>
      </c>
      <c r="D2249" s="370"/>
      <c r="E2249" s="370"/>
      <c r="F2249" s="370"/>
      <c r="G2249" s="370"/>
      <c r="H2249" s="370"/>
      <c r="I2249" s="370"/>
      <c r="J2249" s="370"/>
      <c r="K2249" s="370"/>
      <c r="L2249" s="74" t="s">
        <v>216</v>
      </c>
      <c r="M2249" s="67">
        <v>24.56</v>
      </c>
    </row>
    <row r="2250" spans="1:13" ht="12.75" customHeight="1">
      <c r="A2250" s="64" t="s">
        <v>17508</v>
      </c>
      <c r="B2250" s="73" t="s">
        <v>13416</v>
      </c>
      <c r="C2250" s="371" t="s">
        <v>17509</v>
      </c>
      <c r="D2250" s="371"/>
      <c r="E2250" s="371"/>
      <c r="F2250" s="371"/>
      <c r="G2250" s="371"/>
      <c r="H2250" s="371"/>
      <c r="I2250" s="371"/>
      <c r="J2250" s="371"/>
      <c r="K2250" s="371"/>
      <c r="L2250" s="65"/>
      <c r="M2250" s="65"/>
    </row>
    <row r="2251" spans="1:13" ht="12.75" customHeight="1">
      <c r="A2251" s="66" t="s">
        <v>17510</v>
      </c>
      <c r="B2251" s="74" t="s">
        <v>13416</v>
      </c>
      <c r="C2251" s="370" t="s">
        <v>17511</v>
      </c>
      <c r="D2251" s="370"/>
      <c r="E2251" s="370"/>
      <c r="F2251" s="370"/>
      <c r="G2251" s="370"/>
      <c r="H2251" s="370"/>
      <c r="I2251" s="370"/>
      <c r="J2251" s="370"/>
      <c r="K2251" s="370"/>
      <c r="L2251" s="74" t="s">
        <v>25</v>
      </c>
      <c r="M2251" s="67">
        <v>18.91</v>
      </c>
    </row>
    <row r="2252" spans="1:13" ht="13.5" customHeight="1">
      <c r="A2252" s="66" t="s">
        <v>17512</v>
      </c>
      <c r="B2252" s="74" t="s">
        <v>13416</v>
      </c>
      <c r="C2252" s="370" t="s">
        <v>17513</v>
      </c>
      <c r="D2252" s="370"/>
      <c r="E2252" s="370"/>
      <c r="F2252" s="370"/>
      <c r="G2252" s="370"/>
      <c r="H2252" s="370"/>
      <c r="I2252" s="370"/>
      <c r="J2252" s="370"/>
      <c r="K2252" s="370"/>
      <c r="L2252" s="74" t="s">
        <v>25</v>
      </c>
      <c r="M2252" s="67">
        <v>37.82</v>
      </c>
    </row>
    <row r="2253" spans="1:13" ht="12.75" customHeight="1">
      <c r="A2253" s="66" t="s">
        <v>17514</v>
      </c>
      <c r="B2253" s="74" t="s">
        <v>13416</v>
      </c>
      <c r="C2253" s="370" t="s">
        <v>17515</v>
      </c>
      <c r="D2253" s="370"/>
      <c r="E2253" s="370"/>
      <c r="F2253" s="370"/>
      <c r="G2253" s="370"/>
      <c r="H2253" s="370"/>
      <c r="I2253" s="370"/>
      <c r="J2253" s="370"/>
      <c r="K2253" s="370"/>
      <c r="L2253" s="74" t="s">
        <v>25</v>
      </c>
      <c r="M2253" s="67">
        <v>8.17</v>
      </c>
    </row>
    <row r="2254" spans="1:13" ht="13.5" customHeight="1">
      <c r="A2254" s="66" t="s">
        <v>17516</v>
      </c>
      <c r="B2254" s="74" t="s">
        <v>13416</v>
      </c>
      <c r="C2254" s="370" t="s">
        <v>17517</v>
      </c>
      <c r="D2254" s="370"/>
      <c r="E2254" s="370"/>
      <c r="F2254" s="370"/>
      <c r="G2254" s="370"/>
      <c r="H2254" s="370"/>
      <c r="I2254" s="370"/>
      <c r="J2254" s="370"/>
      <c r="K2254" s="370"/>
      <c r="L2254" s="74" t="s">
        <v>216</v>
      </c>
      <c r="M2254" s="67">
        <v>23.46</v>
      </c>
    </row>
    <row r="2255" spans="1:13" ht="12.75" customHeight="1">
      <c r="A2255" s="64" t="s">
        <v>17518</v>
      </c>
      <c r="B2255" s="73" t="s">
        <v>13416</v>
      </c>
      <c r="C2255" s="371" t="s">
        <v>17519</v>
      </c>
      <c r="D2255" s="371"/>
      <c r="E2255" s="371"/>
      <c r="F2255" s="371"/>
      <c r="G2255" s="371"/>
      <c r="H2255" s="371"/>
      <c r="I2255" s="371"/>
      <c r="J2255" s="371"/>
      <c r="K2255" s="371"/>
      <c r="L2255" s="65"/>
      <c r="M2255" s="65"/>
    </row>
    <row r="2256" spans="1:13" ht="12.75" customHeight="1">
      <c r="A2256" s="66" t="s">
        <v>17520</v>
      </c>
      <c r="B2256" s="74" t="s">
        <v>13416</v>
      </c>
      <c r="C2256" s="370" t="s">
        <v>17521</v>
      </c>
      <c r="D2256" s="370"/>
      <c r="E2256" s="370"/>
      <c r="F2256" s="370"/>
      <c r="G2256" s="370"/>
      <c r="H2256" s="370"/>
      <c r="I2256" s="370"/>
      <c r="J2256" s="370"/>
      <c r="K2256" s="370"/>
      <c r="L2256" s="74" t="s">
        <v>1283</v>
      </c>
      <c r="M2256" s="67">
        <v>60</v>
      </c>
    </row>
    <row r="2257" spans="1:13" ht="13.5" customHeight="1">
      <c r="A2257" s="66" t="s">
        <v>17522</v>
      </c>
      <c r="B2257" s="74" t="s">
        <v>13416</v>
      </c>
      <c r="C2257" s="370" t="s">
        <v>17523</v>
      </c>
      <c r="D2257" s="370"/>
      <c r="E2257" s="370"/>
      <c r="F2257" s="370"/>
      <c r="G2257" s="370"/>
      <c r="H2257" s="370"/>
      <c r="I2257" s="370"/>
      <c r="J2257" s="370"/>
      <c r="K2257" s="370"/>
      <c r="L2257" s="74" t="s">
        <v>1283</v>
      </c>
      <c r="M2257" s="67">
        <v>116</v>
      </c>
    </row>
    <row r="2258" spans="1:13" ht="12.75" customHeight="1">
      <c r="A2258" s="66" t="s">
        <v>17524</v>
      </c>
      <c r="B2258" s="74" t="s">
        <v>13416</v>
      </c>
      <c r="C2258" s="370" t="s">
        <v>17525</v>
      </c>
      <c r="D2258" s="370"/>
      <c r="E2258" s="370"/>
      <c r="F2258" s="370"/>
      <c r="G2258" s="370"/>
      <c r="H2258" s="370"/>
      <c r="I2258" s="370"/>
      <c r="J2258" s="370"/>
      <c r="K2258" s="370"/>
      <c r="L2258" s="74" t="s">
        <v>1240</v>
      </c>
      <c r="M2258" s="67">
        <v>7.43</v>
      </c>
    </row>
    <row r="2259" spans="1:13" ht="12.75" customHeight="1">
      <c r="A2259" s="66" t="s">
        <v>17526</v>
      </c>
      <c r="B2259" s="74" t="s">
        <v>13416</v>
      </c>
      <c r="C2259" s="370" t="s">
        <v>17527</v>
      </c>
      <c r="D2259" s="370"/>
      <c r="E2259" s="370"/>
      <c r="F2259" s="370"/>
      <c r="G2259" s="370"/>
      <c r="H2259" s="370"/>
      <c r="I2259" s="370"/>
      <c r="J2259" s="370"/>
      <c r="K2259" s="370"/>
      <c r="L2259" s="74" t="s">
        <v>1240</v>
      </c>
      <c r="M2259" s="67">
        <v>8.35</v>
      </c>
    </row>
    <row r="2260" spans="1:13" ht="13.5" customHeight="1">
      <c r="A2260" s="66" t="s">
        <v>17528</v>
      </c>
      <c r="B2260" s="74" t="s">
        <v>13416</v>
      </c>
      <c r="C2260" s="370" t="s">
        <v>17529</v>
      </c>
      <c r="D2260" s="370"/>
      <c r="E2260" s="370"/>
      <c r="F2260" s="370"/>
      <c r="G2260" s="370"/>
      <c r="H2260" s="370"/>
      <c r="I2260" s="370"/>
      <c r="J2260" s="370"/>
      <c r="K2260" s="370"/>
      <c r="L2260" s="74" t="s">
        <v>1240</v>
      </c>
      <c r="M2260" s="67">
        <v>0.11</v>
      </c>
    </row>
    <row r="2261" spans="1:13" ht="12.75" customHeight="1">
      <c r="A2261" s="64" t="s">
        <v>17530</v>
      </c>
      <c r="B2261" s="73" t="s">
        <v>13416</v>
      </c>
      <c r="C2261" s="371" t="s">
        <v>17531</v>
      </c>
      <c r="D2261" s="371"/>
      <c r="E2261" s="371"/>
      <c r="F2261" s="371"/>
      <c r="G2261" s="371"/>
      <c r="H2261" s="371"/>
      <c r="I2261" s="371"/>
      <c r="J2261" s="371"/>
      <c r="K2261" s="371"/>
      <c r="L2261" s="65"/>
      <c r="M2261" s="65"/>
    </row>
    <row r="2262" spans="1:13" ht="13.5" customHeight="1">
      <c r="A2262" s="66" t="s">
        <v>17532</v>
      </c>
      <c r="B2262" s="74" t="s">
        <v>13416</v>
      </c>
      <c r="C2262" s="370" t="s">
        <v>17533</v>
      </c>
      <c r="D2262" s="370"/>
      <c r="E2262" s="370"/>
      <c r="F2262" s="370"/>
      <c r="G2262" s="370"/>
      <c r="H2262" s="370"/>
      <c r="I2262" s="370"/>
      <c r="J2262" s="370"/>
      <c r="K2262" s="370"/>
      <c r="L2262" s="74" t="s">
        <v>25</v>
      </c>
      <c r="M2262" s="67">
        <v>150</v>
      </c>
    </row>
    <row r="2263" spans="1:13" ht="12.75" customHeight="1">
      <c r="A2263" s="66" t="s">
        <v>17534</v>
      </c>
      <c r="B2263" s="74" t="s">
        <v>13416</v>
      </c>
      <c r="C2263" s="370" t="s">
        <v>17535</v>
      </c>
      <c r="D2263" s="370"/>
      <c r="E2263" s="370"/>
      <c r="F2263" s="370"/>
      <c r="G2263" s="370"/>
      <c r="H2263" s="370"/>
      <c r="I2263" s="370"/>
      <c r="J2263" s="370"/>
      <c r="K2263" s="370"/>
      <c r="L2263" s="74" t="s">
        <v>25</v>
      </c>
      <c r="M2263" s="67">
        <v>150</v>
      </c>
    </row>
    <row r="2264" spans="1:13" ht="12.75" customHeight="1">
      <c r="A2264" s="66" t="s">
        <v>17536</v>
      </c>
      <c r="B2264" s="74" t="s">
        <v>13416</v>
      </c>
      <c r="C2264" s="370" t="s">
        <v>17537</v>
      </c>
      <c r="D2264" s="370"/>
      <c r="E2264" s="370"/>
      <c r="F2264" s="370"/>
      <c r="G2264" s="370"/>
      <c r="H2264" s="370"/>
      <c r="I2264" s="370"/>
      <c r="J2264" s="370"/>
      <c r="K2264" s="370"/>
      <c r="L2264" s="74" t="s">
        <v>25</v>
      </c>
      <c r="M2264" s="67">
        <v>150</v>
      </c>
    </row>
    <row r="2265" spans="1:13" ht="13.5" customHeight="1">
      <c r="A2265" s="66" t="s">
        <v>17538</v>
      </c>
      <c r="B2265" s="74" t="s">
        <v>13416</v>
      </c>
      <c r="C2265" s="370" t="s">
        <v>17539</v>
      </c>
      <c r="D2265" s="370"/>
      <c r="E2265" s="370"/>
      <c r="F2265" s="370"/>
      <c r="G2265" s="370"/>
      <c r="H2265" s="370"/>
      <c r="I2265" s="370"/>
      <c r="J2265" s="370"/>
      <c r="K2265" s="370"/>
      <c r="L2265" s="74" t="s">
        <v>25</v>
      </c>
      <c r="M2265" s="67">
        <v>150</v>
      </c>
    </row>
    <row r="2266" spans="1:13" ht="12.75" customHeight="1">
      <c r="A2266" s="66" t="s">
        <v>17540</v>
      </c>
      <c r="B2266" s="74" t="s">
        <v>13416</v>
      </c>
      <c r="C2266" s="370" t="s">
        <v>17541</v>
      </c>
      <c r="D2266" s="370"/>
      <c r="E2266" s="370"/>
      <c r="F2266" s="370"/>
      <c r="G2266" s="370"/>
      <c r="H2266" s="370"/>
      <c r="I2266" s="370"/>
      <c r="J2266" s="370"/>
      <c r="K2266" s="370"/>
      <c r="L2266" s="74" t="s">
        <v>25</v>
      </c>
      <c r="M2266" s="67">
        <v>143.1</v>
      </c>
    </row>
    <row r="2267" spans="1:13" ht="13.5" customHeight="1">
      <c r="A2267" s="66" t="s">
        <v>17542</v>
      </c>
      <c r="B2267" s="74" t="s">
        <v>13416</v>
      </c>
      <c r="C2267" s="370" t="s">
        <v>17543</v>
      </c>
      <c r="D2267" s="370"/>
      <c r="E2267" s="370"/>
      <c r="F2267" s="370"/>
      <c r="G2267" s="370"/>
      <c r="H2267" s="370"/>
      <c r="I2267" s="370"/>
      <c r="J2267" s="370"/>
      <c r="K2267" s="370"/>
      <c r="L2267" s="74" t="s">
        <v>25</v>
      </c>
      <c r="M2267" s="67">
        <v>2.2000000000000002</v>
      </c>
    </row>
    <row r="2268" spans="1:13" ht="12.75" customHeight="1">
      <c r="A2268" s="66" t="s">
        <v>17544</v>
      </c>
      <c r="B2268" s="74" t="s">
        <v>13416</v>
      </c>
      <c r="C2268" s="370" t="s">
        <v>17545</v>
      </c>
      <c r="D2268" s="370"/>
      <c r="E2268" s="370"/>
      <c r="F2268" s="370"/>
      <c r="G2268" s="370"/>
      <c r="H2268" s="370"/>
      <c r="I2268" s="370"/>
      <c r="J2268" s="370"/>
      <c r="K2268" s="370"/>
      <c r="L2268" s="74" t="s">
        <v>25</v>
      </c>
      <c r="M2268" s="67">
        <v>2.2000000000000002</v>
      </c>
    </row>
    <row r="2269" spans="1:13" ht="12.75" customHeight="1">
      <c r="A2269" s="66" t="s">
        <v>17546</v>
      </c>
      <c r="B2269" s="74" t="s">
        <v>13416</v>
      </c>
      <c r="C2269" s="370" t="s">
        <v>17547</v>
      </c>
      <c r="D2269" s="370"/>
      <c r="E2269" s="370"/>
      <c r="F2269" s="370"/>
      <c r="G2269" s="370"/>
      <c r="H2269" s="370"/>
      <c r="I2269" s="370"/>
      <c r="J2269" s="370"/>
      <c r="K2269" s="370"/>
      <c r="L2269" s="74" t="s">
        <v>25</v>
      </c>
      <c r="M2269" s="67">
        <v>1.19</v>
      </c>
    </row>
    <row r="2270" spans="1:13" ht="13.5" customHeight="1">
      <c r="A2270" s="66" t="s">
        <v>17548</v>
      </c>
      <c r="B2270" s="74" t="s">
        <v>13416</v>
      </c>
      <c r="C2270" s="370" t="s">
        <v>17549</v>
      </c>
      <c r="D2270" s="370"/>
      <c r="E2270" s="370"/>
      <c r="F2270" s="370"/>
      <c r="G2270" s="370"/>
      <c r="H2270" s="370"/>
      <c r="I2270" s="370"/>
      <c r="J2270" s="370"/>
      <c r="K2270" s="370"/>
      <c r="L2270" s="74" t="s">
        <v>25</v>
      </c>
      <c r="M2270" s="67">
        <v>3</v>
      </c>
    </row>
    <row r="2271" spans="1:13" ht="12.75" customHeight="1">
      <c r="A2271" s="66" t="s">
        <v>17550</v>
      </c>
      <c r="B2271" s="74" t="s">
        <v>13416</v>
      </c>
      <c r="C2271" s="370" t="s">
        <v>17551</v>
      </c>
      <c r="D2271" s="370"/>
      <c r="E2271" s="370"/>
      <c r="F2271" s="370"/>
      <c r="G2271" s="370"/>
      <c r="H2271" s="370"/>
      <c r="I2271" s="370"/>
      <c r="J2271" s="370"/>
      <c r="K2271" s="370"/>
      <c r="L2271" s="74" t="s">
        <v>25</v>
      </c>
      <c r="M2271" s="67">
        <v>2</v>
      </c>
    </row>
    <row r="2272" spans="1:13" ht="13.5" customHeight="1">
      <c r="A2272" s="66" t="s">
        <v>17552</v>
      </c>
      <c r="B2272" s="74" t="s">
        <v>13416</v>
      </c>
      <c r="C2272" s="370" t="s">
        <v>17553</v>
      </c>
      <c r="D2272" s="370"/>
      <c r="E2272" s="370"/>
      <c r="F2272" s="370"/>
      <c r="G2272" s="370"/>
      <c r="H2272" s="370"/>
      <c r="I2272" s="370"/>
      <c r="J2272" s="370"/>
      <c r="K2272" s="370"/>
      <c r="L2272" s="74" t="s">
        <v>25</v>
      </c>
      <c r="M2272" s="67">
        <v>90</v>
      </c>
    </row>
    <row r="2273" spans="1:13" ht="12.75" customHeight="1">
      <c r="A2273" s="64" t="s">
        <v>17554</v>
      </c>
      <c r="B2273" s="73" t="s">
        <v>13416</v>
      </c>
      <c r="C2273" s="371" t="s">
        <v>17555</v>
      </c>
      <c r="D2273" s="371"/>
      <c r="E2273" s="371"/>
      <c r="F2273" s="371"/>
      <c r="G2273" s="371"/>
      <c r="H2273" s="371"/>
      <c r="I2273" s="371"/>
      <c r="J2273" s="371"/>
      <c r="K2273" s="371"/>
      <c r="L2273" s="65"/>
      <c r="M2273" s="65"/>
    </row>
    <row r="2274" spans="1:13" ht="12.75" customHeight="1">
      <c r="A2274" s="66" t="s">
        <v>17556</v>
      </c>
      <c r="B2274" s="74" t="s">
        <v>13416</v>
      </c>
      <c r="C2274" s="370" t="s">
        <v>17557</v>
      </c>
      <c r="D2274" s="370"/>
      <c r="E2274" s="370"/>
      <c r="F2274" s="370"/>
      <c r="G2274" s="370"/>
      <c r="H2274" s="370"/>
      <c r="I2274" s="370"/>
      <c r="J2274" s="370"/>
      <c r="K2274" s="370"/>
      <c r="L2274" s="74" t="s">
        <v>25</v>
      </c>
      <c r="M2274" s="67">
        <v>111.97</v>
      </c>
    </row>
    <row r="2275" spans="1:13" ht="13.5" customHeight="1">
      <c r="A2275" s="66" t="s">
        <v>17558</v>
      </c>
      <c r="B2275" s="74" t="s">
        <v>13416</v>
      </c>
      <c r="C2275" s="370" t="s">
        <v>17559</v>
      </c>
      <c r="D2275" s="370"/>
      <c r="E2275" s="370"/>
      <c r="F2275" s="370"/>
      <c r="G2275" s="370"/>
      <c r="H2275" s="370"/>
      <c r="I2275" s="370"/>
      <c r="J2275" s="370"/>
      <c r="K2275" s="370"/>
      <c r="L2275" s="74" t="s">
        <v>25</v>
      </c>
      <c r="M2275" s="67">
        <v>74.06</v>
      </c>
    </row>
    <row r="2276" spans="1:13" ht="12.75" customHeight="1">
      <c r="A2276" s="64" t="s">
        <v>17560</v>
      </c>
      <c r="B2276" s="73" t="s">
        <v>13416</v>
      </c>
      <c r="C2276" s="371" t="s">
        <v>17561</v>
      </c>
      <c r="D2276" s="371"/>
      <c r="E2276" s="371"/>
      <c r="F2276" s="371"/>
      <c r="G2276" s="371"/>
      <c r="H2276" s="371"/>
      <c r="I2276" s="371"/>
      <c r="J2276" s="371"/>
      <c r="K2276" s="371"/>
      <c r="L2276" s="65"/>
      <c r="M2276" s="65"/>
    </row>
    <row r="2277" spans="1:13" ht="12.75" customHeight="1">
      <c r="A2277" s="66" t="s">
        <v>17562</v>
      </c>
      <c r="B2277" s="74" t="s">
        <v>13416</v>
      </c>
      <c r="C2277" s="370" t="s">
        <v>17563</v>
      </c>
      <c r="D2277" s="370"/>
      <c r="E2277" s="370"/>
      <c r="F2277" s="370"/>
      <c r="G2277" s="370"/>
      <c r="H2277" s="370"/>
      <c r="I2277" s="370"/>
      <c r="J2277" s="370"/>
      <c r="K2277" s="370"/>
      <c r="L2277" s="74" t="s">
        <v>25</v>
      </c>
      <c r="M2277" s="67">
        <v>227.32</v>
      </c>
    </row>
    <row r="2278" spans="1:13" ht="13.5" customHeight="1">
      <c r="A2278" s="66" t="s">
        <v>17564</v>
      </c>
      <c r="B2278" s="74" t="s">
        <v>13416</v>
      </c>
      <c r="C2278" s="370" t="s">
        <v>17565</v>
      </c>
      <c r="D2278" s="370"/>
      <c r="E2278" s="370"/>
      <c r="F2278" s="370"/>
      <c r="G2278" s="370"/>
      <c r="H2278" s="370"/>
      <c r="I2278" s="370"/>
      <c r="J2278" s="370"/>
      <c r="K2278" s="370"/>
      <c r="L2278" s="74" t="s">
        <v>25</v>
      </c>
      <c r="M2278" s="67">
        <v>166.03</v>
      </c>
    </row>
    <row r="2279" spans="1:13" ht="12.75" customHeight="1">
      <c r="A2279" s="66" t="s">
        <v>17566</v>
      </c>
      <c r="B2279" s="74" t="s">
        <v>13416</v>
      </c>
      <c r="C2279" s="370" t="s">
        <v>17567</v>
      </c>
      <c r="D2279" s="370"/>
      <c r="E2279" s="370"/>
      <c r="F2279" s="370"/>
      <c r="G2279" s="370"/>
      <c r="H2279" s="370"/>
      <c r="I2279" s="370"/>
      <c r="J2279" s="370"/>
      <c r="K2279" s="370"/>
      <c r="L2279" s="74" t="s">
        <v>25</v>
      </c>
      <c r="M2279" s="67">
        <v>327.74</v>
      </c>
    </row>
    <row r="2280" spans="1:13" ht="13.5" customHeight="1">
      <c r="A2280" s="66" t="s">
        <v>17568</v>
      </c>
      <c r="B2280" s="74" t="s">
        <v>13416</v>
      </c>
      <c r="C2280" s="370" t="s">
        <v>17569</v>
      </c>
      <c r="D2280" s="370"/>
      <c r="E2280" s="370"/>
      <c r="F2280" s="370"/>
      <c r="G2280" s="370"/>
      <c r="H2280" s="370"/>
      <c r="I2280" s="370"/>
      <c r="J2280" s="370"/>
      <c r="K2280" s="370"/>
      <c r="L2280" s="74" t="s">
        <v>25</v>
      </c>
      <c r="M2280" s="67">
        <v>773.93</v>
      </c>
    </row>
    <row r="2281" spans="1:13" ht="12.75" customHeight="1">
      <c r="A2281" s="66" t="s">
        <v>17570</v>
      </c>
      <c r="B2281" s="74" t="s">
        <v>13416</v>
      </c>
      <c r="C2281" s="370" t="s">
        <v>17571</v>
      </c>
      <c r="D2281" s="370"/>
      <c r="E2281" s="370"/>
      <c r="F2281" s="370"/>
      <c r="G2281" s="370"/>
      <c r="H2281" s="370"/>
      <c r="I2281" s="370"/>
      <c r="J2281" s="370"/>
      <c r="K2281" s="370"/>
      <c r="L2281" s="74" t="s">
        <v>25</v>
      </c>
      <c r="M2281" s="67">
        <v>154.74</v>
      </c>
    </row>
    <row r="2282" spans="1:13" ht="12.75" customHeight="1">
      <c r="A2282" s="61" t="s">
        <v>17572</v>
      </c>
      <c r="B2282" s="62"/>
      <c r="C2282" s="372" t="s">
        <v>17573</v>
      </c>
      <c r="D2282" s="372"/>
      <c r="E2282" s="372"/>
      <c r="F2282" s="372"/>
      <c r="G2282" s="372"/>
      <c r="H2282" s="372"/>
      <c r="I2282" s="372"/>
      <c r="J2282" s="372"/>
      <c r="K2282" s="372"/>
      <c r="L2282" s="63"/>
      <c r="M2282" s="63"/>
    </row>
    <row r="2283" spans="1:13" ht="13.5" customHeight="1">
      <c r="A2283" s="64" t="s">
        <v>17574</v>
      </c>
      <c r="B2283" s="73" t="s">
        <v>13416</v>
      </c>
      <c r="C2283" s="371" t="s">
        <v>17575</v>
      </c>
      <c r="D2283" s="371"/>
      <c r="E2283" s="371"/>
      <c r="F2283" s="371"/>
      <c r="G2283" s="371"/>
      <c r="H2283" s="371"/>
      <c r="I2283" s="371"/>
      <c r="J2283" s="371"/>
      <c r="K2283" s="371"/>
      <c r="L2283" s="65"/>
      <c r="M2283" s="65"/>
    </row>
    <row r="2284" spans="1:13" ht="12.75" customHeight="1">
      <c r="A2284" s="66" t="s">
        <v>17576</v>
      </c>
      <c r="B2284" s="74" t="s">
        <v>13416</v>
      </c>
      <c r="C2284" s="370" t="s">
        <v>17577</v>
      </c>
      <c r="D2284" s="370"/>
      <c r="E2284" s="370"/>
      <c r="F2284" s="370"/>
      <c r="G2284" s="370"/>
      <c r="H2284" s="370"/>
      <c r="I2284" s="370"/>
      <c r="J2284" s="370"/>
      <c r="K2284" s="370"/>
      <c r="L2284" s="74" t="s">
        <v>1283</v>
      </c>
      <c r="M2284" s="67">
        <v>409.69</v>
      </c>
    </row>
    <row r="2285" spans="1:13" ht="13.5" customHeight="1">
      <c r="A2285" s="66" t="s">
        <v>17578</v>
      </c>
      <c r="B2285" s="74" t="s">
        <v>13416</v>
      </c>
      <c r="C2285" s="370" t="s">
        <v>17579</v>
      </c>
      <c r="D2285" s="370"/>
      <c r="E2285" s="370"/>
      <c r="F2285" s="370"/>
      <c r="G2285" s="370"/>
      <c r="H2285" s="370"/>
      <c r="I2285" s="370"/>
      <c r="J2285" s="370"/>
      <c r="K2285" s="370"/>
      <c r="L2285" s="74" t="s">
        <v>1283</v>
      </c>
      <c r="M2285" s="67">
        <v>422.66</v>
      </c>
    </row>
    <row r="2286" spans="1:13" ht="12.75" customHeight="1">
      <c r="A2286" s="64" t="s">
        <v>17580</v>
      </c>
      <c r="B2286" s="73" t="s">
        <v>13416</v>
      </c>
      <c r="C2286" s="371" t="s">
        <v>17581</v>
      </c>
      <c r="D2286" s="371"/>
      <c r="E2286" s="371"/>
      <c r="F2286" s="371"/>
      <c r="G2286" s="371"/>
      <c r="H2286" s="371"/>
      <c r="I2286" s="371"/>
      <c r="J2286" s="371"/>
      <c r="K2286" s="371"/>
      <c r="L2286" s="65"/>
      <c r="M2286" s="65"/>
    </row>
    <row r="2287" spans="1:13" ht="12.75" customHeight="1">
      <c r="A2287" s="66" t="s">
        <v>17582</v>
      </c>
      <c r="B2287" s="74" t="s">
        <v>13416</v>
      </c>
      <c r="C2287" s="370" t="s">
        <v>17583</v>
      </c>
      <c r="D2287" s="370"/>
      <c r="E2287" s="370"/>
      <c r="F2287" s="370"/>
      <c r="G2287" s="370"/>
      <c r="H2287" s="370"/>
      <c r="I2287" s="370"/>
      <c r="J2287" s="370"/>
      <c r="K2287" s="370"/>
      <c r="L2287" s="74" t="s">
        <v>1283</v>
      </c>
      <c r="M2287" s="67">
        <v>324.61</v>
      </c>
    </row>
    <row r="2288" spans="1:13" ht="13.5" customHeight="1">
      <c r="A2288" s="66" t="s">
        <v>17584</v>
      </c>
      <c r="B2288" s="74" t="s">
        <v>13416</v>
      </c>
      <c r="C2288" s="370" t="s">
        <v>17585</v>
      </c>
      <c r="D2288" s="370"/>
      <c r="E2288" s="370"/>
      <c r="F2288" s="370"/>
      <c r="G2288" s="370"/>
      <c r="H2288" s="370"/>
      <c r="I2288" s="370"/>
      <c r="J2288" s="370"/>
      <c r="K2288" s="370"/>
      <c r="L2288" s="74" t="s">
        <v>1283</v>
      </c>
      <c r="M2288" s="67">
        <v>334.1</v>
      </c>
    </row>
    <row r="2289" spans="1:13" ht="12.75" customHeight="1">
      <c r="A2289" s="66" t="s">
        <v>17586</v>
      </c>
      <c r="B2289" s="74" t="s">
        <v>13416</v>
      </c>
      <c r="C2289" s="370" t="s">
        <v>17587</v>
      </c>
      <c r="D2289" s="370"/>
      <c r="E2289" s="370"/>
      <c r="F2289" s="370"/>
      <c r="G2289" s="370"/>
      <c r="H2289" s="370"/>
      <c r="I2289" s="370"/>
      <c r="J2289" s="370"/>
      <c r="K2289" s="370"/>
      <c r="L2289" s="74" t="s">
        <v>1283</v>
      </c>
      <c r="M2289" s="67">
        <v>399.01</v>
      </c>
    </row>
    <row r="2290" spans="1:13" ht="12.75" customHeight="1">
      <c r="A2290" s="66" t="s">
        <v>17588</v>
      </c>
      <c r="B2290" s="74" t="s">
        <v>13416</v>
      </c>
      <c r="C2290" s="370" t="s">
        <v>17589</v>
      </c>
      <c r="D2290" s="370"/>
      <c r="E2290" s="370"/>
      <c r="F2290" s="370"/>
      <c r="G2290" s="370"/>
      <c r="H2290" s="370"/>
      <c r="I2290" s="370"/>
      <c r="J2290" s="370"/>
      <c r="K2290" s="370"/>
      <c r="L2290" s="74" t="s">
        <v>1283</v>
      </c>
      <c r="M2290" s="67">
        <v>399.01</v>
      </c>
    </row>
    <row r="2291" spans="1:13" ht="13.5" customHeight="1">
      <c r="A2291" s="66" t="s">
        <v>17590</v>
      </c>
      <c r="B2291" s="74" t="s">
        <v>13416</v>
      </c>
      <c r="C2291" s="370" t="s">
        <v>17591</v>
      </c>
      <c r="D2291" s="370"/>
      <c r="E2291" s="370"/>
      <c r="F2291" s="370"/>
      <c r="G2291" s="370"/>
      <c r="H2291" s="370"/>
      <c r="I2291" s="370"/>
      <c r="J2291" s="370"/>
      <c r="K2291" s="370"/>
      <c r="L2291" s="74" t="s">
        <v>1283</v>
      </c>
      <c r="M2291" s="67">
        <v>428.06</v>
      </c>
    </row>
    <row r="2292" spans="1:13" ht="12.75" customHeight="1">
      <c r="A2292" s="66" t="s">
        <v>17592</v>
      </c>
      <c r="B2292" s="74" t="s">
        <v>13416</v>
      </c>
      <c r="C2292" s="370" t="s">
        <v>17593</v>
      </c>
      <c r="D2292" s="370"/>
      <c r="E2292" s="370"/>
      <c r="F2292" s="370"/>
      <c r="G2292" s="370"/>
      <c r="H2292" s="370"/>
      <c r="I2292" s="370"/>
      <c r="J2292" s="370"/>
      <c r="K2292" s="370"/>
      <c r="L2292" s="74" t="s">
        <v>1283</v>
      </c>
      <c r="M2292" s="67">
        <v>443.09</v>
      </c>
    </row>
    <row r="2293" spans="1:13" ht="13.5" customHeight="1">
      <c r="A2293" s="66" t="s">
        <v>17594</v>
      </c>
      <c r="B2293" s="74" t="s">
        <v>13416</v>
      </c>
      <c r="C2293" s="370" t="s">
        <v>17595</v>
      </c>
      <c r="D2293" s="370"/>
      <c r="E2293" s="370"/>
      <c r="F2293" s="370"/>
      <c r="G2293" s="370"/>
      <c r="H2293" s="370"/>
      <c r="I2293" s="370"/>
      <c r="J2293" s="370"/>
      <c r="K2293" s="370"/>
      <c r="L2293" s="74" t="s">
        <v>1283</v>
      </c>
      <c r="M2293" s="67">
        <v>483.93</v>
      </c>
    </row>
    <row r="2294" spans="1:13" ht="12.75" customHeight="1">
      <c r="A2294" s="64" t="s">
        <v>17596</v>
      </c>
      <c r="B2294" s="73" t="s">
        <v>13416</v>
      </c>
      <c r="C2294" s="371" t="s">
        <v>17597</v>
      </c>
      <c r="D2294" s="371"/>
      <c r="E2294" s="371"/>
      <c r="F2294" s="371"/>
      <c r="G2294" s="371"/>
      <c r="H2294" s="371"/>
      <c r="I2294" s="371"/>
      <c r="J2294" s="371"/>
      <c r="K2294" s="371"/>
      <c r="L2294" s="65"/>
      <c r="M2294" s="65"/>
    </row>
    <row r="2295" spans="1:13" ht="12.75" customHeight="1">
      <c r="A2295" s="66" t="s">
        <v>17598</v>
      </c>
      <c r="B2295" s="74" t="s">
        <v>13416</v>
      </c>
      <c r="C2295" s="370" t="s">
        <v>17599</v>
      </c>
      <c r="D2295" s="370"/>
      <c r="E2295" s="370"/>
      <c r="F2295" s="370"/>
      <c r="G2295" s="370"/>
      <c r="H2295" s="370"/>
      <c r="I2295" s="370"/>
      <c r="J2295" s="370"/>
      <c r="K2295" s="370"/>
      <c r="L2295" s="74" t="s">
        <v>1283</v>
      </c>
      <c r="M2295" s="67">
        <v>433.25</v>
      </c>
    </row>
    <row r="2296" spans="1:13" ht="13.5" customHeight="1">
      <c r="A2296" s="66" t="s">
        <v>17600</v>
      </c>
      <c r="B2296" s="74" t="s">
        <v>13416</v>
      </c>
      <c r="C2296" s="370" t="s">
        <v>17601</v>
      </c>
      <c r="D2296" s="370"/>
      <c r="E2296" s="370"/>
      <c r="F2296" s="370"/>
      <c r="G2296" s="370"/>
      <c r="H2296" s="370"/>
      <c r="I2296" s="370"/>
      <c r="J2296" s="370"/>
      <c r="K2296" s="370"/>
      <c r="L2296" s="74" t="s">
        <v>1283</v>
      </c>
      <c r="M2296" s="67">
        <v>443.97</v>
      </c>
    </row>
    <row r="2297" spans="1:13" ht="12.75" customHeight="1">
      <c r="A2297" s="66" t="s">
        <v>17602</v>
      </c>
      <c r="B2297" s="74" t="s">
        <v>13416</v>
      </c>
      <c r="C2297" s="370" t="s">
        <v>17603</v>
      </c>
      <c r="D2297" s="370"/>
      <c r="E2297" s="370"/>
      <c r="F2297" s="370"/>
      <c r="G2297" s="370"/>
      <c r="H2297" s="370"/>
      <c r="I2297" s="370"/>
      <c r="J2297" s="370"/>
      <c r="K2297" s="370"/>
      <c r="L2297" s="74" t="s">
        <v>1283</v>
      </c>
      <c r="M2297" s="67">
        <v>525.29999999999995</v>
      </c>
    </row>
    <row r="2298" spans="1:13" ht="13.5" customHeight="1">
      <c r="A2298" s="66" t="s">
        <v>13398</v>
      </c>
      <c r="B2298" s="74" t="s">
        <v>13416</v>
      </c>
      <c r="C2298" s="370" t="s">
        <v>13399</v>
      </c>
      <c r="D2298" s="370"/>
      <c r="E2298" s="370"/>
      <c r="F2298" s="370"/>
      <c r="G2298" s="370"/>
      <c r="H2298" s="370"/>
      <c r="I2298" s="370"/>
      <c r="J2298" s="370"/>
      <c r="K2298" s="370"/>
      <c r="L2298" s="74" t="s">
        <v>1283</v>
      </c>
      <c r="M2298" s="67">
        <v>525.29999999999995</v>
      </c>
    </row>
    <row r="2299" spans="1:13" ht="12.75" customHeight="1">
      <c r="A2299" s="66" t="s">
        <v>17604</v>
      </c>
      <c r="B2299" s="74" t="s">
        <v>13416</v>
      </c>
      <c r="C2299" s="370" t="s">
        <v>17605</v>
      </c>
      <c r="D2299" s="370"/>
      <c r="E2299" s="370"/>
      <c r="F2299" s="370"/>
      <c r="G2299" s="370"/>
      <c r="H2299" s="370"/>
      <c r="I2299" s="370"/>
      <c r="J2299" s="370"/>
      <c r="K2299" s="370"/>
      <c r="L2299" s="74" t="s">
        <v>1283</v>
      </c>
      <c r="M2299" s="67">
        <v>558.71</v>
      </c>
    </row>
    <row r="2300" spans="1:13" ht="12.75" customHeight="1">
      <c r="A2300" s="66" t="s">
        <v>17606</v>
      </c>
      <c r="B2300" s="74" t="s">
        <v>13416</v>
      </c>
      <c r="C2300" s="370" t="s">
        <v>17607</v>
      </c>
      <c r="D2300" s="370"/>
      <c r="E2300" s="370"/>
      <c r="F2300" s="370"/>
      <c r="G2300" s="370"/>
      <c r="H2300" s="370"/>
      <c r="I2300" s="370"/>
      <c r="J2300" s="370"/>
      <c r="K2300" s="370"/>
      <c r="L2300" s="74" t="s">
        <v>1283</v>
      </c>
      <c r="M2300" s="67">
        <v>575.99</v>
      </c>
    </row>
    <row r="2301" spans="1:13" ht="13.5" customHeight="1">
      <c r="A2301" s="66" t="s">
        <v>17608</v>
      </c>
      <c r="B2301" s="74" t="s">
        <v>13416</v>
      </c>
      <c r="C2301" s="370" t="s">
        <v>17609</v>
      </c>
      <c r="D2301" s="370"/>
      <c r="E2301" s="370"/>
      <c r="F2301" s="370"/>
      <c r="G2301" s="370"/>
      <c r="H2301" s="370"/>
      <c r="I2301" s="370"/>
      <c r="J2301" s="370"/>
      <c r="K2301" s="370"/>
      <c r="L2301" s="74" t="s">
        <v>1283</v>
      </c>
      <c r="M2301" s="67">
        <v>622.96</v>
      </c>
    </row>
    <row r="2302" spans="1:13" ht="12.75" customHeight="1">
      <c r="A2302" s="64" t="s">
        <v>17610</v>
      </c>
      <c r="B2302" s="73" t="s">
        <v>13416</v>
      </c>
      <c r="C2302" s="371" t="s">
        <v>17611</v>
      </c>
      <c r="D2302" s="371"/>
      <c r="E2302" s="371"/>
      <c r="F2302" s="371"/>
      <c r="G2302" s="371"/>
      <c r="H2302" s="371"/>
      <c r="I2302" s="371"/>
      <c r="J2302" s="371"/>
      <c r="K2302" s="371"/>
      <c r="L2302" s="65"/>
      <c r="M2302" s="65"/>
    </row>
    <row r="2303" spans="1:13" ht="12.75" customHeight="1">
      <c r="A2303" s="66" t="s">
        <v>17612</v>
      </c>
      <c r="B2303" s="74" t="s">
        <v>13416</v>
      </c>
      <c r="C2303" s="370" t="s">
        <v>17613</v>
      </c>
      <c r="D2303" s="370"/>
      <c r="E2303" s="370"/>
      <c r="F2303" s="370"/>
      <c r="G2303" s="370"/>
      <c r="H2303" s="370"/>
      <c r="I2303" s="370"/>
      <c r="J2303" s="370"/>
      <c r="K2303" s="370"/>
      <c r="L2303" s="74" t="s">
        <v>1283</v>
      </c>
      <c r="M2303" s="67">
        <v>532.79</v>
      </c>
    </row>
    <row r="2304" spans="1:13" ht="13.5" customHeight="1">
      <c r="A2304" s="66" t="s">
        <v>17614</v>
      </c>
      <c r="B2304" s="74" t="s">
        <v>13416</v>
      </c>
      <c r="C2304" s="370" t="s">
        <v>17615</v>
      </c>
      <c r="D2304" s="370"/>
      <c r="E2304" s="370"/>
      <c r="F2304" s="370"/>
      <c r="G2304" s="370"/>
      <c r="H2304" s="370"/>
      <c r="I2304" s="370"/>
      <c r="J2304" s="370"/>
      <c r="K2304" s="370"/>
      <c r="L2304" s="74" t="s">
        <v>1283</v>
      </c>
      <c r="M2304" s="67">
        <v>564.75</v>
      </c>
    </row>
    <row r="2305" spans="1:13" ht="12.75" customHeight="1">
      <c r="A2305" s="66" t="s">
        <v>17616</v>
      </c>
      <c r="B2305" s="74" t="s">
        <v>13416</v>
      </c>
      <c r="C2305" s="370" t="s">
        <v>17617</v>
      </c>
      <c r="D2305" s="370"/>
      <c r="E2305" s="370"/>
      <c r="F2305" s="370"/>
      <c r="G2305" s="370"/>
      <c r="H2305" s="370"/>
      <c r="I2305" s="370"/>
      <c r="J2305" s="370"/>
      <c r="K2305" s="370"/>
      <c r="L2305" s="74" t="s">
        <v>1283</v>
      </c>
      <c r="M2305" s="67">
        <v>581.28</v>
      </c>
    </row>
    <row r="2306" spans="1:13" ht="13.5" customHeight="1">
      <c r="A2306" s="66" t="s">
        <v>17618</v>
      </c>
      <c r="B2306" s="74" t="s">
        <v>13416</v>
      </c>
      <c r="C2306" s="370" t="s">
        <v>17619</v>
      </c>
      <c r="D2306" s="370"/>
      <c r="E2306" s="370"/>
      <c r="F2306" s="370"/>
      <c r="G2306" s="370"/>
      <c r="H2306" s="370"/>
      <c r="I2306" s="370"/>
      <c r="J2306" s="370"/>
      <c r="K2306" s="370"/>
      <c r="L2306" s="74" t="s">
        <v>1283</v>
      </c>
      <c r="M2306" s="67">
        <v>626.20000000000005</v>
      </c>
    </row>
    <row r="2307" spans="1:13" ht="12.75" customHeight="1">
      <c r="A2307" s="64" t="s">
        <v>17620</v>
      </c>
      <c r="B2307" s="73" t="s">
        <v>13416</v>
      </c>
      <c r="C2307" s="371" t="s">
        <v>17621</v>
      </c>
      <c r="D2307" s="371"/>
      <c r="E2307" s="371"/>
      <c r="F2307" s="371"/>
      <c r="G2307" s="371"/>
      <c r="H2307" s="371"/>
      <c r="I2307" s="371"/>
      <c r="J2307" s="371"/>
      <c r="K2307" s="371"/>
      <c r="L2307" s="65"/>
      <c r="M2307" s="65"/>
    </row>
    <row r="2308" spans="1:13" ht="12.75" customHeight="1">
      <c r="A2308" s="66" t="s">
        <v>17622</v>
      </c>
      <c r="B2308" s="74" t="s">
        <v>13416</v>
      </c>
      <c r="C2308" s="370" t="s">
        <v>17623</v>
      </c>
      <c r="D2308" s="370"/>
      <c r="E2308" s="370"/>
      <c r="F2308" s="370"/>
      <c r="G2308" s="370"/>
      <c r="H2308" s="370"/>
      <c r="I2308" s="370"/>
      <c r="J2308" s="370"/>
      <c r="K2308" s="370"/>
      <c r="L2308" s="74" t="s">
        <v>1283</v>
      </c>
      <c r="M2308" s="67">
        <v>288.37</v>
      </c>
    </row>
    <row r="2309" spans="1:13" ht="13.5" customHeight="1">
      <c r="A2309" s="64" t="s">
        <v>17624</v>
      </c>
      <c r="B2309" s="65"/>
      <c r="C2309" s="371" t="s">
        <v>17625</v>
      </c>
      <c r="D2309" s="371"/>
      <c r="E2309" s="371"/>
      <c r="F2309" s="371"/>
      <c r="G2309" s="371"/>
      <c r="H2309" s="371"/>
      <c r="I2309" s="371"/>
      <c r="J2309" s="371"/>
      <c r="K2309" s="371"/>
      <c r="L2309" s="65"/>
      <c r="M2309" s="65"/>
    </row>
    <row r="2310" spans="1:13" ht="12.75" customHeight="1">
      <c r="A2310" s="66" t="s">
        <v>17626</v>
      </c>
      <c r="B2310" s="74" t="s">
        <v>13416</v>
      </c>
      <c r="C2310" s="370" t="s">
        <v>17627</v>
      </c>
      <c r="D2310" s="370"/>
      <c r="E2310" s="370"/>
      <c r="F2310" s="370"/>
      <c r="G2310" s="370"/>
      <c r="H2310" s="370"/>
      <c r="I2310" s="370"/>
      <c r="J2310" s="370"/>
      <c r="K2310" s="370"/>
      <c r="L2310" s="74" t="s">
        <v>1283</v>
      </c>
      <c r="M2310" s="67">
        <v>66.44</v>
      </c>
    </row>
    <row r="2311" spans="1:13" ht="13.5" customHeight="1">
      <c r="A2311" s="66" t="s">
        <v>17628</v>
      </c>
      <c r="B2311" s="74" t="s">
        <v>13416</v>
      </c>
      <c r="C2311" s="370" t="s">
        <v>17629</v>
      </c>
      <c r="D2311" s="370"/>
      <c r="E2311" s="370"/>
      <c r="F2311" s="370"/>
      <c r="G2311" s="370"/>
      <c r="H2311" s="370"/>
      <c r="I2311" s="370"/>
      <c r="J2311" s="370"/>
      <c r="K2311" s="370"/>
      <c r="L2311" s="74" t="s">
        <v>1283</v>
      </c>
      <c r="M2311" s="67">
        <v>27.35</v>
      </c>
    </row>
    <row r="2312" spans="1:13" ht="12.75" customHeight="1">
      <c r="A2312" s="66" t="s">
        <v>17630</v>
      </c>
      <c r="B2312" s="74" t="s">
        <v>13416</v>
      </c>
      <c r="C2312" s="370" t="s">
        <v>17631</v>
      </c>
      <c r="D2312" s="370"/>
      <c r="E2312" s="370"/>
      <c r="F2312" s="370"/>
      <c r="G2312" s="370"/>
      <c r="H2312" s="370"/>
      <c r="I2312" s="370"/>
      <c r="J2312" s="370"/>
      <c r="K2312" s="370"/>
      <c r="L2312" s="74" t="s">
        <v>1283</v>
      </c>
      <c r="M2312" s="67">
        <v>93.88</v>
      </c>
    </row>
    <row r="2313" spans="1:13" ht="12.75" customHeight="1">
      <c r="A2313" s="66" t="s">
        <v>17632</v>
      </c>
      <c r="B2313" s="74" t="s">
        <v>13416</v>
      </c>
      <c r="C2313" s="370" t="s">
        <v>17633</v>
      </c>
      <c r="D2313" s="370"/>
      <c r="E2313" s="370"/>
      <c r="F2313" s="370"/>
      <c r="G2313" s="370"/>
      <c r="H2313" s="370"/>
      <c r="I2313" s="370"/>
      <c r="J2313" s="370"/>
      <c r="K2313" s="370"/>
      <c r="L2313" s="74" t="s">
        <v>1283</v>
      </c>
      <c r="M2313" s="67">
        <v>54.45</v>
      </c>
    </row>
    <row r="2314" spans="1:13" ht="13.5" customHeight="1">
      <c r="A2314" s="64" t="s">
        <v>17634</v>
      </c>
      <c r="B2314" s="73" t="s">
        <v>13416</v>
      </c>
      <c r="C2314" s="371" t="s">
        <v>17635</v>
      </c>
      <c r="D2314" s="371"/>
      <c r="E2314" s="371"/>
      <c r="F2314" s="371"/>
      <c r="G2314" s="371"/>
      <c r="H2314" s="371"/>
      <c r="I2314" s="371"/>
      <c r="J2314" s="371"/>
      <c r="K2314" s="371"/>
      <c r="L2314" s="65"/>
      <c r="M2314" s="65"/>
    </row>
    <row r="2315" spans="1:13" ht="12.75" customHeight="1">
      <c r="A2315" s="66" t="s">
        <v>17636</v>
      </c>
      <c r="B2315" s="74" t="s">
        <v>13416</v>
      </c>
      <c r="C2315" s="370" t="s">
        <v>17637</v>
      </c>
      <c r="D2315" s="370"/>
      <c r="E2315" s="370"/>
      <c r="F2315" s="370"/>
      <c r="G2315" s="370"/>
      <c r="H2315" s="370"/>
      <c r="I2315" s="370"/>
      <c r="J2315" s="370"/>
      <c r="K2315" s="370"/>
      <c r="L2315" s="74" t="s">
        <v>216</v>
      </c>
      <c r="M2315" s="67">
        <v>65.62</v>
      </c>
    </row>
    <row r="2316" spans="1:13" ht="12.75" customHeight="1">
      <c r="A2316" s="66" t="s">
        <v>17638</v>
      </c>
      <c r="B2316" s="74" t="s">
        <v>13416</v>
      </c>
      <c r="C2316" s="370" t="s">
        <v>17639</v>
      </c>
      <c r="D2316" s="370"/>
      <c r="E2316" s="370"/>
      <c r="F2316" s="370"/>
      <c r="G2316" s="370"/>
      <c r="H2316" s="370"/>
      <c r="I2316" s="370"/>
      <c r="J2316" s="370"/>
      <c r="K2316" s="370"/>
      <c r="L2316" s="74" t="s">
        <v>216</v>
      </c>
      <c r="M2316" s="67">
        <v>62.49</v>
      </c>
    </row>
    <row r="2317" spans="1:13" ht="13.5" customHeight="1">
      <c r="A2317" s="66" t="s">
        <v>17640</v>
      </c>
      <c r="B2317" s="74" t="s">
        <v>13416</v>
      </c>
      <c r="C2317" s="370" t="s">
        <v>17641</v>
      </c>
      <c r="D2317" s="370"/>
      <c r="E2317" s="370"/>
      <c r="F2317" s="370"/>
      <c r="G2317" s="370"/>
      <c r="H2317" s="370"/>
      <c r="I2317" s="370"/>
      <c r="J2317" s="370"/>
      <c r="K2317" s="370"/>
      <c r="L2317" s="74" t="s">
        <v>216</v>
      </c>
      <c r="M2317" s="67">
        <v>23.77</v>
      </c>
    </row>
    <row r="2318" spans="1:13" ht="12.75" customHeight="1">
      <c r="A2318" s="66" t="s">
        <v>17642</v>
      </c>
      <c r="B2318" s="74" t="s">
        <v>13416</v>
      </c>
      <c r="C2318" s="370" t="s">
        <v>17643</v>
      </c>
      <c r="D2318" s="370"/>
      <c r="E2318" s="370"/>
      <c r="F2318" s="370"/>
      <c r="G2318" s="370"/>
      <c r="H2318" s="370"/>
      <c r="I2318" s="370"/>
      <c r="J2318" s="370"/>
      <c r="K2318" s="370"/>
      <c r="L2318" s="74" t="s">
        <v>216</v>
      </c>
      <c r="M2318" s="67">
        <v>81.61</v>
      </c>
    </row>
    <row r="2319" spans="1:13" ht="13.5" customHeight="1">
      <c r="A2319" s="66" t="s">
        <v>17644</v>
      </c>
      <c r="B2319" s="74" t="s">
        <v>13416</v>
      </c>
      <c r="C2319" s="370" t="s">
        <v>17645</v>
      </c>
      <c r="D2319" s="370"/>
      <c r="E2319" s="370"/>
      <c r="F2319" s="370"/>
      <c r="G2319" s="370"/>
      <c r="H2319" s="370"/>
      <c r="I2319" s="370"/>
      <c r="J2319" s="370"/>
      <c r="K2319" s="370"/>
      <c r="L2319" s="74" t="s">
        <v>216</v>
      </c>
      <c r="M2319" s="67">
        <v>72.69</v>
      </c>
    </row>
    <row r="2320" spans="1:13" ht="12.75" customHeight="1">
      <c r="A2320" s="66" t="s">
        <v>17646</v>
      </c>
      <c r="B2320" s="74" t="s">
        <v>13416</v>
      </c>
      <c r="C2320" s="370" t="s">
        <v>17647</v>
      </c>
      <c r="D2320" s="370"/>
      <c r="E2320" s="370"/>
      <c r="F2320" s="370"/>
      <c r="G2320" s="370"/>
      <c r="H2320" s="370"/>
      <c r="I2320" s="370"/>
      <c r="J2320" s="370"/>
      <c r="K2320" s="370"/>
      <c r="L2320" s="74" t="s">
        <v>216</v>
      </c>
      <c r="M2320" s="67">
        <v>76.69</v>
      </c>
    </row>
    <row r="2321" spans="1:13" ht="12.75" customHeight="1">
      <c r="A2321" s="66" t="s">
        <v>17648</v>
      </c>
      <c r="B2321" s="74" t="s">
        <v>13416</v>
      </c>
      <c r="C2321" s="370" t="s">
        <v>17649</v>
      </c>
      <c r="D2321" s="370"/>
      <c r="E2321" s="370"/>
      <c r="F2321" s="370"/>
      <c r="G2321" s="370"/>
      <c r="H2321" s="370"/>
      <c r="I2321" s="370"/>
      <c r="J2321" s="370"/>
      <c r="K2321" s="370"/>
      <c r="L2321" s="74" t="s">
        <v>216</v>
      </c>
      <c r="M2321" s="67">
        <v>73.2</v>
      </c>
    </row>
    <row r="2322" spans="1:13" ht="13.5" customHeight="1">
      <c r="A2322" s="66" t="s">
        <v>17650</v>
      </c>
      <c r="B2322" s="74" t="s">
        <v>13416</v>
      </c>
      <c r="C2322" s="370" t="s">
        <v>17651</v>
      </c>
      <c r="D2322" s="370"/>
      <c r="E2322" s="370"/>
      <c r="F2322" s="370"/>
      <c r="G2322" s="370"/>
      <c r="H2322" s="370"/>
      <c r="I2322" s="370"/>
      <c r="J2322" s="370"/>
      <c r="K2322" s="370"/>
      <c r="L2322" s="74" t="s">
        <v>216</v>
      </c>
      <c r="M2322" s="67">
        <v>11.81</v>
      </c>
    </row>
    <row r="2323" spans="1:13" ht="12.75" customHeight="1">
      <c r="A2323" s="66" t="s">
        <v>17652</v>
      </c>
      <c r="B2323" s="74" t="s">
        <v>13416</v>
      </c>
      <c r="C2323" s="370" t="s">
        <v>17653</v>
      </c>
      <c r="D2323" s="370"/>
      <c r="E2323" s="370"/>
      <c r="F2323" s="370"/>
      <c r="G2323" s="370"/>
      <c r="H2323" s="370"/>
      <c r="I2323" s="370"/>
      <c r="J2323" s="370"/>
      <c r="K2323" s="370"/>
      <c r="L2323" s="74" t="s">
        <v>216</v>
      </c>
      <c r="M2323" s="67">
        <v>27.97</v>
      </c>
    </row>
    <row r="2324" spans="1:13" ht="13.5" customHeight="1">
      <c r="A2324" s="66" t="s">
        <v>17654</v>
      </c>
      <c r="B2324" s="74" t="s">
        <v>13416</v>
      </c>
      <c r="C2324" s="370" t="s">
        <v>17655</v>
      </c>
      <c r="D2324" s="370"/>
      <c r="E2324" s="370"/>
      <c r="F2324" s="370"/>
      <c r="G2324" s="370"/>
      <c r="H2324" s="370"/>
      <c r="I2324" s="370"/>
      <c r="J2324" s="370"/>
      <c r="K2324" s="370"/>
      <c r="L2324" s="74" t="s">
        <v>216</v>
      </c>
      <c r="M2324" s="67">
        <v>80.040000000000006</v>
      </c>
    </row>
    <row r="2325" spans="1:13" ht="12.75" customHeight="1">
      <c r="A2325" s="66" t="s">
        <v>17656</v>
      </c>
      <c r="B2325" s="74" t="s">
        <v>13416</v>
      </c>
      <c r="C2325" s="370" t="s">
        <v>17657</v>
      </c>
      <c r="D2325" s="370"/>
      <c r="E2325" s="370"/>
      <c r="F2325" s="370"/>
      <c r="G2325" s="370"/>
      <c r="H2325" s="370"/>
      <c r="I2325" s="370"/>
      <c r="J2325" s="370"/>
      <c r="K2325" s="370"/>
      <c r="L2325" s="74" t="s">
        <v>216</v>
      </c>
      <c r="M2325" s="67">
        <v>153.94</v>
      </c>
    </row>
    <row r="2326" spans="1:13" ht="12.75" customHeight="1">
      <c r="A2326" s="64" t="s">
        <v>17658</v>
      </c>
      <c r="B2326" s="73" t="s">
        <v>13416</v>
      </c>
      <c r="C2326" s="371" t="s">
        <v>17659</v>
      </c>
      <c r="D2326" s="371"/>
      <c r="E2326" s="371"/>
      <c r="F2326" s="371"/>
      <c r="G2326" s="371"/>
      <c r="H2326" s="371"/>
      <c r="I2326" s="371"/>
      <c r="J2326" s="371"/>
      <c r="K2326" s="371"/>
      <c r="L2326" s="65"/>
      <c r="M2326" s="65"/>
    </row>
    <row r="2327" spans="1:13" ht="13.5" customHeight="1">
      <c r="A2327" s="66" t="s">
        <v>17660</v>
      </c>
      <c r="B2327" s="74" t="s">
        <v>13416</v>
      </c>
      <c r="C2327" s="370" t="s">
        <v>17661</v>
      </c>
      <c r="D2327" s="370"/>
      <c r="E2327" s="370"/>
      <c r="F2327" s="370"/>
      <c r="G2327" s="370"/>
      <c r="H2327" s="370"/>
      <c r="I2327" s="370"/>
      <c r="J2327" s="370"/>
      <c r="K2327" s="370"/>
      <c r="L2327" s="74" t="s">
        <v>1240</v>
      </c>
      <c r="M2327" s="67">
        <v>14.09</v>
      </c>
    </row>
    <row r="2328" spans="1:13" ht="12.75" customHeight="1">
      <c r="A2328" s="66" t="s">
        <v>17662</v>
      </c>
      <c r="B2328" s="74" t="s">
        <v>13416</v>
      </c>
      <c r="C2328" s="370" t="s">
        <v>17663</v>
      </c>
      <c r="D2328" s="370"/>
      <c r="E2328" s="370"/>
      <c r="F2328" s="370"/>
      <c r="G2328" s="370"/>
      <c r="H2328" s="370"/>
      <c r="I2328" s="370"/>
      <c r="J2328" s="370"/>
      <c r="K2328" s="370"/>
      <c r="L2328" s="74" t="s">
        <v>1240</v>
      </c>
      <c r="M2328" s="67">
        <v>12.63</v>
      </c>
    </row>
    <row r="2329" spans="1:13" ht="13.5" customHeight="1">
      <c r="A2329" s="66" t="s">
        <v>17664</v>
      </c>
      <c r="B2329" s="74" t="s">
        <v>13416</v>
      </c>
      <c r="C2329" s="370" t="s">
        <v>17665</v>
      </c>
      <c r="D2329" s="370"/>
      <c r="E2329" s="370"/>
      <c r="F2329" s="370"/>
      <c r="G2329" s="370"/>
      <c r="H2329" s="370"/>
      <c r="I2329" s="370"/>
      <c r="J2329" s="370"/>
      <c r="K2329" s="370"/>
      <c r="L2329" s="74" t="s">
        <v>1240</v>
      </c>
      <c r="M2329" s="67">
        <v>12.23</v>
      </c>
    </row>
    <row r="2330" spans="1:13" ht="12.75" customHeight="1">
      <c r="A2330" s="66" t="s">
        <v>17666</v>
      </c>
      <c r="B2330" s="74" t="s">
        <v>13416</v>
      </c>
      <c r="C2330" s="370" t="s">
        <v>17667</v>
      </c>
      <c r="D2330" s="370"/>
      <c r="E2330" s="370"/>
      <c r="F2330" s="370"/>
      <c r="G2330" s="370"/>
      <c r="H2330" s="370"/>
      <c r="I2330" s="370"/>
      <c r="J2330" s="370"/>
      <c r="K2330" s="370"/>
      <c r="L2330" s="74" t="s">
        <v>1240</v>
      </c>
      <c r="M2330" s="67">
        <v>14.55</v>
      </c>
    </row>
    <row r="2331" spans="1:13" ht="12.75" customHeight="1">
      <c r="A2331" s="66" t="s">
        <v>17668</v>
      </c>
      <c r="B2331" s="74" t="s">
        <v>13416</v>
      </c>
      <c r="C2331" s="370" t="s">
        <v>17669</v>
      </c>
      <c r="D2331" s="370"/>
      <c r="E2331" s="370"/>
      <c r="F2331" s="370"/>
      <c r="G2331" s="370"/>
      <c r="H2331" s="370"/>
      <c r="I2331" s="370"/>
      <c r="J2331" s="370"/>
      <c r="K2331" s="370"/>
      <c r="L2331" s="74" t="s">
        <v>1240</v>
      </c>
      <c r="M2331" s="67">
        <v>13.01</v>
      </c>
    </row>
    <row r="2332" spans="1:13" ht="13.5" customHeight="1">
      <c r="A2332" s="64" t="s">
        <v>17670</v>
      </c>
      <c r="B2332" s="73" t="s">
        <v>13416</v>
      </c>
      <c r="C2332" s="371" t="s">
        <v>17671</v>
      </c>
      <c r="D2332" s="371"/>
      <c r="E2332" s="371"/>
      <c r="F2332" s="371"/>
      <c r="G2332" s="371"/>
      <c r="H2332" s="371"/>
      <c r="I2332" s="371"/>
      <c r="J2332" s="371"/>
      <c r="K2332" s="371"/>
      <c r="L2332" s="65"/>
      <c r="M2332" s="65"/>
    </row>
    <row r="2333" spans="1:13" ht="12.75" customHeight="1">
      <c r="A2333" s="66" t="s">
        <v>13405</v>
      </c>
      <c r="B2333" s="74" t="s">
        <v>13416</v>
      </c>
      <c r="C2333" s="370" t="s">
        <v>13406</v>
      </c>
      <c r="D2333" s="370"/>
      <c r="E2333" s="370"/>
      <c r="F2333" s="370"/>
      <c r="G2333" s="370"/>
      <c r="H2333" s="370"/>
      <c r="I2333" s="370"/>
      <c r="J2333" s="370"/>
      <c r="K2333" s="370"/>
      <c r="L2333" s="74" t="s">
        <v>1283</v>
      </c>
      <c r="M2333" s="67">
        <v>696.08</v>
      </c>
    </row>
    <row r="2334" spans="1:13" ht="12.75" customHeight="1">
      <c r="A2334" s="66" t="s">
        <v>17672</v>
      </c>
      <c r="B2334" s="74" t="s">
        <v>13416</v>
      </c>
      <c r="C2334" s="370" t="s">
        <v>17673</v>
      </c>
      <c r="D2334" s="370"/>
      <c r="E2334" s="370"/>
      <c r="F2334" s="370"/>
      <c r="G2334" s="370"/>
      <c r="H2334" s="370"/>
      <c r="I2334" s="370"/>
      <c r="J2334" s="370"/>
      <c r="K2334" s="370"/>
      <c r="L2334" s="74" t="s">
        <v>1283</v>
      </c>
      <c r="M2334" s="67">
        <v>550.48</v>
      </c>
    </row>
    <row r="2335" spans="1:13" ht="13.5" customHeight="1">
      <c r="A2335" s="66" t="s">
        <v>13400</v>
      </c>
      <c r="B2335" s="74" t="s">
        <v>13416</v>
      </c>
      <c r="C2335" s="370" t="s">
        <v>13401</v>
      </c>
      <c r="D2335" s="370"/>
      <c r="E2335" s="370"/>
      <c r="F2335" s="370"/>
      <c r="G2335" s="370"/>
      <c r="H2335" s="370"/>
      <c r="I2335" s="370"/>
      <c r="J2335" s="370"/>
      <c r="K2335" s="370"/>
      <c r="L2335" s="74" t="s">
        <v>1283</v>
      </c>
      <c r="M2335" s="67">
        <v>449.08</v>
      </c>
    </row>
    <row r="2336" spans="1:13" ht="12.75" customHeight="1">
      <c r="A2336" s="66" t="s">
        <v>17674</v>
      </c>
      <c r="B2336" s="74" t="s">
        <v>13416</v>
      </c>
      <c r="C2336" s="370" t="s">
        <v>17675</v>
      </c>
      <c r="D2336" s="370"/>
      <c r="E2336" s="370"/>
      <c r="F2336" s="370"/>
      <c r="G2336" s="370"/>
      <c r="H2336" s="370"/>
      <c r="I2336" s="370"/>
      <c r="J2336" s="370"/>
      <c r="K2336" s="370"/>
      <c r="L2336" s="74" t="s">
        <v>1283</v>
      </c>
      <c r="M2336" s="67">
        <v>408.43</v>
      </c>
    </row>
    <row r="2337" spans="1:13" ht="13.5" customHeight="1">
      <c r="A2337" s="66" t="s">
        <v>17676</v>
      </c>
      <c r="B2337" s="74" t="s">
        <v>13416</v>
      </c>
      <c r="C2337" s="370" t="s">
        <v>17677</v>
      </c>
      <c r="D2337" s="370"/>
      <c r="E2337" s="370"/>
      <c r="F2337" s="370"/>
      <c r="G2337" s="370"/>
      <c r="H2337" s="370"/>
      <c r="I2337" s="370"/>
      <c r="J2337" s="370"/>
      <c r="K2337" s="370"/>
      <c r="L2337" s="74" t="s">
        <v>1283</v>
      </c>
      <c r="M2337" s="67">
        <v>377.71</v>
      </c>
    </row>
    <row r="2338" spans="1:13" ht="12.75" customHeight="1">
      <c r="A2338" s="66" t="s">
        <v>17678</v>
      </c>
      <c r="B2338" s="74" t="s">
        <v>13416</v>
      </c>
      <c r="C2338" s="370" t="s">
        <v>17679</v>
      </c>
      <c r="D2338" s="370"/>
      <c r="E2338" s="370"/>
      <c r="F2338" s="370"/>
      <c r="G2338" s="370"/>
      <c r="H2338" s="370"/>
      <c r="I2338" s="370"/>
      <c r="J2338" s="370"/>
      <c r="K2338" s="370"/>
      <c r="L2338" s="74" t="s">
        <v>1283</v>
      </c>
      <c r="M2338" s="67">
        <v>356.91</v>
      </c>
    </row>
    <row r="2339" spans="1:13" ht="12.75" customHeight="1">
      <c r="A2339" s="66" t="s">
        <v>17680</v>
      </c>
      <c r="B2339" s="74" t="s">
        <v>13416</v>
      </c>
      <c r="C2339" s="370" t="s">
        <v>17681</v>
      </c>
      <c r="D2339" s="370"/>
      <c r="E2339" s="370"/>
      <c r="F2339" s="370"/>
      <c r="G2339" s="370"/>
      <c r="H2339" s="370"/>
      <c r="I2339" s="370"/>
      <c r="J2339" s="370"/>
      <c r="K2339" s="370"/>
      <c r="L2339" s="74" t="s">
        <v>1283</v>
      </c>
      <c r="M2339" s="67">
        <v>328.38</v>
      </c>
    </row>
    <row r="2340" spans="1:13" ht="13.5" customHeight="1">
      <c r="A2340" s="66" t="s">
        <v>17682</v>
      </c>
      <c r="B2340" s="74" t="s">
        <v>13416</v>
      </c>
      <c r="C2340" s="370" t="s">
        <v>17683</v>
      </c>
      <c r="D2340" s="370"/>
      <c r="E2340" s="370"/>
      <c r="F2340" s="370"/>
      <c r="G2340" s="370"/>
      <c r="H2340" s="370"/>
      <c r="I2340" s="370"/>
      <c r="J2340" s="370"/>
      <c r="K2340" s="370"/>
      <c r="L2340" s="74" t="s">
        <v>1283</v>
      </c>
      <c r="M2340" s="67">
        <v>308.10000000000002</v>
      </c>
    </row>
    <row r="2341" spans="1:13" ht="12.75" customHeight="1">
      <c r="A2341" s="64" t="s">
        <v>17684</v>
      </c>
      <c r="B2341" s="73" t="s">
        <v>13416</v>
      </c>
      <c r="C2341" s="371" t="s">
        <v>17685</v>
      </c>
      <c r="D2341" s="371"/>
      <c r="E2341" s="371"/>
      <c r="F2341" s="371"/>
      <c r="G2341" s="371"/>
      <c r="H2341" s="371"/>
      <c r="I2341" s="371"/>
      <c r="J2341" s="371"/>
      <c r="K2341" s="371"/>
      <c r="L2341" s="65"/>
      <c r="M2341" s="65"/>
    </row>
    <row r="2342" spans="1:13" ht="13.5" customHeight="1">
      <c r="A2342" s="66" t="s">
        <v>17686</v>
      </c>
      <c r="B2342" s="74" t="s">
        <v>13416</v>
      </c>
      <c r="C2342" s="370" t="s">
        <v>17687</v>
      </c>
      <c r="D2342" s="370"/>
      <c r="E2342" s="370"/>
      <c r="F2342" s="370"/>
      <c r="G2342" s="370"/>
      <c r="H2342" s="370"/>
      <c r="I2342" s="370"/>
      <c r="J2342" s="370"/>
      <c r="K2342" s="370"/>
      <c r="L2342" s="74" t="s">
        <v>1283</v>
      </c>
      <c r="M2342" s="67">
        <v>456.75</v>
      </c>
    </row>
    <row r="2343" spans="1:13" ht="12.75" customHeight="1">
      <c r="A2343" s="64" t="s">
        <v>17688</v>
      </c>
      <c r="B2343" s="73" t="s">
        <v>13416</v>
      </c>
      <c r="C2343" s="371" t="s">
        <v>17689</v>
      </c>
      <c r="D2343" s="371"/>
      <c r="E2343" s="371"/>
      <c r="F2343" s="371"/>
      <c r="G2343" s="371"/>
      <c r="H2343" s="371"/>
      <c r="I2343" s="371"/>
      <c r="J2343" s="371"/>
      <c r="K2343" s="371"/>
      <c r="L2343" s="65"/>
      <c r="M2343" s="65"/>
    </row>
    <row r="2344" spans="1:13" ht="12.75" customHeight="1">
      <c r="A2344" s="66" t="s">
        <v>17690</v>
      </c>
      <c r="B2344" s="74" t="s">
        <v>13416</v>
      </c>
      <c r="C2344" s="370" t="s">
        <v>17691</v>
      </c>
      <c r="D2344" s="370"/>
      <c r="E2344" s="370"/>
      <c r="F2344" s="370"/>
      <c r="G2344" s="370"/>
      <c r="H2344" s="370"/>
      <c r="I2344" s="370"/>
      <c r="J2344" s="370"/>
      <c r="K2344" s="370"/>
      <c r="L2344" s="74" t="s">
        <v>216</v>
      </c>
      <c r="M2344" s="67">
        <v>72.63</v>
      </c>
    </row>
    <row r="2345" spans="1:13" ht="13.5" customHeight="1">
      <c r="A2345" s="66" t="s">
        <v>17692</v>
      </c>
      <c r="B2345" s="74" t="s">
        <v>13416</v>
      </c>
      <c r="C2345" s="370" t="s">
        <v>17693</v>
      </c>
      <c r="D2345" s="370"/>
      <c r="E2345" s="370"/>
      <c r="F2345" s="370"/>
      <c r="G2345" s="370"/>
      <c r="H2345" s="370"/>
      <c r="I2345" s="370"/>
      <c r="J2345" s="370"/>
      <c r="K2345" s="370"/>
      <c r="L2345" s="74" t="s">
        <v>216</v>
      </c>
      <c r="M2345" s="67">
        <v>132.07</v>
      </c>
    </row>
    <row r="2346" spans="1:13" ht="12.75" customHeight="1">
      <c r="A2346" s="66" t="s">
        <v>17694</v>
      </c>
      <c r="B2346" s="74" t="s">
        <v>13416</v>
      </c>
      <c r="C2346" s="370" t="s">
        <v>17695</v>
      </c>
      <c r="D2346" s="370"/>
      <c r="E2346" s="370"/>
      <c r="F2346" s="370"/>
      <c r="G2346" s="370"/>
      <c r="H2346" s="370"/>
      <c r="I2346" s="370"/>
      <c r="J2346" s="370"/>
      <c r="K2346" s="370"/>
      <c r="L2346" s="74" t="s">
        <v>216</v>
      </c>
      <c r="M2346" s="67">
        <v>238.09</v>
      </c>
    </row>
    <row r="2347" spans="1:13" ht="12.75" customHeight="1">
      <c r="A2347" s="66" t="s">
        <v>17696</v>
      </c>
      <c r="B2347" s="74" t="s">
        <v>13416</v>
      </c>
      <c r="C2347" s="370" t="s">
        <v>17697</v>
      </c>
      <c r="D2347" s="370"/>
      <c r="E2347" s="370"/>
      <c r="F2347" s="370"/>
      <c r="G2347" s="370"/>
      <c r="H2347" s="370"/>
      <c r="I2347" s="370"/>
      <c r="J2347" s="370"/>
      <c r="K2347" s="370"/>
      <c r="L2347" s="74" t="s">
        <v>216</v>
      </c>
      <c r="M2347" s="67">
        <v>76.39</v>
      </c>
    </row>
    <row r="2348" spans="1:13" ht="13.5" customHeight="1">
      <c r="A2348" s="66" t="s">
        <v>17698</v>
      </c>
      <c r="B2348" s="74" t="s">
        <v>13416</v>
      </c>
      <c r="C2348" s="370" t="s">
        <v>17699</v>
      </c>
      <c r="D2348" s="370"/>
      <c r="E2348" s="370"/>
      <c r="F2348" s="370"/>
      <c r="G2348" s="370"/>
      <c r="H2348" s="370"/>
      <c r="I2348" s="370"/>
      <c r="J2348" s="370"/>
      <c r="K2348" s="370"/>
      <c r="L2348" s="74" t="s">
        <v>216</v>
      </c>
      <c r="M2348" s="67">
        <v>139.59</v>
      </c>
    </row>
    <row r="2349" spans="1:13" ht="12.75" customHeight="1">
      <c r="A2349" s="66" t="s">
        <v>17700</v>
      </c>
      <c r="B2349" s="74" t="s">
        <v>13416</v>
      </c>
      <c r="C2349" s="370" t="s">
        <v>17701</v>
      </c>
      <c r="D2349" s="370"/>
      <c r="E2349" s="370"/>
      <c r="F2349" s="370"/>
      <c r="G2349" s="370"/>
      <c r="H2349" s="370"/>
      <c r="I2349" s="370"/>
      <c r="J2349" s="370"/>
      <c r="K2349" s="370"/>
      <c r="L2349" s="74" t="s">
        <v>216</v>
      </c>
      <c r="M2349" s="67">
        <v>247.49</v>
      </c>
    </row>
    <row r="2350" spans="1:13" ht="13.5" customHeight="1">
      <c r="A2350" s="66" t="s">
        <v>17702</v>
      </c>
      <c r="B2350" s="74" t="s">
        <v>13416</v>
      </c>
      <c r="C2350" s="370" t="s">
        <v>17703</v>
      </c>
      <c r="D2350" s="370"/>
      <c r="E2350" s="370"/>
      <c r="F2350" s="370"/>
      <c r="G2350" s="370"/>
      <c r="H2350" s="370"/>
      <c r="I2350" s="370"/>
      <c r="J2350" s="370"/>
      <c r="K2350" s="370"/>
      <c r="L2350" s="74" t="s">
        <v>216</v>
      </c>
      <c r="M2350" s="67">
        <v>49.55</v>
      </c>
    </row>
    <row r="2351" spans="1:13" ht="12.75" customHeight="1">
      <c r="A2351" s="66" t="s">
        <v>17704</v>
      </c>
      <c r="B2351" s="74" t="s">
        <v>13416</v>
      </c>
      <c r="C2351" s="370" t="s">
        <v>17705</v>
      </c>
      <c r="D2351" s="370"/>
      <c r="E2351" s="370"/>
      <c r="F2351" s="370"/>
      <c r="G2351" s="370"/>
      <c r="H2351" s="370"/>
      <c r="I2351" s="370"/>
      <c r="J2351" s="370"/>
      <c r="K2351" s="370"/>
      <c r="L2351" s="74" t="s">
        <v>216</v>
      </c>
      <c r="M2351" s="67">
        <v>66.040000000000006</v>
      </c>
    </row>
    <row r="2352" spans="1:13" ht="12.75" customHeight="1">
      <c r="A2352" s="66" t="s">
        <v>17706</v>
      </c>
      <c r="B2352" s="74" t="s">
        <v>13416</v>
      </c>
      <c r="C2352" s="370" t="s">
        <v>17707</v>
      </c>
      <c r="D2352" s="370"/>
      <c r="E2352" s="370"/>
      <c r="F2352" s="370"/>
      <c r="G2352" s="370"/>
      <c r="H2352" s="370"/>
      <c r="I2352" s="370"/>
      <c r="J2352" s="370"/>
      <c r="K2352" s="370"/>
      <c r="L2352" s="74" t="s">
        <v>216</v>
      </c>
      <c r="M2352" s="67">
        <v>78.459999999999994</v>
      </c>
    </row>
    <row r="2353" spans="1:13" ht="13.5" customHeight="1">
      <c r="A2353" s="66" t="s">
        <v>17708</v>
      </c>
      <c r="B2353" s="74" t="s">
        <v>13416</v>
      </c>
      <c r="C2353" s="370" t="s">
        <v>17709</v>
      </c>
      <c r="D2353" s="370"/>
      <c r="E2353" s="370"/>
      <c r="F2353" s="370"/>
      <c r="G2353" s="370"/>
      <c r="H2353" s="370"/>
      <c r="I2353" s="370"/>
      <c r="J2353" s="370"/>
      <c r="K2353" s="370"/>
      <c r="L2353" s="74" t="s">
        <v>216</v>
      </c>
      <c r="M2353" s="67">
        <v>47.27</v>
      </c>
    </row>
    <row r="2354" spans="1:13" ht="12.75" customHeight="1">
      <c r="A2354" s="66" t="s">
        <v>17710</v>
      </c>
      <c r="B2354" s="74" t="s">
        <v>13416</v>
      </c>
      <c r="C2354" s="370" t="s">
        <v>17711</v>
      </c>
      <c r="D2354" s="370"/>
      <c r="E2354" s="370"/>
      <c r="F2354" s="370"/>
      <c r="G2354" s="370"/>
      <c r="H2354" s="370"/>
      <c r="I2354" s="370"/>
      <c r="J2354" s="370"/>
      <c r="K2354" s="370"/>
      <c r="L2354" s="74" t="s">
        <v>216</v>
      </c>
      <c r="M2354" s="67">
        <v>54.47</v>
      </c>
    </row>
    <row r="2355" spans="1:13" ht="13.5" customHeight="1">
      <c r="A2355" s="66" t="s">
        <v>17712</v>
      </c>
      <c r="B2355" s="74" t="s">
        <v>13416</v>
      </c>
      <c r="C2355" s="370" t="s">
        <v>17713</v>
      </c>
      <c r="D2355" s="370"/>
      <c r="E2355" s="370"/>
      <c r="F2355" s="370"/>
      <c r="G2355" s="370"/>
      <c r="H2355" s="370"/>
      <c r="I2355" s="370"/>
      <c r="J2355" s="370"/>
      <c r="K2355" s="370"/>
      <c r="L2355" s="74" t="s">
        <v>216</v>
      </c>
      <c r="M2355" s="67">
        <v>61.96</v>
      </c>
    </row>
    <row r="2356" spans="1:13" ht="12.75" customHeight="1">
      <c r="A2356" s="66" t="s">
        <v>17714</v>
      </c>
      <c r="B2356" s="74" t="s">
        <v>13416</v>
      </c>
      <c r="C2356" s="370" t="s">
        <v>17715</v>
      </c>
      <c r="D2356" s="370"/>
      <c r="E2356" s="370"/>
      <c r="F2356" s="370"/>
      <c r="G2356" s="370"/>
      <c r="H2356" s="370"/>
      <c r="I2356" s="370"/>
      <c r="J2356" s="370"/>
      <c r="K2356" s="370"/>
      <c r="L2356" s="74" t="s">
        <v>216</v>
      </c>
      <c r="M2356" s="67">
        <v>51.78</v>
      </c>
    </row>
    <row r="2357" spans="1:13" ht="12.75" customHeight="1">
      <c r="A2357" s="66" t="s">
        <v>17716</v>
      </c>
      <c r="B2357" s="74" t="s">
        <v>13416</v>
      </c>
      <c r="C2357" s="370" t="s">
        <v>17717</v>
      </c>
      <c r="D2357" s="370"/>
      <c r="E2357" s="370"/>
      <c r="F2357" s="370"/>
      <c r="G2357" s="370"/>
      <c r="H2357" s="370"/>
      <c r="I2357" s="370"/>
      <c r="J2357" s="370"/>
      <c r="K2357" s="370"/>
      <c r="L2357" s="74" t="s">
        <v>216</v>
      </c>
      <c r="M2357" s="67">
        <v>60.12</v>
      </c>
    </row>
    <row r="2358" spans="1:13" ht="13.5" customHeight="1">
      <c r="A2358" s="66" t="s">
        <v>17718</v>
      </c>
      <c r="B2358" s="74" t="s">
        <v>13416</v>
      </c>
      <c r="C2358" s="370" t="s">
        <v>17719</v>
      </c>
      <c r="D2358" s="370"/>
      <c r="E2358" s="370"/>
      <c r="F2358" s="370"/>
      <c r="G2358" s="370"/>
      <c r="H2358" s="370"/>
      <c r="I2358" s="370"/>
      <c r="J2358" s="370"/>
      <c r="K2358" s="370"/>
      <c r="L2358" s="74" t="s">
        <v>216</v>
      </c>
      <c r="M2358" s="67">
        <v>67.599999999999994</v>
      </c>
    </row>
    <row r="2359" spans="1:13" ht="12.75" customHeight="1">
      <c r="A2359" s="64" t="s">
        <v>17720</v>
      </c>
      <c r="B2359" s="73" t="s">
        <v>13416</v>
      </c>
      <c r="C2359" s="371" t="s">
        <v>16452</v>
      </c>
      <c r="D2359" s="371"/>
      <c r="E2359" s="371"/>
      <c r="F2359" s="371"/>
      <c r="G2359" s="371"/>
      <c r="H2359" s="371"/>
      <c r="I2359" s="371"/>
      <c r="J2359" s="371"/>
      <c r="K2359" s="371"/>
      <c r="L2359" s="65"/>
      <c r="M2359" s="65"/>
    </row>
    <row r="2360" spans="1:13" ht="12.75" customHeight="1">
      <c r="A2360" s="66" t="s">
        <v>17721</v>
      </c>
      <c r="B2360" s="74" t="s">
        <v>13416</v>
      </c>
      <c r="C2360" s="370" t="s">
        <v>17722</v>
      </c>
      <c r="D2360" s="370"/>
      <c r="E2360" s="370"/>
      <c r="F2360" s="370"/>
      <c r="G2360" s="370"/>
      <c r="H2360" s="370"/>
      <c r="I2360" s="370"/>
      <c r="J2360" s="370"/>
      <c r="K2360" s="370"/>
      <c r="L2360" s="74" t="s">
        <v>216</v>
      </c>
      <c r="M2360" s="67">
        <v>7.1</v>
      </c>
    </row>
    <row r="2361" spans="1:13" ht="13.5" customHeight="1">
      <c r="A2361" s="66" t="s">
        <v>17723</v>
      </c>
      <c r="B2361" s="74" t="s">
        <v>13416</v>
      </c>
      <c r="C2361" s="370" t="s">
        <v>17724</v>
      </c>
      <c r="D2361" s="370"/>
      <c r="E2361" s="370"/>
      <c r="F2361" s="370"/>
      <c r="G2361" s="370"/>
      <c r="H2361" s="370"/>
      <c r="I2361" s="370"/>
      <c r="J2361" s="370"/>
      <c r="K2361" s="370"/>
      <c r="L2361" s="74" t="s">
        <v>216</v>
      </c>
      <c r="M2361" s="67">
        <v>10.67</v>
      </c>
    </row>
    <row r="2362" spans="1:13" ht="12.75" customHeight="1">
      <c r="A2362" s="66" t="s">
        <v>17725</v>
      </c>
      <c r="B2362" s="74" t="s">
        <v>13416</v>
      </c>
      <c r="C2362" s="370" t="s">
        <v>17726</v>
      </c>
      <c r="D2362" s="370"/>
      <c r="E2362" s="370"/>
      <c r="F2362" s="370"/>
      <c r="G2362" s="370"/>
      <c r="H2362" s="370"/>
      <c r="I2362" s="370"/>
      <c r="J2362" s="370"/>
      <c r="K2362" s="370"/>
      <c r="L2362" s="74" t="s">
        <v>216</v>
      </c>
      <c r="M2362" s="67">
        <v>10.73</v>
      </c>
    </row>
    <row r="2363" spans="1:13" ht="13.5" customHeight="1">
      <c r="A2363" s="66" t="s">
        <v>17727</v>
      </c>
      <c r="B2363" s="74" t="s">
        <v>13416</v>
      </c>
      <c r="C2363" s="370" t="s">
        <v>17728</v>
      </c>
      <c r="D2363" s="370"/>
      <c r="E2363" s="370"/>
      <c r="F2363" s="370"/>
      <c r="G2363" s="370"/>
      <c r="H2363" s="370"/>
      <c r="I2363" s="370"/>
      <c r="J2363" s="370"/>
      <c r="K2363" s="370"/>
      <c r="L2363" s="74" t="s">
        <v>216</v>
      </c>
      <c r="M2363" s="67">
        <v>24.13</v>
      </c>
    </row>
    <row r="2364" spans="1:13" ht="12.75" customHeight="1">
      <c r="A2364" s="66" t="s">
        <v>17729</v>
      </c>
      <c r="B2364" s="74" t="s">
        <v>13416</v>
      </c>
      <c r="C2364" s="370" t="s">
        <v>17730</v>
      </c>
      <c r="D2364" s="370"/>
      <c r="E2364" s="370"/>
      <c r="F2364" s="370"/>
      <c r="G2364" s="370"/>
      <c r="H2364" s="370"/>
      <c r="I2364" s="370"/>
      <c r="J2364" s="370"/>
      <c r="K2364" s="370"/>
      <c r="L2364" s="74" t="s">
        <v>216</v>
      </c>
      <c r="M2364" s="67">
        <v>31.31</v>
      </c>
    </row>
    <row r="2365" spans="1:13" ht="12.75" customHeight="1">
      <c r="A2365" s="66" t="s">
        <v>17731</v>
      </c>
      <c r="B2365" s="74" t="s">
        <v>13416</v>
      </c>
      <c r="C2365" s="370" t="s">
        <v>17732</v>
      </c>
      <c r="D2365" s="370"/>
      <c r="E2365" s="370"/>
      <c r="F2365" s="370"/>
      <c r="G2365" s="370"/>
      <c r="H2365" s="370"/>
      <c r="I2365" s="370"/>
      <c r="J2365" s="370"/>
      <c r="K2365" s="370"/>
      <c r="L2365" s="74" t="s">
        <v>216</v>
      </c>
      <c r="M2365" s="67">
        <v>33.08</v>
      </c>
    </row>
    <row r="2366" spans="1:13" ht="13.5" customHeight="1">
      <c r="A2366" s="66" t="s">
        <v>17733</v>
      </c>
      <c r="B2366" s="74" t="s">
        <v>13416</v>
      </c>
      <c r="C2366" s="370" t="s">
        <v>17734</v>
      </c>
      <c r="D2366" s="370"/>
      <c r="E2366" s="370"/>
      <c r="F2366" s="370"/>
      <c r="G2366" s="370"/>
      <c r="H2366" s="370"/>
      <c r="I2366" s="370"/>
      <c r="J2366" s="370"/>
      <c r="K2366" s="370"/>
      <c r="L2366" s="74" t="s">
        <v>216</v>
      </c>
      <c r="M2366" s="67">
        <v>67.400000000000006</v>
      </c>
    </row>
    <row r="2367" spans="1:13" ht="12.75" customHeight="1">
      <c r="A2367" s="64" t="s">
        <v>17735</v>
      </c>
      <c r="B2367" s="73" t="s">
        <v>13416</v>
      </c>
      <c r="C2367" s="371" t="s">
        <v>10156</v>
      </c>
      <c r="D2367" s="371"/>
      <c r="E2367" s="371"/>
      <c r="F2367" s="371"/>
      <c r="G2367" s="371"/>
      <c r="H2367" s="371"/>
      <c r="I2367" s="371"/>
      <c r="J2367" s="371"/>
      <c r="K2367" s="371"/>
      <c r="L2367" s="65"/>
      <c r="M2367" s="65"/>
    </row>
    <row r="2368" spans="1:13" ht="13.5" customHeight="1">
      <c r="A2368" s="66" t="s">
        <v>17736</v>
      </c>
      <c r="B2368" s="74" t="s">
        <v>13416</v>
      </c>
      <c r="C2368" s="370" t="s">
        <v>17737</v>
      </c>
      <c r="D2368" s="370"/>
      <c r="E2368" s="370"/>
      <c r="F2368" s="370"/>
      <c r="G2368" s="370"/>
      <c r="H2368" s="370"/>
      <c r="I2368" s="370"/>
      <c r="J2368" s="370"/>
      <c r="K2368" s="370"/>
      <c r="L2368" s="74" t="s">
        <v>1283</v>
      </c>
      <c r="M2368" s="67">
        <v>46.59</v>
      </c>
    </row>
    <row r="2369" spans="1:13" ht="12.75" customHeight="1">
      <c r="A2369" s="66" t="s">
        <v>17738</v>
      </c>
      <c r="B2369" s="74" t="s">
        <v>13416</v>
      </c>
      <c r="C2369" s="370" t="s">
        <v>17739</v>
      </c>
      <c r="D2369" s="370"/>
      <c r="E2369" s="370"/>
      <c r="F2369" s="370"/>
      <c r="G2369" s="370"/>
      <c r="H2369" s="370"/>
      <c r="I2369" s="370"/>
      <c r="J2369" s="370"/>
      <c r="K2369" s="370"/>
      <c r="L2369" s="74" t="s">
        <v>1283</v>
      </c>
      <c r="M2369" s="67">
        <v>62.12</v>
      </c>
    </row>
    <row r="2370" spans="1:13" ht="12.75" customHeight="1">
      <c r="A2370" s="66" t="s">
        <v>17740</v>
      </c>
      <c r="B2370" s="74" t="s">
        <v>13416</v>
      </c>
      <c r="C2370" s="370" t="s">
        <v>17741</v>
      </c>
      <c r="D2370" s="370"/>
      <c r="E2370" s="370"/>
      <c r="F2370" s="370"/>
      <c r="G2370" s="370"/>
      <c r="H2370" s="370"/>
      <c r="I2370" s="370"/>
      <c r="J2370" s="370"/>
      <c r="K2370" s="370"/>
      <c r="L2370" s="74" t="s">
        <v>1283</v>
      </c>
      <c r="M2370" s="67">
        <v>77.650000000000006</v>
      </c>
    </row>
    <row r="2371" spans="1:13" ht="13.5" customHeight="1">
      <c r="A2371" s="66" t="s">
        <v>17742</v>
      </c>
      <c r="B2371" s="74" t="s">
        <v>13416</v>
      </c>
      <c r="C2371" s="370" t="s">
        <v>17743</v>
      </c>
      <c r="D2371" s="370"/>
      <c r="E2371" s="370"/>
      <c r="F2371" s="370"/>
      <c r="G2371" s="370"/>
      <c r="H2371" s="370"/>
      <c r="I2371" s="370"/>
      <c r="J2371" s="370"/>
      <c r="K2371" s="370"/>
      <c r="L2371" s="74" t="s">
        <v>1283</v>
      </c>
      <c r="M2371" s="67">
        <v>4.18</v>
      </c>
    </row>
    <row r="2372" spans="1:13" ht="12.75" customHeight="1">
      <c r="A2372" s="66" t="s">
        <v>17744</v>
      </c>
      <c r="B2372" s="74" t="s">
        <v>13416</v>
      </c>
      <c r="C2372" s="370" t="s">
        <v>17745</v>
      </c>
      <c r="D2372" s="370"/>
      <c r="E2372" s="370"/>
      <c r="F2372" s="370"/>
      <c r="G2372" s="370"/>
      <c r="H2372" s="370"/>
      <c r="I2372" s="370"/>
      <c r="J2372" s="370"/>
      <c r="K2372" s="370"/>
      <c r="L2372" s="74" t="s">
        <v>1283</v>
      </c>
      <c r="M2372" s="67">
        <v>5.31</v>
      </c>
    </row>
    <row r="2373" spans="1:13" ht="12.75" customHeight="1">
      <c r="A2373" s="66" t="s">
        <v>17746</v>
      </c>
      <c r="B2373" s="74" t="s">
        <v>13416</v>
      </c>
      <c r="C2373" s="370" t="s">
        <v>17747</v>
      </c>
      <c r="D2373" s="370"/>
      <c r="E2373" s="370"/>
      <c r="F2373" s="370"/>
      <c r="G2373" s="370"/>
      <c r="H2373" s="370"/>
      <c r="I2373" s="370"/>
      <c r="J2373" s="370"/>
      <c r="K2373" s="370"/>
      <c r="L2373" s="74" t="s">
        <v>1283</v>
      </c>
      <c r="M2373" s="67">
        <v>6.21</v>
      </c>
    </row>
    <row r="2374" spans="1:13" ht="13.5" customHeight="1">
      <c r="A2374" s="66" t="s">
        <v>17748</v>
      </c>
      <c r="B2374" s="74" t="s">
        <v>13416</v>
      </c>
      <c r="C2374" s="370" t="s">
        <v>17749</v>
      </c>
      <c r="D2374" s="370"/>
      <c r="E2374" s="370"/>
      <c r="F2374" s="370"/>
      <c r="G2374" s="370"/>
      <c r="H2374" s="370"/>
      <c r="I2374" s="370"/>
      <c r="J2374" s="370"/>
      <c r="K2374" s="370"/>
      <c r="L2374" s="74" t="s">
        <v>1283</v>
      </c>
      <c r="M2374" s="67">
        <v>6.64</v>
      </c>
    </row>
    <row r="2375" spans="1:13" ht="12.75" customHeight="1">
      <c r="A2375" s="66" t="s">
        <v>17750</v>
      </c>
      <c r="B2375" s="74" t="s">
        <v>13416</v>
      </c>
      <c r="C2375" s="370" t="s">
        <v>17751</v>
      </c>
      <c r="D2375" s="370"/>
      <c r="E2375" s="370"/>
      <c r="F2375" s="370"/>
      <c r="G2375" s="370"/>
      <c r="H2375" s="370"/>
      <c r="I2375" s="370"/>
      <c r="J2375" s="370"/>
      <c r="K2375" s="370"/>
      <c r="L2375" s="74" t="s">
        <v>1283</v>
      </c>
      <c r="M2375" s="67">
        <v>5.22</v>
      </c>
    </row>
    <row r="2376" spans="1:13" ht="13.5" customHeight="1">
      <c r="A2376" s="66" t="s">
        <v>17752</v>
      </c>
      <c r="B2376" s="74" t="s">
        <v>13416</v>
      </c>
      <c r="C2376" s="370" t="s">
        <v>17753</v>
      </c>
      <c r="D2376" s="370"/>
      <c r="E2376" s="370"/>
      <c r="F2376" s="370"/>
      <c r="G2376" s="370"/>
      <c r="H2376" s="370"/>
      <c r="I2376" s="370"/>
      <c r="J2376" s="370"/>
      <c r="K2376" s="370"/>
      <c r="L2376" s="74" t="s">
        <v>1283</v>
      </c>
      <c r="M2376" s="67">
        <v>6.5</v>
      </c>
    </row>
    <row r="2377" spans="1:13" ht="12.75" customHeight="1">
      <c r="A2377" s="66" t="s">
        <v>17754</v>
      </c>
      <c r="B2377" s="74" t="s">
        <v>13416</v>
      </c>
      <c r="C2377" s="370" t="s">
        <v>17755</v>
      </c>
      <c r="D2377" s="370"/>
      <c r="E2377" s="370"/>
      <c r="F2377" s="370"/>
      <c r="G2377" s="370"/>
      <c r="H2377" s="370"/>
      <c r="I2377" s="370"/>
      <c r="J2377" s="370"/>
      <c r="K2377" s="370"/>
      <c r="L2377" s="74" t="s">
        <v>1283</v>
      </c>
      <c r="M2377" s="67">
        <v>7.77</v>
      </c>
    </row>
    <row r="2378" spans="1:13" ht="12.75" customHeight="1">
      <c r="A2378" s="66" t="s">
        <v>17756</v>
      </c>
      <c r="B2378" s="74" t="s">
        <v>13416</v>
      </c>
      <c r="C2378" s="370" t="s">
        <v>17757</v>
      </c>
      <c r="D2378" s="370"/>
      <c r="E2378" s="370"/>
      <c r="F2378" s="370"/>
      <c r="G2378" s="370"/>
      <c r="H2378" s="370"/>
      <c r="I2378" s="370"/>
      <c r="J2378" s="370"/>
      <c r="K2378" s="370"/>
      <c r="L2378" s="74" t="s">
        <v>1283</v>
      </c>
      <c r="M2378" s="67">
        <v>8.19</v>
      </c>
    </row>
    <row r="2379" spans="1:13" ht="13.5" customHeight="1">
      <c r="A2379" s="66" t="s">
        <v>17758</v>
      </c>
      <c r="B2379" s="74" t="s">
        <v>13416</v>
      </c>
      <c r="C2379" s="370" t="s">
        <v>17759</v>
      </c>
      <c r="D2379" s="370"/>
      <c r="E2379" s="370"/>
      <c r="F2379" s="370"/>
      <c r="G2379" s="370"/>
      <c r="H2379" s="370"/>
      <c r="I2379" s="370"/>
      <c r="J2379" s="370"/>
      <c r="K2379" s="370"/>
      <c r="L2379" s="74" t="s">
        <v>1283</v>
      </c>
      <c r="M2379" s="67">
        <v>276.08</v>
      </c>
    </row>
    <row r="2380" spans="1:13" ht="12.75" customHeight="1">
      <c r="A2380" s="66" t="s">
        <v>17760</v>
      </c>
      <c r="B2380" s="74" t="s">
        <v>13416</v>
      </c>
      <c r="C2380" s="370" t="s">
        <v>17761</v>
      </c>
      <c r="D2380" s="370"/>
      <c r="E2380" s="370"/>
      <c r="F2380" s="370"/>
      <c r="G2380" s="370"/>
      <c r="H2380" s="370"/>
      <c r="I2380" s="370"/>
      <c r="J2380" s="370"/>
      <c r="K2380" s="370"/>
      <c r="L2380" s="74" t="s">
        <v>1283</v>
      </c>
      <c r="M2380" s="67">
        <v>328.29</v>
      </c>
    </row>
    <row r="2381" spans="1:13" ht="13.5" customHeight="1">
      <c r="A2381" s="66" t="s">
        <v>17762</v>
      </c>
      <c r="B2381" s="74" t="s">
        <v>13416</v>
      </c>
      <c r="C2381" s="370" t="s">
        <v>17763</v>
      </c>
      <c r="D2381" s="370"/>
      <c r="E2381" s="370"/>
      <c r="F2381" s="370"/>
      <c r="G2381" s="370"/>
      <c r="H2381" s="370"/>
      <c r="I2381" s="370"/>
      <c r="J2381" s="370"/>
      <c r="K2381" s="370"/>
      <c r="L2381" s="74" t="s">
        <v>216</v>
      </c>
      <c r="M2381" s="67">
        <v>5.12</v>
      </c>
    </row>
    <row r="2382" spans="1:13" ht="12.75" customHeight="1">
      <c r="A2382" s="66" t="s">
        <v>17764</v>
      </c>
      <c r="B2382" s="74" t="s">
        <v>13416</v>
      </c>
      <c r="C2382" s="370" t="s">
        <v>17765</v>
      </c>
      <c r="D2382" s="370"/>
      <c r="E2382" s="370"/>
      <c r="F2382" s="370"/>
      <c r="G2382" s="370"/>
      <c r="H2382" s="370"/>
      <c r="I2382" s="370"/>
      <c r="J2382" s="370"/>
      <c r="K2382" s="370"/>
      <c r="L2382" s="74" t="s">
        <v>216</v>
      </c>
      <c r="M2382" s="67">
        <v>4.2300000000000004</v>
      </c>
    </row>
    <row r="2383" spans="1:13" ht="12.75" customHeight="1">
      <c r="A2383" s="66" t="s">
        <v>17766</v>
      </c>
      <c r="B2383" s="74" t="s">
        <v>13416</v>
      </c>
      <c r="C2383" s="370" t="s">
        <v>17767</v>
      </c>
      <c r="D2383" s="370"/>
      <c r="E2383" s="370"/>
      <c r="F2383" s="370"/>
      <c r="G2383" s="370"/>
      <c r="H2383" s="370"/>
      <c r="I2383" s="370"/>
      <c r="J2383" s="370"/>
      <c r="K2383" s="370"/>
      <c r="L2383" s="74" t="s">
        <v>1283</v>
      </c>
      <c r="M2383" s="67">
        <v>46.59</v>
      </c>
    </row>
    <row r="2384" spans="1:13" ht="13.5" customHeight="1">
      <c r="A2384" s="66" t="s">
        <v>17768</v>
      </c>
      <c r="B2384" s="74" t="s">
        <v>13416</v>
      </c>
      <c r="C2384" s="370" t="s">
        <v>17769</v>
      </c>
      <c r="D2384" s="370"/>
      <c r="E2384" s="370"/>
      <c r="F2384" s="370"/>
      <c r="G2384" s="370"/>
      <c r="H2384" s="370"/>
      <c r="I2384" s="370"/>
      <c r="J2384" s="370"/>
      <c r="K2384" s="370"/>
      <c r="L2384" s="74" t="s">
        <v>1283</v>
      </c>
      <c r="M2384" s="67">
        <v>20.38</v>
      </c>
    </row>
    <row r="2385" spans="1:13" ht="12.75" customHeight="1">
      <c r="A2385" s="66" t="s">
        <v>17770</v>
      </c>
      <c r="B2385" s="74" t="s">
        <v>13416</v>
      </c>
      <c r="C2385" s="370" t="s">
        <v>17771</v>
      </c>
      <c r="D2385" s="370"/>
      <c r="E2385" s="370"/>
      <c r="F2385" s="370"/>
      <c r="G2385" s="370"/>
      <c r="H2385" s="370"/>
      <c r="I2385" s="370"/>
      <c r="J2385" s="370"/>
      <c r="K2385" s="370"/>
      <c r="L2385" s="74" t="s">
        <v>1283</v>
      </c>
      <c r="M2385" s="67">
        <v>4.34</v>
      </c>
    </row>
    <row r="2386" spans="1:13" ht="12.75" customHeight="1">
      <c r="A2386" s="66" t="s">
        <v>17772</v>
      </c>
      <c r="B2386" s="74" t="s">
        <v>13416</v>
      </c>
      <c r="C2386" s="370" t="s">
        <v>17773</v>
      </c>
      <c r="D2386" s="370"/>
      <c r="E2386" s="370"/>
      <c r="F2386" s="370"/>
      <c r="G2386" s="370"/>
      <c r="H2386" s="370"/>
      <c r="I2386" s="370"/>
      <c r="J2386" s="370"/>
      <c r="K2386" s="370"/>
      <c r="L2386" s="74" t="s">
        <v>1283</v>
      </c>
      <c r="M2386" s="67">
        <v>23.33</v>
      </c>
    </row>
    <row r="2387" spans="1:13" ht="13.5" customHeight="1">
      <c r="A2387" s="66" t="s">
        <v>17774</v>
      </c>
      <c r="B2387" s="74" t="s">
        <v>13416</v>
      </c>
      <c r="C2387" s="370" t="s">
        <v>17775</v>
      </c>
      <c r="D2387" s="370"/>
      <c r="E2387" s="370"/>
      <c r="F2387" s="370"/>
      <c r="G2387" s="370"/>
      <c r="H2387" s="370"/>
      <c r="I2387" s="370"/>
      <c r="J2387" s="370"/>
      <c r="K2387" s="370"/>
      <c r="L2387" s="74" t="s">
        <v>1283</v>
      </c>
      <c r="M2387" s="67">
        <v>2.34</v>
      </c>
    </row>
    <row r="2388" spans="1:13" ht="12.75" customHeight="1">
      <c r="A2388" s="64" t="s">
        <v>17776</v>
      </c>
      <c r="B2388" s="73" t="s">
        <v>13416</v>
      </c>
      <c r="C2388" s="371" t="s">
        <v>17777</v>
      </c>
      <c r="D2388" s="371"/>
      <c r="E2388" s="371"/>
      <c r="F2388" s="371"/>
      <c r="G2388" s="371"/>
      <c r="H2388" s="371"/>
      <c r="I2388" s="371"/>
      <c r="J2388" s="371"/>
      <c r="K2388" s="371"/>
      <c r="L2388" s="65"/>
      <c r="M2388" s="65"/>
    </row>
    <row r="2389" spans="1:13" ht="13.5" customHeight="1">
      <c r="A2389" s="66" t="s">
        <v>17778</v>
      </c>
      <c r="B2389" s="74" t="s">
        <v>13416</v>
      </c>
      <c r="C2389" s="370" t="s">
        <v>17779</v>
      </c>
      <c r="D2389" s="370"/>
      <c r="E2389" s="370"/>
      <c r="F2389" s="370"/>
      <c r="G2389" s="370"/>
      <c r="H2389" s="370"/>
      <c r="I2389" s="370"/>
      <c r="J2389" s="370"/>
      <c r="K2389" s="370"/>
      <c r="L2389" s="74" t="s">
        <v>1283</v>
      </c>
      <c r="M2389" s="67">
        <v>534.39</v>
      </c>
    </row>
    <row r="2390" spans="1:13" ht="12.75" customHeight="1">
      <c r="A2390" s="64" t="s">
        <v>17780</v>
      </c>
      <c r="B2390" s="73" t="s">
        <v>13416</v>
      </c>
      <c r="C2390" s="371" t="s">
        <v>17781</v>
      </c>
      <c r="D2390" s="371"/>
      <c r="E2390" s="371"/>
      <c r="F2390" s="371"/>
      <c r="G2390" s="371"/>
      <c r="H2390" s="371"/>
      <c r="I2390" s="371"/>
      <c r="J2390" s="371"/>
      <c r="K2390" s="371"/>
      <c r="L2390" s="65"/>
      <c r="M2390" s="65"/>
    </row>
    <row r="2391" spans="1:13" ht="12.75" customHeight="1">
      <c r="A2391" s="66" t="s">
        <v>17782</v>
      </c>
      <c r="B2391" s="74" t="s">
        <v>13416</v>
      </c>
      <c r="C2391" s="370" t="s">
        <v>17783</v>
      </c>
      <c r="D2391" s="370"/>
      <c r="E2391" s="370"/>
      <c r="F2391" s="370"/>
      <c r="G2391" s="370"/>
      <c r="H2391" s="370"/>
      <c r="I2391" s="370"/>
      <c r="J2391" s="370"/>
      <c r="K2391" s="370"/>
      <c r="L2391" s="74" t="s">
        <v>17384</v>
      </c>
      <c r="M2391" s="67">
        <v>1.1499999999999999</v>
      </c>
    </row>
    <row r="2392" spans="1:13" ht="13.5" customHeight="1">
      <c r="A2392" s="66" t="s">
        <v>17784</v>
      </c>
      <c r="B2392" s="74" t="s">
        <v>13416</v>
      </c>
      <c r="C2392" s="370" t="s">
        <v>17785</v>
      </c>
      <c r="D2392" s="370"/>
      <c r="E2392" s="370"/>
      <c r="F2392" s="370"/>
      <c r="G2392" s="370"/>
      <c r="H2392" s="370"/>
      <c r="I2392" s="370"/>
      <c r="J2392" s="370"/>
      <c r="K2392" s="370"/>
      <c r="L2392" s="74" t="s">
        <v>17384</v>
      </c>
      <c r="M2392" s="67">
        <v>0.81</v>
      </c>
    </row>
    <row r="2393" spans="1:13" ht="12.75" customHeight="1">
      <c r="A2393" s="64" t="s">
        <v>17786</v>
      </c>
      <c r="B2393" s="73" t="s">
        <v>13416</v>
      </c>
      <c r="C2393" s="371" t="s">
        <v>17787</v>
      </c>
      <c r="D2393" s="371"/>
      <c r="E2393" s="371"/>
      <c r="F2393" s="371"/>
      <c r="G2393" s="371"/>
      <c r="H2393" s="371"/>
      <c r="I2393" s="371"/>
      <c r="J2393" s="371"/>
      <c r="K2393" s="371"/>
      <c r="L2393" s="65"/>
      <c r="M2393" s="65"/>
    </row>
    <row r="2394" spans="1:13" ht="13.5" customHeight="1">
      <c r="A2394" s="66" t="s">
        <v>17788</v>
      </c>
      <c r="B2394" s="74" t="s">
        <v>13416</v>
      </c>
      <c r="C2394" s="370" t="s">
        <v>17789</v>
      </c>
      <c r="D2394" s="370"/>
      <c r="E2394" s="370"/>
      <c r="F2394" s="370"/>
      <c r="G2394" s="370"/>
      <c r="H2394" s="370"/>
      <c r="I2394" s="370"/>
      <c r="J2394" s="370"/>
      <c r="K2394" s="370"/>
      <c r="L2394" s="74" t="s">
        <v>3397</v>
      </c>
      <c r="M2394" s="67">
        <v>248.06</v>
      </c>
    </row>
    <row r="2395" spans="1:13" ht="12.75" customHeight="1">
      <c r="A2395" s="64" t="s">
        <v>17790</v>
      </c>
      <c r="B2395" s="73" t="s">
        <v>13416</v>
      </c>
      <c r="C2395" s="371" t="s">
        <v>17791</v>
      </c>
      <c r="D2395" s="371"/>
      <c r="E2395" s="371"/>
      <c r="F2395" s="371"/>
      <c r="G2395" s="371"/>
      <c r="H2395" s="371"/>
      <c r="I2395" s="371"/>
      <c r="J2395" s="371"/>
      <c r="K2395" s="371"/>
      <c r="L2395" s="65"/>
      <c r="M2395" s="65"/>
    </row>
    <row r="2396" spans="1:13" ht="12.75" customHeight="1">
      <c r="A2396" s="66" t="s">
        <v>17792</v>
      </c>
      <c r="B2396" s="74" t="s">
        <v>13416</v>
      </c>
      <c r="C2396" s="370" t="s">
        <v>17793</v>
      </c>
      <c r="D2396" s="370"/>
      <c r="E2396" s="370"/>
      <c r="F2396" s="370"/>
      <c r="G2396" s="370"/>
      <c r="H2396" s="370"/>
      <c r="I2396" s="370"/>
      <c r="J2396" s="370"/>
      <c r="K2396" s="370"/>
      <c r="L2396" s="74" t="s">
        <v>216</v>
      </c>
      <c r="M2396" s="67">
        <v>3.57</v>
      </c>
    </row>
    <row r="2397" spans="1:13" ht="13.5" customHeight="1">
      <c r="A2397" s="66" t="s">
        <v>17794</v>
      </c>
      <c r="B2397" s="74" t="s">
        <v>13416</v>
      </c>
      <c r="C2397" s="370" t="s">
        <v>17795</v>
      </c>
      <c r="D2397" s="370"/>
      <c r="E2397" s="370"/>
      <c r="F2397" s="370"/>
      <c r="G2397" s="370"/>
      <c r="H2397" s="370"/>
      <c r="I2397" s="370"/>
      <c r="J2397" s="370"/>
      <c r="K2397" s="370"/>
      <c r="L2397" s="74" t="s">
        <v>1283</v>
      </c>
      <c r="M2397" s="67">
        <v>19.96</v>
      </c>
    </row>
    <row r="2398" spans="1:13" ht="12.75" customHeight="1">
      <c r="A2398" s="66" t="s">
        <v>17796</v>
      </c>
      <c r="B2398" s="74" t="s">
        <v>13416</v>
      </c>
      <c r="C2398" s="370" t="s">
        <v>17797</v>
      </c>
      <c r="D2398" s="370"/>
      <c r="E2398" s="370"/>
      <c r="F2398" s="370"/>
      <c r="G2398" s="370"/>
      <c r="H2398" s="370"/>
      <c r="I2398" s="370"/>
      <c r="J2398" s="370"/>
      <c r="K2398" s="370"/>
      <c r="L2398" s="74" t="s">
        <v>1283</v>
      </c>
      <c r="M2398" s="67">
        <v>6.61</v>
      </c>
    </row>
    <row r="2399" spans="1:13" ht="13.5" customHeight="1">
      <c r="A2399" s="66" t="s">
        <v>17798</v>
      </c>
      <c r="B2399" s="74" t="s">
        <v>13416</v>
      </c>
      <c r="C2399" s="370" t="s">
        <v>17799</v>
      </c>
      <c r="D2399" s="370"/>
      <c r="E2399" s="370"/>
      <c r="F2399" s="370"/>
      <c r="G2399" s="370"/>
      <c r="H2399" s="370"/>
      <c r="I2399" s="370"/>
      <c r="J2399" s="370"/>
      <c r="K2399" s="370"/>
      <c r="L2399" s="74" t="s">
        <v>13787</v>
      </c>
      <c r="M2399" s="67">
        <v>36.729999999999997</v>
      </c>
    </row>
    <row r="2400" spans="1:13" ht="12.75" customHeight="1">
      <c r="A2400" s="66" t="s">
        <v>17800</v>
      </c>
      <c r="B2400" s="74" t="s">
        <v>13416</v>
      </c>
      <c r="C2400" s="370" t="s">
        <v>17801</v>
      </c>
      <c r="D2400" s="370"/>
      <c r="E2400" s="370"/>
      <c r="F2400" s="370"/>
      <c r="G2400" s="370"/>
      <c r="H2400" s="370"/>
      <c r="I2400" s="370"/>
      <c r="J2400" s="370"/>
      <c r="K2400" s="370"/>
      <c r="L2400" s="74" t="s">
        <v>13787</v>
      </c>
      <c r="M2400" s="67">
        <v>74.56</v>
      </c>
    </row>
    <row r="2401" spans="1:13" ht="12.75" customHeight="1">
      <c r="A2401" s="66" t="s">
        <v>17802</v>
      </c>
      <c r="B2401" s="74" t="s">
        <v>13416</v>
      </c>
      <c r="C2401" s="370" t="s">
        <v>17803</v>
      </c>
      <c r="D2401" s="370"/>
      <c r="E2401" s="370"/>
      <c r="F2401" s="370"/>
      <c r="G2401" s="370"/>
      <c r="H2401" s="370"/>
      <c r="I2401" s="370"/>
      <c r="J2401" s="370"/>
      <c r="K2401" s="370"/>
      <c r="L2401" s="74" t="s">
        <v>13787</v>
      </c>
      <c r="M2401" s="67">
        <v>111.29</v>
      </c>
    </row>
    <row r="2402" spans="1:13" ht="13.5" customHeight="1">
      <c r="A2402" s="66" t="s">
        <v>17804</v>
      </c>
      <c r="B2402" s="74" t="s">
        <v>13416</v>
      </c>
      <c r="C2402" s="370" t="s">
        <v>17805</v>
      </c>
      <c r="D2402" s="370"/>
      <c r="E2402" s="370"/>
      <c r="F2402" s="370"/>
      <c r="G2402" s="370"/>
      <c r="H2402" s="370"/>
      <c r="I2402" s="370"/>
      <c r="J2402" s="370"/>
      <c r="K2402" s="370"/>
      <c r="L2402" s="74" t="s">
        <v>13787</v>
      </c>
      <c r="M2402" s="67">
        <v>148.02000000000001</v>
      </c>
    </row>
    <row r="2403" spans="1:13" ht="12.75" customHeight="1">
      <c r="A2403" s="64" t="s">
        <v>17806</v>
      </c>
      <c r="B2403" s="73" t="s">
        <v>13416</v>
      </c>
      <c r="C2403" s="371" t="s">
        <v>17807</v>
      </c>
      <c r="D2403" s="371"/>
      <c r="E2403" s="371"/>
      <c r="F2403" s="371"/>
      <c r="G2403" s="371"/>
      <c r="H2403" s="371"/>
      <c r="I2403" s="371"/>
      <c r="J2403" s="371"/>
      <c r="K2403" s="371"/>
      <c r="L2403" s="65"/>
      <c r="M2403" s="65"/>
    </row>
    <row r="2404" spans="1:13" ht="12.75" customHeight="1">
      <c r="A2404" s="66" t="s">
        <v>17808</v>
      </c>
      <c r="B2404" s="74" t="s">
        <v>13416</v>
      </c>
      <c r="C2404" s="370" t="s">
        <v>14154</v>
      </c>
      <c r="D2404" s="370"/>
      <c r="E2404" s="370"/>
      <c r="F2404" s="370"/>
      <c r="G2404" s="370"/>
      <c r="H2404" s="370"/>
      <c r="I2404" s="370"/>
      <c r="J2404" s="370"/>
      <c r="K2404" s="370"/>
      <c r="L2404" s="74" t="s">
        <v>1283</v>
      </c>
      <c r="M2404" s="67">
        <v>127.14</v>
      </c>
    </row>
    <row r="2405" spans="1:13" ht="13.5" customHeight="1">
      <c r="A2405" s="64" t="s">
        <v>17809</v>
      </c>
      <c r="B2405" s="73" t="s">
        <v>13416</v>
      </c>
      <c r="C2405" s="371" t="s">
        <v>14156</v>
      </c>
      <c r="D2405" s="371"/>
      <c r="E2405" s="371"/>
      <c r="F2405" s="371"/>
      <c r="G2405" s="371"/>
      <c r="H2405" s="371"/>
      <c r="I2405" s="371"/>
      <c r="J2405" s="371"/>
      <c r="K2405" s="371"/>
      <c r="L2405" s="65"/>
      <c r="M2405" s="65"/>
    </row>
    <row r="2406" spans="1:13" ht="12.75" customHeight="1">
      <c r="A2406" s="66" t="s">
        <v>17810</v>
      </c>
      <c r="B2406" s="74" t="s">
        <v>13416</v>
      </c>
      <c r="C2406" s="370" t="s">
        <v>17811</v>
      </c>
      <c r="D2406" s="370"/>
      <c r="E2406" s="370"/>
      <c r="F2406" s="370"/>
      <c r="G2406" s="370"/>
      <c r="H2406" s="370"/>
      <c r="I2406" s="370"/>
      <c r="J2406" s="370"/>
      <c r="K2406" s="370"/>
      <c r="L2406" s="74" t="s">
        <v>216</v>
      </c>
      <c r="M2406" s="67">
        <v>4.45</v>
      </c>
    </row>
    <row r="2407" spans="1:13" ht="13.5" customHeight="1">
      <c r="A2407" s="64" t="s">
        <v>17812</v>
      </c>
      <c r="B2407" s="73" t="s">
        <v>13416</v>
      </c>
      <c r="C2407" s="371" t="s">
        <v>21734</v>
      </c>
      <c r="D2407" s="371"/>
      <c r="E2407" s="371"/>
      <c r="F2407" s="371"/>
      <c r="G2407" s="371"/>
      <c r="H2407" s="371"/>
      <c r="I2407" s="371"/>
      <c r="J2407" s="371"/>
      <c r="K2407" s="371"/>
      <c r="L2407" s="65"/>
      <c r="M2407" s="65"/>
    </row>
    <row r="2408" spans="1:13" ht="12.75" customHeight="1">
      <c r="A2408" s="66" t="s">
        <v>17813</v>
      </c>
      <c r="B2408" s="74" t="s">
        <v>13416</v>
      </c>
      <c r="C2408" s="370" t="s">
        <v>22837</v>
      </c>
      <c r="D2408" s="370"/>
      <c r="E2408" s="370"/>
      <c r="F2408" s="370"/>
      <c r="G2408" s="370"/>
      <c r="H2408" s="370"/>
      <c r="I2408" s="370"/>
      <c r="J2408" s="370"/>
      <c r="K2408" s="370"/>
      <c r="L2408" s="74" t="s">
        <v>25</v>
      </c>
      <c r="M2408" s="67">
        <v>7.82</v>
      </c>
    </row>
    <row r="2409" spans="1:13" ht="12.75" customHeight="1">
      <c r="A2409" s="64" t="s">
        <v>17814</v>
      </c>
      <c r="B2409" s="73" t="s">
        <v>13416</v>
      </c>
      <c r="C2409" s="371" t="s">
        <v>17815</v>
      </c>
      <c r="D2409" s="371"/>
      <c r="E2409" s="371"/>
      <c r="F2409" s="371"/>
      <c r="G2409" s="371"/>
      <c r="H2409" s="371"/>
      <c r="I2409" s="371"/>
      <c r="J2409" s="371"/>
      <c r="K2409" s="371"/>
      <c r="L2409" s="65"/>
      <c r="M2409" s="65"/>
    </row>
    <row r="2410" spans="1:13" ht="13.5" customHeight="1">
      <c r="A2410" s="66" t="s">
        <v>17816</v>
      </c>
      <c r="B2410" s="74" t="s">
        <v>13416</v>
      </c>
      <c r="C2410" s="370" t="s">
        <v>13690</v>
      </c>
      <c r="D2410" s="370"/>
      <c r="E2410" s="370"/>
      <c r="F2410" s="370"/>
      <c r="G2410" s="370"/>
      <c r="H2410" s="370"/>
      <c r="I2410" s="370"/>
      <c r="J2410" s="370"/>
      <c r="K2410" s="370"/>
      <c r="L2410" s="74" t="s">
        <v>26</v>
      </c>
      <c r="M2410" s="67">
        <v>2.02</v>
      </c>
    </row>
    <row r="2411" spans="1:13" ht="12.75" customHeight="1">
      <c r="A2411" s="64" t="s">
        <v>17817</v>
      </c>
      <c r="B2411" s="73" t="s">
        <v>13416</v>
      </c>
      <c r="C2411" s="371" t="s">
        <v>17818</v>
      </c>
      <c r="D2411" s="371"/>
      <c r="E2411" s="371"/>
      <c r="F2411" s="371"/>
      <c r="G2411" s="371"/>
      <c r="H2411" s="371"/>
      <c r="I2411" s="371"/>
      <c r="J2411" s="371"/>
      <c r="K2411" s="371"/>
      <c r="L2411" s="65"/>
      <c r="M2411" s="65"/>
    </row>
    <row r="2412" spans="1:13" ht="13.5" customHeight="1">
      <c r="A2412" s="66" t="s">
        <v>17819</v>
      </c>
      <c r="B2412" s="74" t="s">
        <v>13416</v>
      </c>
      <c r="C2412" s="370" t="s">
        <v>17820</v>
      </c>
      <c r="D2412" s="370"/>
      <c r="E2412" s="370"/>
      <c r="F2412" s="370"/>
      <c r="G2412" s="370"/>
      <c r="H2412" s="370"/>
      <c r="I2412" s="370"/>
      <c r="J2412" s="370"/>
      <c r="K2412" s="370"/>
      <c r="L2412" s="74" t="s">
        <v>25</v>
      </c>
      <c r="M2412" s="67">
        <v>1097.8800000000001</v>
      </c>
    </row>
    <row r="2413" spans="1:13" ht="12.75" customHeight="1">
      <c r="A2413" s="66" t="s">
        <v>17821</v>
      </c>
      <c r="B2413" s="74" t="s">
        <v>13416</v>
      </c>
      <c r="C2413" s="370" t="s">
        <v>17822</v>
      </c>
      <c r="D2413" s="370"/>
      <c r="E2413" s="370"/>
      <c r="F2413" s="370"/>
      <c r="G2413" s="370"/>
      <c r="H2413" s="370"/>
      <c r="I2413" s="370"/>
      <c r="J2413" s="370"/>
      <c r="K2413" s="370"/>
      <c r="L2413" s="74" t="s">
        <v>25</v>
      </c>
      <c r="M2413" s="67">
        <v>528.14</v>
      </c>
    </row>
    <row r="2414" spans="1:13" ht="12.75" customHeight="1">
      <c r="A2414" s="66" t="s">
        <v>17823</v>
      </c>
      <c r="B2414" s="74" t="s">
        <v>13416</v>
      </c>
      <c r="C2414" s="370" t="s">
        <v>17824</v>
      </c>
      <c r="D2414" s="370"/>
      <c r="E2414" s="370"/>
      <c r="F2414" s="370"/>
      <c r="G2414" s="370"/>
      <c r="H2414" s="370"/>
      <c r="I2414" s="370"/>
      <c r="J2414" s="370"/>
      <c r="K2414" s="370"/>
      <c r="L2414" s="74" t="s">
        <v>25</v>
      </c>
      <c r="M2414" s="67">
        <v>2031.84</v>
      </c>
    </row>
    <row r="2415" spans="1:13" ht="13.5" customHeight="1">
      <c r="A2415" s="66" t="s">
        <v>17825</v>
      </c>
      <c r="B2415" s="74" t="s">
        <v>13416</v>
      </c>
      <c r="C2415" s="370" t="s">
        <v>17826</v>
      </c>
      <c r="D2415" s="370"/>
      <c r="E2415" s="370"/>
      <c r="F2415" s="370"/>
      <c r="G2415" s="370"/>
      <c r="H2415" s="370"/>
      <c r="I2415" s="370"/>
      <c r="J2415" s="370"/>
      <c r="K2415" s="370"/>
      <c r="L2415" s="74" t="s">
        <v>25</v>
      </c>
      <c r="M2415" s="67">
        <v>560.15</v>
      </c>
    </row>
    <row r="2416" spans="1:13" ht="12.75" customHeight="1">
      <c r="A2416" s="66" t="s">
        <v>17827</v>
      </c>
      <c r="B2416" s="74" t="s">
        <v>13416</v>
      </c>
      <c r="C2416" s="370" t="s">
        <v>17828</v>
      </c>
      <c r="D2416" s="370"/>
      <c r="E2416" s="370"/>
      <c r="F2416" s="370"/>
      <c r="G2416" s="370"/>
      <c r="H2416" s="370"/>
      <c r="I2416" s="370"/>
      <c r="J2416" s="370"/>
      <c r="K2416" s="370"/>
      <c r="L2416" s="74" t="s">
        <v>25</v>
      </c>
      <c r="M2416" s="67">
        <v>436.26</v>
      </c>
    </row>
    <row r="2417" spans="1:13" ht="12.75" customHeight="1">
      <c r="A2417" s="66" t="s">
        <v>17829</v>
      </c>
      <c r="B2417" s="74" t="s">
        <v>13416</v>
      </c>
      <c r="C2417" s="370" t="s">
        <v>17830</v>
      </c>
      <c r="D2417" s="370"/>
      <c r="E2417" s="370"/>
      <c r="F2417" s="370"/>
      <c r="G2417" s="370"/>
      <c r="H2417" s="370"/>
      <c r="I2417" s="370"/>
      <c r="J2417" s="370"/>
      <c r="K2417" s="370"/>
      <c r="L2417" s="74" t="s">
        <v>25</v>
      </c>
      <c r="M2417" s="67">
        <v>293.7</v>
      </c>
    </row>
    <row r="2418" spans="1:13" ht="13.5" customHeight="1">
      <c r="A2418" s="66" t="s">
        <v>17831</v>
      </c>
      <c r="B2418" s="74" t="s">
        <v>13416</v>
      </c>
      <c r="C2418" s="370" t="s">
        <v>17832</v>
      </c>
      <c r="D2418" s="370"/>
      <c r="E2418" s="370"/>
      <c r="F2418" s="370"/>
      <c r="G2418" s="370"/>
      <c r="H2418" s="370"/>
      <c r="I2418" s="370"/>
      <c r="J2418" s="370"/>
      <c r="K2418" s="370"/>
      <c r="L2418" s="74" t="s">
        <v>25</v>
      </c>
      <c r="M2418" s="67">
        <v>470.5</v>
      </c>
    </row>
    <row r="2419" spans="1:13" ht="12.75" customHeight="1">
      <c r="A2419" s="66" t="s">
        <v>17833</v>
      </c>
      <c r="B2419" s="74" t="s">
        <v>13416</v>
      </c>
      <c r="C2419" s="370" t="s">
        <v>17834</v>
      </c>
      <c r="D2419" s="370"/>
      <c r="E2419" s="370"/>
      <c r="F2419" s="370"/>
      <c r="G2419" s="370"/>
      <c r="H2419" s="370"/>
      <c r="I2419" s="370"/>
      <c r="J2419" s="370"/>
      <c r="K2419" s="370"/>
      <c r="L2419" s="74" t="s">
        <v>25</v>
      </c>
      <c r="M2419" s="67">
        <v>651.16999999999996</v>
      </c>
    </row>
    <row r="2420" spans="1:13" ht="13.5" customHeight="1">
      <c r="A2420" s="66" t="s">
        <v>17835</v>
      </c>
      <c r="B2420" s="74" t="s">
        <v>13416</v>
      </c>
      <c r="C2420" s="370" t="s">
        <v>17836</v>
      </c>
      <c r="D2420" s="370"/>
      <c r="E2420" s="370"/>
      <c r="F2420" s="370"/>
      <c r="G2420" s="370"/>
      <c r="H2420" s="370"/>
      <c r="I2420" s="370"/>
      <c r="J2420" s="370"/>
      <c r="K2420" s="370"/>
      <c r="L2420" s="74" t="s">
        <v>25</v>
      </c>
      <c r="M2420" s="67">
        <v>197.95</v>
      </c>
    </row>
    <row r="2421" spans="1:13" ht="12.75" customHeight="1">
      <c r="A2421" s="66" t="s">
        <v>17837</v>
      </c>
      <c r="B2421" s="74" t="s">
        <v>13416</v>
      </c>
      <c r="C2421" s="370" t="s">
        <v>17838</v>
      </c>
      <c r="D2421" s="370"/>
      <c r="E2421" s="370"/>
      <c r="F2421" s="370"/>
      <c r="G2421" s="370"/>
      <c r="H2421" s="370"/>
      <c r="I2421" s="370"/>
      <c r="J2421" s="370"/>
      <c r="K2421" s="370"/>
      <c r="L2421" s="74" t="s">
        <v>25</v>
      </c>
      <c r="M2421" s="67">
        <v>242.31</v>
      </c>
    </row>
    <row r="2422" spans="1:13" ht="12.75" customHeight="1">
      <c r="A2422" s="66" t="s">
        <v>17839</v>
      </c>
      <c r="B2422" s="74" t="s">
        <v>13416</v>
      </c>
      <c r="C2422" s="370" t="s">
        <v>17840</v>
      </c>
      <c r="D2422" s="370"/>
      <c r="E2422" s="370"/>
      <c r="F2422" s="370"/>
      <c r="G2422" s="370"/>
      <c r="H2422" s="370"/>
      <c r="I2422" s="370"/>
      <c r="J2422" s="370"/>
      <c r="K2422" s="370"/>
      <c r="L2422" s="74" t="s">
        <v>25</v>
      </c>
      <c r="M2422" s="67">
        <v>395.3</v>
      </c>
    </row>
    <row r="2423" spans="1:13" ht="13.5" customHeight="1">
      <c r="A2423" s="66" t="s">
        <v>17841</v>
      </c>
      <c r="B2423" s="74" t="s">
        <v>13416</v>
      </c>
      <c r="C2423" s="370" t="s">
        <v>17842</v>
      </c>
      <c r="D2423" s="370"/>
      <c r="E2423" s="370"/>
      <c r="F2423" s="370"/>
      <c r="G2423" s="370"/>
      <c r="H2423" s="370"/>
      <c r="I2423" s="370"/>
      <c r="J2423" s="370"/>
      <c r="K2423" s="370"/>
      <c r="L2423" s="74" t="s">
        <v>25</v>
      </c>
      <c r="M2423" s="67">
        <v>301.17</v>
      </c>
    </row>
    <row r="2424" spans="1:13" ht="12.75" customHeight="1">
      <c r="A2424" s="66" t="s">
        <v>17843</v>
      </c>
      <c r="B2424" s="74" t="s">
        <v>13416</v>
      </c>
      <c r="C2424" s="370" t="s">
        <v>17844</v>
      </c>
      <c r="D2424" s="370"/>
      <c r="E2424" s="370"/>
      <c r="F2424" s="370"/>
      <c r="G2424" s="370"/>
      <c r="H2424" s="370"/>
      <c r="I2424" s="370"/>
      <c r="J2424" s="370"/>
      <c r="K2424" s="370"/>
      <c r="L2424" s="74" t="s">
        <v>25</v>
      </c>
      <c r="M2424" s="67">
        <v>397.92</v>
      </c>
    </row>
    <row r="2425" spans="1:13" ht="13.5" customHeight="1">
      <c r="A2425" s="66" t="s">
        <v>17845</v>
      </c>
      <c r="B2425" s="74" t="s">
        <v>13416</v>
      </c>
      <c r="C2425" s="370" t="s">
        <v>17846</v>
      </c>
      <c r="D2425" s="370"/>
      <c r="E2425" s="370"/>
      <c r="F2425" s="370"/>
      <c r="G2425" s="370"/>
      <c r="H2425" s="370"/>
      <c r="I2425" s="370"/>
      <c r="J2425" s="370"/>
      <c r="K2425" s="370"/>
      <c r="L2425" s="74" t="s">
        <v>25</v>
      </c>
      <c r="M2425" s="67">
        <v>552.86</v>
      </c>
    </row>
    <row r="2426" spans="1:13" ht="12.75" customHeight="1">
      <c r="A2426" s="66" t="s">
        <v>17847</v>
      </c>
      <c r="B2426" s="74" t="s">
        <v>13416</v>
      </c>
      <c r="C2426" s="370" t="s">
        <v>17848</v>
      </c>
      <c r="D2426" s="370"/>
      <c r="E2426" s="370"/>
      <c r="F2426" s="370"/>
      <c r="G2426" s="370"/>
      <c r="H2426" s="370"/>
      <c r="I2426" s="370"/>
      <c r="J2426" s="370"/>
      <c r="K2426" s="370"/>
      <c r="L2426" s="74" t="s">
        <v>25</v>
      </c>
      <c r="M2426" s="67">
        <v>236.44</v>
      </c>
    </row>
    <row r="2427" spans="1:13" ht="12.75" customHeight="1">
      <c r="A2427" s="66" t="s">
        <v>17849</v>
      </c>
      <c r="B2427" s="74" t="s">
        <v>13416</v>
      </c>
      <c r="C2427" s="370" t="s">
        <v>17850</v>
      </c>
      <c r="D2427" s="370"/>
      <c r="E2427" s="370"/>
      <c r="F2427" s="370"/>
      <c r="G2427" s="370"/>
      <c r="H2427" s="370"/>
      <c r="I2427" s="370"/>
      <c r="J2427" s="370"/>
      <c r="K2427" s="370"/>
      <c r="L2427" s="74" t="s">
        <v>25</v>
      </c>
      <c r="M2427" s="67">
        <v>336.35</v>
      </c>
    </row>
    <row r="2428" spans="1:13" ht="13.5" customHeight="1">
      <c r="A2428" s="66" t="s">
        <v>17851</v>
      </c>
      <c r="B2428" s="74" t="s">
        <v>13416</v>
      </c>
      <c r="C2428" s="370" t="s">
        <v>17852</v>
      </c>
      <c r="D2428" s="370"/>
      <c r="E2428" s="370"/>
      <c r="F2428" s="370"/>
      <c r="G2428" s="370"/>
      <c r="H2428" s="370"/>
      <c r="I2428" s="370"/>
      <c r="J2428" s="370"/>
      <c r="K2428" s="370"/>
      <c r="L2428" s="74" t="s">
        <v>25</v>
      </c>
      <c r="M2428" s="67">
        <v>717.67</v>
      </c>
    </row>
    <row r="2429" spans="1:13" ht="12.75" customHeight="1">
      <c r="A2429" s="66" t="s">
        <v>17853</v>
      </c>
      <c r="B2429" s="74" t="s">
        <v>13416</v>
      </c>
      <c r="C2429" s="370" t="s">
        <v>17854</v>
      </c>
      <c r="D2429" s="370"/>
      <c r="E2429" s="370"/>
      <c r="F2429" s="370"/>
      <c r="G2429" s="370"/>
      <c r="H2429" s="370"/>
      <c r="I2429" s="370"/>
      <c r="J2429" s="370"/>
      <c r="K2429" s="370"/>
      <c r="L2429" s="74" t="s">
        <v>25</v>
      </c>
      <c r="M2429" s="67">
        <v>1034.8699999999999</v>
      </c>
    </row>
    <row r="2430" spans="1:13" ht="12.75" customHeight="1">
      <c r="A2430" s="66" t="s">
        <v>17855</v>
      </c>
      <c r="B2430" s="74" t="s">
        <v>13416</v>
      </c>
      <c r="C2430" s="370" t="s">
        <v>17856</v>
      </c>
      <c r="D2430" s="370"/>
      <c r="E2430" s="370"/>
      <c r="F2430" s="370"/>
      <c r="G2430" s="370"/>
      <c r="H2430" s="370"/>
      <c r="I2430" s="370"/>
      <c r="J2430" s="370"/>
      <c r="K2430" s="370"/>
      <c r="L2430" s="74" t="s">
        <v>25</v>
      </c>
      <c r="M2430" s="67">
        <v>1703.27</v>
      </c>
    </row>
    <row r="2431" spans="1:13" ht="13.5" customHeight="1">
      <c r="A2431" s="66" t="s">
        <v>17857</v>
      </c>
      <c r="B2431" s="74" t="s">
        <v>13416</v>
      </c>
      <c r="C2431" s="370" t="s">
        <v>17858</v>
      </c>
      <c r="D2431" s="370"/>
      <c r="E2431" s="370"/>
      <c r="F2431" s="370"/>
      <c r="G2431" s="370"/>
      <c r="H2431" s="370"/>
      <c r="I2431" s="370"/>
      <c r="J2431" s="370"/>
      <c r="K2431" s="370"/>
      <c r="L2431" s="74" t="s">
        <v>25</v>
      </c>
      <c r="M2431" s="67">
        <v>2610.4299999999998</v>
      </c>
    </row>
    <row r="2432" spans="1:13" ht="12.75" customHeight="1">
      <c r="A2432" s="66" t="s">
        <v>17859</v>
      </c>
      <c r="B2432" s="74" t="s">
        <v>13416</v>
      </c>
      <c r="C2432" s="370" t="s">
        <v>17860</v>
      </c>
      <c r="D2432" s="370"/>
      <c r="E2432" s="370"/>
      <c r="F2432" s="370"/>
      <c r="G2432" s="370"/>
      <c r="H2432" s="370"/>
      <c r="I2432" s="370"/>
      <c r="J2432" s="370"/>
      <c r="K2432" s="370"/>
      <c r="L2432" s="74" t="s">
        <v>25</v>
      </c>
      <c r="M2432" s="67">
        <v>323.76</v>
      </c>
    </row>
    <row r="2433" spans="1:13" ht="13.5" customHeight="1">
      <c r="A2433" s="64" t="s">
        <v>17861</v>
      </c>
      <c r="B2433" s="73" t="s">
        <v>13416</v>
      </c>
      <c r="C2433" s="371" t="s">
        <v>16718</v>
      </c>
      <c r="D2433" s="371"/>
      <c r="E2433" s="371"/>
      <c r="F2433" s="371"/>
      <c r="G2433" s="371"/>
      <c r="H2433" s="371"/>
      <c r="I2433" s="371"/>
      <c r="J2433" s="371"/>
      <c r="K2433" s="371"/>
      <c r="L2433" s="65"/>
      <c r="M2433" s="65"/>
    </row>
    <row r="2434" spans="1:13" ht="12.75" customHeight="1">
      <c r="A2434" s="66" t="s">
        <v>17862</v>
      </c>
      <c r="B2434" s="74" t="s">
        <v>13416</v>
      </c>
      <c r="C2434" s="370" t="s">
        <v>17863</v>
      </c>
      <c r="D2434" s="370"/>
      <c r="E2434" s="370"/>
      <c r="F2434" s="370"/>
      <c r="G2434" s="370"/>
      <c r="H2434" s="370"/>
      <c r="I2434" s="370"/>
      <c r="J2434" s="370"/>
      <c r="K2434" s="370"/>
      <c r="L2434" s="74" t="s">
        <v>216</v>
      </c>
      <c r="M2434" s="67">
        <v>9.7799999999999994</v>
      </c>
    </row>
    <row r="2435" spans="1:13" ht="12.75" customHeight="1">
      <c r="A2435" s="66" t="s">
        <v>17864</v>
      </c>
      <c r="B2435" s="74" t="s">
        <v>13416</v>
      </c>
      <c r="C2435" s="370" t="s">
        <v>17865</v>
      </c>
      <c r="D2435" s="370"/>
      <c r="E2435" s="370"/>
      <c r="F2435" s="370"/>
      <c r="G2435" s="370"/>
      <c r="H2435" s="370"/>
      <c r="I2435" s="370"/>
      <c r="J2435" s="370"/>
      <c r="K2435" s="370"/>
      <c r="L2435" s="74" t="s">
        <v>216</v>
      </c>
      <c r="M2435" s="67">
        <v>10.93</v>
      </c>
    </row>
    <row r="2436" spans="1:13" ht="13.5" customHeight="1">
      <c r="A2436" s="66" t="s">
        <v>17866</v>
      </c>
      <c r="B2436" s="74" t="s">
        <v>13416</v>
      </c>
      <c r="C2436" s="370" t="s">
        <v>17867</v>
      </c>
      <c r="D2436" s="370"/>
      <c r="E2436" s="370"/>
      <c r="F2436" s="370"/>
      <c r="G2436" s="370"/>
      <c r="H2436" s="370"/>
      <c r="I2436" s="370"/>
      <c r="J2436" s="370"/>
      <c r="K2436" s="370"/>
      <c r="L2436" s="74" t="s">
        <v>216</v>
      </c>
      <c r="M2436" s="67">
        <v>22.35</v>
      </c>
    </row>
    <row r="2437" spans="1:13" ht="12.75" customHeight="1">
      <c r="A2437" s="66" t="s">
        <v>17868</v>
      </c>
      <c r="B2437" s="74" t="s">
        <v>13416</v>
      </c>
      <c r="C2437" s="370" t="s">
        <v>17869</v>
      </c>
      <c r="D2437" s="370"/>
      <c r="E2437" s="370"/>
      <c r="F2437" s="370"/>
      <c r="G2437" s="370"/>
      <c r="H2437" s="370"/>
      <c r="I2437" s="370"/>
      <c r="J2437" s="370"/>
      <c r="K2437" s="370"/>
      <c r="L2437" s="74" t="s">
        <v>216</v>
      </c>
      <c r="M2437" s="67">
        <v>20.14</v>
      </c>
    </row>
    <row r="2438" spans="1:13" ht="13.5" customHeight="1">
      <c r="A2438" s="66" t="s">
        <v>17870</v>
      </c>
      <c r="B2438" s="74" t="s">
        <v>13416</v>
      </c>
      <c r="C2438" s="370" t="s">
        <v>17871</v>
      </c>
      <c r="D2438" s="370"/>
      <c r="E2438" s="370"/>
      <c r="F2438" s="370"/>
      <c r="G2438" s="370"/>
      <c r="H2438" s="370"/>
      <c r="I2438" s="370"/>
      <c r="J2438" s="370"/>
      <c r="K2438" s="370"/>
      <c r="L2438" s="74" t="s">
        <v>216</v>
      </c>
      <c r="M2438" s="67">
        <v>20.6</v>
      </c>
    </row>
    <row r="2439" spans="1:13" ht="12.75" customHeight="1">
      <c r="A2439" s="66" t="s">
        <v>17872</v>
      </c>
      <c r="B2439" s="74" t="s">
        <v>13416</v>
      </c>
      <c r="C2439" s="370" t="s">
        <v>17873</v>
      </c>
      <c r="D2439" s="370"/>
      <c r="E2439" s="370"/>
      <c r="F2439" s="370"/>
      <c r="G2439" s="370"/>
      <c r="H2439" s="370"/>
      <c r="I2439" s="370"/>
      <c r="J2439" s="370"/>
      <c r="K2439" s="370"/>
      <c r="L2439" s="74" t="s">
        <v>216</v>
      </c>
      <c r="M2439" s="67">
        <v>25.09</v>
      </c>
    </row>
    <row r="2440" spans="1:13" ht="12.75" customHeight="1">
      <c r="A2440" s="66" t="s">
        <v>17874</v>
      </c>
      <c r="B2440" s="74" t="s">
        <v>13416</v>
      </c>
      <c r="C2440" s="370" t="s">
        <v>17875</v>
      </c>
      <c r="D2440" s="370"/>
      <c r="E2440" s="370"/>
      <c r="F2440" s="370"/>
      <c r="G2440" s="370"/>
      <c r="H2440" s="370"/>
      <c r="I2440" s="370"/>
      <c r="J2440" s="370"/>
      <c r="K2440" s="370"/>
      <c r="L2440" s="74" t="s">
        <v>216</v>
      </c>
      <c r="M2440" s="67">
        <v>17.7</v>
      </c>
    </row>
    <row r="2441" spans="1:13" ht="13.5" customHeight="1">
      <c r="A2441" s="66" t="s">
        <v>17876</v>
      </c>
      <c r="B2441" s="74" t="s">
        <v>13416</v>
      </c>
      <c r="C2441" s="370" t="s">
        <v>17877</v>
      </c>
      <c r="D2441" s="370"/>
      <c r="E2441" s="370"/>
      <c r="F2441" s="370"/>
      <c r="G2441" s="370"/>
      <c r="H2441" s="370"/>
      <c r="I2441" s="370"/>
      <c r="J2441" s="370"/>
      <c r="K2441" s="370"/>
      <c r="L2441" s="74" t="s">
        <v>216</v>
      </c>
      <c r="M2441" s="67">
        <v>19.16</v>
      </c>
    </row>
    <row r="2442" spans="1:13" ht="12.75" customHeight="1">
      <c r="A2442" s="64" t="s">
        <v>17878</v>
      </c>
      <c r="B2442" s="73" t="s">
        <v>13416</v>
      </c>
      <c r="C2442" s="371" t="s">
        <v>17879</v>
      </c>
      <c r="D2442" s="371"/>
      <c r="E2442" s="371"/>
      <c r="F2442" s="371"/>
      <c r="G2442" s="371"/>
      <c r="H2442" s="371"/>
      <c r="I2442" s="371"/>
      <c r="J2442" s="371"/>
      <c r="K2442" s="371"/>
      <c r="L2442" s="65"/>
      <c r="M2442" s="65"/>
    </row>
    <row r="2443" spans="1:13" ht="12.75" customHeight="1">
      <c r="A2443" s="66" t="s">
        <v>17880</v>
      </c>
      <c r="B2443" s="74" t="s">
        <v>13416</v>
      </c>
      <c r="C2443" s="370" t="s">
        <v>17881</v>
      </c>
      <c r="D2443" s="370"/>
      <c r="E2443" s="370"/>
      <c r="F2443" s="370"/>
      <c r="G2443" s="370"/>
      <c r="H2443" s="370"/>
      <c r="I2443" s="370"/>
      <c r="J2443" s="370"/>
      <c r="K2443" s="370"/>
      <c r="L2443" s="74" t="s">
        <v>26</v>
      </c>
      <c r="M2443" s="67">
        <v>110.06</v>
      </c>
    </row>
    <row r="2444" spans="1:13" ht="13.5" customHeight="1">
      <c r="A2444" s="66" t="s">
        <v>17882</v>
      </c>
      <c r="B2444" s="74" t="s">
        <v>13416</v>
      </c>
      <c r="C2444" s="370" t="s">
        <v>17883</v>
      </c>
      <c r="D2444" s="370"/>
      <c r="E2444" s="370"/>
      <c r="F2444" s="370"/>
      <c r="G2444" s="370"/>
      <c r="H2444" s="370"/>
      <c r="I2444" s="370"/>
      <c r="J2444" s="370"/>
      <c r="K2444" s="370"/>
      <c r="L2444" s="74" t="s">
        <v>25</v>
      </c>
      <c r="M2444" s="67">
        <v>488.6</v>
      </c>
    </row>
    <row r="2445" spans="1:13" ht="12.75" customHeight="1">
      <c r="A2445" s="66" t="s">
        <v>17884</v>
      </c>
      <c r="B2445" s="74" t="s">
        <v>13416</v>
      </c>
      <c r="C2445" s="370" t="s">
        <v>17306</v>
      </c>
      <c r="D2445" s="370"/>
      <c r="E2445" s="370"/>
      <c r="F2445" s="370"/>
      <c r="G2445" s="370"/>
      <c r="H2445" s="370"/>
      <c r="I2445" s="370"/>
      <c r="J2445" s="370"/>
      <c r="K2445" s="370"/>
      <c r="L2445" s="74" t="s">
        <v>1283</v>
      </c>
      <c r="M2445" s="67">
        <v>158.22999999999999</v>
      </c>
    </row>
    <row r="2446" spans="1:13" ht="13.5" customHeight="1">
      <c r="A2446" s="66" t="s">
        <v>17885</v>
      </c>
      <c r="B2446" s="74" t="s">
        <v>13416</v>
      </c>
      <c r="C2446" s="370" t="s">
        <v>17292</v>
      </c>
      <c r="D2446" s="370"/>
      <c r="E2446" s="370"/>
      <c r="F2446" s="370"/>
      <c r="G2446" s="370"/>
      <c r="H2446" s="370"/>
      <c r="I2446" s="370"/>
      <c r="J2446" s="370"/>
      <c r="K2446" s="370"/>
      <c r="L2446" s="74" t="s">
        <v>216</v>
      </c>
      <c r="M2446" s="67">
        <v>7.91</v>
      </c>
    </row>
    <row r="2447" spans="1:13" ht="12.75" customHeight="1">
      <c r="A2447" s="66" t="s">
        <v>17886</v>
      </c>
      <c r="B2447" s="74" t="s">
        <v>13416</v>
      </c>
      <c r="C2447" s="370" t="s">
        <v>17887</v>
      </c>
      <c r="D2447" s="370"/>
      <c r="E2447" s="370"/>
      <c r="F2447" s="370"/>
      <c r="G2447" s="370"/>
      <c r="H2447" s="370"/>
      <c r="I2447" s="370"/>
      <c r="J2447" s="370"/>
      <c r="K2447" s="370"/>
      <c r="L2447" s="74" t="s">
        <v>542</v>
      </c>
      <c r="M2447" s="67">
        <v>92.56</v>
      </c>
    </row>
    <row r="2448" spans="1:13" ht="12.75" customHeight="1">
      <c r="A2448" s="64" t="s">
        <v>17888</v>
      </c>
      <c r="B2448" s="73" t="s">
        <v>13416</v>
      </c>
      <c r="C2448" s="371" t="s">
        <v>17889</v>
      </c>
      <c r="D2448" s="371"/>
      <c r="E2448" s="371"/>
      <c r="F2448" s="371"/>
      <c r="G2448" s="371"/>
      <c r="H2448" s="371"/>
      <c r="I2448" s="371"/>
      <c r="J2448" s="371"/>
      <c r="K2448" s="371"/>
      <c r="L2448" s="65"/>
      <c r="M2448" s="65"/>
    </row>
    <row r="2449" spans="1:13" ht="13.5" customHeight="1">
      <c r="A2449" s="66" t="s">
        <v>17890</v>
      </c>
      <c r="B2449" s="74" t="s">
        <v>13416</v>
      </c>
      <c r="C2449" s="370" t="s">
        <v>17891</v>
      </c>
      <c r="D2449" s="370"/>
      <c r="E2449" s="370"/>
      <c r="F2449" s="370"/>
      <c r="G2449" s="370"/>
      <c r="H2449" s="370"/>
      <c r="I2449" s="370"/>
      <c r="J2449" s="370"/>
      <c r="K2449" s="370"/>
      <c r="L2449" s="74" t="s">
        <v>26</v>
      </c>
      <c r="M2449" s="67">
        <v>177.34</v>
      </c>
    </row>
    <row r="2450" spans="1:13" ht="12.75" customHeight="1">
      <c r="A2450" s="66" t="s">
        <v>17892</v>
      </c>
      <c r="B2450" s="74" t="s">
        <v>13416</v>
      </c>
      <c r="C2450" s="370" t="s">
        <v>17893</v>
      </c>
      <c r="D2450" s="370"/>
      <c r="E2450" s="370"/>
      <c r="F2450" s="370"/>
      <c r="G2450" s="370"/>
      <c r="H2450" s="370"/>
      <c r="I2450" s="370"/>
      <c r="J2450" s="370"/>
      <c r="K2450" s="370"/>
      <c r="L2450" s="74" t="s">
        <v>26</v>
      </c>
      <c r="M2450" s="67">
        <v>246.62</v>
      </c>
    </row>
    <row r="2451" spans="1:13" ht="13.5" customHeight="1">
      <c r="A2451" s="66" t="s">
        <v>17894</v>
      </c>
      <c r="B2451" s="74" t="s">
        <v>13416</v>
      </c>
      <c r="C2451" s="370" t="s">
        <v>17895</v>
      </c>
      <c r="D2451" s="370"/>
      <c r="E2451" s="370"/>
      <c r="F2451" s="370"/>
      <c r="G2451" s="370"/>
      <c r="H2451" s="370"/>
      <c r="I2451" s="370"/>
      <c r="J2451" s="370"/>
      <c r="K2451" s="370"/>
      <c r="L2451" s="74" t="s">
        <v>26</v>
      </c>
      <c r="M2451" s="67">
        <v>275.11</v>
      </c>
    </row>
    <row r="2452" spans="1:13" ht="12.75" customHeight="1">
      <c r="A2452" s="66" t="s">
        <v>17896</v>
      </c>
      <c r="B2452" s="74" t="s">
        <v>13416</v>
      </c>
      <c r="C2452" s="370" t="s">
        <v>17897</v>
      </c>
      <c r="D2452" s="370"/>
      <c r="E2452" s="370"/>
      <c r="F2452" s="370"/>
      <c r="G2452" s="370"/>
      <c r="H2452" s="370"/>
      <c r="I2452" s="370"/>
      <c r="J2452" s="370"/>
      <c r="K2452" s="370"/>
      <c r="L2452" s="74" t="s">
        <v>26</v>
      </c>
      <c r="M2452" s="67">
        <v>418.52</v>
      </c>
    </row>
    <row r="2453" spans="1:13" ht="12.75" customHeight="1">
      <c r="A2453" s="66" t="s">
        <v>17898</v>
      </c>
      <c r="B2453" s="74" t="s">
        <v>13416</v>
      </c>
      <c r="C2453" s="370" t="s">
        <v>17038</v>
      </c>
      <c r="D2453" s="370"/>
      <c r="E2453" s="370"/>
      <c r="F2453" s="370"/>
      <c r="G2453" s="370"/>
      <c r="H2453" s="370"/>
      <c r="I2453" s="370"/>
      <c r="J2453" s="370"/>
      <c r="K2453" s="370"/>
      <c r="L2453" s="74" t="s">
        <v>26</v>
      </c>
      <c r="M2453" s="67">
        <v>562.28</v>
      </c>
    </row>
    <row r="2454" spans="1:13" ht="13.5" customHeight="1">
      <c r="A2454" s="66" t="s">
        <v>17899</v>
      </c>
      <c r="B2454" s="74" t="s">
        <v>13416</v>
      </c>
      <c r="C2454" s="370" t="s">
        <v>17042</v>
      </c>
      <c r="D2454" s="370"/>
      <c r="E2454" s="370"/>
      <c r="F2454" s="370"/>
      <c r="G2454" s="370"/>
      <c r="H2454" s="370"/>
      <c r="I2454" s="370"/>
      <c r="J2454" s="370"/>
      <c r="K2454" s="370"/>
      <c r="L2454" s="74" t="s">
        <v>26</v>
      </c>
      <c r="M2454" s="67">
        <v>1235.3499999999999</v>
      </c>
    </row>
    <row r="2455" spans="1:13" ht="12.75" customHeight="1">
      <c r="A2455" s="61" t="s">
        <v>17900</v>
      </c>
      <c r="B2455" s="62"/>
      <c r="C2455" s="372" t="s">
        <v>17901</v>
      </c>
      <c r="D2455" s="372"/>
      <c r="E2455" s="372"/>
      <c r="F2455" s="372"/>
      <c r="G2455" s="372"/>
      <c r="H2455" s="372"/>
      <c r="I2455" s="372"/>
      <c r="J2455" s="372"/>
      <c r="K2455" s="372"/>
      <c r="L2455" s="63"/>
      <c r="M2455" s="63"/>
    </row>
    <row r="2456" spans="1:13" ht="13.5" customHeight="1">
      <c r="A2456" s="64" t="s">
        <v>17902</v>
      </c>
      <c r="B2456" s="73" t="s">
        <v>13416</v>
      </c>
      <c r="C2456" s="371" t="s">
        <v>17903</v>
      </c>
      <c r="D2456" s="371"/>
      <c r="E2456" s="371"/>
      <c r="F2456" s="371"/>
      <c r="G2456" s="371"/>
      <c r="H2456" s="371"/>
      <c r="I2456" s="371"/>
      <c r="J2456" s="371"/>
      <c r="K2456" s="371"/>
      <c r="L2456" s="65"/>
      <c r="M2456" s="65"/>
    </row>
    <row r="2457" spans="1:13" ht="12.75" customHeight="1">
      <c r="A2457" s="66" t="s">
        <v>17904</v>
      </c>
      <c r="B2457" s="74" t="s">
        <v>13416</v>
      </c>
      <c r="C2457" s="370" t="s">
        <v>17905</v>
      </c>
      <c r="D2457" s="370"/>
      <c r="E2457" s="370"/>
      <c r="F2457" s="370"/>
      <c r="G2457" s="370"/>
      <c r="H2457" s="370"/>
      <c r="I2457" s="370"/>
      <c r="J2457" s="370"/>
      <c r="K2457" s="370"/>
      <c r="L2457" s="74" t="s">
        <v>216</v>
      </c>
      <c r="M2457" s="67">
        <v>494.06</v>
      </c>
    </row>
    <row r="2458" spans="1:13" ht="12.75" customHeight="1">
      <c r="A2458" s="66" t="s">
        <v>17906</v>
      </c>
      <c r="B2458" s="74" t="s">
        <v>13416</v>
      </c>
      <c r="C2458" s="370" t="s">
        <v>17907</v>
      </c>
      <c r="D2458" s="370"/>
      <c r="E2458" s="370"/>
      <c r="F2458" s="370"/>
      <c r="G2458" s="370"/>
      <c r="H2458" s="370"/>
      <c r="I2458" s="370"/>
      <c r="J2458" s="370"/>
      <c r="K2458" s="370"/>
      <c r="L2458" s="74" t="s">
        <v>216</v>
      </c>
      <c r="M2458" s="67">
        <v>718.88</v>
      </c>
    </row>
    <row r="2459" spans="1:13" ht="13.5" customHeight="1">
      <c r="A2459" s="66" t="s">
        <v>17908</v>
      </c>
      <c r="B2459" s="74" t="s">
        <v>13416</v>
      </c>
      <c r="C2459" s="370" t="s">
        <v>17909</v>
      </c>
      <c r="D2459" s="370"/>
      <c r="E2459" s="370"/>
      <c r="F2459" s="370"/>
      <c r="G2459" s="370"/>
      <c r="H2459" s="370"/>
      <c r="I2459" s="370"/>
      <c r="J2459" s="370"/>
      <c r="K2459" s="370"/>
      <c r="L2459" s="74" t="s">
        <v>216</v>
      </c>
      <c r="M2459" s="67">
        <v>403.22</v>
      </c>
    </row>
    <row r="2460" spans="1:13" ht="12.75" customHeight="1">
      <c r="A2460" s="66" t="s">
        <v>17910</v>
      </c>
      <c r="B2460" s="74" t="s">
        <v>13416</v>
      </c>
      <c r="C2460" s="370" t="s">
        <v>17911</v>
      </c>
      <c r="D2460" s="370"/>
      <c r="E2460" s="370"/>
      <c r="F2460" s="370"/>
      <c r="G2460" s="370"/>
      <c r="H2460" s="370"/>
      <c r="I2460" s="370"/>
      <c r="J2460" s="370"/>
      <c r="K2460" s="370"/>
      <c r="L2460" s="74" t="s">
        <v>216</v>
      </c>
      <c r="M2460" s="67">
        <v>403.22</v>
      </c>
    </row>
    <row r="2461" spans="1:13" ht="12.75" customHeight="1">
      <c r="A2461" s="64" t="s">
        <v>17912</v>
      </c>
      <c r="B2461" s="73" t="s">
        <v>13416</v>
      </c>
      <c r="C2461" s="371" t="s">
        <v>17913</v>
      </c>
      <c r="D2461" s="371"/>
      <c r="E2461" s="371"/>
      <c r="F2461" s="371"/>
      <c r="G2461" s="371"/>
      <c r="H2461" s="371"/>
      <c r="I2461" s="371"/>
      <c r="J2461" s="371"/>
      <c r="K2461" s="371"/>
      <c r="L2461" s="65"/>
      <c r="M2461" s="65"/>
    </row>
    <row r="2462" spans="1:13" ht="13.5" customHeight="1">
      <c r="A2462" s="66" t="s">
        <v>17914</v>
      </c>
      <c r="B2462" s="74" t="s">
        <v>13416</v>
      </c>
      <c r="C2462" s="370" t="s">
        <v>17915</v>
      </c>
      <c r="D2462" s="370"/>
      <c r="E2462" s="370"/>
      <c r="F2462" s="370"/>
      <c r="G2462" s="370"/>
      <c r="H2462" s="370"/>
      <c r="I2462" s="370"/>
      <c r="J2462" s="370"/>
      <c r="K2462" s="370"/>
      <c r="L2462" s="74" t="s">
        <v>25</v>
      </c>
      <c r="M2462" s="67">
        <v>273.24</v>
      </c>
    </row>
    <row r="2463" spans="1:13" ht="12.75" customHeight="1">
      <c r="A2463" s="61" t="s">
        <v>17916</v>
      </c>
      <c r="B2463" s="62"/>
      <c r="C2463" s="372" t="s">
        <v>17917</v>
      </c>
      <c r="D2463" s="372"/>
      <c r="E2463" s="372"/>
      <c r="F2463" s="372"/>
      <c r="G2463" s="372"/>
      <c r="H2463" s="372"/>
      <c r="I2463" s="372"/>
      <c r="J2463" s="372"/>
      <c r="K2463" s="372"/>
      <c r="L2463" s="63"/>
      <c r="M2463" s="63"/>
    </row>
    <row r="2464" spans="1:13" ht="13.5" customHeight="1">
      <c r="A2464" s="64" t="s">
        <v>17918</v>
      </c>
      <c r="B2464" s="73" t="s">
        <v>13416</v>
      </c>
      <c r="C2464" s="371" t="s">
        <v>17919</v>
      </c>
      <c r="D2464" s="371"/>
      <c r="E2464" s="371"/>
      <c r="F2464" s="371"/>
      <c r="G2464" s="371"/>
      <c r="H2464" s="371"/>
      <c r="I2464" s="371"/>
      <c r="J2464" s="371"/>
      <c r="K2464" s="371"/>
      <c r="L2464" s="65"/>
      <c r="M2464" s="65"/>
    </row>
    <row r="2465" spans="1:13" ht="12.75" customHeight="1">
      <c r="A2465" s="66" t="s">
        <v>17920</v>
      </c>
      <c r="B2465" s="74" t="s">
        <v>13416</v>
      </c>
      <c r="C2465" s="370" t="s">
        <v>17921</v>
      </c>
      <c r="D2465" s="370"/>
      <c r="E2465" s="370"/>
      <c r="F2465" s="370"/>
      <c r="G2465" s="370"/>
      <c r="H2465" s="370"/>
      <c r="I2465" s="370"/>
      <c r="J2465" s="370"/>
      <c r="K2465" s="370"/>
      <c r="L2465" s="74" t="s">
        <v>25</v>
      </c>
      <c r="M2465" s="67">
        <v>3</v>
      </c>
    </row>
    <row r="2466" spans="1:13" ht="12.75" customHeight="1">
      <c r="A2466" s="66" t="s">
        <v>17922</v>
      </c>
      <c r="B2466" s="74" t="s">
        <v>13416</v>
      </c>
      <c r="C2466" s="370" t="s">
        <v>17923</v>
      </c>
      <c r="D2466" s="370"/>
      <c r="E2466" s="370"/>
      <c r="F2466" s="370"/>
      <c r="G2466" s="370"/>
      <c r="H2466" s="370"/>
      <c r="I2466" s="370"/>
      <c r="J2466" s="370"/>
      <c r="K2466" s="370"/>
      <c r="L2466" s="74" t="s">
        <v>25</v>
      </c>
      <c r="M2466" s="67">
        <v>0.15</v>
      </c>
    </row>
    <row r="2467" spans="1:13" ht="13.5" customHeight="1">
      <c r="A2467" s="64" t="s">
        <v>17924</v>
      </c>
      <c r="B2467" s="73" t="s">
        <v>13416</v>
      </c>
      <c r="C2467" s="371" t="s">
        <v>17925</v>
      </c>
      <c r="D2467" s="371"/>
      <c r="E2467" s="371"/>
      <c r="F2467" s="371"/>
      <c r="G2467" s="371"/>
      <c r="H2467" s="371"/>
      <c r="I2467" s="371"/>
      <c r="J2467" s="371"/>
      <c r="K2467" s="371"/>
      <c r="L2467" s="65"/>
      <c r="M2467" s="65"/>
    </row>
    <row r="2468" spans="1:13" ht="12.75" customHeight="1">
      <c r="A2468" s="66" t="s">
        <v>17926</v>
      </c>
      <c r="B2468" s="74" t="s">
        <v>13416</v>
      </c>
      <c r="C2468" s="370" t="s">
        <v>17927</v>
      </c>
      <c r="D2468" s="370"/>
      <c r="E2468" s="370"/>
      <c r="F2468" s="370"/>
      <c r="G2468" s="370"/>
      <c r="H2468" s="370"/>
      <c r="I2468" s="370"/>
      <c r="J2468" s="370"/>
      <c r="K2468" s="370"/>
      <c r="L2468" s="74" t="s">
        <v>13582</v>
      </c>
      <c r="M2468" s="67">
        <v>5</v>
      </c>
    </row>
    <row r="2469" spans="1:13" ht="13.5" customHeight="1">
      <c r="A2469" s="61" t="s">
        <v>17928</v>
      </c>
      <c r="B2469" s="62"/>
      <c r="C2469" s="372" t="s">
        <v>11153</v>
      </c>
      <c r="D2469" s="372"/>
      <c r="E2469" s="372"/>
      <c r="F2469" s="372"/>
      <c r="G2469" s="372"/>
      <c r="H2469" s="372"/>
      <c r="I2469" s="372"/>
      <c r="J2469" s="372"/>
      <c r="K2469" s="372"/>
      <c r="L2469" s="63"/>
      <c r="M2469" s="63"/>
    </row>
    <row r="2470" spans="1:13" ht="12.75" customHeight="1">
      <c r="A2470" s="64" t="s">
        <v>17929</v>
      </c>
      <c r="B2470" s="73" t="s">
        <v>13416</v>
      </c>
      <c r="C2470" s="371" t="s">
        <v>17930</v>
      </c>
      <c r="D2470" s="371"/>
      <c r="E2470" s="371"/>
      <c r="F2470" s="371"/>
      <c r="G2470" s="371"/>
      <c r="H2470" s="371"/>
      <c r="I2470" s="371"/>
      <c r="J2470" s="371"/>
      <c r="K2470" s="371"/>
      <c r="L2470" s="65"/>
      <c r="M2470" s="65"/>
    </row>
    <row r="2471" spans="1:13" ht="12.75" customHeight="1">
      <c r="A2471" s="66" t="s">
        <v>17931</v>
      </c>
      <c r="B2471" s="74" t="s">
        <v>13416</v>
      </c>
      <c r="C2471" s="370" t="s">
        <v>17932</v>
      </c>
      <c r="D2471" s="370"/>
      <c r="E2471" s="370"/>
      <c r="F2471" s="370"/>
      <c r="G2471" s="370"/>
      <c r="H2471" s="370"/>
      <c r="I2471" s="370"/>
      <c r="J2471" s="370"/>
      <c r="K2471" s="370"/>
      <c r="L2471" s="74" t="s">
        <v>11295</v>
      </c>
      <c r="M2471" s="67">
        <v>17430.310000000001</v>
      </c>
    </row>
    <row r="2472" spans="1:13" ht="13.5" customHeight="1">
      <c r="A2472" s="66" t="s">
        <v>17933</v>
      </c>
      <c r="B2472" s="74" t="s">
        <v>13416</v>
      </c>
      <c r="C2472" s="370" t="s">
        <v>17934</v>
      </c>
      <c r="D2472" s="370"/>
      <c r="E2472" s="370"/>
      <c r="F2472" s="370"/>
      <c r="G2472" s="370"/>
      <c r="H2472" s="370"/>
      <c r="I2472" s="370"/>
      <c r="J2472" s="370"/>
      <c r="K2472" s="370"/>
      <c r="L2472" s="74" t="s">
        <v>11295</v>
      </c>
      <c r="M2472" s="67">
        <v>19454.13</v>
      </c>
    </row>
    <row r="2473" spans="1:13" ht="12.75" customHeight="1">
      <c r="A2473" s="64" t="s">
        <v>17935</v>
      </c>
      <c r="B2473" s="65"/>
      <c r="C2473" s="371" t="s">
        <v>17936</v>
      </c>
      <c r="D2473" s="371"/>
      <c r="E2473" s="371"/>
      <c r="F2473" s="371"/>
      <c r="G2473" s="371"/>
      <c r="H2473" s="371"/>
      <c r="I2473" s="371"/>
      <c r="J2473" s="371"/>
      <c r="K2473" s="371"/>
      <c r="L2473" s="65"/>
      <c r="M2473" s="65"/>
    </row>
    <row r="2474" spans="1:13" ht="12.75" customHeight="1">
      <c r="A2474" s="66" t="s">
        <v>17937</v>
      </c>
      <c r="B2474" s="74" t="s">
        <v>13416</v>
      </c>
      <c r="C2474" s="370" t="s">
        <v>17938</v>
      </c>
      <c r="D2474" s="370"/>
      <c r="E2474" s="370"/>
      <c r="F2474" s="370"/>
      <c r="G2474" s="370"/>
      <c r="H2474" s="370"/>
      <c r="I2474" s="370"/>
      <c r="J2474" s="370"/>
      <c r="K2474" s="370"/>
      <c r="L2474" s="74" t="s">
        <v>17939</v>
      </c>
      <c r="M2474" s="67">
        <v>3.04</v>
      </c>
    </row>
    <row r="2475" spans="1:13" ht="13.5" customHeight="1">
      <c r="A2475" s="61" t="s">
        <v>17940</v>
      </c>
      <c r="B2475" s="62"/>
      <c r="C2475" s="372" t="s">
        <v>17941</v>
      </c>
      <c r="D2475" s="372"/>
      <c r="E2475" s="372"/>
      <c r="F2475" s="372"/>
      <c r="G2475" s="372"/>
      <c r="H2475" s="372"/>
      <c r="I2475" s="372"/>
      <c r="J2475" s="372"/>
      <c r="K2475" s="372"/>
      <c r="L2475" s="63"/>
      <c r="M2475" s="63"/>
    </row>
    <row r="2476" spans="1:13" ht="12.75" customHeight="1">
      <c r="A2476" s="64" t="s">
        <v>17942</v>
      </c>
      <c r="B2476" s="73" t="s">
        <v>13416</v>
      </c>
      <c r="C2476" s="371" t="s">
        <v>17943</v>
      </c>
      <c r="D2476" s="371"/>
      <c r="E2476" s="371"/>
      <c r="F2476" s="371"/>
      <c r="G2476" s="371"/>
      <c r="H2476" s="371"/>
      <c r="I2476" s="371"/>
      <c r="J2476" s="371"/>
      <c r="K2476" s="371"/>
      <c r="L2476" s="65"/>
      <c r="M2476" s="65"/>
    </row>
    <row r="2477" spans="1:13" ht="13.5" customHeight="1">
      <c r="A2477" s="66" t="s">
        <v>17944</v>
      </c>
      <c r="B2477" s="74" t="s">
        <v>13416</v>
      </c>
      <c r="C2477" s="370" t="s">
        <v>17945</v>
      </c>
      <c r="D2477" s="370"/>
      <c r="E2477" s="370"/>
      <c r="F2477" s="370"/>
      <c r="G2477" s="370"/>
      <c r="H2477" s="370"/>
      <c r="I2477" s="370"/>
      <c r="J2477" s="370"/>
      <c r="K2477" s="370"/>
      <c r="L2477" s="74" t="s">
        <v>11295</v>
      </c>
      <c r="M2477" s="67">
        <v>23200</v>
      </c>
    </row>
    <row r="2478" spans="1:13" ht="12.75" customHeight="1">
      <c r="A2478" s="66" t="s">
        <v>17946</v>
      </c>
      <c r="B2478" s="74" t="s">
        <v>13416</v>
      </c>
      <c r="C2478" s="370" t="s">
        <v>17947</v>
      </c>
      <c r="D2478" s="370"/>
      <c r="E2478" s="370"/>
      <c r="F2478" s="370"/>
      <c r="G2478" s="370"/>
      <c r="H2478" s="370"/>
      <c r="I2478" s="370"/>
      <c r="J2478" s="370"/>
      <c r="K2478" s="370"/>
      <c r="L2478" s="74" t="s">
        <v>11295</v>
      </c>
      <c r="M2478" s="67">
        <v>20523.080000000002</v>
      </c>
    </row>
    <row r="2479" spans="1:13" ht="12.75" customHeight="1">
      <c r="A2479" s="66" t="s">
        <v>17948</v>
      </c>
      <c r="B2479" s="74" t="s">
        <v>13416</v>
      </c>
      <c r="C2479" s="370" t="s">
        <v>17949</v>
      </c>
      <c r="D2479" s="370"/>
      <c r="E2479" s="370"/>
      <c r="F2479" s="370"/>
      <c r="G2479" s="370"/>
      <c r="H2479" s="370"/>
      <c r="I2479" s="370"/>
      <c r="J2479" s="370"/>
      <c r="K2479" s="370"/>
      <c r="L2479" s="74" t="s">
        <v>11295</v>
      </c>
      <c r="M2479" s="67">
        <v>17846.150000000001</v>
      </c>
    </row>
    <row r="2480" spans="1:13" ht="13.5" customHeight="1">
      <c r="A2480" s="66" t="s">
        <v>17950</v>
      </c>
      <c r="B2480" s="74" t="s">
        <v>13416</v>
      </c>
      <c r="C2480" s="370" t="s">
        <v>17951</v>
      </c>
      <c r="D2480" s="370"/>
      <c r="E2480" s="370"/>
      <c r="F2480" s="370"/>
      <c r="G2480" s="370"/>
      <c r="H2480" s="370"/>
      <c r="I2480" s="370"/>
      <c r="J2480" s="370"/>
      <c r="K2480" s="370"/>
      <c r="L2480" s="74" t="s">
        <v>11295</v>
      </c>
      <c r="M2480" s="67">
        <v>12576.19</v>
      </c>
    </row>
    <row r="2481" spans="1:13" ht="12.75" customHeight="1">
      <c r="A2481" s="66" t="s">
        <v>17952</v>
      </c>
      <c r="B2481" s="74" t="s">
        <v>13416</v>
      </c>
      <c r="C2481" s="370" t="s">
        <v>17953</v>
      </c>
      <c r="D2481" s="370"/>
      <c r="E2481" s="370"/>
      <c r="F2481" s="370"/>
      <c r="G2481" s="370"/>
      <c r="H2481" s="370"/>
      <c r="I2481" s="370"/>
      <c r="J2481" s="370"/>
      <c r="K2481" s="370"/>
      <c r="L2481" s="74" t="s">
        <v>11295</v>
      </c>
      <c r="M2481" s="67">
        <v>5350.2</v>
      </c>
    </row>
    <row r="2482" spans="1:13" ht="13.5" customHeight="1">
      <c r="A2482" s="66" t="s">
        <v>17954</v>
      </c>
      <c r="B2482" s="74" t="s">
        <v>13416</v>
      </c>
      <c r="C2482" s="370" t="s">
        <v>11707</v>
      </c>
      <c r="D2482" s="370"/>
      <c r="E2482" s="370"/>
      <c r="F2482" s="370"/>
      <c r="G2482" s="370"/>
      <c r="H2482" s="370"/>
      <c r="I2482" s="370"/>
      <c r="J2482" s="370"/>
      <c r="K2482" s="370"/>
      <c r="L2482" s="74" t="s">
        <v>11295</v>
      </c>
      <c r="M2482" s="67">
        <v>8574.75</v>
      </c>
    </row>
    <row r="2483" spans="1:13" ht="12.75" customHeight="1">
      <c r="A2483" s="66" t="s">
        <v>17955</v>
      </c>
      <c r="B2483" s="74" t="s">
        <v>13416</v>
      </c>
      <c r="C2483" s="370" t="s">
        <v>17956</v>
      </c>
      <c r="D2483" s="370"/>
      <c r="E2483" s="370"/>
      <c r="F2483" s="370"/>
      <c r="G2483" s="370"/>
      <c r="H2483" s="370"/>
      <c r="I2483" s="370"/>
      <c r="J2483" s="370"/>
      <c r="K2483" s="370"/>
      <c r="L2483" s="74" t="s">
        <v>11295</v>
      </c>
      <c r="M2483" s="67">
        <v>6425.05</v>
      </c>
    </row>
    <row r="2484" spans="1:13" ht="12.75" customHeight="1">
      <c r="A2484" s="66" t="s">
        <v>17957</v>
      </c>
      <c r="B2484" s="74" t="s">
        <v>13416</v>
      </c>
      <c r="C2484" s="370" t="s">
        <v>11581</v>
      </c>
      <c r="D2484" s="370"/>
      <c r="E2484" s="370"/>
      <c r="F2484" s="370"/>
      <c r="G2484" s="370"/>
      <c r="H2484" s="370"/>
      <c r="I2484" s="370"/>
      <c r="J2484" s="370"/>
      <c r="K2484" s="370"/>
      <c r="L2484" s="74" t="s">
        <v>11295</v>
      </c>
      <c r="M2484" s="67">
        <v>3796.2</v>
      </c>
    </row>
    <row r="2485" spans="1:13" ht="13.5" customHeight="1">
      <c r="A2485" s="66" t="s">
        <v>17958</v>
      </c>
      <c r="B2485" s="74" t="s">
        <v>13416</v>
      </c>
      <c r="C2485" s="370" t="s">
        <v>17959</v>
      </c>
      <c r="D2485" s="370"/>
      <c r="E2485" s="370"/>
      <c r="F2485" s="370"/>
      <c r="G2485" s="370"/>
      <c r="H2485" s="370"/>
      <c r="I2485" s="370"/>
      <c r="J2485" s="370"/>
      <c r="K2485" s="370"/>
      <c r="L2485" s="74" t="s">
        <v>11295</v>
      </c>
      <c r="M2485" s="67">
        <v>3509.45</v>
      </c>
    </row>
    <row r="2486" spans="1:13" ht="12.75" customHeight="1">
      <c r="A2486" s="66" t="s">
        <v>17960</v>
      </c>
      <c r="B2486" s="74" t="s">
        <v>13416</v>
      </c>
      <c r="C2486" s="370" t="s">
        <v>17961</v>
      </c>
      <c r="D2486" s="370"/>
      <c r="E2486" s="370"/>
      <c r="F2486" s="370"/>
      <c r="G2486" s="370"/>
      <c r="H2486" s="370"/>
      <c r="I2486" s="370"/>
      <c r="J2486" s="370"/>
      <c r="K2486" s="370"/>
      <c r="L2486" s="74" t="s">
        <v>11295</v>
      </c>
      <c r="M2486" s="67">
        <v>2873.05</v>
      </c>
    </row>
    <row r="2487" spans="1:13" ht="12.75" customHeight="1">
      <c r="A2487" s="66" t="s">
        <v>17962</v>
      </c>
      <c r="B2487" s="74" t="s">
        <v>13416</v>
      </c>
      <c r="C2487" s="370" t="s">
        <v>17963</v>
      </c>
      <c r="D2487" s="370"/>
      <c r="E2487" s="370"/>
      <c r="F2487" s="370"/>
      <c r="G2487" s="370"/>
      <c r="H2487" s="370"/>
      <c r="I2487" s="370"/>
      <c r="J2487" s="370"/>
      <c r="K2487" s="370"/>
      <c r="L2487" s="74" t="s">
        <v>11295</v>
      </c>
      <c r="M2487" s="67">
        <v>9432.14</v>
      </c>
    </row>
    <row r="2488" spans="1:13" ht="13.5" customHeight="1">
      <c r="A2488" s="66" t="s">
        <v>17964</v>
      </c>
      <c r="B2488" s="74" t="s">
        <v>13416</v>
      </c>
      <c r="C2488" s="370" t="s">
        <v>17965</v>
      </c>
      <c r="D2488" s="370"/>
      <c r="E2488" s="370"/>
      <c r="F2488" s="370"/>
      <c r="G2488" s="370"/>
      <c r="H2488" s="370"/>
      <c r="I2488" s="370"/>
      <c r="J2488" s="370"/>
      <c r="K2488" s="370"/>
      <c r="L2488" s="74" t="s">
        <v>11295</v>
      </c>
      <c r="M2488" s="67">
        <v>11397.17</v>
      </c>
    </row>
    <row r="2489" spans="1:13" ht="12.75" customHeight="1">
      <c r="A2489" s="66" t="s">
        <v>17966</v>
      </c>
      <c r="B2489" s="74" t="s">
        <v>13416</v>
      </c>
      <c r="C2489" s="370" t="s">
        <v>17967</v>
      </c>
      <c r="D2489" s="370"/>
      <c r="E2489" s="370"/>
      <c r="F2489" s="370"/>
      <c r="G2489" s="370"/>
      <c r="H2489" s="370"/>
      <c r="I2489" s="370"/>
      <c r="J2489" s="370"/>
      <c r="K2489" s="370"/>
      <c r="L2489" s="74" t="s">
        <v>11295</v>
      </c>
      <c r="M2489" s="67">
        <v>13384.62</v>
      </c>
    </row>
    <row r="2490" spans="1:13" ht="13.5" customHeight="1">
      <c r="A2490" s="66" t="s">
        <v>17968</v>
      </c>
      <c r="B2490" s="74" t="s">
        <v>13416</v>
      </c>
      <c r="C2490" s="370" t="s">
        <v>17969</v>
      </c>
      <c r="D2490" s="370"/>
      <c r="E2490" s="370"/>
      <c r="F2490" s="370"/>
      <c r="G2490" s="370"/>
      <c r="H2490" s="370"/>
      <c r="I2490" s="370"/>
      <c r="J2490" s="370"/>
      <c r="K2490" s="370"/>
      <c r="L2490" s="74" t="s">
        <v>11295</v>
      </c>
      <c r="M2490" s="67">
        <v>16173.08</v>
      </c>
    </row>
    <row r="2491" spans="1:13" ht="12.75" customHeight="1">
      <c r="A2491" s="66" t="s">
        <v>17970</v>
      </c>
      <c r="B2491" s="74" t="s">
        <v>13416</v>
      </c>
      <c r="C2491" s="370" t="s">
        <v>17971</v>
      </c>
      <c r="D2491" s="370"/>
      <c r="E2491" s="370"/>
      <c r="F2491" s="370"/>
      <c r="G2491" s="370"/>
      <c r="H2491" s="370"/>
      <c r="I2491" s="370"/>
      <c r="J2491" s="370"/>
      <c r="K2491" s="370"/>
      <c r="L2491" s="74" t="s">
        <v>11295</v>
      </c>
      <c r="M2491" s="67">
        <v>15392.31</v>
      </c>
    </row>
    <row r="2492" spans="1:13" ht="12.75" customHeight="1">
      <c r="A2492" s="66" t="s">
        <v>17972</v>
      </c>
      <c r="B2492" s="74" t="s">
        <v>13416</v>
      </c>
      <c r="C2492" s="370" t="s">
        <v>17973</v>
      </c>
      <c r="D2492" s="370"/>
      <c r="E2492" s="370"/>
      <c r="F2492" s="370"/>
      <c r="G2492" s="370"/>
      <c r="H2492" s="370"/>
      <c r="I2492" s="370"/>
      <c r="J2492" s="370"/>
      <c r="K2492" s="370"/>
      <c r="L2492" s="74" t="s">
        <v>11295</v>
      </c>
      <c r="M2492" s="67">
        <v>18599.04</v>
      </c>
    </row>
    <row r="2493" spans="1:13" ht="13.5" customHeight="1">
      <c r="A2493" s="66" t="s">
        <v>17974</v>
      </c>
      <c r="B2493" s="74" t="s">
        <v>13416</v>
      </c>
      <c r="C2493" s="370" t="s">
        <v>17975</v>
      </c>
      <c r="D2493" s="370"/>
      <c r="E2493" s="370"/>
      <c r="F2493" s="370"/>
      <c r="G2493" s="370"/>
      <c r="H2493" s="370"/>
      <c r="I2493" s="370"/>
      <c r="J2493" s="370"/>
      <c r="K2493" s="370"/>
      <c r="L2493" s="74" t="s">
        <v>11295</v>
      </c>
      <c r="M2493" s="67">
        <v>17400</v>
      </c>
    </row>
    <row r="2494" spans="1:13" ht="12.75" customHeight="1">
      <c r="A2494" s="66" t="s">
        <v>17976</v>
      </c>
      <c r="B2494" s="74" t="s">
        <v>13416</v>
      </c>
      <c r="C2494" s="370" t="s">
        <v>17977</v>
      </c>
      <c r="D2494" s="370"/>
      <c r="E2494" s="370"/>
      <c r="F2494" s="370"/>
      <c r="G2494" s="370"/>
      <c r="H2494" s="370"/>
      <c r="I2494" s="370"/>
      <c r="J2494" s="370"/>
      <c r="K2494" s="370"/>
      <c r="L2494" s="74" t="s">
        <v>11295</v>
      </c>
      <c r="M2494" s="67">
        <v>21025</v>
      </c>
    </row>
    <row r="2495" spans="1:13" ht="13.5" customHeight="1">
      <c r="A2495" s="61" t="s">
        <v>17978</v>
      </c>
      <c r="B2495" s="62"/>
      <c r="C2495" s="372" t="s">
        <v>17979</v>
      </c>
      <c r="D2495" s="372"/>
      <c r="E2495" s="372"/>
      <c r="F2495" s="372"/>
      <c r="G2495" s="372"/>
      <c r="H2495" s="372"/>
      <c r="I2495" s="372"/>
      <c r="J2495" s="372"/>
      <c r="K2495" s="372"/>
      <c r="L2495" s="63"/>
      <c r="M2495" s="63"/>
    </row>
    <row r="2496" spans="1:13" ht="12.75" customHeight="1">
      <c r="A2496" s="64" t="s">
        <v>17980</v>
      </c>
      <c r="B2496" s="73" t="s">
        <v>13416</v>
      </c>
      <c r="C2496" s="371" t="s">
        <v>17981</v>
      </c>
      <c r="D2496" s="371"/>
      <c r="E2496" s="371"/>
      <c r="F2496" s="371"/>
      <c r="G2496" s="371"/>
      <c r="H2496" s="371"/>
      <c r="I2496" s="371"/>
      <c r="J2496" s="371"/>
      <c r="K2496" s="371"/>
      <c r="L2496" s="65"/>
      <c r="M2496" s="65"/>
    </row>
    <row r="2497" spans="1:13" ht="12.75" customHeight="1">
      <c r="A2497" s="66" t="s">
        <v>17982</v>
      </c>
      <c r="B2497" s="74" t="s">
        <v>13416</v>
      </c>
      <c r="C2497" s="370" t="s">
        <v>17983</v>
      </c>
      <c r="D2497" s="370"/>
      <c r="E2497" s="370"/>
      <c r="F2497" s="370"/>
      <c r="G2497" s="370"/>
      <c r="H2497" s="370"/>
      <c r="I2497" s="370"/>
      <c r="J2497" s="370"/>
      <c r="K2497" s="370"/>
      <c r="L2497" s="74" t="s">
        <v>11295</v>
      </c>
      <c r="M2497" s="67">
        <v>2177.13</v>
      </c>
    </row>
    <row r="2498" spans="1:13" ht="13.5" customHeight="1">
      <c r="A2498" s="66" t="s">
        <v>17984</v>
      </c>
      <c r="B2498" s="74" t="s">
        <v>13416</v>
      </c>
      <c r="C2498" s="370" t="s">
        <v>17985</v>
      </c>
      <c r="D2498" s="370"/>
      <c r="E2498" s="370"/>
      <c r="F2498" s="370"/>
      <c r="G2498" s="370"/>
      <c r="H2498" s="370"/>
      <c r="I2498" s="370"/>
      <c r="J2498" s="370"/>
      <c r="K2498" s="370"/>
      <c r="L2498" s="74" t="s">
        <v>11295</v>
      </c>
      <c r="M2498" s="67">
        <v>2608</v>
      </c>
    </row>
    <row r="2499" spans="1:13" ht="12.75" customHeight="1">
      <c r="A2499" s="66" t="s">
        <v>17986</v>
      </c>
      <c r="B2499" s="74" t="s">
        <v>13416</v>
      </c>
      <c r="C2499" s="370" t="s">
        <v>17987</v>
      </c>
      <c r="D2499" s="370"/>
      <c r="E2499" s="370"/>
      <c r="F2499" s="370"/>
      <c r="G2499" s="370"/>
      <c r="H2499" s="370"/>
      <c r="I2499" s="370"/>
      <c r="J2499" s="370"/>
      <c r="K2499" s="370"/>
      <c r="L2499" s="74" t="s">
        <v>11295</v>
      </c>
      <c r="M2499" s="67">
        <v>3083.85</v>
      </c>
    </row>
    <row r="2500" spans="1:13" ht="12.75" customHeight="1">
      <c r="A2500" s="64" t="s">
        <v>17988</v>
      </c>
      <c r="B2500" s="65"/>
      <c r="C2500" s="371" t="s">
        <v>17989</v>
      </c>
      <c r="D2500" s="371"/>
      <c r="E2500" s="371"/>
      <c r="F2500" s="371"/>
      <c r="G2500" s="371"/>
      <c r="H2500" s="371"/>
      <c r="I2500" s="371"/>
      <c r="J2500" s="371"/>
      <c r="K2500" s="371"/>
      <c r="L2500" s="65"/>
      <c r="M2500" s="65"/>
    </row>
    <row r="2501" spans="1:13" ht="13.5" customHeight="1">
      <c r="A2501" s="66" t="s">
        <v>17990</v>
      </c>
      <c r="B2501" s="74" t="s">
        <v>13416</v>
      </c>
      <c r="C2501" s="370" t="s">
        <v>17991</v>
      </c>
      <c r="D2501" s="370"/>
      <c r="E2501" s="370"/>
      <c r="F2501" s="370"/>
      <c r="G2501" s="370"/>
      <c r="H2501" s="370"/>
      <c r="I2501" s="370"/>
      <c r="J2501" s="370"/>
      <c r="K2501" s="370"/>
      <c r="L2501" s="74" t="s">
        <v>11014</v>
      </c>
      <c r="M2501" s="67">
        <v>6.74</v>
      </c>
    </row>
    <row r="2502" spans="1:13" ht="12.75" customHeight="1">
      <c r="A2502" s="66" t="s">
        <v>17992</v>
      </c>
      <c r="B2502" s="74" t="s">
        <v>13416</v>
      </c>
      <c r="C2502" s="370" t="s">
        <v>11661</v>
      </c>
      <c r="D2502" s="370"/>
      <c r="E2502" s="370"/>
      <c r="F2502" s="370"/>
      <c r="G2502" s="370"/>
      <c r="H2502" s="370"/>
      <c r="I2502" s="370"/>
      <c r="J2502" s="370"/>
      <c r="K2502" s="370"/>
      <c r="L2502" s="74" t="s">
        <v>11014</v>
      </c>
      <c r="M2502" s="67">
        <v>5.09</v>
      </c>
    </row>
    <row r="2503" spans="1:13" ht="13.5" customHeight="1">
      <c r="A2503" s="66" t="s">
        <v>17993</v>
      </c>
      <c r="B2503" s="74" t="s">
        <v>13416</v>
      </c>
      <c r="C2503" s="370" t="s">
        <v>17994</v>
      </c>
      <c r="D2503" s="370"/>
      <c r="E2503" s="370"/>
      <c r="F2503" s="370"/>
      <c r="G2503" s="370"/>
      <c r="H2503" s="370"/>
      <c r="I2503" s="370"/>
      <c r="J2503" s="370"/>
      <c r="K2503" s="370"/>
      <c r="L2503" s="74" t="s">
        <v>11014</v>
      </c>
      <c r="M2503" s="67">
        <v>5.4</v>
      </c>
    </row>
    <row r="2504" spans="1:13" ht="12.75" customHeight="1">
      <c r="A2504" s="61" t="s">
        <v>17995</v>
      </c>
      <c r="B2504" s="62"/>
      <c r="C2504" s="372" t="s">
        <v>17996</v>
      </c>
      <c r="D2504" s="372"/>
      <c r="E2504" s="372"/>
      <c r="F2504" s="372"/>
      <c r="G2504" s="372"/>
      <c r="H2504" s="372"/>
      <c r="I2504" s="372"/>
      <c r="J2504" s="372"/>
      <c r="K2504" s="372"/>
      <c r="L2504" s="63"/>
      <c r="M2504" s="63"/>
    </row>
    <row r="2505" spans="1:13" ht="12.75" customHeight="1">
      <c r="A2505" s="64" t="s">
        <v>17997</v>
      </c>
      <c r="B2505" s="73" t="s">
        <v>13416</v>
      </c>
      <c r="C2505" s="371" t="s">
        <v>17998</v>
      </c>
      <c r="D2505" s="371"/>
      <c r="E2505" s="371"/>
      <c r="F2505" s="371"/>
      <c r="G2505" s="371"/>
      <c r="H2505" s="371"/>
      <c r="I2505" s="371"/>
      <c r="J2505" s="371"/>
      <c r="K2505" s="371"/>
      <c r="L2505" s="65"/>
      <c r="M2505" s="65"/>
    </row>
    <row r="2506" spans="1:13" ht="13.5" customHeight="1">
      <c r="A2506" s="66" t="s">
        <v>17999</v>
      </c>
      <c r="B2506" s="74" t="s">
        <v>13416</v>
      </c>
      <c r="C2506" s="370" t="s">
        <v>18000</v>
      </c>
      <c r="D2506" s="370"/>
      <c r="E2506" s="370"/>
      <c r="F2506" s="370"/>
      <c r="G2506" s="370"/>
      <c r="H2506" s="370"/>
      <c r="I2506" s="370"/>
      <c r="J2506" s="370"/>
      <c r="K2506" s="370"/>
      <c r="L2506" s="74" t="s">
        <v>26</v>
      </c>
      <c r="M2506" s="67">
        <v>15.5</v>
      </c>
    </row>
    <row r="2507" spans="1:13" ht="12.75" customHeight="1">
      <c r="A2507" s="66" t="s">
        <v>18001</v>
      </c>
      <c r="B2507" s="74" t="s">
        <v>13416</v>
      </c>
      <c r="C2507" s="370" t="s">
        <v>18002</v>
      </c>
      <c r="D2507" s="370"/>
      <c r="E2507" s="370"/>
      <c r="F2507" s="370"/>
      <c r="G2507" s="370"/>
      <c r="H2507" s="370"/>
      <c r="I2507" s="370"/>
      <c r="J2507" s="370"/>
      <c r="K2507" s="370"/>
      <c r="L2507" s="74" t="s">
        <v>26</v>
      </c>
      <c r="M2507" s="67">
        <v>5.4</v>
      </c>
    </row>
    <row r="2508" spans="1:13" ht="13.5" customHeight="1">
      <c r="A2508" s="64" t="s">
        <v>18003</v>
      </c>
      <c r="B2508" s="73" t="s">
        <v>13416</v>
      </c>
      <c r="C2508" s="371" t="s">
        <v>18004</v>
      </c>
      <c r="D2508" s="371"/>
      <c r="E2508" s="371"/>
      <c r="F2508" s="371"/>
      <c r="G2508" s="371"/>
      <c r="H2508" s="371"/>
      <c r="I2508" s="371"/>
      <c r="J2508" s="371"/>
      <c r="K2508" s="371"/>
      <c r="L2508" s="65"/>
      <c r="M2508" s="65"/>
    </row>
    <row r="2509" spans="1:13" ht="12.75" customHeight="1">
      <c r="A2509" s="66" t="s">
        <v>18005</v>
      </c>
      <c r="B2509" s="74" t="s">
        <v>13416</v>
      </c>
      <c r="C2509" s="370" t="s">
        <v>18006</v>
      </c>
      <c r="D2509" s="370"/>
      <c r="E2509" s="370"/>
      <c r="F2509" s="370"/>
      <c r="G2509" s="370"/>
      <c r="H2509" s="370"/>
      <c r="I2509" s="370"/>
      <c r="J2509" s="370"/>
      <c r="K2509" s="370"/>
      <c r="L2509" s="74" t="s">
        <v>25</v>
      </c>
      <c r="M2509" s="67">
        <v>147.49</v>
      </c>
    </row>
    <row r="2510" spans="1:13" ht="12.75" customHeight="1">
      <c r="A2510" s="64" t="s">
        <v>18007</v>
      </c>
      <c r="B2510" s="73" t="s">
        <v>13416</v>
      </c>
      <c r="C2510" s="371" t="s">
        <v>18008</v>
      </c>
      <c r="D2510" s="371"/>
      <c r="E2510" s="371"/>
      <c r="F2510" s="371"/>
      <c r="G2510" s="371"/>
      <c r="H2510" s="371"/>
      <c r="I2510" s="371"/>
      <c r="J2510" s="371"/>
      <c r="K2510" s="371"/>
      <c r="L2510" s="65"/>
      <c r="M2510" s="65"/>
    </row>
    <row r="2511" spans="1:13" ht="13.5" customHeight="1">
      <c r="A2511" s="66" t="s">
        <v>18009</v>
      </c>
      <c r="B2511" s="74" t="s">
        <v>13416</v>
      </c>
      <c r="C2511" s="370" t="s">
        <v>18010</v>
      </c>
      <c r="D2511" s="370"/>
      <c r="E2511" s="370"/>
      <c r="F2511" s="370"/>
      <c r="G2511" s="370"/>
      <c r="H2511" s="370"/>
      <c r="I2511" s="370"/>
      <c r="J2511" s="370"/>
      <c r="K2511" s="370"/>
      <c r="L2511" s="74" t="s">
        <v>25</v>
      </c>
      <c r="M2511" s="67">
        <v>117.22</v>
      </c>
    </row>
    <row r="2512" spans="1:13" ht="12.75" customHeight="1">
      <c r="A2512" s="66" t="s">
        <v>18011</v>
      </c>
      <c r="B2512" s="74" t="s">
        <v>13416</v>
      </c>
      <c r="C2512" s="370" t="s">
        <v>18012</v>
      </c>
      <c r="D2512" s="370"/>
      <c r="E2512" s="370"/>
      <c r="F2512" s="370"/>
      <c r="G2512" s="370"/>
      <c r="H2512" s="370"/>
      <c r="I2512" s="370"/>
      <c r="J2512" s="370"/>
      <c r="K2512" s="370"/>
      <c r="L2512" s="74" t="s">
        <v>4321</v>
      </c>
      <c r="M2512" s="67">
        <v>378.8</v>
      </c>
    </row>
    <row r="2513" spans="1:13" ht="12.75" customHeight="1">
      <c r="A2513" s="66" t="s">
        <v>18013</v>
      </c>
      <c r="B2513" s="74" t="s">
        <v>13416</v>
      </c>
      <c r="C2513" s="370" t="s">
        <v>18014</v>
      </c>
      <c r="D2513" s="370"/>
      <c r="E2513" s="370"/>
      <c r="F2513" s="370"/>
      <c r="G2513" s="370"/>
      <c r="H2513" s="370"/>
      <c r="I2513" s="370"/>
      <c r="J2513" s="370"/>
      <c r="K2513" s="370"/>
      <c r="L2513" s="74" t="s">
        <v>25</v>
      </c>
      <c r="M2513" s="67">
        <v>113.97</v>
      </c>
    </row>
    <row r="2514" spans="1:13" ht="13.5" customHeight="1">
      <c r="A2514" s="61" t="s">
        <v>18015</v>
      </c>
      <c r="B2514" s="62"/>
      <c r="C2514" s="372" t="s">
        <v>18016</v>
      </c>
      <c r="D2514" s="372"/>
      <c r="E2514" s="372"/>
      <c r="F2514" s="372"/>
      <c r="G2514" s="372"/>
      <c r="H2514" s="372"/>
      <c r="I2514" s="372"/>
      <c r="J2514" s="372"/>
      <c r="K2514" s="372"/>
      <c r="L2514" s="63"/>
      <c r="M2514" s="63"/>
    </row>
    <row r="2515" spans="1:13" ht="12.75" customHeight="1">
      <c r="A2515" s="64" t="s">
        <v>18017</v>
      </c>
      <c r="B2515" s="73" t="s">
        <v>13416</v>
      </c>
      <c r="C2515" s="371" t="s">
        <v>18018</v>
      </c>
      <c r="D2515" s="371"/>
      <c r="E2515" s="371"/>
      <c r="F2515" s="371"/>
      <c r="G2515" s="371"/>
      <c r="H2515" s="371"/>
      <c r="I2515" s="371"/>
      <c r="J2515" s="371"/>
      <c r="K2515" s="371"/>
      <c r="L2515" s="65"/>
      <c r="M2515" s="65"/>
    </row>
    <row r="2516" spans="1:13" ht="13.5" customHeight="1">
      <c r="A2516" s="66" t="s">
        <v>18019</v>
      </c>
      <c r="B2516" s="74" t="s">
        <v>13416</v>
      </c>
      <c r="C2516" s="370" t="s">
        <v>18020</v>
      </c>
      <c r="D2516" s="370"/>
      <c r="E2516" s="370"/>
      <c r="F2516" s="370"/>
      <c r="G2516" s="370"/>
      <c r="H2516" s="370"/>
      <c r="I2516" s="370"/>
      <c r="J2516" s="370"/>
      <c r="K2516" s="370"/>
      <c r="L2516" s="74" t="s">
        <v>25</v>
      </c>
      <c r="M2516" s="67">
        <v>379.47</v>
      </c>
    </row>
    <row r="2517" spans="1:13" ht="12.75" customHeight="1">
      <c r="A2517" s="64" t="s">
        <v>18021</v>
      </c>
      <c r="B2517" s="73" t="s">
        <v>13416</v>
      </c>
      <c r="C2517" s="371" t="s">
        <v>18022</v>
      </c>
      <c r="D2517" s="371"/>
      <c r="E2517" s="371"/>
      <c r="F2517" s="371"/>
      <c r="G2517" s="371"/>
      <c r="H2517" s="371"/>
      <c r="I2517" s="371"/>
      <c r="J2517" s="371"/>
      <c r="K2517" s="371"/>
      <c r="L2517" s="65"/>
      <c r="M2517" s="65"/>
    </row>
    <row r="2518" spans="1:13" ht="12.75" customHeight="1">
      <c r="A2518" s="66" t="s">
        <v>18023</v>
      </c>
      <c r="B2518" s="74" t="s">
        <v>13416</v>
      </c>
      <c r="C2518" s="370" t="s">
        <v>18024</v>
      </c>
      <c r="D2518" s="370"/>
      <c r="E2518" s="370"/>
      <c r="F2518" s="370"/>
      <c r="G2518" s="370"/>
      <c r="H2518" s="370"/>
      <c r="I2518" s="370"/>
      <c r="J2518" s="370"/>
      <c r="K2518" s="370"/>
      <c r="L2518" s="74" t="s">
        <v>4321</v>
      </c>
      <c r="M2518" s="67">
        <v>79.709999999999994</v>
      </c>
    </row>
    <row r="2519" spans="1:13" ht="13.5" customHeight="1">
      <c r="A2519" s="66" t="s">
        <v>18025</v>
      </c>
      <c r="B2519" s="74" t="s">
        <v>13416</v>
      </c>
      <c r="C2519" s="370" t="s">
        <v>18026</v>
      </c>
      <c r="D2519" s="370"/>
      <c r="E2519" s="370"/>
      <c r="F2519" s="370"/>
      <c r="G2519" s="370"/>
      <c r="H2519" s="370"/>
      <c r="I2519" s="370"/>
      <c r="J2519" s="370"/>
      <c r="K2519" s="370"/>
      <c r="L2519" s="74" t="s">
        <v>4321</v>
      </c>
      <c r="M2519" s="67">
        <v>74.489999999999995</v>
      </c>
    </row>
    <row r="2520" spans="1:13" ht="12.75" customHeight="1">
      <c r="A2520" s="66" t="s">
        <v>18027</v>
      </c>
      <c r="B2520" s="74" t="s">
        <v>13416</v>
      </c>
      <c r="C2520" s="370" t="s">
        <v>18028</v>
      </c>
      <c r="D2520" s="370"/>
      <c r="E2520" s="370"/>
      <c r="F2520" s="370"/>
      <c r="G2520" s="370"/>
      <c r="H2520" s="370"/>
      <c r="I2520" s="370"/>
      <c r="J2520" s="370"/>
      <c r="K2520" s="370"/>
      <c r="L2520" s="74" t="s">
        <v>25</v>
      </c>
      <c r="M2520" s="67">
        <v>69.400000000000006</v>
      </c>
    </row>
    <row r="2521" spans="1:13" ht="13.5" customHeight="1">
      <c r="A2521" s="66" t="s">
        <v>18029</v>
      </c>
      <c r="B2521" s="74" t="s">
        <v>13416</v>
      </c>
      <c r="C2521" s="370" t="s">
        <v>18030</v>
      </c>
      <c r="D2521" s="370"/>
      <c r="E2521" s="370"/>
      <c r="F2521" s="370"/>
      <c r="G2521" s="370"/>
      <c r="H2521" s="370"/>
      <c r="I2521" s="370"/>
      <c r="J2521" s="370"/>
      <c r="K2521" s="370"/>
      <c r="L2521" s="74" t="s">
        <v>25</v>
      </c>
      <c r="M2521" s="67">
        <v>40.840000000000003</v>
      </c>
    </row>
    <row r="2522" spans="1:13" ht="12.75" customHeight="1">
      <c r="A2522" s="64" t="s">
        <v>18031</v>
      </c>
      <c r="B2522" s="73" t="s">
        <v>13416</v>
      </c>
      <c r="C2522" s="371" t="s">
        <v>10078</v>
      </c>
      <c r="D2522" s="371"/>
      <c r="E2522" s="371"/>
      <c r="F2522" s="371"/>
      <c r="G2522" s="371"/>
      <c r="H2522" s="371"/>
      <c r="I2522" s="371"/>
      <c r="J2522" s="371"/>
      <c r="K2522" s="371"/>
      <c r="L2522" s="65"/>
      <c r="M2522" s="65"/>
    </row>
    <row r="2523" spans="1:13" ht="12.75" customHeight="1">
      <c r="A2523" s="66" t="s">
        <v>18032</v>
      </c>
      <c r="B2523" s="74" t="s">
        <v>13416</v>
      </c>
      <c r="C2523" s="370" t="s">
        <v>18033</v>
      </c>
      <c r="D2523" s="370"/>
      <c r="E2523" s="370"/>
      <c r="F2523" s="370"/>
      <c r="G2523" s="370"/>
      <c r="H2523" s="370"/>
      <c r="I2523" s="370"/>
      <c r="J2523" s="370"/>
      <c r="K2523" s="370"/>
      <c r="L2523" s="74" t="s">
        <v>25</v>
      </c>
      <c r="M2523" s="67">
        <v>2153.8000000000002</v>
      </c>
    </row>
    <row r="2524" spans="1:13" ht="13.5" customHeight="1">
      <c r="A2524" s="64" t="s">
        <v>18034</v>
      </c>
      <c r="B2524" s="73" t="s">
        <v>13416</v>
      </c>
      <c r="C2524" s="371" t="s">
        <v>18035</v>
      </c>
      <c r="D2524" s="371"/>
      <c r="E2524" s="371"/>
      <c r="F2524" s="371"/>
      <c r="G2524" s="371"/>
      <c r="H2524" s="371"/>
      <c r="I2524" s="371"/>
      <c r="J2524" s="371"/>
      <c r="K2524" s="371"/>
      <c r="L2524" s="65"/>
      <c r="M2524" s="65"/>
    </row>
    <row r="2525" spans="1:13" ht="12.75" customHeight="1">
      <c r="A2525" s="66" t="s">
        <v>18036</v>
      </c>
      <c r="B2525" s="74" t="s">
        <v>13416</v>
      </c>
      <c r="C2525" s="370" t="s">
        <v>18037</v>
      </c>
      <c r="D2525" s="370"/>
      <c r="E2525" s="370"/>
      <c r="F2525" s="370"/>
      <c r="G2525" s="370"/>
      <c r="H2525" s="370"/>
      <c r="I2525" s="370"/>
      <c r="J2525" s="370"/>
      <c r="K2525" s="370"/>
      <c r="L2525" s="74" t="s">
        <v>26</v>
      </c>
      <c r="M2525" s="67">
        <v>250.32</v>
      </c>
    </row>
    <row r="2526" spans="1:13" ht="13.5" customHeight="1">
      <c r="A2526" s="66" t="s">
        <v>18038</v>
      </c>
      <c r="B2526" s="74" t="s">
        <v>13416</v>
      </c>
      <c r="C2526" s="370" t="s">
        <v>18039</v>
      </c>
      <c r="D2526" s="370"/>
      <c r="E2526" s="370"/>
      <c r="F2526" s="370"/>
      <c r="G2526" s="370"/>
      <c r="H2526" s="370"/>
      <c r="I2526" s="370"/>
      <c r="J2526" s="370"/>
      <c r="K2526" s="370"/>
      <c r="L2526" s="74" t="s">
        <v>25</v>
      </c>
      <c r="M2526" s="67">
        <v>131.85</v>
      </c>
    </row>
    <row r="2527" spans="1:13" ht="12.75" customHeight="1">
      <c r="A2527" s="66" t="s">
        <v>18040</v>
      </c>
      <c r="B2527" s="74" t="s">
        <v>13416</v>
      </c>
      <c r="C2527" s="370" t="s">
        <v>18041</v>
      </c>
      <c r="D2527" s="370"/>
      <c r="E2527" s="370"/>
      <c r="F2527" s="370"/>
      <c r="G2527" s="370"/>
      <c r="H2527" s="370"/>
      <c r="I2527" s="370"/>
      <c r="J2527" s="370"/>
      <c r="K2527" s="370"/>
      <c r="L2527" s="74" t="s">
        <v>25</v>
      </c>
      <c r="M2527" s="67">
        <v>166.66</v>
      </c>
    </row>
    <row r="2528" spans="1:13" ht="12.75" customHeight="1">
      <c r="A2528" s="66" t="s">
        <v>18042</v>
      </c>
      <c r="B2528" s="74" t="s">
        <v>13416</v>
      </c>
      <c r="C2528" s="370" t="s">
        <v>18043</v>
      </c>
      <c r="D2528" s="370"/>
      <c r="E2528" s="370"/>
      <c r="F2528" s="370"/>
      <c r="G2528" s="370"/>
      <c r="H2528" s="370"/>
      <c r="I2528" s="370"/>
      <c r="J2528" s="370"/>
      <c r="K2528" s="370"/>
      <c r="L2528" s="74" t="s">
        <v>25</v>
      </c>
      <c r="M2528" s="67">
        <v>260.44</v>
      </c>
    </row>
    <row r="2529" spans="1:13" ht="13.5" customHeight="1">
      <c r="A2529" s="66" t="s">
        <v>18044</v>
      </c>
      <c r="B2529" s="74" t="s">
        <v>13416</v>
      </c>
      <c r="C2529" s="370" t="s">
        <v>18045</v>
      </c>
      <c r="D2529" s="370"/>
      <c r="E2529" s="370"/>
      <c r="F2529" s="370"/>
      <c r="G2529" s="370"/>
      <c r="H2529" s="370"/>
      <c r="I2529" s="370"/>
      <c r="J2529" s="370"/>
      <c r="K2529" s="370"/>
      <c r="L2529" s="74" t="s">
        <v>25</v>
      </c>
      <c r="M2529" s="67">
        <v>373.4</v>
      </c>
    </row>
    <row r="2530" spans="1:13" ht="12.75" customHeight="1">
      <c r="A2530" s="66" t="s">
        <v>18046</v>
      </c>
      <c r="B2530" s="74" t="s">
        <v>13416</v>
      </c>
      <c r="C2530" s="370" t="s">
        <v>18047</v>
      </c>
      <c r="D2530" s="370"/>
      <c r="E2530" s="370"/>
      <c r="F2530" s="370"/>
      <c r="G2530" s="370"/>
      <c r="H2530" s="370"/>
      <c r="I2530" s="370"/>
      <c r="J2530" s="370"/>
      <c r="K2530" s="370"/>
      <c r="L2530" s="74" t="s">
        <v>25</v>
      </c>
      <c r="M2530" s="67">
        <v>452.06</v>
      </c>
    </row>
    <row r="2531" spans="1:13" ht="12.75" customHeight="1">
      <c r="A2531" s="66" t="s">
        <v>18048</v>
      </c>
      <c r="B2531" s="74" t="s">
        <v>13416</v>
      </c>
      <c r="C2531" s="370" t="s">
        <v>18049</v>
      </c>
      <c r="D2531" s="370"/>
      <c r="E2531" s="370"/>
      <c r="F2531" s="370"/>
      <c r="G2531" s="370"/>
      <c r="H2531" s="370"/>
      <c r="I2531" s="370"/>
      <c r="J2531" s="370"/>
      <c r="K2531" s="370"/>
      <c r="L2531" s="74" t="s">
        <v>26</v>
      </c>
      <c r="M2531" s="67">
        <v>245.29</v>
      </c>
    </row>
    <row r="2532" spans="1:13" ht="13.5" customHeight="1">
      <c r="A2532" s="66" t="s">
        <v>18050</v>
      </c>
      <c r="B2532" s="74" t="s">
        <v>13416</v>
      </c>
      <c r="C2532" s="370" t="s">
        <v>18051</v>
      </c>
      <c r="D2532" s="370"/>
      <c r="E2532" s="370"/>
      <c r="F2532" s="370"/>
      <c r="G2532" s="370"/>
      <c r="H2532" s="370"/>
      <c r="I2532" s="370"/>
      <c r="J2532" s="370"/>
      <c r="K2532" s="370"/>
      <c r="L2532" s="74" t="s">
        <v>25</v>
      </c>
      <c r="M2532" s="67">
        <v>571.70000000000005</v>
      </c>
    </row>
    <row r="2533" spans="1:13" ht="12.75" customHeight="1">
      <c r="A2533" s="66" t="s">
        <v>18052</v>
      </c>
      <c r="B2533" s="74" t="s">
        <v>13416</v>
      </c>
      <c r="C2533" s="370" t="s">
        <v>18053</v>
      </c>
      <c r="D2533" s="370"/>
      <c r="E2533" s="370"/>
      <c r="F2533" s="370"/>
      <c r="G2533" s="370"/>
      <c r="H2533" s="370"/>
      <c r="I2533" s="370"/>
      <c r="J2533" s="370"/>
      <c r="K2533" s="370"/>
      <c r="L2533" s="74" t="s">
        <v>25</v>
      </c>
      <c r="M2533" s="67">
        <v>700.77</v>
      </c>
    </row>
    <row r="2534" spans="1:13" ht="13.5" customHeight="1">
      <c r="A2534" s="66" t="s">
        <v>18054</v>
      </c>
      <c r="B2534" s="74" t="s">
        <v>13416</v>
      </c>
      <c r="C2534" s="370" t="s">
        <v>18055</v>
      </c>
      <c r="D2534" s="370"/>
      <c r="E2534" s="370"/>
      <c r="F2534" s="370"/>
      <c r="G2534" s="370"/>
      <c r="H2534" s="370"/>
      <c r="I2534" s="370"/>
      <c r="J2534" s="370"/>
      <c r="K2534" s="370"/>
      <c r="L2534" s="74" t="s">
        <v>25</v>
      </c>
      <c r="M2534" s="67">
        <v>814.65</v>
      </c>
    </row>
    <row r="2535" spans="1:13" ht="12.75" customHeight="1">
      <c r="A2535" s="66" t="s">
        <v>18056</v>
      </c>
      <c r="B2535" s="74" t="s">
        <v>13416</v>
      </c>
      <c r="C2535" s="370" t="s">
        <v>18057</v>
      </c>
      <c r="D2535" s="370"/>
      <c r="E2535" s="370"/>
      <c r="F2535" s="370"/>
      <c r="G2535" s="370"/>
      <c r="H2535" s="370"/>
      <c r="I2535" s="370"/>
      <c r="J2535" s="370"/>
      <c r="K2535" s="370"/>
      <c r="L2535" s="74" t="s">
        <v>25</v>
      </c>
      <c r="M2535" s="67">
        <v>937.05</v>
      </c>
    </row>
    <row r="2536" spans="1:13" ht="12.75" customHeight="1">
      <c r="A2536" s="66" t="s">
        <v>18058</v>
      </c>
      <c r="B2536" s="74" t="s">
        <v>13416</v>
      </c>
      <c r="C2536" s="370" t="s">
        <v>18059</v>
      </c>
      <c r="D2536" s="370"/>
      <c r="E2536" s="370"/>
      <c r="F2536" s="370"/>
      <c r="G2536" s="370"/>
      <c r="H2536" s="370"/>
      <c r="I2536" s="370"/>
      <c r="J2536" s="370"/>
      <c r="K2536" s="370"/>
      <c r="L2536" s="74" t="s">
        <v>4321</v>
      </c>
      <c r="M2536" s="67">
        <v>5378.28</v>
      </c>
    </row>
    <row r="2537" spans="1:13" ht="13.5" customHeight="1">
      <c r="A2537" s="66" t="s">
        <v>18060</v>
      </c>
      <c r="B2537" s="74" t="s">
        <v>13416</v>
      </c>
      <c r="C2537" s="370" t="s">
        <v>18061</v>
      </c>
      <c r="D2537" s="370"/>
      <c r="E2537" s="370"/>
      <c r="F2537" s="370"/>
      <c r="G2537" s="370"/>
      <c r="H2537" s="370"/>
      <c r="I2537" s="370"/>
      <c r="J2537" s="370"/>
      <c r="K2537" s="370"/>
      <c r="L2537" s="74" t="s">
        <v>25</v>
      </c>
      <c r="M2537" s="67">
        <v>322.94</v>
      </c>
    </row>
    <row r="2538" spans="1:13" ht="12.75" customHeight="1">
      <c r="A2538" s="66" t="s">
        <v>18062</v>
      </c>
      <c r="B2538" s="74" t="s">
        <v>13416</v>
      </c>
      <c r="C2538" s="370" t="s">
        <v>18063</v>
      </c>
      <c r="D2538" s="370"/>
      <c r="E2538" s="370"/>
      <c r="F2538" s="370"/>
      <c r="G2538" s="370"/>
      <c r="H2538" s="370"/>
      <c r="I2538" s="370"/>
      <c r="J2538" s="370"/>
      <c r="K2538" s="370"/>
      <c r="L2538" s="74" t="s">
        <v>25</v>
      </c>
      <c r="M2538" s="67">
        <v>477.55</v>
      </c>
    </row>
    <row r="2539" spans="1:13" ht="13.5" customHeight="1">
      <c r="A2539" s="66" t="s">
        <v>18064</v>
      </c>
      <c r="B2539" s="74" t="s">
        <v>13416</v>
      </c>
      <c r="C2539" s="370" t="s">
        <v>18065</v>
      </c>
      <c r="D2539" s="370"/>
      <c r="E2539" s="370"/>
      <c r="F2539" s="370"/>
      <c r="G2539" s="370"/>
      <c r="H2539" s="370"/>
      <c r="I2539" s="370"/>
      <c r="J2539" s="370"/>
      <c r="K2539" s="370"/>
      <c r="L2539" s="74" t="s">
        <v>25</v>
      </c>
      <c r="M2539" s="67">
        <v>176.84</v>
      </c>
    </row>
    <row r="2540" spans="1:13" ht="12.75" customHeight="1">
      <c r="A2540" s="64" t="s">
        <v>18066</v>
      </c>
      <c r="B2540" s="73" t="s">
        <v>13416</v>
      </c>
      <c r="C2540" s="371" t="s">
        <v>18067</v>
      </c>
      <c r="D2540" s="371"/>
      <c r="E2540" s="371"/>
      <c r="F2540" s="371"/>
      <c r="G2540" s="371"/>
      <c r="H2540" s="371"/>
      <c r="I2540" s="371"/>
      <c r="J2540" s="371"/>
      <c r="K2540" s="371"/>
      <c r="L2540" s="65"/>
      <c r="M2540" s="65"/>
    </row>
    <row r="2541" spans="1:13" ht="12.75" customHeight="1">
      <c r="A2541" s="66" t="s">
        <v>18068</v>
      </c>
      <c r="B2541" s="74" t="s">
        <v>13416</v>
      </c>
      <c r="C2541" s="370" t="s">
        <v>18069</v>
      </c>
      <c r="D2541" s="370"/>
      <c r="E2541" s="370"/>
      <c r="F2541" s="370"/>
      <c r="G2541" s="370"/>
      <c r="H2541" s="370"/>
      <c r="I2541" s="370"/>
      <c r="J2541" s="370"/>
      <c r="K2541" s="370"/>
      <c r="L2541" s="74" t="s">
        <v>26</v>
      </c>
      <c r="M2541" s="67">
        <v>151.1</v>
      </c>
    </row>
    <row r="2542" spans="1:13" ht="13.5" customHeight="1">
      <c r="A2542" s="66" t="s">
        <v>18070</v>
      </c>
      <c r="B2542" s="74" t="s">
        <v>13416</v>
      </c>
      <c r="C2542" s="370" t="s">
        <v>18071</v>
      </c>
      <c r="D2542" s="370"/>
      <c r="E2542" s="370"/>
      <c r="F2542" s="370"/>
      <c r="G2542" s="370"/>
      <c r="H2542" s="370"/>
      <c r="I2542" s="370"/>
      <c r="J2542" s="370"/>
      <c r="K2542" s="370"/>
      <c r="L2542" s="74" t="s">
        <v>26</v>
      </c>
      <c r="M2542" s="67">
        <v>76.400000000000006</v>
      </c>
    </row>
    <row r="2543" spans="1:13" ht="12.75" customHeight="1">
      <c r="A2543" s="66" t="s">
        <v>18072</v>
      </c>
      <c r="B2543" s="74" t="s">
        <v>13416</v>
      </c>
      <c r="C2543" s="370" t="s">
        <v>18073</v>
      </c>
      <c r="D2543" s="370"/>
      <c r="E2543" s="370"/>
      <c r="F2543" s="370"/>
      <c r="G2543" s="370"/>
      <c r="H2543" s="370"/>
      <c r="I2543" s="370"/>
      <c r="J2543" s="370"/>
      <c r="K2543" s="370"/>
      <c r="L2543" s="74" t="s">
        <v>25</v>
      </c>
      <c r="M2543" s="67">
        <v>63.77</v>
      </c>
    </row>
    <row r="2544" spans="1:13" ht="12.75" customHeight="1">
      <c r="A2544" s="66" t="s">
        <v>18074</v>
      </c>
      <c r="B2544" s="74" t="s">
        <v>13416</v>
      </c>
      <c r="C2544" s="370" t="s">
        <v>18075</v>
      </c>
      <c r="D2544" s="370"/>
      <c r="E2544" s="370"/>
      <c r="F2544" s="370"/>
      <c r="G2544" s="370"/>
      <c r="H2544" s="370"/>
      <c r="I2544" s="370"/>
      <c r="J2544" s="370"/>
      <c r="K2544" s="370"/>
      <c r="L2544" s="74" t="s">
        <v>25</v>
      </c>
      <c r="M2544" s="67">
        <v>843.86</v>
      </c>
    </row>
    <row r="2545" spans="1:13" ht="13.5" customHeight="1">
      <c r="A2545" s="64" t="s">
        <v>18076</v>
      </c>
      <c r="B2545" s="73" t="s">
        <v>13416</v>
      </c>
      <c r="C2545" s="371" t="s">
        <v>18077</v>
      </c>
      <c r="D2545" s="371"/>
      <c r="E2545" s="371"/>
      <c r="F2545" s="371"/>
      <c r="G2545" s="371"/>
      <c r="H2545" s="371"/>
      <c r="I2545" s="371"/>
      <c r="J2545" s="371"/>
      <c r="K2545" s="371"/>
      <c r="L2545" s="65"/>
      <c r="M2545" s="65"/>
    </row>
    <row r="2546" spans="1:13" ht="12.75" customHeight="1">
      <c r="A2546" s="66" t="s">
        <v>18078</v>
      </c>
      <c r="B2546" s="74" t="s">
        <v>13416</v>
      </c>
      <c r="C2546" s="370" t="s">
        <v>18079</v>
      </c>
      <c r="D2546" s="370"/>
      <c r="E2546" s="370"/>
      <c r="F2546" s="370"/>
      <c r="G2546" s="370"/>
      <c r="H2546" s="370"/>
      <c r="I2546" s="370"/>
      <c r="J2546" s="370"/>
      <c r="K2546" s="370"/>
      <c r="L2546" s="74" t="s">
        <v>25</v>
      </c>
      <c r="M2546" s="67">
        <v>1187.31</v>
      </c>
    </row>
    <row r="2547" spans="1:13" ht="13.5" customHeight="1">
      <c r="A2547" s="66" t="s">
        <v>18080</v>
      </c>
      <c r="B2547" s="74" t="s">
        <v>13416</v>
      </c>
      <c r="C2547" s="370" t="s">
        <v>18081</v>
      </c>
      <c r="D2547" s="370"/>
      <c r="E2547" s="370"/>
      <c r="F2547" s="370"/>
      <c r="G2547" s="370"/>
      <c r="H2547" s="370"/>
      <c r="I2547" s="370"/>
      <c r="J2547" s="370"/>
      <c r="K2547" s="370"/>
      <c r="L2547" s="74" t="s">
        <v>25</v>
      </c>
      <c r="M2547" s="67">
        <v>1928.66</v>
      </c>
    </row>
    <row r="2548" spans="1:13" ht="12.75" customHeight="1">
      <c r="A2548" s="66" t="s">
        <v>18082</v>
      </c>
      <c r="B2548" s="74" t="s">
        <v>13416</v>
      </c>
      <c r="C2548" s="370" t="s">
        <v>18083</v>
      </c>
      <c r="D2548" s="370"/>
      <c r="E2548" s="370"/>
      <c r="F2548" s="370"/>
      <c r="G2548" s="370"/>
      <c r="H2548" s="370"/>
      <c r="I2548" s="370"/>
      <c r="J2548" s="370"/>
      <c r="K2548" s="370"/>
      <c r="L2548" s="74" t="s">
        <v>25</v>
      </c>
      <c r="M2548" s="67">
        <v>1504.55</v>
      </c>
    </row>
    <row r="2549" spans="1:13" ht="12.75" customHeight="1">
      <c r="A2549" s="66" t="s">
        <v>18084</v>
      </c>
      <c r="B2549" s="74" t="s">
        <v>13416</v>
      </c>
      <c r="C2549" s="370" t="s">
        <v>18085</v>
      </c>
      <c r="D2549" s="370"/>
      <c r="E2549" s="370"/>
      <c r="F2549" s="370"/>
      <c r="G2549" s="370"/>
      <c r="H2549" s="370"/>
      <c r="I2549" s="370"/>
      <c r="J2549" s="370"/>
      <c r="K2549" s="370"/>
      <c r="L2549" s="74" t="s">
        <v>25</v>
      </c>
      <c r="M2549" s="67">
        <v>1870.73</v>
      </c>
    </row>
    <row r="2550" spans="1:13" ht="13.5" customHeight="1">
      <c r="A2550" s="66" t="s">
        <v>18086</v>
      </c>
      <c r="B2550" s="74" t="s">
        <v>13416</v>
      </c>
      <c r="C2550" s="370" t="s">
        <v>18087</v>
      </c>
      <c r="D2550" s="370"/>
      <c r="E2550" s="370"/>
      <c r="F2550" s="370"/>
      <c r="G2550" s="370"/>
      <c r="H2550" s="370"/>
      <c r="I2550" s="370"/>
      <c r="J2550" s="370"/>
      <c r="K2550" s="370"/>
      <c r="L2550" s="74" t="s">
        <v>25</v>
      </c>
      <c r="M2550" s="67">
        <v>628.66999999999996</v>
      </c>
    </row>
    <row r="2551" spans="1:13" ht="12.75" customHeight="1">
      <c r="A2551" s="66" t="s">
        <v>18088</v>
      </c>
      <c r="B2551" s="74" t="s">
        <v>13416</v>
      </c>
      <c r="C2551" s="370" t="s">
        <v>18089</v>
      </c>
      <c r="D2551" s="370"/>
      <c r="E2551" s="370"/>
      <c r="F2551" s="370"/>
      <c r="G2551" s="370"/>
      <c r="H2551" s="370"/>
      <c r="I2551" s="370"/>
      <c r="J2551" s="370"/>
      <c r="K2551" s="370"/>
      <c r="L2551" s="74" t="s">
        <v>25</v>
      </c>
      <c r="M2551" s="67">
        <v>592.32000000000005</v>
      </c>
    </row>
    <row r="2552" spans="1:13" ht="13.5" customHeight="1">
      <c r="A2552" s="66" t="s">
        <v>18090</v>
      </c>
      <c r="B2552" s="74" t="s">
        <v>13416</v>
      </c>
      <c r="C2552" s="370" t="s">
        <v>18091</v>
      </c>
      <c r="D2552" s="370"/>
      <c r="E2552" s="370"/>
      <c r="F2552" s="370"/>
      <c r="G2552" s="370"/>
      <c r="H2552" s="370"/>
      <c r="I2552" s="370"/>
      <c r="J2552" s="370"/>
      <c r="K2552" s="370"/>
      <c r="L2552" s="74" t="s">
        <v>25</v>
      </c>
      <c r="M2552" s="67">
        <v>855.26</v>
      </c>
    </row>
    <row r="2553" spans="1:13" ht="12.75" customHeight="1">
      <c r="A2553" s="66" t="s">
        <v>18092</v>
      </c>
      <c r="B2553" s="74" t="s">
        <v>13416</v>
      </c>
      <c r="C2553" s="370" t="s">
        <v>18093</v>
      </c>
      <c r="D2553" s="370"/>
      <c r="E2553" s="370"/>
      <c r="F2553" s="370"/>
      <c r="G2553" s="370"/>
      <c r="H2553" s="370"/>
      <c r="I2553" s="370"/>
      <c r="J2553" s="370"/>
      <c r="K2553" s="370"/>
      <c r="L2553" s="74" t="s">
        <v>25</v>
      </c>
      <c r="M2553" s="67">
        <v>1142.73</v>
      </c>
    </row>
    <row r="2554" spans="1:13" ht="12.75" customHeight="1">
      <c r="A2554" s="66" t="s">
        <v>18094</v>
      </c>
      <c r="B2554" s="74" t="s">
        <v>13416</v>
      </c>
      <c r="C2554" s="370" t="s">
        <v>18095</v>
      </c>
      <c r="D2554" s="370"/>
      <c r="E2554" s="370"/>
      <c r="F2554" s="370"/>
      <c r="G2554" s="370"/>
      <c r="H2554" s="370"/>
      <c r="I2554" s="370"/>
      <c r="J2554" s="370"/>
      <c r="K2554" s="370"/>
      <c r="L2554" s="74" t="s">
        <v>25</v>
      </c>
      <c r="M2554" s="67">
        <v>787.48</v>
      </c>
    </row>
    <row r="2555" spans="1:13" ht="13.5" customHeight="1">
      <c r="A2555" s="66" t="s">
        <v>18096</v>
      </c>
      <c r="B2555" s="74" t="s">
        <v>13416</v>
      </c>
      <c r="C2555" s="370" t="s">
        <v>18097</v>
      </c>
      <c r="D2555" s="370"/>
      <c r="E2555" s="370"/>
      <c r="F2555" s="370"/>
      <c r="G2555" s="370"/>
      <c r="H2555" s="370"/>
      <c r="I2555" s="370"/>
      <c r="J2555" s="370"/>
      <c r="K2555" s="370"/>
      <c r="L2555" s="74" t="s">
        <v>25</v>
      </c>
      <c r="M2555" s="67">
        <v>962.68</v>
      </c>
    </row>
    <row r="2556" spans="1:13" ht="12.75" customHeight="1">
      <c r="A2556" s="66" t="s">
        <v>18098</v>
      </c>
      <c r="B2556" s="74" t="s">
        <v>13416</v>
      </c>
      <c r="C2556" s="370" t="s">
        <v>18099</v>
      </c>
      <c r="D2556" s="370"/>
      <c r="E2556" s="370"/>
      <c r="F2556" s="370"/>
      <c r="G2556" s="370"/>
      <c r="H2556" s="370"/>
      <c r="I2556" s="370"/>
      <c r="J2556" s="370"/>
      <c r="K2556" s="370"/>
      <c r="L2556" s="74" t="s">
        <v>25</v>
      </c>
      <c r="M2556" s="67">
        <v>1410.59</v>
      </c>
    </row>
    <row r="2557" spans="1:13" ht="12.75" customHeight="1">
      <c r="A2557" s="66" t="s">
        <v>18100</v>
      </c>
      <c r="B2557" s="74" t="s">
        <v>13416</v>
      </c>
      <c r="C2557" s="370" t="s">
        <v>18101</v>
      </c>
      <c r="D2557" s="370"/>
      <c r="E2557" s="370"/>
      <c r="F2557" s="370"/>
      <c r="G2557" s="370"/>
      <c r="H2557" s="370"/>
      <c r="I2557" s="370"/>
      <c r="J2557" s="370"/>
      <c r="K2557" s="370"/>
      <c r="L2557" s="74" t="s">
        <v>25</v>
      </c>
      <c r="M2557" s="67">
        <v>1188.22</v>
      </c>
    </row>
    <row r="2558" spans="1:13" ht="13.5" customHeight="1">
      <c r="A2558" s="66" t="s">
        <v>18102</v>
      </c>
      <c r="B2558" s="74" t="s">
        <v>13416</v>
      </c>
      <c r="C2558" s="370" t="s">
        <v>18103</v>
      </c>
      <c r="D2558" s="370"/>
      <c r="E2558" s="370"/>
      <c r="F2558" s="370"/>
      <c r="G2558" s="370"/>
      <c r="H2558" s="370"/>
      <c r="I2558" s="370"/>
      <c r="J2558" s="370"/>
      <c r="K2558" s="370"/>
      <c r="L2558" s="74" t="s">
        <v>25</v>
      </c>
      <c r="M2558" s="67">
        <v>1693.32</v>
      </c>
    </row>
    <row r="2559" spans="1:13" ht="12.75" customHeight="1">
      <c r="A2559" s="66" t="s">
        <v>18104</v>
      </c>
      <c r="B2559" s="74" t="s">
        <v>13416</v>
      </c>
      <c r="C2559" s="370" t="s">
        <v>18105</v>
      </c>
      <c r="D2559" s="370"/>
      <c r="E2559" s="370"/>
      <c r="F2559" s="370"/>
      <c r="G2559" s="370"/>
      <c r="H2559" s="370"/>
      <c r="I2559" s="370"/>
      <c r="J2559" s="370"/>
      <c r="K2559" s="370"/>
      <c r="L2559" s="74" t="s">
        <v>25</v>
      </c>
      <c r="M2559" s="67">
        <v>2395.2399999999998</v>
      </c>
    </row>
    <row r="2560" spans="1:13" ht="13.5" customHeight="1">
      <c r="A2560" s="66" t="s">
        <v>18106</v>
      </c>
      <c r="B2560" s="74" t="s">
        <v>13416</v>
      </c>
      <c r="C2560" s="370" t="s">
        <v>18107</v>
      </c>
      <c r="D2560" s="370"/>
      <c r="E2560" s="370"/>
      <c r="F2560" s="370"/>
      <c r="G2560" s="370"/>
      <c r="H2560" s="370"/>
      <c r="I2560" s="370"/>
      <c r="J2560" s="370"/>
      <c r="K2560" s="370"/>
      <c r="L2560" s="74" t="s">
        <v>25</v>
      </c>
      <c r="M2560" s="67">
        <v>1579.91</v>
      </c>
    </row>
    <row r="2561" spans="1:13" ht="12.75" customHeight="1">
      <c r="A2561" s="66" t="s">
        <v>18108</v>
      </c>
      <c r="B2561" s="74" t="s">
        <v>13416</v>
      </c>
      <c r="C2561" s="370" t="s">
        <v>18109</v>
      </c>
      <c r="D2561" s="370"/>
      <c r="E2561" s="370"/>
      <c r="F2561" s="370"/>
      <c r="G2561" s="370"/>
      <c r="H2561" s="370"/>
      <c r="I2561" s="370"/>
      <c r="J2561" s="370"/>
      <c r="K2561" s="370"/>
      <c r="L2561" s="74" t="s">
        <v>25</v>
      </c>
      <c r="M2561" s="67">
        <v>2396.2600000000002</v>
      </c>
    </row>
    <row r="2562" spans="1:13" ht="12.75" customHeight="1">
      <c r="A2562" s="66" t="s">
        <v>18110</v>
      </c>
      <c r="B2562" s="74" t="s">
        <v>13416</v>
      </c>
      <c r="C2562" s="370" t="s">
        <v>18111</v>
      </c>
      <c r="D2562" s="370"/>
      <c r="E2562" s="370"/>
      <c r="F2562" s="370"/>
      <c r="G2562" s="370"/>
      <c r="H2562" s="370"/>
      <c r="I2562" s="370"/>
      <c r="J2562" s="370"/>
      <c r="K2562" s="370"/>
      <c r="L2562" s="74" t="s">
        <v>25</v>
      </c>
      <c r="M2562" s="67">
        <v>2322.7199999999998</v>
      </c>
    </row>
    <row r="2563" spans="1:13" ht="13.5" customHeight="1">
      <c r="A2563" s="66" t="s">
        <v>18112</v>
      </c>
      <c r="B2563" s="74" t="s">
        <v>13416</v>
      </c>
      <c r="C2563" s="370" t="s">
        <v>18113</v>
      </c>
      <c r="D2563" s="370"/>
      <c r="E2563" s="370"/>
      <c r="F2563" s="370"/>
      <c r="G2563" s="370"/>
      <c r="H2563" s="370"/>
      <c r="I2563" s="370"/>
      <c r="J2563" s="370"/>
      <c r="K2563" s="370"/>
      <c r="L2563" s="74" t="s">
        <v>25</v>
      </c>
      <c r="M2563" s="67">
        <v>2906.07</v>
      </c>
    </row>
    <row r="2564" spans="1:13" ht="12.75" customHeight="1">
      <c r="A2564" s="66" t="s">
        <v>18114</v>
      </c>
      <c r="B2564" s="74" t="s">
        <v>13416</v>
      </c>
      <c r="C2564" s="370" t="s">
        <v>18115</v>
      </c>
      <c r="D2564" s="370"/>
      <c r="E2564" s="370"/>
      <c r="F2564" s="370"/>
      <c r="G2564" s="370"/>
      <c r="H2564" s="370"/>
      <c r="I2564" s="370"/>
      <c r="J2564" s="370"/>
      <c r="K2564" s="370"/>
      <c r="L2564" s="74" t="s">
        <v>25</v>
      </c>
      <c r="M2564" s="67">
        <v>368.49</v>
      </c>
    </row>
    <row r="2565" spans="1:13" ht="13.5" customHeight="1">
      <c r="A2565" s="66" t="s">
        <v>18116</v>
      </c>
      <c r="B2565" s="74" t="s">
        <v>13416</v>
      </c>
      <c r="C2565" s="370" t="s">
        <v>18117</v>
      </c>
      <c r="D2565" s="370"/>
      <c r="E2565" s="370"/>
      <c r="F2565" s="370"/>
      <c r="G2565" s="370"/>
      <c r="H2565" s="370"/>
      <c r="I2565" s="370"/>
      <c r="J2565" s="370"/>
      <c r="K2565" s="370"/>
      <c r="L2565" s="74" t="s">
        <v>25</v>
      </c>
      <c r="M2565" s="67">
        <v>617.9</v>
      </c>
    </row>
    <row r="2566" spans="1:13" ht="12.75" customHeight="1">
      <c r="A2566" s="66" t="s">
        <v>18118</v>
      </c>
      <c r="B2566" s="74" t="s">
        <v>13416</v>
      </c>
      <c r="C2566" s="370" t="s">
        <v>18119</v>
      </c>
      <c r="D2566" s="370"/>
      <c r="E2566" s="370"/>
      <c r="F2566" s="370"/>
      <c r="G2566" s="370"/>
      <c r="H2566" s="370"/>
      <c r="I2566" s="370"/>
      <c r="J2566" s="370"/>
      <c r="K2566" s="370"/>
      <c r="L2566" s="74" t="s">
        <v>25</v>
      </c>
      <c r="M2566" s="67">
        <v>998.36</v>
      </c>
    </row>
    <row r="2567" spans="1:13" ht="12.75" customHeight="1">
      <c r="A2567" s="66" t="s">
        <v>18120</v>
      </c>
      <c r="B2567" s="74" t="s">
        <v>13416</v>
      </c>
      <c r="C2567" s="370" t="s">
        <v>18121</v>
      </c>
      <c r="D2567" s="370"/>
      <c r="E2567" s="370"/>
      <c r="F2567" s="370"/>
      <c r="G2567" s="370"/>
      <c r="H2567" s="370"/>
      <c r="I2567" s="370"/>
      <c r="J2567" s="370"/>
      <c r="K2567" s="370"/>
      <c r="L2567" s="74" t="s">
        <v>25</v>
      </c>
      <c r="M2567" s="67">
        <v>144.62</v>
      </c>
    </row>
    <row r="2568" spans="1:13" ht="13.5" customHeight="1">
      <c r="A2568" s="66" t="s">
        <v>18122</v>
      </c>
      <c r="B2568" s="74" t="s">
        <v>13416</v>
      </c>
      <c r="C2568" s="370" t="s">
        <v>18123</v>
      </c>
      <c r="D2568" s="370"/>
      <c r="E2568" s="370"/>
      <c r="F2568" s="370"/>
      <c r="G2568" s="370"/>
      <c r="H2568" s="370"/>
      <c r="I2568" s="370"/>
      <c r="J2568" s="370"/>
      <c r="K2568" s="370"/>
      <c r="L2568" s="74" t="s">
        <v>25</v>
      </c>
      <c r="M2568" s="67">
        <v>350.25</v>
      </c>
    </row>
    <row r="2569" spans="1:13" ht="12.75" customHeight="1">
      <c r="A2569" s="66" t="s">
        <v>18124</v>
      </c>
      <c r="B2569" s="74" t="s">
        <v>13416</v>
      </c>
      <c r="C2569" s="370" t="s">
        <v>18125</v>
      </c>
      <c r="D2569" s="370"/>
      <c r="E2569" s="370"/>
      <c r="F2569" s="370"/>
      <c r="G2569" s="370"/>
      <c r="H2569" s="370"/>
      <c r="I2569" s="370"/>
      <c r="J2569" s="370"/>
      <c r="K2569" s="370"/>
      <c r="L2569" s="74" t="s">
        <v>25</v>
      </c>
      <c r="M2569" s="67">
        <v>229.13</v>
      </c>
    </row>
    <row r="2570" spans="1:13" ht="12.75" customHeight="1">
      <c r="A2570" s="66" t="s">
        <v>18126</v>
      </c>
      <c r="B2570" s="74" t="s">
        <v>13416</v>
      </c>
      <c r="C2570" s="370" t="s">
        <v>18127</v>
      </c>
      <c r="D2570" s="370"/>
      <c r="E2570" s="370"/>
      <c r="F2570" s="370"/>
      <c r="G2570" s="370"/>
      <c r="H2570" s="370"/>
      <c r="I2570" s="370"/>
      <c r="J2570" s="370"/>
      <c r="K2570" s="370"/>
      <c r="L2570" s="74" t="s">
        <v>25</v>
      </c>
      <c r="M2570" s="67">
        <v>593.84</v>
      </c>
    </row>
    <row r="2571" spans="1:13" ht="13.5" customHeight="1">
      <c r="A2571" s="66" t="s">
        <v>18128</v>
      </c>
      <c r="B2571" s="74" t="s">
        <v>13416</v>
      </c>
      <c r="C2571" s="370" t="s">
        <v>18129</v>
      </c>
      <c r="D2571" s="370"/>
      <c r="E2571" s="370"/>
      <c r="F2571" s="370"/>
      <c r="G2571" s="370"/>
      <c r="H2571" s="370"/>
      <c r="I2571" s="370"/>
      <c r="J2571" s="370"/>
      <c r="K2571" s="370"/>
      <c r="L2571" s="74" t="s">
        <v>25</v>
      </c>
      <c r="M2571" s="67">
        <v>959.74</v>
      </c>
    </row>
    <row r="2572" spans="1:13" ht="12.75" customHeight="1">
      <c r="A2572" s="66" t="s">
        <v>18130</v>
      </c>
      <c r="B2572" s="74" t="s">
        <v>13416</v>
      </c>
      <c r="C2572" s="370" t="s">
        <v>18131</v>
      </c>
      <c r="D2572" s="370"/>
      <c r="E2572" s="370"/>
      <c r="F2572" s="370"/>
      <c r="G2572" s="370"/>
      <c r="H2572" s="370"/>
      <c r="I2572" s="370"/>
      <c r="J2572" s="370"/>
      <c r="K2572" s="370"/>
      <c r="L2572" s="74" t="s">
        <v>25</v>
      </c>
      <c r="M2572" s="67">
        <v>128.18</v>
      </c>
    </row>
    <row r="2573" spans="1:13" ht="13.5" customHeight="1">
      <c r="A2573" s="66" t="s">
        <v>18132</v>
      </c>
      <c r="B2573" s="74" t="s">
        <v>13416</v>
      </c>
      <c r="C2573" s="370" t="s">
        <v>18133</v>
      </c>
      <c r="D2573" s="370"/>
      <c r="E2573" s="370"/>
      <c r="F2573" s="370"/>
      <c r="G2573" s="370"/>
      <c r="H2573" s="370"/>
      <c r="I2573" s="370"/>
      <c r="J2573" s="370"/>
      <c r="K2573" s="370"/>
      <c r="L2573" s="74" t="s">
        <v>25</v>
      </c>
      <c r="M2573" s="67">
        <v>166.83</v>
      </c>
    </row>
    <row r="2574" spans="1:13" ht="12.75" customHeight="1">
      <c r="A2574" s="66" t="s">
        <v>18134</v>
      </c>
      <c r="B2574" s="74" t="s">
        <v>13416</v>
      </c>
      <c r="C2574" s="370" t="s">
        <v>18135</v>
      </c>
      <c r="D2574" s="370"/>
      <c r="E2574" s="370"/>
      <c r="F2574" s="370"/>
      <c r="G2574" s="370"/>
      <c r="H2574" s="370"/>
      <c r="I2574" s="370"/>
      <c r="J2574" s="370"/>
      <c r="K2574" s="370"/>
      <c r="L2574" s="74" t="s">
        <v>25</v>
      </c>
      <c r="M2574" s="67">
        <v>1200.27</v>
      </c>
    </row>
    <row r="2575" spans="1:13" ht="12.75" customHeight="1">
      <c r="A2575" s="66" t="s">
        <v>18136</v>
      </c>
      <c r="B2575" s="74" t="s">
        <v>13416</v>
      </c>
      <c r="C2575" s="370" t="s">
        <v>18137</v>
      </c>
      <c r="D2575" s="370"/>
      <c r="E2575" s="370"/>
      <c r="F2575" s="370"/>
      <c r="G2575" s="370"/>
      <c r="H2575" s="370"/>
      <c r="I2575" s="370"/>
      <c r="J2575" s="370"/>
      <c r="K2575" s="370"/>
      <c r="L2575" s="74" t="s">
        <v>216</v>
      </c>
      <c r="M2575" s="67">
        <v>180.32</v>
      </c>
    </row>
    <row r="2576" spans="1:13" ht="13.5" customHeight="1">
      <c r="A2576" s="64" t="s">
        <v>18138</v>
      </c>
      <c r="B2576" s="73" t="s">
        <v>13416</v>
      </c>
      <c r="C2576" s="371" t="s">
        <v>18139</v>
      </c>
      <c r="D2576" s="371"/>
      <c r="E2576" s="371"/>
      <c r="F2576" s="371"/>
      <c r="G2576" s="371"/>
      <c r="H2576" s="371"/>
      <c r="I2576" s="371"/>
      <c r="J2576" s="371"/>
      <c r="K2576" s="371"/>
      <c r="L2576" s="65"/>
      <c r="M2576" s="65"/>
    </row>
    <row r="2577" spans="1:13" ht="12.75" customHeight="1">
      <c r="A2577" s="66" t="s">
        <v>18140</v>
      </c>
      <c r="B2577" s="74" t="s">
        <v>13416</v>
      </c>
      <c r="C2577" s="370" t="s">
        <v>18141</v>
      </c>
      <c r="D2577" s="370"/>
      <c r="E2577" s="370"/>
      <c r="F2577" s="370"/>
      <c r="G2577" s="370"/>
      <c r="H2577" s="370"/>
      <c r="I2577" s="370"/>
      <c r="J2577" s="370"/>
      <c r="K2577" s="370"/>
      <c r="L2577" s="74" t="s">
        <v>25</v>
      </c>
      <c r="M2577" s="67">
        <v>814.8</v>
      </c>
    </row>
    <row r="2578" spans="1:13" ht="13.5" customHeight="1">
      <c r="A2578" s="66" t="s">
        <v>18142</v>
      </c>
      <c r="B2578" s="74" t="s">
        <v>13416</v>
      </c>
      <c r="C2578" s="370" t="s">
        <v>18143</v>
      </c>
      <c r="D2578" s="370"/>
      <c r="E2578" s="370"/>
      <c r="F2578" s="370"/>
      <c r="G2578" s="370"/>
      <c r="H2578" s="370"/>
      <c r="I2578" s="370"/>
      <c r="J2578" s="370"/>
      <c r="K2578" s="370"/>
      <c r="L2578" s="74" t="s">
        <v>25</v>
      </c>
      <c r="M2578" s="67">
        <v>402.08</v>
      </c>
    </row>
    <row r="2579" spans="1:13" ht="12.75" customHeight="1">
      <c r="A2579" s="66" t="s">
        <v>18144</v>
      </c>
      <c r="B2579" s="74" t="s">
        <v>13416</v>
      </c>
      <c r="C2579" s="370" t="s">
        <v>18145</v>
      </c>
      <c r="D2579" s="370"/>
      <c r="E2579" s="370"/>
      <c r="F2579" s="370"/>
      <c r="G2579" s="370"/>
      <c r="H2579" s="370"/>
      <c r="I2579" s="370"/>
      <c r="J2579" s="370"/>
      <c r="K2579" s="370"/>
      <c r="L2579" s="74" t="s">
        <v>25</v>
      </c>
      <c r="M2579" s="67">
        <v>866.63</v>
      </c>
    </row>
    <row r="2580" spans="1:13" ht="12.75" customHeight="1">
      <c r="A2580" s="66" t="s">
        <v>18146</v>
      </c>
      <c r="B2580" s="74" t="s">
        <v>13416</v>
      </c>
      <c r="C2580" s="370" t="s">
        <v>18147</v>
      </c>
      <c r="D2580" s="370"/>
      <c r="E2580" s="370"/>
      <c r="F2580" s="370"/>
      <c r="G2580" s="370"/>
      <c r="H2580" s="370"/>
      <c r="I2580" s="370"/>
      <c r="J2580" s="370"/>
      <c r="K2580" s="370"/>
      <c r="L2580" s="74" t="s">
        <v>25</v>
      </c>
      <c r="M2580" s="67">
        <v>649.52</v>
      </c>
    </row>
    <row r="2581" spans="1:13" ht="13.5" customHeight="1">
      <c r="A2581" s="66" t="s">
        <v>18148</v>
      </c>
      <c r="B2581" s="74" t="s">
        <v>13416</v>
      </c>
      <c r="C2581" s="370" t="s">
        <v>18149</v>
      </c>
      <c r="D2581" s="370"/>
      <c r="E2581" s="370"/>
      <c r="F2581" s="370"/>
      <c r="G2581" s="370"/>
      <c r="H2581" s="370"/>
      <c r="I2581" s="370"/>
      <c r="J2581" s="370"/>
      <c r="K2581" s="370"/>
      <c r="L2581" s="74" t="s">
        <v>25</v>
      </c>
      <c r="M2581" s="67">
        <v>2080.69</v>
      </c>
    </row>
    <row r="2582" spans="1:13" ht="12.75" customHeight="1">
      <c r="A2582" s="66" t="s">
        <v>18150</v>
      </c>
      <c r="B2582" s="74" t="s">
        <v>13416</v>
      </c>
      <c r="C2582" s="370" t="s">
        <v>18151</v>
      </c>
      <c r="D2582" s="370"/>
      <c r="E2582" s="370"/>
      <c r="F2582" s="370"/>
      <c r="G2582" s="370"/>
      <c r="H2582" s="370"/>
      <c r="I2582" s="370"/>
      <c r="J2582" s="370"/>
      <c r="K2582" s="370"/>
      <c r="L2582" s="74" t="s">
        <v>25</v>
      </c>
      <c r="M2582" s="67">
        <v>3059.34</v>
      </c>
    </row>
    <row r="2583" spans="1:13" ht="13.5" customHeight="1">
      <c r="A2583" s="66" t="s">
        <v>18152</v>
      </c>
      <c r="B2583" s="74" t="s">
        <v>13416</v>
      </c>
      <c r="C2583" s="370" t="s">
        <v>18153</v>
      </c>
      <c r="D2583" s="370"/>
      <c r="E2583" s="370"/>
      <c r="F2583" s="370"/>
      <c r="G2583" s="370"/>
      <c r="H2583" s="370"/>
      <c r="I2583" s="370"/>
      <c r="J2583" s="370"/>
      <c r="K2583" s="370"/>
      <c r="L2583" s="74" t="s">
        <v>25</v>
      </c>
      <c r="M2583" s="67">
        <v>268.45</v>
      </c>
    </row>
    <row r="2584" spans="1:13" ht="12.75" customHeight="1">
      <c r="A2584" s="66" t="s">
        <v>18154</v>
      </c>
      <c r="B2584" s="74" t="s">
        <v>13416</v>
      </c>
      <c r="C2584" s="370" t="s">
        <v>18155</v>
      </c>
      <c r="D2584" s="370"/>
      <c r="E2584" s="370"/>
      <c r="F2584" s="370"/>
      <c r="G2584" s="370"/>
      <c r="H2584" s="370"/>
      <c r="I2584" s="370"/>
      <c r="J2584" s="370"/>
      <c r="K2584" s="370"/>
      <c r="L2584" s="74" t="s">
        <v>25</v>
      </c>
      <c r="M2584" s="67">
        <v>2487.08</v>
      </c>
    </row>
    <row r="2585" spans="1:13" ht="12.75" customHeight="1">
      <c r="A2585" s="66" t="s">
        <v>18156</v>
      </c>
      <c r="B2585" s="74" t="s">
        <v>13416</v>
      </c>
      <c r="C2585" s="370" t="s">
        <v>18157</v>
      </c>
      <c r="D2585" s="370"/>
      <c r="E2585" s="370"/>
      <c r="F2585" s="370"/>
      <c r="G2585" s="370"/>
      <c r="H2585" s="370"/>
      <c r="I2585" s="370"/>
      <c r="J2585" s="370"/>
      <c r="K2585" s="370"/>
      <c r="L2585" s="74" t="s">
        <v>26</v>
      </c>
      <c r="M2585" s="67">
        <v>411.48</v>
      </c>
    </row>
    <row r="2586" spans="1:13" ht="13.5" customHeight="1">
      <c r="A2586" s="66" t="s">
        <v>18158</v>
      </c>
      <c r="B2586" s="74" t="s">
        <v>13416</v>
      </c>
      <c r="C2586" s="370" t="s">
        <v>18159</v>
      </c>
      <c r="D2586" s="370"/>
      <c r="E2586" s="370"/>
      <c r="F2586" s="370"/>
      <c r="G2586" s="370"/>
      <c r="H2586" s="370"/>
      <c r="I2586" s="370"/>
      <c r="J2586" s="370"/>
      <c r="K2586" s="370"/>
      <c r="L2586" s="74" t="s">
        <v>25</v>
      </c>
      <c r="M2586" s="67">
        <v>1640.41</v>
      </c>
    </row>
    <row r="2587" spans="1:13" ht="12.75" customHeight="1">
      <c r="A2587" s="66" t="s">
        <v>18160</v>
      </c>
      <c r="B2587" s="74" t="s">
        <v>13416</v>
      </c>
      <c r="C2587" s="370" t="s">
        <v>18161</v>
      </c>
      <c r="D2587" s="370"/>
      <c r="E2587" s="370"/>
      <c r="F2587" s="370"/>
      <c r="G2587" s="370"/>
      <c r="H2587" s="370"/>
      <c r="I2587" s="370"/>
      <c r="J2587" s="370"/>
      <c r="K2587" s="370"/>
      <c r="L2587" s="74" t="s">
        <v>25</v>
      </c>
      <c r="M2587" s="67">
        <v>236.1</v>
      </c>
    </row>
    <row r="2588" spans="1:13" ht="12.75" customHeight="1">
      <c r="A2588" s="66" t="s">
        <v>18162</v>
      </c>
      <c r="B2588" s="74" t="s">
        <v>13416</v>
      </c>
      <c r="C2588" s="370" t="s">
        <v>18163</v>
      </c>
      <c r="D2588" s="370"/>
      <c r="E2588" s="370"/>
      <c r="F2588" s="370"/>
      <c r="G2588" s="370"/>
      <c r="H2588" s="370"/>
      <c r="I2588" s="370"/>
      <c r="J2588" s="370"/>
      <c r="K2588" s="370"/>
      <c r="L2588" s="74" t="s">
        <v>25</v>
      </c>
      <c r="M2588" s="67">
        <v>348.06</v>
      </c>
    </row>
    <row r="2589" spans="1:13" ht="13.5" customHeight="1">
      <c r="A2589" s="64" t="s">
        <v>18164</v>
      </c>
      <c r="B2589" s="73" t="s">
        <v>13416</v>
      </c>
      <c r="C2589" s="371" t="s">
        <v>18165</v>
      </c>
      <c r="D2589" s="371"/>
      <c r="E2589" s="371"/>
      <c r="F2589" s="371"/>
      <c r="G2589" s="371"/>
      <c r="H2589" s="371"/>
      <c r="I2589" s="371"/>
      <c r="J2589" s="371"/>
      <c r="K2589" s="371"/>
      <c r="L2589" s="65"/>
      <c r="M2589" s="65"/>
    </row>
    <row r="2590" spans="1:13" ht="12.75" customHeight="1">
      <c r="A2590" s="66" t="s">
        <v>18166</v>
      </c>
      <c r="B2590" s="74" t="s">
        <v>13416</v>
      </c>
      <c r="C2590" s="370" t="s">
        <v>18167</v>
      </c>
      <c r="D2590" s="370"/>
      <c r="E2590" s="370"/>
      <c r="F2590" s="370"/>
      <c r="G2590" s="370"/>
      <c r="H2590" s="370"/>
      <c r="I2590" s="370"/>
      <c r="J2590" s="370"/>
      <c r="K2590" s="370"/>
      <c r="L2590" s="74" t="s">
        <v>25</v>
      </c>
      <c r="M2590" s="67">
        <v>233.37</v>
      </c>
    </row>
    <row r="2591" spans="1:13" ht="13.5" customHeight="1">
      <c r="A2591" s="64" t="s">
        <v>18168</v>
      </c>
      <c r="B2591" s="73" t="s">
        <v>13416</v>
      </c>
      <c r="C2591" s="371" t="s">
        <v>18169</v>
      </c>
      <c r="D2591" s="371"/>
      <c r="E2591" s="371"/>
      <c r="F2591" s="371"/>
      <c r="G2591" s="371"/>
      <c r="H2591" s="371"/>
      <c r="I2591" s="371"/>
      <c r="J2591" s="371"/>
      <c r="K2591" s="371"/>
      <c r="L2591" s="65"/>
      <c r="M2591" s="65"/>
    </row>
    <row r="2592" spans="1:13" ht="12.75" customHeight="1">
      <c r="A2592" s="66" t="s">
        <v>18170</v>
      </c>
      <c r="B2592" s="74" t="s">
        <v>13416</v>
      </c>
      <c r="C2592" s="370" t="s">
        <v>18171</v>
      </c>
      <c r="D2592" s="370"/>
      <c r="E2592" s="370"/>
      <c r="F2592" s="370"/>
      <c r="G2592" s="370"/>
      <c r="H2592" s="370"/>
      <c r="I2592" s="370"/>
      <c r="J2592" s="370"/>
      <c r="K2592" s="370"/>
      <c r="L2592" s="74" t="s">
        <v>25</v>
      </c>
      <c r="M2592" s="67">
        <v>517.20000000000005</v>
      </c>
    </row>
    <row r="2593" spans="1:13" ht="12.75" customHeight="1">
      <c r="A2593" s="66" t="s">
        <v>18172</v>
      </c>
      <c r="B2593" s="74" t="s">
        <v>13416</v>
      </c>
      <c r="C2593" s="370" t="s">
        <v>18173</v>
      </c>
      <c r="D2593" s="370"/>
      <c r="E2593" s="370"/>
      <c r="F2593" s="370"/>
      <c r="G2593" s="370"/>
      <c r="H2593" s="370"/>
      <c r="I2593" s="370"/>
      <c r="J2593" s="370"/>
      <c r="K2593" s="370"/>
      <c r="L2593" s="74" t="s">
        <v>25</v>
      </c>
      <c r="M2593" s="67">
        <v>870.35</v>
      </c>
    </row>
    <row r="2594" spans="1:13" ht="13.5" customHeight="1">
      <c r="A2594" s="66" t="s">
        <v>18174</v>
      </c>
      <c r="B2594" s="74" t="s">
        <v>13416</v>
      </c>
      <c r="C2594" s="370" t="s">
        <v>18175</v>
      </c>
      <c r="D2594" s="370"/>
      <c r="E2594" s="370"/>
      <c r="F2594" s="370"/>
      <c r="G2594" s="370"/>
      <c r="H2594" s="370"/>
      <c r="I2594" s="370"/>
      <c r="J2594" s="370"/>
      <c r="K2594" s="370"/>
      <c r="L2594" s="74" t="s">
        <v>25</v>
      </c>
      <c r="M2594" s="67">
        <v>240.51</v>
      </c>
    </row>
    <row r="2595" spans="1:13" ht="12.75" customHeight="1">
      <c r="A2595" s="66" t="s">
        <v>18176</v>
      </c>
      <c r="B2595" s="74" t="s">
        <v>13416</v>
      </c>
      <c r="C2595" s="370" t="s">
        <v>18177</v>
      </c>
      <c r="D2595" s="370"/>
      <c r="E2595" s="370"/>
      <c r="F2595" s="370"/>
      <c r="G2595" s="370"/>
      <c r="H2595" s="370"/>
      <c r="I2595" s="370"/>
      <c r="J2595" s="370"/>
      <c r="K2595" s="370"/>
      <c r="L2595" s="74" t="s">
        <v>25</v>
      </c>
      <c r="M2595" s="67">
        <v>1564.04</v>
      </c>
    </row>
    <row r="2596" spans="1:13" ht="13.5" customHeight="1">
      <c r="A2596" s="66" t="s">
        <v>18178</v>
      </c>
      <c r="B2596" s="74" t="s">
        <v>13416</v>
      </c>
      <c r="C2596" s="370" t="s">
        <v>18179</v>
      </c>
      <c r="D2596" s="370"/>
      <c r="E2596" s="370"/>
      <c r="F2596" s="370"/>
      <c r="G2596" s="370"/>
      <c r="H2596" s="370"/>
      <c r="I2596" s="370"/>
      <c r="J2596" s="370"/>
      <c r="K2596" s="370"/>
      <c r="L2596" s="74" t="s">
        <v>25</v>
      </c>
      <c r="M2596" s="67">
        <v>4042.08</v>
      </c>
    </row>
    <row r="2597" spans="1:13" ht="12.75" customHeight="1">
      <c r="A2597" s="66" t="s">
        <v>18180</v>
      </c>
      <c r="B2597" s="74" t="s">
        <v>13416</v>
      </c>
      <c r="C2597" s="370" t="s">
        <v>18181</v>
      </c>
      <c r="D2597" s="370"/>
      <c r="E2597" s="370"/>
      <c r="F2597" s="370"/>
      <c r="G2597" s="370"/>
      <c r="H2597" s="370"/>
      <c r="I2597" s="370"/>
      <c r="J2597" s="370"/>
      <c r="K2597" s="370"/>
      <c r="L2597" s="74" t="s">
        <v>25</v>
      </c>
      <c r="M2597" s="67">
        <v>1912.16</v>
      </c>
    </row>
    <row r="2598" spans="1:13" ht="12.75" customHeight="1">
      <c r="A2598" s="66" t="s">
        <v>18182</v>
      </c>
      <c r="B2598" s="74" t="s">
        <v>13416</v>
      </c>
      <c r="C2598" s="370" t="s">
        <v>18183</v>
      </c>
      <c r="D2598" s="370"/>
      <c r="E2598" s="370"/>
      <c r="F2598" s="370"/>
      <c r="G2598" s="370"/>
      <c r="H2598" s="370"/>
      <c r="I2598" s="370"/>
      <c r="J2598" s="370"/>
      <c r="K2598" s="370"/>
      <c r="L2598" s="74" t="s">
        <v>25</v>
      </c>
      <c r="M2598" s="67">
        <v>207.37</v>
      </c>
    </row>
    <row r="2599" spans="1:13" ht="13.5" customHeight="1">
      <c r="A2599" s="66" t="s">
        <v>18184</v>
      </c>
      <c r="B2599" s="74" t="s">
        <v>13416</v>
      </c>
      <c r="C2599" s="370" t="s">
        <v>18185</v>
      </c>
      <c r="D2599" s="370"/>
      <c r="E2599" s="370"/>
      <c r="F2599" s="370"/>
      <c r="G2599" s="370"/>
      <c r="H2599" s="370"/>
      <c r="I2599" s="370"/>
      <c r="J2599" s="370"/>
      <c r="K2599" s="370"/>
      <c r="L2599" s="74" t="s">
        <v>25</v>
      </c>
      <c r="M2599" s="67">
        <v>521.92999999999995</v>
      </c>
    </row>
    <row r="2600" spans="1:13" ht="12.75" customHeight="1">
      <c r="A2600" s="64" t="s">
        <v>18186</v>
      </c>
      <c r="B2600" s="73" t="s">
        <v>13416</v>
      </c>
      <c r="C2600" s="371" t="s">
        <v>18187</v>
      </c>
      <c r="D2600" s="371"/>
      <c r="E2600" s="371"/>
      <c r="F2600" s="371"/>
      <c r="G2600" s="371"/>
      <c r="H2600" s="371"/>
      <c r="I2600" s="371"/>
      <c r="J2600" s="371"/>
      <c r="K2600" s="371"/>
      <c r="L2600" s="65"/>
      <c r="M2600" s="65"/>
    </row>
    <row r="2601" spans="1:13" ht="12.75" customHeight="1">
      <c r="A2601" s="66" t="s">
        <v>18188</v>
      </c>
      <c r="B2601" s="74" t="s">
        <v>13416</v>
      </c>
      <c r="C2601" s="370" t="s">
        <v>18189</v>
      </c>
      <c r="D2601" s="370"/>
      <c r="E2601" s="370"/>
      <c r="F2601" s="370"/>
      <c r="G2601" s="370"/>
      <c r="H2601" s="370"/>
      <c r="I2601" s="370"/>
      <c r="J2601" s="370"/>
      <c r="K2601" s="370"/>
      <c r="L2601" s="74" t="s">
        <v>25</v>
      </c>
      <c r="M2601" s="67">
        <v>1646.88</v>
      </c>
    </row>
    <row r="2602" spans="1:13" ht="13.5" customHeight="1">
      <c r="A2602" s="66" t="s">
        <v>18190</v>
      </c>
      <c r="B2602" s="74" t="s">
        <v>13416</v>
      </c>
      <c r="C2602" s="370" t="s">
        <v>18191</v>
      </c>
      <c r="D2602" s="370"/>
      <c r="E2602" s="370"/>
      <c r="F2602" s="370"/>
      <c r="G2602" s="370"/>
      <c r="H2602" s="370"/>
      <c r="I2602" s="370"/>
      <c r="J2602" s="370"/>
      <c r="K2602" s="370"/>
      <c r="L2602" s="74" t="s">
        <v>25</v>
      </c>
      <c r="M2602" s="67">
        <v>484.92</v>
      </c>
    </row>
    <row r="2603" spans="1:13" ht="12.75" customHeight="1">
      <c r="A2603" s="66" t="s">
        <v>18192</v>
      </c>
      <c r="B2603" s="74" t="s">
        <v>13416</v>
      </c>
      <c r="C2603" s="370" t="s">
        <v>18193</v>
      </c>
      <c r="D2603" s="370"/>
      <c r="E2603" s="370"/>
      <c r="F2603" s="370"/>
      <c r="G2603" s="370"/>
      <c r="H2603" s="370"/>
      <c r="I2603" s="370"/>
      <c r="J2603" s="370"/>
      <c r="K2603" s="370"/>
      <c r="L2603" s="74" t="s">
        <v>25</v>
      </c>
      <c r="M2603" s="67">
        <v>1018.18</v>
      </c>
    </row>
    <row r="2604" spans="1:13" ht="13.5" customHeight="1">
      <c r="A2604" s="66" t="s">
        <v>18194</v>
      </c>
      <c r="B2604" s="74" t="s">
        <v>13416</v>
      </c>
      <c r="C2604" s="370" t="s">
        <v>18195</v>
      </c>
      <c r="D2604" s="370"/>
      <c r="E2604" s="370"/>
      <c r="F2604" s="370"/>
      <c r="G2604" s="370"/>
      <c r="H2604" s="370"/>
      <c r="I2604" s="370"/>
      <c r="J2604" s="370"/>
      <c r="K2604" s="370"/>
      <c r="L2604" s="74" t="s">
        <v>25</v>
      </c>
      <c r="M2604" s="67">
        <v>1018.18</v>
      </c>
    </row>
    <row r="2605" spans="1:13" ht="12.75" customHeight="1">
      <c r="A2605" s="66" t="s">
        <v>18196</v>
      </c>
      <c r="B2605" s="74" t="s">
        <v>13416</v>
      </c>
      <c r="C2605" s="370" t="s">
        <v>18197</v>
      </c>
      <c r="D2605" s="370"/>
      <c r="E2605" s="370"/>
      <c r="F2605" s="370"/>
      <c r="G2605" s="370"/>
      <c r="H2605" s="370"/>
      <c r="I2605" s="370"/>
      <c r="J2605" s="370"/>
      <c r="K2605" s="370"/>
      <c r="L2605" s="74" t="s">
        <v>25</v>
      </c>
      <c r="M2605" s="67">
        <v>773.24</v>
      </c>
    </row>
    <row r="2606" spans="1:13" ht="12.75" customHeight="1">
      <c r="A2606" s="66" t="s">
        <v>18198</v>
      </c>
      <c r="B2606" s="74" t="s">
        <v>13416</v>
      </c>
      <c r="C2606" s="370" t="s">
        <v>18199</v>
      </c>
      <c r="D2606" s="370"/>
      <c r="E2606" s="370"/>
      <c r="F2606" s="370"/>
      <c r="G2606" s="370"/>
      <c r="H2606" s="370"/>
      <c r="I2606" s="370"/>
      <c r="J2606" s="370"/>
      <c r="K2606" s="370"/>
      <c r="L2606" s="74" t="s">
        <v>25</v>
      </c>
      <c r="M2606" s="67">
        <v>3035.61</v>
      </c>
    </row>
    <row r="2607" spans="1:13" ht="13.5" customHeight="1">
      <c r="A2607" s="66" t="s">
        <v>18200</v>
      </c>
      <c r="B2607" s="74" t="s">
        <v>13416</v>
      </c>
      <c r="C2607" s="370" t="s">
        <v>18201</v>
      </c>
      <c r="D2607" s="370"/>
      <c r="E2607" s="370"/>
      <c r="F2607" s="370"/>
      <c r="G2607" s="370"/>
      <c r="H2607" s="370"/>
      <c r="I2607" s="370"/>
      <c r="J2607" s="370"/>
      <c r="K2607" s="370"/>
      <c r="L2607" s="74" t="s">
        <v>25</v>
      </c>
      <c r="M2607" s="67">
        <v>1833.38</v>
      </c>
    </row>
    <row r="2608" spans="1:13" ht="12.75" customHeight="1">
      <c r="A2608" s="66" t="s">
        <v>18202</v>
      </c>
      <c r="B2608" s="74" t="s">
        <v>13416</v>
      </c>
      <c r="C2608" s="370" t="s">
        <v>18203</v>
      </c>
      <c r="D2608" s="370"/>
      <c r="E2608" s="370"/>
      <c r="F2608" s="370"/>
      <c r="G2608" s="370"/>
      <c r="H2608" s="370"/>
      <c r="I2608" s="370"/>
      <c r="J2608" s="370"/>
      <c r="K2608" s="370"/>
      <c r="L2608" s="74" t="s">
        <v>25</v>
      </c>
      <c r="M2608" s="67">
        <v>1939.82</v>
      </c>
    </row>
    <row r="2609" spans="1:13" ht="13.5" customHeight="1">
      <c r="A2609" s="66" t="s">
        <v>18204</v>
      </c>
      <c r="B2609" s="74" t="s">
        <v>13416</v>
      </c>
      <c r="C2609" s="370" t="s">
        <v>18205</v>
      </c>
      <c r="D2609" s="370"/>
      <c r="E2609" s="370"/>
      <c r="F2609" s="370"/>
      <c r="G2609" s="370"/>
      <c r="H2609" s="370"/>
      <c r="I2609" s="370"/>
      <c r="J2609" s="370"/>
      <c r="K2609" s="370"/>
      <c r="L2609" s="74" t="s">
        <v>25</v>
      </c>
      <c r="M2609" s="67">
        <v>2053.2199999999998</v>
      </c>
    </row>
    <row r="2610" spans="1:13" ht="12.75" customHeight="1">
      <c r="A2610" s="66" t="s">
        <v>18206</v>
      </c>
      <c r="B2610" s="74" t="s">
        <v>13416</v>
      </c>
      <c r="C2610" s="370" t="s">
        <v>18207</v>
      </c>
      <c r="D2610" s="370"/>
      <c r="E2610" s="370"/>
      <c r="F2610" s="370"/>
      <c r="G2610" s="370"/>
      <c r="H2610" s="370"/>
      <c r="I2610" s="370"/>
      <c r="J2610" s="370"/>
      <c r="K2610" s="370"/>
      <c r="L2610" s="74" t="s">
        <v>25</v>
      </c>
      <c r="M2610" s="67">
        <v>2083.4299999999998</v>
      </c>
    </row>
    <row r="2611" spans="1:13" ht="12.75" customHeight="1">
      <c r="A2611" s="66" t="s">
        <v>18208</v>
      </c>
      <c r="B2611" s="74" t="s">
        <v>13416</v>
      </c>
      <c r="C2611" s="370" t="s">
        <v>18209</v>
      </c>
      <c r="D2611" s="370"/>
      <c r="E2611" s="370"/>
      <c r="F2611" s="370"/>
      <c r="G2611" s="370"/>
      <c r="H2611" s="370"/>
      <c r="I2611" s="370"/>
      <c r="J2611" s="370"/>
      <c r="K2611" s="370"/>
      <c r="L2611" s="74" t="s">
        <v>25</v>
      </c>
      <c r="M2611" s="67">
        <v>1209.19</v>
      </c>
    </row>
    <row r="2612" spans="1:13" ht="13.5" customHeight="1">
      <c r="A2612" s="64" t="s">
        <v>18210</v>
      </c>
      <c r="B2612" s="73" t="s">
        <v>13416</v>
      </c>
      <c r="C2612" s="371" t="s">
        <v>18211</v>
      </c>
      <c r="D2612" s="371"/>
      <c r="E2612" s="371"/>
      <c r="F2612" s="371"/>
      <c r="G2612" s="371"/>
      <c r="H2612" s="371"/>
      <c r="I2612" s="371"/>
      <c r="J2612" s="371"/>
      <c r="K2612" s="371"/>
      <c r="L2612" s="65"/>
      <c r="M2612" s="65"/>
    </row>
    <row r="2613" spans="1:13" ht="12.75" customHeight="1">
      <c r="A2613" s="66" t="s">
        <v>18212</v>
      </c>
      <c r="B2613" s="74" t="s">
        <v>13416</v>
      </c>
      <c r="C2613" s="370" t="s">
        <v>18213</v>
      </c>
      <c r="D2613" s="370"/>
      <c r="E2613" s="370"/>
      <c r="F2613" s="370"/>
      <c r="G2613" s="370"/>
      <c r="H2613" s="370"/>
      <c r="I2613" s="370"/>
      <c r="J2613" s="370"/>
      <c r="K2613" s="370"/>
      <c r="L2613" s="74" t="s">
        <v>25</v>
      </c>
      <c r="M2613" s="67">
        <v>678.87</v>
      </c>
    </row>
    <row r="2614" spans="1:13" ht="12.75" customHeight="1">
      <c r="A2614" s="66" t="s">
        <v>18214</v>
      </c>
      <c r="B2614" s="74" t="s">
        <v>13416</v>
      </c>
      <c r="C2614" s="370" t="s">
        <v>18215</v>
      </c>
      <c r="D2614" s="370"/>
      <c r="E2614" s="370"/>
      <c r="F2614" s="370"/>
      <c r="G2614" s="370"/>
      <c r="H2614" s="370"/>
      <c r="I2614" s="370"/>
      <c r="J2614" s="370"/>
      <c r="K2614" s="370"/>
      <c r="L2614" s="74" t="s">
        <v>25</v>
      </c>
      <c r="M2614" s="67">
        <v>864.34</v>
      </c>
    </row>
    <row r="2615" spans="1:13" ht="13.5" customHeight="1">
      <c r="A2615" s="66" t="s">
        <v>18216</v>
      </c>
      <c r="B2615" s="74" t="s">
        <v>13416</v>
      </c>
      <c r="C2615" s="370" t="s">
        <v>18217</v>
      </c>
      <c r="D2615" s="370"/>
      <c r="E2615" s="370"/>
      <c r="F2615" s="370"/>
      <c r="G2615" s="370"/>
      <c r="H2615" s="370"/>
      <c r="I2615" s="370"/>
      <c r="J2615" s="370"/>
      <c r="K2615" s="370"/>
      <c r="L2615" s="74" t="s">
        <v>25</v>
      </c>
      <c r="M2615" s="67">
        <v>2410.08</v>
      </c>
    </row>
    <row r="2616" spans="1:13" ht="12.75" customHeight="1">
      <c r="A2616" s="66" t="s">
        <v>18218</v>
      </c>
      <c r="B2616" s="74" t="s">
        <v>13416</v>
      </c>
      <c r="C2616" s="370" t="s">
        <v>18219</v>
      </c>
      <c r="D2616" s="370"/>
      <c r="E2616" s="370"/>
      <c r="F2616" s="370"/>
      <c r="G2616" s="370"/>
      <c r="H2616" s="370"/>
      <c r="I2616" s="370"/>
      <c r="J2616" s="370"/>
      <c r="K2616" s="370"/>
      <c r="L2616" s="74" t="s">
        <v>25</v>
      </c>
      <c r="M2616" s="67">
        <v>452.66</v>
      </c>
    </row>
    <row r="2617" spans="1:13" ht="13.5" customHeight="1">
      <c r="A2617" s="66" t="s">
        <v>18220</v>
      </c>
      <c r="B2617" s="74" t="s">
        <v>13416</v>
      </c>
      <c r="C2617" s="370" t="s">
        <v>18221</v>
      </c>
      <c r="D2617" s="370"/>
      <c r="E2617" s="370"/>
      <c r="F2617" s="370"/>
      <c r="G2617" s="370"/>
      <c r="H2617" s="370"/>
      <c r="I2617" s="370"/>
      <c r="J2617" s="370"/>
      <c r="K2617" s="370"/>
      <c r="L2617" s="74" t="s">
        <v>25</v>
      </c>
      <c r="M2617" s="67">
        <v>1468.07</v>
      </c>
    </row>
    <row r="2618" spans="1:13" ht="12.75" customHeight="1">
      <c r="A2618" s="66" t="s">
        <v>18222</v>
      </c>
      <c r="B2618" s="74" t="s">
        <v>13416</v>
      </c>
      <c r="C2618" s="370" t="s">
        <v>18223</v>
      </c>
      <c r="D2618" s="370"/>
      <c r="E2618" s="370"/>
      <c r="F2618" s="370"/>
      <c r="G2618" s="370"/>
      <c r="H2618" s="370"/>
      <c r="I2618" s="370"/>
      <c r="J2618" s="370"/>
      <c r="K2618" s="370"/>
      <c r="L2618" s="74" t="s">
        <v>25</v>
      </c>
      <c r="M2618" s="67">
        <v>2021.44</v>
      </c>
    </row>
    <row r="2619" spans="1:13" ht="12.75" customHeight="1">
      <c r="A2619" s="66" t="s">
        <v>18224</v>
      </c>
      <c r="B2619" s="74" t="s">
        <v>13416</v>
      </c>
      <c r="C2619" s="370" t="s">
        <v>18225</v>
      </c>
      <c r="D2619" s="370"/>
      <c r="E2619" s="370"/>
      <c r="F2619" s="370"/>
      <c r="G2619" s="370"/>
      <c r="H2619" s="370"/>
      <c r="I2619" s="370"/>
      <c r="J2619" s="370"/>
      <c r="K2619" s="370"/>
      <c r="L2619" s="74" t="s">
        <v>25</v>
      </c>
      <c r="M2619" s="67">
        <v>992.82</v>
      </c>
    </row>
    <row r="2620" spans="1:13" ht="13.5" customHeight="1">
      <c r="A2620" s="66" t="s">
        <v>18226</v>
      </c>
      <c r="B2620" s="74" t="s">
        <v>13416</v>
      </c>
      <c r="C2620" s="370" t="s">
        <v>18227</v>
      </c>
      <c r="D2620" s="370"/>
      <c r="E2620" s="370"/>
      <c r="F2620" s="370"/>
      <c r="G2620" s="370"/>
      <c r="H2620" s="370"/>
      <c r="I2620" s="370"/>
      <c r="J2620" s="370"/>
      <c r="K2620" s="370"/>
      <c r="L2620" s="74" t="s">
        <v>25</v>
      </c>
      <c r="M2620" s="67">
        <v>4111.2</v>
      </c>
    </row>
    <row r="2621" spans="1:13" ht="12.75" customHeight="1">
      <c r="A2621" s="66" t="s">
        <v>18228</v>
      </c>
      <c r="B2621" s="74" t="s">
        <v>13416</v>
      </c>
      <c r="C2621" s="370" t="s">
        <v>18229</v>
      </c>
      <c r="D2621" s="370"/>
      <c r="E2621" s="370"/>
      <c r="F2621" s="370"/>
      <c r="G2621" s="370"/>
      <c r="H2621" s="370"/>
      <c r="I2621" s="370"/>
      <c r="J2621" s="370"/>
      <c r="K2621" s="370"/>
      <c r="L2621" s="74" t="s">
        <v>25</v>
      </c>
      <c r="M2621" s="67">
        <v>1702.2</v>
      </c>
    </row>
    <row r="2622" spans="1:13" ht="13.5" customHeight="1">
      <c r="A2622" s="66" t="s">
        <v>18230</v>
      </c>
      <c r="B2622" s="74" t="s">
        <v>13416</v>
      </c>
      <c r="C2622" s="370" t="s">
        <v>18231</v>
      </c>
      <c r="D2622" s="370"/>
      <c r="E2622" s="370"/>
      <c r="F2622" s="370"/>
      <c r="G2622" s="370"/>
      <c r="H2622" s="370"/>
      <c r="I2622" s="370"/>
      <c r="J2622" s="370"/>
      <c r="K2622" s="370"/>
      <c r="L2622" s="74" t="s">
        <v>25</v>
      </c>
      <c r="M2622" s="67">
        <v>241.91</v>
      </c>
    </row>
    <row r="2623" spans="1:13" ht="12.75" customHeight="1">
      <c r="A2623" s="66" t="s">
        <v>18232</v>
      </c>
      <c r="B2623" s="74" t="s">
        <v>13416</v>
      </c>
      <c r="C2623" s="370" t="s">
        <v>18233</v>
      </c>
      <c r="D2623" s="370"/>
      <c r="E2623" s="370"/>
      <c r="F2623" s="370"/>
      <c r="G2623" s="370"/>
      <c r="H2623" s="370"/>
      <c r="I2623" s="370"/>
      <c r="J2623" s="370"/>
      <c r="K2623" s="370"/>
      <c r="L2623" s="74" t="s">
        <v>25</v>
      </c>
      <c r="M2623" s="67">
        <v>637.91999999999996</v>
      </c>
    </row>
    <row r="2624" spans="1:13" ht="12.75" customHeight="1">
      <c r="A2624" s="66" t="s">
        <v>18234</v>
      </c>
      <c r="B2624" s="74" t="s">
        <v>13416</v>
      </c>
      <c r="C2624" s="370" t="s">
        <v>18183</v>
      </c>
      <c r="D2624" s="370"/>
      <c r="E2624" s="370"/>
      <c r="F2624" s="370"/>
      <c r="G2624" s="370"/>
      <c r="H2624" s="370"/>
      <c r="I2624" s="370"/>
      <c r="J2624" s="370"/>
      <c r="K2624" s="370"/>
      <c r="L2624" s="74" t="s">
        <v>25</v>
      </c>
      <c r="M2624" s="67">
        <v>206.82</v>
      </c>
    </row>
    <row r="2625" spans="1:13" ht="13.5" customHeight="1">
      <c r="A2625" s="61" t="s">
        <v>18235</v>
      </c>
      <c r="B2625" s="62"/>
      <c r="C2625" s="372" t="s">
        <v>18236</v>
      </c>
      <c r="D2625" s="372"/>
      <c r="E2625" s="372"/>
      <c r="F2625" s="372"/>
      <c r="G2625" s="372"/>
      <c r="H2625" s="372"/>
      <c r="I2625" s="372"/>
      <c r="J2625" s="372"/>
      <c r="K2625" s="372"/>
      <c r="L2625" s="63"/>
      <c r="M2625" s="63"/>
    </row>
    <row r="2626" spans="1:13" ht="12.75" customHeight="1">
      <c r="A2626" s="64" t="s">
        <v>18237</v>
      </c>
      <c r="B2626" s="73" t="s">
        <v>13416</v>
      </c>
      <c r="C2626" s="371" t="s">
        <v>18238</v>
      </c>
      <c r="D2626" s="371"/>
      <c r="E2626" s="371"/>
      <c r="F2626" s="371"/>
      <c r="G2626" s="371"/>
      <c r="H2626" s="371"/>
      <c r="I2626" s="371"/>
      <c r="J2626" s="371"/>
      <c r="K2626" s="371"/>
      <c r="L2626" s="65"/>
      <c r="M2626" s="65"/>
    </row>
    <row r="2627" spans="1:13" ht="12.75" customHeight="1">
      <c r="A2627" s="66" t="s">
        <v>18239</v>
      </c>
      <c r="B2627" s="74" t="s">
        <v>13416</v>
      </c>
      <c r="C2627" s="370" t="s">
        <v>18240</v>
      </c>
      <c r="D2627" s="370"/>
      <c r="E2627" s="370"/>
      <c r="F2627" s="370"/>
      <c r="G2627" s="370"/>
      <c r="H2627" s="370"/>
      <c r="I2627" s="370"/>
      <c r="J2627" s="370"/>
      <c r="K2627" s="370"/>
      <c r="L2627" s="74" t="s">
        <v>542</v>
      </c>
      <c r="M2627" s="67">
        <v>191.33</v>
      </c>
    </row>
    <row r="2628" spans="1:13" ht="13.5" customHeight="1">
      <c r="A2628" s="66" t="s">
        <v>18241</v>
      </c>
      <c r="B2628" s="74" t="s">
        <v>13416</v>
      </c>
      <c r="C2628" s="370" t="s">
        <v>18242</v>
      </c>
      <c r="D2628" s="370"/>
      <c r="E2628" s="370"/>
      <c r="F2628" s="370"/>
      <c r="G2628" s="370"/>
      <c r="H2628" s="370"/>
      <c r="I2628" s="370"/>
      <c r="J2628" s="370"/>
      <c r="K2628" s="370"/>
      <c r="L2628" s="74" t="s">
        <v>542</v>
      </c>
      <c r="M2628" s="67">
        <v>97.37</v>
      </c>
    </row>
    <row r="2629" spans="1:13" ht="12.75" customHeight="1">
      <c r="A2629" s="66" t="s">
        <v>18243</v>
      </c>
      <c r="B2629" s="74" t="s">
        <v>13416</v>
      </c>
      <c r="C2629" s="370" t="s">
        <v>22535</v>
      </c>
      <c r="D2629" s="370"/>
      <c r="E2629" s="370"/>
      <c r="F2629" s="370"/>
      <c r="G2629" s="370"/>
      <c r="H2629" s="370"/>
      <c r="I2629" s="370"/>
      <c r="J2629" s="370"/>
      <c r="K2629" s="370"/>
      <c r="L2629" s="74" t="s">
        <v>542</v>
      </c>
      <c r="M2629" s="67">
        <v>170.55</v>
      </c>
    </row>
    <row r="2630" spans="1:13" ht="13.5" customHeight="1">
      <c r="A2630" s="66" t="s">
        <v>18244</v>
      </c>
      <c r="B2630" s="74" t="s">
        <v>13416</v>
      </c>
      <c r="C2630" s="370" t="s">
        <v>22536</v>
      </c>
      <c r="D2630" s="370"/>
      <c r="E2630" s="370"/>
      <c r="F2630" s="370"/>
      <c r="G2630" s="370"/>
      <c r="H2630" s="370"/>
      <c r="I2630" s="370"/>
      <c r="J2630" s="370"/>
      <c r="K2630" s="370"/>
      <c r="L2630" s="74" t="s">
        <v>542</v>
      </c>
      <c r="M2630" s="67">
        <v>92.98</v>
      </c>
    </row>
    <row r="2631" spans="1:13" ht="12.75" customHeight="1">
      <c r="A2631" s="66" t="s">
        <v>18245</v>
      </c>
      <c r="B2631" s="74" t="s">
        <v>13416</v>
      </c>
      <c r="C2631" s="370" t="s">
        <v>18246</v>
      </c>
      <c r="D2631" s="370"/>
      <c r="E2631" s="370"/>
      <c r="F2631" s="370"/>
      <c r="G2631" s="370"/>
      <c r="H2631" s="370"/>
      <c r="I2631" s="370"/>
      <c r="J2631" s="370"/>
      <c r="K2631" s="370"/>
      <c r="L2631" s="74" t="s">
        <v>542</v>
      </c>
      <c r="M2631" s="67">
        <v>308.93</v>
      </c>
    </row>
    <row r="2632" spans="1:13" ht="12.75" customHeight="1">
      <c r="A2632" s="66" t="s">
        <v>18247</v>
      </c>
      <c r="B2632" s="74" t="s">
        <v>13416</v>
      </c>
      <c r="C2632" s="370" t="s">
        <v>18248</v>
      </c>
      <c r="D2632" s="370"/>
      <c r="E2632" s="370"/>
      <c r="F2632" s="370"/>
      <c r="G2632" s="370"/>
      <c r="H2632" s="370"/>
      <c r="I2632" s="370"/>
      <c r="J2632" s="370"/>
      <c r="K2632" s="370"/>
      <c r="L2632" s="74" t="s">
        <v>542</v>
      </c>
      <c r="M2632" s="67">
        <v>146.97999999999999</v>
      </c>
    </row>
    <row r="2633" spans="1:13" ht="13.5" customHeight="1">
      <c r="A2633" s="66" t="s">
        <v>18249</v>
      </c>
      <c r="B2633" s="74" t="s">
        <v>13416</v>
      </c>
      <c r="C2633" s="370" t="s">
        <v>18250</v>
      </c>
      <c r="D2633" s="370"/>
      <c r="E2633" s="370"/>
      <c r="F2633" s="370"/>
      <c r="G2633" s="370"/>
      <c r="H2633" s="370"/>
      <c r="I2633" s="370"/>
      <c r="J2633" s="370"/>
      <c r="K2633" s="370"/>
      <c r="L2633" s="74" t="s">
        <v>542</v>
      </c>
      <c r="M2633" s="67">
        <v>10.25</v>
      </c>
    </row>
    <row r="2634" spans="1:13" ht="12.75" customHeight="1">
      <c r="A2634" s="66" t="s">
        <v>18251</v>
      </c>
      <c r="B2634" s="74" t="s">
        <v>13416</v>
      </c>
      <c r="C2634" s="370" t="s">
        <v>18252</v>
      </c>
      <c r="D2634" s="370"/>
      <c r="E2634" s="370"/>
      <c r="F2634" s="370"/>
      <c r="G2634" s="370"/>
      <c r="H2634" s="370"/>
      <c r="I2634" s="370"/>
      <c r="J2634" s="370"/>
      <c r="K2634" s="370"/>
      <c r="L2634" s="74" t="s">
        <v>542</v>
      </c>
      <c r="M2634" s="67">
        <v>7.58</v>
      </c>
    </row>
    <row r="2635" spans="1:13" ht="13.5" customHeight="1">
      <c r="A2635" s="66" t="s">
        <v>18253</v>
      </c>
      <c r="B2635" s="74" t="s">
        <v>13416</v>
      </c>
      <c r="C2635" s="370" t="s">
        <v>18254</v>
      </c>
      <c r="D2635" s="370"/>
      <c r="E2635" s="370"/>
      <c r="F2635" s="370"/>
      <c r="G2635" s="370"/>
      <c r="H2635" s="370"/>
      <c r="I2635" s="370"/>
      <c r="J2635" s="370"/>
      <c r="K2635" s="370"/>
      <c r="L2635" s="74" t="s">
        <v>542</v>
      </c>
      <c r="M2635" s="67">
        <v>707.74</v>
      </c>
    </row>
    <row r="2636" spans="1:13" ht="12.75" customHeight="1">
      <c r="A2636" s="64" t="s">
        <v>18255</v>
      </c>
      <c r="B2636" s="73" t="s">
        <v>13416</v>
      </c>
      <c r="C2636" s="371" t="s">
        <v>18256</v>
      </c>
      <c r="D2636" s="371"/>
      <c r="E2636" s="371"/>
      <c r="F2636" s="371"/>
      <c r="G2636" s="371"/>
      <c r="H2636" s="371"/>
      <c r="I2636" s="371"/>
      <c r="J2636" s="371"/>
      <c r="K2636" s="371"/>
      <c r="L2636" s="65"/>
      <c r="M2636" s="65"/>
    </row>
    <row r="2637" spans="1:13" ht="12.75" customHeight="1">
      <c r="A2637" s="66" t="s">
        <v>18257</v>
      </c>
      <c r="B2637" s="74" t="s">
        <v>13416</v>
      </c>
      <c r="C2637" s="370" t="s">
        <v>18258</v>
      </c>
      <c r="D2637" s="370"/>
      <c r="E2637" s="370"/>
      <c r="F2637" s="370"/>
      <c r="G2637" s="370"/>
      <c r="H2637" s="370"/>
      <c r="I2637" s="370"/>
      <c r="J2637" s="370"/>
      <c r="K2637" s="370"/>
      <c r="L2637" s="74" t="s">
        <v>542</v>
      </c>
      <c r="M2637" s="67">
        <v>74.31</v>
      </c>
    </row>
    <row r="2638" spans="1:13" ht="13.5" customHeight="1">
      <c r="A2638" s="66" t="s">
        <v>18259</v>
      </c>
      <c r="B2638" s="74" t="s">
        <v>13416</v>
      </c>
      <c r="C2638" s="370" t="s">
        <v>18260</v>
      </c>
      <c r="D2638" s="370"/>
      <c r="E2638" s="370"/>
      <c r="F2638" s="370"/>
      <c r="G2638" s="370"/>
      <c r="H2638" s="370"/>
      <c r="I2638" s="370"/>
      <c r="J2638" s="370"/>
      <c r="K2638" s="370"/>
      <c r="L2638" s="74" t="s">
        <v>542</v>
      </c>
      <c r="M2638" s="67">
        <v>28.56</v>
      </c>
    </row>
    <row r="2639" spans="1:13" ht="12.75" customHeight="1">
      <c r="A2639" s="64" t="s">
        <v>18261</v>
      </c>
      <c r="B2639" s="73" t="s">
        <v>13416</v>
      </c>
      <c r="C2639" s="371" t="s">
        <v>18262</v>
      </c>
      <c r="D2639" s="371"/>
      <c r="E2639" s="371"/>
      <c r="F2639" s="371"/>
      <c r="G2639" s="371"/>
      <c r="H2639" s="371"/>
      <c r="I2639" s="371"/>
      <c r="J2639" s="371"/>
      <c r="K2639" s="371"/>
      <c r="L2639" s="65"/>
      <c r="M2639" s="65"/>
    </row>
    <row r="2640" spans="1:13" ht="12.75" customHeight="1">
      <c r="A2640" s="66" t="s">
        <v>18263</v>
      </c>
      <c r="B2640" s="74" t="s">
        <v>13416</v>
      </c>
      <c r="C2640" s="370" t="s">
        <v>18264</v>
      </c>
      <c r="D2640" s="370"/>
      <c r="E2640" s="370"/>
      <c r="F2640" s="370"/>
      <c r="G2640" s="370"/>
      <c r="H2640" s="370"/>
      <c r="I2640" s="370"/>
      <c r="J2640" s="370"/>
      <c r="K2640" s="370"/>
      <c r="L2640" s="74" t="s">
        <v>542</v>
      </c>
      <c r="M2640" s="67">
        <v>2.69</v>
      </c>
    </row>
    <row r="2641" spans="1:13" ht="13.5" customHeight="1">
      <c r="A2641" s="66" t="s">
        <v>18265</v>
      </c>
      <c r="B2641" s="74" t="s">
        <v>13416</v>
      </c>
      <c r="C2641" s="370" t="s">
        <v>18266</v>
      </c>
      <c r="D2641" s="370"/>
      <c r="E2641" s="370"/>
      <c r="F2641" s="370"/>
      <c r="G2641" s="370"/>
      <c r="H2641" s="370"/>
      <c r="I2641" s="370"/>
      <c r="J2641" s="370"/>
      <c r="K2641" s="370"/>
      <c r="L2641" s="74" t="s">
        <v>542</v>
      </c>
      <c r="M2641" s="67">
        <v>0.6</v>
      </c>
    </row>
    <row r="2642" spans="1:13" ht="12.75" customHeight="1">
      <c r="A2642" s="64" t="s">
        <v>18267</v>
      </c>
      <c r="B2642" s="73" t="s">
        <v>13416</v>
      </c>
      <c r="C2642" s="371" t="s">
        <v>18268</v>
      </c>
      <c r="D2642" s="371"/>
      <c r="E2642" s="371"/>
      <c r="F2642" s="371"/>
      <c r="G2642" s="371"/>
      <c r="H2642" s="371"/>
      <c r="I2642" s="371"/>
      <c r="J2642" s="371"/>
      <c r="K2642" s="371"/>
      <c r="L2642" s="65"/>
      <c r="M2642" s="65"/>
    </row>
    <row r="2643" spans="1:13" ht="13.5" customHeight="1">
      <c r="A2643" s="66" t="s">
        <v>18269</v>
      </c>
      <c r="B2643" s="74" t="s">
        <v>13416</v>
      </c>
      <c r="C2643" s="370" t="s">
        <v>18270</v>
      </c>
      <c r="D2643" s="370"/>
      <c r="E2643" s="370"/>
      <c r="F2643" s="370"/>
      <c r="G2643" s="370"/>
      <c r="H2643" s="370"/>
      <c r="I2643" s="370"/>
      <c r="J2643" s="370"/>
      <c r="K2643" s="370"/>
      <c r="L2643" s="74" t="s">
        <v>542</v>
      </c>
      <c r="M2643" s="67">
        <v>7.75</v>
      </c>
    </row>
    <row r="2644" spans="1:13" ht="12.75" customHeight="1">
      <c r="A2644" s="66" t="s">
        <v>18271</v>
      </c>
      <c r="B2644" s="74" t="s">
        <v>13416</v>
      </c>
      <c r="C2644" s="370" t="s">
        <v>18272</v>
      </c>
      <c r="D2644" s="370"/>
      <c r="E2644" s="370"/>
      <c r="F2644" s="370"/>
      <c r="G2644" s="370"/>
      <c r="H2644" s="370"/>
      <c r="I2644" s="370"/>
      <c r="J2644" s="370"/>
      <c r="K2644" s="370"/>
      <c r="L2644" s="74" t="s">
        <v>542</v>
      </c>
      <c r="M2644" s="67">
        <v>5.82</v>
      </c>
    </row>
    <row r="2645" spans="1:13" ht="12.75" customHeight="1">
      <c r="A2645" s="66" t="s">
        <v>18273</v>
      </c>
      <c r="B2645" s="74" t="s">
        <v>13416</v>
      </c>
      <c r="C2645" s="370" t="s">
        <v>18274</v>
      </c>
      <c r="D2645" s="370"/>
      <c r="E2645" s="370"/>
      <c r="F2645" s="370"/>
      <c r="G2645" s="370"/>
      <c r="H2645" s="370"/>
      <c r="I2645" s="370"/>
      <c r="J2645" s="370"/>
      <c r="K2645" s="370"/>
      <c r="L2645" s="74" t="s">
        <v>542</v>
      </c>
      <c r="M2645" s="67">
        <v>9.65</v>
      </c>
    </row>
    <row r="2646" spans="1:13" ht="13.5" customHeight="1">
      <c r="A2646" s="66" t="s">
        <v>18275</v>
      </c>
      <c r="B2646" s="74" t="s">
        <v>13416</v>
      </c>
      <c r="C2646" s="370" t="s">
        <v>18276</v>
      </c>
      <c r="D2646" s="370"/>
      <c r="E2646" s="370"/>
      <c r="F2646" s="370"/>
      <c r="G2646" s="370"/>
      <c r="H2646" s="370"/>
      <c r="I2646" s="370"/>
      <c r="J2646" s="370"/>
      <c r="K2646" s="370"/>
      <c r="L2646" s="74" t="s">
        <v>542</v>
      </c>
      <c r="M2646" s="67">
        <v>6.13</v>
      </c>
    </row>
    <row r="2647" spans="1:13" ht="12.75" customHeight="1">
      <c r="A2647" s="64" t="s">
        <v>18277</v>
      </c>
      <c r="B2647" s="73" t="s">
        <v>13416</v>
      </c>
      <c r="C2647" s="371" t="s">
        <v>18278</v>
      </c>
      <c r="D2647" s="371"/>
      <c r="E2647" s="371"/>
      <c r="F2647" s="371"/>
      <c r="G2647" s="371"/>
      <c r="H2647" s="371"/>
      <c r="I2647" s="371"/>
      <c r="J2647" s="371"/>
      <c r="K2647" s="371"/>
      <c r="L2647" s="65"/>
      <c r="M2647" s="65"/>
    </row>
    <row r="2648" spans="1:13" ht="13.5" customHeight="1">
      <c r="A2648" s="66" t="s">
        <v>18279</v>
      </c>
      <c r="B2648" s="74" t="s">
        <v>13416</v>
      </c>
      <c r="C2648" s="370" t="s">
        <v>18280</v>
      </c>
      <c r="D2648" s="370"/>
      <c r="E2648" s="370"/>
      <c r="F2648" s="370"/>
      <c r="G2648" s="370"/>
      <c r="H2648" s="370"/>
      <c r="I2648" s="370"/>
      <c r="J2648" s="370"/>
      <c r="K2648" s="370"/>
      <c r="L2648" s="74" t="s">
        <v>542</v>
      </c>
      <c r="M2648" s="67">
        <v>111.29</v>
      </c>
    </row>
    <row r="2649" spans="1:13" ht="12.75" customHeight="1">
      <c r="A2649" s="66" t="s">
        <v>18281</v>
      </c>
      <c r="B2649" s="74" t="s">
        <v>13416</v>
      </c>
      <c r="C2649" s="370" t="s">
        <v>18282</v>
      </c>
      <c r="D2649" s="370"/>
      <c r="E2649" s="370"/>
      <c r="F2649" s="370"/>
      <c r="G2649" s="370"/>
      <c r="H2649" s="370"/>
      <c r="I2649" s="370"/>
      <c r="J2649" s="370"/>
      <c r="K2649" s="370"/>
      <c r="L2649" s="74" t="s">
        <v>542</v>
      </c>
      <c r="M2649" s="67">
        <v>48.77</v>
      </c>
    </row>
    <row r="2650" spans="1:13" ht="12.75" customHeight="1">
      <c r="A2650" s="66" t="s">
        <v>18283</v>
      </c>
      <c r="B2650" s="74" t="s">
        <v>13416</v>
      </c>
      <c r="C2650" s="370" t="s">
        <v>18284</v>
      </c>
      <c r="D2650" s="370"/>
      <c r="E2650" s="370"/>
      <c r="F2650" s="370"/>
      <c r="G2650" s="370"/>
      <c r="H2650" s="370"/>
      <c r="I2650" s="370"/>
      <c r="J2650" s="370"/>
      <c r="K2650" s="370"/>
      <c r="L2650" s="74" t="s">
        <v>542</v>
      </c>
      <c r="M2650" s="67">
        <v>127.73</v>
      </c>
    </row>
    <row r="2651" spans="1:13" ht="13.5" customHeight="1">
      <c r="A2651" s="66" t="s">
        <v>18285</v>
      </c>
      <c r="B2651" s="74" t="s">
        <v>13416</v>
      </c>
      <c r="C2651" s="370" t="s">
        <v>18286</v>
      </c>
      <c r="D2651" s="370"/>
      <c r="E2651" s="370"/>
      <c r="F2651" s="370"/>
      <c r="G2651" s="370"/>
      <c r="H2651" s="370"/>
      <c r="I2651" s="370"/>
      <c r="J2651" s="370"/>
      <c r="K2651" s="370"/>
      <c r="L2651" s="74" t="s">
        <v>542</v>
      </c>
      <c r="M2651" s="67">
        <v>53.61</v>
      </c>
    </row>
    <row r="2652" spans="1:13" ht="12.75" customHeight="1">
      <c r="A2652" s="66" t="s">
        <v>18287</v>
      </c>
      <c r="B2652" s="74" t="s">
        <v>13416</v>
      </c>
      <c r="C2652" s="370" t="s">
        <v>18288</v>
      </c>
      <c r="D2652" s="370"/>
      <c r="E2652" s="370"/>
      <c r="F2652" s="370"/>
      <c r="G2652" s="370"/>
      <c r="H2652" s="370"/>
      <c r="I2652" s="370"/>
      <c r="J2652" s="370"/>
      <c r="K2652" s="370"/>
      <c r="L2652" s="74" t="s">
        <v>542</v>
      </c>
      <c r="M2652" s="67">
        <v>119.66</v>
      </c>
    </row>
    <row r="2653" spans="1:13" ht="13.5" customHeight="1">
      <c r="A2653" s="66" t="s">
        <v>18289</v>
      </c>
      <c r="B2653" s="74" t="s">
        <v>13416</v>
      </c>
      <c r="C2653" s="370" t="s">
        <v>18290</v>
      </c>
      <c r="D2653" s="370"/>
      <c r="E2653" s="370"/>
      <c r="F2653" s="370"/>
      <c r="G2653" s="370"/>
      <c r="H2653" s="370"/>
      <c r="I2653" s="370"/>
      <c r="J2653" s="370"/>
      <c r="K2653" s="370"/>
      <c r="L2653" s="74" t="s">
        <v>542</v>
      </c>
      <c r="M2653" s="67">
        <v>49.9</v>
      </c>
    </row>
    <row r="2654" spans="1:13" ht="12.75" customHeight="1">
      <c r="A2654" s="66" t="s">
        <v>18291</v>
      </c>
      <c r="B2654" s="74" t="s">
        <v>13416</v>
      </c>
      <c r="C2654" s="370" t="s">
        <v>18292</v>
      </c>
      <c r="D2654" s="370"/>
      <c r="E2654" s="370"/>
      <c r="F2654" s="370"/>
      <c r="G2654" s="370"/>
      <c r="H2654" s="370"/>
      <c r="I2654" s="370"/>
      <c r="J2654" s="370"/>
      <c r="K2654" s="370"/>
      <c r="L2654" s="74" t="s">
        <v>542</v>
      </c>
      <c r="M2654" s="67">
        <v>120.62</v>
      </c>
    </row>
    <row r="2655" spans="1:13" ht="12.75" customHeight="1">
      <c r="A2655" s="66" t="s">
        <v>18293</v>
      </c>
      <c r="B2655" s="74" t="s">
        <v>13416</v>
      </c>
      <c r="C2655" s="370" t="s">
        <v>18294</v>
      </c>
      <c r="D2655" s="370"/>
      <c r="E2655" s="370"/>
      <c r="F2655" s="370"/>
      <c r="G2655" s="370"/>
      <c r="H2655" s="370"/>
      <c r="I2655" s="370"/>
      <c r="J2655" s="370"/>
      <c r="K2655" s="370"/>
      <c r="L2655" s="74" t="s">
        <v>542</v>
      </c>
      <c r="M2655" s="67">
        <v>50.44</v>
      </c>
    </row>
    <row r="2656" spans="1:13" ht="13.5" customHeight="1">
      <c r="A2656" s="66" t="s">
        <v>18295</v>
      </c>
      <c r="B2656" s="74" t="s">
        <v>13416</v>
      </c>
      <c r="C2656" s="370" t="s">
        <v>18296</v>
      </c>
      <c r="D2656" s="370"/>
      <c r="E2656" s="370"/>
      <c r="F2656" s="370"/>
      <c r="G2656" s="370"/>
      <c r="H2656" s="370"/>
      <c r="I2656" s="370"/>
      <c r="J2656" s="370"/>
      <c r="K2656" s="370"/>
      <c r="L2656" s="74" t="s">
        <v>542</v>
      </c>
      <c r="M2656" s="67">
        <v>115.37</v>
      </c>
    </row>
    <row r="2657" spans="1:13" ht="12.75" customHeight="1">
      <c r="A2657" s="66" t="s">
        <v>18297</v>
      </c>
      <c r="B2657" s="74" t="s">
        <v>13416</v>
      </c>
      <c r="C2657" s="370" t="s">
        <v>18298</v>
      </c>
      <c r="D2657" s="370"/>
      <c r="E2657" s="370"/>
      <c r="F2657" s="370"/>
      <c r="G2657" s="370"/>
      <c r="H2657" s="370"/>
      <c r="I2657" s="370"/>
      <c r="J2657" s="370"/>
      <c r="K2657" s="370"/>
      <c r="L2657" s="74" t="s">
        <v>542</v>
      </c>
      <c r="M2657" s="67">
        <v>47.48</v>
      </c>
    </row>
    <row r="2658" spans="1:13" ht="12.75" customHeight="1">
      <c r="A2658" s="66" t="s">
        <v>18299</v>
      </c>
      <c r="B2658" s="74" t="s">
        <v>13416</v>
      </c>
      <c r="C2658" s="370" t="s">
        <v>22537</v>
      </c>
      <c r="D2658" s="370"/>
      <c r="E2658" s="370"/>
      <c r="F2658" s="370"/>
      <c r="G2658" s="370"/>
      <c r="H2658" s="370"/>
      <c r="I2658" s="370"/>
      <c r="J2658" s="370"/>
      <c r="K2658" s="370"/>
      <c r="L2658" s="74" t="s">
        <v>542</v>
      </c>
      <c r="M2658" s="67">
        <v>10.88</v>
      </c>
    </row>
    <row r="2659" spans="1:13" ht="3" customHeight="1">
      <c r="C2659" s="370"/>
      <c r="D2659" s="370"/>
      <c r="E2659" s="370"/>
      <c r="F2659" s="370"/>
      <c r="G2659" s="370"/>
      <c r="H2659" s="370"/>
      <c r="I2659" s="370"/>
      <c r="J2659" s="370"/>
      <c r="K2659" s="370"/>
    </row>
    <row r="2660" spans="1:13" ht="12.75" customHeight="1">
      <c r="A2660" s="66" t="s">
        <v>18300</v>
      </c>
      <c r="B2660" s="74" t="s">
        <v>13416</v>
      </c>
      <c r="C2660" s="370" t="s">
        <v>22538</v>
      </c>
      <c r="D2660" s="370"/>
      <c r="E2660" s="370"/>
      <c r="F2660" s="370"/>
      <c r="G2660" s="370"/>
      <c r="H2660" s="370"/>
      <c r="I2660" s="370"/>
      <c r="J2660" s="370"/>
      <c r="K2660" s="370"/>
      <c r="L2660" s="74" t="s">
        <v>542</v>
      </c>
      <c r="M2660" s="67">
        <v>7.48</v>
      </c>
    </row>
    <row r="2661" spans="1:13" ht="3" customHeight="1">
      <c r="C2661" s="370"/>
      <c r="D2661" s="370"/>
      <c r="E2661" s="370"/>
      <c r="F2661" s="370"/>
      <c r="G2661" s="370"/>
      <c r="H2661" s="370"/>
      <c r="I2661" s="370"/>
      <c r="J2661" s="370"/>
      <c r="K2661" s="370"/>
    </row>
    <row r="2662" spans="1:13" ht="12.75" customHeight="1">
      <c r="A2662" s="66" t="s">
        <v>18301</v>
      </c>
      <c r="B2662" s="74" t="s">
        <v>13416</v>
      </c>
      <c r="C2662" s="370" t="s">
        <v>18302</v>
      </c>
      <c r="D2662" s="370"/>
      <c r="E2662" s="370"/>
      <c r="F2662" s="370"/>
      <c r="G2662" s="370"/>
      <c r="H2662" s="370"/>
      <c r="I2662" s="370"/>
      <c r="J2662" s="370"/>
      <c r="K2662" s="370"/>
      <c r="L2662" s="74" t="s">
        <v>542</v>
      </c>
      <c r="M2662" s="67">
        <v>126.25</v>
      </c>
    </row>
    <row r="2663" spans="1:13" ht="12.75" customHeight="1">
      <c r="A2663" s="66" t="s">
        <v>18303</v>
      </c>
      <c r="B2663" s="74" t="s">
        <v>13416</v>
      </c>
      <c r="C2663" s="370" t="s">
        <v>18304</v>
      </c>
      <c r="D2663" s="370"/>
      <c r="E2663" s="370"/>
      <c r="F2663" s="370"/>
      <c r="G2663" s="370"/>
      <c r="H2663" s="370"/>
      <c r="I2663" s="370"/>
      <c r="J2663" s="370"/>
      <c r="K2663" s="370"/>
      <c r="L2663" s="74" t="s">
        <v>542</v>
      </c>
      <c r="M2663" s="67">
        <v>53.6</v>
      </c>
    </row>
    <row r="2664" spans="1:13" ht="13.5" customHeight="1">
      <c r="A2664" s="64" t="s">
        <v>18305</v>
      </c>
      <c r="B2664" s="73" t="s">
        <v>13416</v>
      </c>
      <c r="C2664" s="371" t="s">
        <v>18306</v>
      </c>
      <c r="D2664" s="371"/>
      <c r="E2664" s="371"/>
      <c r="F2664" s="371"/>
      <c r="G2664" s="371"/>
      <c r="H2664" s="371"/>
      <c r="I2664" s="371"/>
      <c r="J2664" s="371"/>
      <c r="K2664" s="371"/>
      <c r="L2664" s="65"/>
      <c r="M2664" s="65"/>
    </row>
    <row r="2665" spans="1:13" ht="12.75" customHeight="1">
      <c r="A2665" s="66" t="s">
        <v>18307</v>
      </c>
      <c r="B2665" s="74" t="s">
        <v>13416</v>
      </c>
      <c r="C2665" s="370" t="s">
        <v>22539</v>
      </c>
      <c r="D2665" s="370"/>
      <c r="E2665" s="370"/>
      <c r="F2665" s="370"/>
      <c r="G2665" s="370"/>
      <c r="H2665" s="370"/>
      <c r="I2665" s="370"/>
      <c r="J2665" s="370"/>
      <c r="K2665" s="370"/>
      <c r="L2665" s="74" t="s">
        <v>542</v>
      </c>
      <c r="M2665" s="67">
        <v>270.58999999999997</v>
      </c>
    </row>
    <row r="2666" spans="1:13" ht="13.5" customHeight="1">
      <c r="A2666" s="66" t="s">
        <v>18308</v>
      </c>
      <c r="B2666" s="74" t="s">
        <v>13416</v>
      </c>
      <c r="C2666" s="370" t="s">
        <v>22540</v>
      </c>
      <c r="D2666" s="370"/>
      <c r="E2666" s="370"/>
      <c r="F2666" s="370"/>
      <c r="G2666" s="370"/>
      <c r="H2666" s="370"/>
      <c r="I2666" s="370"/>
      <c r="J2666" s="370"/>
      <c r="K2666" s="370"/>
      <c r="L2666" s="74" t="s">
        <v>542</v>
      </c>
      <c r="M2666" s="67">
        <v>72.58</v>
      </c>
    </row>
    <row r="2667" spans="1:13" ht="12.75" customHeight="1">
      <c r="A2667" s="66" t="s">
        <v>18309</v>
      </c>
      <c r="B2667" s="74" t="s">
        <v>13416</v>
      </c>
      <c r="C2667" s="370" t="s">
        <v>22541</v>
      </c>
      <c r="D2667" s="370"/>
      <c r="E2667" s="370"/>
      <c r="F2667" s="370"/>
      <c r="G2667" s="370"/>
      <c r="H2667" s="370"/>
      <c r="I2667" s="370"/>
      <c r="J2667" s="370"/>
      <c r="K2667" s="370"/>
      <c r="L2667" s="74" t="s">
        <v>542</v>
      </c>
      <c r="M2667" s="67">
        <v>171.85</v>
      </c>
    </row>
    <row r="2668" spans="1:13" ht="12.75" customHeight="1">
      <c r="A2668" s="66" t="s">
        <v>18310</v>
      </c>
      <c r="B2668" s="74" t="s">
        <v>13416</v>
      </c>
      <c r="C2668" s="370" t="s">
        <v>22542</v>
      </c>
      <c r="D2668" s="370"/>
      <c r="E2668" s="370"/>
      <c r="F2668" s="370"/>
      <c r="G2668" s="370"/>
      <c r="H2668" s="370"/>
      <c r="I2668" s="370"/>
      <c r="J2668" s="370"/>
      <c r="K2668" s="370"/>
      <c r="L2668" s="74" t="s">
        <v>542</v>
      </c>
      <c r="M2668" s="67">
        <v>61.94</v>
      </c>
    </row>
    <row r="2669" spans="1:13" ht="13.5" customHeight="1">
      <c r="A2669" s="66" t="s">
        <v>18311</v>
      </c>
      <c r="B2669" s="74" t="s">
        <v>13416</v>
      </c>
      <c r="C2669" s="370" t="s">
        <v>22882</v>
      </c>
      <c r="D2669" s="370"/>
      <c r="E2669" s="370"/>
      <c r="F2669" s="370"/>
      <c r="G2669" s="370"/>
      <c r="H2669" s="370"/>
      <c r="I2669" s="370"/>
      <c r="J2669" s="370"/>
      <c r="K2669" s="370"/>
      <c r="L2669" s="74" t="s">
        <v>542</v>
      </c>
      <c r="M2669" s="67">
        <v>120.19</v>
      </c>
    </row>
    <row r="2670" spans="1:13" ht="12.75" customHeight="1">
      <c r="A2670" s="66" t="s">
        <v>18312</v>
      </c>
      <c r="B2670" s="74" t="s">
        <v>13416</v>
      </c>
      <c r="C2670" s="370" t="s">
        <v>22883</v>
      </c>
      <c r="D2670" s="370"/>
      <c r="E2670" s="370"/>
      <c r="F2670" s="370"/>
      <c r="G2670" s="370"/>
      <c r="H2670" s="370"/>
      <c r="I2670" s="370"/>
      <c r="J2670" s="370"/>
      <c r="K2670" s="370"/>
      <c r="L2670" s="74" t="s">
        <v>542</v>
      </c>
      <c r="M2670" s="67">
        <v>54.08</v>
      </c>
    </row>
    <row r="2671" spans="1:13" ht="12.75" customHeight="1">
      <c r="A2671" s="64" t="s">
        <v>18313</v>
      </c>
      <c r="B2671" s="73" t="s">
        <v>13416</v>
      </c>
      <c r="C2671" s="371" t="s">
        <v>18314</v>
      </c>
      <c r="D2671" s="371"/>
      <c r="E2671" s="371"/>
      <c r="F2671" s="371"/>
      <c r="G2671" s="371"/>
      <c r="H2671" s="371"/>
      <c r="I2671" s="371"/>
      <c r="J2671" s="371"/>
      <c r="K2671" s="371"/>
      <c r="L2671" s="65"/>
      <c r="M2671" s="65"/>
    </row>
    <row r="2672" spans="1:13" ht="13.5" customHeight="1">
      <c r="A2672" s="66" t="s">
        <v>18315</v>
      </c>
      <c r="B2672" s="74" t="s">
        <v>13416</v>
      </c>
      <c r="C2672" s="370" t="s">
        <v>22545</v>
      </c>
      <c r="D2672" s="370"/>
      <c r="E2672" s="370"/>
      <c r="F2672" s="370"/>
      <c r="G2672" s="370"/>
      <c r="H2672" s="370"/>
      <c r="I2672" s="370"/>
      <c r="J2672" s="370"/>
      <c r="K2672" s="370"/>
      <c r="L2672" s="74" t="s">
        <v>542</v>
      </c>
      <c r="M2672" s="67">
        <v>122.31</v>
      </c>
    </row>
    <row r="2673" spans="1:13" ht="2.25" customHeight="1">
      <c r="C2673" s="370"/>
      <c r="D2673" s="370"/>
      <c r="E2673" s="370"/>
      <c r="F2673" s="370"/>
      <c r="G2673" s="370"/>
      <c r="H2673" s="370"/>
      <c r="I2673" s="370"/>
      <c r="J2673" s="370"/>
      <c r="K2673" s="370"/>
    </row>
    <row r="2674" spans="1:13" ht="13.5" customHeight="1">
      <c r="A2674" s="66" t="s">
        <v>18316</v>
      </c>
      <c r="B2674" s="74" t="s">
        <v>13416</v>
      </c>
      <c r="C2674" s="370" t="s">
        <v>22546</v>
      </c>
      <c r="D2674" s="370"/>
      <c r="E2674" s="370"/>
      <c r="F2674" s="370"/>
      <c r="G2674" s="370"/>
      <c r="H2674" s="370"/>
      <c r="I2674" s="370"/>
      <c r="J2674" s="370"/>
      <c r="K2674" s="370"/>
      <c r="L2674" s="74" t="s">
        <v>542</v>
      </c>
      <c r="M2674" s="67">
        <v>47.7</v>
      </c>
    </row>
    <row r="2675" spans="1:13" ht="2.25" customHeight="1">
      <c r="C2675" s="370"/>
      <c r="D2675" s="370"/>
      <c r="E2675" s="370"/>
      <c r="F2675" s="370"/>
      <c r="G2675" s="370"/>
      <c r="H2675" s="370"/>
      <c r="I2675" s="370"/>
      <c r="J2675" s="370"/>
      <c r="K2675" s="370"/>
    </row>
    <row r="2676" spans="1:13" ht="12.75" customHeight="1">
      <c r="A2676" s="66" t="s">
        <v>18317</v>
      </c>
      <c r="B2676" s="74" t="s">
        <v>13416</v>
      </c>
      <c r="C2676" s="370" t="s">
        <v>18318</v>
      </c>
      <c r="D2676" s="370"/>
      <c r="E2676" s="370"/>
      <c r="F2676" s="370"/>
      <c r="G2676" s="370"/>
      <c r="H2676" s="370"/>
      <c r="I2676" s="370"/>
      <c r="J2676" s="370"/>
      <c r="K2676" s="370"/>
      <c r="L2676" s="74" t="s">
        <v>542</v>
      </c>
      <c r="M2676" s="67">
        <v>189.42</v>
      </c>
    </row>
    <row r="2677" spans="1:13" ht="13.5" customHeight="1">
      <c r="A2677" s="66" t="s">
        <v>18319</v>
      </c>
      <c r="B2677" s="74" t="s">
        <v>13416</v>
      </c>
      <c r="C2677" s="370" t="s">
        <v>18320</v>
      </c>
      <c r="D2677" s="370"/>
      <c r="E2677" s="370"/>
      <c r="F2677" s="370"/>
      <c r="G2677" s="370"/>
      <c r="H2677" s="370"/>
      <c r="I2677" s="370"/>
      <c r="J2677" s="370"/>
      <c r="K2677" s="370"/>
      <c r="L2677" s="74" t="s">
        <v>542</v>
      </c>
      <c r="M2677" s="67">
        <v>59.57</v>
      </c>
    </row>
    <row r="2678" spans="1:13" ht="12.75" customHeight="1">
      <c r="A2678" s="66" t="s">
        <v>18321</v>
      </c>
      <c r="B2678" s="74" t="s">
        <v>13416</v>
      </c>
      <c r="C2678" s="370" t="s">
        <v>22547</v>
      </c>
      <c r="D2678" s="370"/>
      <c r="E2678" s="370"/>
      <c r="F2678" s="370"/>
      <c r="G2678" s="370"/>
      <c r="H2678" s="370"/>
      <c r="I2678" s="370"/>
      <c r="J2678" s="370"/>
      <c r="K2678" s="370"/>
      <c r="L2678" s="74" t="s">
        <v>542</v>
      </c>
      <c r="M2678" s="67">
        <v>187.9</v>
      </c>
    </row>
    <row r="2679" spans="1:13" ht="13.5" customHeight="1">
      <c r="A2679" s="66" t="s">
        <v>18322</v>
      </c>
      <c r="B2679" s="74" t="s">
        <v>13416</v>
      </c>
      <c r="C2679" s="370" t="s">
        <v>22548</v>
      </c>
      <c r="D2679" s="370"/>
      <c r="E2679" s="370"/>
      <c r="F2679" s="370"/>
      <c r="G2679" s="370"/>
      <c r="H2679" s="370"/>
      <c r="I2679" s="370"/>
      <c r="J2679" s="370"/>
      <c r="K2679" s="370"/>
      <c r="L2679" s="74" t="s">
        <v>542</v>
      </c>
      <c r="M2679" s="67">
        <v>58.62</v>
      </c>
    </row>
    <row r="2680" spans="1:13" ht="12.75" customHeight="1">
      <c r="A2680" s="66" t="s">
        <v>18323</v>
      </c>
      <c r="B2680" s="74" t="s">
        <v>13416</v>
      </c>
      <c r="C2680" s="370" t="s">
        <v>22549</v>
      </c>
      <c r="D2680" s="370"/>
      <c r="E2680" s="370"/>
      <c r="F2680" s="370"/>
      <c r="G2680" s="370"/>
      <c r="H2680" s="370"/>
      <c r="I2680" s="370"/>
      <c r="J2680" s="370"/>
      <c r="K2680" s="370"/>
      <c r="L2680" s="74" t="s">
        <v>542</v>
      </c>
      <c r="M2680" s="67">
        <v>150.28</v>
      </c>
    </row>
    <row r="2681" spans="1:13" ht="12.75" customHeight="1">
      <c r="A2681" s="66" t="s">
        <v>18324</v>
      </c>
      <c r="B2681" s="74" t="s">
        <v>13416</v>
      </c>
      <c r="C2681" s="370" t="s">
        <v>22550</v>
      </c>
      <c r="D2681" s="370"/>
      <c r="E2681" s="370"/>
      <c r="F2681" s="370"/>
      <c r="G2681" s="370"/>
      <c r="H2681" s="370"/>
      <c r="I2681" s="370"/>
      <c r="J2681" s="370"/>
      <c r="K2681" s="370"/>
      <c r="L2681" s="74" t="s">
        <v>542</v>
      </c>
      <c r="M2681" s="67">
        <v>54.25</v>
      </c>
    </row>
    <row r="2682" spans="1:13" ht="13.5" customHeight="1">
      <c r="A2682" s="66" t="s">
        <v>18325</v>
      </c>
      <c r="B2682" s="74" t="s">
        <v>13416</v>
      </c>
      <c r="C2682" s="370" t="s">
        <v>22551</v>
      </c>
      <c r="D2682" s="370"/>
      <c r="E2682" s="370"/>
      <c r="F2682" s="370"/>
      <c r="G2682" s="370"/>
      <c r="H2682" s="370"/>
      <c r="I2682" s="370"/>
      <c r="J2682" s="370"/>
      <c r="K2682" s="370"/>
      <c r="L2682" s="74" t="s">
        <v>542</v>
      </c>
      <c r="M2682" s="67">
        <v>152.58000000000001</v>
      </c>
    </row>
    <row r="2683" spans="1:13" ht="12.75" customHeight="1">
      <c r="A2683" s="66" t="s">
        <v>18326</v>
      </c>
      <c r="B2683" s="74" t="s">
        <v>13416</v>
      </c>
      <c r="C2683" s="370" t="s">
        <v>22552</v>
      </c>
      <c r="D2683" s="370"/>
      <c r="E2683" s="370"/>
      <c r="F2683" s="370"/>
      <c r="G2683" s="370"/>
      <c r="H2683" s="370"/>
      <c r="I2683" s="370"/>
      <c r="J2683" s="370"/>
      <c r="K2683" s="370"/>
      <c r="L2683" s="74" t="s">
        <v>542</v>
      </c>
      <c r="M2683" s="67">
        <v>55.68</v>
      </c>
    </row>
    <row r="2684" spans="1:13" ht="12.75" customHeight="1">
      <c r="A2684" s="66" t="s">
        <v>18327</v>
      </c>
      <c r="B2684" s="74" t="s">
        <v>13416</v>
      </c>
      <c r="C2684" s="370" t="s">
        <v>22553</v>
      </c>
      <c r="D2684" s="370"/>
      <c r="E2684" s="370"/>
      <c r="F2684" s="370"/>
      <c r="G2684" s="370"/>
      <c r="H2684" s="370"/>
      <c r="I2684" s="370"/>
      <c r="J2684" s="370"/>
      <c r="K2684" s="370"/>
      <c r="L2684" s="74" t="s">
        <v>542</v>
      </c>
      <c r="M2684" s="67">
        <v>64.02</v>
      </c>
    </row>
    <row r="2685" spans="1:13" ht="13.5" customHeight="1">
      <c r="A2685" s="66" t="s">
        <v>18328</v>
      </c>
      <c r="B2685" s="74" t="s">
        <v>13416</v>
      </c>
      <c r="C2685" s="370" t="s">
        <v>22554</v>
      </c>
      <c r="D2685" s="370"/>
      <c r="E2685" s="370"/>
      <c r="F2685" s="370"/>
      <c r="G2685" s="370"/>
      <c r="H2685" s="370"/>
      <c r="I2685" s="370"/>
      <c r="J2685" s="370"/>
      <c r="K2685" s="370"/>
      <c r="L2685" s="74" t="s">
        <v>542</v>
      </c>
      <c r="M2685" s="67">
        <v>40.130000000000003</v>
      </c>
    </row>
    <row r="2686" spans="1:13" ht="12.75" customHeight="1">
      <c r="A2686" s="66" t="s">
        <v>18329</v>
      </c>
      <c r="B2686" s="74" t="s">
        <v>13416</v>
      </c>
      <c r="C2686" s="370" t="s">
        <v>22555</v>
      </c>
      <c r="D2686" s="370"/>
      <c r="E2686" s="370"/>
      <c r="F2686" s="370"/>
      <c r="G2686" s="370"/>
      <c r="H2686" s="370"/>
      <c r="I2686" s="370"/>
      <c r="J2686" s="370"/>
      <c r="K2686" s="370"/>
      <c r="L2686" s="74" t="s">
        <v>542</v>
      </c>
      <c r="M2686" s="67">
        <v>207.64</v>
      </c>
    </row>
    <row r="2687" spans="1:13" ht="13.5" customHeight="1">
      <c r="A2687" s="66" t="s">
        <v>18330</v>
      </c>
      <c r="B2687" s="74" t="s">
        <v>13416</v>
      </c>
      <c r="C2687" s="370" t="s">
        <v>22556</v>
      </c>
      <c r="D2687" s="370"/>
      <c r="E2687" s="370"/>
      <c r="F2687" s="370"/>
      <c r="G2687" s="370"/>
      <c r="H2687" s="370"/>
      <c r="I2687" s="370"/>
      <c r="J2687" s="370"/>
      <c r="K2687" s="370"/>
      <c r="L2687" s="74" t="s">
        <v>542</v>
      </c>
      <c r="M2687" s="67">
        <v>69.599999999999994</v>
      </c>
    </row>
    <row r="2688" spans="1:13" ht="12.75" customHeight="1">
      <c r="A2688" s="66" t="s">
        <v>18331</v>
      </c>
      <c r="B2688" s="74" t="s">
        <v>13416</v>
      </c>
      <c r="C2688" s="370" t="s">
        <v>22557</v>
      </c>
      <c r="D2688" s="370"/>
      <c r="E2688" s="370"/>
      <c r="F2688" s="370"/>
      <c r="G2688" s="370"/>
      <c r="H2688" s="370"/>
      <c r="I2688" s="370"/>
      <c r="J2688" s="370"/>
      <c r="K2688" s="370"/>
      <c r="L2688" s="74" t="s">
        <v>542</v>
      </c>
      <c r="M2688" s="67">
        <v>8.42</v>
      </c>
    </row>
    <row r="2689" spans="1:13" ht="12.75" customHeight="1">
      <c r="A2689" s="66" t="s">
        <v>18332</v>
      </c>
      <c r="B2689" s="74" t="s">
        <v>13416</v>
      </c>
      <c r="C2689" s="370" t="s">
        <v>22558</v>
      </c>
      <c r="D2689" s="370"/>
      <c r="E2689" s="370"/>
      <c r="F2689" s="370"/>
      <c r="G2689" s="370"/>
      <c r="H2689" s="370"/>
      <c r="I2689" s="370"/>
      <c r="J2689" s="370"/>
      <c r="K2689" s="370"/>
      <c r="L2689" s="74" t="s">
        <v>542</v>
      </c>
      <c r="M2689" s="67">
        <v>1.17</v>
      </c>
    </row>
    <row r="2690" spans="1:13" ht="13.5" customHeight="1">
      <c r="A2690" s="66" t="s">
        <v>18333</v>
      </c>
      <c r="B2690" s="74" t="s">
        <v>13416</v>
      </c>
      <c r="C2690" s="370" t="s">
        <v>22559</v>
      </c>
      <c r="D2690" s="370"/>
      <c r="E2690" s="370"/>
      <c r="F2690" s="370"/>
      <c r="G2690" s="370"/>
      <c r="H2690" s="370"/>
      <c r="I2690" s="370"/>
      <c r="J2690" s="370"/>
      <c r="K2690" s="370"/>
      <c r="L2690" s="74" t="s">
        <v>542</v>
      </c>
      <c r="M2690" s="67">
        <v>5.99</v>
      </c>
    </row>
    <row r="2691" spans="1:13" ht="12.75" customHeight="1">
      <c r="A2691" s="66" t="s">
        <v>18334</v>
      </c>
      <c r="B2691" s="74" t="s">
        <v>13416</v>
      </c>
      <c r="C2691" s="370" t="s">
        <v>22560</v>
      </c>
      <c r="D2691" s="370"/>
      <c r="E2691" s="370"/>
      <c r="F2691" s="370"/>
      <c r="G2691" s="370"/>
      <c r="H2691" s="370"/>
      <c r="I2691" s="370"/>
      <c r="J2691" s="370"/>
      <c r="K2691" s="370"/>
      <c r="L2691" s="74" t="s">
        <v>542</v>
      </c>
      <c r="M2691" s="67">
        <v>0.82</v>
      </c>
    </row>
    <row r="2692" spans="1:13" ht="13.5" customHeight="1">
      <c r="A2692" s="64" t="s">
        <v>18335</v>
      </c>
      <c r="B2692" s="73" t="s">
        <v>13416</v>
      </c>
      <c r="C2692" s="371" t="s">
        <v>18336</v>
      </c>
      <c r="D2692" s="371"/>
      <c r="E2692" s="371"/>
      <c r="F2692" s="371"/>
      <c r="G2692" s="371"/>
      <c r="H2692" s="371"/>
      <c r="I2692" s="371"/>
      <c r="J2692" s="371"/>
      <c r="K2692" s="371"/>
      <c r="L2692" s="65"/>
      <c r="M2692" s="65"/>
    </row>
    <row r="2693" spans="1:13" ht="12.75" customHeight="1">
      <c r="A2693" s="66" t="s">
        <v>18337</v>
      </c>
      <c r="B2693" s="74" t="s">
        <v>13416</v>
      </c>
      <c r="C2693" s="370" t="s">
        <v>22561</v>
      </c>
      <c r="D2693" s="370"/>
      <c r="E2693" s="370"/>
      <c r="F2693" s="370"/>
      <c r="G2693" s="370"/>
      <c r="H2693" s="370"/>
      <c r="I2693" s="370"/>
      <c r="J2693" s="370"/>
      <c r="K2693" s="370"/>
      <c r="L2693" s="74" t="s">
        <v>542</v>
      </c>
      <c r="M2693" s="67">
        <v>107.41</v>
      </c>
    </row>
    <row r="2694" spans="1:13" ht="12.75" customHeight="1">
      <c r="A2694" s="66" t="s">
        <v>18338</v>
      </c>
      <c r="B2694" s="74" t="s">
        <v>13416</v>
      </c>
      <c r="C2694" s="370" t="s">
        <v>22562</v>
      </c>
      <c r="D2694" s="370"/>
      <c r="E2694" s="370"/>
      <c r="F2694" s="370"/>
      <c r="G2694" s="370"/>
      <c r="H2694" s="370"/>
      <c r="I2694" s="370"/>
      <c r="J2694" s="370"/>
      <c r="K2694" s="370"/>
      <c r="L2694" s="74" t="s">
        <v>542</v>
      </c>
      <c r="M2694" s="67">
        <v>27.78</v>
      </c>
    </row>
    <row r="2695" spans="1:13" ht="13.5" customHeight="1">
      <c r="A2695" s="64" t="s">
        <v>18339</v>
      </c>
      <c r="B2695" s="73" t="s">
        <v>13416</v>
      </c>
      <c r="C2695" s="371" t="s">
        <v>18340</v>
      </c>
      <c r="D2695" s="371"/>
      <c r="E2695" s="371"/>
      <c r="F2695" s="371"/>
      <c r="G2695" s="371"/>
      <c r="H2695" s="371"/>
      <c r="I2695" s="371"/>
      <c r="J2695" s="371"/>
      <c r="K2695" s="371"/>
      <c r="L2695" s="65"/>
      <c r="M2695" s="65"/>
    </row>
    <row r="2696" spans="1:13" ht="12.75" customHeight="1">
      <c r="A2696" s="66" t="s">
        <v>18341</v>
      </c>
      <c r="B2696" s="74" t="s">
        <v>13416</v>
      </c>
      <c r="C2696" s="370" t="s">
        <v>18342</v>
      </c>
      <c r="D2696" s="370"/>
      <c r="E2696" s="370"/>
      <c r="F2696" s="370"/>
      <c r="G2696" s="370"/>
      <c r="H2696" s="370"/>
      <c r="I2696" s="370"/>
      <c r="J2696" s="370"/>
      <c r="K2696" s="370"/>
      <c r="L2696" s="74" t="s">
        <v>542</v>
      </c>
      <c r="M2696" s="67">
        <v>246.8</v>
      </c>
    </row>
    <row r="2697" spans="1:13" ht="13.5" customHeight="1">
      <c r="A2697" s="66" t="s">
        <v>18343</v>
      </c>
      <c r="B2697" s="74" t="s">
        <v>13416</v>
      </c>
      <c r="C2697" s="370" t="s">
        <v>18344</v>
      </c>
      <c r="D2697" s="370"/>
      <c r="E2697" s="370"/>
      <c r="F2697" s="370"/>
      <c r="G2697" s="370"/>
      <c r="H2697" s="370"/>
      <c r="I2697" s="370"/>
      <c r="J2697" s="370"/>
      <c r="K2697" s="370"/>
      <c r="L2697" s="74" t="s">
        <v>542</v>
      </c>
      <c r="M2697" s="67">
        <v>103.29</v>
      </c>
    </row>
    <row r="2698" spans="1:13" ht="12.75" customHeight="1">
      <c r="A2698" s="64" t="s">
        <v>18345</v>
      </c>
      <c r="B2698" s="73" t="s">
        <v>13416</v>
      </c>
      <c r="C2698" s="371" t="s">
        <v>18346</v>
      </c>
      <c r="D2698" s="371"/>
      <c r="E2698" s="371"/>
      <c r="F2698" s="371"/>
      <c r="G2698" s="371"/>
      <c r="H2698" s="371"/>
      <c r="I2698" s="371"/>
      <c r="J2698" s="371"/>
      <c r="K2698" s="371"/>
      <c r="L2698" s="65"/>
      <c r="M2698" s="65"/>
    </row>
    <row r="2699" spans="1:13" ht="12.75" customHeight="1">
      <c r="A2699" s="66" t="s">
        <v>18347</v>
      </c>
      <c r="B2699" s="74" t="s">
        <v>13416</v>
      </c>
      <c r="C2699" s="370" t="s">
        <v>18348</v>
      </c>
      <c r="D2699" s="370"/>
      <c r="E2699" s="370"/>
      <c r="F2699" s="370"/>
      <c r="G2699" s="370"/>
      <c r="H2699" s="370"/>
      <c r="I2699" s="370"/>
      <c r="J2699" s="370"/>
      <c r="K2699" s="370"/>
      <c r="L2699" s="74" t="s">
        <v>542</v>
      </c>
      <c r="M2699" s="67">
        <v>16.13</v>
      </c>
    </row>
    <row r="2700" spans="1:13" ht="13.5" customHeight="1">
      <c r="A2700" s="66" t="s">
        <v>18349</v>
      </c>
      <c r="B2700" s="74" t="s">
        <v>13416</v>
      </c>
      <c r="C2700" s="370" t="s">
        <v>18350</v>
      </c>
      <c r="D2700" s="370"/>
      <c r="E2700" s="370"/>
      <c r="F2700" s="370"/>
      <c r="G2700" s="370"/>
      <c r="H2700" s="370"/>
      <c r="I2700" s="370"/>
      <c r="J2700" s="370"/>
      <c r="K2700" s="370"/>
      <c r="L2700" s="74" t="s">
        <v>542</v>
      </c>
      <c r="M2700" s="67">
        <v>16.13</v>
      </c>
    </row>
    <row r="2701" spans="1:13" ht="12.75" customHeight="1">
      <c r="A2701" s="66" t="s">
        <v>18351</v>
      </c>
      <c r="B2701" s="74" t="s">
        <v>13416</v>
      </c>
      <c r="C2701" s="370" t="s">
        <v>22563</v>
      </c>
      <c r="D2701" s="370"/>
      <c r="E2701" s="370"/>
      <c r="F2701" s="370"/>
      <c r="G2701" s="370"/>
      <c r="H2701" s="370"/>
      <c r="I2701" s="370"/>
      <c r="J2701" s="370"/>
      <c r="K2701" s="370"/>
      <c r="L2701" s="74" t="s">
        <v>542</v>
      </c>
      <c r="M2701" s="67">
        <v>18.96</v>
      </c>
    </row>
    <row r="2702" spans="1:13" ht="12.75" customHeight="1">
      <c r="A2702" s="66" t="s">
        <v>18352</v>
      </c>
      <c r="B2702" s="74" t="s">
        <v>13416</v>
      </c>
      <c r="C2702" s="370" t="s">
        <v>22564</v>
      </c>
      <c r="D2702" s="370"/>
      <c r="E2702" s="370"/>
      <c r="F2702" s="370"/>
      <c r="G2702" s="370"/>
      <c r="H2702" s="370"/>
      <c r="I2702" s="370"/>
      <c r="J2702" s="370"/>
      <c r="K2702" s="370"/>
      <c r="L2702" s="74" t="s">
        <v>542</v>
      </c>
      <c r="M2702" s="67">
        <v>18.12</v>
      </c>
    </row>
    <row r="2703" spans="1:13" ht="13.5" customHeight="1">
      <c r="A2703" s="66" t="s">
        <v>18353</v>
      </c>
      <c r="B2703" s="74" t="s">
        <v>13416</v>
      </c>
      <c r="C2703" s="370" t="s">
        <v>22565</v>
      </c>
      <c r="D2703" s="370"/>
      <c r="E2703" s="370"/>
      <c r="F2703" s="370"/>
      <c r="G2703" s="370"/>
      <c r="H2703" s="370"/>
      <c r="I2703" s="370"/>
      <c r="J2703" s="370"/>
      <c r="K2703" s="370"/>
      <c r="L2703" s="74" t="s">
        <v>542</v>
      </c>
      <c r="M2703" s="67">
        <v>3.24</v>
      </c>
    </row>
    <row r="2704" spans="1:13" ht="2.25" customHeight="1">
      <c r="C2704" s="370"/>
      <c r="D2704" s="370"/>
      <c r="E2704" s="370"/>
      <c r="F2704" s="370"/>
      <c r="G2704" s="370"/>
      <c r="H2704" s="370"/>
      <c r="I2704" s="370"/>
      <c r="J2704" s="370"/>
      <c r="K2704" s="370"/>
    </row>
    <row r="2705" spans="1:13" ht="13.5" customHeight="1">
      <c r="A2705" s="64" t="s">
        <v>18354</v>
      </c>
      <c r="B2705" s="73" t="s">
        <v>13416</v>
      </c>
      <c r="C2705" s="371" t="s">
        <v>18355</v>
      </c>
      <c r="D2705" s="371"/>
      <c r="E2705" s="371"/>
      <c r="F2705" s="371"/>
      <c r="G2705" s="371"/>
      <c r="H2705" s="371"/>
      <c r="I2705" s="371"/>
      <c r="J2705" s="371"/>
      <c r="K2705" s="371"/>
      <c r="L2705" s="65"/>
      <c r="M2705" s="65"/>
    </row>
    <row r="2706" spans="1:13" ht="12.75" customHeight="1">
      <c r="A2706" s="66" t="s">
        <v>18356</v>
      </c>
      <c r="B2706" s="74" t="s">
        <v>13416</v>
      </c>
      <c r="C2706" s="370" t="s">
        <v>22566</v>
      </c>
      <c r="D2706" s="370"/>
      <c r="E2706" s="370"/>
      <c r="F2706" s="370"/>
      <c r="G2706" s="370"/>
      <c r="H2706" s="370"/>
      <c r="I2706" s="370"/>
      <c r="J2706" s="370"/>
      <c r="K2706" s="370"/>
      <c r="L2706" s="74" t="s">
        <v>542</v>
      </c>
      <c r="M2706" s="67">
        <v>109.87</v>
      </c>
    </row>
    <row r="2707" spans="1:13" ht="12.75" customHeight="1">
      <c r="A2707" s="66" t="s">
        <v>18357</v>
      </c>
      <c r="B2707" s="74" t="s">
        <v>13416</v>
      </c>
      <c r="C2707" s="370" t="s">
        <v>22567</v>
      </c>
      <c r="D2707" s="370"/>
      <c r="E2707" s="370"/>
      <c r="F2707" s="370"/>
      <c r="G2707" s="370"/>
      <c r="H2707" s="370"/>
      <c r="I2707" s="370"/>
      <c r="J2707" s="370"/>
      <c r="K2707" s="370"/>
      <c r="L2707" s="74" t="s">
        <v>542</v>
      </c>
      <c r="M2707" s="67">
        <v>47.72</v>
      </c>
    </row>
    <row r="2708" spans="1:13" ht="13.5" customHeight="1">
      <c r="A2708" s="66" t="s">
        <v>18358</v>
      </c>
      <c r="B2708" s="74" t="s">
        <v>13416</v>
      </c>
      <c r="C2708" s="370" t="s">
        <v>22568</v>
      </c>
      <c r="D2708" s="370"/>
      <c r="E2708" s="370"/>
      <c r="F2708" s="370"/>
      <c r="G2708" s="370"/>
      <c r="H2708" s="370"/>
      <c r="I2708" s="370"/>
      <c r="J2708" s="370"/>
      <c r="K2708" s="370"/>
      <c r="L2708" s="74" t="s">
        <v>542</v>
      </c>
      <c r="M2708" s="67">
        <v>154.02000000000001</v>
      </c>
    </row>
    <row r="2709" spans="1:13" ht="2.25" customHeight="1">
      <c r="C2709" s="370"/>
      <c r="D2709" s="370"/>
      <c r="E2709" s="370"/>
      <c r="F2709" s="370"/>
      <c r="G2709" s="370"/>
      <c r="H2709" s="370"/>
      <c r="I2709" s="370"/>
      <c r="J2709" s="370"/>
      <c r="K2709" s="370"/>
    </row>
    <row r="2710" spans="1:13" ht="13.5" customHeight="1">
      <c r="A2710" s="66" t="s">
        <v>18359</v>
      </c>
      <c r="B2710" s="74" t="s">
        <v>13416</v>
      </c>
      <c r="C2710" s="370" t="s">
        <v>22569</v>
      </c>
      <c r="D2710" s="370"/>
      <c r="E2710" s="370"/>
      <c r="F2710" s="370"/>
      <c r="G2710" s="370"/>
      <c r="H2710" s="370"/>
      <c r="I2710" s="370"/>
      <c r="J2710" s="370"/>
      <c r="K2710" s="370"/>
      <c r="L2710" s="74" t="s">
        <v>542</v>
      </c>
      <c r="M2710" s="67">
        <v>60.18</v>
      </c>
    </row>
    <row r="2711" spans="1:13" ht="2.25" customHeight="1">
      <c r="C2711" s="370"/>
      <c r="D2711" s="370"/>
      <c r="E2711" s="370"/>
      <c r="F2711" s="370"/>
      <c r="G2711" s="370"/>
      <c r="H2711" s="370"/>
      <c r="I2711" s="370"/>
      <c r="J2711" s="370"/>
      <c r="K2711" s="370"/>
    </row>
    <row r="2712" spans="1:13" ht="12.75" customHeight="1">
      <c r="A2712" s="66" t="s">
        <v>18360</v>
      </c>
      <c r="B2712" s="74" t="s">
        <v>13416</v>
      </c>
      <c r="C2712" s="370" t="s">
        <v>22570</v>
      </c>
      <c r="D2712" s="370"/>
      <c r="E2712" s="370"/>
      <c r="F2712" s="370"/>
      <c r="G2712" s="370"/>
      <c r="H2712" s="370"/>
      <c r="I2712" s="370"/>
      <c r="J2712" s="370"/>
      <c r="K2712" s="370"/>
      <c r="L2712" s="74" t="s">
        <v>542</v>
      </c>
      <c r="M2712" s="67">
        <v>237.87</v>
      </c>
    </row>
    <row r="2713" spans="1:13" ht="3" customHeight="1">
      <c r="C2713" s="370"/>
      <c r="D2713" s="370"/>
      <c r="E2713" s="370"/>
      <c r="F2713" s="370"/>
      <c r="G2713" s="370"/>
      <c r="H2713" s="370"/>
      <c r="I2713" s="370"/>
      <c r="J2713" s="370"/>
      <c r="K2713" s="370"/>
    </row>
    <row r="2714" spans="1:13" ht="12.75" customHeight="1">
      <c r="A2714" s="66" t="s">
        <v>18361</v>
      </c>
      <c r="B2714" s="74" t="s">
        <v>13416</v>
      </c>
      <c r="C2714" s="370" t="s">
        <v>22571</v>
      </c>
      <c r="D2714" s="370"/>
      <c r="E2714" s="370"/>
      <c r="F2714" s="370"/>
      <c r="G2714" s="370"/>
      <c r="H2714" s="370"/>
      <c r="I2714" s="370"/>
      <c r="J2714" s="370"/>
      <c r="K2714" s="370"/>
      <c r="L2714" s="74" t="s">
        <v>542</v>
      </c>
      <c r="M2714" s="67">
        <v>83.86</v>
      </c>
    </row>
    <row r="2715" spans="1:13" ht="2.25" customHeight="1">
      <c r="C2715" s="370"/>
      <c r="D2715" s="370"/>
      <c r="E2715" s="370"/>
      <c r="F2715" s="370"/>
      <c r="G2715" s="370"/>
      <c r="H2715" s="370"/>
      <c r="I2715" s="370"/>
      <c r="J2715" s="370"/>
      <c r="K2715" s="370"/>
    </row>
    <row r="2716" spans="1:13" ht="13.5" customHeight="1">
      <c r="A2716" s="64" t="s">
        <v>18362</v>
      </c>
      <c r="B2716" s="73" t="s">
        <v>13416</v>
      </c>
      <c r="C2716" s="371" t="s">
        <v>18363</v>
      </c>
      <c r="D2716" s="371"/>
      <c r="E2716" s="371"/>
      <c r="F2716" s="371"/>
      <c r="G2716" s="371"/>
      <c r="H2716" s="371"/>
      <c r="I2716" s="371"/>
      <c r="J2716" s="371"/>
      <c r="K2716" s="371"/>
      <c r="L2716" s="65"/>
      <c r="M2716" s="65"/>
    </row>
    <row r="2717" spans="1:13" ht="12.75" customHeight="1">
      <c r="A2717" s="66" t="s">
        <v>18364</v>
      </c>
      <c r="B2717" s="74" t="s">
        <v>13416</v>
      </c>
      <c r="C2717" s="370" t="s">
        <v>18365</v>
      </c>
      <c r="D2717" s="370"/>
      <c r="E2717" s="370"/>
      <c r="F2717" s="370"/>
      <c r="G2717" s="370"/>
      <c r="H2717" s="370"/>
      <c r="I2717" s="370"/>
      <c r="J2717" s="370"/>
      <c r="K2717" s="370"/>
      <c r="L2717" s="74" t="s">
        <v>542</v>
      </c>
      <c r="M2717" s="67">
        <v>27.82</v>
      </c>
    </row>
    <row r="2718" spans="1:13" ht="13.5" customHeight="1">
      <c r="A2718" s="66" t="s">
        <v>18366</v>
      </c>
      <c r="B2718" s="74" t="s">
        <v>13416</v>
      </c>
      <c r="C2718" s="370" t="s">
        <v>18367</v>
      </c>
      <c r="D2718" s="370"/>
      <c r="E2718" s="370"/>
      <c r="F2718" s="370"/>
      <c r="G2718" s="370"/>
      <c r="H2718" s="370"/>
      <c r="I2718" s="370"/>
      <c r="J2718" s="370"/>
      <c r="K2718" s="370"/>
      <c r="L2718" s="74" t="s">
        <v>542</v>
      </c>
      <c r="M2718" s="67">
        <v>23.57</v>
      </c>
    </row>
    <row r="2719" spans="1:13" ht="12.75" customHeight="1">
      <c r="A2719" s="64" t="s">
        <v>18368</v>
      </c>
      <c r="B2719" s="73" t="s">
        <v>13416</v>
      </c>
      <c r="C2719" s="371" t="s">
        <v>18369</v>
      </c>
      <c r="D2719" s="371"/>
      <c r="E2719" s="371"/>
      <c r="F2719" s="371"/>
      <c r="G2719" s="371"/>
      <c r="H2719" s="371"/>
      <c r="I2719" s="371"/>
      <c r="J2719" s="371"/>
      <c r="K2719" s="371"/>
      <c r="L2719" s="65"/>
      <c r="M2719" s="65"/>
    </row>
    <row r="2720" spans="1:13" ht="12.75" customHeight="1">
      <c r="A2720" s="66" t="s">
        <v>18370</v>
      </c>
      <c r="B2720" s="74" t="s">
        <v>13416</v>
      </c>
      <c r="C2720" s="370" t="s">
        <v>18371</v>
      </c>
      <c r="D2720" s="370"/>
      <c r="E2720" s="370"/>
      <c r="F2720" s="370"/>
      <c r="G2720" s="370"/>
      <c r="H2720" s="370"/>
      <c r="I2720" s="370"/>
      <c r="J2720" s="370"/>
      <c r="K2720" s="370"/>
      <c r="L2720" s="74" t="s">
        <v>542</v>
      </c>
      <c r="M2720" s="67">
        <v>5.63</v>
      </c>
    </row>
    <row r="2721" spans="1:13" ht="13.5" customHeight="1">
      <c r="A2721" s="66" t="s">
        <v>18372</v>
      </c>
      <c r="B2721" s="74" t="s">
        <v>13416</v>
      </c>
      <c r="C2721" s="370" t="s">
        <v>18373</v>
      </c>
      <c r="D2721" s="370"/>
      <c r="E2721" s="370"/>
      <c r="F2721" s="370"/>
      <c r="G2721" s="370"/>
      <c r="H2721" s="370"/>
      <c r="I2721" s="370"/>
      <c r="J2721" s="370"/>
      <c r="K2721" s="370"/>
      <c r="L2721" s="74" t="s">
        <v>542</v>
      </c>
      <c r="M2721" s="67">
        <v>4.22</v>
      </c>
    </row>
    <row r="2722" spans="1:13" ht="12.75" customHeight="1">
      <c r="A2722" s="64" t="s">
        <v>18374</v>
      </c>
      <c r="B2722" s="73" t="s">
        <v>13416</v>
      </c>
      <c r="C2722" s="371" t="s">
        <v>18375</v>
      </c>
      <c r="D2722" s="371"/>
      <c r="E2722" s="371"/>
      <c r="F2722" s="371"/>
      <c r="G2722" s="371"/>
      <c r="H2722" s="371"/>
      <c r="I2722" s="371"/>
      <c r="J2722" s="371"/>
      <c r="K2722" s="371"/>
      <c r="L2722" s="65"/>
      <c r="M2722" s="65"/>
    </row>
    <row r="2723" spans="1:13" ht="13.5" customHeight="1">
      <c r="A2723" s="66" t="s">
        <v>18376</v>
      </c>
      <c r="B2723" s="74" t="s">
        <v>13416</v>
      </c>
      <c r="C2723" s="370" t="s">
        <v>18377</v>
      </c>
      <c r="D2723" s="370"/>
      <c r="E2723" s="370"/>
      <c r="F2723" s="370"/>
      <c r="G2723" s="370"/>
      <c r="H2723" s="370"/>
      <c r="I2723" s="370"/>
      <c r="J2723" s="370"/>
      <c r="K2723" s="370"/>
      <c r="L2723" s="74" t="s">
        <v>542</v>
      </c>
      <c r="M2723" s="67">
        <v>329.2</v>
      </c>
    </row>
    <row r="2724" spans="1:13" ht="12.75" customHeight="1">
      <c r="A2724" s="66" t="s">
        <v>18378</v>
      </c>
      <c r="B2724" s="74" t="s">
        <v>13416</v>
      </c>
      <c r="C2724" s="370" t="s">
        <v>18379</v>
      </c>
      <c r="D2724" s="370"/>
      <c r="E2724" s="370"/>
      <c r="F2724" s="370"/>
      <c r="G2724" s="370"/>
      <c r="H2724" s="370"/>
      <c r="I2724" s="370"/>
      <c r="J2724" s="370"/>
      <c r="K2724" s="370"/>
      <c r="L2724" s="74" t="s">
        <v>542</v>
      </c>
      <c r="M2724" s="67">
        <v>158.24</v>
      </c>
    </row>
    <row r="2725" spans="1:13" ht="12.75" customHeight="1">
      <c r="A2725" s="64" t="s">
        <v>18380</v>
      </c>
      <c r="B2725" s="73" t="s">
        <v>13416</v>
      </c>
      <c r="C2725" s="371" t="s">
        <v>18381</v>
      </c>
      <c r="D2725" s="371"/>
      <c r="E2725" s="371"/>
      <c r="F2725" s="371"/>
      <c r="G2725" s="371"/>
      <c r="H2725" s="371"/>
      <c r="I2725" s="371"/>
      <c r="J2725" s="371"/>
      <c r="K2725" s="371"/>
      <c r="L2725" s="65"/>
      <c r="M2725" s="65"/>
    </row>
    <row r="2726" spans="1:13" ht="13.5" customHeight="1">
      <c r="A2726" s="66" t="s">
        <v>18382</v>
      </c>
      <c r="B2726" s="74" t="s">
        <v>13416</v>
      </c>
      <c r="C2726" s="370" t="s">
        <v>22572</v>
      </c>
      <c r="D2726" s="370"/>
      <c r="E2726" s="370"/>
      <c r="F2726" s="370"/>
      <c r="G2726" s="370"/>
      <c r="H2726" s="370"/>
      <c r="I2726" s="370"/>
      <c r="J2726" s="370"/>
      <c r="K2726" s="370"/>
      <c r="L2726" s="74" t="s">
        <v>542</v>
      </c>
      <c r="M2726" s="67">
        <v>88.09</v>
      </c>
    </row>
    <row r="2727" spans="1:13" ht="2.25" customHeight="1">
      <c r="C2727" s="370"/>
      <c r="D2727" s="370"/>
      <c r="E2727" s="370"/>
      <c r="F2727" s="370"/>
      <c r="G2727" s="370"/>
      <c r="H2727" s="370"/>
      <c r="I2727" s="370"/>
      <c r="J2727" s="370"/>
      <c r="K2727" s="370"/>
    </row>
    <row r="2728" spans="1:13" ht="12.75" customHeight="1">
      <c r="A2728" s="66" t="s">
        <v>18383</v>
      </c>
      <c r="B2728" s="74" t="s">
        <v>13416</v>
      </c>
      <c r="C2728" s="370" t="s">
        <v>22573</v>
      </c>
      <c r="D2728" s="370"/>
      <c r="E2728" s="370"/>
      <c r="F2728" s="370"/>
      <c r="G2728" s="370"/>
      <c r="H2728" s="370"/>
      <c r="I2728" s="370"/>
      <c r="J2728" s="370"/>
      <c r="K2728" s="370"/>
      <c r="L2728" s="74" t="s">
        <v>542</v>
      </c>
      <c r="M2728" s="67">
        <v>35.19</v>
      </c>
    </row>
    <row r="2729" spans="1:13" ht="3" customHeight="1">
      <c r="C2729" s="370"/>
      <c r="D2729" s="370"/>
      <c r="E2729" s="370"/>
      <c r="F2729" s="370"/>
      <c r="G2729" s="370"/>
      <c r="H2729" s="370"/>
      <c r="I2729" s="370"/>
      <c r="J2729" s="370"/>
      <c r="K2729" s="370"/>
    </row>
    <row r="2730" spans="1:13" ht="12.75" customHeight="1">
      <c r="A2730" s="64" t="s">
        <v>18384</v>
      </c>
      <c r="B2730" s="73" t="s">
        <v>13416</v>
      </c>
      <c r="C2730" s="371" t="s">
        <v>18385</v>
      </c>
      <c r="D2730" s="371"/>
      <c r="E2730" s="371"/>
      <c r="F2730" s="371"/>
      <c r="G2730" s="371"/>
      <c r="H2730" s="371"/>
      <c r="I2730" s="371"/>
      <c r="J2730" s="371"/>
      <c r="K2730" s="371"/>
      <c r="L2730" s="65"/>
      <c r="M2730" s="65"/>
    </row>
    <row r="2731" spans="1:13" ht="13.5" customHeight="1">
      <c r="A2731" s="66" t="s">
        <v>18386</v>
      </c>
      <c r="B2731" s="74" t="s">
        <v>13416</v>
      </c>
      <c r="C2731" s="370" t="s">
        <v>22574</v>
      </c>
      <c r="D2731" s="370"/>
      <c r="E2731" s="370"/>
      <c r="F2731" s="370"/>
      <c r="G2731" s="370"/>
      <c r="H2731" s="370"/>
      <c r="I2731" s="370"/>
      <c r="J2731" s="370"/>
      <c r="K2731" s="370"/>
      <c r="L2731" s="74" t="s">
        <v>542</v>
      </c>
      <c r="M2731" s="67">
        <v>223.54</v>
      </c>
    </row>
    <row r="2732" spans="1:13" ht="2.25" customHeight="1">
      <c r="C2732" s="370"/>
      <c r="D2732" s="370"/>
      <c r="E2732" s="370"/>
      <c r="F2732" s="370"/>
      <c r="G2732" s="370"/>
      <c r="H2732" s="370"/>
      <c r="I2732" s="370"/>
      <c r="J2732" s="370"/>
      <c r="K2732" s="370"/>
    </row>
    <row r="2733" spans="1:13" ht="12.75" customHeight="1">
      <c r="A2733" s="66" t="s">
        <v>18387</v>
      </c>
      <c r="B2733" s="74" t="s">
        <v>13416</v>
      </c>
      <c r="C2733" s="370" t="s">
        <v>22575</v>
      </c>
      <c r="D2733" s="370"/>
      <c r="E2733" s="370"/>
      <c r="F2733" s="370"/>
      <c r="G2733" s="370"/>
      <c r="H2733" s="370"/>
      <c r="I2733" s="370"/>
      <c r="J2733" s="370"/>
      <c r="K2733" s="370"/>
      <c r="L2733" s="74" t="s">
        <v>542</v>
      </c>
      <c r="M2733" s="67">
        <v>94.22</v>
      </c>
    </row>
    <row r="2734" spans="1:13" ht="3" customHeight="1">
      <c r="C2734" s="370"/>
      <c r="D2734" s="370"/>
      <c r="E2734" s="370"/>
      <c r="F2734" s="370"/>
      <c r="G2734" s="370"/>
      <c r="H2734" s="370"/>
      <c r="I2734" s="370"/>
      <c r="J2734" s="370"/>
      <c r="K2734" s="370"/>
    </row>
    <row r="2735" spans="1:13" ht="12.75" customHeight="1">
      <c r="A2735" s="64" t="s">
        <v>18388</v>
      </c>
      <c r="B2735" s="73" t="s">
        <v>13416</v>
      </c>
      <c r="C2735" s="371" t="s">
        <v>18389</v>
      </c>
      <c r="D2735" s="371"/>
      <c r="E2735" s="371"/>
      <c r="F2735" s="371"/>
      <c r="G2735" s="371"/>
      <c r="H2735" s="371"/>
      <c r="I2735" s="371"/>
      <c r="J2735" s="371"/>
      <c r="K2735" s="371"/>
      <c r="L2735" s="65"/>
      <c r="M2735" s="65"/>
    </row>
    <row r="2736" spans="1:13" ht="13.5" customHeight="1">
      <c r="A2736" s="66" t="s">
        <v>18390</v>
      </c>
      <c r="B2736" s="74" t="s">
        <v>13416</v>
      </c>
      <c r="C2736" s="370" t="s">
        <v>18391</v>
      </c>
      <c r="D2736" s="370"/>
      <c r="E2736" s="370"/>
      <c r="F2736" s="370"/>
      <c r="G2736" s="370"/>
      <c r="H2736" s="370"/>
      <c r="I2736" s="370"/>
      <c r="J2736" s="370"/>
      <c r="K2736" s="370"/>
      <c r="L2736" s="74" t="s">
        <v>542</v>
      </c>
      <c r="M2736" s="67">
        <v>643.41</v>
      </c>
    </row>
    <row r="2737" spans="1:13" ht="12.75" customHeight="1">
      <c r="A2737" s="66" t="s">
        <v>18392</v>
      </c>
      <c r="B2737" s="74" t="s">
        <v>13416</v>
      </c>
      <c r="C2737" s="370" t="s">
        <v>18393</v>
      </c>
      <c r="D2737" s="370"/>
      <c r="E2737" s="370"/>
      <c r="F2737" s="370"/>
      <c r="G2737" s="370"/>
      <c r="H2737" s="370"/>
      <c r="I2737" s="370"/>
      <c r="J2737" s="370"/>
      <c r="K2737" s="370"/>
      <c r="L2737" s="74" t="s">
        <v>542</v>
      </c>
      <c r="M2737" s="67">
        <v>250.3</v>
      </c>
    </row>
    <row r="2738" spans="1:13" ht="12.75" customHeight="1">
      <c r="A2738" s="66" t="s">
        <v>18394</v>
      </c>
      <c r="B2738" s="74" t="s">
        <v>13416</v>
      </c>
      <c r="C2738" s="370" t="s">
        <v>22576</v>
      </c>
      <c r="D2738" s="370"/>
      <c r="E2738" s="370"/>
      <c r="F2738" s="370"/>
      <c r="G2738" s="370"/>
      <c r="H2738" s="370"/>
      <c r="I2738" s="370"/>
      <c r="J2738" s="370"/>
      <c r="K2738" s="370"/>
      <c r="L2738" s="74" t="s">
        <v>542</v>
      </c>
      <c r="M2738" s="67">
        <v>262.32</v>
      </c>
    </row>
    <row r="2739" spans="1:13" ht="3" customHeight="1">
      <c r="C2739" s="370"/>
      <c r="D2739" s="370"/>
      <c r="E2739" s="370"/>
      <c r="F2739" s="370"/>
      <c r="G2739" s="370"/>
      <c r="H2739" s="370"/>
      <c r="I2739" s="370"/>
      <c r="J2739" s="370"/>
      <c r="K2739" s="370"/>
    </row>
    <row r="2740" spans="1:13" ht="12.75" customHeight="1">
      <c r="A2740" s="66" t="s">
        <v>18395</v>
      </c>
      <c r="B2740" s="74" t="s">
        <v>13416</v>
      </c>
      <c r="C2740" s="370" t="s">
        <v>22577</v>
      </c>
      <c r="D2740" s="370"/>
      <c r="E2740" s="370"/>
      <c r="F2740" s="370"/>
      <c r="G2740" s="370"/>
      <c r="H2740" s="370"/>
      <c r="I2740" s="370"/>
      <c r="J2740" s="370"/>
      <c r="K2740" s="370"/>
      <c r="L2740" s="74" t="s">
        <v>542</v>
      </c>
      <c r="M2740" s="67">
        <v>98.08</v>
      </c>
    </row>
    <row r="2741" spans="1:13" ht="3" customHeight="1">
      <c r="C2741" s="370"/>
      <c r="D2741" s="370"/>
      <c r="E2741" s="370"/>
      <c r="F2741" s="370"/>
      <c r="G2741" s="370"/>
      <c r="H2741" s="370"/>
      <c r="I2741" s="370"/>
      <c r="J2741" s="370"/>
      <c r="K2741" s="370"/>
    </row>
    <row r="2742" spans="1:13" ht="12.75" customHeight="1">
      <c r="A2742" s="66" t="s">
        <v>18396</v>
      </c>
      <c r="B2742" s="74" t="s">
        <v>13416</v>
      </c>
      <c r="C2742" s="370" t="s">
        <v>22578</v>
      </c>
      <c r="D2742" s="370"/>
      <c r="E2742" s="370"/>
      <c r="F2742" s="370"/>
      <c r="G2742" s="370"/>
      <c r="H2742" s="370"/>
      <c r="I2742" s="370"/>
      <c r="J2742" s="370"/>
      <c r="K2742" s="370"/>
      <c r="L2742" s="74" t="s">
        <v>542</v>
      </c>
      <c r="M2742" s="67">
        <v>146.37</v>
      </c>
    </row>
    <row r="2743" spans="1:13" ht="12.75" customHeight="1">
      <c r="A2743" s="66" t="s">
        <v>18397</v>
      </c>
      <c r="B2743" s="74" t="s">
        <v>13416</v>
      </c>
      <c r="C2743" s="370" t="s">
        <v>22579</v>
      </c>
      <c r="D2743" s="370"/>
      <c r="E2743" s="370"/>
      <c r="F2743" s="370"/>
      <c r="G2743" s="370"/>
      <c r="H2743" s="370"/>
      <c r="I2743" s="370"/>
      <c r="J2743" s="370"/>
      <c r="K2743" s="370"/>
      <c r="L2743" s="74" t="s">
        <v>542</v>
      </c>
      <c r="M2743" s="67">
        <v>32.85</v>
      </c>
    </row>
    <row r="2744" spans="1:13" ht="13.5" customHeight="1">
      <c r="A2744" s="64" t="s">
        <v>18398</v>
      </c>
      <c r="B2744" s="73" t="s">
        <v>13416</v>
      </c>
      <c r="C2744" s="371" t="s">
        <v>18399</v>
      </c>
      <c r="D2744" s="371"/>
      <c r="E2744" s="371"/>
      <c r="F2744" s="371"/>
      <c r="G2744" s="371"/>
      <c r="H2744" s="371"/>
      <c r="I2744" s="371"/>
      <c r="J2744" s="371"/>
      <c r="K2744" s="371"/>
      <c r="L2744" s="65"/>
      <c r="M2744" s="65"/>
    </row>
    <row r="2745" spans="1:13" ht="12.75" customHeight="1">
      <c r="A2745" s="66" t="s">
        <v>18400</v>
      </c>
      <c r="B2745" s="74" t="s">
        <v>13416</v>
      </c>
      <c r="C2745" s="370" t="s">
        <v>22580</v>
      </c>
      <c r="D2745" s="370"/>
      <c r="E2745" s="370"/>
      <c r="F2745" s="370"/>
      <c r="G2745" s="370"/>
      <c r="H2745" s="370"/>
      <c r="I2745" s="370"/>
      <c r="J2745" s="370"/>
      <c r="K2745" s="370"/>
      <c r="L2745" s="74" t="s">
        <v>542</v>
      </c>
      <c r="M2745" s="67">
        <v>85.61</v>
      </c>
    </row>
    <row r="2746" spans="1:13" ht="12.75" customHeight="1">
      <c r="A2746" s="66" t="s">
        <v>18401</v>
      </c>
      <c r="B2746" s="74" t="s">
        <v>13416</v>
      </c>
      <c r="C2746" s="370" t="s">
        <v>22581</v>
      </c>
      <c r="D2746" s="370"/>
      <c r="E2746" s="370"/>
      <c r="F2746" s="370"/>
      <c r="G2746" s="370"/>
      <c r="H2746" s="370"/>
      <c r="I2746" s="370"/>
      <c r="J2746" s="370"/>
      <c r="K2746" s="370"/>
      <c r="L2746" s="74" t="s">
        <v>542</v>
      </c>
      <c r="M2746" s="67">
        <v>62.81</v>
      </c>
    </row>
    <row r="2747" spans="1:13" ht="13.5" customHeight="1">
      <c r="A2747" s="64" t="s">
        <v>18402</v>
      </c>
      <c r="B2747" s="73" t="s">
        <v>13416</v>
      </c>
      <c r="C2747" s="371" t="s">
        <v>18403</v>
      </c>
      <c r="D2747" s="371"/>
      <c r="E2747" s="371"/>
      <c r="F2747" s="371"/>
      <c r="G2747" s="371"/>
      <c r="H2747" s="371"/>
      <c r="I2747" s="371"/>
      <c r="J2747" s="371"/>
      <c r="K2747" s="371"/>
      <c r="L2747" s="65"/>
      <c r="M2747" s="65"/>
    </row>
    <row r="2748" spans="1:13" ht="12.75" customHeight="1">
      <c r="A2748" s="66" t="s">
        <v>18404</v>
      </c>
      <c r="B2748" s="74" t="s">
        <v>13416</v>
      </c>
      <c r="C2748" s="370" t="s">
        <v>18405</v>
      </c>
      <c r="D2748" s="370"/>
      <c r="E2748" s="370"/>
      <c r="F2748" s="370"/>
      <c r="G2748" s="370"/>
      <c r="H2748" s="370"/>
      <c r="I2748" s="370"/>
      <c r="J2748" s="370"/>
      <c r="K2748" s="370"/>
      <c r="L2748" s="74" t="s">
        <v>542</v>
      </c>
      <c r="M2748" s="67">
        <v>2.13</v>
      </c>
    </row>
    <row r="2749" spans="1:13" ht="13.5" customHeight="1">
      <c r="A2749" s="66" t="s">
        <v>18406</v>
      </c>
      <c r="B2749" s="74" t="s">
        <v>13416</v>
      </c>
      <c r="C2749" s="370" t="s">
        <v>18407</v>
      </c>
      <c r="D2749" s="370"/>
      <c r="E2749" s="370"/>
      <c r="F2749" s="370"/>
      <c r="G2749" s="370"/>
      <c r="H2749" s="370"/>
      <c r="I2749" s="370"/>
      <c r="J2749" s="370"/>
      <c r="K2749" s="370"/>
      <c r="L2749" s="74" t="s">
        <v>542</v>
      </c>
      <c r="M2749" s="67">
        <v>0.64</v>
      </c>
    </row>
    <row r="2750" spans="1:13" ht="12.75" customHeight="1">
      <c r="A2750" s="64" t="s">
        <v>18408</v>
      </c>
      <c r="B2750" s="73" t="s">
        <v>13416</v>
      </c>
      <c r="C2750" s="371" t="s">
        <v>18409</v>
      </c>
      <c r="D2750" s="371"/>
      <c r="E2750" s="371"/>
      <c r="F2750" s="371"/>
      <c r="G2750" s="371"/>
      <c r="H2750" s="371"/>
      <c r="I2750" s="371"/>
      <c r="J2750" s="371"/>
      <c r="K2750" s="371"/>
      <c r="L2750" s="65"/>
      <c r="M2750" s="65"/>
    </row>
    <row r="2751" spans="1:13" ht="12.75" customHeight="1">
      <c r="A2751" s="66" t="s">
        <v>18410</v>
      </c>
      <c r="B2751" s="74" t="s">
        <v>13416</v>
      </c>
      <c r="C2751" s="370" t="s">
        <v>22582</v>
      </c>
      <c r="D2751" s="370"/>
      <c r="E2751" s="370"/>
      <c r="F2751" s="370"/>
      <c r="G2751" s="370"/>
      <c r="H2751" s="370"/>
      <c r="I2751" s="370"/>
      <c r="J2751" s="370"/>
      <c r="K2751" s="370"/>
      <c r="L2751" s="74" t="s">
        <v>542</v>
      </c>
      <c r="M2751" s="67">
        <v>27.83</v>
      </c>
    </row>
    <row r="2752" spans="1:13" ht="13.5" customHeight="1">
      <c r="A2752" s="66" t="s">
        <v>18411</v>
      </c>
      <c r="B2752" s="74" t="s">
        <v>13416</v>
      </c>
      <c r="C2752" s="370" t="s">
        <v>22583</v>
      </c>
      <c r="D2752" s="370"/>
      <c r="E2752" s="370"/>
      <c r="F2752" s="370"/>
      <c r="G2752" s="370"/>
      <c r="H2752" s="370"/>
      <c r="I2752" s="370"/>
      <c r="J2752" s="370"/>
      <c r="K2752" s="370"/>
      <c r="L2752" s="74" t="s">
        <v>542</v>
      </c>
      <c r="M2752" s="67">
        <v>20.309999999999999</v>
      </c>
    </row>
    <row r="2753" spans="1:13" ht="12.75" customHeight="1">
      <c r="A2753" s="66" t="s">
        <v>18412</v>
      </c>
      <c r="B2753" s="74" t="s">
        <v>13416</v>
      </c>
      <c r="C2753" s="370" t="s">
        <v>22584</v>
      </c>
      <c r="D2753" s="370"/>
      <c r="E2753" s="370"/>
      <c r="F2753" s="370"/>
      <c r="G2753" s="370"/>
      <c r="H2753" s="370"/>
      <c r="I2753" s="370"/>
      <c r="J2753" s="370"/>
      <c r="K2753" s="370"/>
      <c r="L2753" s="74" t="s">
        <v>542</v>
      </c>
      <c r="M2753" s="67">
        <v>12.93</v>
      </c>
    </row>
    <row r="2754" spans="1:13" ht="13.5" customHeight="1">
      <c r="A2754" s="66" t="s">
        <v>18413</v>
      </c>
      <c r="B2754" s="74" t="s">
        <v>13416</v>
      </c>
      <c r="C2754" s="370" t="s">
        <v>22585</v>
      </c>
      <c r="D2754" s="370"/>
      <c r="E2754" s="370"/>
      <c r="F2754" s="370"/>
      <c r="G2754" s="370"/>
      <c r="H2754" s="370"/>
      <c r="I2754" s="370"/>
      <c r="J2754" s="370"/>
      <c r="K2754" s="370"/>
      <c r="L2754" s="74" t="s">
        <v>542</v>
      </c>
      <c r="M2754" s="67">
        <v>2.5099999999999998</v>
      </c>
    </row>
    <row r="2755" spans="1:13" ht="12.75" customHeight="1">
      <c r="A2755" s="66" t="s">
        <v>21735</v>
      </c>
      <c r="B2755" s="74" t="s">
        <v>13416</v>
      </c>
      <c r="C2755" s="370" t="s">
        <v>21736</v>
      </c>
      <c r="D2755" s="370"/>
      <c r="E2755" s="370"/>
      <c r="F2755" s="370"/>
      <c r="G2755" s="370"/>
      <c r="H2755" s="370"/>
      <c r="I2755" s="370"/>
      <c r="J2755" s="370"/>
      <c r="K2755" s="370"/>
      <c r="L2755" s="74" t="s">
        <v>542</v>
      </c>
      <c r="M2755" s="67">
        <v>0.26</v>
      </c>
    </row>
    <row r="2756" spans="1:13" ht="12.75" customHeight="1">
      <c r="A2756" s="66" t="s">
        <v>21737</v>
      </c>
      <c r="B2756" s="74" t="s">
        <v>13416</v>
      </c>
      <c r="C2756" s="370" t="s">
        <v>21738</v>
      </c>
      <c r="D2756" s="370"/>
      <c r="E2756" s="370"/>
      <c r="F2756" s="370"/>
      <c r="G2756" s="370"/>
      <c r="H2756" s="370"/>
      <c r="I2756" s="370"/>
      <c r="J2756" s="370"/>
      <c r="K2756" s="370"/>
      <c r="L2756" s="74" t="s">
        <v>542</v>
      </c>
      <c r="M2756" s="67">
        <v>0.42</v>
      </c>
    </row>
    <row r="2757" spans="1:13" ht="13.5" customHeight="1">
      <c r="A2757" s="64" t="s">
        <v>21739</v>
      </c>
      <c r="B2757" s="73" t="s">
        <v>13416</v>
      </c>
      <c r="C2757" s="371" t="s">
        <v>21740</v>
      </c>
      <c r="D2757" s="371"/>
      <c r="E2757" s="371"/>
      <c r="F2757" s="371"/>
      <c r="G2757" s="371"/>
      <c r="H2757" s="371"/>
      <c r="I2757" s="371"/>
      <c r="J2757" s="371"/>
      <c r="K2757" s="371"/>
      <c r="L2757" s="65"/>
      <c r="M2757" s="65"/>
    </row>
    <row r="2758" spans="1:13" ht="12.75" customHeight="1">
      <c r="A2758" s="66" t="s">
        <v>21741</v>
      </c>
      <c r="B2758" s="74" t="s">
        <v>13416</v>
      </c>
      <c r="C2758" s="370" t="s">
        <v>21742</v>
      </c>
      <c r="D2758" s="370"/>
      <c r="E2758" s="370"/>
      <c r="F2758" s="370"/>
      <c r="G2758" s="370"/>
      <c r="H2758" s="370"/>
      <c r="I2758" s="370"/>
      <c r="J2758" s="370"/>
      <c r="K2758" s="370"/>
      <c r="L2758" s="74" t="s">
        <v>542</v>
      </c>
      <c r="M2758" s="67">
        <v>1.48</v>
      </c>
    </row>
    <row r="2759" spans="1:13" ht="12.75" customHeight="1">
      <c r="A2759" s="66" t="s">
        <v>21743</v>
      </c>
      <c r="B2759" s="74" t="s">
        <v>13416</v>
      </c>
      <c r="C2759" s="370" t="s">
        <v>21744</v>
      </c>
      <c r="D2759" s="370"/>
      <c r="E2759" s="370"/>
      <c r="F2759" s="370"/>
      <c r="G2759" s="370"/>
      <c r="H2759" s="370"/>
      <c r="I2759" s="370"/>
      <c r="J2759" s="370"/>
      <c r="K2759" s="370"/>
      <c r="L2759" s="74" t="s">
        <v>542</v>
      </c>
      <c r="M2759" s="67">
        <v>0</v>
      </c>
    </row>
    <row r="2760" spans="1:13" ht="4.5" customHeight="1">
      <c r="A2760" s="369"/>
      <c r="B2760" s="369"/>
      <c r="C2760" s="369"/>
      <c r="D2760" s="369"/>
      <c r="E2760" s="369"/>
      <c r="F2760" s="369"/>
      <c r="G2760" s="369"/>
      <c r="H2760" s="369"/>
      <c r="I2760" s="369"/>
      <c r="J2760" s="369"/>
      <c r="K2760" s="369"/>
      <c r="L2760" s="369"/>
      <c r="M2760" s="369"/>
    </row>
  </sheetData>
  <mergeCells count="2714">
    <mergeCell ref="C2746:K2746"/>
    <mergeCell ref="C2747:K2747"/>
    <mergeCell ref="C2748:K2748"/>
    <mergeCell ref="C2749:K2749"/>
    <mergeCell ref="A2760:M2760"/>
    <mergeCell ref="C1564:K1564"/>
    <mergeCell ref="C1930:K1931"/>
    <mergeCell ref="C1932:K1933"/>
    <mergeCell ref="C1934:K1934"/>
    <mergeCell ref="C1945:K1946"/>
    <mergeCell ref="C1947:K1947"/>
    <mergeCell ref="C2203:K2204"/>
    <mergeCell ref="C2205:K2206"/>
    <mergeCell ref="C2209:K2209"/>
    <mergeCell ref="C2210:K2210"/>
    <mergeCell ref="C2211:K2211"/>
    <mergeCell ref="C2212:K2212"/>
    <mergeCell ref="C2658:K2659"/>
    <mergeCell ref="C2660:K2661"/>
    <mergeCell ref="C2666:K2666"/>
    <mergeCell ref="C2667:K2667"/>
    <mergeCell ref="C2668:K2668"/>
    <mergeCell ref="C1594:K1594"/>
    <mergeCell ref="C1595:K1595"/>
    <mergeCell ref="C1596:K1596"/>
    <mergeCell ref="C1597:K1597"/>
    <mergeCell ref="C1598:K1598"/>
    <mergeCell ref="C1599:K1599"/>
    <mergeCell ref="C1588:K1588"/>
    <mergeCell ref="C1589:K1589"/>
    <mergeCell ref="C1590:K1590"/>
    <mergeCell ref="C1591:K1591"/>
    <mergeCell ref="C633:K634"/>
    <mergeCell ref="C635:K635"/>
    <mergeCell ref="C1543:K1544"/>
    <mergeCell ref="C1545:K1545"/>
    <mergeCell ref="C35:K35"/>
    <mergeCell ref="C36:K36"/>
    <mergeCell ref="C37:K37"/>
    <mergeCell ref="C38:K38"/>
    <mergeCell ref="C39:K39"/>
    <mergeCell ref="C33:K33"/>
    <mergeCell ref="C58:K58"/>
    <mergeCell ref="C59:K59"/>
    <mergeCell ref="C60:K60"/>
    <mergeCell ref="C61:K61"/>
    <mergeCell ref="C62:K62"/>
    <mergeCell ref="C63:K63"/>
    <mergeCell ref="C70:K70"/>
    <mergeCell ref="C71:K71"/>
    <mergeCell ref="C72:K72"/>
    <mergeCell ref="C53:K53"/>
    <mergeCell ref="C54:K54"/>
    <mergeCell ref="C55:K55"/>
    <mergeCell ref="C56:K56"/>
    <mergeCell ref="C57:K57"/>
    <mergeCell ref="C46:K46"/>
    <mergeCell ref="C47:K47"/>
    <mergeCell ref="C48:K48"/>
    <mergeCell ref="C49:K49"/>
    <mergeCell ref="C50:K50"/>
    <mergeCell ref="C51:K51"/>
    <mergeCell ref="C40:K40"/>
    <mergeCell ref="C41:K41"/>
    <mergeCell ref="C10:K10"/>
    <mergeCell ref="C11:K11"/>
    <mergeCell ref="C12:K12"/>
    <mergeCell ref="C13:K13"/>
    <mergeCell ref="C14:K14"/>
    <mergeCell ref="C15:K15"/>
    <mergeCell ref="E1:I1"/>
    <mergeCell ref="E3:F3"/>
    <mergeCell ref="G3:H3"/>
    <mergeCell ref="F5:G6"/>
    <mergeCell ref="C8:K8"/>
    <mergeCell ref="C9:K9"/>
    <mergeCell ref="C28:K28"/>
    <mergeCell ref="C29:K29"/>
    <mergeCell ref="C30:K30"/>
    <mergeCell ref="C31:K31"/>
    <mergeCell ref="C32:K32"/>
    <mergeCell ref="C22:K22"/>
    <mergeCell ref="C23:K23"/>
    <mergeCell ref="C24:K24"/>
    <mergeCell ref="C25:K25"/>
    <mergeCell ref="C26:K26"/>
    <mergeCell ref="C27:K27"/>
    <mergeCell ref="C16:K16"/>
    <mergeCell ref="C17:K17"/>
    <mergeCell ref="C18:K18"/>
    <mergeCell ref="C19:K19"/>
    <mergeCell ref="C20:K20"/>
    <mergeCell ref="C21:K21"/>
    <mergeCell ref="C42:K42"/>
    <mergeCell ref="C43:K43"/>
    <mergeCell ref="C44:K44"/>
    <mergeCell ref="C45:K45"/>
    <mergeCell ref="C34:K34"/>
    <mergeCell ref="C52:K52"/>
    <mergeCell ref="C84:K84"/>
    <mergeCell ref="C85:K85"/>
    <mergeCell ref="C86:K86"/>
    <mergeCell ref="C87:K87"/>
    <mergeCell ref="C76:K76"/>
    <mergeCell ref="C77:K77"/>
    <mergeCell ref="C78:K78"/>
    <mergeCell ref="C79:K79"/>
    <mergeCell ref="C80:K80"/>
    <mergeCell ref="C81:K81"/>
    <mergeCell ref="C88:K88"/>
    <mergeCell ref="C89:K89"/>
    <mergeCell ref="C90:K90"/>
    <mergeCell ref="C91:K91"/>
    <mergeCell ref="C92:K92"/>
    <mergeCell ref="C93:K93"/>
    <mergeCell ref="C64:K64"/>
    <mergeCell ref="C65:K65"/>
    <mergeCell ref="C66:K66"/>
    <mergeCell ref="C67:K67"/>
    <mergeCell ref="C68:K68"/>
    <mergeCell ref="C69:K69"/>
    <mergeCell ref="C73:K73"/>
    <mergeCell ref="C74:K74"/>
    <mergeCell ref="C75:K75"/>
    <mergeCell ref="C82:K82"/>
    <mergeCell ref="C83:K83"/>
    <mergeCell ref="C103:K103"/>
    <mergeCell ref="C129:K129"/>
    <mergeCell ref="C104:K104"/>
    <mergeCell ref="C105:K105"/>
    <mergeCell ref="C94:K94"/>
    <mergeCell ref="C95:K95"/>
    <mergeCell ref="C96:K96"/>
    <mergeCell ref="C97:K97"/>
    <mergeCell ref="C98:K98"/>
    <mergeCell ref="C99:K99"/>
    <mergeCell ref="C100:K100"/>
    <mergeCell ref="C106:K106"/>
    <mergeCell ref="C107:K107"/>
    <mergeCell ref="C108:K108"/>
    <mergeCell ref="C109:K109"/>
    <mergeCell ref="C110:K110"/>
    <mergeCell ref="C111:K111"/>
    <mergeCell ref="C101:K101"/>
    <mergeCell ref="C102:K102"/>
    <mergeCell ref="C118:K118"/>
    <mergeCell ref="C119:K119"/>
    <mergeCell ref="C120:K120"/>
    <mergeCell ref="C121:K121"/>
    <mergeCell ref="C122:K122"/>
    <mergeCell ref="C123:K123"/>
    <mergeCell ref="C112:K112"/>
    <mergeCell ref="C113:K113"/>
    <mergeCell ref="C114:K114"/>
    <mergeCell ref="C115:K115"/>
    <mergeCell ref="C116:K116"/>
    <mergeCell ref="C117:K117"/>
    <mergeCell ref="C124:K124"/>
    <mergeCell ref="C125:K125"/>
    <mergeCell ref="C126:K126"/>
    <mergeCell ref="C127:K127"/>
    <mergeCell ref="C128:K128"/>
    <mergeCell ref="C154:K154"/>
    <mergeCell ref="C155:K155"/>
    <mergeCell ref="C156:K156"/>
    <mergeCell ref="C157:K157"/>
    <mergeCell ref="C158:K158"/>
    <mergeCell ref="C159:K159"/>
    <mergeCell ref="C148:K148"/>
    <mergeCell ref="C149:K149"/>
    <mergeCell ref="C150:K150"/>
    <mergeCell ref="C151:K151"/>
    <mergeCell ref="C152:K152"/>
    <mergeCell ref="C153:K153"/>
    <mergeCell ref="C138:K138"/>
    <mergeCell ref="C139:K139"/>
    <mergeCell ref="C140:K140"/>
    <mergeCell ref="C141:K141"/>
    <mergeCell ref="C130:K130"/>
    <mergeCell ref="C131:K131"/>
    <mergeCell ref="C132:K132"/>
    <mergeCell ref="C133:K133"/>
    <mergeCell ref="C134:K134"/>
    <mergeCell ref="C135:K135"/>
    <mergeCell ref="C142:K142"/>
    <mergeCell ref="C143:K143"/>
    <mergeCell ref="C144:K144"/>
    <mergeCell ref="C145:K145"/>
    <mergeCell ref="C146:K146"/>
    <mergeCell ref="C147:K147"/>
    <mergeCell ref="C136:K136"/>
    <mergeCell ref="C137:K137"/>
    <mergeCell ref="C178:K178"/>
    <mergeCell ref="C179:K179"/>
    <mergeCell ref="C180:K180"/>
    <mergeCell ref="C181:K181"/>
    <mergeCell ref="C182:K182"/>
    <mergeCell ref="C183:K183"/>
    <mergeCell ref="C172:K172"/>
    <mergeCell ref="C173:K173"/>
    <mergeCell ref="C174:K174"/>
    <mergeCell ref="C175:K175"/>
    <mergeCell ref="C176:K176"/>
    <mergeCell ref="C177:K177"/>
    <mergeCell ref="C166:K166"/>
    <mergeCell ref="C167:K167"/>
    <mergeCell ref="C168:K168"/>
    <mergeCell ref="C169:K169"/>
    <mergeCell ref="C170:K170"/>
    <mergeCell ref="C171:K171"/>
    <mergeCell ref="C160:K160"/>
    <mergeCell ref="C161:K161"/>
    <mergeCell ref="C162:K162"/>
    <mergeCell ref="C163:K163"/>
    <mergeCell ref="C164:K164"/>
    <mergeCell ref="C165:K165"/>
    <mergeCell ref="C196:K196"/>
    <mergeCell ref="C197:K197"/>
    <mergeCell ref="C198:K198"/>
    <mergeCell ref="C199:K199"/>
    <mergeCell ref="C200:K200"/>
    <mergeCell ref="C201:K201"/>
    <mergeCell ref="C190:K190"/>
    <mergeCell ref="C191:K191"/>
    <mergeCell ref="C192:K192"/>
    <mergeCell ref="C193:K193"/>
    <mergeCell ref="C194:K194"/>
    <mergeCell ref="C195:K195"/>
    <mergeCell ref="C184:K184"/>
    <mergeCell ref="C185:K185"/>
    <mergeCell ref="C186:K186"/>
    <mergeCell ref="C187:K187"/>
    <mergeCell ref="C188:K188"/>
    <mergeCell ref="C189:K189"/>
    <mergeCell ref="C214:K214"/>
    <mergeCell ref="C215:K215"/>
    <mergeCell ref="C216:K216"/>
    <mergeCell ref="C217:K217"/>
    <mergeCell ref="C218:K218"/>
    <mergeCell ref="C219:K219"/>
    <mergeCell ref="C208:K208"/>
    <mergeCell ref="C209:K209"/>
    <mergeCell ref="C210:K210"/>
    <mergeCell ref="C211:K211"/>
    <mergeCell ref="C212:K212"/>
    <mergeCell ref="C213:K213"/>
    <mergeCell ref="C202:K202"/>
    <mergeCell ref="C203:K203"/>
    <mergeCell ref="C204:K204"/>
    <mergeCell ref="C205:K205"/>
    <mergeCell ref="C206:K206"/>
    <mergeCell ref="C207:K207"/>
    <mergeCell ref="C232:K232"/>
    <mergeCell ref="C233:K233"/>
    <mergeCell ref="C234:K234"/>
    <mergeCell ref="C235:K235"/>
    <mergeCell ref="C236:K236"/>
    <mergeCell ref="C237:K237"/>
    <mergeCell ref="C226:K226"/>
    <mergeCell ref="C227:K227"/>
    <mergeCell ref="C228:K228"/>
    <mergeCell ref="C229:K229"/>
    <mergeCell ref="C230:K230"/>
    <mergeCell ref="C231:K231"/>
    <mergeCell ref="C220:K220"/>
    <mergeCell ref="C221:K221"/>
    <mergeCell ref="C222:K222"/>
    <mergeCell ref="C223:K223"/>
    <mergeCell ref="C224:K224"/>
    <mergeCell ref="C225:K225"/>
    <mergeCell ref="C250:K250"/>
    <mergeCell ref="C251:K251"/>
    <mergeCell ref="C252:K252"/>
    <mergeCell ref="C253:K253"/>
    <mergeCell ref="C254:K254"/>
    <mergeCell ref="C255:K255"/>
    <mergeCell ref="C244:K244"/>
    <mergeCell ref="C245:K245"/>
    <mergeCell ref="C246:K246"/>
    <mergeCell ref="C247:K247"/>
    <mergeCell ref="C248:K248"/>
    <mergeCell ref="C249:K249"/>
    <mergeCell ref="C238:K238"/>
    <mergeCell ref="C239:K239"/>
    <mergeCell ref="C240:K240"/>
    <mergeCell ref="C241:K241"/>
    <mergeCell ref="C242:K242"/>
    <mergeCell ref="C243:K243"/>
    <mergeCell ref="C268:K268"/>
    <mergeCell ref="C269:K269"/>
    <mergeCell ref="C270:K270"/>
    <mergeCell ref="C271:K271"/>
    <mergeCell ref="C272:K272"/>
    <mergeCell ref="C273:K273"/>
    <mergeCell ref="C262:K262"/>
    <mergeCell ref="C263:K263"/>
    <mergeCell ref="C264:K264"/>
    <mergeCell ref="C265:K265"/>
    <mergeCell ref="C266:K266"/>
    <mergeCell ref="C267:K267"/>
    <mergeCell ref="C256:K256"/>
    <mergeCell ref="C257:K257"/>
    <mergeCell ref="C258:K258"/>
    <mergeCell ref="C259:K259"/>
    <mergeCell ref="C260:K260"/>
    <mergeCell ref="C261:K261"/>
    <mergeCell ref="C286:K286"/>
    <mergeCell ref="C287:K287"/>
    <mergeCell ref="C288:K288"/>
    <mergeCell ref="C289:K289"/>
    <mergeCell ref="C290:K290"/>
    <mergeCell ref="C291:K291"/>
    <mergeCell ref="C280:K280"/>
    <mergeCell ref="C281:K281"/>
    <mergeCell ref="C282:K282"/>
    <mergeCell ref="C283:K283"/>
    <mergeCell ref="C284:K284"/>
    <mergeCell ref="C285:K285"/>
    <mergeCell ref="C274:K274"/>
    <mergeCell ref="C275:K275"/>
    <mergeCell ref="C276:K276"/>
    <mergeCell ref="C277:K277"/>
    <mergeCell ref="C278:K278"/>
    <mergeCell ref="C279:K279"/>
    <mergeCell ref="C304:K304"/>
    <mergeCell ref="C305:K305"/>
    <mergeCell ref="C306:K306"/>
    <mergeCell ref="C307:K307"/>
    <mergeCell ref="C308:K308"/>
    <mergeCell ref="C309:K309"/>
    <mergeCell ref="C298:K298"/>
    <mergeCell ref="C299:K299"/>
    <mergeCell ref="C300:K300"/>
    <mergeCell ref="C301:K301"/>
    <mergeCell ref="C302:K302"/>
    <mergeCell ref="C303:K303"/>
    <mergeCell ref="C292:K292"/>
    <mergeCell ref="C293:K293"/>
    <mergeCell ref="C294:K294"/>
    <mergeCell ref="C295:K295"/>
    <mergeCell ref="C296:K296"/>
    <mergeCell ref="C297:K297"/>
    <mergeCell ref="C326:K327"/>
    <mergeCell ref="C328:K329"/>
    <mergeCell ref="C330:K331"/>
    <mergeCell ref="C332:K333"/>
    <mergeCell ref="C334:K335"/>
    <mergeCell ref="C336:K337"/>
    <mergeCell ref="C316:K316"/>
    <mergeCell ref="C317:K317"/>
    <mergeCell ref="C318:K319"/>
    <mergeCell ref="C320:K321"/>
    <mergeCell ref="C322:K323"/>
    <mergeCell ref="C324:K325"/>
    <mergeCell ref="C310:K310"/>
    <mergeCell ref="C311:K311"/>
    <mergeCell ref="C312:K312"/>
    <mergeCell ref="C313:K313"/>
    <mergeCell ref="C314:K314"/>
    <mergeCell ref="C315:K315"/>
    <mergeCell ref="C350:K350"/>
    <mergeCell ref="C351:K351"/>
    <mergeCell ref="C352:K352"/>
    <mergeCell ref="C353:K353"/>
    <mergeCell ref="C354:K354"/>
    <mergeCell ref="C355:K355"/>
    <mergeCell ref="C344:K344"/>
    <mergeCell ref="C345:K345"/>
    <mergeCell ref="C346:K346"/>
    <mergeCell ref="C347:K347"/>
    <mergeCell ref="C348:K348"/>
    <mergeCell ref="C349:K349"/>
    <mergeCell ref="C338:K338"/>
    <mergeCell ref="C339:K339"/>
    <mergeCell ref="C340:K340"/>
    <mergeCell ref="C341:K341"/>
    <mergeCell ref="C342:K342"/>
    <mergeCell ref="C343:K343"/>
    <mergeCell ref="C368:K368"/>
    <mergeCell ref="C369:K369"/>
    <mergeCell ref="C370:K370"/>
    <mergeCell ref="C371:K371"/>
    <mergeCell ref="C372:K372"/>
    <mergeCell ref="C373:K373"/>
    <mergeCell ref="C362:K362"/>
    <mergeCell ref="C363:K363"/>
    <mergeCell ref="C364:K364"/>
    <mergeCell ref="C365:K365"/>
    <mergeCell ref="C366:K366"/>
    <mergeCell ref="C367:K367"/>
    <mergeCell ref="C356:K356"/>
    <mergeCell ref="C357:K357"/>
    <mergeCell ref="C358:K358"/>
    <mergeCell ref="C359:K359"/>
    <mergeCell ref="C360:K360"/>
    <mergeCell ref="C361:K361"/>
    <mergeCell ref="C386:K386"/>
    <mergeCell ref="C387:K387"/>
    <mergeCell ref="C388:K388"/>
    <mergeCell ref="C389:K389"/>
    <mergeCell ref="C390:K390"/>
    <mergeCell ref="C391:K391"/>
    <mergeCell ref="C380:K380"/>
    <mergeCell ref="C381:K381"/>
    <mergeCell ref="C382:K382"/>
    <mergeCell ref="C383:K383"/>
    <mergeCell ref="C384:K384"/>
    <mergeCell ref="C385:K385"/>
    <mergeCell ref="C374:K374"/>
    <mergeCell ref="C375:K375"/>
    <mergeCell ref="C376:K376"/>
    <mergeCell ref="C377:K377"/>
    <mergeCell ref="C378:K378"/>
    <mergeCell ref="C379:K379"/>
    <mergeCell ref="C404:K404"/>
    <mergeCell ref="C405:K405"/>
    <mergeCell ref="C406:K406"/>
    <mergeCell ref="C407:K407"/>
    <mergeCell ref="C408:K408"/>
    <mergeCell ref="C409:K409"/>
    <mergeCell ref="C398:K398"/>
    <mergeCell ref="C399:K399"/>
    <mergeCell ref="C400:K400"/>
    <mergeCell ref="C401:K401"/>
    <mergeCell ref="C402:K402"/>
    <mergeCell ref="C403:K403"/>
    <mergeCell ref="C392:K392"/>
    <mergeCell ref="C393:K393"/>
    <mergeCell ref="C394:K394"/>
    <mergeCell ref="C395:K395"/>
    <mergeCell ref="C396:K396"/>
    <mergeCell ref="C397:K397"/>
    <mergeCell ref="C422:K422"/>
    <mergeCell ref="C423:K423"/>
    <mergeCell ref="C424:K424"/>
    <mergeCell ref="C425:K425"/>
    <mergeCell ref="C426:K426"/>
    <mergeCell ref="C427:K427"/>
    <mergeCell ref="C416:K416"/>
    <mergeCell ref="C417:K417"/>
    <mergeCell ref="C418:K418"/>
    <mergeCell ref="C419:K419"/>
    <mergeCell ref="C420:K420"/>
    <mergeCell ref="C421:K421"/>
    <mergeCell ref="C410:K410"/>
    <mergeCell ref="C411:K411"/>
    <mergeCell ref="C412:K412"/>
    <mergeCell ref="C413:K413"/>
    <mergeCell ref="C414:K414"/>
    <mergeCell ref="C415:K415"/>
    <mergeCell ref="C440:K440"/>
    <mergeCell ref="C441:K441"/>
    <mergeCell ref="C442:K442"/>
    <mergeCell ref="C443:K443"/>
    <mergeCell ref="C444:K444"/>
    <mergeCell ref="C445:K445"/>
    <mergeCell ref="C434:K434"/>
    <mergeCell ref="C435:K435"/>
    <mergeCell ref="C436:K436"/>
    <mergeCell ref="C437:K437"/>
    <mergeCell ref="C438:K438"/>
    <mergeCell ref="C439:K439"/>
    <mergeCell ref="C428:K428"/>
    <mergeCell ref="C429:K429"/>
    <mergeCell ref="C430:K430"/>
    <mergeCell ref="C431:K431"/>
    <mergeCell ref="C432:K432"/>
    <mergeCell ref="C433:K433"/>
    <mergeCell ref="C459:K459"/>
    <mergeCell ref="C460:K460"/>
    <mergeCell ref="C461:K461"/>
    <mergeCell ref="C462:K462"/>
    <mergeCell ref="C463:K463"/>
    <mergeCell ref="C464:K464"/>
    <mergeCell ref="C453:K453"/>
    <mergeCell ref="C454:K454"/>
    <mergeCell ref="C455:K455"/>
    <mergeCell ref="C456:K456"/>
    <mergeCell ref="C457:K457"/>
    <mergeCell ref="C458:K458"/>
    <mergeCell ref="C446:K446"/>
    <mergeCell ref="C447:K447"/>
    <mergeCell ref="C448:K448"/>
    <mergeCell ref="C451:K451"/>
    <mergeCell ref="C452:K452"/>
    <mergeCell ref="C449:K449"/>
    <mergeCell ref="C450:K450"/>
    <mergeCell ref="C477:K477"/>
    <mergeCell ref="C478:K478"/>
    <mergeCell ref="C479:K479"/>
    <mergeCell ref="C480:K480"/>
    <mergeCell ref="C481:K481"/>
    <mergeCell ref="C482:K482"/>
    <mergeCell ref="C471:K471"/>
    <mergeCell ref="C472:K472"/>
    <mergeCell ref="C473:K473"/>
    <mergeCell ref="C474:K474"/>
    <mergeCell ref="C475:K475"/>
    <mergeCell ref="C476:K476"/>
    <mergeCell ref="C465:K465"/>
    <mergeCell ref="C466:K466"/>
    <mergeCell ref="C467:K467"/>
    <mergeCell ref="C468:K468"/>
    <mergeCell ref="C469:K469"/>
    <mergeCell ref="C470:K470"/>
    <mergeCell ref="C495:K495"/>
    <mergeCell ref="C496:K496"/>
    <mergeCell ref="C497:K497"/>
    <mergeCell ref="C498:K498"/>
    <mergeCell ref="C499:K499"/>
    <mergeCell ref="C500:K500"/>
    <mergeCell ref="C489:K489"/>
    <mergeCell ref="C490:K490"/>
    <mergeCell ref="C491:K491"/>
    <mergeCell ref="C492:K492"/>
    <mergeCell ref="C493:K493"/>
    <mergeCell ref="C494:K494"/>
    <mergeCell ref="C483:K483"/>
    <mergeCell ref="C484:K484"/>
    <mergeCell ref="C485:K485"/>
    <mergeCell ref="C486:K486"/>
    <mergeCell ref="C487:K487"/>
    <mergeCell ref="C488:K488"/>
    <mergeCell ref="C521:K521"/>
    <mergeCell ref="C522:K522"/>
    <mergeCell ref="C523:K523"/>
    <mergeCell ref="C524:K524"/>
    <mergeCell ref="C507:K507"/>
    <mergeCell ref="C501:K501"/>
    <mergeCell ref="C502:K502"/>
    <mergeCell ref="C503:K503"/>
    <mergeCell ref="C504:K504"/>
    <mergeCell ref="C505:K505"/>
    <mergeCell ref="C506:K506"/>
    <mergeCell ref="C519:K519"/>
    <mergeCell ref="C520:K520"/>
    <mergeCell ref="C537:K537"/>
    <mergeCell ref="C538:K538"/>
    <mergeCell ref="C539:K539"/>
    <mergeCell ref="C540:K540"/>
    <mergeCell ref="C508:K509"/>
    <mergeCell ref="C510:K511"/>
    <mergeCell ref="C512:K513"/>
    <mergeCell ref="C514:K515"/>
    <mergeCell ref="C516:K517"/>
    <mergeCell ref="C518:K518"/>
    <mergeCell ref="C541:K541"/>
    <mergeCell ref="C542:K542"/>
    <mergeCell ref="C531:K531"/>
    <mergeCell ref="C532:K532"/>
    <mergeCell ref="C533:K533"/>
    <mergeCell ref="C534:K534"/>
    <mergeCell ref="C535:K535"/>
    <mergeCell ref="C536:K536"/>
    <mergeCell ref="C525:K525"/>
    <mergeCell ref="C526:K526"/>
    <mergeCell ref="C527:K527"/>
    <mergeCell ref="C528:K528"/>
    <mergeCell ref="C529:K529"/>
    <mergeCell ref="C530:K530"/>
    <mergeCell ref="C555:K555"/>
    <mergeCell ref="C556:K556"/>
    <mergeCell ref="C557:K557"/>
    <mergeCell ref="C558:K558"/>
    <mergeCell ref="C559:K559"/>
    <mergeCell ref="C560:K560"/>
    <mergeCell ref="C549:K549"/>
    <mergeCell ref="C550:K550"/>
    <mergeCell ref="C551:K551"/>
    <mergeCell ref="C552:K552"/>
    <mergeCell ref="C553:K553"/>
    <mergeCell ref="C554:K554"/>
    <mergeCell ref="C543:K543"/>
    <mergeCell ref="C544:K544"/>
    <mergeCell ref="C545:K545"/>
    <mergeCell ref="C546:K546"/>
    <mergeCell ref="C547:K547"/>
    <mergeCell ref="C548:K548"/>
    <mergeCell ref="C573:K573"/>
    <mergeCell ref="C574:K574"/>
    <mergeCell ref="C575:K575"/>
    <mergeCell ref="C576:K576"/>
    <mergeCell ref="C577:K577"/>
    <mergeCell ref="C578:K578"/>
    <mergeCell ref="C567:K567"/>
    <mergeCell ref="C568:K568"/>
    <mergeCell ref="C569:K569"/>
    <mergeCell ref="C570:K570"/>
    <mergeCell ref="C571:K571"/>
    <mergeCell ref="C572:K572"/>
    <mergeCell ref="C561:K561"/>
    <mergeCell ref="C562:K562"/>
    <mergeCell ref="C563:K563"/>
    <mergeCell ref="C564:K564"/>
    <mergeCell ref="C565:K565"/>
    <mergeCell ref="C566:K566"/>
    <mergeCell ref="C591:K591"/>
    <mergeCell ref="C592:K592"/>
    <mergeCell ref="C593:K593"/>
    <mergeCell ref="C594:K594"/>
    <mergeCell ref="C595:K595"/>
    <mergeCell ref="C596:K596"/>
    <mergeCell ref="C585:K585"/>
    <mergeCell ref="C586:K586"/>
    <mergeCell ref="C587:K587"/>
    <mergeCell ref="C588:K588"/>
    <mergeCell ref="C589:K589"/>
    <mergeCell ref="C590:K590"/>
    <mergeCell ref="C579:K579"/>
    <mergeCell ref="C580:K580"/>
    <mergeCell ref="C581:K581"/>
    <mergeCell ref="C582:K582"/>
    <mergeCell ref="C583:K583"/>
    <mergeCell ref="C584:K584"/>
    <mergeCell ref="C609:K609"/>
    <mergeCell ref="C610:K610"/>
    <mergeCell ref="C611:K611"/>
    <mergeCell ref="C612:K612"/>
    <mergeCell ref="C613:K613"/>
    <mergeCell ref="C614:K614"/>
    <mergeCell ref="C603:K603"/>
    <mergeCell ref="C604:K604"/>
    <mergeCell ref="C605:K605"/>
    <mergeCell ref="C606:K606"/>
    <mergeCell ref="C607:K607"/>
    <mergeCell ref="C608:K608"/>
    <mergeCell ref="C597:K597"/>
    <mergeCell ref="C598:K598"/>
    <mergeCell ref="C599:K599"/>
    <mergeCell ref="C600:K600"/>
    <mergeCell ref="C601:K601"/>
    <mergeCell ref="C602:K602"/>
    <mergeCell ref="C627:K627"/>
    <mergeCell ref="C628:K628"/>
    <mergeCell ref="C629:K629"/>
    <mergeCell ref="C630:K630"/>
    <mergeCell ref="C631:K631"/>
    <mergeCell ref="C632:K632"/>
    <mergeCell ref="C621:K621"/>
    <mergeCell ref="C622:K622"/>
    <mergeCell ref="C623:K623"/>
    <mergeCell ref="C624:K624"/>
    <mergeCell ref="C625:K625"/>
    <mergeCell ref="C626:K626"/>
    <mergeCell ref="C615:K615"/>
    <mergeCell ref="C616:K616"/>
    <mergeCell ref="C617:K617"/>
    <mergeCell ref="C618:K618"/>
    <mergeCell ref="C619:K619"/>
    <mergeCell ref="C620:K620"/>
    <mergeCell ref="C645:K645"/>
    <mergeCell ref="C646:K646"/>
    <mergeCell ref="C649:K649"/>
    <mergeCell ref="C650:K650"/>
    <mergeCell ref="C651:K651"/>
    <mergeCell ref="C639:K639"/>
    <mergeCell ref="C640:K640"/>
    <mergeCell ref="C641:K641"/>
    <mergeCell ref="C642:K642"/>
    <mergeCell ref="C643:K643"/>
    <mergeCell ref="C644:K644"/>
    <mergeCell ref="C647:K647"/>
    <mergeCell ref="C648:K648"/>
    <mergeCell ref="C638:K638"/>
    <mergeCell ref="C636:K636"/>
    <mergeCell ref="C637:K637"/>
    <mergeCell ref="C664:K664"/>
    <mergeCell ref="C665:K665"/>
    <mergeCell ref="C666:K666"/>
    <mergeCell ref="C667:K667"/>
    <mergeCell ref="C668:K668"/>
    <mergeCell ref="C669:K669"/>
    <mergeCell ref="C658:K658"/>
    <mergeCell ref="C659:K659"/>
    <mergeCell ref="C660:K660"/>
    <mergeCell ref="C661:K661"/>
    <mergeCell ref="C662:K662"/>
    <mergeCell ref="C663:K663"/>
    <mergeCell ref="C652:K652"/>
    <mergeCell ref="C653:K653"/>
    <mergeCell ref="C654:K654"/>
    <mergeCell ref="C655:K655"/>
    <mergeCell ref="C656:K656"/>
    <mergeCell ref="C657:K657"/>
    <mergeCell ref="C682:K682"/>
    <mergeCell ref="C683:K683"/>
    <mergeCell ref="C684:K684"/>
    <mergeCell ref="C685:K685"/>
    <mergeCell ref="C686:K686"/>
    <mergeCell ref="C687:K687"/>
    <mergeCell ref="C676:K676"/>
    <mergeCell ref="C677:K677"/>
    <mergeCell ref="C678:K678"/>
    <mergeCell ref="C679:K679"/>
    <mergeCell ref="C680:K680"/>
    <mergeCell ref="C681:K681"/>
    <mergeCell ref="C670:K670"/>
    <mergeCell ref="C671:K671"/>
    <mergeCell ref="C672:K672"/>
    <mergeCell ref="C673:K673"/>
    <mergeCell ref="C674:K674"/>
    <mergeCell ref="C675:K675"/>
    <mergeCell ref="C700:K700"/>
    <mergeCell ref="C701:K701"/>
    <mergeCell ref="C702:K702"/>
    <mergeCell ref="C703:K703"/>
    <mergeCell ref="C704:K704"/>
    <mergeCell ref="C705:K705"/>
    <mergeCell ref="C694:K694"/>
    <mergeCell ref="C695:K695"/>
    <mergeCell ref="C696:K696"/>
    <mergeCell ref="C697:K697"/>
    <mergeCell ref="C698:K698"/>
    <mergeCell ref="C699:K699"/>
    <mergeCell ref="C688:K688"/>
    <mergeCell ref="C689:K689"/>
    <mergeCell ref="C690:K690"/>
    <mergeCell ref="C691:K691"/>
    <mergeCell ref="C692:K692"/>
    <mergeCell ref="C693:K693"/>
    <mergeCell ref="C718:K718"/>
    <mergeCell ref="C719:K719"/>
    <mergeCell ref="C720:K720"/>
    <mergeCell ref="C721:K721"/>
    <mergeCell ref="C722:K722"/>
    <mergeCell ref="C723:K723"/>
    <mergeCell ref="C712:K712"/>
    <mergeCell ref="C713:K713"/>
    <mergeCell ref="C714:K714"/>
    <mergeCell ref="C715:K715"/>
    <mergeCell ref="C716:K716"/>
    <mergeCell ref="C717:K717"/>
    <mergeCell ref="C706:K706"/>
    <mergeCell ref="C707:K707"/>
    <mergeCell ref="C708:K708"/>
    <mergeCell ref="C709:K709"/>
    <mergeCell ref="C710:K710"/>
    <mergeCell ref="C711:K711"/>
    <mergeCell ref="C736:K736"/>
    <mergeCell ref="C737:K737"/>
    <mergeCell ref="C738:K738"/>
    <mergeCell ref="C739:K739"/>
    <mergeCell ref="C740:K740"/>
    <mergeCell ref="C741:K741"/>
    <mergeCell ref="C730:K730"/>
    <mergeCell ref="C731:K731"/>
    <mergeCell ref="C732:K732"/>
    <mergeCell ref="C733:K733"/>
    <mergeCell ref="C734:K734"/>
    <mergeCell ref="C735:K735"/>
    <mergeCell ref="C724:K724"/>
    <mergeCell ref="C725:K725"/>
    <mergeCell ref="C726:K726"/>
    <mergeCell ref="C727:K727"/>
    <mergeCell ref="C728:K728"/>
    <mergeCell ref="C729:K729"/>
    <mergeCell ref="C754:K754"/>
    <mergeCell ref="C755:K755"/>
    <mergeCell ref="C756:K756"/>
    <mergeCell ref="C757:K757"/>
    <mergeCell ref="C758:K758"/>
    <mergeCell ref="C759:K759"/>
    <mergeCell ref="C748:K748"/>
    <mergeCell ref="C749:K749"/>
    <mergeCell ref="C750:K750"/>
    <mergeCell ref="C751:K751"/>
    <mergeCell ref="C752:K752"/>
    <mergeCell ref="C753:K753"/>
    <mergeCell ref="C742:K742"/>
    <mergeCell ref="C743:K743"/>
    <mergeCell ref="C744:K744"/>
    <mergeCell ref="C745:K745"/>
    <mergeCell ref="C746:K746"/>
    <mergeCell ref="C747:K747"/>
    <mergeCell ref="C772:K772"/>
    <mergeCell ref="C773:K773"/>
    <mergeCell ref="C774:K774"/>
    <mergeCell ref="C775:K775"/>
    <mergeCell ref="C776:K776"/>
    <mergeCell ref="C777:K777"/>
    <mergeCell ref="C766:K766"/>
    <mergeCell ref="C767:K767"/>
    <mergeCell ref="C768:K768"/>
    <mergeCell ref="C769:K769"/>
    <mergeCell ref="C770:K770"/>
    <mergeCell ref="C771:K771"/>
    <mergeCell ref="C760:K760"/>
    <mergeCell ref="C761:K761"/>
    <mergeCell ref="C762:K762"/>
    <mergeCell ref="C763:K763"/>
    <mergeCell ref="C764:K764"/>
    <mergeCell ref="C765:K765"/>
    <mergeCell ref="C790:K790"/>
    <mergeCell ref="C791:K791"/>
    <mergeCell ref="C792:K792"/>
    <mergeCell ref="C793:K793"/>
    <mergeCell ref="C794:K794"/>
    <mergeCell ref="C795:K795"/>
    <mergeCell ref="C784:K784"/>
    <mergeCell ref="C785:K785"/>
    <mergeCell ref="C786:K786"/>
    <mergeCell ref="C787:K787"/>
    <mergeCell ref="C788:K788"/>
    <mergeCell ref="C789:K789"/>
    <mergeCell ref="C778:K778"/>
    <mergeCell ref="C779:K779"/>
    <mergeCell ref="C780:K780"/>
    <mergeCell ref="C781:K781"/>
    <mergeCell ref="C782:K782"/>
    <mergeCell ref="C783:K783"/>
    <mergeCell ref="C808:K808"/>
    <mergeCell ref="C809:K809"/>
    <mergeCell ref="C810:K810"/>
    <mergeCell ref="C811:K811"/>
    <mergeCell ref="C812:K812"/>
    <mergeCell ref="C813:K813"/>
    <mergeCell ref="C802:K802"/>
    <mergeCell ref="C803:K803"/>
    <mergeCell ref="C804:K804"/>
    <mergeCell ref="C805:K805"/>
    <mergeCell ref="C806:K806"/>
    <mergeCell ref="C807:K807"/>
    <mergeCell ref="C796:K796"/>
    <mergeCell ref="C797:K797"/>
    <mergeCell ref="C798:K798"/>
    <mergeCell ref="C799:K799"/>
    <mergeCell ref="C800:K800"/>
    <mergeCell ref="C801:K801"/>
    <mergeCell ref="C826:K826"/>
    <mergeCell ref="C827:K827"/>
    <mergeCell ref="C828:K828"/>
    <mergeCell ref="C829:K829"/>
    <mergeCell ref="C830:K830"/>
    <mergeCell ref="C831:K831"/>
    <mergeCell ref="C820:K820"/>
    <mergeCell ref="C821:K821"/>
    <mergeCell ref="C822:K822"/>
    <mergeCell ref="C823:K823"/>
    <mergeCell ref="C824:K824"/>
    <mergeCell ref="C825:K825"/>
    <mergeCell ref="C814:K814"/>
    <mergeCell ref="C815:K815"/>
    <mergeCell ref="C816:K816"/>
    <mergeCell ref="C817:K817"/>
    <mergeCell ref="C818:K818"/>
    <mergeCell ref="C819:K819"/>
    <mergeCell ref="C844:K844"/>
    <mergeCell ref="C845:K845"/>
    <mergeCell ref="C846:K846"/>
    <mergeCell ref="C847:K847"/>
    <mergeCell ref="C848:K848"/>
    <mergeCell ref="C849:K849"/>
    <mergeCell ref="C838:K838"/>
    <mergeCell ref="C839:K839"/>
    <mergeCell ref="C840:K840"/>
    <mergeCell ref="C841:K841"/>
    <mergeCell ref="C842:K842"/>
    <mergeCell ref="C843:K843"/>
    <mergeCell ref="C832:K832"/>
    <mergeCell ref="C833:K833"/>
    <mergeCell ref="C834:K834"/>
    <mergeCell ref="C835:K835"/>
    <mergeCell ref="C836:K836"/>
    <mergeCell ref="C837:K837"/>
    <mergeCell ref="C862:K862"/>
    <mergeCell ref="C863:K863"/>
    <mergeCell ref="C864:K864"/>
    <mergeCell ref="C865:K865"/>
    <mergeCell ref="C866:K866"/>
    <mergeCell ref="C867:K867"/>
    <mergeCell ref="C856:K856"/>
    <mergeCell ref="C857:K857"/>
    <mergeCell ref="C858:K858"/>
    <mergeCell ref="C859:K859"/>
    <mergeCell ref="C860:K860"/>
    <mergeCell ref="C861:K861"/>
    <mergeCell ref="C850:K850"/>
    <mergeCell ref="C851:K851"/>
    <mergeCell ref="C852:K852"/>
    <mergeCell ref="C853:K853"/>
    <mergeCell ref="C854:K854"/>
    <mergeCell ref="C855:K855"/>
    <mergeCell ref="C880:K880"/>
    <mergeCell ref="C881:K881"/>
    <mergeCell ref="C882:K882"/>
    <mergeCell ref="C883:K883"/>
    <mergeCell ref="C884:K884"/>
    <mergeCell ref="C885:K885"/>
    <mergeCell ref="C874:K874"/>
    <mergeCell ref="C875:K875"/>
    <mergeCell ref="C876:K876"/>
    <mergeCell ref="C877:K877"/>
    <mergeCell ref="C878:K878"/>
    <mergeCell ref="C879:K879"/>
    <mergeCell ref="C868:K868"/>
    <mergeCell ref="C869:K869"/>
    <mergeCell ref="C870:K870"/>
    <mergeCell ref="C871:K871"/>
    <mergeCell ref="C872:K872"/>
    <mergeCell ref="C873:K873"/>
    <mergeCell ref="C898:K898"/>
    <mergeCell ref="C899:K899"/>
    <mergeCell ref="C900:K900"/>
    <mergeCell ref="C901:K901"/>
    <mergeCell ref="C902:K902"/>
    <mergeCell ref="C903:K903"/>
    <mergeCell ref="C892:K892"/>
    <mergeCell ref="C893:K893"/>
    <mergeCell ref="C894:K894"/>
    <mergeCell ref="C895:K895"/>
    <mergeCell ref="C896:K896"/>
    <mergeCell ref="C897:K897"/>
    <mergeCell ref="C886:K886"/>
    <mergeCell ref="C887:K887"/>
    <mergeCell ref="C888:K888"/>
    <mergeCell ref="C889:K889"/>
    <mergeCell ref="C890:K890"/>
    <mergeCell ref="C891:K891"/>
    <mergeCell ref="C916:K916"/>
    <mergeCell ref="C917:K917"/>
    <mergeCell ref="C918:K918"/>
    <mergeCell ref="C919:K919"/>
    <mergeCell ref="C920:K920"/>
    <mergeCell ref="C921:K921"/>
    <mergeCell ref="C910:K910"/>
    <mergeCell ref="C911:K911"/>
    <mergeCell ref="C912:K912"/>
    <mergeCell ref="C913:K913"/>
    <mergeCell ref="C914:K914"/>
    <mergeCell ref="C915:K915"/>
    <mergeCell ref="C904:K904"/>
    <mergeCell ref="C905:K905"/>
    <mergeCell ref="C906:K906"/>
    <mergeCell ref="C907:K907"/>
    <mergeCell ref="C908:K908"/>
    <mergeCell ref="C909:K909"/>
    <mergeCell ref="C934:K934"/>
    <mergeCell ref="C935:K935"/>
    <mergeCell ref="C936:K936"/>
    <mergeCell ref="C937:K937"/>
    <mergeCell ref="C938:K938"/>
    <mergeCell ref="C939:K939"/>
    <mergeCell ref="C928:K928"/>
    <mergeCell ref="C929:K929"/>
    <mergeCell ref="C930:K930"/>
    <mergeCell ref="C931:K931"/>
    <mergeCell ref="C932:K932"/>
    <mergeCell ref="C933:K933"/>
    <mergeCell ref="C922:K922"/>
    <mergeCell ref="C923:K923"/>
    <mergeCell ref="C924:K924"/>
    <mergeCell ref="C925:K925"/>
    <mergeCell ref="C926:K926"/>
    <mergeCell ref="C927:K927"/>
    <mergeCell ref="C952:K952"/>
    <mergeCell ref="C953:K953"/>
    <mergeCell ref="C954:K954"/>
    <mergeCell ref="C955:K955"/>
    <mergeCell ref="C956:K956"/>
    <mergeCell ref="C957:K957"/>
    <mergeCell ref="C946:K946"/>
    <mergeCell ref="C947:K947"/>
    <mergeCell ref="C948:K948"/>
    <mergeCell ref="C949:K949"/>
    <mergeCell ref="C950:K950"/>
    <mergeCell ref="C951:K951"/>
    <mergeCell ref="C940:K940"/>
    <mergeCell ref="C941:K941"/>
    <mergeCell ref="C942:K942"/>
    <mergeCell ref="C943:K943"/>
    <mergeCell ref="C944:K944"/>
    <mergeCell ref="C945:K945"/>
    <mergeCell ref="C970:K970"/>
    <mergeCell ref="C971:K971"/>
    <mergeCell ref="C972:K972"/>
    <mergeCell ref="C973:K973"/>
    <mergeCell ref="C974:K974"/>
    <mergeCell ref="C975:K975"/>
    <mergeCell ref="C964:K964"/>
    <mergeCell ref="C965:K965"/>
    <mergeCell ref="C966:K966"/>
    <mergeCell ref="C967:K967"/>
    <mergeCell ref="C968:K968"/>
    <mergeCell ref="C969:K969"/>
    <mergeCell ref="C958:K958"/>
    <mergeCell ref="C959:K959"/>
    <mergeCell ref="C960:K960"/>
    <mergeCell ref="C961:K961"/>
    <mergeCell ref="C962:K962"/>
    <mergeCell ref="C963:K963"/>
    <mergeCell ref="C988:K988"/>
    <mergeCell ref="C989:K989"/>
    <mergeCell ref="C990:K990"/>
    <mergeCell ref="C991:K991"/>
    <mergeCell ref="C992:K992"/>
    <mergeCell ref="C993:K993"/>
    <mergeCell ref="C982:K982"/>
    <mergeCell ref="C983:K983"/>
    <mergeCell ref="C984:K984"/>
    <mergeCell ref="C985:K985"/>
    <mergeCell ref="C986:K986"/>
    <mergeCell ref="C987:K987"/>
    <mergeCell ref="C976:K976"/>
    <mergeCell ref="C977:K977"/>
    <mergeCell ref="C978:K978"/>
    <mergeCell ref="C979:K979"/>
    <mergeCell ref="C980:K980"/>
    <mergeCell ref="C981:K981"/>
    <mergeCell ref="C1006:K1006"/>
    <mergeCell ref="C1007:K1007"/>
    <mergeCell ref="C1008:K1008"/>
    <mergeCell ref="C1009:K1009"/>
    <mergeCell ref="C1010:K1010"/>
    <mergeCell ref="C1011:K1011"/>
    <mergeCell ref="C1000:K1000"/>
    <mergeCell ref="C1001:K1001"/>
    <mergeCell ref="C1002:K1002"/>
    <mergeCell ref="C1003:K1003"/>
    <mergeCell ref="C1004:K1004"/>
    <mergeCell ref="C1005:K1005"/>
    <mergeCell ref="C994:K994"/>
    <mergeCell ref="C995:K995"/>
    <mergeCell ref="C996:K996"/>
    <mergeCell ref="C997:K997"/>
    <mergeCell ref="C998:K998"/>
    <mergeCell ref="C999:K999"/>
    <mergeCell ref="C1024:K1024"/>
    <mergeCell ref="C1025:K1025"/>
    <mergeCell ref="C1026:K1026"/>
    <mergeCell ref="C1027:K1027"/>
    <mergeCell ref="C1028:K1028"/>
    <mergeCell ref="C1029:K1029"/>
    <mergeCell ref="C1018:K1018"/>
    <mergeCell ref="C1019:K1019"/>
    <mergeCell ref="C1020:K1020"/>
    <mergeCell ref="C1021:K1021"/>
    <mergeCell ref="C1022:K1022"/>
    <mergeCell ref="C1023:K1023"/>
    <mergeCell ref="C1012:K1012"/>
    <mergeCell ref="C1013:K1013"/>
    <mergeCell ref="C1014:K1014"/>
    <mergeCell ref="C1015:K1015"/>
    <mergeCell ref="C1016:K1016"/>
    <mergeCell ref="C1017:K1017"/>
    <mergeCell ref="C1042:K1042"/>
    <mergeCell ref="C1043:K1043"/>
    <mergeCell ref="C1044:K1044"/>
    <mergeCell ref="C1045:K1045"/>
    <mergeCell ref="C1046:K1046"/>
    <mergeCell ref="C1047:K1047"/>
    <mergeCell ref="C1036:K1036"/>
    <mergeCell ref="C1037:K1037"/>
    <mergeCell ref="C1038:K1038"/>
    <mergeCell ref="C1039:K1039"/>
    <mergeCell ref="C1040:K1040"/>
    <mergeCell ref="C1041:K1041"/>
    <mergeCell ref="C1030:K1030"/>
    <mergeCell ref="C1031:K1031"/>
    <mergeCell ref="C1032:K1032"/>
    <mergeCell ref="C1033:K1033"/>
    <mergeCell ref="C1034:K1034"/>
    <mergeCell ref="C1035:K1035"/>
    <mergeCell ref="C1060:K1060"/>
    <mergeCell ref="C1061:K1061"/>
    <mergeCell ref="C1062:K1062"/>
    <mergeCell ref="C1063:K1063"/>
    <mergeCell ref="C1064:K1064"/>
    <mergeCell ref="C1065:K1065"/>
    <mergeCell ref="C1054:K1054"/>
    <mergeCell ref="C1055:K1055"/>
    <mergeCell ref="C1056:K1056"/>
    <mergeCell ref="C1057:K1057"/>
    <mergeCell ref="C1058:K1058"/>
    <mergeCell ref="C1059:K1059"/>
    <mergeCell ref="C1048:K1048"/>
    <mergeCell ref="C1049:K1049"/>
    <mergeCell ref="C1050:K1050"/>
    <mergeCell ref="C1051:K1051"/>
    <mergeCell ref="C1052:K1052"/>
    <mergeCell ref="C1053:K1053"/>
    <mergeCell ref="C1078:K1078"/>
    <mergeCell ref="C1079:K1079"/>
    <mergeCell ref="C1080:K1080"/>
    <mergeCell ref="C1081:K1081"/>
    <mergeCell ref="C1082:K1082"/>
    <mergeCell ref="C1083:K1083"/>
    <mergeCell ref="C1072:K1072"/>
    <mergeCell ref="C1073:K1073"/>
    <mergeCell ref="C1074:K1074"/>
    <mergeCell ref="C1075:K1075"/>
    <mergeCell ref="C1076:K1076"/>
    <mergeCell ref="C1077:K1077"/>
    <mergeCell ref="C1066:K1066"/>
    <mergeCell ref="C1067:K1067"/>
    <mergeCell ref="C1068:K1068"/>
    <mergeCell ref="C1069:K1069"/>
    <mergeCell ref="C1070:K1070"/>
    <mergeCell ref="C1071:K1071"/>
    <mergeCell ref="C1096:K1096"/>
    <mergeCell ref="C1097:K1097"/>
    <mergeCell ref="C1098:K1098"/>
    <mergeCell ref="C1099:K1099"/>
    <mergeCell ref="C1100:K1100"/>
    <mergeCell ref="C1101:K1101"/>
    <mergeCell ref="C1090:K1090"/>
    <mergeCell ref="C1091:K1091"/>
    <mergeCell ref="C1092:K1092"/>
    <mergeCell ref="C1093:K1093"/>
    <mergeCell ref="C1094:K1094"/>
    <mergeCell ref="C1095:K1095"/>
    <mergeCell ref="C1084:K1084"/>
    <mergeCell ref="C1085:K1085"/>
    <mergeCell ref="C1086:K1086"/>
    <mergeCell ref="C1087:K1087"/>
    <mergeCell ref="C1088:K1088"/>
    <mergeCell ref="C1089:K1089"/>
    <mergeCell ref="C1114:K1114"/>
    <mergeCell ref="C1115:K1115"/>
    <mergeCell ref="C1116:K1116"/>
    <mergeCell ref="C1117:K1117"/>
    <mergeCell ref="C1118:K1118"/>
    <mergeCell ref="C1119:K1119"/>
    <mergeCell ref="C1108:K1108"/>
    <mergeCell ref="C1109:K1109"/>
    <mergeCell ref="C1110:K1110"/>
    <mergeCell ref="C1111:K1111"/>
    <mergeCell ref="C1112:K1112"/>
    <mergeCell ref="C1113:K1113"/>
    <mergeCell ref="C1102:K1102"/>
    <mergeCell ref="C1103:K1103"/>
    <mergeCell ref="C1104:K1104"/>
    <mergeCell ref="C1105:K1105"/>
    <mergeCell ref="C1106:K1106"/>
    <mergeCell ref="C1107:K1107"/>
    <mergeCell ref="C1132:K1132"/>
    <mergeCell ref="C1133:K1133"/>
    <mergeCell ref="C1134:K1134"/>
    <mergeCell ref="C1135:K1135"/>
    <mergeCell ref="C1136:K1136"/>
    <mergeCell ref="C1137:K1137"/>
    <mergeCell ref="C1126:K1126"/>
    <mergeCell ref="C1127:K1127"/>
    <mergeCell ref="C1128:K1128"/>
    <mergeCell ref="C1129:K1129"/>
    <mergeCell ref="C1130:K1130"/>
    <mergeCell ref="C1131:K1131"/>
    <mergeCell ref="C1120:K1120"/>
    <mergeCell ref="C1121:K1121"/>
    <mergeCell ref="C1122:K1122"/>
    <mergeCell ref="C1123:K1123"/>
    <mergeCell ref="C1124:K1124"/>
    <mergeCell ref="C1125:K1125"/>
    <mergeCell ref="C1150:K1150"/>
    <mergeCell ref="C1151:K1151"/>
    <mergeCell ref="C1152:K1152"/>
    <mergeCell ref="C1153:K1153"/>
    <mergeCell ref="C1154:K1154"/>
    <mergeCell ref="C1155:K1155"/>
    <mergeCell ref="C1144:K1144"/>
    <mergeCell ref="C1145:K1145"/>
    <mergeCell ref="C1146:K1146"/>
    <mergeCell ref="C1147:K1147"/>
    <mergeCell ref="C1148:K1148"/>
    <mergeCell ref="C1149:K1149"/>
    <mergeCell ref="C1138:K1138"/>
    <mergeCell ref="C1139:K1139"/>
    <mergeCell ref="C1140:K1140"/>
    <mergeCell ref="C1141:K1141"/>
    <mergeCell ref="C1142:K1142"/>
    <mergeCell ref="C1143:K1143"/>
    <mergeCell ref="C1168:K1168"/>
    <mergeCell ref="C1169:K1169"/>
    <mergeCell ref="C1170:K1170"/>
    <mergeCell ref="C1171:K1171"/>
    <mergeCell ref="C1172:K1172"/>
    <mergeCell ref="C1173:K1173"/>
    <mergeCell ref="C1162:K1162"/>
    <mergeCell ref="C1163:K1163"/>
    <mergeCell ref="C1164:K1164"/>
    <mergeCell ref="C1165:K1165"/>
    <mergeCell ref="C1166:K1166"/>
    <mergeCell ref="C1167:K1167"/>
    <mergeCell ref="C1156:K1156"/>
    <mergeCell ref="C1157:K1157"/>
    <mergeCell ref="C1158:K1158"/>
    <mergeCell ref="C1159:K1159"/>
    <mergeCell ref="C1160:K1160"/>
    <mergeCell ref="C1161:K1161"/>
    <mergeCell ref="C1186:K1186"/>
    <mergeCell ref="C1187:K1187"/>
    <mergeCell ref="C1188:K1188"/>
    <mergeCell ref="C1189:K1189"/>
    <mergeCell ref="C1190:K1190"/>
    <mergeCell ref="C1191:K1191"/>
    <mergeCell ref="C1180:K1180"/>
    <mergeCell ref="C1181:K1181"/>
    <mergeCell ref="C1182:K1182"/>
    <mergeCell ref="C1183:K1183"/>
    <mergeCell ref="C1184:K1184"/>
    <mergeCell ref="C1185:K1185"/>
    <mergeCell ref="C1174:K1174"/>
    <mergeCell ref="C1175:K1175"/>
    <mergeCell ref="C1176:K1176"/>
    <mergeCell ref="C1177:K1177"/>
    <mergeCell ref="C1178:K1178"/>
    <mergeCell ref="C1179:K1179"/>
    <mergeCell ref="C1204:K1204"/>
    <mergeCell ref="C1205:K1205"/>
    <mergeCell ref="C1206:K1206"/>
    <mergeCell ref="C1207:K1207"/>
    <mergeCell ref="C1208:K1208"/>
    <mergeCell ref="C1209:K1209"/>
    <mergeCell ref="C1198:K1198"/>
    <mergeCell ref="C1199:K1199"/>
    <mergeCell ref="C1200:K1200"/>
    <mergeCell ref="C1201:K1201"/>
    <mergeCell ref="C1202:K1202"/>
    <mergeCell ref="C1203:K1203"/>
    <mergeCell ref="C1192:K1192"/>
    <mergeCell ref="C1193:K1193"/>
    <mergeCell ref="C1194:K1194"/>
    <mergeCell ref="C1195:K1195"/>
    <mergeCell ref="C1196:K1196"/>
    <mergeCell ref="C1197:K1197"/>
    <mergeCell ref="C1222:K1222"/>
    <mergeCell ref="C1223:K1223"/>
    <mergeCell ref="C1224:K1224"/>
    <mergeCell ref="C1225:K1225"/>
    <mergeCell ref="C1226:K1226"/>
    <mergeCell ref="C1227:K1227"/>
    <mergeCell ref="C1216:K1216"/>
    <mergeCell ref="C1217:K1217"/>
    <mergeCell ref="C1218:K1218"/>
    <mergeCell ref="C1219:K1219"/>
    <mergeCell ref="C1220:K1220"/>
    <mergeCell ref="C1221:K1221"/>
    <mergeCell ref="C1210:K1210"/>
    <mergeCell ref="C1211:K1211"/>
    <mergeCell ref="C1212:K1212"/>
    <mergeCell ref="C1213:K1213"/>
    <mergeCell ref="C1214:K1214"/>
    <mergeCell ref="C1215:K1215"/>
    <mergeCell ref="C1240:K1240"/>
    <mergeCell ref="C1241:K1241"/>
    <mergeCell ref="C1242:K1242"/>
    <mergeCell ref="C1243:K1243"/>
    <mergeCell ref="C1244:K1244"/>
    <mergeCell ref="C1245:K1245"/>
    <mergeCell ref="C1234:K1234"/>
    <mergeCell ref="C1235:K1235"/>
    <mergeCell ref="C1236:K1236"/>
    <mergeCell ref="C1237:K1237"/>
    <mergeCell ref="C1238:K1238"/>
    <mergeCell ref="C1239:K1239"/>
    <mergeCell ref="C1228:K1228"/>
    <mergeCell ref="C1229:K1229"/>
    <mergeCell ref="C1230:K1230"/>
    <mergeCell ref="C1231:K1231"/>
    <mergeCell ref="C1232:K1232"/>
    <mergeCell ref="C1233:K1233"/>
    <mergeCell ref="C1258:K1258"/>
    <mergeCell ref="C1259:K1259"/>
    <mergeCell ref="C1260:K1260"/>
    <mergeCell ref="C1261:K1261"/>
    <mergeCell ref="C1262:K1262"/>
    <mergeCell ref="C1263:K1263"/>
    <mergeCell ref="C1252:K1252"/>
    <mergeCell ref="C1253:K1253"/>
    <mergeCell ref="C1254:K1254"/>
    <mergeCell ref="C1255:K1255"/>
    <mergeCell ref="C1256:K1256"/>
    <mergeCell ref="C1257:K1257"/>
    <mergeCell ref="C1246:K1246"/>
    <mergeCell ref="C1247:K1247"/>
    <mergeCell ref="C1248:K1248"/>
    <mergeCell ref="C1249:K1249"/>
    <mergeCell ref="C1250:K1250"/>
    <mergeCell ref="C1251:K1251"/>
    <mergeCell ref="C1276:K1276"/>
    <mergeCell ref="C1277:K1277"/>
    <mergeCell ref="C1278:K1278"/>
    <mergeCell ref="C1279:K1279"/>
    <mergeCell ref="C1280:K1280"/>
    <mergeCell ref="C1281:K1281"/>
    <mergeCell ref="C1270:K1270"/>
    <mergeCell ref="C1271:K1271"/>
    <mergeCell ref="C1272:K1272"/>
    <mergeCell ref="C1273:K1273"/>
    <mergeCell ref="C1274:K1274"/>
    <mergeCell ref="C1275:K1275"/>
    <mergeCell ref="C1264:K1264"/>
    <mergeCell ref="C1265:K1265"/>
    <mergeCell ref="C1266:K1266"/>
    <mergeCell ref="C1267:K1267"/>
    <mergeCell ref="C1268:K1268"/>
    <mergeCell ref="C1269:K1269"/>
    <mergeCell ref="C1294:K1294"/>
    <mergeCell ref="C1295:K1295"/>
    <mergeCell ref="C1296:K1296"/>
    <mergeCell ref="C1297:K1297"/>
    <mergeCell ref="C1298:K1298"/>
    <mergeCell ref="C1299:K1299"/>
    <mergeCell ref="C1288:K1288"/>
    <mergeCell ref="C1289:K1289"/>
    <mergeCell ref="C1290:K1290"/>
    <mergeCell ref="C1291:K1291"/>
    <mergeCell ref="C1292:K1292"/>
    <mergeCell ref="C1293:K1293"/>
    <mergeCell ref="C1282:K1282"/>
    <mergeCell ref="C1283:K1283"/>
    <mergeCell ref="C1284:K1284"/>
    <mergeCell ref="C1285:K1285"/>
    <mergeCell ref="C1286:K1286"/>
    <mergeCell ref="C1287:K1287"/>
    <mergeCell ref="C1312:K1312"/>
    <mergeCell ref="C1313:K1313"/>
    <mergeCell ref="C1314:K1314"/>
    <mergeCell ref="C1315:K1315"/>
    <mergeCell ref="C1316:K1316"/>
    <mergeCell ref="C1317:K1317"/>
    <mergeCell ref="C1306:K1306"/>
    <mergeCell ref="C1307:K1307"/>
    <mergeCell ref="C1308:K1308"/>
    <mergeCell ref="C1309:K1309"/>
    <mergeCell ref="C1310:K1310"/>
    <mergeCell ref="C1311:K1311"/>
    <mergeCell ref="C1300:K1300"/>
    <mergeCell ref="C1301:K1301"/>
    <mergeCell ref="C1302:K1302"/>
    <mergeCell ref="C1303:K1303"/>
    <mergeCell ref="C1304:K1304"/>
    <mergeCell ref="C1305:K1305"/>
    <mergeCell ref="C1330:K1330"/>
    <mergeCell ref="C1331:K1331"/>
    <mergeCell ref="C1332:K1332"/>
    <mergeCell ref="C1333:K1333"/>
    <mergeCell ref="C1334:K1334"/>
    <mergeCell ref="C1335:K1335"/>
    <mergeCell ref="C1324:K1324"/>
    <mergeCell ref="C1325:K1325"/>
    <mergeCell ref="C1326:K1326"/>
    <mergeCell ref="C1327:K1327"/>
    <mergeCell ref="C1328:K1328"/>
    <mergeCell ref="C1329:K1329"/>
    <mergeCell ref="C1318:K1318"/>
    <mergeCell ref="C1319:K1319"/>
    <mergeCell ref="C1320:K1320"/>
    <mergeCell ref="C1321:K1321"/>
    <mergeCell ref="C1322:K1322"/>
    <mergeCell ref="C1323:K1323"/>
    <mergeCell ref="C1348:K1348"/>
    <mergeCell ref="C1349:K1349"/>
    <mergeCell ref="C1350:K1350"/>
    <mergeCell ref="C1351:K1351"/>
    <mergeCell ref="C1352:K1352"/>
    <mergeCell ref="C1353:K1353"/>
    <mergeCell ref="C1342:K1342"/>
    <mergeCell ref="C1343:K1343"/>
    <mergeCell ref="C1344:K1344"/>
    <mergeCell ref="C1345:K1345"/>
    <mergeCell ref="C1346:K1346"/>
    <mergeCell ref="C1347:K1347"/>
    <mergeCell ref="C1336:K1336"/>
    <mergeCell ref="C1337:K1337"/>
    <mergeCell ref="C1338:K1338"/>
    <mergeCell ref="C1339:K1339"/>
    <mergeCell ref="C1340:K1340"/>
    <mergeCell ref="C1341:K1341"/>
    <mergeCell ref="C1366:K1366"/>
    <mergeCell ref="C1367:K1367"/>
    <mergeCell ref="C1368:K1368"/>
    <mergeCell ref="C1369:K1369"/>
    <mergeCell ref="C1370:K1370"/>
    <mergeCell ref="C1371:K1371"/>
    <mergeCell ref="C1360:K1360"/>
    <mergeCell ref="C1361:K1361"/>
    <mergeCell ref="C1362:K1362"/>
    <mergeCell ref="C1363:K1363"/>
    <mergeCell ref="C1364:K1364"/>
    <mergeCell ref="C1365:K1365"/>
    <mergeCell ref="C1354:K1354"/>
    <mergeCell ref="C1355:K1355"/>
    <mergeCell ref="C1356:K1356"/>
    <mergeCell ref="C1357:K1357"/>
    <mergeCell ref="C1358:K1358"/>
    <mergeCell ref="C1359:K1359"/>
    <mergeCell ref="C1384:K1384"/>
    <mergeCell ref="C1385:K1385"/>
    <mergeCell ref="C1386:K1386"/>
    <mergeCell ref="C1387:K1387"/>
    <mergeCell ref="C1388:K1388"/>
    <mergeCell ref="C1389:K1389"/>
    <mergeCell ref="C1378:K1378"/>
    <mergeCell ref="C1379:K1379"/>
    <mergeCell ref="C1380:K1380"/>
    <mergeCell ref="C1381:K1381"/>
    <mergeCell ref="C1382:K1382"/>
    <mergeCell ref="C1383:K1383"/>
    <mergeCell ref="C1372:K1372"/>
    <mergeCell ref="C1373:K1373"/>
    <mergeCell ref="C1374:K1374"/>
    <mergeCell ref="C1375:K1375"/>
    <mergeCell ref="C1376:K1376"/>
    <mergeCell ref="C1377:K1377"/>
    <mergeCell ref="C1402:K1402"/>
    <mergeCell ref="C1403:K1403"/>
    <mergeCell ref="C1404:K1404"/>
    <mergeCell ref="C1405:K1405"/>
    <mergeCell ref="C1406:K1406"/>
    <mergeCell ref="C1407:K1407"/>
    <mergeCell ref="C1396:K1396"/>
    <mergeCell ref="C1397:K1397"/>
    <mergeCell ref="C1398:K1398"/>
    <mergeCell ref="C1399:K1399"/>
    <mergeCell ref="C1400:K1400"/>
    <mergeCell ref="C1401:K1401"/>
    <mergeCell ref="C1390:K1390"/>
    <mergeCell ref="C1391:K1391"/>
    <mergeCell ref="C1392:K1392"/>
    <mergeCell ref="C1393:K1393"/>
    <mergeCell ref="C1394:K1394"/>
    <mergeCell ref="C1395:K1395"/>
    <mergeCell ref="C1420:K1420"/>
    <mergeCell ref="C1421:K1421"/>
    <mergeCell ref="C1422:K1422"/>
    <mergeCell ref="C1423:K1423"/>
    <mergeCell ref="C1424:K1424"/>
    <mergeCell ref="C1425:K1425"/>
    <mergeCell ref="C1414:K1414"/>
    <mergeCell ref="C1415:K1415"/>
    <mergeCell ref="C1416:K1416"/>
    <mergeCell ref="C1417:K1417"/>
    <mergeCell ref="C1418:K1418"/>
    <mergeCell ref="C1419:K1419"/>
    <mergeCell ref="C1408:K1408"/>
    <mergeCell ref="C1409:K1409"/>
    <mergeCell ref="C1410:K1410"/>
    <mergeCell ref="C1411:K1411"/>
    <mergeCell ref="C1412:K1412"/>
    <mergeCell ref="C1413:K1413"/>
    <mergeCell ref="C1438:K1438"/>
    <mergeCell ref="C1439:K1439"/>
    <mergeCell ref="C1440:K1440"/>
    <mergeCell ref="C1441:K1441"/>
    <mergeCell ref="C1442:K1442"/>
    <mergeCell ref="C1443:K1443"/>
    <mergeCell ref="C1432:K1432"/>
    <mergeCell ref="C1433:K1433"/>
    <mergeCell ref="C1434:K1434"/>
    <mergeCell ref="C1435:K1435"/>
    <mergeCell ref="C1436:K1436"/>
    <mergeCell ref="C1437:K1437"/>
    <mergeCell ref="C1426:K1426"/>
    <mergeCell ref="C1427:K1427"/>
    <mergeCell ref="C1428:K1428"/>
    <mergeCell ref="C1429:K1429"/>
    <mergeCell ref="C1430:K1430"/>
    <mergeCell ref="C1431:K1431"/>
    <mergeCell ref="C1456:K1456"/>
    <mergeCell ref="C1457:K1457"/>
    <mergeCell ref="C1458:K1458"/>
    <mergeCell ref="C1459:K1459"/>
    <mergeCell ref="C1460:K1460"/>
    <mergeCell ref="C1461:K1461"/>
    <mergeCell ref="C1450:K1450"/>
    <mergeCell ref="C1451:K1451"/>
    <mergeCell ref="C1452:K1452"/>
    <mergeCell ref="C1453:K1453"/>
    <mergeCell ref="C1454:K1454"/>
    <mergeCell ref="C1455:K1455"/>
    <mergeCell ref="C1444:K1444"/>
    <mergeCell ref="C1445:K1445"/>
    <mergeCell ref="C1446:K1446"/>
    <mergeCell ref="C1447:K1447"/>
    <mergeCell ref="C1448:K1448"/>
    <mergeCell ref="C1449:K1449"/>
    <mergeCell ref="C1474:K1474"/>
    <mergeCell ref="C1475:K1475"/>
    <mergeCell ref="C1476:K1476"/>
    <mergeCell ref="C1477:K1477"/>
    <mergeCell ref="C1478:K1478"/>
    <mergeCell ref="C1479:K1479"/>
    <mergeCell ref="C1468:K1468"/>
    <mergeCell ref="C1469:K1469"/>
    <mergeCell ref="C1470:K1470"/>
    <mergeCell ref="C1471:K1471"/>
    <mergeCell ref="C1472:K1472"/>
    <mergeCell ref="C1473:K1473"/>
    <mergeCell ref="C1462:K1462"/>
    <mergeCell ref="C1463:K1463"/>
    <mergeCell ref="C1464:K1464"/>
    <mergeCell ref="C1465:K1465"/>
    <mergeCell ref="C1466:K1466"/>
    <mergeCell ref="C1467:K1467"/>
    <mergeCell ref="C1492:K1492"/>
    <mergeCell ref="C1493:K1493"/>
    <mergeCell ref="C1494:K1494"/>
    <mergeCell ref="C1495:K1495"/>
    <mergeCell ref="C1496:K1496"/>
    <mergeCell ref="C1497:K1497"/>
    <mergeCell ref="C1486:K1486"/>
    <mergeCell ref="C1487:K1487"/>
    <mergeCell ref="C1488:K1488"/>
    <mergeCell ref="C1489:K1489"/>
    <mergeCell ref="C1490:K1490"/>
    <mergeCell ref="C1491:K1491"/>
    <mergeCell ref="C1480:K1480"/>
    <mergeCell ref="C1481:K1481"/>
    <mergeCell ref="C1482:K1482"/>
    <mergeCell ref="C1483:K1483"/>
    <mergeCell ref="C1484:K1484"/>
    <mergeCell ref="C1485:K1485"/>
    <mergeCell ref="C1510:K1510"/>
    <mergeCell ref="C1511:K1511"/>
    <mergeCell ref="C1512:K1512"/>
    <mergeCell ref="C1513:K1513"/>
    <mergeCell ref="C1514:K1514"/>
    <mergeCell ref="C1515:K1515"/>
    <mergeCell ref="C1504:K1504"/>
    <mergeCell ref="C1505:K1505"/>
    <mergeCell ref="C1506:K1506"/>
    <mergeCell ref="C1507:K1507"/>
    <mergeCell ref="C1508:K1508"/>
    <mergeCell ref="C1509:K1509"/>
    <mergeCell ref="C1498:K1498"/>
    <mergeCell ref="C1499:K1499"/>
    <mergeCell ref="C1500:K1500"/>
    <mergeCell ref="C1501:K1501"/>
    <mergeCell ref="C1502:K1502"/>
    <mergeCell ref="C1503:K1503"/>
    <mergeCell ref="C1528:K1528"/>
    <mergeCell ref="C1529:K1529"/>
    <mergeCell ref="C1530:K1530"/>
    <mergeCell ref="C1531:K1531"/>
    <mergeCell ref="C1532:K1532"/>
    <mergeCell ref="C1533:K1533"/>
    <mergeCell ref="C1522:K1522"/>
    <mergeCell ref="C1523:K1523"/>
    <mergeCell ref="C1524:K1524"/>
    <mergeCell ref="C1525:K1525"/>
    <mergeCell ref="C1526:K1526"/>
    <mergeCell ref="C1527:K1527"/>
    <mergeCell ref="C1516:K1516"/>
    <mergeCell ref="C1517:K1517"/>
    <mergeCell ref="C1518:K1518"/>
    <mergeCell ref="C1519:K1519"/>
    <mergeCell ref="C1520:K1520"/>
    <mergeCell ref="C1521:K1521"/>
    <mergeCell ref="C1553:K1553"/>
    <mergeCell ref="C1554:K1554"/>
    <mergeCell ref="C1555:K1555"/>
    <mergeCell ref="C1556:K1556"/>
    <mergeCell ref="C1540:K1540"/>
    <mergeCell ref="C1541:K1541"/>
    <mergeCell ref="C1542:K1542"/>
    <mergeCell ref="C1534:K1534"/>
    <mergeCell ref="C1535:K1535"/>
    <mergeCell ref="C1536:K1536"/>
    <mergeCell ref="C1537:K1537"/>
    <mergeCell ref="C1538:K1538"/>
    <mergeCell ref="C1539:K1539"/>
    <mergeCell ref="C1546:K1547"/>
    <mergeCell ref="C1548:K1549"/>
    <mergeCell ref="C1550:K1551"/>
    <mergeCell ref="C1552:K1552"/>
    <mergeCell ref="C1557:K1558"/>
    <mergeCell ref="C1559:K1560"/>
    <mergeCell ref="C1561:K1561"/>
    <mergeCell ref="C1562:K1563"/>
    <mergeCell ref="C1576:K1576"/>
    <mergeCell ref="C1577:K1577"/>
    <mergeCell ref="C1578:K1578"/>
    <mergeCell ref="C1579:K1579"/>
    <mergeCell ref="C1580:K1580"/>
    <mergeCell ref="C1581:K1581"/>
    <mergeCell ref="C1570:K1570"/>
    <mergeCell ref="C1571:K1571"/>
    <mergeCell ref="C1572:K1572"/>
    <mergeCell ref="C1573:K1573"/>
    <mergeCell ref="C1574:K1574"/>
    <mergeCell ref="C1575:K1575"/>
    <mergeCell ref="C1565:K1565"/>
    <mergeCell ref="C1566:K1566"/>
    <mergeCell ref="C1567:K1567"/>
    <mergeCell ref="C1568:K1568"/>
    <mergeCell ref="C1569:K1569"/>
    <mergeCell ref="C1592:K1592"/>
    <mergeCell ref="C1593:K1593"/>
    <mergeCell ref="C1582:K1582"/>
    <mergeCell ref="C1583:K1583"/>
    <mergeCell ref="C1584:K1584"/>
    <mergeCell ref="C1585:K1585"/>
    <mergeCell ref="C1586:K1586"/>
    <mergeCell ref="C1587:K1587"/>
    <mergeCell ref="C1612:K1612"/>
    <mergeCell ref="C1613:K1613"/>
    <mergeCell ref="C1614:K1614"/>
    <mergeCell ref="C1615:K1615"/>
    <mergeCell ref="C1616:K1616"/>
    <mergeCell ref="C1617:K1617"/>
    <mergeCell ref="C1606:K1606"/>
    <mergeCell ref="C1607:K1607"/>
    <mergeCell ref="C1608:K1608"/>
    <mergeCell ref="C1609:K1609"/>
    <mergeCell ref="C1610:K1610"/>
    <mergeCell ref="C1611:K1611"/>
    <mergeCell ref="C1600:K1600"/>
    <mergeCell ref="C1601:K1601"/>
    <mergeCell ref="C1602:K1602"/>
    <mergeCell ref="C1603:K1603"/>
    <mergeCell ref="C1604:K1604"/>
    <mergeCell ref="C1605:K1605"/>
    <mergeCell ref="C1630:K1630"/>
    <mergeCell ref="C1631:K1631"/>
    <mergeCell ref="C1632:K1632"/>
    <mergeCell ref="C1633:K1633"/>
    <mergeCell ref="C1634:K1634"/>
    <mergeCell ref="C1635:K1635"/>
    <mergeCell ref="C1624:K1624"/>
    <mergeCell ref="C1625:K1625"/>
    <mergeCell ref="C1626:K1626"/>
    <mergeCell ref="C1627:K1627"/>
    <mergeCell ref="C1628:K1628"/>
    <mergeCell ref="C1629:K1629"/>
    <mergeCell ref="C1618:K1618"/>
    <mergeCell ref="C1619:K1619"/>
    <mergeCell ref="C1620:K1620"/>
    <mergeCell ref="C1621:K1621"/>
    <mergeCell ref="C1622:K1622"/>
    <mergeCell ref="C1623:K1623"/>
    <mergeCell ref="C1648:K1648"/>
    <mergeCell ref="C1649:K1649"/>
    <mergeCell ref="C1650:K1650"/>
    <mergeCell ref="C1651:K1651"/>
    <mergeCell ref="C1652:K1652"/>
    <mergeCell ref="C1653:K1653"/>
    <mergeCell ref="C1642:K1642"/>
    <mergeCell ref="C1643:K1643"/>
    <mergeCell ref="C1644:K1644"/>
    <mergeCell ref="C1645:K1645"/>
    <mergeCell ref="C1646:K1646"/>
    <mergeCell ref="C1647:K1647"/>
    <mergeCell ref="C1636:K1636"/>
    <mergeCell ref="C1637:K1637"/>
    <mergeCell ref="C1638:K1638"/>
    <mergeCell ref="C1639:K1639"/>
    <mergeCell ref="C1640:K1640"/>
    <mergeCell ref="C1641:K1641"/>
    <mergeCell ref="C1666:K1666"/>
    <mergeCell ref="C1667:K1667"/>
    <mergeCell ref="C1668:K1668"/>
    <mergeCell ref="C1669:K1669"/>
    <mergeCell ref="C1670:K1670"/>
    <mergeCell ref="C1671:K1671"/>
    <mergeCell ref="C1660:K1660"/>
    <mergeCell ref="C1661:K1661"/>
    <mergeCell ref="C1662:K1662"/>
    <mergeCell ref="C1663:K1663"/>
    <mergeCell ref="C1664:K1664"/>
    <mergeCell ref="C1665:K1665"/>
    <mergeCell ref="C1654:K1654"/>
    <mergeCell ref="C1655:K1655"/>
    <mergeCell ref="C1656:K1656"/>
    <mergeCell ref="C1657:K1657"/>
    <mergeCell ref="C1658:K1658"/>
    <mergeCell ref="C1659:K1659"/>
    <mergeCell ref="C1684:K1684"/>
    <mergeCell ref="C1685:K1685"/>
    <mergeCell ref="C1686:K1686"/>
    <mergeCell ref="C1687:K1687"/>
    <mergeCell ref="C1688:K1688"/>
    <mergeCell ref="C1689:K1689"/>
    <mergeCell ref="C1678:K1678"/>
    <mergeCell ref="C1679:K1679"/>
    <mergeCell ref="C1680:K1680"/>
    <mergeCell ref="C1681:K1681"/>
    <mergeCell ref="C1682:K1682"/>
    <mergeCell ref="C1683:K1683"/>
    <mergeCell ref="C1672:K1672"/>
    <mergeCell ref="C1673:K1673"/>
    <mergeCell ref="C1674:K1674"/>
    <mergeCell ref="C1675:K1675"/>
    <mergeCell ref="C1676:K1676"/>
    <mergeCell ref="C1677:K1677"/>
    <mergeCell ref="C1702:K1702"/>
    <mergeCell ref="C1703:K1703"/>
    <mergeCell ref="C1704:K1704"/>
    <mergeCell ref="C1705:K1705"/>
    <mergeCell ref="C1706:K1706"/>
    <mergeCell ref="C1707:K1707"/>
    <mergeCell ref="C1696:K1696"/>
    <mergeCell ref="C1697:K1697"/>
    <mergeCell ref="C1698:K1698"/>
    <mergeCell ref="C1699:K1699"/>
    <mergeCell ref="C1700:K1700"/>
    <mergeCell ref="C1701:K1701"/>
    <mergeCell ref="C1690:K1690"/>
    <mergeCell ref="C1691:K1691"/>
    <mergeCell ref="C1692:K1692"/>
    <mergeCell ref="C1693:K1693"/>
    <mergeCell ref="C1694:K1694"/>
    <mergeCell ref="C1695:K1695"/>
    <mergeCell ref="C1720:K1720"/>
    <mergeCell ref="C1721:K1721"/>
    <mergeCell ref="C1722:K1722"/>
    <mergeCell ref="C1723:K1723"/>
    <mergeCell ref="C1724:K1724"/>
    <mergeCell ref="C1725:K1725"/>
    <mergeCell ref="C1714:K1714"/>
    <mergeCell ref="C1715:K1715"/>
    <mergeCell ref="C1716:K1716"/>
    <mergeCell ref="C1717:K1717"/>
    <mergeCell ref="C1718:K1718"/>
    <mergeCell ref="C1719:K1719"/>
    <mergeCell ref="C1708:K1708"/>
    <mergeCell ref="C1709:K1709"/>
    <mergeCell ref="C1710:K1710"/>
    <mergeCell ref="C1711:K1711"/>
    <mergeCell ref="C1712:K1712"/>
    <mergeCell ref="C1713:K1713"/>
    <mergeCell ref="C1738:K1738"/>
    <mergeCell ref="C1739:K1739"/>
    <mergeCell ref="C1740:K1740"/>
    <mergeCell ref="C1741:K1741"/>
    <mergeCell ref="C1742:K1742"/>
    <mergeCell ref="C1743:K1743"/>
    <mergeCell ref="C1732:K1732"/>
    <mergeCell ref="C1733:K1733"/>
    <mergeCell ref="C1734:K1734"/>
    <mergeCell ref="C1735:K1735"/>
    <mergeCell ref="C1736:K1736"/>
    <mergeCell ref="C1737:K1737"/>
    <mergeCell ref="C1726:K1726"/>
    <mergeCell ref="C1727:K1727"/>
    <mergeCell ref="C1728:K1728"/>
    <mergeCell ref="C1729:K1729"/>
    <mergeCell ref="C1730:K1730"/>
    <mergeCell ref="C1731:K1731"/>
    <mergeCell ref="C1756:K1756"/>
    <mergeCell ref="C1757:K1757"/>
    <mergeCell ref="C1758:K1758"/>
    <mergeCell ref="C1759:K1759"/>
    <mergeCell ref="C1760:K1760"/>
    <mergeCell ref="C1761:K1761"/>
    <mergeCell ref="C1750:K1750"/>
    <mergeCell ref="C1751:K1751"/>
    <mergeCell ref="C1752:K1752"/>
    <mergeCell ref="C1753:K1753"/>
    <mergeCell ref="C1754:K1754"/>
    <mergeCell ref="C1755:K1755"/>
    <mergeCell ref="C1744:K1744"/>
    <mergeCell ref="C1745:K1745"/>
    <mergeCell ref="C1746:K1746"/>
    <mergeCell ref="C1747:K1747"/>
    <mergeCell ref="C1748:K1748"/>
    <mergeCell ref="C1749:K1749"/>
    <mergeCell ref="C1774:K1774"/>
    <mergeCell ref="C1775:K1775"/>
    <mergeCell ref="C1776:K1776"/>
    <mergeCell ref="C1777:K1777"/>
    <mergeCell ref="C1778:K1778"/>
    <mergeCell ref="C1779:K1779"/>
    <mergeCell ref="C1768:K1768"/>
    <mergeCell ref="C1769:K1769"/>
    <mergeCell ref="C1770:K1770"/>
    <mergeCell ref="C1771:K1771"/>
    <mergeCell ref="C1772:K1772"/>
    <mergeCell ref="C1773:K1773"/>
    <mergeCell ref="C1762:K1762"/>
    <mergeCell ref="C1763:K1763"/>
    <mergeCell ref="C1764:K1764"/>
    <mergeCell ref="C1765:K1765"/>
    <mergeCell ref="C1766:K1766"/>
    <mergeCell ref="C1767:K1767"/>
    <mergeCell ref="C1792:K1792"/>
    <mergeCell ref="C1793:K1793"/>
    <mergeCell ref="C1794:K1794"/>
    <mergeCell ref="C1795:K1795"/>
    <mergeCell ref="C1796:K1796"/>
    <mergeCell ref="C1797:K1797"/>
    <mergeCell ref="C1786:K1786"/>
    <mergeCell ref="C1787:K1787"/>
    <mergeCell ref="C1788:K1788"/>
    <mergeCell ref="C1789:K1789"/>
    <mergeCell ref="C1790:K1790"/>
    <mergeCell ref="C1791:K1791"/>
    <mergeCell ref="C1780:K1780"/>
    <mergeCell ref="C1781:K1781"/>
    <mergeCell ref="C1782:K1782"/>
    <mergeCell ref="C1783:K1783"/>
    <mergeCell ref="C1784:K1784"/>
    <mergeCell ref="C1785:K1785"/>
    <mergeCell ref="C1810:K1810"/>
    <mergeCell ref="C1811:K1811"/>
    <mergeCell ref="C1812:K1812"/>
    <mergeCell ref="C1813:K1813"/>
    <mergeCell ref="C1814:K1814"/>
    <mergeCell ref="C1815:K1815"/>
    <mergeCell ref="C1804:K1804"/>
    <mergeCell ref="C1805:K1805"/>
    <mergeCell ref="C1806:K1806"/>
    <mergeCell ref="C1807:K1807"/>
    <mergeCell ref="C1808:K1808"/>
    <mergeCell ref="C1809:K1809"/>
    <mergeCell ref="C1798:K1798"/>
    <mergeCell ref="C1799:K1799"/>
    <mergeCell ref="C1800:K1800"/>
    <mergeCell ref="C1801:K1801"/>
    <mergeCell ref="C1802:K1802"/>
    <mergeCell ref="C1803:K1803"/>
    <mergeCell ref="C1828:K1828"/>
    <mergeCell ref="C1829:K1829"/>
    <mergeCell ref="C1830:K1830"/>
    <mergeCell ref="C1831:K1831"/>
    <mergeCell ref="C1832:K1832"/>
    <mergeCell ref="C1833:K1833"/>
    <mergeCell ref="C1822:K1822"/>
    <mergeCell ref="C1823:K1823"/>
    <mergeCell ref="C1824:K1824"/>
    <mergeCell ref="C1825:K1825"/>
    <mergeCell ref="C1826:K1826"/>
    <mergeCell ref="C1827:K1827"/>
    <mergeCell ref="C1816:K1816"/>
    <mergeCell ref="C1817:K1817"/>
    <mergeCell ref="C1818:K1818"/>
    <mergeCell ref="C1819:K1819"/>
    <mergeCell ref="C1820:K1820"/>
    <mergeCell ref="C1821:K1821"/>
    <mergeCell ref="C1846:K1846"/>
    <mergeCell ref="C1847:K1847"/>
    <mergeCell ref="C1848:K1848"/>
    <mergeCell ref="C1849:K1849"/>
    <mergeCell ref="C1850:K1850"/>
    <mergeCell ref="C1851:K1851"/>
    <mergeCell ref="C1840:K1840"/>
    <mergeCell ref="C1841:K1841"/>
    <mergeCell ref="C1842:K1842"/>
    <mergeCell ref="C1843:K1843"/>
    <mergeCell ref="C1844:K1844"/>
    <mergeCell ref="C1845:K1845"/>
    <mergeCell ref="C1834:K1834"/>
    <mergeCell ref="C1835:K1835"/>
    <mergeCell ref="C1836:K1836"/>
    <mergeCell ref="C1837:K1837"/>
    <mergeCell ref="C1838:K1838"/>
    <mergeCell ref="C1839:K1839"/>
    <mergeCell ref="C1864:K1864"/>
    <mergeCell ref="C1865:K1865"/>
    <mergeCell ref="C1866:K1866"/>
    <mergeCell ref="C1867:K1867"/>
    <mergeCell ref="C1868:K1868"/>
    <mergeCell ref="C1869:K1869"/>
    <mergeCell ref="C1858:K1858"/>
    <mergeCell ref="C1859:K1859"/>
    <mergeCell ref="C1860:K1860"/>
    <mergeCell ref="C1861:K1861"/>
    <mergeCell ref="C1862:K1862"/>
    <mergeCell ref="C1863:K1863"/>
    <mergeCell ref="C1852:K1852"/>
    <mergeCell ref="C1853:K1853"/>
    <mergeCell ref="C1854:K1854"/>
    <mergeCell ref="C1855:K1855"/>
    <mergeCell ref="C1856:K1856"/>
    <mergeCell ref="C1857:K1857"/>
    <mergeCell ref="C1882:K1882"/>
    <mergeCell ref="C1883:K1883"/>
    <mergeCell ref="C1884:K1884"/>
    <mergeCell ref="C1885:K1885"/>
    <mergeCell ref="C1886:K1886"/>
    <mergeCell ref="C1887:K1887"/>
    <mergeCell ref="C1876:K1876"/>
    <mergeCell ref="C1877:K1877"/>
    <mergeCell ref="C1878:K1878"/>
    <mergeCell ref="C1879:K1879"/>
    <mergeCell ref="C1880:K1880"/>
    <mergeCell ref="C1881:K1881"/>
    <mergeCell ref="C1870:K1870"/>
    <mergeCell ref="C1871:K1871"/>
    <mergeCell ref="C1872:K1872"/>
    <mergeCell ref="C1873:K1873"/>
    <mergeCell ref="C1874:K1874"/>
    <mergeCell ref="C1875:K1875"/>
    <mergeCell ref="C1900:K1900"/>
    <mergeCell ref="C1901:K1901"/>
    <mergeCell ref="C1902:K1902"/>
    <mergeCell ref="C1903:K1903"/>
    <mergeCell ref="C1904:K1904"/>
    <mergeCell ref="C1905:K1905"/>
    <mergeCell ref="C1894:K1894"/>
    <mergeCell ref="C1895:K1895"/>
    <mergeCell ref="C1896:K1896"/>
    <mergeCell ref="C1897:K1897"/>
    <mergeCell ref="C1898:K1898"/>
    <mergeCell ref="C1899:K1899"/>
    <mergeCell ref="C1888:K1888"/>
    <mergeCell ref="C1889:K1889"/>
    <mergeCell ref="C1890:K1890"/>
    <mergeCell ref="C1891:K1891"/>
    <mergeCell ref="C1892:K1892"/>
    <mergeCell ref="C1893:K1893"/>
    <mergeCell ref="C1918:K1918"/>
    <mergeCell ref="C1919:K1919"/>
    <mergeCell ref="C1920:K1920"/>
    <mergeCell ref="C1921:K1921"/>
    <mergeCell ref="C1922:K1922"/>
    <mergeCell ref="C1923:K1923"/>
    <mergeCell ref="C1912:K1912"/>
    <mergeCell ref="C1913:K1913"/>
    <mergeCell ref="C1914:K1914"/>
    <mergeCell ref="C1915:K1915"/>
    <mergeCell ref="C1916:K1916"/>
    <mergeCell ref="C1917:K1917"/>
    <mergeCell ref="C1906:K1906"/>
    <mergeCell ref="C1907:K1907"/>
    <mergeCell ref="C1908:K1908"/>
    <mergeCell ref="C1909:K1909"/>
    <mergeCell ref="C1910:K1910"/>
    <mergeCell ref="C1911:K1911"/>
    <mergeCell ref="C1942:K1942"/>
    <mergeCell ref="C1943:K1943"/>
    <mergeCell ref="C1944:K1944"/>
    <mergeCell ref="C1936:K1936"/>
    <mergeCell ref="C1937:K1937"/>
    <mergeCell ref="C1938:K1938"/>
    <mergeCell ref="C1939:K1939"/>
    <mergeCell ref="C1940:K1940"/>
    <mergeCell ref="C1941:K1941"/>
    <mergeCell ref="C1935:K1935"/>
    <mergeCell ref="C1924:K1924"/>
    <mergeCell ref="C1925:K1925"/>
    <mergeCell ref="C1926:K1926"/>
    <mergeCell ref="C1927:K1927"/>
    <mergeCell ref="C1928:K1928"/>
    <mergeCell ref="C1929:K1929"/>
    <mergeCell ref="C1966:K1966"/>
    <mergeCell ref="C1967:K1967"/>
    <mergeCell ref="C1968:K1968"/>
    <mergeCell ref="C1969:K1969"/>
    <mergeCell ref="C1970:K1970"/>
    <mergeCell ref="C1971:K1971"/>
    <mergeCell ref="C1960:K1960"/>
    <mergeCell ref="C1961:K1961"/>
    <mergeCell ref="C1962:K1962"/>
    <mergeCell ref="C1963:K1963"/>
    <mergeCell ref="C1964:K1964"/>
    <mergeCell ref="C1965:K1965"/>
    <mergeCell ref="C1954:K1954"/>
    <mergeCell ref="C1957:K1957"/>
    <mergeCell ref="C1958:K1958"/>
    <mergeCell ref="C1959:K1959"/>
    <mergeCell ref="C1948:K1948"/>
    <mergeCell ref="C1949:K1949"/>
    <mergeCell ref="C1950:K1950"/>
    <mergeCell ref="C1951:K1951"/>
    <mergeCell ref="C1952:K1952"/>
    <mergeCell ref="C1953:K1953"/>
    <mergeCell ref="C1955:K1955"/>
    <mergeCell ref="C1956:K1956"/>
    <mergeCell ref="C1984:K1984"/>
    <mergeCell ref="C1985:K1985"/>
    <mergeCell ref="C1986:K1986"/>
    <mergeCell ref="C1987:K1987"/>
    <mergeCell ref="C1988:K1988"/>
    <mergeCell ref="C1989:K1989"/>
    <mergeCell ref="C1978:K1978"/>
    <mergeCell ref="C1979:K1979"/>
    <mergeCell ref="C1980:K1980"/>
    <mergeCell ref="C1981:K1981"/>
    <mergeCell ref="C1982:K1982"/>
    <mergeCell ref="C1983:K1983"/>
    <mergeCell ref="C1972:K1972"/>
    <mergeCell ref="C1973:K1973"/>
    <mergeCell ref="C1974:K1974"/>
    <mergeCell ref="C1975:K1975"/>
    <mergeCell ref="C1976:K1976"/>
    <mergeCell ref="C1977:K1977"/>
    <mergeCell ref="C2002:K2002"/>
    <mergeCell ref="C2003:K2003"/>
    <mergeCell ref="C2004:K2004"/>
    <mergeCell ref="C2005:K2005"/>
    <mergeCell ref="C2006:K2006"/>
    <mergeCell ref="C2007:K2007"/>
    <mergeCell ref="C1996:K1996"/>
    <mergeCell ref="C1997:K1997"/>
    <mergeCell ref="C1998:K1998"/>
    <mergeCell ref="C1999:K1999"/>
    <mergeCell ref="C2000:K2000"/>
    <mergeCell ref="C2001:K2001"/>
    <mergeCell ref="C1990:K1990"/>
    <mergeCell ref="C1991:K1991"/>
    <mergeCell ref="C1992:K1992"/>
    <mergeCell ref="C1993:K1993"/>
    <mergeCell ref="C1994:K1994"/>
    <mergeCell ref="C1995:K1995"/>
    <mergeCell ref="C2020:K2020"/>
    <mergeCell ref="C2021:K2021"/>
    <mergeCell ref="C2022:K2022"/>
    <mergeCell ref="C2023:K2023"/>
    <mergeCell ref="C2024:K2024"/>
    <mergeCell ref="C2025:K2025"/>
    <mergeCell ref="C2014:K2014"/>
    <mergeCell ref="C2015:K2015"/>
    <mergeCell ref="C2016:K2016"/>
    <mergeCell ref="C2017:K2017"/>
    <mergeCell ref="C2018:K2018"/>
    <mergeCell ref="C2019:K2019"/>
    <mergeCell ref="C2008:K2008"/>
    <mergeCell ref="C2009:K2009"/>
    <mergeCell ref="C2010:K2010"/>
    <mergeCell ref="C2011:K2011"/>
    <mergeCell ref="C2012:K2012"/>
    <mergeCell ref="C2013:K2013"/>
    <mergeCell ref="C2038:K2038"/>
    <mergeCell ref="C2039:K2039"/>
    <mergeCell ref="C2040:K2040"/>
    <mergeCell ref="C2041:K2041"/>
    <mergeCell ref="C2042:K2042"/>
    <mergeCell ref="C2043:K2043"/>
    <mergeCell ref="C2032:K2032"/>
    <mergeCell ref="C2033:K2033"/>
    <mergeCell ref="C2034:K2034"/>
    <mergeCell ref="C2035:K2035"/>
    <mergeCell ref="C2036:K2036"/>
    <mergeCell ref="C2037:K2037"/>
    <mergeCell ref="C2026:K2026"/>
    <mergeCell ref="C2027:K2027"/>
    <mergeCell ref="C2028:K2028"/>
    <mergeCell ref="C2029:K2029"/>
    <mergeCell ref="C2030:K2030"/>
    <mergeCell ref="C2031:K2031"/>
    <mergeCell ref="C2056:K2056"/>
    <mergeCell ref="C2057:K2057"/>
    <mergeCell ref="C2058:K2058"/>
    <mergeCell ref="C2059:K2059"/>
    <mergeCell ref="C2060:K2060"/>
    <mergeCell ref="C2061:K2061"/>
    <mergeCell ref="C2050:K2050"/>
    <mergeCell ref="C2051:K2051"/>
    <mergeCell ref="C2052:K2052"/>
    <mergeCell ref="C2053:K2053"/>
    <mergeCell ref="C2054:K2054"/>
    <mergeCell ref="C2055:K2055"/>
    <mergeCell ref="C2044:K2044"/>
    <mergeCell ref="C2045:K2045"/>
    <mergeCell ref="C2046:K2046"/>
    <mergeCell ref="C2047:K2047"/>
    <mergeCell ref="C2048:K2048"/>
    <mergeCell ref="C2049:K2049"/>
    <mergeCell ref="C2074:K2074"/>
    <mergeCell ref="C2075:K2075"/>
    <mergeCell ref="C2076:K2076"/>
    <mergeCell ref="C2077:K2077"/>
    <mergeCell ref="C2078:K2078"/>
    <mergeCell ref="C2079:K2079"/>
    <mergeCell ref="C2068:K2068"/>
    <mergeCell ref="C2069:K2069"/>
    <mergeCell ref="C2070:K2070"/>
    <mergeCell ref="C2071:K2071"/>
    <mergeCell ref="C2072:K2072"/>
    <mergeCell ref="C2073:K2073"/>
    <mergeCell ref="C2062:K2062"/>
    <mergeCell ref="C2063:K2063"/>
    <mergeCell ref="C2064:K2064"/>
    <mergeCell ref="C2065:K2065"/>
    <mergeCell ref="C2066:K2066"/>
    <mergeCell ref="C2067:K2067"/>
    <mergeCell ref="C2092:K2092"/>
    <mergeCell ref="C2093:K2093"/>
    <mergeCell ref="C2094:K2094"/>
    <mergeCell ref="C2095:K2095"/>
    <mergeCell ref="C2096:K2096"/>
    <mergeCell ref="C2097:K2097"/>
    <mergeCell ref="C2086:K2086"/>
    <mergeCell ref="C2087:K2087"/>
    <mergeCell ref="C2088:K2088"/>
    <mergeCell ref="C2089:K2089"/>
    <mergeCell ref="C2090:K2090"/>
    <mergeCell ref="C2091:K2091"/>
    <mergeCell ref="C2080:K2080"/>
    <mergeCell ref="C2081:K2081"/>
    <mergeCell ref="C2082:K2082"/>
    <mergeCell ref="C2083:K2083"/>
    <mergeCell ref="C2084:K2084"/>
    <mergeCell ref="C2085:K2085"/>
    <mergeCell ref="C2110:K2110"/>
    <mergeCell ref="C2111:K2111"/>
    <mergeCell ref="C2112:K2112"/>
    <mergeCell ref="C2113:K2113"/>
    <mergeCell ref="C2114:K2114"/>
    <mergeCell ref="C2115:K2115"/>
    <mergeCell ref="C2104:K2104"/>
    <mergeCell ref="C2105:K2105"/>
    <mergeCell ref="C2106:K2106"/>
    <mergeCell ref="C2107:K2107"/>
    <mergeCell ref="C2108:K2108"/>
    <mergeCell ref="C2109:K2109"/>
    <mergeCell ref="C2098:K2098"/>
    <mergeCell ref="C2099:K2099"/>
    <mergeCell ref="C2100:K2100"/>
    <mergeCell ref="C2101:K2101"/>
    <mergeCell ref="C2102:K2102"/>
    <mergeCell ref="C2103:K2103"/>
    <mergeCell ref="C2128:K2128"/>
    <mergeCell ref="C2129:K2129"/>
    <mergeCell ref="C2130:K2130"/>
    <mergeCell ref="C2131:K2131"/>
    <mergeCell ref="C2132:K2132"/>
    <mergeCell ref="C2133:K2133"/>
    <mergeCell ref="C2122:K2122"/>
    <mergeCell ref="C2123:K2123"/>
    <mergeCell ref="C2124:K2124"/>
    <mergeCell ref="C2125:K2125"/>
    <mergeCell ref="C2126:K2126"/>
    <mergeCell ref="C2127:K2127"/>
    <mergeCell ref="C2116:K2116"/>
    <mergeCell ref="C2117:K2117"/>
    <mergeCell ref="C2118:K2118"/>
    <mergeCell ref="C2119:K2119"/>
    <mergeCell ref="C2120:K2120"/>
    <mergeCell ref="C2121:K2121"/>
    <mergeCell ref="C2146:K2146"/>
    <mergeCell ref="C2147:K2147"/>
    <mergeCell ref="C2148:K2148"/>
    <mergeCell ref="C2149:K2149"/>
    <mergeCell ref="C2150:K2150"/>
    <mergeCell ref="C2151:K2151"/>
    <mergeCell ref="C2140:K2140"/>
    <mergeCell ref="C2141:K2141"/>
    <mergeCell ref="C2142:K2142"/>
    <mergeCell ref="C2143:K2143"/>
    <mergeCell ref="C2144:K2144"/>
    <mergeCell ref="C2145:K2145"/>
    <mergeCell ref="C2134:K2134"/>
    <mergeCell ref="C2135:K2135"/>
    <mergeCell ref="C2136:K2136"/>
    <mergeCell ref="C2137:K2137"/>
    <mergeCell ref="C2138:K2138"/>
    <mergeCell ref="C2139:K2139"/>
    <mergeCell ref="C2164:K2164"/>
    <mergeCell ref="C2165:K2165"/>
    <mergeCell ref="C2166:K2166"/>
    <mergeCell ref="C2167:K2167"/>
    <mergeCell ref="C2168:K2168"/>
    <mergeCell ref="C2169:K2169"/>
    <mergeCell ref="C2158:K2158"/>
    <mergeCell ref="C2159:K2159"/>
    <mergeCell ref="C2160:K2160"/>
    <mergeCell ref="C2161:K2161"/>
    <mergeCell ref="C2162:K2162"/>
    <mergeCell ref="C2163:K2163"/>
    <mergeCell ref="C2152:K2152"/>
    <mergeCell ref="C2153:K2153"/>
    <mergeCell ref="C2154:K2154"/>
    <mergeCell ref="C2155:K2155"/>
    <mergeCell ref="C2156:K2156"/>
    <mergeCell ref="C2157:K2157"/>
    <mergeCell ref="C2182:K2182"/>
    <mergeCell ref="C2183:K2183"/>
    <mergeCell ref="C2184:K2184"/>
    <mergeCell ref="C2185:K2185"/>
    <mergeCell ref="C2186:K2186"/>
    <mergeCell ref="C2187:K2187"/>
    <mergeCell ref="C2176:K2176"/>
    <mergeCell ref="C2177:K2177"/>
    <mergeCell ref="C2178:K2178"/>
    <mergeCell ref="C2179:K2179"/>
    <mergeCell ref="C2180:K2180"/>
    <mergeCell ref="C2181:K2181"/>
    <mergeCell ref="C2170:K2170"/>
    <mergeCell ref="C2171:K2171"/>
    <mergeCell ref="C2172:K2172"/>
    <mergeCell ref="C2173:K2173"/>
    <mergeCell ref="C2174:K2174"/>
    <mergeCell ref="C2175:K2175"/>
    <mergeCell ref="C2200:K2200"/>
    <mergeCell ref="C2201:K2201"/>
    <mergeCell ref="C2202:K2202"/>
    <mergeCell ref="C2194:K2194"/>
    <mergeCell ref="C2195:K2195"/>
    <mergeCell ref="C2196:K2196"/>
    <mergeCell ref="C2197:K2197"/>
    <mergeCell ref="C2198:K2198"/>
    <mergeCell ref="C2199:K2199"/>
    <mergeCell ref="C2188:K2188"/>
    <mergeCell ref="C2189:K2189"/>
    <mergeCell ref="C2190:K2190"/>
    <mergeCell ref="C2191:K2191"/>
    <mergeCell ref="C2192:K2192"/>
    <mergeCell ref="C2193:K2193"/>
    <mergeCell ref="C2207:K2207"/>
    <mergeCell ref="C2208:K2208"/>
    <mergeCell ref="C2236:K2236"/>
    <mergeCell ref="C2237:K2237"/>
    <mergeCell ref="C2238:K2238"/>
    <mergeCell ref="C2239:K2239"/>
    <mergeCell ref="C2240:K2240"/>
    <mergeCell ref="C2241:K2241"/>
    <mergeCell ref="C2230:K2230"/>
    <mergeCell ref="C2231:K2231"/>
    <mergeCell ref="C2232:K2232"/>
    <mergeCell ref="C2233:K2233"/>
    <mergeCell ref="C2234:K2234"/>
    <mergeCell ref="C2235:K2235"/>
    <mergeCell ref="C2213:K2213"/>
    <mergeCell ref="C2214:K2214"/>
    <mergeCell ref="C2224:K2224"/>
    <mergeCell ref="C2225:K2225"/>
    <mergeCell ref="C2226:K2226"/>
    <mergeCell ref="C2227:K2227"/>
    <mergeCell ref="C2228:K2228"/>
    <mergeCell ref="C2229:K2229"/>
    <mergeCell ref="C2218:K2218"/>
    <mergeCell ref="C2219:K2219"/>
    <mergeCell ref="C2220:K2220"/>
    <mergeCell ref="C2221:K2221"/>
    <mergeCell ref="C2222:K2222"/>
    <mergeCell ref="C2223:K2223"/>
    <mergeCell ref="C2215:K2215"/>
    <mergeCell ref="C2216:K2216"/>
    <mergeCell ref="C2217:K2217"/>
    <mergeCell ref="C2254:K2254"/>
    <mergeCell ref="C2255:K2255"/>
    <mergeCell ref="C2256:K2256"/>
    <mergeCell ref="C2257:K2257"/>
    <mergeCell ref="C2258:K2258"/>
    <mergeCell ref="C2259:K2259"/>
    <mergeCell ref="C2248:K2248"/>
    <mergeCell ref="C2249:K2249"/>
    <mergeCell ref="C2250:K2250"/>
    <mergeCell ref="C2251:K2251"/>
    <mergeCell ref="C2252:K2252"/>
    <mergeCell ref="C2253:K2253"/>
    <mergeCell ref="C2242:K2242"/>
    <mergeCell ref="C2243:K2243"/>
    <mergeCell ref="C2244:K2244"/>
    <mergeCell ref="C2245:K2245"/>
    <mergeCell ref="C2246:K2246"/>
    <mergeCell ref="C2247:K2247"/>
    <mergeCell ref="C2272:K2272"/>
    <mergeCell ref="C2273:K2273"/>
    <mergeCell ref="C2274:K2274"/>
    <mergeCell ref="C2275:K2275"/>
    <mergeCell ref="C2276:K2276"/>
    <mergeCell ref="C2277:K2277"/>
    <mergeCell ref="C2266:K2266"/>
    <mergeCell ref="C2267:K2267"/>
    <mergeCell ref="C2268:K2268"/>
    <mergeCell ref="C2269:K2269"/>
    <mergeCell ref="C2270:K2270"/>
    <mergeCell ref="C2271:K2271"/>
    <mergeCell ref="C2260:K2260"/>
    <mergeCell ref="C2261:K2261"/>
    <mergeCell ref="C2262:K2262"/>
    <mergeCell ref="C2263:K2263"/>
    <mergeCell ref="C2264:K2264"/>
    <mergeCell ref="C2265:K2265"/>
    <mergeCell ref="C2290:K2290"/>
    <mergeCell ref="C2291:K2291"/>
    <mergeCell ref="C2292:K2292"/>
    <mergeCell ref="C2293:K2293"/>
    <mergeCell ref="C2294:K2294"/>
    <mergeCell ref="C2295:K2295"/>
    <mergeCell ref="C2284:K2284"/>
    <mergeCell ref="C2285:K2285"/>
    <mergeCell ref="C2286:K2286"/>
    <mergeCell ref="C2287:K2287"/>
    <mergeCell ref="C2288:K2288"/>
    <mergeCell ref="C2289:K2289"/>
    <mergeCell ref="C2278:K2278"/>
    <mergeCell ref="C2279:K2279"/>
    <mergeCell ref="C2280:K2280"/>
    <mergeCell ref="C2281:K2281"/>
    <mergeCell ref="C2282:K2282"/>
    <mergeCell ref="C2283:K2283"/>
    <mergeCell ref="C2308:K2308"/>
    <mergeCell ref="C2309:K2309"/>
    <mergeCell ref="C2310:K2310"/>
    <mergeCell ref="C2311:K2311"/>
    <mergeCell ref="C2312:K2312"/>
    <mergeCell ref="C2313:K2313"/>
    <mergeCell ref="C2302:K2302"/>
    <mergeCell ref="C2303:K2303"/>
    <mergeCell ref="C2304:K2304"/>
    <mergeCell ref="C2305:K2305"/>
    <mergeCell ref="C2306:K2306"/>
    <mergeCell ref="C2307:K2307"/>
    <mergeCell ref="C2296:K2296"/>
    <mergeCell ref="C2297:K2297"/>
    <mergeCell ref="C2298:K2298"/>
    <mergeCell ref="C2299:K2299"/>
    <mergeCell ref="C2300:K2300"/>
    <mergeCell ref="C2301:K2301"/>
    <mergeCell ref="C2326:K2326"/>
    <mergeCell ref="C2327:K2327"/>
    <mergeCell ref="C2328:K2328"/>
    <mergeCell ref="C2329:K2329"/>
    <mergeCell ref="C2330:K2330"/>
    <mergeCell ref="C2331:K2331"/>
    <mergeCell ref="C2320:K2320"/>
    <mergeCell ref="C2321:K2321"/>
    <mergeCell ref="C2322:K2322"/>
    <mergeCell ref="C2323:K2323"/>
    <mergeCell ref="C2324:K2324"/>
    <mergeCell ref="C2325:K2325"/>
    <mergeCell ref="C2314:K2314"/>
    <mergeCell ref="C2315:K2315"/>
    <mergeCell ref="C2316:K2316"/>
    <mergeCell ref="C2317:K2317"/>
    <mergeCell ref="C2318:K2318"/>
    <mergeCell ref="C2319:K2319"/>
    <mergeCell ref="C2344:K2344"/>
    <mergeCell ref="C2345:K2345"/>
    <mergeCell ref="C2346:K2346"/>
    <mergeCell ref="C2347:K2347"/>
    <mergeCell ref="C2348:K2348"/>
    <mergeCell ref="C2349:K2349"/>
    <mergeCell ref="C2338:K2338"/>
    <mergeCell ref="C2339:K2339"/>
    <mergeCell ref="C2340:K2340"/>
    <mergeCell ref="C2341:K2341"/>
    <mergeCell ref="C2342:K2342"/>
    <mergeCell ref="C2343:K2343"/>
    <mergeCell ref="C2332:K2332"/>
    <mergeCell ref="C2333:K2333"/>
    <mergeCell ref="C2334:K2334"/>
    <mergeCell ref="C2335:K2335"/>
    <mergeCell ref="C2336:K2336"/>
    <mergeCell ref="C2337:K2337"/>
    <mergeCell ref="C2362:K2362"/>
    <mergeCell ref="C2363:K2363"/>
    <mergeCell ref="C2364:K2364"/>
    <mergeCell ref="C2365:K2365"/>
    <mergeCell ref="C2366:K2366"/>
    <mergeCell ref="C2367:K2367"/>
    <mergeCell ref="C2356:K2356"/>
    <mergeCell ref="C2357:K2357"/>
    <mergeCell ref="C2358:K2358"/>
    <mergeCell ref="C2359:K2359"/>
    <mergeCell ref="C2360:K2360"/>
    <mergeCell ref="C2361:K2361"/>
    <mergeCell ref="C2350:K2350"/>
    <mergeCell ref="C2351:K2351"/>
    <mergeCell ref="C2352:K2352"/>
    <mergeCell ref="C2353:K2353"/>
    <mergeCell ref="C2354:K2354"/>
    <mergeCell ref="C2355:K2355"/>
    <mergeCell ref="C2380:K2380"/>
    <mergeCell ref="C2381:K2381"/>
    <mergeCell ref="C2382:K2382"/>
    <mergeCell ref="C2383:K2383"/>
    <mergeCell ref="C2384:K2384"/>
    <mergeCell ref="C2385:K2385"/>
    <mergeCell ref="C2374:K2374"/>
    <mergeCell ref="C2375:K2375"/>
    <mergeCell ref="C2376:K2376"/>
    <mergeCell ref="C2377:K2377"/>
    <mergeCell ref="C2378:K2378"/>
    <mergeCell ref="C2379:K2379"/>
    <mergeCell ref="C2368:K2368"/>
    <mergeCell ref="C2369:K2369"/>
    <mergeCell ref="C2370:K2370"/>
    <mergeCell ref="C2371:K2371"/>
    <mergeCell ref="C2372:K2372"/>
    <mergeCell ref="C2373:K2373"/>
    <mergeCell ref="C2398:K2398"/>
    <mergeCell ref="C2399:K2399"/>
    <mergeCell ref="C2400:K2400"/>
    <mergeCell ref="C2401:K2401"/>
    <mergeCell ref="C2402:K2402"/>
    <mergeCell ref="C2403:K2403"/>
    <mergeCell ref="C2392:K2392"/>
    <mergeCell ref="C2393:K2393"/>
    <mergeCell ref="C2394:K2394"/>
    <mergeCell ref="C2395:K2395"/>
    <mergeCell ref="C2396:K2396"/>
    <mergeCell ref="C2397:K2397"/>
    <mergeCell ref="C2386:K2386"/>
    <mergeCell ref="C2387:K2387"/>
    <mergeCell ref="C2388:K2388"/>
    <mergeCell ref="C2389:K2389"/>
    <mergeCell ref="C2390:K2390"/>
    <mergeCell ref="C2391:K2391"/>
    <mergeCell ref="C2416:K2416"/>
    <mergeCell ref="C2417:K2417"/>
    <mergeCell ref="C2418:K2418"/>
    <mergeCell ref="C2419:K2419"/>
    <mergeCell ref="C2420:K2420"/>
    <mergeCell ref="C2421:K2421"/>
    <mergeCell ref="C2410:K2410"/>
    <mergeCell ref="C2411:K2411"/>
    <mergeCell ref="C2412:K2412"/>
    <mergeCell ref="C2413:K2413"/>
    <mergeCell ref="C2414:K2414"/>
    <mergeCell ref="C2415:K2415"/>
    <mergeCell ref="C2404:K2404"/>
    <mergeCell ref="C2405:K2405"/>
    <mergeCell ref="C2406:K2406"/>
    <mergeCell ref="C2407:K2407"/>
    <mergeCell ref="C2408:K2408"/>
    <mergeCell ref="C2409:K2409"/>
    <mergeCell ref="C2434:K2434"/>
    <mergeCell ref="C2435:K2435"/>
    <mergeCell ref="C2436:K2436"/>
    <mergeCell ref="C2437:K2437"/>
    <mergeCell ref="C2438:K2438"/>
    <mergeCell ref="C2439:K2439"/>
    <mergeCell ref="C2428:K2428"/>
    <mergeCell ref="C2429:K2429"/>
    <mergeCell ref="C2430:K2430"/>
    <mergeCell ref="C2431:K2431"/>
    <mergeCell ref="C2432:K2432"/>
    <mergeCell ref="C2433:K2433"/>
    <mergeCell ref="C2422:K2422"/>
    <mergeCell ref="C2423:K2423"/>
    <mergeCell ref="C2424:K2424"/>
    <mergeCell ref="C2425:K2425"/>
    <mergeCell ref="C2426:K2426"/>
    <mergeCell ref="C2427:K2427"/>
    <mergeCell ref="C2452:K2452"/>
    <mergeCell ref="C2453:K2453"/>
    <mergeCell ref="C2454:K2454"/>
    <mergeCell ref="C2455:K2455"/>
    <mergeCell ref="C2456:K2456"/>
    <mergeCell ref="C2457:K2457"/>
    <mergeCell ref="C2446:K2446"/>
    <mergeCell ref="C2447:K2447"/>
    <mergeCell ref="C2448:K2448"/>
    <mergeCell ref="C2449:K2449"/>
    <mergeCell ref="C2450:K2450"/>
    <mergeCell ref="C2451:K2451"/>
    <mergeCell ref="C2440:K2440"/>
    <mergeCell ref="C2441:K2441"/>
    <mergeCell ref="C2442:K2442"/>
    <mergeCell ref="C2443:K2443"/>
    <mergeCell ref="C2444:K2444"/>
    <mergeCell ref="C2445:K2445"/>
    <mergeCell ref="C2470:K2470"/>
    <mergeCell ref="C2471:K2471"/>
    <mergeCell ref="C2472:K2472"/>
    <mergeCell ref="C2473:K2473"/>
    <mergeCell ref="C2474:K2474"/>
    <mergeCell ref="C2475:K2475"/>
    <mergeCell ref="C2464:K2464"/>
    <mergeCell ref="C2465:K2465"/>
    <mergeCell ref="C2466:K2466"/>
    <mergeCell ref="C2467:K2467"/>
    <mergeCell ref="C2468:K2468"/>
    <mergeCell ref="C2469:K2469"/>
    <mergeCell ref="C2458:K2458"/>
    <mergeCell ref="C2459:K2459"/>
    <mergeCell ref="C2460:K2460"/>
    <mergeCell ref="C2461:K2461"/>
    <mergeCell ref="C2462:K2462"/>
    <mergeCell ref="C2463:K2463"/>
    <mergeCell ref="C2488:K2488"/>
    <mergeCell ref="C2489:K2489"/>
    <mergeCell ref="C2490:K2490"/>
    <mergeCell ref="C2491:K2491"/>
    <mergeCell ref="C2492:K2492"/>
    <mergeCell ref="C2493:K2493"/>
    <mergeCell ref="C2482:K2482"/>
    <mergeCell ref="C2483:K2483"/>
    <mergeCell ref="C2484:K2484"/>
    <mergeCell ref="C2485:K2485"/>
    <mergeCell ref="C2486:K2486"/>
    <mergeCell ref="C2487:K2487"/>
    <mergeCell ref="C2476:K2476"/>
    <mergeCell ref="C2477:K2477"/>
    <mergeCell ref="C2478:K2478"/>
    <mergeCell ref="C2479:K2479"/>
    <mergeCell ref="C2480:K2480"/>
    <mergeCell ref="C2481:K2481"/>
    <mergeCell ref="C2506:K2506"/>
    <mergeCell ref="C2507:K2507"/>
    <mergeCell ref="C2508:K2508"/>
    <mergeCell ref="C2509:K2509"/>
    <mergeCell ref="C2510:K2510"/>
    <mergeCell ref="C2511:K2511"/>
    <mergeCell ref="C2500:K2500"/>
    <mergeCell ref="C2501:K2501"/>
    <mergeCell ref="C2502:K2502"/>
    <mergeCell ref="C2503:K2503"/>
    <mergeCell ref="C2504:K2504"/>
    <mergeCell ref="C2505:K2505"/>
    <mergeCell ref="C2494:K2494"/>
    <mergeCell ref="C2495:K2495"/>
    <mergeCell ref="C2496:K2496"/>
    <mergeCell ref="C2497:K2497"/>
    <mergeCell ref="C2498:K2498"/>
    <mergeCell ref="C2499:K2499"/>
    <mergeCell ref="C2524:K2524"/>
    <mergeCell ref="C2525:K2525"/>
    <mergeCell ref="C2526:K2526"/>
    <mergeCell ref="C2527:K2527"/>
    <mergeCell ref="C2528:K2528"/>
    <mergeCell ref="C2529:K2529"/>
    <mergeCell ref="C2518:K2518"/>
    <mergeCell ref="C2519:K2519"/>
    <mergeCell ref="C2520:K2520"/>
    <mergeCell ref="C2521:K2521"/>
    <mergeCell ref="C2522:K2522"/>
    <mergeCell ref="C2523:K2523"/>
    <mergeCell ref="C2512:K2512"/>
    <mergeCell ref="C2513:K2513"/>
    <mergeCell ref="C2514:K2514"/>
    <mergeCell ref="C2515:K2515"/>
    <mergeCell ref="C2516:K2516"/>
    <mergeCell ref="C2517:K2517"/>
    <mergeCell ref="C2542:K2542"/>
    <mergeCell ref="C2543:K2543"/>
    <mergeCell ref="C2544:K2544"/>
    <mergeCell ref="C2545:K2545"/>
    <mergeCell ref="C2546:K2546"/>
    <mergeCell ref="C2547:K2547"/>
    <mergeCell ref="C2536:K2536"/>
    <mergeCell ref="C2537:K2537"/>
    <mergeCell ref="C2538:K2538"/>
    <mergeCell ref="C2539:K2539"/>
    <mergeCell ref="C2540:K2540"/>
    <mergeCell ref="C2541:K2541"/>
    <mergeCell ref="C2530:K2530"/>
    <mergeCell ref="C2531:K2531"/>
    <mergeCell ref="C2532:K2532"/>
    <mergeCell ref="C2533:K2533"/>
    <mergeCell ref="C2534:K2534"/>
    <mergeCell ref="C2535:K2535"/>
    <mergeCell ref="C2560:K2560"/>
    <mergeCell ref="C2561:K2561"/>
    <mergeCell ref="C2562:K2562"/>
    <mergeCell ref="C2563:K2563"/>
    <mergeCell ref="C2564:K2564"/>
    <mergeCell ref="C2565:K2565"/>
    <mergeCell ref="C2554:K2554"/>
    <mergeCell ref="C2555:K2555"/>
    <mergeCell ref="C2556:K2556"/>
    <mergeCell ref="C2557:K2557"/>
    <mergeCell ref="C2558:K2558"/>
    <mergeCell ref="C2559:K2559"/>
    <mergeCell ref="C2548:K2548"/>
    <mergeCell ref="C2549:K2549"/>
    <mergeCell ref="C2550:K2550"/>
    <mergeCell ref="C2551:K2551"/>
    <mergeCell ref="C2552:K2552"/>
    <mergeCell ref="C2553:K2553"/>
    <mergeCell ref="C2578:K2578"/>
    <mergeCell ref="C2579:K2579"/>
    <mergeCell ref="C2580:K2580"/>
    <mergeCell ref="C2581:K2581"/>
    <mergeCell ref="C2582:K2582"/>
    <mergeCell ref="C2583:K2583"/>
    <mergeCell ref="C2572:K2572"/>
    <mergeCell ref="C2573:K2573"/>
    <mergeCell ref="C2574:K2574"/>
    <mergeCell ref="C2575:K2575"/>
    <mergeCell ref="C2576:K2576"/>
    <mergeCell ref="C2577:K2577"/>
    <mergeCell ref="C2566:K2566"/>
    <mergeCell ref="C2567:K2567"/>
    <mergeCell ref="C2568:K2568"/>
    <mergeCell ref="C2569:K2569"/>
    <mergeCell ref="C2570:K2570"/>
    <mergeCell ref="C2571:K2571"/>
    <mergeCell ref="C2596:K2596"/>
    <mergeCell ref="C2597:K2597"/>
    <mergeCell ref="C2598:K2598"/>
    <mergeCell ref="C2599:K2599"/>
    <mergeCell ref="C2600:K2600"/>
    <mergeCell ref="C2601:K2601"/>
    <mergeCell ref="C2590:K2590"/>
    <mergeCell ref="C2591:K2591"/>
    <mergeCell ref="C2592:K2592"/>
    <mergeCell ref="C2593:K2593"/>
    <mergeCell ref="C2594:K2594"/>
    <mergeCell ref="C2595:K2595"/>
    <mergeCell ref="C2584:K2584"/>
    <mergeCell ref="C2585:K2585"/>
    <mergeCell ref="C2586:K2586"/>
    <mergeCell ref="C2587:K2587"/>
    <mergeCell ref="C2588:K2588"/>
    <mergeCell ref="C2589:K2589"/>
    <mergeCell ref="C2614:K2614"/>
    <mergeCell ref="C2615:K2615"/>
    <mergeCell ref="C2616:K2616"/>
    <mergeCell ref="C2617:K2617"/>
    <mergeCell ref="C2618:K2618"/>
    <mergeCell ref="C2619:K2619"/>
    <mergeCell ref="C2608:K2608"/>
    <mergeCell ref="C2609:K2609"/>
    <mergeCell ref="C2610:K2610"/>
    <mergeCell ref="C2611:K2611"/>
    <mergeCell ref="C2612:K2612"/>
    <mergeCell ref="C2613:K2613"/>
    <mergeCell ref="C2602:K2602"/>
    <mergeCell ref="C2603:K2603"/>
    <mergeCell ref="C2604:K2604"/>
    <mergeCell ref="C2605:K2605"/>
    <mergeCell ref="C2606:K2606"/>
    <mergeCell ref="C2607:K2607"/>
    <mergeCell ref="C2632:K2632"/>
    <mergeCell ref="C2633:K2633"/>
    <mergeCell ref="C2634:K2634"/>
    <mergeCell ref="C2635:K2635"/>
    <mergeCell ref="C2636:K2636"/>
    <mergeCell ref="C2637:K2637"/>
    <mergeCell ref="C2626:K2626"/>
    <mergeCell ref="C2627:K2627"/>
    <mergeCell ref="C2628:K2628"/>
    <mergeCell ref="C2629:K2629"/>
    <mergeCell ref="C2630:K2630"/>
    <mergeCell ref="C2631:K2631"/>
    <mergeCell ref="C2620:K2620"/>
    <mergeCell ref="C2621:K2621"/>
    <mergeCell ref="C2622:K2622"/>
    <mergeCell ref="C2623:K2623"/>
    <mergeCell ref="C2624:K2624"/>
    <mergeCell ref="C2625:K2625"/>
    <mergeCell ref="C2638:K2638"/>
    <mergeCell ref="C2639:K2639"/>
    <mergeCell ref="C2640:K2640"/>
    <mergeCell ref="C2641:K2641"/>
    <mergeCell ref="C2642:K2642"/>
    <mergeCell ref="C2643:K2643"/>
    <mergeCell ref="C2662:K2662"/>
    <mergeCell ref="C2663:K2663"/>
    <mergeCell ref="C2664:K2664"/>
    <mergeCell ref="C2665:K2665"/>
    <mergeCell ref="C2670:K2670"/>
    <mergeCell ref="C2671:K2671"/>
    <mergeCell ref="C2684:K2684"/>
    <mergeCell ref="C2685:K2685"/>
    <mergeCell ref="C2669:K2669"/>
    <mergeCell ref="C2672:K2673"/>
    <mergeCell ref="C2674:K2675"/>
    <mergeCell ref="C2721:K2721"/>
    <mergeCell ref="C2722:K2722"/>
    <mergeCell ref="C2650:K2650"/>
    <mergeCell ref="C2651:K2651"/>
    <mergeCell ref="C2652:K2652"/>
    <mergeCell ref="C2653:K2653"/>
    <mergeCell ref="C2654:K2654"/>
    <mergeCell ref="C2655:K2655"/>
    <mergeCell ref="C2644:K2644"/>
    <mergeCell ref="C2645:K2645"/>
    <mergeCell ref="C2646:K2646"/>
    <mergeCell ref="C2647:K2647"/>
    <mergeCell ref="C2648:K2648"/>
    <mergeCell ref="C2649:K2649"/>
    <mergeCell ref="C2687:K2687"/>
    <mergeCell ref="C2688:K2688"/>
    <mergeCell ref="C2689:K2689"/>
    <mergeCell ref="C2738:K2739"/>
    <mergeCell ref="C2740:K2741"/>
    <mergeCell ref="C2680:K2680"/>
    <mergeCell ref="C2681:K2681"/>
    <mergeCell ref="C2682:K2682"/>
    <mergeCell ref="C2683:K2683"/>
    <mergeCell ref="C2686:K2686"/>
    <mergeCell ref="C2656:K2656"/>
    <mergeCell ref="C2657:K2657"/>
    <mergeCell ref="C2744:K2744"/>
    <mergeCell ref="C2743:K2743"/>
    <mergeCell ref="C2701:K2701"/>
    <mergeCell ref="C2702:K2702"/>
    <mergeCell ref="C2691:K2691"/>
    <mergeCell ref="C2676:K2676"/>
    <mergeCell ref="C2677:K2677"/>
    <mergeCell ref="C2678:K2678"/>
    <mergeCell ref="C2679:K2679"/>
    <mergeCell ref="C2706:K2706"/>
    <mergeCell ref="C2707:K2707"/>
    <mergeCell ref="C2724:K2724"/>
    <mergeCell ref="C2725:K2725"/>
    <mergeCell ref="C2703:K2704"/>
    <mergeCell ref="C2708:K2709"/>
    <mergeCell ref="C2710:K2711"/>
    <mergeCell ref="C2712:K2713"/>
    <mergeCell ref="C2714:K2715"/>
    <mergeCell ref="C2716:K2716"/>
    <mergeCell ref="C2717:K2717"/>
    <mergeCell ref="C2718:K2718"/>
    <mergeCell ref="C2719:K2719"/>
    <mergeCell ref="C2720:K2720"/>
    <mergeCell ref="C2742:K2742"/>
    <mergeCell ref="C2753:K2753"/>
    <mergeCell ref="C2705:K2705"/>
    <mergeCell ref="C2690:K2690"/>
    <mergeCell ref="C2754:K2754"/>
    <mergeCell ref="C2755:K2755"/>
    <mergeCell ref="C2745:K2745"/>
    <mergeCell ref="C2730:K2730"/>
    <mergeCell ref="C2750:K2750"/>
    <mergeCell ref="C2751:K2751"/>
    <mergeCell ref="C2756:K2756"/>
    <mergeCell ref="C2757:K2757"/>
    <mergeCell ref="C2752:K2752"/>
    <mergeCell ref="C2758:K2758"/>
    <mergeCell ref="C2759:K2759"/>
    <mergeCell ref="C2692:K2692"/>
    <mergeCell ref="C2693:K2693"/>
    <mergeCell ref="C2694:K2694"/>
    <mergeCell ref="C2695:K2695"/>
    <mergeCell ref="C2696:K2696"/>
    <mergeCell ref="C2697:K2697"/>
    <mergeCell ref="C2698:K2698"/>
    <mergeCell ref="C2699:K2699"/>
    <mergeCell ref="C2700:K2700"/>
    <mergeCell ref="C2723:K2723"/>
    <mergeCell ref="C2726:K2727"/>
    <mergeCell ref="C2728:K2729"/>
    <mergeCell ref="C2731:K2732"/>
    <mergeCell ref="C2733:K2734"/>
    <mergeCell ref="C2735:K2735"/>
    <mergeCell ref="C2736:K2736"/>
    <mergeCell ref="C2737:K2737"/>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dimension ref="A1:AM44"/>
  <sheetViews>
    <sheetView showGridLines="0" view="pageBreakPreview" zoomScaleSheetLayoutView="100" workbookViewId="0">
      <pane xSplit="5" ySplit="6" topLeftCell="F19" activePane="bottomRight" state="frozen"/>
      <selection pane="topRight" activeCell="F1" sqref="F1"/>
      <selection pane="bottomLeft" activeCell="A7" sqref="A7"/>
      <selection pane="bottomRight" activeCell="AC39" sqref="AC39"/>
    </sheetView>
  </sheetViews>
  <sheetFormatPr defaultRowHeight="15"/>
  <cols>
    <col min="1" max="1" width="2.7109375" style="250" customWidth="1"/>
    <col min="2" max="2" width="6.42578125" style="250" customWidth="1"/>
    <col min="3" max="3" width="65.5703125" style="173" customWidth="1"/>
    <col min="4" max="5" width="9.5703125" style="173" hidden="1" customWidth="1"/>
    <col min="6" max="6" width="14" style="123" customWidth="1"/>
    <col min="7" max="10" width="4.85546875" style="257" hidden="1" customWidth="1"/>
    <col min="11" max="11" width="13.42578125" style="1" bestFit="1" customWidth="1"/>
    <col min="12" max="12" width="13.140625" style="2" hidden="1" customWidth="1"/>
    <col min="13" max="13" width="4.85546875" style="257" hidden="1" customWidth="1"/>
    <col min="14" max="16" width="6" style="257" hidden="1" customWidth="1"/>
    <col min="17" max="17" width="13.42578125" style="1" bestFit="1" customWidth="1"/>
    <col min="18" max="18" width="13.140625" style="2" hidden="1" customWidth="1"/>
    <col min="19" max="19" width="4.85546875" style="257" hidden="1" customWidth="1"/>
    <col min="20" max="22" width="6" style="257" hidden="1" customWidth="1"/>
    <col min="23" max="23" width="13.42578125" style="1" bestFit="1" customWidth="1"/>
    <col min="24" max="24" width="13.140625" style="2" hidden="1" customWidth="1"/>
    <col min="25" max="25" width="6" style="257" hidden="1" customWidth="1"/>
    <col min="26" max="26" width="4.85546875" style="257" hidden="1" customWidth="1"/>
    <col min="27" max="28" width="6" style="257" hidden="1" customWidth="1"/>
    <col min="29" max="29" width="13.42578125" style="1" bestFit="1" customWidth="1"/>
    <col min="30" max="30" width="13.140625" style="2" hidden="1" customWidth="1"/>
    <col min="31" max="34" width="4.85546875" style="257" hidden="1" customWidth="1"/>
    <col min="35" max="35" width="13.42578125" style="1" bestFit="1" customWidth="1"/>
    <col min="36" max="36" width="13.140625" style="2" hidden="1" customWidth="1"/>
    <col min="37" max="37" width="17.85546875" style="3" bestFit="1" customWidth="1"/>
    <col min="38" max="38" width="16.5703125" style="250" customWidth="1"/>
    <col min="39" max="39" width="16.85546875" style="250" bestFit="1" customWidth="1"/>
    <col min="40" max="40" width="14.42578125" style="250" bestFit="1" customWidth="1"/>
    <col min="41" max="16384" width="9.140625" style="250"/>
  </cols>
  <sheetData>
    <row r="1" spans="1:39" s="164" customFormat="1" ht="26.25" customHeight="1">
      <c r="B1" s="376" t="s">
        <v>11444</v>
      </c>
      <c r="C1" s="376"/>
      <c r="D1" s="376"/>
      <c r="E1" s="376"/>
      <c r="F1" s="376"/>
      <c r="G1" s="376"/>
      <c r="H1" s="376"/>
      <c r="I1" s="376"/>
      <c r="J1" s="376"/>
      <c r="K1" s="376"/>
      <c r="L1" s="376"/>
      <c r="M1" s="376"/>
      <c r="N1" s="376"/>
      <c r="O1" s="376"/>
      <c r="P1" s="376"/>
      <c r="Q1" s="376"/>
      <c r="R1" s="376"/>
      <c r="S1" s="376"/>
      <c r="T1" s="376"/>
      <c r="U1" s="376"/>
      <c r="V1" s="376"/>
      <c r="W1" s="376"/>
      <c r="X1" s="376"/>
      <c r="Y1" s="376"/>
      <c r="Z1" s="376"/>
      <c r="AA1" s="376"/>
      <c r="AB1" s="376"/>
      <c r="AC1" s="376"/>
      <c r="AD1" s="376"/>
      <c r="AE1" s="376"/>
      <c r="AF1" s="376"/>
      <c r="AG1" s="376"/>
      <c r="AH1" s="376"/>
      <c r="AI1" s="376"/>
      <c r="AJ1" s="376"/>
      <c r="AK1" s="376"/>
    </row>
    <row r="2" spans="1:39" s="166" customFormat="1" ht="15" customHeight="1">
      <c r="A2" s="165"/>
      <c r="B2" s="377" t="str">
        <f>ORÇAMENTO!B2</f>
        <v xml:space="preserve">OBRA: </v>
      </c>
      <c r="C2" s="378"/>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9"/>
    </row>
    <row r="3" spans="1:39" s="172" customFormat="1" ht="15" customHeight="1">
      <c r="A3" s="169"/>
      <c r="B3" s="380" t="str">
        <f>ORÇAMENTO!B3</f>
        <v xml:space="preserve">Reforma da Escola Municipal Júlio José Mota - Bairro Boa Vista </v>
      </c>
      <c r="C3" s="381"/>
      <c r="D3" s="381"/>
      <c r="E3" s="381"/>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2"/>
    </row>
    <row r="4" spans="1:39" s="166" customFormat="1" ht="15" customHeight="1">
      <c r="A4" s="165"/>
      <c r="B4" s="377" t="str">
        <f>ORÇAMENTO!B6</f>
        <v xml:space="preserve">TIPO DE OBRA: </v>
      </c>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9"/>
    </row>
    <row r="5" spans="1:39" s="172" customFormat="1" ht="15" customHeight="1">
      <c r="A5" s="169"/>
      <c r="B5" s="380" t="str">
        <f>ORÇAMENTO!B7</f>
        <v>Construção e Reforma de Edifícios</v>
      </c>
      <c r="C5" s="381"/>
      <c r="D5" s="381"/>
      <c r="E5" s="381"/>
      <c r="F5" s="381"/>
      <c r="G5" s="381"/>
      <c r="H5" s="381"/>
      <c r="I5" s="381"/>
      <c r="J5" s="381"/>
      <c r="K5" s="381"/>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2"/>
    </row>
    <row r="6" spans="1:39" ht="28.5">
      <c r="B6" s="244" t="s">
        <v>13391</v>
      </c>
      <c r="C6" s="238" t="s">
        <v>41</v>
      </c>
      <c r="D6" s="245" t="s">
        <v>31606</v>
      </c>
      <c r="E6" s="245" t="s">
        <v>31607</v>
      </c>
      <c r="F6" s="245" t="s">
        <v>11445</v>
      </c>
      <c r="G6" s="251" t="s">
        <v>31766</v>
      </c>
      <c r="H6" s="251" t="s">
        <v>31767</v>
      </c>
      <c r="I6" s="251" t="s">
        <v>31768</v>
      </c>
      <c r="J6" s="251" t="s">
        <v>31769</v>
      </c>
      <c r="K6" s="179" t="s">
        <v>31574</v>
      </c>
      <c r="L6" s="180" t="s">
        <v>31605</v>
      </c>
      <c r="M6" s="251" t="s">
        <v>31770</v>
      </c>
      <c r="N6" s="251" t="s">
        <v>31771</v>
      </c>
      <c r="O6" s="251" t="s">
        <v>31772</v>
      </c>
      <c r="P6" s="251" t="s">
        <v>31773</v>
      </c>
      <c r="Q6" s="179" t="s">
        <v>31575</v>
      </c>
      <c r="R6" s="180" t="s">
        <v>31605</v>
      </c>
      <c r="S6" s="251" t="s">
        <v>31774</v>
      </c>
      <c r="T6" s="251" t="s">
        <v>31775</v>
      </c>
      <c r="U6" s="251" t="s">
        <v>31776</v>
      </c>
      <c r="V6" s="251" t="s">
        <v>31777</v>
      </c>
      <c r="W6" s="179" t="s">
        <v>31576</v>
      </c>
      <c r="X6" s="180" t="s">
        <v>31605</v>
      </c>
      <c r="Y6" s="251" t="s">
        <v>31778</v>
      </c>
      <c r="Z6" s="251" t="s">
        <v>31779</v>
      </c>
      <c r="AA6" s="251" t="s">
        <v>31780</v>
      </c>
      <c r="AB6" s="251" t="s">
        <v>31781</v>
      </c>
      <c r="AC6" s="179" t="s">
        <v>31577</v>
      </c>
      <c r="AD6" s="180" t="s">
        <v>31605</v>
      </c>
      <c r="AE6" s="251" t="s">
        <v>31782</v>
      </c>
      <c r="AF6" s="251" t="s">
        <v>31783</v>
      </c>
      <c r="AG6" s="251" t="s">
        <v>31784</v>
      </c>
      <c r="AH6" s="251" t="s">
        <v>31785</v>
      </c>
      <c r="AI6" s="179" t="s">
        <v>31578</v>
      </c>
      <c r="AJ6" s="180" t="s">
        <v>31605</v>
      </c>
      <c r="AK6" s="246" t="s">
        <v>13393</v>
      </c>
    </row>
    <row r="7" spans="1:39" ht="30">
      <c r="B7" s="240" t="s">
        <v>31599</v>
      </c>
      <c r="C7" s="241" t="str">
        <f>VLOOKUP(B7,ORÇAMENTO!B1:M226,2,0)</f>
        <v>AMPLIAÇÃO: CONSTRUÇÃO DE SALA PARA LABORATÓRIO E BANHEIROS</v>
      </c>
      <c r="D7" s="183" t="e">
        <f>VLOOKUP(B7,ORÇAMENTO!$B$129:$M$183,6,0)</f>
        <v>#N/A</v>
      </c>
      <c r="E7" s="183" t="e">
        <f>SUM(E8:E34)</f>
        <v>#REF!</v>
      </c>
      <c r="F7" s="242"/>
      <c r="G7" s="252"/>
      <c r="H7" s="252"/>
      <c r="I7" s="252"/>
      <c r="J7" s="252"/>
      <c r="K7" s="185"/>
      <c r="L7" s="243"/>
      <c r="M7" s="252"/>
      <c r="N7" s="252"/>
      <c r="O7" s="252"/>
      <c r="P7" s="252"/>
      <c r="Q7" s="185"/>
      <c r="R7" s="243"/>
      <c r="S7" s="252"/>
      <c r="T7" s="252"/>
      <c r="U7" s="252"/>
      <c r="V7" s="252"/>
      <c r="W7" s="185"/>
      <c r="X7" s="243"/>
      <c r="Y7" s="252"/>
      <c r="Z7" s="252"/>
      <c r="AA7" s="252"/>
      <c r="AB7" s="252"/>
      <c r="AC7" s="185"/>
      <c r="AD7" s="243"/>
      <c r="AE7" s="252"/>
      <c r="AF7" s="252"/>
      <c r="AG7" s="252"/>
      <c r="AH7" s="252"/>
      <c r="AI7" s="185"/>
      <c r="AJ7" s="243"/>
      <c r="AK7" s="181"/>
      <c r="AL7" s="12"/>
    </row>
    <row r="8" spans="1:39">
      <c r="B8" s="182" t="s">
        <v>8</v>
      </c>
      <c r="C8" s="183" t="str">
        <f>VLOOKUP(B8,ORÇAMENTO!B2:M227,2,0)</f>
        <v>MOVIMENTAÇÃO DE TERRA E PREPARO DE VALAS</v>
      </c>
      <c r="D8" s="183" t="e">
        <f>VLOOKUP(B8,ORÇAMENTO!$B$129:$M$183,6,0)</f>
        <v>#N/A</v>
      </c>
      <c r="E8" s="183">
        <v>3</v>
      </c>
      <c r="F8" s="184">
        <f>SUM(ORÇAMENTO!L12:L19)</f>
        <v>0</v>
      </c>
      <c r="G8" s="253">
        <v>0.5</v>
      </c>
      <c r="H8" s="253">
        <v>0.5</v>
      </c>
      <c r="I8" s="253"/>
      <c r="J8" s="253"/>
      <c r="K8" s="185"/>
      <c r="L8" s="243"/>
      <c r="M8" s="253"/>
      <c r="N8" s="253"/>
      <c r="O8" s="253"/>
      <c r="P8" s="253"/>
      <c r="Q8" s="185"/>
      <c r="R8" s="243"/>
      <c r="S8" s="253"/>
      <c r="T8" s="253"/>
      <c r="U8" s="253"/>
      <c r="V8" s="253"/>
      <c r="W8" s="185"/>
      <c r="X8" s="243"/>
      <c r="Y8" s="253"/>
      <c r="Z8" s="253"/>
      <c r="AA8" s="253"/>
      <c r="AB8" s="253"/>
      <c r="AC8" s="185"/>
      <c r="AD8" s="243"/>
      <c r="AE8" s="253"/>
      <c r="AF8" s="253"/>
      <c r="AG8" s="253"/>
      <c r="AH8" s="253"/>
      <c r="AI8" s="185"/>
      <c r="AJ8" s="243">
        <f t="shared" ref="AJ8:AJ19" si="0">$F8*(SUM(AI8:AI8))</f>
        <v>0</v>
      </c>
      <c r="AK8" s="181">
        <f t="shared" ref="AK8:AK19" si="1">SUM(K8,Q8,W8,AC8,AI8)</f>
        <v>0</v>
      </c>
      <c r="AL8" s="12"/>
      <c r="AM8" s="5"/>
    </row>
    <row r="9" spans="1:39">
      <c r="B9" s="182" t="s">
        <v>10</v>
      </c>
      <c r="C9" s="183" t="str">
        <f>VLOOKUP(B9,ORÇAMENTO!B3:M228,2,0)</f>
        <v>ESTRUTURA DE FUNDAÇÕES - ESTACAS E BLOCOS DE COROAMENTO</v>
      </c>
      <c r="D9" s="183" t="e">
        <f>VLOOKUP(B9,ORÇAMENTO!$B$129:$M$183,6,0)</f>
        <v>#N/A</v>
      </c>
      <c r="E9" s="183">
        <v>4</v>
      </c>
      <c r="F9" s="184">
        <f>SUM(ORÇAMENTO!L21:L25)</f>
        <v>0</v>
      </c>
      <c r="G9" s="253"/>
      <c r="H9" s="253">
        <v>0.35</v>
      </c>
      <c r="I9" s="253">
        <v>0.35</v>
      </c>
      <c r="J9" s="253">
        <v>0.3</v>
      </c>
      <c r="K9" s="185"/>
      <c r="L9" s="243"/>
      <c r="M9" s="253"/>
      <c r="N9" s="253"/>
      <c r="O9" s="253"/>
      <c r="P9" s="253"/>
      <c r="Q9" s="185"/>
      <c r="R9" s="243"/>
      <c r="S9" s="253"/>
      <c r="T9" s="253"/>
      <c r="U9" s="253"/>
      <c r="V9" s="253"/>
      <c r="W9" s="185"/>
      <c r="X9" s="243"/>
      <c r="Y9" s="253"/>
      <c r="Z9" s="253"/>
      <c r="AA9" s="253"/>
      <c r="AB9" s="253"/>
      <c r="AC9" s="185"/>
      <c r="AD9" s="243"/>
      <c r="AE9" s="253"/>
      <c r="AF9" s="253"/>
      <c r="AG9" s="253"/>
      <c r="AH9" s="253"/>
      <c r="AI9" s="185"/>
      <c r="AJ9" s="243">
        <f t="shared" si="0"/>
        <v>0</v>
      </c>
      <c r="AK9" s="181">
        <f t="shared" si="1"/>
        <v>0</v>
      </c>
      <c r="AL9" s="12"/>
      <c r="AM9" s="5"/>
    </row>
    <row r="10" spans="1:39">
      <c r="B10" s="182" t="s">
        <v>31441</v>
      </c>
      <c r="C10" s="183" t="str">
        <f>VLOOKUP(B10,ORÇAMENTO!B6:M229,2,0)</f>
        <v>ESTRUTURA DE FUNDAÇÕES - VIGAS BALDRAMES</v>
      </c>
      <c r="D10" s="183" t="e">
        <f>VLOOKUP(B10,ORÇAMENTO!$B$129:$M$183,6,0)</f>
        <v>#N/A</v>
      </c>
      <c r="E10" s="183">
        <v>5</v>
      </c>
      <c r="F10" s="184">
        <f>SUM(ORÇAMENTO!L27:L30)</f>
        <v>0</v>
      </c>
      <c r="G10" s="253"/>
      <c r="H10" s="253"/>
      <c r="I10" s="253">
        <v>0.5</v>
      </c>
      <c r="J10" s="253">
        <v>0.5</v>
      </c>
      <c r="K10" s="185"/>
      <c r="L10" s="243"/>
      <c r="M10" s="253"/>
      <c r="N10" s="253"/>
      <c r="O10" s="253"/>
      <c r="P10" s="253"/>
      <c r="Q10" s="185"/>
      <c r="R10" s="243"/>
      <c r="S10" s="253"/>
      <c r="T10" s="253"/>
      <c r="U10" s="253"/>
      <c r="V10" s="253"/>
      <c r="W10" s="185"/>
      <c r="X10" s="243"/>
      <c r="Y10" s="253"/>
      <c r="Z10" s="253"/>
      <c r="AA10" s="253"/>
      <c r="AB10" s="253"/>
      <c r="AC10" s="185"/>
      <c r="AD10" s="243"/>
      <c r="AE10" s="253"/>
      <c r="AF10" s="253"/>
      <c r="AG10" s="253"/>
      <c r="AH10" s="253"/>
      <c r="AI10" s="185"/>
      <c r="AJ10" s="243">
        <f t="shared" si="0"/>
        <v>0</v>
      </c>
      <c r="AK10" s="181">
        <f t="shared" si="1"/>
        <v>0</v>
      </c>
      <c r="AL10" s="12"/>
      <c r="AM10" s="5"/>
    </row>
    <row r="11" spans="1:39">
      <c r="B11" s="182" t="s">
        <v>31442</v>
      </c>
      <c r="C11" s="183" t="str">
        <f>VLOOKUP(B11,ORÇAMENTO!B7:M230,2,0)</f>
        <v>ESTRUTURA - PILARES</v>
      </c>
      <c r="D11" s="183" t="e">
        <f>VLOOKUP(B11,ORÇAMENTO!$B$129:$M$183,6,0)</f>
        <v>#N/A</v>
      </c>
      <c r="E11" s="183">
        <v>5</v>
      </c>
      <c r="F11" s="184">
        <f>SUM(ORÇAMENTO!L32:L34)</f>
        <v>0</v>
      </c>
      <c r="G11" s="253"/>
      <c r="H11" s="253"/>
      <c r="I11" s="253"/>
      <c r="J11" s="253">
        <v>0.4</v>
      </c>
      <c r="K11" s="185"/>
      <c r="L11" s="243"/>
      <c r="M11" s="253"/>
      <c r="N11" s="253"/>
      <c r="O11" s="253"/>
      <c r="P11" s="253"/>
      <c r="Q11" s="185"/>
      <c r="R11" s="243"/>
      <c r="S11" s="253"/>
      <c r="T11" s="253"/>
      <c r="U11" s="253"/>
      <c r="V11" s="253"/>
      <c r="W11" s="185"/>
      <c r="X11" s="243"/>
      <c r="Y11" s="253"/>
      <c r="Z11" s="253"/>
      <c r="AA11" s="253"/>
      <c r="AB11" s="253"/>
      <c r="AC11" s="185"/>
      <c r="AD11" s="243"/>
      <c r="AE11" s="253"/>
      <c r="AF11" s="253"/>
      <c r="AG11" s="253"/>
      <c r="AH11" s="253"/>
      <c r="AI11" s="185"/>
      <c r="AJ11" s="243">
        <f t="shared" si="0"/>
        <v>0</v>
      </c>
      <c r="AK11" s="181">
        <f>SUM(K11,Q11,W11,AC11,AI11)</f>
        <v>0</v>
      </c>
      <c r="AL11" s="12"/>
      <c r="AM11" s="5"/>
    </row>
    <row r="12" spans="1:39">
      <c r="B12" s="182" t="s">
        <v>31626</v>
      </c>
      <c r="C12" s="183" t="str">
        <f>VLOOKUP(B12,ORÇAMENTO!B8:M231,2,0)</f>
        <v>ALVENARIA</v>
      </c>
      <c r="D12" s="183" t="e">
        <f>VLOOKUP(B12,ORÇAMENTO!$B$129:$M$183,6,0)</f>
        <v>#N/A</v>
      </c>
      <c r="E12" s="183">
        <v>2</v>
      </c>
      <c r="F12" s="184">
        <f>SUM(ORÇAMENTO!L36:L37)</f>
        <v>0</v>
      </c>
      <c r="G12" s="253"/>
      <c r="H12" s="253"/>
      <c r="I12" s="253"/>
      <c r="J12" s="253"/>
      <c r="K12" s="185"/>
      <c r="L12" s="243"/>
      <c r="M12" s="253"/>
      <c r="N12" s="253"/>
      <c r="O12" s="253"/>
      <c r="P12" s="253"/>
      <c r="Q12" s="185"/>
      <c r="R12" s="243"/>
      <c r="S12" s="253"/>
      <c r="T12" s="253"/>
      <c r="U12" s="253"/>
      <c r="V12" s="253"/>
      <c r="W12" s="185"/>
      <c r="X12" s="243"/>
      <c r="Y12" s="253"/>
      <c r="Z12" s="253"/>
      <c r="AA12" s="253"/>
      <c r="AB12" s="253"/>
      <c r="AC12" s="185"/>
      <c r="AD12" s="243"/>
      <c r="AE12" s="253"/>
      <c r="AF12" s="253"/>
      <c r="AG12" s="253"/>
      <c r="AH12" s="253"/>
      <c r="AI12" s="185"/>
      <c r="AJ12" s="243">
        <f t="shared" si="0"/>
        <v>0</v>
      </c>
      <c r="AK12" s="181">
        <f t="shared" si="1"/>
        <v>0</v>
      </c>
      <c r="AL12" s="12"/>
      <c r="AM12" s="5"/>
    </row>
    <row r="13" spans="1:39">
      <c r="B13" s="182" t="s">
        <v>31629</v>
      </c>
      <c r="C13" s="183" t="str">
        <f>VLOOKUP(B13,ORÇAMENTO!B9:M232,2,0)</f>
        <v>ESTRUTURA - CANALETAS PARA VERGAS E TRAVAMENTO SUPERIOR</v>
      </c>
      <c r="D13" s="183" t="e">
        <f>VLOOKUP(B13,ORÇAMENTO!$B$129:$M$183,6,0)</f>
        <v>#N/A</v>
      </c>
      <c r="E13" s="183">
        <v>5</v>
      </c>
      <c r="F13" s="184">
        <f>SUM(ORÇAMENTO!L39:L41)</f>
        <v>0</v>
      </c>
      <c r="G13" s="253"/>
      <c r="H13" s="253"/>
      <c r="I13" s="253"/>
      <c r="J13" s="253"/>
      <c r="K13" s="185"/>
      <c r="L13" s="243"/>
      <c r="M13" s="253"/>
      <c r="N13" s="253"/>
      <c r="O13" s="253"/>
      <c r="P13" s="253"/>
      <c r="Q13" s="185"/>
      <c r="R13" s="243"/>
      <c r="S13" s="253"/>
      <c r="T13" s="253"/>
      <c r="U13" s="253"/>
      <c r="V13" s="253"/>
      <c r="W13" s="185"/>
      <c r="X13" s="243"/>
      <c r="Y13" s="253"/>
      <c r="Z13" s="253"/>
      <c r="AA13" s="253"/>
      <c r="AB13" s="253"/>
      <c r="AC13" s="185"/>
      <c r="AD13" s="243"/>
      <c r="AE13" s="253"/>
      <c r="AF13" s="253"/>
      <c r="AG13" s="253"/>
      <c r="AH13" s="253"/>
      <c r="AI13" s="185"/>
      <c r="AJ13" s="243">
        <f t="shared" si="0"/>
        <v>0</v>
      </c>
      <c r="AK13" s="181">
        <f t="shared" si="1"/>
        <v>0</v>
      </c>
      <c r="AL13" s="12"/>
      <c r="AM13" s="5"/>
    </row>
    <row r="14" spans="1:39">
      <c r="B14" s="182" t="s">
        <v>31632</v>
      </c>
      <c r="C14" s="183" t="str">
        <f>VLOOKUP(B14,ORÇAMENTO!B10:M233,2,0)</f>
        <v>COBERTURA</v>
      </c>
      <c r="D14" s="183" t="e">
        <f>VLOOKUP(B14,ORÇAMENTO!$B$129:$M$183,6,0)</f>
        <v>#N/A</v>
      </c>
      <c r="E14" s="183">
        <v>12</v>
      </c>
      <c r="F14" s="184">
        <f>SUM(ORÇAMENTO!L43:L49)</f>
        <v>0</v>
      </c>
      <c r="G14" s="253"/>
      <c r="H14" s="253"/>
      <c r="I14" s="253"/>
      <c r="J14" s="253"/>
      <c r="K14" s="185"/>
      <c r="L14" s="243"/>
      <c r="M14" s="253"/>
      <c r="N14" s="253"/>
      <c r="O14" s="253"/>
      <c r="P14" s="253"/>
      <c r="Q14" s="185"/>
      <c r="R14" s="243"/>
      <c r="S14" s="253"/>
      <c r="T14" s="253"/>
      <c r="U14" s="253"/>
      <c r="V14" s="253"/>
      <c r="W14" s="185"/>
      <c r="X14" s="243"/>
      <c r="Y14" s="253"/>
      <c r="Z14" s="253"/>
      <c r="AA14" s="253"/>
      <c r="AB14" s="253"/>
      <c r="AC14" s="185"/>
      <c r="AD14" s="243"/>
      <c r="AE14" s="253"/>
      <c r="AF14" s="253"/>
      <c r="AG14" s="253"/>
      <c r="AH14" s="253"/>
      <c r="AI14" s="185"/>
      <c r="AJ14" s="243">
        <f t="shared" si="0"/>
        <v>0</v>
      </c>
      <c r="AK14" s="181">
        <f t="shared" si="1"/>
        <v>0</v>
      </c>
      <c r="AL14" s="12"/>
      <c r="AM14" s="5"/>
    </row>
    <row r="15" spans="1:39">
      <c r="B15" s="182" t="s">
        <v>31639</v>
      </c>
      <c r="C15" s="183" t="str">
        <f>VLOOKUP(B15,ORÇAMENTO!B11:M234,2,0)</f>
        <v>INSTALAÇÕES HIDRÁULICAS</v>
      </c>
      <c r="D15" s="183" t="e">
        <f>VLOOKUP(B15,ORÇAMENTO!$B$129:$M$183,6,0)</f>
        <v>#N/A</v>
      </c>
      <c r="E15" s="183">
        <v>4</v>
      </c>
      <c r="F15" s="184">
        <f>SUM(ORÇAMENTO!L51:L60)</f>
        <v>0</v>
      </c>
      <c r="G15" s="253"/>
      <c r="H15" s="253"/>
      <c r="I15" s="253"/>
      <c r="J15" s="253"/>
      <c r="K15" s="185"/>
      <c r="L15" s="243"/>
      <c r="M15" s="253"/>
      <c r="N15" s="253"/>
      <c r="O15" s="253"/>
      <c r="P15" s="253"/>
      <c r="Q15" s="185"/>
      <c r="R15" s="243"/>
      <c r="S15" s="253"/>
      <c r="T15" s="253"/>
      <c r="U15" s="253"/>
      <c r="V15" s="253"/>
      <c r="W15" s="185"/>
      <c r="X15" s="243"/>
      <c r="Y15" s="253"/>
      <c r="Z15" s="253"/>
      <c r="AA15" s="253"/>
      <c r="AB15" s="253"/>
      <c r="AC15" s="185"/>
      <c r="AD15" s="243"/>
      <c r="AE15" s="253"/>
      <c r="AF15" s="253"/>
      <c r="AG15" s="253"/>
      <c r="AH15" s="253"/>
      <c r="AI15" s="185"/>
      <c r="AJ15" s="243">
        <f t="shared" si="0"/>
        <v>0</v>
      </c>
      <c r="AK15" s="181">
        <f t="shared" si="1"/>
        <v>0</v>
      </c>
      <c r="AL15" s="12"/>
      <c r="AM15" s="5"/>
    </row>
    <row r="16" spans="1:39">
      <c r="B16" s="182" t="s">
        <v>31648</v>
      </c>
      <c r="C16" s="183" t="str">
        <f>VLOOKUP(B16,ORÇAMENTO!B12:M235,2,0)</f>
        <v>INSTALAÇÕES ELÉTRICAS</v>
      </c>
      <c r="D16" s="183" t="e">
        <f>VLOOKUP(B16,ORÇAMENTO!$B$129:$M$183,6,0)</f>
        <v>#N/A</v>
      </c>
      <c r="E16" s="183">
        <v>4</v>
      </c>
      <c r="F16" s="184">
        <f>SUM(ORÇAMENTO!L62:L65)</f>
        <v>0</v>
      </c>
      <c r="G16" s="253"/>
      <c r="H16" s="253"/>
      <c r="I16" s="253"/>
      <c r="J16" s="253"/>
      <c r="K16" s="185"/>
      <c r="L16" s="243"/>
      <c r="M16" s="253"/>
      <c r="N16" s="253"/>
      <c r="O16" s="253"/>
      <c r="P16" s="253"/>
      <c r="Q16" s="185"/>
      <c r="R16" s="243"/>
      <c r="S16" s="253"/>
      <c r="T16" s="253"/>
      <c r="U16" s="253"/>
      <c r="V16" s="253"/>
      <c r="W16" s="185"/>
      <c r="X16" s="243"/>
      <c r="Y16" s="253"/>
      <c r="Z16" s="253"/>
      <c r="AA16" s="253"/>
      <c r="AB16" s="253"/>
      <c r="AC16" s="185"/>
      <c r="AD16" s="243"/>
      <c r="AE16" s="253"/>
      <c r="AF16" s="253"/>
      <c r="AG16" s="253"/>
      <c r="AH16" s="253"/>
      <c r="AI16" s="185"/>
      <c r="AJ16" s="243">
        <f t="shared" si="0"/>
        <v>0</v>
      </c>
      <c r="AK16" s="181">
        <f t="shared" si="1"/>
        <v>0</v>
      </c>
      <c r="AL16" s="12"/>
      <c r="AM16" s="5"/>
    </row>
    <row r="17" spans="2:39">
      <c r="B17" s="182" t="s">
        <v>31653</v>
      </c>
      <c r="C17" s="183" t="str">
        <f>VLOOKUP(B17,ORÇAMENTO!B15:M236,2,0)</f>
        <v>ESQUADRIAS</v>
      </c>
      <c r="D17" s="183" t="e">
        <f>VLOOKUP(B17,ORÇAMENTO!$B$129:$M$183,6,0)</f>
        <v>#N/A</v>
      </c>
      <c r="E17" s="183">
        <v>2</v>
      </c>
      <c r="F17" s="184">
        <f>SUM(ORÇAMENTO!L67:L70)</f>
        <v>0</v>
      </c>
      <c r="G17" s="253"/>
      <c r="H17" s="253"/>
      <c r="I17" s="253"/>
      <c r="J17" s="253"/>
      <c r="K17" s="185"/>
      <c r="L17" s="243"/>
      <c r="M17" s="253"/>
      <c r="N17" s="253"/>
      <c r="O17" s="253"/>
      <c r="P17" s="253"/>
      <c r="Q17" s="185"/>
      <c r="R17" s="243"/>
      <c r="S17" s="253"/>
      <c r="T17" s="253"/>
      <c r="U17" s="253"/>
      <c r="V17" s="253"/>
      <c r="W17" s="185"/>
      <c r="X17" s="243"/>
      <c r="Y17" s="253"/>
      <c r="Z17" s="253"/>
      <c r="AA17" s="253"/>
      <c r="AB17" s="253"/>
      <c r="AC17" s="185"/>
      <c r="AD17" s="243"/>
      <c r="AE17" s="253"/>
      <c r="AF17" s="253"/>
      <c r="AG17" s="253"/>
      <c r="AH17" s="253"/>
      <c r="AI17" s="185"/>
      <c r="AJ17" s="243">
        <f t="shared" si="0"/>
        <v>0</v>
      </c>
      <c r="AK17" s="181">
        <f t="shared" si="1"/>
        <v>0</v>
      </c>
      <c r="AL17" s="12"/>
      <c r="AM17" s="5"/>
    </row>
    <row r="18" spans="2:39">
      <c r="B18" s="182" t="s">
        <v>31658</v>
      </c>
      <c r="C18" s="183" t="str">
        <f>VLOOKUP(B18,ORÇAMENTO!B16:M237,2,0)</f>
        <v>REVESTIMENTO</v>
      </c>
      <c r="D18" s="183" t="e">
        <f>VLOOKUP(B18,ORÇAMENTO!$B$129:$M$183,6,0)</f>
        <v>#N/A</v>
      </c>
      <c r="E18" s="183">
        <v>16</v>
      </c>
      <c r="F18" s="184">
        <f>SUM(ORÇAMENTO!L72:L81)</f>
        <v>0</v>
      </c>
      <c r="G18" s="253"/>
      <c r="H18" s="253"/>
      <c r="I18" s="253"/>
      <c r="J18" s="253"/>
      <c r="K18" s="185"/>
      <c r="L18" s="243"/>
      <c r="M18" s="253"/>
      <c r="N18" s="253"/>
      <c r="O18" s="253"/>
      <c r="P18" s="253"/>
      <c r="Q18" s="185"/>
      <c r="R18" s="243"/>
      <c r="S18" s="253"/>
      <c r="T18" s="253"/>
      <c r="U18" s="253"/>
      <c r="V18" s="253"/>
      <c r="W18" s="185"/>
      <c r="X18" s="243"/>
      <c r="Y18" s="253"/>
      <c r="Z18" s="253"/>
      <c r="AA18" s="253"/>
      <c r="AB18" s="253"/>
      <c r="AC18" s="185"/>
      <c r="AD18" s="243"/>
      <c r="AE18" s="253"/>
      <c r="AF18" s="253"/>
      <c r="AG18" s="253"/>
      <c r="AH18" s="253"/>
      <c r="AI18" s="185"/>
      <c r="AJ18" s="243">
        <f t="shared" si="0"/>
        <v>0</v>
      </c>
      <c r="AK18" s="181">
        <f t="shared" si="1"/>
        <v>0</v>
      </c>
      <c r="AL18" s="12"/>
      <c r="AM18" s="5"/>
    </row>
    <row r="19" spans="2:39">
      <c r="B19" s="182" t="s">
        <v>31669</v>
      </c>
      <c r="C19" s="183" t="str">
        <f>VLOOKUP(B19,ORÇAMENTO!B17:M238,2,0)</f>
        <v>ACESSÓRIOS</v>
      </c>
      <c r="D19" s="183" t="e">
        <f>VLOOKUP(B19,ORÇAMENTO!$B$129:$M$183,6,0)</f>
        <v>#N/A</v>
      </c>
      <c r="E19" s="183">
        <v>2</v>
      </c>
      <c r="F19" s="184">
        <f>SUM(ORÇAMENTO!L83:L88)</f>
        <v>0</v>
      </c>
      <c r="G19" s="253"/>
      <c r="H19" s="253"/>
      <c r="I19" s="253"/>
      <c r="J19" s="253"/>
      <c r="K19" s="185"/>
      <c r="L19" s="243"/>
      <c r="M19" s="253"/>
      <c r="N19" s="253"/>
      <c r="O19" s="253"/>
      <c r="P19" s="253"/>
      <c r="Q19" s="185"/>
      <c r="R19" s="243"/>
      <c r="S19" s="253"/>
      <c r="T19" s="253"/>
      <c r="U19" s="253"/>
      <c r="V19" s="253"/>
      <c r="W19" s="185"/>
      <c r="X19" s="243"/>
      <c r="Y19" s="253"/>
      <c r="Z19" s="253"/>
      <c r="AA19" s="253"/>
      <c r="AB19" s="253"/>
      <c r="AC19" s="185"/>
      <c r="AD19" s="243"/>
      <c r="AE19" s="253"/>
      <c r="AF19" s="253"/>
      <c r="AG19" s="253"/>
      <c r="AH19" s="253"/>
      <c r="AI19" s="185"/>
      <c r="AJ19" s="243">
        <f t="shared" si="0"/>
        <v>0</v>
      </c>
      <c r="AK19" s="181">
        <f t="shared" si="1"/>
        <v>0</v>
      </c>
      <c r="AL19" s="12"/>
      <c r="AM19" s="5"/>
    </row>
    <row r="20" spans="2:39">
      <c r="B20" s="240" t="s">
        <v>31600</v>
      </c>
      <c r="C20" s="241" t="str">
        <f>VLOOKUP(B20,ORÇAMENTO!B1:M226,2,0)</f>
        <v>CONSTRUÇÃO DE BANHEIRO PARA AS SALAS DO MATERNAL</v>
      </c>
      <c r="D20" s="183" t="e">
        <f>VLOOKUP(B20,ORÇAMENTO!$B$129:$M$183,6,0)</f>
        <v>#N/A</v>
      </c>
      <c r="E20" s="183"/>
      <c r="F20" s="242"/>
      <c r="G20" s="252"/>
      <c r="H20" s="252"/>
      <c r="I20" s="252"/>
      <c r="J20" s="252"/>
      <c r="K20" s="185"/>
      <c r="L20" s="243"/>
      <c r="M20" s="252"/>
      <c r="N20" s="252"/>
      <c r="O20" s="252"/>
      <c r="P20" s="252"/>
      <c r="Q20" s="185"/>
      <c r="R20" s="243"/>
      <c r="S20" s="252"/>
      <c r="T20" s="252"/>
      <c r="U20" s="252"/>
      <c r="V20" s="252"/>
      <c r="W20" s="185"/>
      <c r="X20" s="243"/>
      <c r="Y20" s="252"/>
      <c r="Z20" s="252"/>
      <c r="AA20" s="252"/>
      <c r="AB20" s="252"/>
      <c r="AC20" s="185"/>
      <c r="AD20" s="243"/>
      <c r="AE20" s="252"/>
      <c r="AF20" s="252"/>
      <c r="AG20" s="252"/>
      <c r="AH20" s="252"/>
      <c r="AI20" s="185"/>
      <c r="AJ20" s="243"/>
      <c r="AK20" s="181"/>
      <c r="AL20" s="12"/>
    </row>
    <row r="21" spans="2:39">
      <c r="B21" s="182" t="s">
        <v>31579</v>
      </c>
      <c r="C21" s="183" t="str">
        <f>VLOOKUP(B21,ORÇAMENTO!B2:M227,2,0)</f>
        <v>ALVENARIA</v>
      </c>
      <c r="D21" s="183" t="e">
        <f>VLOOKUP(B21,ORÇAMENTO!$B$129:$M$183,6,0)</f>
        <v>#N/A</v>
      </c>
      <c r="E21" s="183"/>
      <c r="F21" s="184">
        <f>SUM(ORÇAMENTO!L91:L92)</f>
        <v>0</v>
      </c>
      <c r="G21" s="253"/>
      <c r="H21" s="253"/>
      <c r="I21" s="253"/>
      <c r="J21" s="253"/>
      <c r="K21" s="185"/>
      <c r="L21" s="243"/>
      <c r="M21" s="253"/>
      <c r="N21" s="253"/>
      <c r="O21" s="253"/>
      <c r="P21" s="253"/>
      <c r="Q21" s="185"/>
      <c r="R21" s="243"/>
      <c r="S21" s="253"/>
      <c r="T21" s="253"/>
      <c r="U21" s="253"/>
      <c r="V21" s="253"/>
      <c r="W21" s="185"/>
      <c r="X21" s="243"/>
      <c r="Y21" s="253"/>
      <c r="Z21" s="253"/>
      <c r="AA21" s="253"/>
      <c r="AB21" s="253"/>
      <c r="AC21" s="185"/>
      <c r="AD21" s="243"/>
      <c r="AE21" s="253"/>
      <c r="AF21" s="253"/>
      <c r="AG21" s="253"/>
      <c r="AH21" s="253"/>
      <c r="AI21" s="185"/>
      <c r="AJ21" s="243">
        <f t="shared" ref="AJ21:AJ23" si="2">$F21*(SUM(AI21:AI21))</f>
        <v>0</v>
      </c>
      <c r="AK21" s="181">
        <f t="shared" ref="AK21:AK28" si="3">SUM(K21,Q21,W21,AC21,AI21)</f>
        <v>0</v>
      </c>
      <c r="AL21" s="12"/>
      <c r="AM21" s="5"/>
    </row>
    <row r="22" spans="2:39">
      <c r="B22" s="182" t="s">
        <v>31580</v>
      </c>
      <c r="C22" s="183" t="str">
        <f>VLOOKUP(B22,ORÇAMENTO!B3:M228,2,0)</f>
        <v>REVESTIMENTO</v>
      </c>
      <c r="D22" s="183" t="e">
        <f>VLOOKUP(B22,ORÇAMENTO!$B$129:$M$183,6,0)</f>
        <v>#N/A</v>
      </c>
      <c r="E22" s="183"/>
      <c r="F22" s="184">
        <f>SUM(ORÇAMENTO!L94:L100)</f>
        <v>0</v>
      </c>
      <c r="G22" s="253"/>
      <c r="H22" s="253"/>
      <c r="I22" s="253"/>
      <c r="J22" s="253"/>
      <c r="K22" s="185"/>
      <c r="L22" s="243"/>
      <c r="M22" s="253"/>
      <c r="N22" s="253"/>
      <c r="O22" s="253"/>
      <c r="P22" s="253"/>
      <c r="Q22" s="185"/>
      <c r="R22" s="243"/>
      <c r="S22" s="253"/>
      <c r="T22" s="253"/>
      <c r="U22" s="253"/>
      <c r="V22" s="253"/>
      <c r="W22" s="185"/>
      <c r="X22" s="243"/>
      <c r="Y22" s="253"/>
      <c r="Z22" s="253"/>
      <c r="AA22" s="253"/>
      <c r="AB22" s="253"/>
      <c r="AC22" s="185"/>
      <c r="AD22" s="243"/>
      <c r="AE22" s="253"/>
      <c r="AF22" s="253"/>
      <c r="AG22" s="253"/>
      <c r="AH22" s="253"/>
      <c r="AI22" s="185"/>
      <c r="AJ22" s="243">
        <f t="shared" si="2"/>
        <v>0</v>
      </c>
      <c r="AK22" s="181">
        <f t="shared" si="3"/>
        <v>0</v>
      </c>
      <c r="AL22" s="12"/>
      <c r="AM22" s="5"/>
    </row>
    <row r="23" spans="2:39">
      <c r="B23" s="182" t="s">
        <v>31581</v>
      </c>
      <c r="C23" s="183" t="str">
        <f>VLOOKUP(B23,ORÇAMENTO!B6:M229,2,0)</f>
        <v>ESQUADRIAS</v>
      </c>
      <c r="D23" s="183" t="e">
        <f>VLOOKUP(B23,ORÇAMENTO!$B$129:$M$183,6,0)</f>
        <v>#N/A</v>
      </c>
      <c r="E23" s="183"/>
      <c r="F23" s="184">
        <f>SUM(ORÇAMENTO!L102:L103)</f>
        <v>0</v>
      </c>
      <c r="G23" s="253"/>
      <c r="H23" s="253"/>
      <c r="I23" s="253"/>
      <c r="J23" s="253"/>
      <c r="K23" s="185"/>
      <c r="L23" s="243"/>
      <c r="M23" s="253"/>
      <c r="N23" s="253"/>
      <c r="O23" s="253"/>
      <c r="P23" s="253"/>
      <c r="Q23" s="185"/>
      <c r="R23" s="243"/>
      <c r="S23" s="253"/>
      <c r="T23" s="253"/>
      <c r="U23" s="253"/>
      <c r="V23" s="253"/>
      <c r="W23" s="185"/>
      <c r="X23" s="243"/>
      <c r="Y23" s="253"/>
      <c r="Z23" s="253"/>
      <c r="AA23" s="253"/>
      <c r="AB23" s="253"/>
      <c r="AC23" s="185"/>
      <c r="AD23" s="243"/>
      <c r="AE23" s="253"/>
      <c r="AF23" s="253"/>
      <c r="AG23" s="253"/>
      <c r="AH23" s="253"/>
      <c r="AI23" s="185"/>
      <c r="AJ23" s="243">
        <f t="shared" si="2"/>
        <v>0</v>
      </c>
      <c r="AK23" s="181">
        <f t="shared" si="3"/>
        <v>0</v>
      </c>
      <c r="AL23" s="12"/>
      <c r="AM23" s="5"/>
    </row>
    <row r="24" spans="2:39">
      <c r="B24" s="182" t="s">
        <v>31582</v>
      </c>
      <c r="C24" s="183" t="str">
        <f>VLOOKUP(B24,ORÇAMENTO!B7:M230,2,0)</f>
        <v>INSTALAÇÕES HIDRÁULICAS</v>
      </c>
      <c r="D24" s="183" t="e">
        <f>VLOOKUP(B24,ORÇAMENTO!$B$129:$M$183,6,0)</f>
        <v>#N/A</v>
      </c>
      <c r="E24" s="183"/>
      <c r="F24" s="184">
        <f>SUM(ORÇAMENTO!L105:L113)</f>
        <v>0</v>
      </c>
      <c r="G24" s="253"/>
      <c r="H24" s="253"/>
      <c r="I24" s="253"/>
      <c r="J24" s="253"/>
      <c r="K24" s="185"/>
      <c r="L24" s="243"/>
      <c r="M24" s="253"/>
      <c r="N24" s="253"/>
      <c r="O24" s="253"/>
      <c r="P24" s="253"/>
      <c r="Q24" s="185"/>
      <c r="R24" s="243"/>
      <c r="S24" s="253"/>
      <c r="T24" s="253"/>
      <c r="U24" s="253"/>
      <c r="V24" s="253"/>
      <c r="W24" s="185"/>
      <c r="X24" s="243"/>
      <c r="Y24" s="253"/>
      <c r="Z24" s="253"/>
      <c r="AA24" s="253"/>
      <c r="AB24" s="253"/>
      <c r="AC24" s="185"/>
      <c r="AD24" s="243"/>
      <c r="AE24" s="253"/>
      <c r="AF24" s="253"/>
      <c r="AG24" s="253"/>
      <c r="AH24" s="253"/>
      <c r="AI24" s="185"/>
      <c r="AJ24" s="243">
        <f>$F24*(SUM(AI24:AI24))</f>
        <v>0</v>
      </c>
      <c r="AK24" s="181">
        <f t="shared" si="3"/>
        <v>0</v>
      </c>
      <c r="AL24" s="12"/>
      <c r="AM24" s="5"/>
    </row>
    <row r="25" spans="2:39">
      <c r="B25" s="182" t="s">
        <v>31694</v>
      </c>
      <c r="C25" s="183" t="str">
        <f>VLOOKUP(B25,ORÇAMENTO!B8:M231,2,0)</f>
        <v>INSTALAÇÕES ELÉTRICAS</v>
      </c>
      <c r="D25" s="183" t="e">
        <f>VLOOKUP(B25,ORÇAMENTO!$B$129:$M$183,6,0)</f>
        <v>#N/A</v>
      </c>
      <c r="E25" s="183"/>
      <c r="F25" s="184">
        <f>SUM(ORÇAMENTO!L115:L119)</f>
        <v>0</v>
      </c>
      <c r="G25" s="253"/>
      <c r="H25" s="253"/>
      <c r="I25" s="253"/>
      <c r="J25" s="253"/>
      <c r="K25" s="185"/>
      <c r="L25" s="243"/>
      <c r="M25" s="253"/>
      <c r="N25" s="253"/>
      <c r="O25" s="253"/>
      <c r="P25" s="253"/>
      <c r="Q25" s="185"/>
      <c r="R25" s="243"/>
      <c r="S25" s="253"/>
      <c r="T25" s="253"/>
      <c r="U25" s="253"/>
      <c r="V25" s="253"/>
      <c r="W25" s="185"/>
      <c r="X25" s="243"/>
      <c r="Y25" s="253"/>
      <c r="Z25" s="253"/>
      <c r="AA25" s="253"/>
      <c r="AB25" s="253"/>
      <c r="AC25" s="185"/>
      <c r="AD25" s="243"/>
      <c r="AE25" s="253"/>
      <c r="AF25" s="253"/>
      <c r="AG25" s="253"/>
      <c r="AH25" s="253"/>
      <c r="AI25" s="185"/>
      <c r="AJ25" s="243">
        <f>$F25*(SUM(AI25:AI25))</f>
        <v>0</v>
      </c>
      <c r="AK25" s="181">
        <f t="shared" si="3"/>
        <v>0</v>
      </c>
      <c r="AL25" s="12"/>
      <c r="AM25" s="5"/>
    </row>
    <row r="26" spans="2:39">
      <c r="B26" s="182" t="s">
        <v>31700</v>
      </c>
      <c r="C26" s="183" t="str">
        <f>VLOOKUP(B26,ORÇAMENTO!B9:M232,2,0)</f>
        <v>ACESSÓRIOS</v>
      </c>
      <c r="D26" s="183" t="e">
        <f>VLOOKUP(B26,ORÇAMENTO!$B$129:$M$183,6,0)</f>
        <v>#N/A</v>
      </c>
      <c r="E26" s="183"/>
      <c r="F26" s="184">
        <f>SUM(ORÇAMENTO!L121:L124)</f>
        <v>0</v>
      </c>
      <c r="G26" s="253"/>
      <c r="H26" s="253"/>
      <c r="I26" s="253"/>
      <c r="J26" s="253"/>
      <c r="K26" s="185"/>
      <c r="L26" s="243"/>
      <c r="M26" s="253"/>
      <c r="N26" s="253"/>
      <c r="O26" s="253"/>
      <c r="P26" s="253"/>
      <c r="Q26" s="185"/>
      <c r="R26" s="243"/>
      <c r="S26" s="253"/>
      <c r="T26" s="253"/>
      <c r="U26" s="253"/>
      <c r="V26" s="253"/>
      <c r="W26" s="185"/>
      <c r="X26" s="243"/>
      <c r="Y26" s="253"/>
      <c r="Z26" s="253"/>
      <c r="AA26" s="253"/>
      <c r="AB26" s="253"/>
      <c r="AC26" s="185"/>
      <c r="AD26" s="243"/>
      <c r="AE26" s="253"/>
      <c r="AF26" s="253"/>
      <c r="AG26" s="253"/>
      <c r="AH26" s="253"/>
      <c r="AI26" s="185"/>
      <c r="AJ26" s="243">
        <f>$F26*(SUM(AI26:AI26))</f>
        <v>0</v>
      </c>
      <c r="AK26" s="181">
        <f t="shared" si="3"/>
        <v>0</v>
      </c>
      <c r="AL26" s="12"/>
      <c r="AM26" s="5"/>
    </row>
    <row r="27" spans="2:39">
      <c r="B27" s="182" t="s">
        <v>31705</v>
      </c>
      <c r="C27" s="183" t="str">
        <f>VLOOKUP(B27,ORÇAMENTO!B10:M233,2,0)</f>
        <v>COBERTURA</v>
      </c>
      <c r="D27" s="183" t="e">
        <f>VLOOKUP(B27,ORÇAMENTO!$B$129:$M$183,6,0)</f>
        <v>#N/A</v>
      </c>
      <c r="E27" s="183"/>
      <c r="F27" s="184">
        <f>SUM(ORÇAMENTO!L126:L128)</f>
        <v>0</v>
      </c>
      <c r="G27" s="253"/>
      <c r="H27" s="253"/>
      <c r="I27" s="253"/>
      <c r="J27" s="253"/>
      <c r="K27" s="185"/>
      <c r="L27" s="243"/>
      <c r="M27" s="253"/>
      <c r="N27" s="253"/>
      <c r="O27" s="253"/>
      <c r="P27" s="253"/>
      <c r="Q27" s="185"/>
      <c r="R27" s="243"/>
      <c r="S27" s="253"/>
      <c r="T27" s="253"/>
      <c r="U27" s="253"/>
      <c r="V27" s="253"/>
      <c r="W27" s="185"/>
      <c r="X27" s="243"/>
      <c r="Y27" s="253"/>
      <c r="Z27" s="253"/>
      <c r="AA27" s="253"/>
      <c r="AB27" s="253"/>
      <c r="AC27" s="185"/>
      <c r="AD27" s="243"/>
      <c r="AE27" s="253"/>
      <c r="AF27" s="253"/>
      <c r="AG27" s="253"/>
      <c r="AH27" s="253"/>
      <c r="AI27" s="185"/>
      <c r="AJ27" s="243">
        <f>$F27*(SUM(AI27:AI27))</f>
        <v>0</v>
      </c>
      <c r="AK27" s="181">
        <f t="shared" si="3"/>
        <v>0</v>
      </c>
      <c r="AL27" s="12"/>
      <c r="AM27" s="5"/>
    </row>
    <row r="28" spans="2:39" ht="30">
      <c r="B28" s="240" t="s">
        <v>31601</v>
      </c>
      <c r="C28" s="241" t="str">
        <f>VLOOKUP(B28,ORÇAMENTO!$B$1:$M$202,2,0)</f>
        <v>RECOMPOSIÇÃO DE ALVENARIAS: CORREÇÃO DE UMIDADE ASCENDENTE</v>
      </c>
      <c r="D28" s="241"/>
      <c r="E28" s="241"/>
      <c r="F28" s="242">
        <f>ORÇAMENTO!M130</f>
        <v>0</v>
      </c>
      <c r="G28" s="252"/>
      <c r="H28" s="252"/>
      <c r="I28" s="252"/>
      <c r="J28" s="252"/>
      <c r="K28" s="185"/>
      <c r="L28" s="243"/>
      <c r="M28" s="252"/>
      <c r="N28" s="252"/>
      <c r="O28" s="252"/>
      <c r="P28" s="252"/>
      <c r="Q28" s="185"/>
      <c r="R28" s="243"/>
      <c r="S28" s="252"/>
      <c r="T28" s="252"/>
      <c r="U28" s="252"/>
      <c r="V28" s="252"/>
      <c r="W28" s="185"/>
      <c r="X28" s="243"/>
      <c r="Y28" s="252"/>
      <c r="Z28" s="252"/>
      <c r="AA28" s="252"/>
      <c r="AB28" s="252"/>
      <c r="AC28" s="185"/>
      <c r="AD28" s="243"/>
      <c r="AE28" s="252"/>
      <c r="AF28" s="252"/>
      <c r="AG28" s="252"/>
      <c r="AH28" s="252"/>
      <c r="AI28" s="185"/>
      <c r="AJ28" s="243">
        <f t="shared" ref="AJ28:AJ35" si="4">$F28*(SUM(AI28:AI28))</f>
        <v>0</v>
      </c>
      <c r="AK28" s="181">
        <f t="shared" si="3"/>
        <v>0</v>
      </c>
      <c r="AL28" s="12"/>
    </row>
    <row r="29" spans="2:39">
      <c r="B29" s="240" t="s">
        <v>31602</v>
      </c>
      <c r="C29" s="241" t="str">
        <f>VLOOKUP(B29,ORÇAMENTO!$B$1:$M$202,2,0)</f>
        <v xml:space="preserve">ASSENTAMENTO DE REVESTIMENTO CERÂMICO EM PAREDES </v>
      </c>
      <c r="D29" s="183">
        <f>VLOOKUP(B29,ORÇAMENTO!$B$129:$M$183,6,0)</f>
        <v>0</v>
      </c>
      <c r="E29" s="183"/>
      <c r="F29" s="242">
        <f>ORÇAMENTO!M135</f>
        <v>0</v>
      </c>
      <c r="G29" s="252"/>
      <c r="H29" s="252"/>
      <c r="I29" s="252"/>
      <c r="J29" s="252"/>
      <c r="K29" s="185"/>
      <c r="L29" s="243"/>
      <c r="M29" s="252"/>
      <c r="N29" s="252"/>
      <c r="O29" s="252"/>
      <c r="P29" s="252"/>
      <c r="Q29" s="185"/>
      <c r="R29" s="243"/>
      <c r="S29" s="252"/>
      <c r="T29" s="252"/>
      <c r="U29" s="252"/>
      <c r="V29" s="252"/>
      <c r="W29" s="185"/>
      <c r="X29" s="243"/>
      <c r="Y29" s="252"/>
      <c r="Z29" s="252"/>
      <c r="AA29" s="252"/>
      <c r="AB29" s="252"/>
      <c r="AC29" s="185"/>
      <c r="AD29" s="243"/>
      <c r="AE29" s="252"/>
      <c r="AF29" s="252"/>
      <c r="AG29" s="252"/>
      <c r="AH29" s="252"/>
      <c r="AI29" s="185"/>
      <c r="AJ29" s="243">
        <f t="shared" si="4"/>
        <v>0</v>
      </c>
      <c r="AK29" s="181">
        <f>SUM(K29,Q29,W29,AC29,AI29)</f>
        <v>0</v>
      </c>
      <c r="AL29" s="12"/>
    </row>
    <row r="30" spans="2:39">
      <c r="B30" s="240" t="s">
        <v>31603</v>
      </c>
      <c r="C30" s="241" t="str">
        <f>VLOOKUP(B30,ORÇAMENTO!$B$1:$M$202,2,0)</f>
        <v>DESATIVAÇÃO E ADEQUAÇÕES NO BANHEIRO DO MATERNAL</v>
      </c>
      <c r="D30" s="183">
        <f>VLOOKUP(B30,ORÇAMENTO!$B$129:$M$183,6,0)</f>
        <v>0</v>
      </c>
      <c r="E30" s="183"/>
      <c r="F30" s="242">
        <f>ORÇAMENTO!M142</f>
        <v>0</v>
      </c>
      <c r="G30" s="252"/>
      <c r="H30" s="252"/>
      <c r="I30" s="252"/>
      <c r="J30" s="252"/>
      <c r="K30" s="185"/>
      <c r="L30" s="243"/>
      <c r="M30" s="252"/>
      <c r="N30" s="252"/>
      <c r="O30" s="252"/>
      <c r="P30" s="252"/>
      <c r="Q30" s="185"/>
      <c r="R30" s="243"/>
      <c r="S30" s="252"/>
      <c r="T30" s="252"/>
      <c r="U30" s="252"/>
      <c r="V30" s="252"/>
      <c r="W30" s="185"/>
      <c r="X30" s="243"/>
      <c r="Y30" s="252"/>
      <c r="Z30" s="252"/>
      <c r="AA30" s="252"/>
      <c r="AB30" s="252"/>
      <c r="AC30" s="185"/>
      <c r="AD30" s="243"/>
      <c r="AE30" s="252"/>
      <c r="AF30" s="252"/>
      <c r="AG30" s="252"/>
      <c r="AH30" s="252"/>
      <c r="AI30" s="185"/>
      <c r="AJ30" s="243">
        <f t="shared" si="4"/>
        <v>0</v>
      </c>
      <c r="AK30" s="181">
        <f t="shared" ref="AK30:AK34" si="5">SUM(K30,Q30,W30,AC30,AI30)</f>
        <v>0</v>
      </c>
      <c r="AL30" s="12"/>
    </row>
    <row r="31" spans="2:39" ht="30">
      <c r="B31" s="240" t="s">
        <v>31604</v>
      </c>
      <c r="C31" s="241" t="str">
        <f>VLOOKUP(B31,ORÇAMENTO!B146:M204,2,0)</f>
        <v>TROCA DE FORRO NAS SALAS DE AULA E BANHEIRO DO MATERNAL</v>
      </c>
      <c r="D31" s="183">
        <f>VLOOKUP(B31,ORÇAMENTO!$B$129:$M$183,6,0)</f>
        <v>0</v>
      </c>
      <c r="E31" s="183"/>
      <c r="F31" s="242">
        <f>ORÇAMENTO!M151</f>
        <v>0</v>
      </c>
      <c r="G31" s="252"/>
      <c r="H31" s="252"/>
      <c r="I31" s="252"/>
      <c r="J31" s="252"/>
      <c r="K31" s="185"/>
      <c r="L31" s="243"/>
      <c r="M31" s="252"/>
      <c r="N31" s="252"/>
      <c r="O31" s="252"/>
      <c r="P31" s="252"/>
      <c r="Q31" s="185"/>
      <c r="R31" s="243"/>
      <c r="S31" s="252"/>
      <c r="T31" s="252"/>
      <c r="U31" s="252"/>
      <c r="V31" s="252"/>
      <c r="W31" s="185"/>
      <c r="X31" s="243"/>
      <c r="Y31" s="252"/>
      <c r="Z31" s="252"/>
      <c r="AA31" s="252"/>
      <c r="AB31" s="252"/>
      <c r="AC31" s="185"/>
      <c r="AD31" s="243"/>
      <c r="AE31" s="252"/>
      <c r="AF31" s="252"/>
      <c r="AG31" s="252"/>
      <c r="AH31" s="252"/>
      <c r="AI31" s="185"/>
      <c r="AJ31" s="243">
        <f t="shared" si="4"/>
        <v>0</v>
      </c>
      <c r="AK31" s="181">
        <f t="shared" si="5"/>
        <v>0</v>
      </c>
      <c r="AL31" s="12"/>
    </row>
    <row r="32" spans="2:39">
      <c r="B32" s="240" t="s">
        <v>31597</v>
      </c>
      <c r="C32" s="241" t="str">
        <f>VLOOKUP(B32,ORÇAMENTO!B150:M210,2,0)</f>
        <v>CONCRETAGEM DO PISO DO PÁTIO</v>
      </c>
      <c r="D32" s="183">
        <f>VLOOKUP(B32,ORÇAMENTO!$B$129:$M$183,6,0)</f>
        <v>0</v>
      </c>
      <c r="E32" s="183"/>
      <c r="F32" s="242">
        <f>ORÇAMENTO!M157</f>
        <v>0</v>
      </c>
      <c r="G32" s="252"/>
      <c r="H32" s="252"/>
      <c r="I32" s="252"/>
      <c r="J32" s="252"/>
      <c r="K32" s="185"/>
      <c r="L32" s="243"/>
      <c r="M32" s="252"/>
      <c r="N32" s="252"/>
      <c r="O32" s="252"/>
      <c r="P32" s="252"/>
      <c r="Q32" s="185"/>
      <c r="R32" s="243"/>
      <c r="S32" s="252"/>
      <c r="T32" s="252"/>
      <c r="U32" s="252"/>
      <c r="V32" s="252"/>
      <c r="W32" s="185"/>
      <c r="X32" s="243"/>
      <c r="Y32" s="252"/>
      <c r="Z32" s="252"/>
      <c r="AA32" s="252"/>
      <c r="AB32" s="252"/>
      <c r="AC32" s="185"/>
      <c r="AD32" s="243"/>
      <c r="AE32" s="252"/>
      <c r="AF32" s="252"/>
      <c r="AG32" s="252"/>
      <c r="AH32" s="252"/>
      <c r="AI32" s="185"/>
      <c r="AJ32" s="243">
        <f t="shared" si="4"/>
        <v>0</v>
      </c>
      <c r="AK32" s="181">
        <f t="shared" si="5"/>
        <v>0</v>
      </c>
      <c r="AL32" s="12"/>
    </row>
    <row r="33" spans="2:39">
      <c r="B33" s="240" t="s">
        <v>31598</v>
      </c>
      <c r="C33" s="241" t="str">
        <f>VLOOKUP(B33,ORÇAMENTO!B150:M213,2,0)</f>
        <v>PINTURA GERAL</v>
      </c>
      <c r="D33" s="183">
        <f>VLOOKUP(B33,ORÇAMENTO!$B$129:$M$183,6,0)</f>
        <v>0</v>
      </c>
      <c r="E33" s="183"/>
      <c r="F33" s="242">
        <f>ORÇAMENTO!M164</f>
        <v>0</v>
      </c>
      <c r="G33" s="252"/>
      <c r="H33" s="252"/>
      <c r="I33" s="252"/>
      <c r="J33" s="252"/>
      <c r="K33" s="185"/>
      <c r="L33" s="243"/>
      <c r="M33" s="252"/>
      <c r="N33" s="252"/>
      <c r="O33" s="252"/>
      <c r="P33" s="252"/>
      <c r="Q33" s="185"/>
      <c r="R33" s="243"/>
      <c r="S33" s="252"/>
      <c r="T33" s="252"/>
      <c r="U33" s="252"/>
      <c r="V33" s="252"/>
      <c r="W33" s="185"/>
      <c r="X33" s="243"/>
      <c r="Y33" s="252"/>
      <c r="Z33" s="252"/>
      <c r="AA33" s="252"/>
      <c r="AB33" s="252"/>
      <c r="AC33" s="185"/>
      <c r="AD33" s="243"/>
      <c r="AE33" s="252"/>
      <c r="AF33" s="252"/>
      <c r="AG33" s="252"/>
      <c r="AH33" s="252"/>
      <c r="AI33" s="185"/>
      <c r="AJ33" s="243">
        <f t="shared" si="4"/>
        <v>0</v>
      </c>
      <c r="AK33" s="181">
        <f t="shared" si="5"/>
        <v>0</v>
      </c>
      <c r="AL33" s="12"/>
    </row>
    <row r="34" spans="2:39">
      <c r="B34" s="240" t="s">
        <v>31717</v>
      </c>
      <c r="C34" s="241" t="str">
        <f>VLOOKUP(B34,ORÇAMENTO!B154:M219,2,0)</f>
        <v>LIMPEZA FINAL</v>
      </c>
      <c r="D34" s="183">
        <f>VLOOKUP(B34,ORÇAMENTO!$B$129:$M$183,6,0)</f>
        <v>0</v>
      </c>
      <c r="E34" s="183" t="e">
        <f>SUM(#REF!)</f>
        <v>#REF!</v>
      </c>
      <c r="F34" s="242">
        <f>ORÇAMENTO!M168</f>
        <v>0</v>
      </c>
      <c r="G34" s="252"/>
      <c r="H34" s="252"/>
      <c r="I34" s="252"/>
      <c r="J34" s="252"/>
      <c r="K34" s="185"/>
      <c r="L34" s="243"/>
      <c r="M34" s="252"/>
      <c r="N34" s="252"/>
      <c r="O34" s="252"/>
      <c r="P34" s="252"/>
      <c r="Q34" s="185"/>
      <c r="R34" s="243"/>
      <c r="S34" s="252"/>
      <c r="T34" s="252"/>
      <c r="U34" s="252"/>
      <c r="V34" s="252"/>
      <c r="W34" s="185"/>
      <c r="X34" s="243"/>
      <c r="Y34" s="252"/>
      <c r="Z34" s="252"/>
      <c r="AA34" s="252"/>
      <c r="AB34" s="252"/>
      <c r="AC34" s="185"/>
      <c r="AD34" s="243"/>
      <c r="AE34" s="252"/>
      <c r="AF34" s="252"/>
      <c r="AG34" s="252"/>
      <c r="AH34" s="252"/>
      <c r="AI34" s="185"/>
      <c r="AJ34" s="243">
        <f t="shared" si="4"/>
        <v>0</v>
      </c>
      <c r="AK34" s="181">
        <f t="shared" si="5"/>
        <v>0</v>
      </c>
      <c r="AL34" s="12"/>
    </row>
    <row r="35" spans="2:39" hidden="1">
      <c r="B35" s="182" t="s">
        <v>31596</v>
      </c>
      <c r="C35" s="183" t="e">
        <f>VLOOKUP(B35,ORÇAMENTO!$B$129:$M$183,4,0)</f>
        <v>#N/A</v>
      </c>
      <c r="D35" s="183" t="e">
        <f>VLOOKUP(B35,ORÇAMENTO!$B$129:$M$183,6,0)</f>
        <v>#N/A</v>
      </c>
      <c r="E35" s="183"/>
      <c r="F35" s="184" t="e">
        <f>VLOOKUP(B35,ORÇAMENTO!$B$129:$M$183,11,0)</f>
        <v>#N/A</v>
      </c>
      <c r="G35" s="253"/>
      <c r="H35" s="253"/>
      <c r="I35" s="253"/>
      <c r="J35" s="253"/>
      <c r="K35" s="247">
        <f t="shared" ref="K35" si="6">SUM(G35:J35)</f>
        <v>0</v>
      </c>
      <c r="L35" s="243" t="e">
        <f t="shared" ref="L35" si="7">$F35*(SUM(K35:K35))</f>
        <v>#N/A</v>
      </c>
      <c r="M35" s="253"/>
      <c r="N35" s="253"/>
      <c r="O35" s="253"/>
      <c r="P35" s="253"/>
      <c r="Q35" s="185"/>
      <c r="R35" s="243" t="e">
        <f t="shared" ref="R35" si="8">$F35*(SUM(Q35:Q35))</f>
        <v>#N/A</v>
      </c>
      <c r="S35" s="253"/>
      <c r="T35" s="253"/>
      <c r="U35" s="253"/>
      <c r="V35" s="253"/>
      <c r="W35" s="185"/>
      <c r="X35" s="243" t="e">
        <f t="shared" ref="X35" si="9">$F35*(SUM(W35:W35))</f>
        <v>#N/A</v>
      </c>
      <c r="Y35" s="253"/>
      <c r="Z35" s="253"/>
      <c r="AA35" s="253"/>
      <c r="AB35" s="253"/>
      <c r="AC35" s="185"/>
      <c r="AD35" s="243" t="e">
        <f t="shared" ref="AD35" si="10">$F35*(SUM(AC35:AC35))</f>
        <v>#N/A</v>
      </c>
      <c r="AE35" s="253"/>
      <c r="AF35" s="253"/>
      <c r="AG35" s="253"/>
      <c r="AH35" s="253"/>
      <c r="AI35" s="185"/>
      <c r="AJ35" s="243" t="e">
        <f t="shared" si="4"/>
        <v>#N/A</v>
      </c>
      <c r="AK35" s="181" t="e">
        <f>SUM(K35,Q35,W35,AC35,AI35,#REF!)</f>
        <v>#REF!</v>
      </c>
      <c r="AL35" s="12"/>
      <c r="AM35" s="5"/>
    </row>
    <row r="36" spans="2:39" ht="10.5" customHeight="1">
      <c r="B36" s="186"/>
      <c r="C36" s="187"/>
      <c r="D36" s="187"/>
      <c r="E36" s="187"/>
      <c r="F36" s="188"/>
      <c r="G36" s="254"/>
      <c r="H36" s="254"/>
      <c r="I36" s="254"/>
      <c r="J36" s="254"/>
      <c r="K36" s="189"/>
      <c r="L36" s="190"/>
      <c r="M36" s="254"/>
      <c r="N36" s="254"/>
      <c r="O36" s="254"/>
      <c r="P36" s="254"/>
      <c r="Q36" s="189"/>
      <c r="R36" s="190"/>
      <c r="S36" s="254"/>
      <c r="T36" s="254"/>
      <c r="U36" s="254"/>
      <c r="V36" s="254"/>
      <c r="W36" s="189"/>
      <c r="X36" s="190"/>
      <c r="Y36" s="254"/>
      <c r="Z36" s="254"/>
      <c r="AA36" s="254"/>
      <c r="AB36" s="254"/>
      <c r="AC36" s="189"/>
      <c r="AD36" s="190"/>
      <c r="AE36" s="254"/>
      <c r="AF36" s="254"/>
      <c r="AG36" s="254"/>
      <c r="AH36" s="254"/>
      <c r="AI36" s="189"/>
      <c r="AJ36" s="190"/>
      <c r="AK36" s="191"/>
      <c r="AL36" s="18"/>
    </row>
    <row r="37" spans="2:39" s="1" customFormat="1" ht="18.75">
      <c r="B37" s="383" t="s">
        <v>31801</v>
      </c>
      <c r="C37" s="383"/>
      <c r="D37" s="383"/>
      <c r="E37" s="383"/>
      <c r="F37" s="383"/>
      <c r="G37" s="255"/>
      <c r="H37" s="255"/>
      <c r="I37" s="255"/>
      <c r="J37" s="255"/>
      <c r="K37" s="233" t="e">
        <f>K39/$AK$39</f>
        <v>#DIV/0!</v>
      </c>
      <c r="L37" s="233"/>
      <c r="M37" s="255"/>
      <c r="N37" s="255"/>
      <c r="O37" s="255"/>
      <c r="P37" s="255"/>
      <c r="Q37" s="233" t="e">
        <f>Q39/$AK$39</f>
        <v>#DIV/0!</v>
      </c>
      <c r="R37" s="233"/>
      <c r="S37" s="255"/>
      <c r="T37" s="255"/>
      <c r="U37" s="255"/>
      <c r="V37" s="255"/>
      <c r="W37" s="233" t="e">
        <f>W39/$AK$39</f>
        <v>#DIV/0!</v>
      </c>
      <c r="X37" s="233"/>
      <c r="Y37" s="255"/>
      <c r="Z37" s="255"/>
      <c r="AA37" s="255"/>
      <c r="AB37" s="255"/>
      <c r="AC37" s="233" t="e">
        <f>AC39/$AK$39</f>
        <v>#DIV/0!</v>
      </c>
      <c r="AD37" s="233"/>
      <c r="AE37" s="255"/>
      <c r="AF37" s="255"/>
      <c r="AG37" s="255"/>
      <c r="AH37" s="255"/>
      <c r="AI37" s="233" t="e">
        <f>AI39/$AK$39</f>
        <v>#DIV/0!</v>
      </c>
      <c r="AJ37" s="233"/>
      <c r="AK37" s="192" t="e">
        <f>SUM(K37:AJ37)</f>
        <v>#DIV/0!</v>
      </c>
    </row>
    <row r="38" spans="2:39" s="1" customFormat="1" ht="18.75">
      <c r="B38" s="383" t="s">
        <v>31799</v>
      </c>
      <c r="C38" s="383"/>
      <c r="D38" s="383"/>
      <c r="E38" s="383"/>
      <c r="F38" s="383"/>
      <c r="G38" s="255"/>
      <c r="H38" s="255"/>
      <c r="I38" s="255"/>
      <c r="J38" s="255"/>
      <c r="K38" s="233" t="e">
        <f>K37</f>
        <v>#DIV/0!</v>
      </c>
      <c r="L38" s="233"/>
      <c r="M38" s="255"/>
      <c r="N38" s="255"/>
      <c r="O38" s="255"/>
      <c r="P38" s="255"/>
      <c r="Q38" s="233" t="e">
        <f>Q37+K38</f>
        <v>#DIV/0!</v>
      </c>
      <c r="R38" s="233">
        <f t="shared" ref="R38:AK38" si="11">R37+L38</f>
        <v>0</v>
      </c>
      <c r="S38" s="233">
        <f t="shared" si="11"/>
        <v>0</v>
      </c>
      <c r="T38" s="233">
        <f t="shared" si="11"/>
        <v>0</v>
      </c>
      <c r="U38" s="233">
        <f t="shared" si="11"/>
        <v>0</v>
      </c>
      <c r="V38" s="233">
        <f t="shared" si="11"/>
        <v>0</v>
      </c>
      <c r="W38" s="233" t="e">
        <f t="shared" si="11"/>
        <v>#DIV/0!</v>
      </c>
      <c r="X38" s="233">
        <f t="shared" si="11"/>
        <v>0</v>
      </c>
      <c r="Y38" s="233">
        <f t="shared" si="11"/>
        <v>0</v>
      </c>
      <c r="Z38" s="233">
        <f t="shared" si="11"/>
        <v>0</v>
      </c>
      <c r="AA38" s="233">
        <f t="shared" si="11"/>
        <v>0</v>
      </c>
      <c r="AB38" s="233">
        <f t="shared" si="11"/>
        <v>0</v>
      </c>
      <c r="AC38" s="233" t="e">
        <f t="shared" si="11"/>
        <v>#DIV/0!</v>
      </c>
      <c r="AD38" s="233">
        <f t="shared" si="11"/>
        <v>0</v>
      </c>
      <c r="AE38" s="233">
        <f t="shared" si="11"/>
        <v>0</v>
      </c>
      <c r="AF38" s="233">
        <f t="shared" si="11"/>
        <v>0</v>
      </c>
      <c r="AG38" s="233">
        <f t="shared" si="11"/>
        <v>0</v>
      </c>
      <c r="AH38" s="233">
        <f t="shared" si="11"/>
        <v>0</v>
      </c>
      <c r="AI38" s="233" t="e">
        <f t="shared" si="11"/>
        <v>#DIV/0!</v>
      </c>
      <c r="AJ38" s="233">
        <f t="shared" si="11"/>
        <v>0</v>
      </c>
      <c r="AK38" s="192" t="e">
        <f t="shared" si="11"/>
        <v>#DIV/0!</v>
      </c>
    </row>
    <row r="39" spans="2:39" s="2" customFormat="1" ht="18.75">
      <c r="B39" s="375" t="s">
        <v>13392</v>
      </c>
      <c r="C39" s="375"/>
      <c r="D39" s="375"/>
      <c r="E39" s="375"/>
      <c r="F39" s="375"/>
      <c r="G39" s="255"/>
      <c r="H39" s="255"/>
      <c r="I39" s="255"/>
      <c r="J39" s="255"/>
      <c r="K39" s="234">
        <f>SUM(L7:L34)</f>
        <v>0</v>
      </c>
      <c r="L39" s="234"/>
      <c r="M39" s="255"/>
      <c r="N39" s="255"/>
      <c r="O39" s="255"/>
      <c r="P39" s="255"/>
      <c r="Q39" s="234">
        <f>SUM(R7:R34)</f>
        <v>0</v>
      </c>
      <c r="R39" s="234"/>
      <c r="S39" s="255"/>
      <c r="T39" s="255"/>
      <c r="U39" s="255"/>
      <c r="V39" s="255"/>
      <c r="W39" s="234">
        <f>SUM(X7:X34)</f>
        <v>0</v>
      </c>
      <c r="X39" s="234"/>
      <c r="Y39" s="255"/>
      <c r="Z39" s="255"/>
      <c r="AA39" s="255"/>
      <c r="AB39" s="255"/>
      <c r="AC39" s="234">
        <f>SUM(AD7:AD34)</f>
        <v>0</v>
      </c>
      <c r="AD39" s="234"/>
      <c r="AE39" s="255"/>
      <c r="AF39" s="255"/>
      <c r="AG39" s="255"/>
      <c r="AH39" s="255"/>
      <c r="AI39" s="234">
        <f>SUM(AJ7:AJ34)</f>
        <v>0</v>
      </c>
      <c r="AJ39" s="234"/>
      <c r="AK39" s="193">
        <f>SUM(K39:AJ39)</f>
        <v>0</v>
      </c>
      <c r="AL39" s="14" t="str">
        <f>IF(AK39=ORÇAMENTO!M171,"OK","VERIFICAR")</f>
        <v>OK</v>
      </c>
    </row>
    <row r="40" spans="2:39" s="2" customFormat="1" ht="18.75">
      <c r="B40" s="373" t="s">
        <v>31800</v>
      </c>
      <c r="C40" s="373"/>
      <c r="D40" s="373"/>
      <c r="E40" s="373"/>
      <c r="F40" s="373"/>
      <c r="G40" s="374"/>
      <c r="H40" s="255"/>
      <c r="I40" s="255"/>
      <c r="J40" s="255"/>
      <c r="K40" s="234">
        <f>K39</f>
        <v>0</v>
      </c>
      <c r="L40" s="234">
        <f>SUM(M8:M35)</f>
        <v>0</v>
      </c>
      <c r="M40" s="234"/>
      <c r="N40" s="255"/>
      <c r="O40" s="255"/>
      <c r="P40" s="255"/>
      <c r="Q40" s="234">
        <f>Q39+K40</f>
        <v>0</v>
      </c>
      <c r="R40" s="234">
        <f t="shared" ref="R40:AJ40" si="12">R39+L40</f>
        <v>0</v>
      </c>
      <c r="S40" s="234">
        <f t="shared" si="12"/>
        <v>0</v>
      </c>
      <c r="T40" s="234">
        <f t="shared" si="12"/>
        <v>0</v>
      </c>
      <c r="U40" s="234">
        <f t="shared" si="12"/>
        <v>0</v>
      </c>
      <c r="V40" s="234">
        <f t="shared" si="12"/>
        <v>0</v>
      </c>
      <c r="W40" s="234">
        <f t="shared" si="12"/>
        <v>0</v>
      </c>
      <c r="X40" s="234">
        <f t="shared" si="12"/>
        <v>0</v>
      </c>
      <c r="Y40" s="234">
        <f t="shared" si="12"/>
        <v>0</v>
      </c>
      <c r="Z40" s="234">
        <f t="shared" si="12"/>
        <v>0</v>
      </c>
      <c r="AA40" s="234">
        <f t="shared" si="12"/>
        <v>0</v>
      </c>
      <c r="AB40" s="234">
        <f t="shared" si="12"/>
        <v>0</v>
      </c>
      <c r="AC40" s="234">
        <f t="shared" si="12"/>
        <v>0</v>
      </c>
      <c r="AD40" s="234">
        <f t="shared" si="12"/>
        <v>0</v>
      </c>
      <c r="AE40" s="234">
        <f t="shared" si="12"/>
        <v>0</v>
      </c>
      <c r="AF40" s="234">
        <f t="shared" si="12"/>
        <v>0</v>
      </c>
      <c r="AG40" s="234">
        <f t="shared" si="12"/>
        <v>0</v>
      </c>
      <c r="AH40" s="234">
        <f t="shared" si="12"/>
        <v>0</v>
      </c>
      <c r="AI40" s="234">
        <f t="shared" si="12"/>
        <v>0</v>
      </c>
      <c r="AJ40" s="234">
        <f t="shared" si="12"/>
        <v>0</v>
      </c>
      <c r="AK40" s="193">
        <f>AI40</f>
        <v>0</v>
      </c>
      <c r="AL40" s="14"/>
    </row>
    <row r="41" spans="2:39" ht="57.75" customHeight="1">
      <c r="B41" s="159"/>
      <c r="C41" s="159"/>
      <c r="D41" s="178"/>
      <c r="E41" s="178"/>
      <c r="F41" s="249"/>
      <c r="G41" s="256"/>
      <c r="H41" s="256"/>
      <c r="I41" s="256"/>
      <c r="J41" s="256"/>
      <c r="K41" s="249"/>
      <c r="M41" s="256"/>
      <c r="N41" s="256"/>
      <c r="O41" s="256"/>
      <c r="P41" s="256"/>
      <c r="S41" s="256"/>
      <c r="T41" s="256"/>
      <c r="U41" s="256"/>
      <c r="V41" s="256"/>
      <c r="Y41" s="256"/>
      <c r="Z41" s="256"/>
      <c r="AA41" s="256"/>
      <c r="AB41" s="256"/>
      <c r="AE41" s="256"/>
      <c r="AF41" s="256"/>
      <c r="AG41" s="256"/>
      <c r="AH41" s="256"/>
    </row>
    <row r="42" spans="2:39">
      <c r="B42" s="249" t="s">
        <v>31497</v>
      </c>
      <c r="C42" s="249"/>
      <c r="D42" s="249"/>
      <c r="E42" s="249"/>
      <c r="K42" s="157"/>
    </row>
    <row r="43" spans="2:39">
      <c r="B43" s="155" t="s">
        <v>31498</v>
      </c>
      <c r="C43" s="156" t="s">
        <v>31499</v>
      </c>
      <c r="D43" s="156"/>
      <c r="E43" s="156"/>
      <c r="K43" s="157"/>
    </row>
    <row r="44" spans="2:39">
      <c r="B44" s="155" t="s">
        <v>31500</v>
      </c>
      <c r="C44" s="156" t="s">
        <v>31501</v>
      </c>
      <c r="D44" s="156"/>
      <c r="E44" s="156"/>
    </row>
  </sheetData>
  <mergeCells count="9">
    <mergeCell ref="B40:G40"/>
    <mergeCell ref="B39:F39"/>
    <mergeCell ref="B1:AK1"/>
    <mergeCell ref="B2:AK2"/>
    <mergeCell ref="B3:AK3"/>
    <mergeCell ref="B4:AK4"/>
    <mergeCell ref="B5:AK5"/>
    <mergeCell ref="B37:F37"/>
    <mergeCell ref="B38:F38"/>
  </mergeCells>
  <conditionalFormatting sqref="AK36 AK39:AK1048576 AK6">
    <cfRule type="cellIs" dxfId="7" priority="8" operator="equal">
      <formula>1</formula>
    </cfRule>
  </conditionalFormatting>
  <conditionalFormatting sqref="AL39:AL40">
    <cfRule type="cellIs" dxfId="6" priority="4" operator="equal">
      <formula>"VERIFICAR"</formula>
    </cfRule>
    <cfRule type="cellIs" dxfId="5" priority="5" operator="equal">
      <formula>"OK"</formula>
    </cfRule>
    <cfRule type="cellIs" dxfId="4" priority="6" operator="equal">
      <formula>"VERIFICAR"</formula>
    </cfRule>
    <cfRule type="cellIs" dxfId="3" priority="7" operator="equal">
      <formula>"OK"</formula>
    </cfRule>
  </conditionalFormatting>
  <conditionalFormatting sqref="AL7:AL35">
    <cfRule type="cellIs" dxfId="2" priority="2" operator="equal">
      <formula>"✔️"</formula>
    </cfRule>
    <cfRule type="cellIs" dxfId="1" priority="3" operator="equal">
      <formula>"❌"</formula>
    </cfRule>
  </conditionalFormatting>
  <conditionalFormatting sqref="AK40">
    <cfRule type="cellIs" dxfId="0" priority="1" operator="equal">
      <formula>1</formula>
    </cfRule>
  </conditionalFormatting>
  <pageMargins left="0.70866141732283472" right="0.70866141732283472" top="0.74803149606299213" bottom="0.74803149606299213" header="0.31496062992125984" footer="0.31496062992125984"/>
  <pageSetup paperSize="9" scale="65"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93</TotalTime>
  <Application>Microsoft Excel</Application>
  <DocSecurity>0</DocSecurity>
  <ScaleCrop>false</ScaleCrop>
  <HeadingPairs>
    <vt:vector size="4" baseType="variant">
      <vt:variant>
        <vt:lpstr>Planilhas</vt:lpstr>
      </vt:variant>
      <vt:variant>
        <vt:i4>10</vt:i4>
      </vt:variant>
      <vt:variant>
        <vt:lpstr>Intervalos nomeados</vt:lpstr>
      </vt:variant>
      <vt:variant>
        <vt:i4>8</vt:i4>
      </vt:variant>
    </vt:vector>
  </HeadingPairs>
  <TitlesOfParts>
    <vt:vector size="18" baseType="lpstr">
      <vt:lpstr>ORÇAMENTO</vt:lpstr>
      <vt:lpstr>BDI</vt:lpstr>
      <vt:lpstr>SINAPI COMPOSIÇÕES</vt:lpstr>
      <vt:lpstr>SINAPI INSUMOS</vt:lpstr>
      <vt:lpstr>SETOP RODOVIÁRIAS</vt:lpstr>
      <vt:lpstr>SETOP EDIFICAÇÕES</vt:lpstr>
      <vt:lpstr>SUDECAP INSUMOS</vt:lpstr>
      <vt:lpstr>SUDECAP CONSTRUÇÃO</vt:lpstr>
      <vt:lpstr>CFF </vt:lpstr>
      <vt:lpstr>COMPOSIÇÕES</vt:lpstr>
      <vt:lpstr>BDI!Area_de_impressao</vt:lpstr>
      <vt:lpstr>'CFF '!Area_de_impressao</vt:lpstr>
      <vt:lpstr>ORÇAMENTO!Area_de_impressao</vt:lpstr>
      <vt:lpstr>ORÇAMENTO!Print_Area_0</vt:lpstr>
      <vt:lpstr>ORÇAMENTO!Print_Area_0_0</vt:lpstr>
      <vt:lpstr>ORÇAMENTO!Print_Area_0_0_0</vt:lpstr>
      <vt:lpstr>ORÇAMENTO!Print_Area_0_0_0_0</vt:lpstr>
      <vt:lpstr>ORÇAMENTO!Titulos_de_impressao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Bianca Santos</dc:creator>
  <cp:lastModifiedBy>user</cp:lastModifiedBy>
  <cp:revision>9</cp:revision>
  <cp:lastPrinted>2026-06-18T19:46:50Z</cp:lastPrinted>
  <dcterms:created xsi:type="dcterms:W3CDTF">2020-06-05T15:42:37Z</dcterms:created>
  <dcterms:modified xsi:type="dcterms:W3CDTF">2026-06-26T17:34:03Z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